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0" windowWidth="15360" windowHeight="7170" tabRatio="606" activeTab="2"/>
  </bookViews>
  <sheets>
    <sheet name="1. Новые объекты" sheetId="2" r:id="rId1"/>
    <sheet name="2.  Новые объекты Оценка " sheetId="7" r:id="rId2"/>
    <sheet name="2.  Новые объекты ранжирование" sheetId="15" r:id="rId3"/>
  </sheets>
  <definedNames>
    <definedName name="_xlnm._FilterDatabase" localSheetId="0" hidden="1">'1. Новые объекты'!$B$9:$S$349</definedName>
    <definedName name="_xlnm._FilterDatabase" localSheetId="1" hidden="1">'2.  Новые объекты Оценка '!$B$12:$V$296</definedName>
    <definedName name="BossProviderVariable?_a76a7063_d5bf_41dd_b2e3_27a4c3a73235" hidden="1">"25_01_2006"</definedName>
    <definedName name="_xlnm.Print_Titles" localSheetId="0">'1. Новые объекты'!$9:$11</definedName>
    <definedName name="_xlnm.Print_Titles" localSheetId="1">'2.  Новые объекты Оценка '!$12:$14</definedName>
    <definedName name="_xlnm.Print_Titles" localSheetId="2">'2.  Новые объекты ранжирование'!$12:$14</definedName>
    <definedName name="_xlnm.Print_Area" localSheetId="0">'1. Новые объекты'!$A$1:$S$347</definedName>
    <definedName name="_xlnm.Print_Area" localSheetId="1">'2.  Новые объекты Оценка '!$B$1:$V$266</definedName>
    <definedName name="_xlnm.Print_Area" localSheetId="2">'2.  Новые объекты ранжирование'!$B$1:$U$178</definedName>
  </definedNames>
  <calcPr calcId="145621" refMode="R1C1"/>
</workbook>
</file>

<file path=xl/calcChain.xml><?xml version="1.0" encoding="utf-8"?>
<calcChain xmlns="http://schemas.openxmlformats.org/spreadsheetml/2006/main">
  <c r="U65" i="15" l="1"/>
  <c r="U26" i="15"/>
  <c r="U27" i="15" s="1"/>
  <c r="U28" i="15" s="1"/>
  <c r="U29" i="15" s="1"/>
  <c r="U30" i="15" s="1"/>
  <c r="U31" i="15" s="1"/>
  <c r="U32" i="15" s="1"/>
  <c r="U33" i="15" s="1"/>
  <c r="U34" i="15" s="1"/>
  <c r="U35" i="15" s="1"/>
  <c r="U36" i="15" s="1"/>
  <c r="U37" i="15" s="1"/>
  <c r="U38" i="15" s="1"/>
  <c r="U39" i="15" s="1"/>
  <c r="U40" i="15" s="1"/>
  <c r="U41" i="15" s="1"/>
  <c r="U42" i="15" s="1"/>
  <c r="U43" i="15" s="1"/>
  <c r="U44" i="15" s="1"/>
  <c r="U45" i="15" s="1"/>
  <c r="U46" i="15" s="1"/>
  <c r="U47" i="15" s="1"/>
  <c r="U48" i="15" s="1"/>
  <c r="U49" i="15" s="1"/>
  <c r="U50" i="15" s="1"/>
  <c r="U51" i="15" s="1"/>
  <c r="U52" i="15" s="1"/>
  <c r="U53" i="15" s="1"/>
  <c r="U54" i="15" s="1"/>
  <c r="U55" i="15" s="1"/>
  <c r="U56" i="15" s="1"/>
  <c r="U57" i="15" s="1"/>
  <c r="U58" i="15" s="1"/>
  <c r="U59" i="15" s="1"/>
  <c r="U60" i="15" s="1"/>
  <c r="U61" i="15" s="1"/>
  <c r="U62" i="15" s="1"/>
  <c r="U63" i="15" s="1"/>
  <c r="U64" i="15" s="1"/>
  <c r="F16" i="15" l="1"/>
  <c r="S33" i="15" l="1"/>
  <c r="S35" i="15"/>
  <c r="K35" i="15"/>
  <c r="K33" i="15"/>
  <c r="G16" i="15"/>
  <c r="V287" i="15"/>
  <c r="V286" i="15"/>
  <c r="V285" i="15"/>
  <c r="V284" i="15"/>
  <c r="V283" i="15"/>
  <c r="V282" i="15"/>
  <c r="V281" i="15"/>
  <c r="V280" i="15"/>
  <c r="V279" i="15"/>
  <c r="V278" i="15"/>
  <c r="V277" i="15"/>
  <c r="V276" i="15"/>
  <c r="V275" i="15"/>
  <c r="V274" i="15"/>
  <c r="V273" i="15"/>
  <c r="V272" i="15"/>
  <c r="V271" i="15"/>
  <c r="V270" i="15"/>
  <c r="V269" i="15"/>
  <c r="V268" i="15"/>
  <c r="V267" i="15"/>
  <c r="V266" i="15"/>
  <c r="V265" i="15"/>
  <c r="V264" i="15"/>
  <c r="V263" i="15"/>
  <c r="V262" i="15"/>
  <c r="V261" i="15"/>
  <c r="V260" i="15"/>
  <c r="V259" i="15"/>
  <c r="V258" i="15"/>
  <c r="V257" i="15"/>
  <c r="V256" i="15"/>
  <c r="V255" i="15"/>
  <c r="V254" i="15"/>
  <c r="V253" i="15"/>
  <c r="V252" i="15"/>
  <c r="V251" i="15"/>
  <c r="V250" i="15"/>
  <c r="V249" i="15"/>
  <c r="V248" i="15"/>
  <c r="V247" i="15"/>
  <c r="V246" i="15"/>
  <c r="V245" i="15"/>
  <c r="V244" i="15"/>
  <c r="V243" i="15"/>
  <c r="V242" i="15"/>
  <c r="V241" i="15"/>
  <c r="V240" i="15"/>
  <c r="V239" i="15"/>
  <c r="V238" i="15"/>
  <c r="V237" i="15"/>
  <c r="V236" i="15"/>
  <c r="V235" i="15"/>
  <c r="V234" i="15"/>
  <c r="V233" i="15"/>
  <c r="V232" i="15"/>
  <c r="V231" i="15"/>
  <c r="V230" i="15"/>
  <c r="V229" i="15"/>
  <c r="V228" i="15"/>
  <c r="V227" i="15"/>
  <c r="V226" i="15"/>
  <c r="V225" i="15"/>
  <c r="V224" i="15"/>
  <c r="V223" i="15"/>
  <c r="V222" i="15"/>
  <c r="V221" i="15"/>
  <c r="V220" i="15"/>
  <c r="V219" i="15"/>
  <c r="V218" i="15"/>
  <c r="V217" i="15"/>
  <c r="V216" i="15"/>
  <c r="V215" i="15"/>
  <c r="V214" i="15"/>
  <c r="V213" i="15"/>
  <c r="V212" i="15"/>
  <c r="V211" i="15"/>
  <c r="V210" i="15"/>
  <c r="V209" i="15"/>
  <c r="V208" i="15"/>
  <c r="V207" i="15"/>
  <c r="V206" i="15"/>
  <c r="V205" i="15"/>
  <c r="V204" i="15"/>
  <c r="V203" i="15"/>
  <c r="V202" i="15"/>
  <c r="V201" i="15"/>
  <c r="V200" i="15"/>
  <c r="V199" i="15"/>
  <c r="V198" i="15"/>
  <c r="V197" i="15"/>
  <c r="V196" i="15"/>
  <c r="V195" i="15"/>
  <c r="V194" i="15"/>
  <c r="V193" i="15"/>
  <c r="V192" i="15"/>
  <c r="V191" i="15"/>
  <c r="V190" i="15"/>
  <c r="V189" i="15"/>
  <c r="V188" i="15"/>
  <c r="V187" i="15"/>
  <c r="V186" i="15"/>
  <c r="V185" i="15"/>
  <c r="V184" i="15"/>
  <c r="V183" i="15"/>
  <c r="V182" i="15"/>
  <c r="J180" i="15"/>
  <c r="I180" i="15"/>
  <c r="S130" i="15"/>
  <c r="K130" i="15"/>
  <c r="S129" i="15"/>
  <c r="K129" i="15"/>
  <c r="S172" i="15"/>
  <c r="K172" i="15"/>
  <c r="S128" i="15"/>
  <c r="K128" i="15"/>
  <c r="S57" i="15"/>
  <c r="K57" i="15"/>
  <c r="S149" i="15"/>
  <c r="K149" i="15"/>
  <c r="S63" i="15"/>
  <c r="K63" i="15"/>
  <c r="S107" i="15"/>
  <c r="K107" i="15"/>
  <c r="S143" i="15"/>
  <c r="K143" i="15"/>
  <c r="S91" i="15"/>
  <c r="K91" i="15"/>
  <c r="S82" i="15"/>
  <c r="K82" i="15"/>
  <c r="S20" i="15"/>
  <c r="K20" i="15"/>
  <c r="S90" i="15"/>
  <c r="K90" i="15"/>
  <c r="S89" i="15"/>
  <c r="K89" i="15"/>
  <c r="S41" i="15"/>
  <c r="K41" i="15"/>
  <c r="S106" i="15"/>
  <c r="K106" i="15"/>
  <c r="S62" i="15"/>
  <c r="K62" i="15"/>
  <c r="S167" i="15"/>
  <c r="K167" i="15"/>
  <c r="S26" i="15"/>
  <c r="K26" i="15"/>
  <c r="S25" i="15"/>
  <c r="K25" i="15"/>
  <c r="S24" i="15"/>
  <c r="K24" i="15"/>
  <c r="S38" i="15"/>
  <c r="K38" i="15"/>
  <c r="S119" i="15"/>
  <c r="K119" i="15"/>
  <c r="S118" i="15"/>
  <c r="K118" i="15"/>
  <c r="S117" i="15"/>
  <c r="K117" i="15"/>
  <c r="S48" i="15"/>
  <c r="K48" i="15"/>
  <c r="S148" i="15"/>
  <c r="K148" i="15"/>
  <c r="S23" i="15"/>
  <c r="K23" i="15"/>
  <c r="S81" i="15"/>
  <c r="K81" i="15"/>
  <c r="S80" i="15"/>
  <c r="K80" i="15"/>
  <c r="S88" i="15"/>
  <c r="K88" i="15"/>
  <c r="S171" i="15"/>
  <c r="K171" i="15"/>
  <c r="S178" i="15"/>
  <c r="K178" i="15"/>
  <c r="S166" i="15"/>
  <c r="K166" i="15"/>
  <c r="S105" i="15"/>
  <c r="K105" i="15"/>
  <c r="S104" i="15"/>
  <c r="K104" i="15"/>
  <c r="S56" i="15"/>
  <c r="K56" i="15"/>
  <c r="S142" i="15"/>
  <c r="K142" i="15"/>
  <c r="S141" i="15"/>
  <c r="K141" i="15"/>
  <c r="S79" i="15"/>
  <c r="K79" i="15"/>
  <c r="S78" i="15"/>
  <c r="K78" i="15"/>
  <c r="S159" i="15"/>
  <c r="K159" i="15"/>
  <c r="S61" i="15"/>
  <c r="K61" i="15"/>
  <c r="S103" i="15"/>
  <c r="K103" i="15"/>
  <c r="S102" i="15"/>
  <c r="K102" i="15"/>
  <c r="S140" i="15"/>
  <c r="K140" i="15"/>
  <c r="S32" i="15"/>
  <c r="K32" i="15"/>
  <c r="S177" i="15"/>
  <c r="K177" i="15"/>
  <c r="S176" i="15"/>
  <c r="K176" i="15"/>
  <c r="S170" i="15"/>
  <c r="K170" i="15"/>
  <c r="S169" i="15"/>
  <c r="K169" i="15"/>
  <c r="S77" i="15"/>
  <c r="K77" i="15"/>
  <c r="S116" i="15"/>
  <c r="K116" i="15"/>
  <c r="S165" i="15"/>
  <c r="K165" i="15"/>
  <c r="S164" i="15"/>
  <c r="K164" i="15"/>
  <c r="S158" i="15"/>
  <c r="K158" i="15"/>
  <c r="S157" i="15"/>
  <c r="K157" i="15"/>
  <c r="S163" i="15"/>
  <c r="K163" i="15"/>
  <c r="V178" i="15"/>
  <c r="V177" i="15"/>
  <c r="S55" i="15"/>
  <c r="K55" i="15"/>
  <c r="V176" i="15"/>
  <c r="S127" i="15"/>
  <c r="K127" i="15"/>
  <c r="V173" i="15"/>
  <c r="S60" i="15"/>
  <c r="K60" i="15"/>
  <c r="S115" i="15"/>
  <c r="K115" i="15"/>
  <c r="V170" i="15"/>
  <c r="S18" i="15"/>
  <c r="K18" i="15"/>
  <c r="U18" i="15" s="1"/>
  <c r="V169" i="15"/>
  <c r="V168" i="15"/>
  <c r="V167" i="15"/>
  <c r="S114" i="15"/>
  <c r="K114" i="15"/>
  <c r="V166" i="15"/>
  <c r="S156" i="15"/>
  <c r="K156" i="15"/>
  <c r="V165" i="15"/>
  <c r="S76" i="15"/>
  <c r="K76" i="15"/>
  <c r="V164" i="15"/>
  <c r="S75" i="15"/>
  <c r="K75" i="15"/>
  <c r="V163" i="15"/>
  <c r="S113" i="15"/>
  <c r="K113" i="15"/>
  <c r="S87" i="15"/>
  <c r="K87" i="15"/>
  <c r="S126" i="15"/>
  <c r="K126" i="15"/>
  <c r="S31" i="15"/>
  <c r="K31" i="15"/>
  <c r="S139" i="15"/>
  <c r="K139" i="15"/>
  <c r="S37" i="15"/>
  <c r="K37" i="15"/>
  <c r="S36" i="15"/>
  <c r="K36" i="15"/>
  <c r="S155" i="15"/>
  <c r="K155" i="15"/>
  <c r="S101" i="15"/>
  <c r="K101" i="15"/>
  <c r="S138" i="15"/>
  <c r="K138" i="15"/>
  <c r="V147" i="15"/>
  <c r="S147" i="15"/>
  <c r="K147" i="15"/>
  <c r="S137" i="15"/>
  <c r="K137" i="15"/>
  <c r="S136" i="15"/>
  <c r="K136" i="15"/>
  <c r="V144" i="15"/>
  <c r="V143" i="15"/>
  <c r="S86" i="15"/>
  <c r="K86" i="15"/>
  <c r="V142" i="15"/>
  <c r="V141" i="15"/>
  <c r="V140" i="15"/>
  <c r="S74" i="15"/>
  <c r="K74" i="15"/>
  <c r="V139" i="15"/>
  <c r="V138" i="15"/>
  <c r="S21" i="15"/>
  <c r="K21" i="15"/>
  <c r="V137" i="15"/>
  <c r="V136" i="15"/>
  <c r="S44" i="15"/>
  <c r="K44" i="15"/>
  <c r="V135" i="15"/>
  <c r="V134" i="15"/>
  <c r="V133" i="15"/>
  <c r="S54" i="15"/>
  <c r="K54" i="15"/>
  <c r="V132" i="15"/>
  <c r="V131" i="15"/>
  <c r="S73" i="15"/>
  <c r="K73" i="15"/>
  <c r="V129" i="15"/>
  <c r="S112" i="15"/>
  <c r="K112" i="15"/>
  <c r="S146" i="15"/>
  <c r="K146" i="15"/>
  <c r="S72" i="15"/>
  <c r="K72" i="15"/>
  <c r="V125" i="15"/>
  <c r="S71" i="15"/>
  <c r="K71" i="15"/>
  <c r="V124" i="15"/>
  <c r="S59" i="15"/>
  <c r="K59" i="15"/>
  <c r="V123" i="15"/>
  <c r="S100" i="15"/>
  <c r="K100" i="15"/>
  <c r="S125" i="15"/>
  <c r="K125" i="15"/>
  <c r="S162" i="15"/>
  <c r="K162" i="15"/>
  <c r="V118" i="15"/>
  <c r="S99" i="15"/>
  <c r="K99" i="15"/>
  <c r="S42" i="15"/>
  <c r="K42" i="15"/>
  <c r="S28" i="15"/>
  <c r="K28" i="15"/>
  <c r="S45" i="15"/>
  <c r="K45" i="15"/>
  <c r="S30" i="15"/>
  <c r="K30" i="15"/>
  <c r="S98" i="15"/>
  <c r="K98" i="15"/>
  <c r="S97" i="15"/>
  <c r="K97" i="15"/>
  <c r="V108" i="15"/>
  <c r="V107" i="15"/>
  <c r="S50" i="15"/>
  <c r="K50" i="15"/>
  <c r="V106" i="15"/>
  <c r="V105" i="15"/>
  <c r="S96" i="15"/>
  <c r="K96" i="15"/>
  <c r="V104" i="15"/>
  <c r="S70" i="15"/>
  <c r="K70" i="15"/>
  <c r="V103" i="15"/>
  <c r="S69" i="15"/>
  <c r="K69" i="15"/>
  <c r="V102" i="15"/>
  <c r="S40" i="15"/>
  <c r="K40" i="15"/>
  <c r="V101" i="15"/>
  <c r="S39" i="15"/>
  <c r="K39" i="15"/>
  <c r="V100" i="15"/>
  <c r="S68" i="15"/>
  <c r="K68" i="15"/>
  <c r="V99" i="15"/>
  <c r="V98" i="15"/>
  <c r="S47" i="15"/>
  <c r="K47" i="15"/>
  <c r="V97" i="15"/>
  <c r="S85" i="15"/>
  <c r="K85" i="15"/>
  <c r="V96" i="15"/>
  <c r="V95" i="15"/>
  <c r="S168" i="15"/>
  <c r="K168" i="15"/>
  <c r="V94" i="15"/>
  <c r="S175" i="15"/>
  <c r="K175" i="15"/>
  <c r="V93" i="15"/>
  <c r="S174" i="15"/>
  <c r="K174" i="15"/>
  <c r="V92" i="15"/>
  <c r="S173" i="15"/>
  <c r="K173" i="15"/>
  <c r="V91" i="15"/>
  <c r="S161" i="15"/>
  <c r="K161" i="15"/>
  <c r="S160" i="15"/>
  <c r="K160" i="15"/>
  <c r="V89" i="15"/>
  <c r="V88" i="15"/>
  <c r="S135" i="15"/>
  <c r="K135" i="15"/>
  <c r="S134" i="15"/>
  <c r="K134" i="15"/>
  <c r="S133" i="15"/>
  <c r="K133" i="15"/>
  <c r="S124" i="15"/>
  <c r="K124" i="15"/>
  <c r="V83" i="15"/>
  <c r="V82" i="15"/>
  <c r="S53" i="15"/>
  <c r="K53" i="15"/>
  <c r="V81" i="15"/>
  <c r="V80" i="15"/>
  <c r="S46" i="15"/>
  <c r="K46" i="15"/>
  <c r="S29" i="15"/>
  <c r="K29" i="15"/>
  <c r="S43" i="15"/>
  <c r="K43" i="15"/>
  <c r="V75" i="15"/>
  <c r="S22" i="15"/>
  <c r="K22" i="15"/>
  <c r="V74" i="15"/>
  <c r="V73" i="15"/>
  <c r="S95" i="15"/>
  <c r="K95" i="15"/>
  <c r="V72" i="15"/>
  <c r="V71" i="15"/>
  <c r="S84" i="15"/>
  <c r="K84" i="15"/>
  <c r="S67" i="15"/>
  <c r="K67" i="15"/>
  <c r="S66" i="15"/>
  <c r="K66" i="15"/>
  <c r="S150" i="15"/>
  <c r="K150" i="15"/>
  <c r="S123" i="15"/>
  <c r="K123" i="15"/>
  <c r="S111" i="15"/>
  <c r="K111" i="15"/>
  <c r="S110" i="15"/>
  <c r="K110" i="15"/>
  <c r="S145" i="15"/>
  <c r="K145" i="15"/>
  <c r="S94" i="15"/>
  <c r="K94" i="15"/>
  <c r="S93" i="15"/>
  <c r="K93" i="15"/>
  <c r="S19" i="15"/>
  <c r="K19" i="15"/>
  <c r="S109" i="15"/>
  <c r="K109" i="15"/>
  <c r="S92" i="15"/>
  <c r="K92" i="15"/>
  <c r="S65" i="15"/>
  <c r="K65" i="15"/>
  <c r="S64" i="15"/>
  <c r="K64" i="15"/>
  <c r="S49" i="15"/>
  <c r="K49" i="15"/>
  <c r="S154" i="15"/>
  <c r="K154" i="15"/>
  <c r="S52" i="15"/>
  <c r="K52" i="15"/>
  <c r="S34" i="15"/>
  <c r="K34" i="15"/>
  <c r="S152" i="15"/>
  <c r="K152" i="15"/>
  <c r="S151" i="15"/>
  <c r="K151" i="15"/>
  <c r="S108" i="15"/>
  <c r="K108" i="15"/>
  <c r="S122" i="15"/>
  <c r="K122" i="15"/>
  <c r="S121" i="15"/>
  <c r="K121" i="15"/>
  <c r="S83" i="15"/>
  <c r="K83" i="15"/>
  <c r="S153" i="15"/>
  <c r="K153" i="15"/>
  <c r="S58" i="15"/>
  <c r="K58" i="15"/>
  <c r="S144" i="15"/>
  <c r="K144" i="15"/>
  <c r="S132" i="15"/>
  <c r="K132" i="15"/>
  <c r="S131" i="15"/>
  <c r="K131" i="15"/>
  <c r="S120" i="15"/>
  <c r="K120" i="15"/>
  <c r="S51" i="15"/>
  <c r="K51" i="15"/>
  <c r="V19" i="15"/>
  <c r="S27" i="15"/>
  <c r="K27" i="15"/>
  <c r="V18" i="15"/>
  <c r="K16" i="15" l="1"/>
  <c r="U19" i="15"/>
  <c r="U20" i="15" s="1"/>
  <c r="U21" i="15" s="1"/>
  <c r="U22" i="15" s="1"/>
  <c r="U23" i="15" s="1"/>
  <c r="U24" i="15" s="1"/>
  <c r="U25" i="15" s="1"/>
  <c r="U66" i="15" s="1"/>
  <c r="U67" i="15" s="1"/>
  <c r="U68" i="15" s="1"/>
  <c r="U69" i="15" s="1"/>
  <c r="U70" i="15" s="1"/>
  <c r="U71" i="15" s="1"/>
  <c r="U72" i="15" s="1"/>
  <c r="U73" i="15" s="1"/>
  <c r="U74" i="15" s="1"/>
  <c r="U75" i="15" s="1"/>
  <c r="U76" i="15" s="1"/>
  <c r="U77" i="15" s="1"/>
  <c r="U78" i="15" s="1"/>
  <c r="U79" i="15" s="1"/>
  <c r="U80" i="15" s="1"/>
  <c r="U81" i="15" s="1"/>
  <c r="U82" i="15" s="1"/>
  <c r="U83" i="15" s="1"/>
  <c r="U84" i="15" s="1"/>
  <c r="U85" i="15" s="1"/>
  <c r="U86" i="15" s="1"/>
  <c r="U87" i="15" s="1"/>
  <c r="U88" i="15" s="1"/>
  <c r="U89" i="15" s="1"/>
  <c r="U90" i="15" s="1"/>
  <c r="U91" i="15" s="1"/>
  <c r="U92" i="15" s="1"/>
  <c r="U93" i="15" s="1"/>
  <c r="U94" i="15" s="1"/>
  <c r="U95" i="15" s="1"/>
  <c r="U96" i="15" s="1"/>
  <c r="U97" i="15" s="1"/>
  <c r="U98" i="15" s="1"/>
  <c r="U99" i="15" s="1"/>
  <c r="U100" i="15" s="1"/>
  <c r="U101" i="15" s="1"/>
  <c r="U102" i="15" s="1"/>
  <c r="U103" i="15" s="1"/>
  <c r="U104" i="15" s="1"/>
  <c r="U105" i="15" s="1"/>
  <c r="U106" i="15" s="1"/>
  <c r="U107" i="15" s="1"/>
  <c r="U108" i="15" s="1"/>
  <c r="U109" i="15" s="1"/>
  <c r="U110" i="15" s="1"/>
  <c r="U111" i="15" s="1"/>
  <c r="U112" i="15" s="1"/>
  <c r="U113" i="15" s="1"/>
  <c r="U114" i="15" s="1"/>
  <c r="U115" i="15" s="1"/>
  <c r="U116" i="15" s="1"/>
  <c r="U117" i="15" s="1"/>
  <c r="U118" i="15" s="1"/>
  <c r="U119" i="15" s="1"/>
  <c r="U120" i="15" s="1"/>
  <c r="U121" i="15" s="1"/>
  <c r="U122" i="15" s="1"/>
  <c r="U123" i="15" s="1"/>
  <c r="U124" i="15" s="1"/>
  <c r="U125" i="15" s="1"/>
  <c r="U126" i="15" s="1"/>
  <c r="U127" i="15" s="1"/>
  <c r="U128" i="15" s="1"/>
  <c r="U129" i="15" s="1"/>
  <c r="U130" i="15" s="1"/>
  <c r="U131" i="15" s="1"/>
  <c r="U132" i="15" s="1"/>
  <c r="U133" i="15" s="1"/>
  <c r="U134" i="15" s="1"/>
  <c r="U135" i="15" s="1"/>
  <c r="U136" i="15" s="1"/>
  <c r="U137" i="15" s="1"/>
  <c r="U138" i="15" s="1"/>
  <c r="U139" i="15" s="1"/>
  <c r="U140" i="15" s="1"/>
  <c r="U141" i="15" s="1"/>
  <c r="U142" i="15" s="1"/>
  <c r="U143" i="15" s="1"/>
  <c r="U144" i="15" s="1"/>
  <c r="U145" i="15" s="1"/>
  <c r="U146" i="15" s="1"/>
  <c r="U147" i="15" s="1"/>
  <c r="U148" i="15" s="1"/>
  <c r="U149" i="15" s="1"/>
  <c r="U150" i="15" s="1"/>
  <c r="U151" i="15" s="1"/>
  <c r="U152" i="15" s="1"/>
  <c r="U153" i="15" s="1"/>
  <c r="U154" i="15" s="1"/>
  <c r="U155" i="15" s="1"/>
  <c r="U156" i="15" s="1"/>
  <c r="U157" i="15" s="1"/>
  <c r="U158" i="15" s="1"/>
  <c r="U159" i="15" s="1"/>
  <c r="U160" i="15" s="1"/>
  <c r="U161" i="15" s="1"/>
  <c r="U162" i="15" s="1"/>
  <c r="U163" i="15" s="1"/>
  <c r="U164" i="15" s="1"/>
  <c r="U165" i="15" s="1"/>
  <c r="U166" i="15" s="1"/>
  <c r="U167" i="15" s="1"/>
  <c r="U168" i="15" s="1"/>
  <c r="U169" i="15" s="1"/>
  <c r="U170" i="15" s="1"/>
  <c r="U171" i="15" s="1"/>
  <c r="U172" i="15" s="1"/>
  <c r="U173" i="15" s="1"/>
  <c r="U174" i="15" s="1"/>
  <c r="U175" i="15" s="1"/>
  <c r="U176" i="15" s="1"/>
  <c r="U177" i="15" s="1"/>
  <c r="U178" i="15" s="1"/>
  <c r="F239" i="2"/>
  <c r="E222" i="2"/>
  <c r="F222" i="2"/>
  <c r="J239" i="2"/>
  <c r="J222" i="2" s="1"/>
  <c r="F177" i="7"/>
  <c r="G177" i="7"/>
  <c r="K177" i="7"/>
  <c r="K267" i="7" s="1"/>
  <c r="K15" i="7"/>
  <c r="F105" i="7" l="1"/>
  <c r="F29" i="7"/>
  <c r="F121" i="7"/>
  <c r="F126" i="7"/>
  <c r="F250" i="7"/>
  <c r="J268" i="7" l="1"/>
  <c r="V183" i="7" l="1"/>
  <c r="V181" i="7"/>
  <c r="W267" i="7" l="1"/>
  <c r="T12" i="2"/>
  <c r="V225" i="7"/>
  <c r="V227" i="7"/>
  <c r="K225" i="7"/>
  <c r="K224" i="7" s="1"/>
  <c r="G224" i="7"/>
  <c r="F224" i="7"/>
  <c r="G105" i="7" l="1"/>
  <c r="T348" i="2" l="1"/>
  <c r="V24" i="7"/>
  <c r="K266" i="7" l="1"/>
  <c r="K265" i="7" s="1"/>
  <c r="K264" i="7" s="1"/>
  <c r="G265" i="7"/>
  <c r="G264" i="7" s="1"/>
  <c r="F265" i="7"/>
  <c r="F264" i="7" s="1"/>
  <c r="V263" i="7"/>
  <c r="V266" i="7"/>
  <c r="K263" i="7"/>
  <c r="K262" i="7" s="1"/>
  <c r="G262" i="7"/>
  <c r="F262" i="7"/>
  <c r="K261" i="7"/>
  <c r="K260" i="7"/>
  <c r="K259" i="7"/>
  <c r="K258" i="7"/>
  <c r="K257" i="7"/>
  <c r="G256" i="7"/>
  <c r="F256" i="7"/>
  <c r="V252" i="7"/>
  <c r="V254" i="7"/>
  <c r="V255" i="7"/>
  <c r="V257" i="7"/>
  <c r="V258" i="7"/>
  <c r="V259" i="7"/>
  <c r="V260" i="7"/>
  <c r="V261" i="7"/>
  <c r="K255" i="7"/>
  <c r="K254" i="7"/>
  <c r="G253" i="7"/>
  <c r="F253" i="7"/>
  <c r="K252" i="7"/>
  <c r="K251" i="7"/>
  <c r="G250" i="7"/>
  <c r="K248" i="7"/>
  <c r="K247" i="7"/>
  <c r="K246" i="7"/>
  <c r="G245" i="7"/>
  <c r="G244" i="7" s="1"/>
  <c r="F245" i="7"/>
  <c r="F244" i="7" s="1"/>
  <c r="K243" i="7"/>
  <c r="K242" i="7"/>
  <c r="K241" i="7"/>
  <c r="K240" i="7"/>
  <c r="G239" i="7"/>
  <c r="G238" i="7" s="1"/>
  <c r="F239" i="7"/>
  <c r="F238" i="7" s="1"/>
  <c r="K237" i="7"/>
  <c r="K236" i="7"/>
  <c r="K235" i="7"/>
  <c r="G234" i="7"/>
  <c r="F234" i="7"/>
  <c r="K233" i="7"/>
  <c r="K232" i="7"/>
  <c r="K231" i="7"/>
  <c r="G230" i="7"/>
  <c r="F230" i="7"/>
  <c r="K229" i="7"/>
  <c r="K228" i="7" s="1"/>
  <c r="G228" i="7"/>
  <c r="F228" i="7"/>
  <c r="K227" i="7"/>
  <c r="K226" i="7" s="1"/>
  <c r="G226" i="7"/>
  <c r="F226" i="7"/>
  <c r="F223" i="7" l="1"/>
  <c r="F249" i="7"/>
  <c r="G223" i="7"/>
  <c r="K230" i="7"/>
  <c r="G249" i="7"/>
  <c r="K253" i="7"/>
  <c r="K234" i="7"/>
  <c r="K256" i="7"/>
  <c r="K239" i="7"/>
  <c r="K238" i="7" s="1"/>
  <c r="K250" i="7"/>
  <c r="K245" i="7"/>
  <c r="K244" i="7" s="1"/>
  <c r="K222" i="7"/>
  <c r="G221" i="7"/>
  <c r="F221" i="7"/>
  <c r="K220" i="7"/>
  <c r="K219" i="7"/>
  <c r="G218" i="7"/>
  <c r="F218" i="7"/>
  <c r="K217" i="7"/>
  <c r="K216" i="7" s="1"/>
  <c r="G216" i="7"/>
  <c r="F216" i="7"/>
  <c r="K215" i="7"/>
  <c r="K214" i="7" s="1"/>
  <c r="G214" i="7"/>
  <c r="F214" i="7"/>
  <c r="K212" i="7"/>
  <c r="K211" i="7"/>
  <c r="G210" i="7"/>
  <c r="F210" i="7"/>
  <c r="K209" i="7"/>
  <c r="K208" i="7"/>
  <c r="K207" i="7"/>
  <c r="G206" i="7"/>
  <c r="F206" i="7"/>
  <c r="K205" i="7"/>
  <c r="K204" i="7"/>
  <c r="K203" i="7" s="1"/>
  <c r="G203" i="7"/>
  <c r="F203" i="7"/>
  <c r="K202" i="7"/>
  <c r="K201" i="7"/>
  <c r="K200" i="7"/>
  <c r="K199" i="7"/>
  <c r="G198" i="7"/>
  <c r="F198" i="7"/>
  <c r="K223" i="7" l="1"/>
  <c r="F213" i="7"/>
  <c r="G213" i="7"/>
  <c r="K249" i="7"/>
  <c r="K218" i="7"/>
  <c r="K198" i="7"/>
  <c r="K206" i="7"/>
  <c r="K221" i="7"/>
  <c r="K213" i="7" s="1"/>
  <c r="K210" i="7"/>
  <c r="K197" i="7"/>
  <c r="K196" i="7"/>
  <c r="K195" i="7"/>
  <c r="G194" i="7"/>
  <c r="F194" i="7"/>
  <c r="V193" i="7"/>
  <c r="V195" i="7"/>
  <c r="V196" i="7"/>
  <c r="V197" i="7"/>
  <c r="V199" i="7"/>
  <c r="V200" i="7"/>
  <c r="V201" i="7"/>
  <c r="V202" i="7"/>
  <c r="V204" i="7"/>
  <c r="V205" i="7"/>
  <c r="V207" i="7"/>
  <c r="V208" i="7"/>
  <c r="V209" i="7"/>
  <c r="V211" i="7"/>
  <c r="V212" i="7"/>
  <c r="V215" i="7"/>
  <c r="V217" i="7"/>
  <c r="V219" i="7"/>
  <c r="V220" i="7"/>
  <c r="V222" i="7"/>
  <c r="K193" i="7"/>
  <c r="K192" i="7" s="1"/>
  <c r="G192" i="7"/>
  <c r="F192" i="7"/>
  <c r="K191" i="7"/>
  <c r="K190" i="7"/>
  <c r="K189" i="7"/>
  <c r="K188" i="7"/>
  <c r="G187" i="7"/>
  <c r="F187" i="7"/>
  <c r="X189" i="7"/>
  <c r="K186" i="7"/>
  <c r="K185" i="7"/>
  <c r="G184" i="7"/>
  <c r="F184" i="7"/>
  <c r="K183" i="7"/>
  <c r="K182" i="7"/>
  <c r="K181" i="7"/>
  <c r="K180" i="7"/>
  <c r="K179" i="7"/>
  <c r="G178" i="7"/>
  <c r="F178" i="7"/>
  <c r="K176" i="7"/>
  <c r="K175" i="7" s="1"/>
  <c r="G175" i="7"/>
  <c r="F175" i="7"/>
  <c r="K174" i="7"/>
  <c r="K173" i="7" s="1"/>
  <c r="G173" i="7"/>
  <c r="F173" i="7"/>
  <c r="V174" i="7"/>
  <c r="V176" i="7"/>
  <c r="V179" i="7"/>
  <c r="V180" i="7"/>
  <c r="V182" i="7"/>
  <c r="V185" i="7"/>
  <c r="V186" i="7"/>
  <c r="V188" i="7"/>
  <c r="V189" i="7"/>
  <c r="V190" i="7"/>
  <c r="K184" i="7" l="1"/>
  <c r="K178" i="7"/>
  <c r="K187" i="7"/>
  <c r="K194" i="7"/>
  <c r="K172" i="7"/>
  <c r="K171" i="7"/>
  <c r="G170" i="7"/>
  <c r="F170" i="7"/>
  <c r="V229" i="7"/>
  <c r="V231" i="7"/>
  <c r="V232" i="7"/>
  <c r="V233" i="7"/>
  <c r="V235" i="7"/>
  <c r="V236" i="7"/>
  <c r="V237" i="7"/>
  <c r="V240" i="7"/>
  <c r="V241" i="7"/>
  <c r="V242" i="7"/>
  <c r="K169" i="7"/>
  <c r="K168" i="7" s="1"/>
  <c r="G168" i="7"/>
  <c r="F168" i="7"/>
  <c r="F167" i="7" s="1"/>
  <c r="K166" i="7"/>
  <c r="K165" i="7"/>
  <c r="K164" i="7"/>
  <c r="K163" i="7"/>
  <c r="G162" i="7"/>
  <c r="G161" i="7" s="1"/>
  <c r="F162" i="7"/>
  <c r="F161" i="7" s="1"/>
  <c r="K160" i="7"/>
  <c r="K159" i="7"/>
  <c r="K158" i="7"/>
  <c r="G157" i="7"/>
  <c r="F157" i="7"/>
  <c r="K156" i="7"/>
  <c r="K155" i="7" s="1"/>
  <c r="G155" i="7"/>
  <c r="F155" i="7"/>
  <c r="K154" i="7"/>
  <c r="K153" i="7" s="1"/>
  <c r="G153" i="7"/>
  <c r="F153" i="7"/>
  <c r="K152" i="7"/>
  <c r="K151" i="7"/>
  <c r="K150" i="7"/>
  <c r="G149" i="7"/>
  <c r="F149" i="7"/>
  <c r="K148" i="7"/>
  <c r="K147" i="7"/>
  <c r="K146" i="7"/>
  <c r="K145" i="7"/>
  <c r="K144" i="7"/>
  <c r="G143" i="7"/>
  <c r="F143" i="7"/>
  <c r="K142" i="7"/>
  <c r="K141" i="7" s="1"/>
  <c r="G141" i="7"/>
  <c r="F141" i="7"/>
  <c r="K139" i="7"/>
  <c r="K138" i="7" s="1"/>
  <c r="G138" i="7"/>
  <c r="F138" i="7"/>
  <c r="K137" i="7"/>
  <c r="K136" i="7" s="1"/>
  <c r="F136" i="7"/>
  <c r="K135" i="7"/>
  <c r="K134" i="7" s="1"/>
  <c r="G134" i="7"/>
  <c r="F134" i="7"/>
  <c r="K132" i="7"/>
  <c r="K131" i="7" s="1"/>
  <c r="K130" i="7" s="1"/>
  <c r="G131" i="7"/>
  <c r="G130" i="7" s="1"/>
  <c r="F131" i="7"/>
  <c r="F130" i="7" s="1"/>
  <c r="K129" i="7"/>
  <c r="K128" i="7"/>
  <c r="K127" i="7"/>
  <c r="G126" i="7"/>
  <c r="G140" i="7" l="1"/>
  <c r="F140" i="7"/>
  <c r="G167" i="7"/>
  <c r="F133" i="7"/>
  <c r="K133" i="7"/>
  <c r="G133" i="7"/>
  <c r="K170" i="7"/>
  <c r="K167" i="7" s="1"/>
  <c r="K126" i="7"/>
  <c r="K157" i="7"/>
  <c r="K149" i="7"/>
  <c r="K162" i="7"/>
  <c r="K161" i="7" s="1"/>
  <c r="K143" i="7"/>
  <c r="K125" i="7"/>
  <c r="K124" i="7"/>
  <c r="K123" i="7"/>
  <c r="K122" i="7"/>
  <c r="G121" i="7"/>
  <c r="K120" i="7"/>
  <c r="K119" i="7" s="1"/>
  <c r="G119" i="7"/>
  <c r="F119" i="7"/>
  <c r="K118" i="7"/>
  <c r="K117" i="7" s="1"/>
  <c r="G117" i="7"/>
  <c r="F117" i="7"/>
  <c r="K116" i="7"/>
  <c r="K115" i="7"/>
  <c r="K114" i="7"/>
  <c r="G113" i="7"/>
  <c r="F113" i="7"/>
  <c r="K112" i="7"/>
  <c r="K111" i="7"/>
  <c r="G110" i="7"/>
  <c r="F110" i="7"/>
  <c r="G107" i="7"/>
  <c r="F107" i="7"/>
  <c r="K109" i="7"/>
  <c r="K108" i="7"/>
  <c r="K106" i="7"/>
  <c r="K105" i="7" s="1"/>
  <c r="X107" i="7"/>
  <c r="K104" i="7"/>
  <c r="K103" i="7"/>
  <c r="K102" i="7"/>
  <c r="K101" i="7"/>
  <c r="K100" i="7"/>
  <c r="K99" i="7"/>
  <c r="G98" i="7"/>
  <c r="F98" i="7"/>
  <c r="K97" i="7"/>
  <c r="K96" i="7"/>
  <c r="G95" i="7"/>
  <c r="F95" i="7"/>
  <c r="X96" i="7"/>
  <c r="K94" i="7"/>
  <c r="K93" i="7"/>
  <c r="K92" i="7"/>
  <c r="K91" i="7"/>
  <c r="K90" i="7"/>
  <c r="K89" i="7"/>
  <c r="G88" i="7"/>
  <c r="F88" i="7"/>
  <c r="K86" i="7"/>
  <c r="K85" i="7"/>
  <c r="K84" i="7"/>
  <c r="K82" i="7" s="1"/>
  <c r="K83" i="7"/>
  <c r="G82" i="7"/>
  <c r="F82" i="7"/>
  <c r="K81" i="7"/>
  <c r="K80" i="7" s="1"/>
  <c r="G80" i="7"/>
  <c r="F80" i="7"/>
  <c r="V81" i="7"/>
  <c r="V83" i="7"/>
  <c r="V84" i="7"/>
  <c r="K78" i="7"/>
  <c r="K77" i="7"/>
  <c r="G76" i="7"/>
  <c r="F76" i="7"/>
  <c r="K75" i="7"/>
  <c r="K74" i="7"/>
  <c r="G73" i="7"/>
  <c r="F73" i="7"/>
  <c r="K72" i="7"/>
  <c r="K71" i="7" s="1"/>
  <c r="G71" i="7"/>
  <c r="F71" i="7"/>
  <c r="V66" i="7"/>
  <c r="V68" i="7"/>
  <c r="V69" i="7"/>
  <c r="V70" i="7"/>
  <c r="V72" i="7"/>
  <c r="V74" i="7"/>
  <c r="V75" i="7"/>
  <c r="V77" i="7"/>
  <c r="V78" i="7"/>
  <c r="V85" i="7"/>
  <c r="V86" i="7"/>
  <c r="V89" i="7"/>
  <c r="V90" i="7"/>
  <c r="V91" i="7"/>
  <c r="V92" i="7"/>
  <c r="V93" i="7"/>
  <c r="V94" i="7"/>
  <c r="V96" i="7"/>
  <c r="V97" i="7"/>
  <c r="V99" i="7"/>
  <c r="V100" i="7"/>
  <c r="V101" i="7"/>
  <c r="V102" i="7"/>
  <c r="V103" i="7"/>
  <c r="V104" i="7"/>
  <c r="V106" i="7"/>
  <c r="V108" i="7"/>
  <c r="V109" i="7"/>
  <c r="V111" i="7"/>
  <c r="V112" i="7"/>
  <c r="V114" i="7"/>
  <c r="V115" i="7"/>
  <c r="V116" i="7"/>
  <c r="V118" i="7"/>
  <c r="V120" i="7"/>
  <c r="V122" i="7"/>
  <c r="V123" i="7"/>
  <c r="V124" i="7"/>
  <c r="V125" i="7"/>
  <c r="V127" i="7"/>
  <c r="V128" i="7"/>
  <c r="V129" i="7"/>
  <c r="V132" i="7"/>
  <c r="V135" i="7"/>
  <c r="V137" i="7"/>
  <c r="V139" i="7"/>
  <c r="V142" i="7"/>
  <c r="V144" i="7"/>
  <c r="V145" i="7"/>
  <c r="V146" i="7"/>
  <c r="V147" i="7"/>
  <c r="V148" i="7"/>
  <c r="V150" i="7"/>
  <c r="V151" i="7"/>
  <c r="V152" i="7"/>
  <c r="V154" i="7"/>
  <c r="V156" i="7"/>
  <c r="V158" i="7"/>
  <c r="V159" i="7"/>
  <c r="V160" i="7"/>
  <c r="V163" i="7"/>
  <c r="V164" i="7"/>
  <c r="V165" i="7"/>
  <c r="V166" i="7"/>
  <c r="V169" i="7"/>
  <c r="V171" i="7"/>
  <c r="V172" i="7"/>
  <c r="K70" i="7"/>
  <c r="K69" i="7"/>
  <c r="K68" i="7"/>
  <c r="G67" i="7"/>
  <c r="F67" i="7"/>
  <c r="K66" i="7"/>
  <c r="K65" i="7" s="1"/>
  <c r="G65" i="7"/>
  <c r="F65" i="7"/>
  <c r="K63" i="7"/>
  <c r="K62" i="7" s="1"/>
  <c r="G62" i="7"/>
  <c r="F62" i="7"/>
  <c r="K61" i="7"/>
  <c r="K60" i="7"/>
  <c r="K59" i="7"/>
  <c r="G58" i="7"/>
  <c r="F58" i="7"/>
  <c r="K57" i="7"/>
  <c r="K56" i="7"/>
  <c r="G55" i="7"/>
  <c r="F55" i="7"/>
  <c r="V56" i="7"/>
  <c r="V57" i="7"/>
  <c r="V59" i="7"/>
  <c r="V60" i="7"/>
  <c r="V61" i="7"/>
  <c r="K54" i="7"/>
  <c r="K53" i="7"/>
  <c r="G52" i="7"/>
  <c r="F52" i="7"/>
  <c r="K51" i="7"/>
  <c r="K50" i="7"/>
  <c r="G49" i="7"/>
  <c r="F49" i="7"/>
  <c r="V47" i="7"/>
  <c r="V50" i="7"/>
  <c r="V51" i="7"/>
  <c r="V53" i="7"/>
  <c r="V54" i="7"/>
  <c r="K47" i="7"/>
  <c r="K46" i="7" s="1"/>
  <c r="G46" i="7"/>
  <c r="F46" i="7"/>
  <c r="K45" i="7"/>
  <c r="K44" i="7"/>
  <c r="K43" i="7"/>
  <c r="K42" i="7"/>
  <c r="G41" i="7"/>
  <c r="F41" i="7"/>
  <c r="K40" i="7"/>
  <c r="K39" i="7"/>
  <c r="K38" i="7"/>
  <c r="K37" i="7"/>
  <c r="G36" i="7"/>
  <c r="F36" i="7"/>
  <c r="V35" i="7"/>
  <c r="V37" i="7"/>
  <c r="V38" i="7"/>
  <c r="V39" i="7"/>
  <c r="V40" i="7"/>
  <c r="V42" i="7"/>
  <c r="V43" i="7"/>
  <c r="V44" i="7"/>
  <c r="V45" i="7"/>
  <c r="V63" i="7"/>
  <c r="K35" i="7"/>
  <c r="K34" i="7"/>
  <c r="K33" i="7"/>
  <c r="G32" i="7"/>
  <c r="F32" i="7"/>
  <c r="V30" i="7"/>
  <c r="V31" i="7"/>
  <c r="K31" i="7"/>
  <c r="K30" i="7"/>
  <c r="G29" i="7"/>
  <c r="V27" i="7"/>
  <c r="V33" i="7"/>
  <c r="V34" i="7"/>
  <c r="K27" i="7"/>
  <c r="K26" i="7" s="1"/>
  <c r="G26" i="7"/>
  <c r="F26" i="7"/>
  <c r="V22" i="7"/>
  <c r="K25" i="7"/>
  <c r="K24" i="7"/>
  <c r="K23" i="7"/>
  <c r="K22" i="7"/>
  <c r="G21" i="7"/>
  <c r="F21" i="7"/>
  <c r="K20" i="7"/>
  <c r="K19" i="7" s="1"/>
  <c r="G19" i="7"/>
  <c r="F19" i="7"/>
  <c r="K18" i="7"/>
  <c r="K17" i="7" s="1"/>
  <c r="G17" i="7"/>
  <c r="F17" i="7"/>
  <c r="E16" i="2"/>
  <c r="F64" i="7" l="1"/>
  <c r="G16" i="7"/>
  <c r="F16" i="7"/>
  <c r="K140" i="7"/>
  <c r="F48" i="7"/>
  <c r="G48" i="7"/>
  <c r="G64" i="7"/>
  <c r="F79" i="7"/>
  <c r="G79" i="7"/>
  <c r="F87" i="7"/>
  <c r="G87" i="7"/>
  <c r="F28" i="7"/>
  <c r="G28" i="7"/>
  <c r="K79" i="7"/>
  <c r="K95" i="7"/>
  <c r="K107" i="7"/>
  <c r="K110" i="7"/>
  <c r="K29" i="7"/>
  <c r="K49" i="7"/>
  <c r="K113" i="7"/>
  <c r="K121" i="7"/>
  <c r="K98" i="7"/>
  <c r="K52" i="7"/>
  <c r="K55" i="7"/>
  <c r="K88" i="7"/>
  <c r="K58" i="7"/>
  <c r="K76" i="7"/>
  <c r="K21" i="7"/>
  <c r="K16" i="7" s="1"/>
  <c r="K67" i="7"/>
  <c r="K73" i="7"/>
  <c r="K41" i="7"/>
  <c r="K36" i="7"/>
  <c r="K32" i="7"/>
  <c r="E253" i="2"/>
  <c r="G15" i="7" l="1"/>
  <c r="K64" i="7"/>
  <c r="G267" i="7"/>
  <c r="K28" i="7"/>
  <c r="K87" i="7"/>
  <c r="K48" i="7"/>
  <c r="F267" i="7"/>
  <c r="F15" i="7"/>
  <c r="E139" i="2"/>
  <c r="E135" i="2"/>
  <c r="E132" i="2"/>
  <c r="E129" i="2"/>
  <c r="E126" i="2"/>
  <c r="E123" i="2"/>
  <c r="E116" i="2"/>
  <c r="E112" i="2"/>
  <c r="F47" i="2"/>
  <c r="F342" i="2"/>
  <c r="E342" i="2"/>
  <c r="J238" i="2"/>
  <c r="J237" i="2" s="1"/>
  <c r="E174" i="2"/>
  <c r="F174" i="2"/>
  <c r="J175" i="2"/>
  <c r="J176" i="2"/>
  <c r="J130" i="2"/>
  <c r="F129" i="2"/>
  <c r="F126" i="2"/>
  <c r="J128" i="2"/>
  <c r="J127" i="2"/>
  <c r="F123" i="2"/>
  <c r="J125" i="2"/>
  <c r="J124" i="2"/>
  <c r="F116" i="2"/>
  <c r="J89" i="2"/>
  <c r="J88" i="2" s="1"/>
  <c r="J67" i="2"/>
  <c r="J68" i="2"/>
  <c r="J66" i="2"/>
  <c r="F65" i="2"/>
  <c r="E65" i="2"/>
  <c r="E50" i="2"/>
  <c r="F307" i="2"/>
  <c r="E307" i="2"/>
  <c r="J309" i="2"/>
  <c r="J308" i="2"/>
  <c r="J307" i="2" s="1"/>
  <c r="E293" i="2"/>
  <c r="F293" i="2"/>
  <c r="J294" i="2"/>
  <c r="J293" i="2" s="1"/>
  <c r="E285" i="2"/>
  <c r="F285" i="2"/>
  <c r="J292" i="2"/>
  <c r="J291" i="2"/>
  <c r="J288" i="2"/>
  <c r="J289" i="2"/>
  <c r="J290" i="2"/>
  <c r="E26" i="2"/>
  <c r="F26" i="2"/>
  <c r="J28" i="2"/>
  <c r="E299" i="2"/>
  <c r="F299" i="2"/>
  <c r="J301" i="2"/>
  <c r="J302" i="2"/>
  <c r="J300" i="2"/>
  <c r="J298" i="2"/>
  <c r="J126" i="2" l="1"/>
  <c r="J123" i="2"/>
  <c r="J65" i="2"/>
  <c r="J299" i="2"/>
  <c r="F339" i="2"/>
  <c r="E339" i="2"/>
  <c r="J340" i="2"/>
  <c r="E215" i="2"/>
  <c r="F207" i="2"/>
  <c r="J206" i="2"/>
  <c r="E207" i="2"/>
  <c r="J210" i="2"/>
  <c r="J211" i="2"/>
  <c r="J208" i="2"/>
  <c r="J209" i="2"/>
  <c r="F33" i="2"/>
  <c r="E33" i="2"/>
  <c r="J37" i="2"/>
  <c r="J38" i="2"/>
  <c r="F83" i="2"/>
  <c r="E83" i="2"/>
  <c r="J207" i="2" l="1"/>
  <c r="J278" i="2"/>
  <c r="J77" i="2" l="1"/>
  <c r="J76" i="2"/>
  <c r="J75" i="2"/>
  <c r="F74" i="2"/>
  <c r="E74" i="2"/>
  <c r="J265" i="2"/>
  <c r="J264" i="2"/>
  <c r="F263" i="2"/>
  <c r="E263" i="2"/>
  <c r="J57" i="2"/>
  <c r="J56" i="2"/>
  <c r="F55" i="2"/>
  <c r="E55" i="2"/>
  <c r="J73" i="2"/>
  <c r="J72" i="2" s="1"/>
  <c r="F72" i="2"/>
  <c r="E72" i="2"/>
  <c r="J277" i="2"/>
  <c r="F276" i="2"/>
  <c r="E276" i="2"/>
  <c r="J82" i="2"/>
  <c r="J81" i="2"/>
  <c r="F80" i="2"/>
  <c r="E80" i="2"/>
  <c r="J74" i="2" l="1"/>
  <c r="J263" i="2"/>
  <c r="J276" i="2"/>
  <c r="J55" i="2"/>
  <c r="J80" i="2"/>
  <c r="J185" i="2" l="1"/>
  <c r="J184" i="2"/>
  <c r="J183" i="2"/>
  <c r="J182" i="2"/>
  <c r="J181" i="2"/>
  <c r="F180" i="2"/>
  <c r="E180" i="2"/>
  <c r="F272" i="2"/>
  <c r="J273" i="2"/>
  <c r="J272" i="2" s="1"/>
  <c r="E272" i="2"/>
  <c r="J70" i="2"/>
  <c r="J69" i="2" s="1"/>
  <c r="F69" i="2"/>
  <c r="E69" i="2"/>
  <c r="J236" i="2"/>
  <c r="J235" i="2"/>
  <c r="J234" i="2"/>
  <c r="J233" i="2"/>
  <c r="F232" i="2"/>
  <c r="E232" i="2"/>
  <c r="J338" i="2"/>
  <c r="J337" i="2"/>
  <c r="J336" i="2"/>
  <c r="J335" i="2"/>
  <c r="J334" i="2"/>
  <c r="F333" i="2"/>
  <c r="E333" i="2"/>
  <c r="J180" i="2" l="1"/>
  <c r="J232" i="2"/>
  <c r="J333" i="2"/>
  <c r="E327" i="2"/>
  <c r="F220" i="2" l="1"/>
  <c r="E220" i="2"/>
  <c r="J221" i="2"/>
  <c r="J220" i="2" s="1"/>
  <c r="J219" i="2"/>
  <c r="J218" i="2" s="1"/>
  <c r="J275" i="2"/>
  <c r="J274" i="2" s="1"/>
  <c r="F274" i="2"/>
  <c r="E274" i="2"/>
  <c r="J22" i="2"/>
  <c r="J21" i="2"/>
  <c r="J20" i="2"/>
  <c r="F18" i="2"/>
  <c r="E18" i="2"/>
  <c r="J19" i="2"/>
  <c r="J332" i="2"/>
  <c r="J331" i="2"/>
  <c r="F330" i="2"/>
  <c r="E330" i="2"/>
  <c r="J142" i="2"/>
  <c r="F327" i="2"/>
  <c r="J43" i="2"/>
  <c r="J42" i="2"/>
  <c r="J41" i="2"/>
  <c r="J40" i="2"/>
  <c r="F39" i="2"/>
  <c r="E39" i="2"/>
  <c r="F58" i="2"/>
  <c r="E58" i="2"/>
  <c r="J60" i="2"/>
  <c r="J59" i="2"/>
  <c r="J329" i="2"/>
  <c r="J172" i="2"/>
  <c r="J171" i="2" s="1"/>
  <c r="F171" i="2"/>
  <c r="E171" i="2"/>
  <c r="E218" i="2"/>
  <c r="F218" i="2"/>
  <c r="E91" i="2"/>
  <c r="F91" i="2"/>
  <c r="J18" i="2" l="1"/>
  <c r="J330" i="2"/>
  <c r="J58" i="2"/>
  <c r="J92" i="2" l="1"/>
  <c r="J91" i="2" s="1"/>
  <c r="F186" i="2"/>
  <c r="E186" i="2"/>
  <c r="J189" i="2"/>
  <c r="J188" i="2"/>
  <c r="J187" i="2"/>
  <c r="J328" i="2"/>
  <c r="J327" i="2" s="1"/>
  <c r="F139" i="2" l="1"/>
  <c r="J140" i="2"/>
  <c r="J139" i="2" s="1"/>
  <c r="H99" i="2"/>
  <c r="H98" i="2" s="1"/>
  <c r="H90" i="2" s="1"/>
  <c r="F98" i="2"/>
  <c r="E98" i="2"/>
  <c r="F345" i="2"/>
  <c r="F344" i="2" s="1"/>
  <c r="J346" i="2"/>
  <c r="J345" i="2" s="1"/>
  <c r="J344" i="2" s="1"/>
  <c r="E345" i="2"/>
  <c r="E344" i="2" s="1"/>
  <c r="J167" i="2"/>
  <c r="J191" i="2"/>
  <c r="J190" i="2" s="1"/>
  <c r="F190" i="2"/>
  <c r="E190" i="2"/>
  <c r="J262" i="2"/>
  <c r="J261" i="2"/>
  <c r="F260" i="2"/>
  <c r="E260" i="2"/>
  <c r="H347" i="2" l="1"/>
  <c r="H348" i="2"/>
  <c r="J260" i="2"/>
  <c r="E266" i="2"/>
  <c r="F266" i="2"/>
  <c r="F322" i="2"/>
  <c r="F321" i="2" s="1"/>
  <c r="E322" i="2"/>
  <c r="E321" i="2" s="1"/>
  <c r="E47" i="2"/>
  <c r="J49" i="2"/>
  <c r="J48" i="2"/>
  <c r="J47" i="2" l="1"/>
  <c r="F14" i="2"/>
  <c r="E14" i="2"/>
  <c r="E168" i="2"/>
  <c r="F194" i="2"/>
  <c r="F192" i="2"/>
  <c r="E192" i="2"/>
  <c r="F311" i="2"/>
  <c r="F310" i="2" s="1"/>
  <c r="E311" i="2"/>
  <c r="E310" i="2" s="1"/>
  <c r="E303" i="2"/>
  <c r="J315" i="2" l="1"/>
  <c r="J314" i="2"/>
  <c r="J313" i="2"/>
  <c r="J312" i="2"/>
  <c r="F199" i="2"/>
  <c r="E199" i="2"/>
  <c r="J203" i="2"/>
  <c r="J202" i="2"/>
  <c r="J201" i="2"/>
  <c r="J200" i="2"/>
  <c r="F85" i="2"/>
  <c r="E85" i="2"/>
  <c r="J87" i="2"/>
  <c r="J86" i="2"/>
  <c r="F143" i="2"/>
  <c r="E143" i="2"/>
  <c r="I148" i="2"/>
  <c r="I147" i="2"/>
  <c r="J146" i="2"/>
  <c r="I145" i="2"/>
  <c r="J144" i="2"/>
  <c r="J143" i="2" l="1"/>
  <c r="I143" i="2"/>
  <c r="I100" i="2" s="1"/>
  <c r="J311" i="2"/>
  <c r="J310" i="2" s="1"/>
  <c r="J199" i="2"/>
  <c r="J193" i="2"/>
  <c r="J192" i="2" s="1"/>
  <c r="J268" i="2"/>
  <c r="J267" i="2"/>
  <c r="J197" i="2"/>
  <c r="J196" i="2"/>
  <c r="J195" i="2"/>
  <c r="E194" i="2"/>
  <c r="F168" i="2"/>
  <c r="J54" i="2"/>
  <c r="J53" i="2"/>
  <c r="F52" i="2"/>
  <c r="E52" i="2"/>
  <c r="J15" i="2"/>
  <c r="J14" i="2" s="1"/>
  <c r="J326" i="2"/>
  <c r="J325" i="2"/>
  <c r="J324" i="2"/>
  <c r="J323" i="2"/>
  <c r="I347" i="2" l="1"/>
  <c r="I348" i="2"/>
  <c r="J266" i="2"/>
  <c r="J322" i="2"/>
  <c r="J194" i="2"/>
  <c r="J52" i="2"/>
  <c r="F295" i="2"/>
  <c r="E295" i="2"/>
  <c r="F135" i="2"/>
  <c r="J138" i="2" l="1"/>
  <c r="J136" i="2"/>
  <c r="J137" i="2"/>
  <c r="F29" i="2"/>
  <c r="E29" i="2"/>
  <c r="F159" i="2"/>
  <c r="E159" i="2"/>
  <c r="E279" i="2"/>
  <c r="E271" i="2" s="1"/>
  <c r="F212" i="2"/>
  <c r="E212" i="2"/>
  <c r="F178" i="2"/>
  <c r="F173" i="2" s="1"/>
  <c r="E178" i="2"/>
  <c r="E173" i="2" s="1"/>
  <c r="F154" i="2"/>
  <c r="E154" i="2"/>
  <c r="J157" i="2"/>
  <c r="J156" i="2"/>
  <c r="J155" i="2"/>
  <c r="F109" i="2"/>
  <c r="E109" i="2"/>
  <c r="J111" i="2"/>
  <c r="J110" i="2"/>
  <c r="J259" i="2"/>
  <c r="J258" i="2"/>
  <c r="J257" i="2"/>
  <c r="J296" i="2"/>
  <c r="J295" i="2" s="1"/>
  <c r="F256" i="2"/>
  <c r="E256" i="2"/>
  <c r="J135" i="2" l="1"/>
  <c r="J109" i="2"/>
  <c r="E149" i="2" l="1"/>
  <c r="F149" i="2"/>
  <c r="E61" i="2" l="1"/>
  <c r="E46" i="2" s="1"/>
  <c r="J30" i="2" l="1"/>
  <c r="J31" i="2"/>
  <c r="J32" i="2"/>
  <c r="J62" i="2"/>
  <c r="J63" i="2"/>
  <c r="J64" i="2"/>
  <c r="J160" i="2"/>
  <c r="J159" i="2" s="1"/>
  <c r="J169" i="2"/>
  <c r="J170" i="2"/>
  <c r="J179" i="2"/>
  <c r="J213" i="2"/>
  <c r="J214" i="2"/>
  <c r="J230" i="2"/>
  <c r="J231" i="2"/>
  <c r="J249" i="2"/>
  <c r="J250" i="2"/>
  <c r="J251" i="2"/>
  <c r="J252" i="2"/>
  <c r="J254" i="2"/>
  <c r="J255" i="2"/>
  <c r="J270" i="2"/>
  <c r="J243" i="2"/>
  <c r="J241" i="2"/>
  <c r="J242" i="2"/>
  <c r="J240" i="2"/>
  <c r="J244" i="2"/>
  <c r="J245" i="2"/>
  <c r="J246" i="2"/>
  <c r="J247" i="2"/>
  <c r="J280" i="2"/>
  <c r="J281" i="2"/>
  <c r="J282" i="2"/>
  <c r="J283" i="2"/>
  <c r="J168" i="2" l="1"/>
  <c r="J212" i="2"/>
  <c r="J29" i="2"/>
  <c r="F61" i="2"/>
  <c r="F229" i="2"/>
  <c r="E229" i="2"/>
  <c r="J253" i="2"/>
  <c r="F253" i="2"/>
  <c r="E239" i="2"/>
  <c r="F269" i="2"/>
  <c r="E269" i="2"/>
  <c r="F237" i="2"/>
  <c r="E237" i="2"/>
  <c r="F248" i="2"/>
  <c r="E248" i="2"/>
  <c r="J229" i="2" l="1"/>
  <c r="J248" i="2" l="1"/>
  <c r="J151" i="2" l="1"/>
  <c r="J152" i="2"/>
  <c r="J153" i="2"/>
  <c r="J150" i="2"/>
  <c r="J149" i="2" l="1"/>
  <c r="J107" i="2"/>
  <c r="F132" i="2" l="1"/>
  <c r="J133" i="2"/>
  <c r="J134" i="2"/>
  <c r="J132" i="2" l="1"/>
  <c r="F303" i="2"/>
  <c r="J305" i="2"/>
  <c r="J306" i="2"/>
  <c r="J304" i="2"/>
  <c r="J303" i="2" l="1"/>
  <c r="E297" i="2"/>
  <c r="E284" i="2" s="1"/>
  <c r="F297" i="2"/>
  <c r="F284" i="2" s="1"/>
  <c r="J297" i="2"/>
  <c r="J320" i="2"/>
  <c r="E317" i="2" l="1"/>
  <c r="E316" i="2" s="1"/>
  <c r="F317" i="2"/>
  <c r="F316" i="2" s="1"/>
  <c r="J319" i="2"/>
  <c r="J165" i="2" l="1"/>
  <c r="E205" i="2" l="1"/>
  <c r="E204" i="2" s="1"/>
  <c r="F205" i="2"/>
  <c r="J205" i="2"/>
  <c r="F112" i="2" l="1"/>
  <c r="J94" i="2" l="1"/>
  <c r="F93" i="2"/>
  <c r="F90" i="2" s="1"/>
  <c r="V243" i="7" l="1"/>
  <c r="V246" i="7"/>
  <c r="V247" i="7"/>
  <c r="V248" i="7"/>
  <c r="V251" i="7"/>
  <c r="V191" i="7" l="1"/>
  <c r="V25" i="7" l="1"/>
  <c r="V23" i="7"/>
  <c r="X80" i="7" l="1"/>
  <c r="F215" i="2" l="1"/>
  <c r="F204" i="2" s="1"/>
  <c r="F279" i="2" l="1"/>
  <c r="F271" i="2" s="1"/>
  <c r="J141" i="2" l="1"/>
  <c r="V20" i="7" l="1"/>
  <c r="V18" i="7"/>
  <c r="F223" i="2" l="1"/>
  <c r="J227" i="2"/>
  <c r="J224" i="2"/>
  <c r="J225" i="2"/>
  <c r="J226" i="2"/>
  <c r="E223" i="2"/>
  <c r="J286" i="2" l="1"/>
  <c r="J287" i="2"/>
  <c r="J285" i="2" l="1"/>
  <c r="J284" i="2" s="1"/>
  <c r="F101" i="2"/>
  <c r="E101" i="2"/>
  <c r="J102" i="2"/>
  <c r="J103" i="2"/>
  <c r="J104" i="2"/>
  <c r="J105" i="2"/>
  <c r="J106" i="2"/>
  <c r="F198" i="2" l="1"/>
  <c r="E198" i="2"/>
  <c r="J216" i="2" l="1"/>
  <c r="J217" i="2"/>
  <c r="J215" i="2" l="1"/>
  <c r="J204" i="2" s="1"/>
  <c r="J36" i="2"/>
  <c r="J35" i="2"/>
  <c r="F164" i="2" l="1"/>
  <c r="F163" i="2" s="1"/>
  <c r="E164" i="2"/>
  <c r="J164" i="2"/>
  <c r="F23" i="2"/>
  <c r="E23" i="2"/>
  <c r="F141" i="2" l="1"/>
  <c r="F100" i="2" s="1"/>
  <c r="E141" i="2"/>
  <c r="E100" i="2" s="1"/>
  <c r="F16" i="2" l="1"/>
  <c r="F13" i="2" s="1"/>
  <c r="E13" i="2"/>
  <c r="J17" i="2"/>
  <c r="J16" i="2" s="1"/>
  <c r="J269" i="2" l="1"/>
  <c r="J256" i="2" l="1"/>
  <c r="J85" i="2" l="1"/>
  <c r="J122" i="2" l="1"/>
  <c r="J121" i="2"/>
  <c r="J120" i="2"/>
  <c r="J119" i="2"/>
  <c r="J118" i="2"/>
  <c r="J117" i="2" l="1"/>
  <c r="J343" i="2"/>
  <c r="J342" i="2" s="1"/>
  <c r="J116" i="2" l="1"/>
  <c r="J79" i="2" l="1"/>
  <c r="J78" i="2" s="1"/>
  <c r="E93" i="2" l="1"/>
  <c r="E90" i="2" s="1"/>
  <c r="J95" i="2"/>
  <c r="J96" i="2"/>
  <c r="J97" i="2"/>
  <c r="J93" i="2" l="1"/>
  <c r="J90" i="2" s="1"/>
  <c r="J114" i="2"/>
  <c r="J115" i="2"/>
  <c r="J113" i="2"/>
  <c r="J112" i="2" l="1"/>
  <c r="J318" i="2"/>
  <c r="J317" i="2" s="1"/>
  <c r="J316" i="2" s="1"/>
  <c r="X17" i="7" l="1"/>
  <c r="X18" i="7"/>
  <c r="X70" i="7"/>
  <c r="X71" i="7"/>
  <c r="X72" i="7"/>
  <c r="X73" i="7"/>
  <c r="X74" i="7"/>
  <c r="X79" i="7"/>
  <c r="X81" i="7"/>
  <c r="X82" i="7"/>
  <c r="X87" i="7"/>
  <c r="X88" i="7"/>
  <c r="X90" i="7"/>
  <c r="X91" i="7"/>
  <c r="X92" i="7"/>
  <c r="X93" i="7"/>
  <c r="X94" i="7"/>
  <c r="X95" i="7"/>
  <c r="X97" i="7"/>
  <c r="X98" i="7"/>
  <c r="X99" i="7"/>
  <c r="X100" i="7"/>
  <c r="X101" i="7"/>
  <c r="X102" i="7"/>
  <c r="X103" i="7"/>
  <c r="X104" i="7"/>
  <c r="X105" i="7"/>
  <c r="X106" i="7"/>
  <c r="X117" i="7"/>
  <c r="X122" i="7"/>
  <c r="X123" i="7"/>
  <c r="X124" i="7"/>
  <c r="X128" i="7"/>
  <c r="X130" i="7"/>
  <c r="X131" i="7"/>
  <c r="X132" i="7"/>
  <c r="X133" i="7"/>
  <c r="X134" i="7"/>
  <c r="X135" i="7"/>
  <c r="X136" i="7"/>
  <c r="X137" i="7"/>
  <c r="X138" i="7"/>
  <c r="X139" i="7"/>
  <c r="X140" i="7"/>
  <c r="X141" i="7"/>
  <c r="X142" i="7"/>
  <c r="X143" i="7"/>
  <c r="X146" i="7"/>
  <c r="X162" i="7"/>
  <c r="X163" i="7"/>
  <c r="X164" i="7"/>
  <c r="X165" i="7"/>
  <c r="X166" i="7"/>
  <c r="X167" i="7"/>
  <c r="X168" i="7"/>
  <c r="X169" i="7"/>
  <c r="X172" i="7"/>
  <c r="X175" i="7"/>
  <c r="X176" i="7"/>
  <c r="X177" i="7"/>
  <c r="X178" i="7"/>
  <c r="X179" i="7"/>
  <c r="X180" i="7"/>
  <c r="X181" i="7"/>
  <c r="X182" i="7"/>
  <c r="X183" i="7"/>
  <c r="X184" i="7"/>
  <c r="X185" i="7"/>
  <c r="X186" i="7"/>
  <c r="X188" i="7"/>
  <c r="X196" i="7"/>
  <c r="X197" i="7"/>
  <c r="X198" i="7"/>
  <c r="X199" i="7"/>
  <c r="X200" i="7"/>
  <c r="X201" i="7"/>
  <c r="X209" i="7"/>
  <c r="X210" i="7"/>
  <c r="X211" i="7"/>
  <c r="X212" i="7"/>
  <c r="X215" i="7"/>
  <c r="X216" i="7"/>
  <c r="X217" i="7"/>
  <c r="X218" i="7"/>
  <c r="X219" i="7"/>
  <c r="X220" i="7"/>
  <c r="X221" i="7"/>
  <c r="X222" i="7"/>
  <c r="X223" i="7"/>
  <c r="X224" i="7"/>
  <c r="X225" i="7"/>
  <c r="X226" i="7"/>
  <c r="X229" i="7"/>
  <c r="X246" i="7"/>
  <c r="X247" i="7"/>
  <c r="X248" i="7"/>
  <c r="X249" i="7"/>
  <c r="X252" i="7"/>
  <c r="X253" i="7"/>
  <c r="X254" i="7"/>
  <c r="X255" i="7"/>
  <c r="X256" i="7"/>
  <c r="X257" i="7"/>
  <c r="X261" i="7"/>
  <c r="X262" i="7"/>
  <c r="X270" i="7"/>
  <c r="X271" i="7"/>
  <c r="X272" i="7"/>
  <c r="X273" i="7"/>
  <c r="X274" i="7"/>
  <c r="X275" i="7"/>
  <c r="X276" i="7"/>
  <c r="X277" i="7"/>
  <c r="X278" i="7"/>
  <c r="X279" i="7"/>
  <c r="X280" i="7"/>
  <c r="X281" i="7"/>
  <c r="X282" i="7"/>
  <c r="X283" i="7"/>
  <c r="X284" i="7"/>
  <c r="X285" i="7"/>
  <c r="X286" i="7"/>
  <c r="X287" i="7"/>
  <c r="X288" i="7"/>
  <c r="X289" i="7"/>
  <c r="X290" i="7"/>
  <c r="X291" i="7"/>
  <c r="X292" i="7"/>
  <c r="X293" i="7"/>
  <c r="X294" i="7"/>
  <c r="X295" i="7"/>
  <c r="X296" i="7"/>
  <c r="X297" i="7"/>
  <c r="X298" i="7"/>
  <c r="X299" i="7"/>
  <c r="X300" i="7"/>
  <c r="X301" i="7"/>
  <c r="X302" i="7"/>
  <c r="X303" i="7"/>
  <c r="X304" i="7"/>
  <c r="X305" i="7"/>
  <c r="X306" i="7"/>
  <c r="X307" i="7"/>
  <c r="X308" i="7"/>
  <c r="X309" i="7"/>
  <c r="X310" i="7"/>
  <c r="X311" i="7"/>
  <c r="X312" i="7"/>
  <c r="X313" i="7"/>
  <c r="X314" i="7"/>
  <c r="X315" i="7"/>
  <c r="X316" i="7"/>
  <c r="X317" i="7"/>
  <c r="X318" i="7"/>
  <c r="X319" i="7"/>
  <c r="X320" i="7"/>
  <c r="X321" i="7"/>
  <c r="X322" i="7"/>
  <c r="X323" i="7"/>
  <c r="X324" i="7"/>
  <c r="X325" i="7"/>
  <c r="X326" i="7"/>
  <c r="X327" i="7"/>
  <c r="X328" i="7"/>
  <c r="X329" i="7"/>
  <c r="X330" i="7"/>
  <c r="X331" i="7"/>
  <c r="X332" i="7"/>
  <c r="X333" i="7"/>
  <c r="X334" i="7"/>
  <c r="X335" i="7"/>
  <c r="X336" i="7"/>
  <c r="X337" i="7"/>
  <c r="X338" i="7"/>
  <c r="X339" i="7"/>
  <c r="X340" i="7"/>
  <c r="X341" i="7"/>
  <c r="X342" i="7"/>
  <c r="X343" i="7"/>
  <c r="X344" i="7"/>
  <c r="X345" i="7"/>
  <c r="X346" i="7"/>
  <c r="X347" i="7"/>
  <c r="X348" i="7"/>
  <c r="X349" i="7"/>
  <c r="X350" i="7"/>
  <c r="X351" i="7"/>
  <c r="X352" i="7"/>
  <c r="X353" i="7"/>
  <c r="X354" i="7"/>
  <c r="X355" i="7"/>
  <c r="X356" i="7"/>
  <c r="X357" i="7"/>
  <c r="X358" i="7"/>
  <c r="X359" i="7"/>
  <c r="X360" i="7"/>
  <c r="X361" i="7"/>
  <c r="X362" i="7"/>
  <c r="X363" i="7"/>
  <c r="X364" i="7"/>
  <c r="X365" i="7"/>
  <c r="X366" i="7"/>
  <c r="X367" i="7"/>
  <c r="X368" i="7"/>
  <c r="X369" i="7"/>
  <c r="X370" i="7"/>
  <c r="X371" i="7"/>
  <c r="X372" i="7"/>
  <c r="X373" i="7"/>
  <c r="X374" i="7"/>
  <c r="X375" i="7"/>
  <c r="X16" i="7"/>
  <c r="J108" i="2" l="1"/>
  <c r="J101" i="2" s="1"/>
  <c r="J131" i="2" l="1"/>
  <c r="J129" i="2" s="1"/>
  <c r="J177" i="2"/>
  <c r="J174" i="2" s="1"/>
  <c r="J34" i="2" l="1"/>
  <c r="J33" i="2" s="1"/>
  <c r="J178" i="2" l="1"/>
  <c r="J84" i="2"/>
  <c r="J83" i="2" s="1"/>
  <c r="J71" i="2" s="1"/>
  <c r="J162" i="2" l="1"/>
  <c r="J161" i="2" l="1"/>
  <c r="J158" i="2" s="1"/>
  <c r="J198" i="2"/>
  <c r="J279" i="2" l="1"/>
  <c r="J271" i="2" s="1"/>
  <c r="J24" i="2" l="1"/>
  <c r="J23" i="2" l="1"/>
  <c r="J13" i="2" s="1"/>
  <c r="J27" i="2" l="1"/>
  <c r="J26" i="2" s="1"/>
  <c r="J228" i="2"/>
  <c r="J154" i="2"/>
  <c r="J100" i="2" s="1"/>
  <c r="F161" i="2"/>
  <c r="F158" i="2" s="1"/>
  <c r="E161" i="2"/>
  <c r="E158" i="2" s="1"/>
  <c r="J186" i="2" l="1"/>
  <c r="J173" i="2" s="1"/>
  <c r="J61" i="2" l="1"/>
  <c r="F50" i="2" l="1"/>
  <c r="F46" i="2" s="1"/>
  <c r="J341" i="2" l="1"/>
  <c r="J339" i="2" s="1"/>
  <c r="J321" i="2" s="1"/>
  <c r="J166" i="2" l="1"/>
  <c r="J163" i="2" s="1"/>
  <c r="J223" i="2" l="1"/>
  <c r="E166" i="2"/>
  <c r="E163" i="2" s="1"/>
  <c r="F88" i="2"/>
  <c r="E88" i="2"/>
  <c r="E78" i="2"/>
  <c r="E71" i="2" s="1"/>
  <c r="J51" i="2"/>
  <c r="J45" i="2"/>
  <c r="J44" i="2" s="1"/>
  <c r="F44" i="2"/>
  <c r="F25" i="2" s="1"/>
  <c r="E44" i="2"/>
  <c r="E25" i="2" s="1"/>
  <c r="J50" i="2" l="1"/>
  <c r="J46" i="2" s="1"/>
  <c r="E347" i="2"/>
  <c r="E348" i="2" s="1"/>
  <c r="F78" i="2"/>
  <c r="F71" i="2" s="1"/>
  <c r="F347" i="2" s="1"/>
  <c r="F348" i="2" l="1"/>
  <c r="F5" i="2"/>
  <c r="I268" i="7" l="1"/>
  <c r="F268" i="7" l="1"/>
  <c r="J39" i="2" l="1"/>
  <c r="J25" i="2" s="1"/>
  <c r="O7" i="2" s="1"/>
  <c r="J348" i="2" l="1"/>
  <c r="G348" i="2" s="1"/>
  <c r="J347" i="2"/>
  <c r="G179" i="15" l="1"/>
  <c r="F179" i="15"/>
  <c r="F180" i="15" l="1"/>
</calcChain>
</file>

<file path=xl/sharedStrings.xml><?xml version="1.0" encoding="utf-8"?>
<sst xmlns="http://schemas.openxmlformats.org/spreadsheetml/2006/main" count="5015" uniqueCount="1264">
  <si>
    <t>Государственная программа Ленинградской области "Развитие транспортной системы Ленинградской области"</t>
  </si>
  <si>
    <t>Подпрограмма 2     «Поддержание существующей сети автомобильных дорог общего пользования»</t>
  </si>
  <si>
    <t xml:space="preserve">Мероприятие: Капитальный ремонт и ремонт  автомобильных дорог общего пользования местного значения,  имеющих приоритетный социально значимый характер </t>
  </si>
  <si>
    <t xml:space="preserve">Оценка заявок </t>
  </si>
  <si>
    <t>№ п/п</t>
  </si>
  <si>
    <t>Муниципальный район (городской округ)</t>
  </si>
  <si>
    <t>Наименование муниципального образования</t>
  </si>
  <si>
    <t>Наименование муниципального образования/ Наименование объекта</t>
  </si>
  <si>
    <t>Целевой показатель результативности субсидий (км/п.м)</t>
  </si>
  <si>
    <t>Сметная стоимость объекта, тыс. руб.</t>
  </si>
  <si>
    <t>Расчет баллов.           Кол-во баллов (по заявке)</t>
  </si>
  <si>
    <t>Допуск  к конкурсному отбору, (да/нет)</t>
  </si>
  <si>
    <t>Количество баллов за показатель значимости объекта, расчитанный в соответствии с установленными критериями</t>
  </si>
  <si>
    <t>Количество баллов за наличие заключений экспертных организаций о ТЭС объектов (степень аварийности объектов)</t>
  </si>
  <si>
    <t>Количество баллов за количество объектов социальной инфраструктуры, отраженных в пояснительной записке</t>
  </si>
  <si>
    <t>Количество баллов за наличие сметного расчета с положительным заключением государственной экспертизы</t>
  </si>
  <si>
    <t>Количество баллов за наличие заключений, предписаний и иных документов контрольных и надзорных органов (судебных решений и предписаний ГИБДД)</t>
  </si>
  <si>
    <t>Киришский муниципальный район</t>
  </si>
  <si>
    <t>Киришское городское поселение</t>
  </si>
  <si>
    <t>4.2.1.</t>
  </si>
  <si>
    <t>Всеволожский муниципальный район</t>
  </si>
  <si>
    <t>6.8.1.</t>
  </si>
  <si>
    <t>Гатчинский муниципальный район</t>
  </si>
  <si>
    <t>Пудомягское сельское поселение</t>
  </si>
  <si>
    <t>4.7.1.</t>
  </si>
  <si>
    <t>Романовское сельское поселение</t>
  </si>
  <si>
    <t>6.5.1.</t>
  </si>
  <si>
    <t>Волховский муниципальный район</t>
  </si>
  <si>
    <t>Город Волхов</t>
  </si>
  <si>
    <t>6.5.2.</t>
  </si>
  <si>
    <t>17.5.1.</t>
  </si>
  <si>
    <t>Тосненский район</t>
  </si>
  <si>
    <t>9.4.1.</t>
  </si>
  <si>
    <t>Кировский муниципальный район</t>
  </si>
  <si>
    <t>Отрадненское городское поселение</t>
  </si>
  <si>
    <t>Волосовский муниципальный район</t>
  </si>
  <si>
    <t>13.1.1.</t>
  </si>
  <si>
    <t>Подпорожский муниципальный район</t>
  </si>
  <si>
    <t>Подпорожское городское поселение</t>
  </si>
  <si>
    <t>Тихвинский муниципальный район</t>
  </si>
  <si>
    <t>Приозерский муниципальный район</t>
  </si>
  <si>
    <t>Ломоносовский муниципальный район</t>
  </si>
  <si>
    <t>Сосновоборский городской округ</t>
  </si>
  <si>
    <t>Тельмановское сельское поселение</t>
  </si>
  <si>
    <t>Лужский муниципальный район</t>
  </si>
  <si>
    <t>Торковичское сельское поселение</t>
  </si>
  <si>
    <t>Лопухинское сельское поселение</t>
  </si>
  <si>
    <t>Никольское городское поселение</t>
  </si>
  <si>
    <t>Город Гатчина</t>
  </si>
  <si>
    <t>3.7.1.</t>
  </si>
  <si>
    <t>Пашское сельское поселение</t>
  </si>
  <si>
    <t>Морозовское городское поселение</t>
  </si>
  <si>
    <t>Бокситогорский муниципальный район</t>
  </si>
  <si>
    <t>4.3.1.</t>
  </si>
  <si>
    <t>6.3.1.</t>
  </si>
  <si>
    <t>Веревское сельское поселение</t>
  </si>
  <si>
    <t>Свирицкое сельское поселение</t>
  </si>
  <si>
    <t>6.9.1.</t>
  </si>
  <si>
    <t>4.6.1.</t>
  </si>
  <si>
    <t>Кингисеппский муниципальный район</t>
  </si>
  <si>
    <t>Фаллилеевское сельское поселение</t>
  </si>
  <si>
    <t>7.2.1.</t>
  </si>
  <si>
    <t>2.3.1.</t>
  </si>
  <si>
    <t>7</t>
  </si>
  <si>
    <t>4.4.1.</t>
  </si>
  <si>
    <t>6</t>
  </si>
  <si>
    <t>2.2.1.</t>
  </si>
  <si>
    <t xml:space="preserve">Волосовское городское поселение </t>
  </si>
  <si>
    <t>2.2.2.</t>
  </si>
  <si>
    <t>Куйвозовское сельское поселение</t>
  </si>
  <si>
    <t>10.1.1.</t>
  </si>
  <si>
    <t>Лодейнопольский муниципальный район</t>
  </si>
  <si>
    <t>Лодейнопольское городское поселение</t>
  </si>
  <si>
    <t>8</t>
  </si>
  <si>
    <t>10.1.2.</t>
  </si>
  <si>
    <t>Выборгский район</t>
  </si>
  <si>
    <t>Город Выборг</t>
  </si>
  <si>
    <t>1.1.1.</t>
  </si>
  <si>
    <t>Мгинское городское поселение</t>
  </si>
  <si>
    <t>Сланцевский муниципальный район</t>
  </si>
  <si>
    <t>Рощинское городское поселение</t>
  </si>
  <si>
    <t xml:space="preserve">Сиверское городское поселение </t>
  </si>
  <si>
    <t>6.2.1.</t>
  </si>
  <si>
    <t>12.2.1.</t>
  </si>
  <si>
    <t xml:space="preserve">Лужское городское поселение </t>
  </si>
  <si>
    <t>1.2.1.</t>
  </si>
  <si>
    <t>4.1.1.</t>
  </si>
  <si>
    <t>3.8.1.</t>
  </si>
  <si>
    <t>4.5.1.</t>
  </si>
  <si>
    <t>11.3.1.</t>
  </si>
  <si>
    <t>Назиевское городское поселение</t>
  </si>
  <si>
    <t>5.2.1.</t>
  </si>
  <si>
    <t>11.5.1.</t>
  </si>
  <si>
    <t>Ефимовское городское поселение</t>
  </si>
  <si>
    <t>3.2.1.</t>
  </si>
  <si>
    <t>Токсовское городское поселение</t>
  </si>
  <si>
    <t>Сяськелевское сельское поселение</t>
  </si>
  <si>
    <t>12.2.2.</t>
  </si>
  <si>
    <t>17.1.1.</t>
  </si>
  <si>
    <t>17.1.2.</t>
  </si>
  <si>
    <t>17.1.3.</t>
  </si>
  <si>
    <t>9.5.1.</t>
  </si>
  <si>
    <t>17.2.1.</t>
  </si>
  <si>
    <t>Красноборское городское поселение</t>
  </si>
  <si>
    <t>6.7.1.</t>
  </si>
  <si>
    <t>2.4.1.</t>
  </si>
  <si>
    <t>Большеврудское сельское поселение</t>
  </si>
  <si>
    <t>6.10.1.</t>
  </si>
  <si>
    <t>12.5.1.</t>
  </si>
  <si>
    <t>17.6.1.</t>
  </si>
  <si>
    <t>Рябовское городское поселение</t>
  </si>
  <si>
    <t>12.7.1.</t>
  </si>
  <si>
    <t>3.1.2.</t>
  </si>
  <si>
    <t>11.1.1.</t>
  </si>
  <si>
    <t>6.1.1.</t>
  </si>
  <si>
    <t>2.1.1.</t>
  </si>
  <si>
    <t>Скребловское сельское поселение</t>
  </si>
  <si>
    <t>6.7.2.</t>
  </si>
  <si>
    <t>12.4.1.</t>
  </si>
  <si>
    <t>2</t>
  </si>
  <si>
    <t>14.2.1.</t>
  </si>
  <si>
    <t>12.9.1.</t>
  </si>
  <si>
    <t>Серебрянское сельское поселение</t>
  </si>
  <si>
    <t>1.2.</t>
  </si>
  <si>
    <t>ДА</t>
  </si>
  <si>
    <t>2.</t>
  </si>
  <si>
    <t>2.1.</t>
  </si>
  <si>
    <t>2.2.</t>
  </si>
  <si>
    <t>2.3.</t>
  </si>
  <si>
    <t>2.4.</t>
  </si>
  <si>
    <t>2.5.</t>
  </si>
  <si>
    <t>3.</t>
  </si>
  <si>
    <t>3.1.</t>
  </si>
  <si>
    <t>3.2.</t>
  </si>
  <si>
    <t>3.5.1.</t>
  </si>
  <si>
    <t>3.5.2.</t>
  </si>
  <si>
    <t>3.7.</t>
  </si>
  <si>
    <t>3.8.</t>
  </si>
  <si>
    <t>4.</t>
  </si>
  <si>
    <t>4.1.</t>
  </si>
  <si>
    <t>4.3.</t>
  </si>
  <si>
    <t>4.4.</t>
  </si>
  <si>
    <t>4.5.</t>
  </si>
  <si>
    <t>4.6.</t>
  </si>
  <si>
    <t>4.7.</t>
  </si>
  <si>
    <t>5.</t>
  </si>
  <si>
    <t>6.</t>
  </si>
  <si>
    <t>6.1.</t>
  </si>
  <si>
    <t>6.2.</t>
  </si>
  <si>
    <t>6.3.</t>
  </si>
  <si>
    <t>6.4.</t>
  </si>
  <si>
    <t>6.5.</t>
  </si>
  <si>
    <t>6.7.</t>
  </si>
  <si>
    <t>6.8.</t>
  </si>
  <si>
    <t>6.9.</t>
  </si>
  <si>
    <t>6.10.</t>
  </si>
  <si>
    <t>7.</t>
  </si>
  <si>
    <t>7.1.</t>
  </si>
  <si>
    <t>7.2.</t>
  </si>
  <si>
    <t>8.</t>
  </si>
  <si>
    <t>9.</t>
  </si>
  <si>
    <t>9.1.</t>
  </si>
  <si>
    <t>9.3.1.</t>
  </si>
  <si>
    <t>9.4.</t>
  </si>
  <si>
    <t>9.5.</t>
  </si>
  <si>
    <t>10.</t>
  </si>
  <si>
    <t>10.1.</t>
  </si>
  <si>
    <t>11.</t>
  </si>
  <si>
    <t>11.3.</t>
  </si>
  <si>
    <t>11.5.</t>
  </si>
  <si>
    <t>11.6.</t>
  </si>
  <si>
    <t>12.</t>
  </si>
  <si>
    <t>12.2.</t>
  </si>
  <si>
    <t>12.4.</t>
  </si>
  <si>
    <t>12.5.</t>
  </si>
  <si>
    <t>12.7.</t>
  </si>
  <si>
    <t>12.9.</t>
  </si>
  <si>
    <t>да</t>
  </si>
  <si>
    <t>13.</t>
  </si>
  <si>
    <t>13.1.</t>
  </si>
  <si>
    <t>14.</t>
  </si>
  <si>
    <t>14.1.</t>
  </si>
  <si>
    <t>15.</t>
  </si>
  <si>
    <t>16.</t>
  </si>
  <si>
    <t>17.</t>
  </si>
  <si>
    <t>17.1.</t>
  </si>
  <si>
    <t>17.2.</t>
  </si>
  <si>
    <t>17.4.</t>
  </si>
  <si>
    <t>17.5.</t>
  </si>
  <si>
    <t>17.6.</t>
  </si>
  <si>
    <t>18.</t>
  </si>
  <si>
    <t>1.1.</t>
  </si>
  <si>
    <t>12.6.</t>
  </si>
  <si>
    <t>ВСЕГО</t>
  </si>
  <si>
    <t xml:space="preserve">Допуск заявок к конкурсному отбору </t>
  </si>
  <si>
    <t>Дата регистрации обращения</t>
  </si>
  <si>
    <t>Номер входящего документа</t>
  </si>
  <si>
    <t>Наличие утв. перечня дорог (да/нет)</t>
  </si>
  <si>
    <t>Наличие пояснительной записки, включающей перечень и хар-ку объектов, (да/нет)</t>
  </si>
  <si>
    <t>1.</t>
  </si>
  <si>
    <t>Согласовано главой МО</t>
  </si>
  <si>
    <t>+</t>
  </si>
  <si>
    <t>Утв. Перечень (реш. СД. от 19.02.2020 №58)</t>
  </si>
  <si>
    <t>-</t>
  </si>
  <si>
    <t>3.3.</t>
  </si>
  <si>
    <t>3.3.1.</t>
  </si>
  <si>
    <t>3.4.</t>
  </si>
  <si>
    <t>3.4.1.</t>
  </si>
  <si>
    <t>3.6.</t>
  </si>
  <si>
    <t>Селивановское сельское поселение</t>
  </si>
  <si>
    <t>1 соц. объект (д/сад)</t>
  </si>
  <si>
    <t>НЕТ</t>
  </si>
  <si>
    <t>нет</t>
  </si>
  <si>
    <t>Утв. Перечень (пост. АМО от 21.11.19 № 427 в ред. от 17.09.2020 № 446)</t>
  </si>
  <si>
    <t>Утв. Перечень (пост. АМО от 14.01.15 № 3)</t>
  </si>
  <si>
    <t>1 соц. объект (школа)</t>
  </si>
  <si>
    <t xml:space="preserve">да </t>
  </si>
  <si>
    <t>5.1.</t>
  </si>
  <si>
    <t>5.3.</t>
  </si>
  <si>
    <t>5.3.1.</t>
  </si>
  <si>
    <t>6.6.</t>
  </si>
  <si>
    <t>Пудостьское сельское поселение</t>
  </si>
  <si>
    <t>6.6.1.</t>
  </si>
  <si>
    <t>6.6.2.</t>
  </si>
  <si>
    <t>6.11.</t>
  </si>
  <si>
    <t>Сусанинское сельское поселение</t>
  </si>
  <si>
    <t>6.11.1.</t>
  </si>
  <si>
    <t>Утв. Перечень (пост АМО от 18.10.11 №371 в ред. от 27.01.20 №61)</t>
  </si>
  <si>
    <t>7.1.1.</t>
  </si>
  <si>
    <t>Утв. Перечень (пост. АМО  от 26.03.15 № 24)</t>
  </si>
  <si>
    <t xml:space="preserve">да                                 </t>
  </si>
  <si>
    <t xml:space="preserve">Согласовано главой МО </t>
  </si>
  <si>
    <t>9.6.</t>
  </si>
  <si>
    <t>Синявинское городское поселение</t>
  </si>
  <si>
    <t>9.6.1.</t>
  </si>
  <si>
    <t>9.7.</t>
  </si>
  <si>
    <t>9.7.1.</t>
  </si>
  <si>
    <t>Утв. Перечень (пост. АМО от 14.03.13 №497)</t>
  </si>
  <si>
    <t>11.4.</t>
  </si>
  <si>
    <t>Кипенское сельское  поселение</t>
  </si>
  <si>
    <t>11.4.1.</t>
  </si>
  <si>
    <t>12.1.</t>
  </si>
  <si>
    <t>Утв. Перечень (пост.АМО от 11.04.16 № 1110)</t>
  </si>
  <si>
    <t>12.1.2.</t>
  </si>
  <si>
    <t>Утв. Перечень (пост.АМО от 17.12.14 № 4478)</t>
  </si>
  <si>
    <t>12.3.</t>
  </si>
  <si>
    <t>Володарское сельское поселение</t>
  </si>
  <si>
    <t>котельная</t>
  </si>
  <si>
    <t>13.2.</t>
  </si>
  <si>
    <t>Важинское городское поселение</t>
  </si>
  <si>
    <t>13.2.1.</t>
  </si>
  <si>
    <t>Никольское городское поселение (ПМР)</t>
  </si>
  <si>
    <t>13.3.1.</t>
  </si>
  <si>
    <t>13.3.2.</t>
  </si>
  <si>
    <t>14.1.4.</t>
  </si>
  <si>
    <t>14.2.</t>
  </si>
  <si>
    <t>Плодовское сельское поселение</t>
  </si>
  <si>
    <t>15.1.</t>
  </si>
  <si>
    <t>Сланцевское городское поселение</t>
  </si>
  <si>
    <t>15.1.1.</t>
  </si>
  <si>
    <t>15.1.2.</t>
  </si>
  <si>
    <t>15.1.3.</t>
  </si>
  <si>
    <t>15.1.4.</t>
  </si>
  <si>
    <t>Согласована главой МО</t>
  </si>
  <si>
    <t>Любанское городское поселение</t>
  </si>
  <si>
    <t>Рейтинговый номер</t>
  </si>
  <si>
    <t>Ремонт автомобильной дороги по адресу: ул. Строителей и пер. Строителей, дер. Антелево Гатчинского района  Ленинградской области</t>
  </si>
  <si>
    <t>1 соц. объект (стадион), дорога к СНТ</t>
  </si>
  <si>
    <t xml:space="preserve">Утв. Перечень (пост. АМО от 24.11.2020 №778) </t>
  </si>
  <si>
    <t>Калитинское сельское поселение</t>
  </si>
  <si>
    <t>1 соц. объект (ПНД)</t>
  </si>
  <si>
    <t>Ремонт автомобильной дороги общего пользования местного значения Проезд Общественный в д. Войсковицы Гатчинского района Ленинградской области протяженностью 272 метра</t>
  </si>
  <si>
    <t>Утв. Перечень (реш. СД от 22.09.11 № 27 в ред. от 01.02.21 №2 )</t>
  </si>
  <si>
    <t>Ремонт автомобильной дороги по ул. Школьная г. Пикалево</t>
  </si>
  <si>
    <t>Копорское сельское  поселение</t>
  </si>
  <si>
    <t>Предельный уровень софинансирования, %</t>
  </si>
  <si>
    <t>Утв. Перечень (пост. АМО от 28.11.13 №2038         (в ред. от 19.07.21 №1046)</t>
  </si>
  <si>
    <t>Ремонт автомобильной дороги общего пользования местного значения ул. Физкультурная (от пр. Ленина +1036м) в г. Подпорожье Ленинградской области</t>
  </si>
  <si>
    <t>Утв. Перечень (реш. СД от 18.08.21 № 30 в ред. от 21.09.21 №37 )</t>
  </si>
  <si>
    <t>Староладожское сельское поселение</t>
  </si>
  <si>
    <t>дорога к СНТ</t>
  </si>
  <si>
    <t>Вырицкое городское поселение</t>
  </si>
  <si>
    <t>Ремонт асфальтобетонного покрытия ул. Вокзальная</t>
  </si>
  <si>
    <t>Новосветское сельское поселение</t>
  </si>
  <si>
    <t>Утв. Перечень (пост АМО от 22.05.12 № 172, в ред. от 08.06.21 №178)</t>
  </si>
  <si>
    <t>2.3.2.</t>
  </si>
  <si>
    <t>3.3.2.</t>
  </si>
  <si>
    <t>3.6.1.</t>
  </si>
  <si>
    <t>4.2.</t>
  </si>
  <si>
    <t>4.4.2.</t>
  </si>
  <si>
    <t>6.1.2.</t>
  </si>
  <si>
    <t>9.2.</t>
  </si>
  <si>
    <t>9.3.</t>
  </si>
  <si>
    <t>11.4.2.</t>
  </si>
  <si>
    <t>12.8.</t>
  </si>
  <si>
    <t>3.5.</t>
  </si>
  <si>
    <t>да/нет</t>
  </si>
  <si>
    <t>Потребность МО в субсидиях (справочно, нарастающим итогом),                тыс. руб.</t>
  </si>
  <si>
    <t xml:space="preserve">Оценка заявок муниципальных образований Ленинградской области для участия в конкурсном отборе на предоставление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 имеющих приоритетный социально значимый характер в 2022 году и в плановом периоде 2023 и 2024 годов </t>
  </si>
  <si>
    <t xml:space="preserve">Итоговое количество баллов </t>
  </si>
  <si>
    <t xml:space="preserve">2024 год, тыс.руб.
</t>
  </si>
  <si>
    <t>Наличие заявки, согласованой главой МО, (да/нет)</t>
  </si>
  <si>
    <t>Наличие правового акта, утверждающего ПСД, да/нет</t>
  </si>
  <si>
    <t>Наличие положительное заключение  экспертизы (гос.экспертизы), да/нет</t>
  </si>
  <si>
    <t>16.1.</t>
  </si>
  <si>
    <t>16.1.1.</t>
  </si>
  <si>
    <t>Утв. Перечень (пост. АМО от 30.01.20 № 123-п в ред от 22.06.22 № 982-п)</t>
  </si>
  <si>
    <t>Утв. Перечень (пост. АМО 13.01.22 № 9)</t>
  </si>
  <si>
    <t xml:space="preserve">Ремонт автомобильной дороги по ул. Заречная в п. Рощино Выборгского района Ленинградской области </t>
  </si>
  <si>
    <t>1 соц.объект 
(ж/д ст.)</t>
  </si>
  <si>
    <t xml:space="preserve">Федоровское городское поселение </t>
  </si>
  <si>
    <t>Ремонт автомобильной дороги по адресу: ул. Подстанция, пер. Южный, пер Тихий, пос. Лукаши Гатчинского района  Ленинградской области</t>
  </si>
  <si>
    <t>Опольевское сельское поселение</t>
  </si>
  <si>
    <t xml:space="preserve"> +</t>
  </si>
  <si>
    <t>Ремонт автомобильной дороги по ул. Чехова ( с тротуарами) в г. Гатчина</t>
  </si>
  <si>
    <t>Ремонт автомобильной дороги по ул. Чкалова ( с тротуарами) в г. Гатчина</t>
  </si>
  <si>
    <t>1 соц объект (поликлиника), а/д административного центра</t>
  </si>
  <si>
    <t>5 соц.объекта (ж/д ст., музей-усадьба Щербакова, два медентра,спортивный комплекс)</t>
  </si>
  <si>
    <t>3 соцобъекта (жен.консульт., МБОУ, библеотека)</t>
  </si>
  <si>
    <t>6.1.3.</t>
  </si>
  <si>
    <t>6.1.4.</t>
  </si>
  <si>
    <t>6.1.5.</t>
  </si>
  <si>
    <t>6.1.6.</t>
  </si>
  <si>
    <t>Кусинское сельское поселение</t>
  </si>
  <si>
    <t>Приозерское городское поселение</t>
  </si>
  <si>
    <t>Ремонт автомобильной дороги общего пользования местного значения по адресу: г. Приозерск, ул. Выборгская (от ул. Леншоссе до ул. Выборгская , д. 31)</t>
  </si>
  <si>
    <t>Ремонт автомобильной дороги общего пользования местного значения по адресу: г. Приозерск, пер. Цветочный (от ул. Северопарковой до ул. Гоголя)</t>
  </si>
  <si>
    <t>Шумское сельское поселение</t>
  </si>
  <si>
    <t>Утв. Перечень (пост. АМО от 22.03.22 № 48)</t>
  </si>
  <si>
    <t>Кобринское сельское поселение</t>
  </si>
  <si>
    <t>Утв. Перечень Решением СД МО от 22.03.12 № 17 в ред. от 25.03.21 № 12)</t>
  </si>
  <si>
    <t>Ремонт участка втомобильной дороги общего пользования местного значения по адресу: Ленинградская область, Гатчинский район, п. Терволово, ул. Ленинградская, от д. № 7 до ул. Школьная</t>
  </si>
  <si>
    <t>Ремонт участка втомобильной дороги общего пользования местного значения по адресу: Ленинградская область, Гатчинский район, п. Терволово, ул. Ряхмузи</t>
  </si>
  <si>
    <t>Осьминское сельское поселение</t>
  </si>
  <si>
    <t>3 соц. объект (д/с, школа, амбулатория)</t>
  </si>
  <si>
    <t>Ремонт автомобильной дороги общего пользования местного значения по адресу:  п. Торковичи ул. 2-я Гражданская, участок  от ул. 1-я Железнодорожная до ул. 1-я Гражданская</t>
  </si>
  <si>
    <t>12.9.2.</t>
  </si>
  <si>
    <t>Утв. Перечень (пост.АМО от 24.12.14 № 112 в ред. От 16.12.2020 №139)</t>
  </si>
  <si>
    <t>Утв. Перечень (пост. АМО от 03.11.20 №512 в ред. пост. АМО от 14.03.22 №171)</t>
  </si>
  <si>
    <t>Борское сельское поселение</t>
  </si>
  <si>
    <t>Тихвинское городское поселение</t>
  </si>
  <si>
    <t>Утв. Перечень (пост.АМО от 09.12.2020 
№ 01-2479-а)</t>
  </si>
  <si>
    <t>Утв. Перечень (пост. АМО от 22.12.2021 № 672)</t>
  </si>
  <si>
    <t>Утв. Перечень (пост. АМО от 15.02.16 № 36 в ред. от 01.07.2022 №426)</t>
  </si>
  <si>
    <t>Ремонт участка автомобильной дороги общего пользования местного значения ул. Лисицыной (от автобусной остановки у ДК до пересечения с ул. Спортивная),  г.п.Никольский Подпорожского района Ленинградской области</t>
  </si>
  <si>
    <t xml:space="preserve">Ремонт участка автомобильной дороги общего пользования местного значения ул. Новая от дома 3 до пересечения с улицей Сосновая), г.п.Никольский Подпорожского района Ленинградской области </t>
  </si>
  <si>
    <t>Дзержинское сельское поселение</t>
  </si>
  <si>
    <t>Глажевское сельское поселение</t>
  </si>
  <si>
    <t>Ремонт участка подъездной дороги к котельной и общественной бане по адресу: Ленинградская область, Киришский район п. Глажево</t>
  </si>
  <si>
    <t>Утв. Перечень (расп. АМО  от 18.02.2022 № 17)</t>
  </si>
  <si>
    <t>Ремонт асфальтобетонного покрытия ул. Советская г. Волосово</t>
  </si>
  <si>
    <t>Ремонт асфальтобетонного покрытия ул. Гатчинская от ул. Ленинградская до ул. Юбилейная г. Волосово</t>
  </si>
  <si>
    <t>Капитальный ремонт дорожного покрытия ул. Зеркальная мкр. Зеркальный по адресу:  МО "Куйвозовское сельское поселение"  Всеволожского муниципального района Ленинградской области</t>
  </si>
  <si>
    <t>Капитальный ремонт дороги общего пользования местного значения по адресу: Ленинградская область, Лужский район, д.Заорешье, ул.Центральная</t>
  </si>
  <si>
    <t>16</t>
  </si>
  <si>
    <t>Бокситогорское городское поселение</t>
  </si>
  <si>
    <t>Утв. Перечень (Пост АМО от 17.06.20 № 55)</t>
  </si>
  <si>
    <t>Ремонт участка дороги местного значения в поселке Беседа Волосовского района Ленинградской области от МКД №4 до МОУ "Беседская основная общеобразовательная школа"</t>
  </si>
  <si>
    <t>Ремонт участка автодороги  д.Курковицы (дорога к детскому саду)  Волосовского района Ленинградской области</t>
  </si>
  <si>
    <t>3</t>
  </si>
  <si>
    <t>Лаголовское сельское поселение</t>
  </si>
  <si>
    <t>Утв. Перечень (пост. от 13.06.2019 № 31)</t>
  </si>
  <si>
    <t>Ремонт участка автомобильной дороги общего пользования местного значения по адресу: г. Луга, ул. Кингисеппа от пр. Володарского до пешеходного моста</t>
  </si>
  <si>
    <t>2  соц.объекта (предприятие общества слепых, д/с)</t>
  </si>
  <si>
    <t>Ремонт  участка автомобильной дороги общего пользования местного значения по адресу: пос. Сусанино, 6 линия, от Петровского проспекта до Большого проспекта</t>
  </si>
  <si>
    <t xml:space="preserve">Таицкое городское поселение </t>
  </si>
  <si>
    <t>Утв. Перечень (пост АМО от 27.05.2021 №112)</t>
  </si>
  <si>
    <t>Войсковицкое сельское поселение</t>
  </si>
  <si>
    <t>Ремонт участка автомобильной дороги ул. Гаражная в пос. Новый Учхоз</t>
  </si>
  <si>
    <t>2.3.3.</t>
  </si>
  <si>
    <t>10.1.3.</t>
  </si>
  <si>
    <t>10.1.4.</t>
  </si>
  <si>
    <t>Ремонт автомобильной дороги по пер. Рабочий в г. Лодейное Поле</t>
  </si>
  <si>
    <t>Ремонт участка автомобильной дороги по ул. Карлв Маркса в г. Лодейное Поле</t>
  </si>
  <si>
    <t>Ремонт участка автомобильной дороги по ул. Комсомольская в г. Лодейное Поле</t>
  </si>
  <si>
    <t>Ремонт участков автомобильной дороги по ул. Советская в г. Лодейное Поле</t>
  </si>
  <si>
    <t xml:space="preserve">+ </t>
  </si>
  <si>
    <t>Ремонт дороги ул. Родниковая в д. Малое Верево</t>
  </si>
  <si>
    <t>Ремонт дороги ул. Вознесенская в д. Малое Верево</t>
  </si>
  <si>
    <t>6.3.2.</t>
  </si>
  <si>
    <t>6.3.3.</t>
  </si>
  <si>
    <t>Утв. Перечень (пост.АМО от 25.07.14 №281               (в ред. От 10.10.2022 №291))</t>
  </si>
  <si>
    <t>Утв. Перечень УДС (пост. АМО от 28.04.2015 № 771 (в ред. от 11.11.19 №2928, 20.08.2020 №2229)</t>
  </si>
  <si>
    <t>Ремонт автомобильной дороги общего пользования местного значения уица Новоселов в д. Войсковицы Гатчинского района Ленинградской области протяженностью 364 метра</t>
  </si>
  <si>
    <t xml:space="preserve">Ремонт автомобильной дороги общего пользования местного значения ул. Зеленая в д. Вохоново Гатчинского района Ленинградской области </t>
  </si>
  <si>
    <t>Ремонт участка  автомобильной дороги общего пользования местного значения ул. Парковая (от ул. Братская до дома №10, от дома № 4в до дома №2а) в д. Вохоново Гатчинского района Ленинградской области протяженностью 558 метров</t>
  </si>
  <si>
    <t>Утв. Перечень (пост. АМО от 17.10.22 № 238)</t>
  </si>
  <si>
    <t>Ремонт дороги от региональной дороги Гурлево - Перелесье до моста через реку Сума в д. Фалилеево Кингисеппского района Ленинградской области (протяженностью 1403 м)</t>
  </si>
  <si>
    <t>05-4687/2022</t>
  </si>
  <si>
    <t>5 соц. объектов (КДЦ, здание АМО, ФАП, Сбербанк, почта)</t>
  </si>
  <si>
    <t>Утв. Перечень (решение СД от 07.04.22 № 22 в ред. от 05.10.2022 № 83)</t>
  </si>
  <si>
    <t>Мельниковское сельское поселение</t>
  </si>
  <si>
    <t>1.3.</t>
  </si>
  <si>
    <t>1.4.</t>
  </si>
  <si>
    <t>2.2.3.</t>
  </si>
  <si>
    <t>2.4.2.</t>
  </si>
  <si>
    <t>2.4.3.</t>
  </si>
  <si>
    <t>1.3.1.</t>
  </si>
  <si>
    <t>1.4.1.</t>
  </si>
  <si>
    <t>3.6.2.</t>
  </si>
  <si>
    <t>3.7.2.</t>
  </si>
  <si>
    <t>5.2.</t>
  </si>
  <si>
    <t>6.8.2.</t>
  </si>
  <si>
    <t>6.12.</t>
  </si>
  <si>
    <t>6.12.1.</t>
  </si>
  <si>
    <t>6.13.</t>
  </si>
  <si>
    <t>6.13.1.</t>
  </si>
  <si>
    <t>6.13.2.</t>
  </si>
  <si>
    <t>6.13.3.</t>
  </si>
  <si>
    <t>6.14.</t>
  </si>
  <si>
    <t>6.14.1.</t>
  </si>
  <si>
    <t>6.14.2.</t>
  </si>
  <si>
    <t>6.14.3.</t>
  </si>
  <si>
    <t>8.1.</t>
  </si>
  <si>
    <t>8.1.1.</t>
  </si>
  <si>
    <t>8.2.</t>
  </si>
  <si>
    <t>8.2.1.</t>
  </si>
  <si>
    <t>8.3.</t>
  </si>
  <si>
    <t>8.3.1.</t>
  </si>
  <si>
    <t>8.3.2.</t>
  </si>
  <si>
    <t>9.1.1.</t>
  </si>
  <si>
    <t>9.4.2.</t>
  </si>
  <si>
    <t>9.4.3.</t>
  </si>
  <si>
    <t>11.1.</t>
  </si>
  <si>
    <t>11.3.2.</t>
  </si>
  <si>
    <t>12.1.3.</t>
  </si>
  <si>
    <t>12.8.1.</t>
  </si>
  <si>
    <t>13.3.</t>
  </si>
  <si>
    <t>14.1.1.</t>
  </si>
  <si>
    <t>14.5.</t>
  </si>
  <si>
    <t>14.5.1.</t>
  </si>
  <si>
    <t>14.5.2.</t>
  </si>
  <si>
    <t>14.5.3.</t>
  </si>
  <si>
    <t>14.6.</t>
  </si>
  <si>
    <t>14.6.1.</t>
  </si>
  <si>
    <t>14.6.2.</t>
  </si>
  <si>
    <t>14.7.</t>
  </si>
  <si>
    <t>14.7.1.</t>
  </si>
  <si>
    <t>Количество баллов за наличие поручений Президента РФ, Правительства РФ, Губернатора ЛО, Правительства ЛО</t>
  </si>
  <si>
    <t>Количество баллов за наличие объекта в заявке 2022 года</t>
  </si>
  <si>
    <t>2 МО/ 2 объекта</t>
  </si>
  <si>
    <t>1 МО/ 4 объекта</t>
  </si>
  <si>
    <t>7 МО/ 17 объектов</t>
  </si>
  <si>
    <t>1 МО/ 3 объекта</t>
  </si>
  <si>
    <t>всего субсидий</t>
  </si>
  <si>
    <t>Новоладожское городское поселение</t>
  </si>
  <si>
    <t>6 МО/ 11 объектов</t>
  </si>
  <si>
    <t xml:space="preserve">Оценка заявок допущенных к конкурсному отбору </t>
  </si>
  <si>
    <t xml:space="preserve">Ранжирование заявок допущенных к конкурсному отбору </t>
  </si>
  <si>
    <t>9 МО/ 16 объектов</t>
  </si>
  <si>
    <t xml:space="preserve">Реестр заявок муниципальных образований Ленинградской области на предоставление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                                                                                                                                 имеющих приоритетный социально значимый характер, в 2024 году  и в плановом периоде 2025 и 2026 годов </t>
  </si>
  <si>
    <t xml:space="preserve">2025 год, тыс.руб.
</t>
  </si>
  <si>
    <t>2026 год, тыс.руб.</t>
  </si>
  <si>
    <t>4 соц.объектов (котельная, баня, школа, градообраз предприятия)</t>
  </si>
  <si>
    <t>05-4166/2023</t>
  </si>
  <si>
    <t>да, повторно, есть технич отчет об аварийности АМО</t>
  </si>
  <si>
    <t>05-4254/2023</t>
  </si>
  <si>
    <t>Утв. Перечень (пост. АМО 13.06.2023 № 2311)</t>
  </si>
  <si>
    <t>Ремонт участка автомобильной дороги (от ул.Радищева до ул. Карла Маркса) по ул. Урицкого (с тротуаром) в г. Гатчина</t>
  </si>
  <si>
    <t>4 соц объектов (Институт, школа, музшкола, парк-дворец)</t>
  </si>
  <si>
    <t>Ремонт автомобильной дороги и тротуаров по ул. 7 Армии, в г. Гатчина</t>
  </si>
  <si>
    <t>Ремонт участка автомобильной дороги и тротуаров по ул. Авиатриссы Зверевой (от ул.Егерьская по ул. Слепнева) , в г. Гатчина</t>
  </si>
  <si>
    <t>Ремонт автомобильной дороги по ул. Крупской (с тротуарами), в г. Гатчина</t>
  </si>
  <si>
    <t>3 соцобъекта (ГБУЗ  ЛО "Гатчинская межрайонная больница", ЗАГС АМО, стадион)</t>
  </si>
  <si>
    <t>4 соцобъекта (лицей, ИФНМ, Центр единоборств,медцентр)</t>
  </si>
  <si>
    <t xml:space="preserve">Ремонт асфальтобетонного покрытия участка пр. Кошевого г. Тихвин </t>
  </si>
  <si>
    <t>05-4296/2023</t>
  </si>
  <si>
    <t>8 соц. объектов (здание АМО, памятник, библиотека Тэффи, детская библиотека, д/с, спорт клуб,  городская организация ВОИ, парк Поколений)</t>
  </si>
  <si>
    <t xml:space="preserve">Ремонт асфальтобетонного покрытия участка ул. Советская (от ул. Полевая -Кузнецкая до ул. Вокзальная) г. Тихвин </t>
  </si>
  <si>
    <t>да, Поручение Губернатора 057-2461/2023</t>
  </si>
  <si>
    <t>05-4295/2023</t>
  </si>
  <si>
    <t>05-4296/2023, 05-4295/2023</t>
  </si>
  <si>
    <t xml:space="preserve">0 соц. объектов </t>
  </si>
  <si>
    <t>05-4298/2024</t>
  </si>
  <si>
    <t xml:space="preserve">5 соц. объектов (пожарная часть,  жд вокзал,  памятник, автовокзал, памятник МЧС) </t>
  </si>
  <si>
    <t>да, Поручение Губернатора 057-2461/2024</t>
  </si>
  <si>
    <t>Ремонт автомобильной дороги  по ул. Покровская п. Плодовое Приозерский район Ленинградской области</t>
  </si>
  <si>
    <t>05-4315/2023</t>
  </si>
  <si>
    <t>2 соц. объект (водозаборная скважина; пож.водоем)</t>
  </si>
  <si>
    <t>05-4324/2023</t>
  </si>
  <si>
    <t xml:space="preserve">Ремонт автомобильной дороги по ул. Социалистическая в п. Рощино (на участке от ул. Филиппова до ул. Боровая) Выборгского района Ленинградской области </t>
  </si>
  <si>
    <t xml:space="preserve">Ремонт автомобильной дороги по ул. Верхнее Рощино в п. Рощино (на участке от ул. Школьная до ул. Инженерная) Выборгского района Ленинградской области </t>
  </si>
  <si>
    <t xml:space="preserve">Ремонт автомобильной дороги по ул. Лесная в п. Рощино Выборгского района Ленинградской области </t>
  </si>
  <si>
    <t>1 соц. объект (парк)</t>
  </si>
  <si>
    <t>1 соц. объект (гос ветклиника)</t>
  </si>
  <si>
    <t xml:space="preserve"> Ремонт асфальтового покрытия части ул. Краснофлотской (от земельного участка дома №16 до пересечения с Сиверским шоссе) в д. Мины</t>
  </si>
  <si>
    <t>05-4529/2023</t>
  </si>
  <si>
    <t>Утв. Перечень (пост.АМО от 26.04.2016 №229, в ред пост.АМО от 08.12.2021 № 1294)</t>
  </si>
  <si>
    <t>Ошибки в заявке превышена стоиомость объекта в 1000 раз,  ошибка в протяженности в НПА</t>
  </si>
  <si>
    <t>Ошибки в заявке превышена стоиомость объекта в 1000 раз</t>
  </si>
  <si>
    <t>Ремонт асфальтового покрытия участка дороги по ул. Ленина (от ж/д.переезда до пересечения с Ленинградским пр.)  в п.Вырица</t>
  </si>
  <si>
    <t>Ремонт асфальтового покрытия части ул.Школьная  (от пересечения с ул. Краснофлотской до дома №4а по ул. Школьной) в д. Мины</t>
  </si>
  <si>
    <t>нет соц об</t>
  </si>
  <si>
    <t>2 соц.объект 
(д/с, братская могила.)</t>
  </si>
  <si>
    <t>Раздольевское сельское поселение</t>
  </si>
  <si>
    <t>Ремонт автомобильной дороги общего пользования местного значения по адресу: пос. Борисово, пер. Речной</t>
  </si>
  <si>
    <t>Ремонт участка автомобильной дороги общего пользования местного значения по адресу: д. Раздолье, ул. Центральная, от автомобильной дороги "Пески-Сосново_Подгорье" до ул. Центральная, уч. 29Б (территория котельной)</t>
  </si>
  <si>
    <t>Ремонт участка автомобильной дороги общего пользования местного значения по адресу: д. Раздолье, ул. Центральная от ул. Урожайная до территории школы и детского сада</t>
  </si>
  <si>
    <t>05-4332/2023</t>
  </si>
  <si>
    <t>Утв. Перечень (пост. АМО от 30.10.20 № 68)</t>
  </si>
  <si>
    <t>3 соц. объект (дс, школа, фап)</t>
  </si>
  <si>
    <t xml:space="preserve">Ремонт автомобильной дороги общего пользования местного значения (общей протяжённостью 2943м)  в дер. Бор Бокситогорского муниципального района Ленинградской области </t>
  </si>
  <si>
    <t>5 соц. объектов (АМО, ДК, школа, д/с, ФАП)</t>
  </si>
  <si>
    <t>05-4338/2023</t>
  </si>
  <si>
    <t>Утв. Перечень (Пост АМО от 11.04.23 № 45)</t>
  </si>
  <si>
    <t>05-4348/2023</t>
  </si>
  <si>
    <t>3 соц. объекта (2 спорткомплекса, деревообраб предприятие)</t>
  </si>
  <si>
    <t>05-4351/2023</t>
  </si>
  <si>
    <t>0 соц объектов</t>
  </si>
  <si>
    <t>да, Повторно</t>
  </si>
  <si>
    <t>Ремонт участка дороги в д. Малое Верево пер. Речной от уч. 1а до уч.71</t>
  </si>
  <si>
    <t>Ремонт участка дороги в д. Малое Верево ул. Ижорская</t>
  </si>
  <si>
    <t xml:space="preserve">Ремонт дороги  в д. Малое Верево ул. Молодежная </t>
  </si>
  <si>
    <t>Ремонт дороги  в д. Малое Верево ул. Первостроителей</t>
  </si>
  <si>
    <t>Ремонт участка дороги  в д. Малое Верево ул. Дачная</t>
  </si>
  <si>
    <t>05-4358/2023</t>
  </si>
  <si>
    <t xml:space="preserve">Утв. Перечень (реш. СД от 26.01.2023 №207) </t>
  </si>
  <si>
    <t>повторно</t>
  </si>
  <si>
    <t>2 соц.объекта(  Сиверский ресурсный центр для детей сирот; тренировочный центр</t>
  </si>
  <si>
    <t>3 соц.объекта (здания ГБУ ЛО Сиверский ресурсный центр для детей сирот; Общественный центр "Надежда"; Храм</t>
  </si>
  <si>
    <t>5 соц.объектов (скважина, колонка, площадка ТКО, захоронение воинов, зернохранилище)</t>
  </si>
  <si>
    <t>3 соц.объекта (парк,  площадка ТКО, захоронение воинов)</t>
  </si>
  <si>
    <t>05-4368/2023,     05-4448/2023</t>
  </si>
  <si>
    <t>Утв. Перечень (пост. АМО от 24.04.12 №549, в ред. пост. АМО от 21.03.23 №328/23)</t>
  </si>
  <si>
    <t>Да, Поручение Губернатора</t>
  </si>
  <si>
    <t xml:space="preserve">Поручение Губернатора ЛО </t>
  </si>
  <si>
    <t xml:space="preserve"> 4 соц. объекта (котельная, баня, памятник "Немецкий каземат"), СНТ ЭМО, Кировец-2</t>
  </si>
  <si>
    <t>2 соц. объекат (База отдыха, братская могила)</t>
  </si>
  <si>
    <t>05-4382/2023</t>
  </si>
  <si>
    <t>Ремонт участка автомобильной дороги в п. Свирица по ул. Заводский остров от понтонной переправы до земельного участка с кадастровым номером 47:10:1102008:107, от земельного
участка с кадастровым номером 47:10:1102008:107 до дома №7, от дома №1 до земельного участка с кадастровым номером 47:10:1102007:34 Ленинградской области"</t>
  </si>
  <si>
    <t>"Ремонт участка автомобильной дороги в п. Свирица по ул. Левый берег реки Котиха от дома №1 до дома №11, от дома №22а до дома №42 Ленинградской области"</t>
  </si>
  <si>
    <t>"Ремонт участка автомобильной дороги в д. Сторожно от дома №7 до земельного участка с кадастровым номером 47:10:1108001:1 Ленинградской области"</t>
  </si>
  <si>
    <t>4 соц. объекат (администрация, школа, МБУК, библиотека)</t>
  </si>
  <si>
    <t>3 соц. Объекта (церковь, маяк, баня)</t>
  </si>
  <si>
    <t>Мшинское сельское поселение</t>
  </si>
  <si>
    <t>4 соц.объекта 
(ФАП, ДЦ, почта, детский сад)</t>
  </si>
  <si>
    <t>Капитальный ремонт автомобильной дороги общего пользования местного значения по адресу: Ленинградская область.
Лужский муниципальный район, Мшинское сельское поселение, пос.Мшинская, ул Советская</t>
  </si>
  <si>
    <t>нет соц. Объектов</t>
  </si>
  <si>
    <t>Ремонт автомобильной дороги общего пользования местного значения по адресу: Ленинградская область. Лужский муниципальный район, Мшинское сельское поселение, д. Пехенец, ул. Заречная (протяженность 1,504 км)</t>
  </si>
  <si>
    <t>3 соц.объекта
(ФАП, СКЦ, отделение почты)</t>
  </si>
  <si>
    <t>4 соц.объекта
(ФАП, ДЦ, почта, детский сад)</t>
  </si>
  <si>
    <t>Ремонт участка дороги от федеральной дороги А-180 до животноводческого комплекса ЛО "Ополье" в дер. Ополье</t>
  </si>
  <si>
    <t>1 соц.объект
(животноводческий комплекс)</t>
  </si>
  <si>
    <t>−</t>
  </si>
  <si>
    <t>1 соц. Объект
(единственная дорога до котельной)</t>
  </si>
  <si>
    <t xml:space="preserve">Ремонт участка автомобильной дороги ул.Школьная (соор. 13 ) в д. Кусино Кусинского сельского поселения, Киришского района, Ленинградской области </t>
  </si>
  <si>
    <t>Ремонт автомобильной дороги местного значения ул. Комсомольская в г. Бокситогорске</t>
  </si>
  <si>
    <t xml:space="preserve">Ремонт участка дороги местного значения в деревне Хотыницы Волосовского района Ленинградской области(от перекрестка до д.60) </t>
  </si>
  <si>
    <t>Ремонт участка дороги местного значения в деревне Хотыницы Волосовского района Ленинградской области (3 участка)</t>
  </si>
  <si>
    <t>провторная заявка</t>
  </si>
  <si>
    <t>Ремонт автомобильной дороги по адресу:дер. Витино, ул.Федорова Ломоносовского района Ленинградской области</t>
  </si>
  <si>
    <t>Проездная дорога к детскому садику и школе в д. Кипень, Ропшинское шоссе, д.д.,17,19,21</t>
  </si>
  <si>
    <t>Представление Прокуратуры
Повторная</t>
  </si>
  <si>
    <t>отсутствуют соц.объекты</t>
  </si>
  <si>
    <t>Ремонт автомобильной дороги по адресу: Российская Федерация, Ленинградская область, Волховский район, Пашское сельское поселение, подъезд к д. Балдино</t>
  </si>
  <si>
    <t>Ремонт участка автомобильной дороги по адресу:Российская Федерация, Ленинградская область, Волховский район, Пашское сельское поселение, от поворота на деревню Ручьи до начала подъезда к деревне Балдино</t>
  </si>
  <si>
    <t xml:space="preserve">Повторно.
В ценах 2023 года.
</t>
  </si>
  <si>
    <t>Утв. Перечень Пост.
от 13.10.2023
№3206</t>
  </si>
  <si>
    <t xml:space="preserve">Ремонт дороги общего пользования местного значения по Аллейная от региональной дороги д. Городец - д. Конезерье до котельной в п. Володарское </t>
  </si>
  <si>
    <t>Утв. Решением Совета депутатов
от 28.01.2020
№52</t>
  </si>
  <si>
    <t>Утв. Распоряжением
17.08.2022
№30-р</t>
  </si>
  <si>
    <t>05-4405/2023</t>
  </si>
  <si>
    <t>05-4433/2023</t>
  </si>
  <si>
    <t>05-4435/2023</t>
  </si>
  <si>
    <t>05-4398/2023</t>
  </si>
  <si>
    <t>05-4430/2023</t>
  </si>
  <si>
    <t>1  соц.объекта (школа, д/с)</t>
  </si>
  <si>
    <t>Ремонт участка автомобильной дороги общего пользования местного значения по адресу: г. Луга, ул. Дзержинского от пр.Володарского до ул. Красной Артиллерии</t>
  </si>
  <si>
    <t>1 соц.объект
(школа)</t>
  </si>
  <si>
    <t>1 соц.объект
(собор)</t>
  </si>
  <si>
    <t>Ремонт участка автомодильной дороги общего пользования местного значения по адресу:г. Луга, ул. Виктора Пислегина от пр. Урицкого до д. 48</t>
  </si>
  <si>
    <t xml:space="preserve">2 соц.объекта
(ветеренарная клиника, завод)
</t>
  </si>
  <si>
    <t>2 соц. Объекта
(детский сад,  дом Шляпника)</t>
  </si>
  <si>
    <t>Ремонт участка автомобильной дороги общего пользования местного значения по адресу: г. Луга, пер.Связи от пр. Кирова до пр. Урицкого</t>
  </si>
  <si>
    <t>4 соц.объекта
(ДК, здание адм, почта, собор)</t>
  </si>
  <si>
    <t>Ремонт автомобильной дороги общего пользования местного значения по адресу : г. Луга, пр. Володарского от Медведского шоссе до ул. Дзержинского</t>
  </si>
  <si>
    <t>5 соц.объектов
(соц.фонд, д/с, мед.центр, школа)</t>
  </si>
  <si>
    <t>12.10.</t>
  </si>
  <si>
    <t>12.3.2.</t>
  </si>
  <si>
    <t>12.5.2.</t>
  </si>
  <si>
    <t>12.5.3.</t>
  </si>
  <si>
    <t>12.5.4.</t>
  </si>
  <si>
    <t>Оредежское сельское поселение</t>
  </si>
  <si>
    <t>05-4461/2023</t>
  </si>
  <si>
    <t>1 соц.объект
(площадка ТКО)</t>
  </si>
  <si>
    <t>Утв. Пост.
21.09.2023
310</t>
  </si>
  <si>
    <t>1 соц.объект
(братское захоронение)</t>
  </si>
  <si>
    <t>Ремонт автомобильной дороги общего пользования местного значения в д. Городец по ул. Старая от дома №37 до участка №23 в СНТ Городецкое</t>
  </si>
  <si>
    <t>Утв. Перечень (пост. АМО от 16.12.19 № 139 с изм. от 30.09.2022 №103)</t>
  </si>
  <si>
    <t>Предписание ГИДДД. Подается повторно</t>
  </si>
  <si>
    <t>Утв. Перечень (пост АМО от 27.12.2022 №1052, от 07.10.2022 №698)</t>
  </si>
  <si>
    <t>Ремонт участка автомобильной дороги общего пользования местного значения по адресу: г. Луга, ул. Нарвская от пр. Кирова до пр. Урицкого</t>
  </si>
  <si>
    <t>Ремонт участка автомобильной дороги общего пользования местного значения по адресу: г. Луга, ул. Горная от ул. Красноармейская до д. №31а</t>
  </si>
  <si>
    <t>Ремонт участка автомобильной дороги общего порльзования местного значения по адресу: г. Луга, ул. Виктора Пислегина от пр. Кирова до д. 14</t>
  </si>
  <si>
    <t>Утв. Пост. АМО
07.11.2022
№313</t>
  </si>
  <si>
    <t>Капитальный ремонт автомобильной дороги общего пользования местного значения по адресу Ленинградская область.
Лужский муниципальный район Митинское сельское поселение, п. Красный Маяк, ул. Подгорная</t>
  </si>
  <si>
    <t xml:space="preserve"> государственная экспертиза 2020 года
</t>
  </si>
  <si>
    <t xml:space="preserve">государственная экспертиза 2020 года
</t>
  </si>
  <si>
    <t>Ремонт автомобильной дороги общего пользования местного значения по адресу: Ленинградская область. Лужский муниципальный район, Мшинское сельское поселение, п. Красный Маяк, ул. Центральная (протяженность 1,685)</t>
  </si>
  <si>
    <t>1 соц. Объект
(церковь), СНТ</t>
  </si>
  <si>
    <t>Утв. Перечень (пост. АМО от 28.12.16 №192) с изм  Пост 
от 06.10.2023№159</t>
  </si>
  <si>
    <t>Ремонт участка автомобильной дороги общего пользования местного значения по ул. Лермонтова от ул. Мира до площадки ТКО в п. Оредеж Лужского муниципального района Ленинградской области</t>
  </si>
  <si>
    <t>Ремонт автомобильной дороги общего пользования местного значения по ул. Мира в п. Оредеж Лужского муниципального  района Ленинградской области</t>
  </si>
  <si>
    <t>НЕТ Ошибка в заявке и в НПА  в наименовании объекта</t>
  </si>
  <si>
    <t>Капитальный ремонт автомобильной дороги общего прользования местного значения по адресу: Ленинградская область, Лужский район, п. Осьмино, ул. Калабанова, а так же проезды к ней: проезд от ул. 1 Мая д. 35 до Калабанова , от ул. 1 Мая д.55 до ул. Калабанова, проезд от ул. 1 Мая до моста через р. Саба</t>
  </si>
  <si>
    <t>05-4464/2023</t>
  </si>
  <si>
    <t>Утв. Перечень
01.11.2022
№241</t>
  </si>
  <si>
    <t>4 соц.объекта
1. Дом культуры
2. Амбулатория
3. Братское захоронение
4. Детская площадка</t>
  </si>
  <si>
    <t>Капитальный ремонт дороги общего пользования местного значения по адресу: Ленинградская область, Лужский район, п. Осьмино, проезд по ул. Ленина от д. 80 к д. 90, а также проезды к нему: проезд от ул. Ленина к д. 82 по ул. Ленина, проезд от ул. Ленина к д. 88 по ул. Ленина</t>
  </si>
  <si>
    <t>1 соц.объкт
1. очистные сооружения</t>
  </si>
  <si>
    <t>Капитальный ремонт дороги общего пользования местного значения по адресу: пос. Осьмино, проезд от ул. Ленина до газовой кательной, Лужского района, Ленинградской области</t>
  </si>
  <si>
    <t>1 соц.объект
1. блочно-модульная газовая котельная</t>
  </si>
  <si>
    <t>Петровское сельское поселение</t>
  </si>
  <si>
    <t>05-4500/2023</t>
  </si>
  <si>
    <t>Утв.Распоряжением
20.03.2023
№16-р</t>
  </si>
  <si>
    <t>1 соц. Объект
1. общественное кладбище</t>
  </si>
  <si>
    <t>Ремонт участка автомобильной дороги пл. Манина (протяженностью 0,185 км от автомобильной дороги А-120 до дома №15) в пос. Войсковицы, Гатчинского района Ленинградской области</t>
  </si>
  <si>
    <t>05-4503/2023</t>
  </si>
  <si>
    <t>3 соц.объекта
1. Школа
2. детский сад
3. ФОК</t>
  </si>
  <si>
    <t>2 соц.объекта
1. Детский сад
2. Амбулатория</t>
  </si>
  <si>
    <t>Ремонт дорожного покрытия автомобильной дороги "Подъезд к ул. Ореховая горка"</t>
  </si>
  <si>
    <t>Ремонт дорожного покрытия части ул. Калинина (от Елизаветинского переулка до окончания улицы)</t>
  </si>
  <si>
    <t>1 соц.объект
1."Усадебный дом Демидова"</t>
  </si>
  <si>
    <t>Ремонт дорожного покрытия части ул. Юного Ленинца (от Железнодорожная до Гатчинского шоссе)</t>
  </si>
  <si>
    <t>3 соц.объекта
1. Медицинское учреждение
2. Районное учреждение "Фонд поддержки предпринимательства - Бизнес-инкубатор"
3. Церковь</t>
  </si>
  <si>
    <t>3 соц.объекта
1. Школа, детский сад 
2. Детская художественная школа
3. Ветеренарный участок</t>
  </si>
  <si>
    <t>1 соц.объект
1. Часовня</t>
  </si>
  <si>
    <t>2 соц.объекта 
1. Школа
2. Детский сад</t>
  </si>
  <si>
    <t>2 соц.объекта
1. Детская художественная школа, Аллея Героев
2. Стела Город воинской доблести</t>
  </si>
  <si>
    <t>Ремонт автомобильной дороги общего пользования местного значения по адресу: Объездная дорога (Варбеги) (от автомобильной дороги А-215 Лодейное поле -Вытегра +1399м), г.Подпорожье Ленинградской области</t>
  </si>
  <si>
    <t>1 соц.объект
(пожарный водоем)</t>
  </si>
  <si>
    <t>2 соц.объекта
1. Школа
2. Детский сад</t>
  </si>
  <si>
    <t xml:space="preserve">6 соц. объектов  
1. Детский сад
2. Школа
3. Амбулатории
4. Физкультурно-оздоровительный комплекс 
5. Дом культуры
6. Дом престарелых </t>
  </si>
  <si>
    <t>повторная заявка
есть тех.отчет ООО"Контодор"</t>
  </si>
  <si>
    <t>05-4439/2023</t>
  </si>
  <si>
    <t>Ремонт участка автомобильной дороги общего пользования местного значения по адресу: Ленинградская область, Гатчинский район, пос. Терволово, ул. Ряхмузи, протяженностью 130 м.п.</t>
  </si>
  <si>
    <t xml:space="preserve">5 соц.объектов
1. Детский сад
2. Школа
3. Амбулатории
4. Физкультурно-оздоровительный комплекс 
5. Дом культуры
</t>
  </si>
  <si>
    <t>Постановление АМО
 от 11.07.2023
№339</t>
  </si>
  <si>
    <t>05-4431/2022</t>
  </si>
  <si>
    <t>Утв.пост.
30.05.2023
№113</t>
  </si>
  <si>
    <t>1. превышен  предельный уровень софинансирования из ОБ (указан 98%)
2. ошибка в нпа (протяженность в метрах кв.)</t>
  </si>
  <si>
    <t>нет, ошибка</t>
  </si>
  <si>
    <t xml:space="preserve">
17.10.2023
20.10.2023</t>
  </si>
  <si>
    <t xml:space="preserve">
05-4427/2023
05-4559/2023</t>
  </si>
  <si>
    <t>1 соц.объект
(биотопливное предприятие)</t>
  </si>
  <si>
    <t>5 соц.объектов
1. Прокуратура 
2. ОМВД
3. Детский сад
4. Детская художественная школа
5. Швейная фабрика</t>
  </si>
  <si>
    <t>Ремонт участка автомобильной дороги по ул. Лесная от Советского пр. до ул. Северная в г.п. Мга</t>
  </si>
  <si>
    <t xml:space="preserve">
17.10.2023</t>
  </si>
  <si>
    <t xml:space="preserve">
05-4432/2023</t>
  </si>
  <si>
    <t xml:space="preserve">
05-4437/2023</t>
  </si>
  <si>
    <t xml:space="preserve">
19.10.2023</t>
  </si>
  <si>
    <t xml:space="preserve">
05-4493/2023</t>
  </si>
  <si>
    <t>нет соц об, СНТ</t>
  </si>
  <si>
    <t>Постановление
25.06.2015 №116
с изм. 06.04.2021
№78</t>
  </si>
  <si>
    <t>Ремонт грунтовой дороги в  п. Петровское,  ул. Сосновая, Приозерский район  Ленинградской области</t>
  </si>
  <si>
    <t>05-4467/2023</t>
  </si>
  <si>
    <t>Постановлением
13.07.2023
№270</t>
  </si>
  <si>
    <t>Ремонт автомобильной дороги ул. Красная дорога (участок от проспекта Карла Маркса до ул. Красная дорога, д. 7), г.п. Красный Бор Тосненского района Ленинградской области</t>
  </si>
  <si>
    <t>2 соц. объекта 
1. Воинское захоронение
2. Конный клуб</t>
  </si>
  <si>
    <t>Ремонт автомобильной дороги ул. Горская (участок от ул. Культуры до ул. Воскова), г.п. Красный Бор Тосненского района Ленинградской области</t>
  </si>
  <si>
    <t>3 соц. объекта 
1. Администрация
2.  Школа
3. МКДОУ</t>
  </si>
  <si>
    <t>1 соц. объект 
1. здание местной администрации</t>
  </si>
  <si>
    <t>Ремонт автомобильной дороги ул. Народная, г.п. Красный Бор Тосненского района Ленинградской области</t>
  </si>
  <si>
    <t>1 соц. объект 
1. Поликлиника</t>
  </si>
  <si>
    <t>3 соц. объекта
1.Больница
2. Поликлиника
3. Центр гигиены</t>
  </si>
  <si>
    <t>Вындиноостровское сельское поселение</t>
  </si>
  <si>
    <t>05-4453/2023</t>
  </si>
  <si>
    <t>Решение Совета депутатов 
25.07.2011
№50
(ред. 09.10.2023 
№29)</t>
  </si>
  <si>
    <t>Ремонт щебеночного покрытия участка автомобильной дороги по ул.Школьная от дома №23 до дома №1 в д. Вындин Остров, Волховского района Ленинградской области</t>
  </si>
  <si>
    <t>Есть тех.отчет ООО "ТНК Эксперт"</t>
  </si>
  <si>
    <t>2 соц.объекта
1. Церковь
2. Кладбище</t>
  </si>
  <si>
    <t>Ремонт щебеночного покрытия автомобильной дороги в д. Хотово, Волховского района, Ленинградской области</t>
  </si>
  <si>
    <t>Ремонт подъездной дороги в д. Кусино, Кусинского сельского поселения, Киришского района, Ленинградской области</t>
  </si>
  <si>
    <t>Ремонт участка дороги от д. 8 до д. 1 А (ГБУЗ ЛО "Кировская МБ") по ул. Советская с. Шум, Кировского района Ленинградской области</t>
  </si>
  <si>
    <t>05-4475/2023</t>
  </si>
  <si>
    <t>2 соц.объекта
1. Амбулатория
2. СКДЦ "Шум"</t>
  </si>
  <si>
    <t>Ремонт участка дороги от д.12 до д.3А (МКУК "СКДЦ "Шум") по ул. Советская с. Шум, Кировского района Ленинградской области</t>
  </si>
  <si>
    <t>да
цены 2024</t>
  </si>
  <si>
    <t>3 соц.объекта
1.Здание АМО
2. СКДЦ "Шум"
3. Школа</t>
  </si>
  <si>
    <t>2 соц.объекта
1. Футбольшое поле
2. Баня</t>
  </si>
  <si>
    <t>Ремонт участка дороги от региональной дороги "Лаврово-Шум-Ратница" до спортивной площадки: футбольное поле Ленинградская область, Кировский муниципальный район, Шумское сельское поселение, с. Шум, ул. ПМК-17</t>
  </si>
  <si>
    <t>Постановление
19.04.2023
№113</t>
  </si>
  <si>
    <t>Ремонт участков автомобильной дороги от д. 11 по ул. Кравченко до д. 2 по ул. Кравченко г.п. Синявино, от д. 8 по ул. Кравченко до д. 9 по ул. Кравченко г.п. Синявино</t>
  </si>
  <si>
    <t>05-4484/2023</t>
  </si>
  <si>
    <t>Постановление 
17.01.2023
№24</t>
  </si>
  <si>
    <t>Цены 2023 года, без индексов</t>
  </si>
  <si>
    <t>3 соц.объекта (1. мед.учреждение, 2. школа, 3.об.соц.)
2 СНТ</t>
  </si>
  <si>
    <t>05-4487/2023</t>
  </si>
  <si>
    <t>Постановление 
01.02.2023
№24</t>
  </si>
  <si>
    <t>1 соц.объект
1. Ж/д станция "Семрино"</t>
  </si>
  <si>
    <t>1 соц.объект
1. Кладбище</t>
  </si>
  <si>
    <t>5 соц.объектов 
1. Культурно-досуговый центр
2. Хоккейная коробка
3. Детский сад
4. Школа
5. Братская могила</t>
  </si>
  <si>
    <t>4 соц.объектов (школа;амбулатория,  д/с, зданое АМО, КДЦ)
1. Школа
2. Амбулатория
3. АМО здание
4. Церковь</t>
  </si>
  <si>
    <t xml:space="preserve">6 соц. объекта
1. Школа
2. Вокзал
3. Автостанция
4. Поликлиника
5. Ледовая арена
6. Городская библиотека
</t>
  </si>
  <si>
    <t>5 соц.объектов
1. Библиотека
2. Футбольный клуб
3. МКДОУ 
4. Автостанция
5. ж/д вокзал</t>
  </si>
  <si>
    <t>Нет социальных объектов</t>
  </si>
  <si>
    <t>1 соц.объект
1. Метеостанция</t>
  </si>
  <si>
    <t>Ремонт асфальтобетонного покрытия дороги общего пользования местногозначения ул.Заводская в г. Сланцы Ленинградской области</t>
  </si>
  <si>
    <t>соц.объекты отсутствуют</t>
  </si>
  <si>
    <t>Ремонт асфальтобетонного покрытия дорог общего пользования местного значения пр. Молодежный в г. Сланцы Ленинградской области</t>
  </si>
  <si>
    <t>1. соц.объект
1. Школа</t>
  </si>
  <si>
    <t>Ремонт асфальтобетонного покрытия дороги общего пользования местного значения ул. Ломоносова (участок от ул. Пролетарская до ул. Маяковского) в г. Сланцы Ленинградской области</t>
  </si>
  <si>
    <t>3 соц.объекта
1. Школа
2.ЗАГС
3. Баня
СНТ</t>
  </si>
  <si>
    <t xml:space="preserve">
18.10.2023</t>
  </si>
  <si>
    <t xml:space="preserve">
05-4472/2023</t>
  </si>
  <si>
    <t>14 соц.собъектов
1. здание АМО
2. молодежн центр
3. МФЦ
4. Школа
5. ОМВД
6. Больница
7. Почта
8. КДЦ
9. Библиотека
10. Музей
11. Мемориал
12. Памятник
13. Памятник
14. Памятник</t>
  </si>
  <si>
    <t>Ремонт асфальтобетонного покрытия дорог общего пользования местного значения ул. Кирова в г. Сланцы Ленинградской области</t>
  </si>
  <si>
    <t>1.Представление прокуратуры
2. Превышен предельный уровень софинансирования из ОБ (87%) 
3. Ошибки в заявке -стоимость объектов превышена  в 1 000 раз
4. Отсутсвуют приложения к заявке №1 и №2</t>
  </si>
  <si>
    <t>1. Отсутствует пояснительная записка
2. Превышен предельный уровень софинансирования из ОБ (87%) 
3. Ошибки в заявке -стоимость объектов превышена  в 1 000 раз
4. Отсутсвуют приложения к заявке №1 и №2</t>
  </si>
  <si>
    <t>Ремонт автомобильной дороги ул. Культуры (участок от ул. Дубровского до Советского проспекта), г.п. Красный Бор Тосненского района Ленинградской области</t>
  </si>
  <si>
    <t>Ошибки в заявке превышен уровень софинансирования из средств ОБ, цены 2023 года</t>
  </si>
  <si>
    <t>НЕТ печати АМО,  В ценах 2023 года, повторно</t>
  </si>
  <si>
    <t xml:space="preserve">
05-4486/2023</t>
  </si>
  <si>
    <t>Ремонт участка автомобильной дороги общего пользования местного значения от Дороги Жизни до местечка Углово (участок 1) в пос. Романовка Всеволожского района Ленинградской области</t>
  </si>
  <si>
    <t>Ремонт участка автомобильной дороги общего пользования местного значения от Дороги Жизни до местечка Углово (участок 2) в пос. Романовка Всеволожского района Ленинградской области</t>
  </si>
  <si>
    <t xml:space="preserve"> цены  2023 года</t>
  </si>
  <si>
    <t>Ремонт участка автомобильной дороги общего пользования местного значения по адресу: пос.Семрино, ул. Железнодорожная,  от 1 линии до 4 линии</t>
  </si>
  <si>
    <t>Ремонт  автомобильной дороги общего пользования местного значения по адресу: пос. Сусанино, ул. Сосновая</t>
  </si>
  <si>
    <t>Ремонт  участка автомобильной дороги общего пользования местного значения по адресу: пос. Кобралово, ул. Лесная от ул.. Центральная д.22, до д. 30 по ул. Лесная (включительно)</t>
  </si>
  <si>
    <t>Ремонт участка автомобильной дороги общего пользования местного значения по адресу: пос.Семрино,  4-я линия, от ул. Железнодорожная до Большого проспекта</t>
  </si>
  <si>
    <t>да ошибки</t>
  </si>
  <si>
    <t xml:space="preserve">1.Превышен предельный уровень софинансирования из областного бюджета указан 99%, 2. перепутан объем софинансирования ОБ и МБ
2.Разночтение наименования объектов в заявке и ЭЗ
3. Ошибки в пояснительной записке-номер НПА Перечня а/д
4. Заявка подается повторно
</t>
  </si>
  <si>
    <t>Катипальный ремонт автомобильной дороги общего пользования местного значения по адресу: Ленинградская область, Лужский район, д. Домкино, ул .Низовская</t>
  </si>
  <si>
    <t>Ремонт автомобильной дороги по ул. Полевая д. Ретюнь Лужского района Ленинградской области ведущей к артезианской скважине</t>
  </si>
  <si>
    <t>05-4545/2023</t>
  </si>
  <si>
    <t>Постановление 
10.12.2021
№310</t>
  </si>
  <si>
    <t>1 соц.объект
1. Школа</t>
  </si>
  <si>
    <t>Ремонт автомобильной дороги по пер. Школьному д. Ретюнь Лужского района Ленинградской области ведущей к школе</t>
  </si>
  <si>
    <t xml:space="preserve">1 соц.объект
1. Артезианская скважина </t>
  </si>
  <si>
    <t>Путиловское сельское поселение</t>
  </si>
  <si>
    <t>Ремонт проезда от ул. Дорофеева к офису врача общей практики в с. Путилово</t>
  </si>
  <si>
    <t>05-4502/2023</t>
  </si>
  <si>
    <t>05-4501/2023</t>
  </si>
  <si>
    <t>Постановление
24.04.2023
№683</t>
  </si>
  <si>
    <t xml:space="preserve">9 соц.объектов
1. Детская поликлиника
2. Больница
3. ПФР
4. КПЦ
5. Учебный комбинат
6. Памятник
7. Детский сад
8. Детский сад
9. Памятник
</t>
  </si>
  <si>
    <t>Ремонт дорожного покрытия по адресу:
ул. Александра Невского от ул. Петра Великого до ул. Солнечная (магистраль)</t>
  </si>
  <si>
    <t>05-4506/2023</t>
  </si>
  <si>
    <t>Постановление АМО 
23.03.2021
№559</t>
  </si>
  <si>
    <t>2 соц.объекта
1. Ж/д
2. ЭКО тропа</t>
  </si>
  <si>
    <t>Советское городское поселение</t>
  </si>
  <si>
    <t>Автомобильгная дорога Ленинградская область , Выборгский район, г.п.Советский , ул. Школьная</t>
  </si>
  <si>
    <t>Постановление
04.02.2013 №31
(изм. 22.03.2018 №156)</t>
  </si>
  <si>
    <t>4 соц.объекта
1. Школа
2. Спортивный зал
3. Баня
4. Соц.об.</t>
  </si>
  <si>
    <t xml:space="preserve">Рождественское сельское поселение </t>
  </si>
  <si>
    <t>05-4525/2023</t>
  </si>
  <si>
    <t>Утв. Перечень (пост АМО от 17.10.2023 № 469)</t>
  </si>
  <si>
    <t>Нет соц.объектов</t>
  </si>
  <si>
    <t>Ремонт объекта "Проезд под железнодорожным мостом и части ул. Вокзальная г. Любань"</t>
  </si>
  <si>
    <t>Цены 2023 года</t>
  </si>
  <si>
    <t>4 соц.объекта
1. Церковь
2. Здание вокзала
3. Школа
4. Дом культуры</t>
  </si>
  <si>
    <t>Ремонт участка автомобильной дороги 3-ий Советский проспект</t>
  </si>
  <si>
    <t>05-4585/2023</t>
  </si>
  <si>
    <t>Утв. Перечень (пост. АМО от 25.11.14 № 570 с изм)</t>
  </si>
  <si>
    <t>Ремонт участка автомобильной дороги ул. Железнодорожная от улицы Центральная  до дома 3</t>
  </si>
  <si>
    <t>Предписание ГИБДД</t>
  </si>
  <si>
    <t>4 соц.объекта
1. Школа
2. Спорт-школа
3. Школа
4. Детский сад</t>
  </si>
  <si>
    <t>Ремонт участка автомобильной дороги Международный проспект от ПК00+11,5 до ПК28+19,3</t>
  </si>
  <si>
    <t>3 соц.объекта
1. Больница
2. Почта России
3. ж/д станция</t>
  </si>
  <si>
    <t>Капитальный ремонт автомобильных дорог общего пользования местного значения по улице Западная, улице Весенний Поток, улице Промышленная в городе Выборге"</t>
  </si>
  <si>
    <t>05-4562/2023</t>
  </si>
  <si>
    <r>
      <t xml:space="preserve">Утв. Перечень (пост. АМО от 03.05.2023 </t>
    </r>
    <r>
      <rPr>
        <b/>
        <i/>
        <sz val="11"/>
        <rFont val="Times New Roman"/>
        <family val="1"/>
        <charset val="204"/>
      </rPr>
      <t>№1970)</t>
    </r>
  </si>
  <si>
    <t>1соц.объект
1. Техникум</t>
  </si>
  <si>
    <t>Ремонт участка автомобильной  дороги улицы Ленинградская в дер. Лаголово протяженностью 360 м от дома №2 по улице Ленинградская к муниципальному бюджетному учреждению - организация дополнительного образования Центр Детского Творчества на улице Советская д.20, расположенного на территории МО Лаголовское сельское поселение Ломоносовсконо муниципального района Ленинградской области</t>
  </si>
  <si>
    <t>1 соц. Объект
1. Центр Детского Творчества</t>
  </si>
  <si>
    <t>05-4579/2023</t>
  </si>
  <si>
    <t>Цены  2023 года</t>
  </si>
  <si>
    <t xml:space="preserve">Пчевжинское сельское поселение </t>
  </si>
  <si>
    <t>05-4535/2023</t>
  </si>
  <si>
    <t>Ремонт автомобильной дороги п. Пчевжа по ул. Клубная от дома №1а до дома №19 Киришского района Ленинградской области</t>
  </si>
  <si>
    <t>Утв. Распоряжением адм. 
06.03.2013 №16</t>
  </si>
  <si>
    <t>5 соц.объектов
1. Школа
2. Детский сад
3. Дом культуры
4. Амбулатория
5. Здание администрации</t>
  </si>
  <si>
    <t>Ремонт асфальтобетонного покрытия ул. Культурная пос. Сельцо</t>
  </si>
  <si>
    <t xml:space="preserve">
20.10.2023
20.10.2023</t>
  </si>
  <si>
    <t xml:space="preserve">
05-4572/2023
05-4568/2023</t>
  </si>
  <si>
    <t>6 соц.объектов
1. Спортивный комплекс
2. Школа
3. Детский сад
4. Амбулатория
5. Банно-прачечный комплекс
6. Почта</t>
  </si>
  <si>
    <t>Ремонт улицы Студенческая от пересечения с улицей Павла Нечесанова до улицы Торговая в селе Паша, Ленинградской области</t>
  </si>
  <si>
    <t>05-4541/2023</t>
  </si>
  <si>
    <t>1. соц.объект
1. Животноводческое хоз-во</t>
  </si>
  <si>
    <t>Ремонт подъезда к социально-значимым объектам по ул. Торговая в селе Паша Волховского района Ленинградской области</t>
  </si>
  <si>
    <t>1. Есть отчет по диагностике ООО "ТНК Эксперт"</t>
  </si>
  <si>
    <t>1. Цены 2023 года
2.Есть отчет по диагностике ООО "ТНК Эксперт"</t>
  </si>
  <si>
    <t>05-4534/2023</t>
  </si>
  <si>
    <t>Утв. Перечень дорог (реш.СД от 18.05.2023 №208)</t>
  </si>
  <si>
    <t>10 соц.объектов
1. Амбулатория
2. Дом культуры
3. Зд-е Адм.
4. Детский сад
5. Почта
6. МИС
7. МФЦ
8. Аптека
9. Часовня
10. Пожарный гидрант</t>
  </si>
  <si>
    <t>3 соц.объекта
1. ФАП
2. Детский сад
3. Колодец</t>
  </si>
  <si>
    <t>4 соц.объекта
1. Памятный знак деревни
2. Дом культуры
3. Зд-е Адм.
4. Площадка ТКО</t>
  </si>
  <si>
    <t>Утв. Перечень (пост. АМО от 01.04.2020 №61)</t>
  </si>
  <si>
    <t>Выполнение работ по ремонту участков автомобильной дороги общего пользования местного значения по ул. Восточная (участок от дома №69 до дома №39) и ремонту элементов обустройства автомобильных дорог : автостоянки, посадочной площадки, заездного кармана автобусной остановки, с пешеходной дорожки с асфальтобетонным покрытием в гп. Сиверский Гатчинского района Ленинградской области</t>
  </si>
  <si>
    <t>05-4517/2023</t>
  </si>
  <si>
    <t>2 соц.объекта
1. Больница
2. Подстанция скорой помощи</t>
  </si>
  <si>
    <t>Ремонт участка автомобильной дороги по ул. Почтовой (от д. 1 до д. 25) в г.п. Рябово Тосненского района Ленинградской области</t>
  </si>
  <si>
    <t>05-4537/2023</t>
  </si>
  <si>
    <t>Утв. Перечень (пост. АМО от 01.03.2013 №17 с изм. От 16.06.2023 №183-па)</t>
  </si>
  <si>
    <t>1 соц.объект
1. Ж/д станция</t>
  </si>
  <si>
    <t>Ремонт участка автомобильной дороги по ул. Школьной (от д.1 до д.10) в г.п. Рябово Тосненского района Ленинградской области</t>
  </si>
  <si>
    <t>4 соц.объекта
1.Школа
2.Дом культуры
3.Почта
4. Здание Адм.</t>
  </si>
  <si>
    <t>Ремонт участка автомобильной дороги общего пользования местного значения по ул. Школьной от примыкания к ул. Тамбовский шлюз до ГБОУ ЛО "Ефимовская коррекционная школа-интернат"</t>
  </si>
  <si>
    <t>05-4473/2023</t>
  </si>
  <si>
    <t>2  соц.объекта 
1. Коррекционная-школа-интернат
2. Спорт-площадка</t>
  </si>
  <si>
    <t>В ценах 2023 года без индексов</t>
  </si>
  <si>
    <t>Ремонт участка автомобильной дороги общего пользования местного значения по ул. Ярославская  в с. Сомино от дома №21 до дома №19а</t>
  </si>
  <si>
    <t>1 соц.объект
1. Вологодский шлюз</t>
  </si>
  <si>
    <t>Ремонт участка автомобильной дороги общего пользования местного значения по ул. Ярославская  в с. Сомино от ул.Белозерка до ул. Советская</t>
  </si>
  <si>
    <t>1 соц.объект
1. Церковь</t>
  </si>
  <si>
    <t>Ремонт автомобильной дороги общего пользования местного значения по ул. Механизаторов в п. Ефимовский</t>
  </si>
  <si>
    <t>1 соц.объект
1. Пожарная часть</t>
  </si>
  <si>
    <t>Вознесенское городское поселение</t>
  </si>
  <si>
    <t>05-4551/2023</t>
  </si>
  <si>
    <t>Утв. Перечень Пост. Адм.
От 25.02.2021 №25</t>
  </si>
  <si>
    <t>1 соц.объект
1. Баня</t>
  </si>
  <si>
    <t>Ремонт участка автомобильной дороги  ул. Первомайская д. Лопухинка</t>
  </si>
  <si>
    <t>05-4555/2023</t>
  </si>
  <si>
    <t>9 соц.объектов
1.Здание адм.
2.Дом культуры
3.Библиотека
4.Амбулатория
5.Центр соц.обслуживания
6.Детский сад
7.Баня
8.Детская школа искусств
9.Почта</t>
  </si>
  <si>
    <t>гос. Экспертиза, есть решение суда</t>
  </si>
  <si>
    <t>Ремонт участка автомобильной дороги общего пользования местного значения по адресу: Сиверская набережная г.п. Вознесенье Подпорожский муниципальный район Ленинградская область</t>
  </si>
  <si>
    <t>05-4496/2022</t>
  </si>
  <si>
    <t>1 соц.объект 
1. офис ВОП</t>
  </si>
  <si>
    <t>Ремонт социально-значимого участка автодороги п. Калитино (дорога к СЗ МИС, дорога к амбулатории, дорога к детскому саду) Волосовского района Ленинградской области</t>
  </si>
  <si>
    <t>1. Цены 2024 года
2. три экспертизы</t>
  </si>
  <si>
    <t>1. Повторно
2. Цены 2024 года</t>
  </si>
  <si>
    <t>Ремонт социально-значимого участка автодороги ул. Безымянная п.Кикерино Волосовского района Ленинградской области</t>
  </si>
  <si>
    <t>Ремонт социально-значимого участка автодороги д. Калитино ул. Центральная, Новоцентральная  Волосовского района Ленинградской области</t>
  </si>
  <si>
    <t>Утв. Перечень Пост. от 30.12.2013 №172 с изм. 12.04.2021 №73)</t>
  </si>
  <si>
    <t>19.10.2023 13.11.2023</t>
  </si>
  <si>
    <t>05-4483/2023,    05-4907/2023</t>
  </si>
  <si>
    <t>1. Есть акт технической оценки АМО</t>
  </si>
  <si>
    <t>Гос. Экспертиза!
Подается Повторно</t>
  </si>
  <si>
    <t>Ремонт автомобильного покрытия дороги по ул. Школьная д. Межно, Рождественского сельского поселения Гатчинского муниципального района</t>
  </si>
  <si>
    <t>Ремонт автомобильных дорог (ремонт дорожного покрытия: дорога пр.  Героев ) г. Кириши Ленинградская область</t>
  </si>
  <si>
    <t>Подается повторно</t>
  </si>
  <si>
    <t>Ошибки в завявке: стоимость объекта превышена в 1000 раз. Есть АКТ тех. Обследование АМО</t>
  </si>
  <si>
    <t>Ошибки в завявке: стоимость объекта превышена в 1000 раз, ошибка в целевом показателе в заявке и пояснит записке. Есть АКТ тех. Обследование АМО</t>
  </si>
  <si>
    <t xml:space="preserve">Ретюнское сельское поселение </t>
  </si>
  <si>
    <t>05-4586/2023</t>
  </si>
  <si>
    <t>Утв. Перечень (пост. АМО от 15.09.2023 №417-1)</t>
  </si>
  <si>
    <t>4 соц.объекта
1.Амбулатори
2.Здание Адм.
3.Дом Культуры
4.Школа</t>
  </si>
  <si>
    <t>Выполнение работ по ремонту автомобильной дороги общего пользования местного значения "Соединение дороги на гор. Колпино с дорогой на гор. Никольское"</t>
  </si>
  <si>
    <t>Выполнение работ по ремонту автомобильной дороги общего пользования местного значения "Автомобильная дорога по ул. Полевая пос. Войскорово"</t>
  </si>
  <si>
    <t>Нет соц.объектов.
Есть СНТ</t>
  </si>
  <si>
    <t>2 соц.объекта
1.Памятник
2.Мемориал
Есть СНТ</t>
  </si>
  <si>
    <t xml:space="preserve"> </t>
  </si>
  <si>
    <t>Волошовское сельское поселение</t>
  </si>
  <si>
    <t>Ремонт автомобильной дороги общего пользования местного значения пос.Волошово - дер. Усадище Волошовского сельского поселения Лужского муниципального района Ленинградской области</t>
  </si>
  <si>
    <t>05-4591/2023</t>
  </si>
  <si>
    <t>исх. 20.10.2023 в 22:59</t>
  </si>
  <si>
    <t>Утв. Перечень (пост. АМО от 17.10.2023 №118)</t>
  </si>
  <si>
    <t>Ремонт участков №1, №2 (630м), №3 автомобильной дороги общего пользования местного значения д. Бередниково, Волошовского сельского поселения, Лужского района, Ленинградской области</t>
  </si>
  <si>
    <t>Ремонт участков №2 (200м) и №3 автомобильной дороги общего пользования местного значения д. Олешно, Волошовского сельского поселения, Лужского района, Ленинградской области</t>
  </si>
  <si>
    <t>Ремонт автомобильной дороги общего пользования местного значения в дер. Княщина (участок от д. 25 до д. 39, участок от д. 47 до д. 58, участок от д. 29 до д. 50) Волховского района Ленинградской области</t>
  </si>
  <si>
    <t>05-4519/2023</t>
  </si>
  <si>
    <t>Утв. Перечень (решение СД от 21.12.2011 № 34 в ред. от 06.04.2023 № 7)</t>
  </si>
  <si>
    <t>1 соц.объект
1. противопожарное водоснабжение</t>
  </si>
  <si>
    <t>05-4549/2023</t>
  </si>
  <si>
    <t>Утв. Перечень Пост. Адм.
От 17.01.2023. №9</t>
  </si>
  <si>
    <t>Ремонт автомобильной дороги общего пользования местного значения по адресу: ул. Свирская, г.п. Важины, Подпорожского района, Ленинградской области, протяженностью 1507 п.м.</t>
  </si>
  <si>
    <t>05-4561/2023</t>
  </si>
  <si>
    <t>Утв. Перечень (пост. АМО от 24.04.2018 №82 с изм. от 24.02.2021 №31)</t>
  </si>
  <si>
    <t>Ремонт участка автомобильной дороги в п. Назия по ул. 4-линия от ул. Песчаная до Ж/Д вокзала</t>
  </si>
  <si>
    <t>1 соц.объект
1. Ж/Д вокзал</t>
  </si>
  <si>
    <t>Ремонт автомобильной дороги в п. Назия по ул. Дзержинского (подъезд к кладбищу)</t>
  </si>
  <si>
    <t>Ремонт участка автомобильной дороги в п. Назия по ул. Парковая от ул. Западная до школы</t>
  </si>
  <si>
    <t>Ремонт участка автомобильной дороги в п. Назия по ул. Матросова от ул. Больничная до больницы</t>
  </si>
  <si>
    <t>1 соц.объект
1.Больница</t>
  </si>
  <si>
    <t>Ремонт участка автомобильной дороги в п. Назия по ул. Больничная от Школьного пр. до ул. Пушкина</t>
  </si>
  <si>
    <t>Капитальный ремонт дорожного покрытия ул. Заводская п. Стеклянный по адресу: МО "Куйвозовское сельское поселение" Всеволожского муниципального района Ленинградской области</t>
  </si>
  <si>
    <t>05-4563/2023</t>
  </si>
  <si>
    <t>Утв. Перечень (пост. АМО от 24.03.2021 №97)</t>
  </si>
  <si>
    <t>3 соц.объкта
1.Церковь
2.Производство НПК "Арт Статус"
3.Лесопарк</t>
  </si>
  <si>
    <t>2 соц.объекта
1.Фермерское хоз-во
2. Площадка ТКО</t>
  </si>
  <si>
    <t>1.Повтор
2. Гос. Экспертиза
3. Есть технический отчет АМО 
4. Представление ГИБДД</t>
  </si>
  <si>
    <t>05-4558/2023</t>
  </si>
  <si>
    <t>3 соц.объекта
1.Амбулатория
2.ЦКиД
3.Пляж</t>
  </si>
  <si>
    <t>3. соц.объекта
1. Школа
2.Дошкольное учреждение
3. Пункт полиции</t>
  </si>
  <si>
    <t>05-4581/2023</t>
  </si>
  <si>
    <t>Утв. Перечень (пост. АМО от 25.06.2019 №1792)</t>
  </si>
  <si>
    <t xml:space="preserve">Ремонт автомобильной дороги общего пользования местного значения вне границ населенных пунктов "Александровское шоссе, продолжение до Выборгского шоссе" пк 0 км +000 м -1 км +680 м, пк 2 км+390 м - 2 км +960 м, пк 4 км+190 м - 5 км + 900 м </t>
  </si>
  <si>
    <t>1. Нет соц.объектов.
2. СНТ - 2 шт.</t>
  </si>
  <si>
    <t>1. Цены 2023 года</t>
  </si>
  <si>
    <t>Выполнение работ по ремонту асфальтобетонного покрытия участков автомобильной дороги по ул. Работниц от ул. Песочная до дома 15, от дома 17 до дома 19, от дома 22  до дома 24 г. Новая Ладога, Волховский район, Ленинградская область</t>
  </si>
  <si>
    <t>05-4575/2023</t>
  </si>
  <si>
    <t>Утв. Перечень (реш. СД от 07.10.2019 №12)</t>
  </si>
  <si>
    <t>Выполнение работ по ремонту асфальтобетонного покрытия автомобильной дороги по адресу: переулок Александра Невского, г. Новая Ладога, Волховский район, Ленинградская область</t>
  </si>
  <si>
    <t>3 соц.объекта
1. Церковь
2. Здание присутственных мест
3.Почта</t>
  </si>
  <si>
    <t>05-4569/2023</t>
  </si>
  <si>
    <t>Постановление
от 27.12.2019 № 179
 изм. от 28.12.2020 №140</t>
  </si>
  <si>
    <t xml:space="preserve">Ремонт автодороги общего пользования местного значения от ул. Сиреневая до дома №3  по переулку Горный в  д. Ильжо Серебрянского сельского поселения Лужского района  Ленинградской области </t>
  </si>
  <si>
    <t>Ремонт автодороги общего пользования местного значения от ул. Заречной до ул. Нагорная по ул. Лесная, ул. Нагорная в д. Старые Полицы Серебрянского сельского поселения Лужского района Ленинградской области</t>
  </si>
  <si>
    <t>Всеволожское городское поселение</t>
  </si>
  <si>
    <t>05-4576/2023</t>
  </si>
  <si>
    <t>Утв. Перечень (пост. АМО от 22.07.2019 №2129)</t>
  </si>
  <si>
    <t xml:space="preserve">Выполнение работ по ремонту участка автомобильной дороги общего пользования местного значения по ул. Александровская (от автомобильной дороги общего пользования регионального значения 41К-064 "Санкт-Петербург-Морье" до пр. Октябрьский) города Всеволожска Ленинградской области </t>
  </si>
  <si>
    <t>4 соц.объекта
1. Библиотека
2.Школа
3.ЗАГС
4.Почта</t>
  </si>
  <si>
    <t xml:space="preserve">Выполнение работ по ремонту участка автомобильной дороги общего пользования местного значения по пр. Октябрьский (от д.36 по ул. Александровская до ул. Евграфова) города Всеволожска Ленинградской области </t>
  </si>
  <si>
    <t>5 соц. Объектов
1.Вокзал
2.УМВД
3.Ленэнерго
4.Почта
5.Управление вневедомственной охраны</t>
  </si>
  <si>
    <t>Выполнение работ по ремонту участка автомобильной дороги общего пользования местного значения по ул. Плоткина (от Всеволожского пр. до ул. Ленинградская) города Всеволожска Ленинградской области</t>
  </si>
  <si>
    <t>4 соц. Объекта
1.Школа искусств
2.ЗАГС
3.МДОБУ "ДСКВ №6"
4.Ростелеком</t>
  </si>
  <si>
    <t>1. Подается повторно</t>
  </si>
  <si>
    <t>Утв. Перечень (пост. АМО от 10.12.2013 №222 с изм. От 18.05.2022 №90)</t>
  </si>
  <si>
    <t>3 соц.объекта
1.Больница
2.Ветеринарная клиника
3.Здание АМО</t>
  </si>
  <si>
    <t>ДА только по 6 объектам</t>
  </si>
  <si>
    <t>Ремонт участков №1,№2 автомобильной дороги общего пользования местного значения д. Вёрдуга, Волошовского сельского поселения, Лужского района, Ленинградской области</t>
  </si>
  <si>
    <t>Выполнение работ по ремонту автомобильной дороги общего пользования местного значения " ул. Ленинградская-2"</t>
  </si>
  <si>
    <t>Выполнение работ по ремонту автомобильной дороги общего пользования местного значения "ул. Пушкинская"</t>
  </si>
  <si>
    <t>Выполнение работ по ремонту автомобильной дороги общего пользования местного значения "от Подъезда к городу Колпино до ул. Ленинградской"</t>
  </si>
  <si>
    <t>Ремонт автомобильной дороги местного значения: подъезд к д. Б. Влешковичи от д. М. Влешковичи до Б. Влешковичи Оредежского сельского поселения Лужского муниципального района</t>
  </si>
  <si>
    <t>Ремонт автомобильной дороги местного значения: подъезд к д. Васильковичи от а/д Луга-Оредеж до д. Васильковичи Оредежского сельского поселения Лужского муниципального района</t>
  </si>
  <si>
    <t>Ремонт автомобильной дороги местного значения: подъезд к д. Жог   от д. Славянка до д. Жог Осьминского сельского поселения Лужского муниципального района</t>
  </si>
  <si>
    <t>Ремонт автомобильной дороги местного значения: подъезд к д Новоивановское от д. Жог до д. Новоивановское Осьминского сельского поселения Лужского муниципального района</t>
  </si>
  <si>
    <t>Ремонт автомобильной дороги местного значения: подъезд к д. Засобье от д. Крокол до д. Засобье Осьминского сельского поселения Лужского муниципального района</t>
  </si>
  <si>
    <t>05-4580/2023</t>
  </si>
  <si>
    <t>Ремонт  участка автодороги по адресу: Ленинградская область, Всеволожский район, г.п. им. Морозова, по ул. Ладожская (от ул. Мира до д. 43 по ул. Ладожская)</t>
  </si>
  <si>
    <t>1. Ошибки в заявке: не укзазана стоимость объекта, размер запрашиваемой субсидии; 2. Превышен предельный уровень софиннасирования и ОБ; 3. Отсутсвует приложение №1 к заявке; 4. Отсутвует НПА об утв. ПСД.</t>
  </si>
  <si>
    <t>05-4583/2023</t>
  </si>
  <si>
    <t>4 соц. объект (школа, больница, д/с, стадион)</t>
  </si>
  <si>
    <t>Ремонт дорожного покрытия по ул. Ветеранов, г. Волосово, Ленинградской области</t>
  </si>
  <si>
    <t>Ремонт дорожного  покрытия по ул. Ленинградская, г. Волосово, Ленинградской области</t>
  </si>
  <si>
    <t>Подается повторно, ошибка в стомости объекта , НЕТ</t>
  </si>
  <si>
    <t>дослали</t>
  </si>
  <si>
    <t>Подается повторно, есть представление ГИБДД</t>
  </si>
  <si>
    <t>Есть представление ГИБДД</t>
  </si>
  <si>
    <t>1 соц. Объект ж/д станция</t>
  </si>
  <si>
    <t>3 соц. Об. (школа, баня, следствен отдел)</t>
  </si>
  <si>
    <t>20.10.2023 13.11.2023</t>
  </si>
  <si>
    <t>05-45552          05-4921/2023</t>
  </si>
  <si>
    <t>Распоряжение комитета по гор хоз от 24.05.2023 №167</t>
  </si>
  <si>
    <t>Аннинское городское поселение</t>
  </si>
  <si>
    <t xml:space="preserve">Ремонт автомобильной дороги общего пользования местного значения ул. Комсомольская д. Иннолово Ломоносовского района Ленинградской области </t>
  </si>
  <si>
    <t>Ремонт автомобильной дороги общего пользования местного значения, имеющей приоритетный социально значимый характер «Автомобильная дорога «Подъезд к д.Лесопитомник</t>
  </si>
  <si>
    <t xml:space="preserve">Ремонт автомобильной дороги общего пользования местного значения по ул. 10-й Пятилетки от Аннинского шоссе до здания администрации АО "Победа в п. Аннино Ломоносовского района Ленинградской области </t>
  </si>
  <si>
    <t xml:space="preserve">Ремонт центральной автомобильной дороги общего пользования местного значения в д. Куттузи Ломоносовского района Ленинградской области </t>
  </si>
  <si>
    <t>Ремонт автомобильной дороги общего пользования местного значения от дома № 4 до дома № 21 б в д. Капорское Ломоносовского района Ленинградской области »</t>
  </si>
  <si>
    <t>1</t>
  </si>
  <si>
    <t>Утв. Перечень (пост. АМО от 19.04.23 №330</t>
  </si>
  <si>
    <t>05-4567/2023</t>
  </si>
  <si>
    <t>1. Отсутвует Приложение 1 к заявке; 2. Отсутвует НПА об утв. ПСД; 3. Превышен предельный уровень софинансирования из ОБ; 4. Разночтения в наименов объекта 2 и 4; 5. Ошибки в стоимости объектов, превышена максимальная индексация</t>
  </si>
  <si>
    <t>Ремонт автомобильной дороги общего пользования местного значения в с. Копорье «Подъезд к дер. Ивановское»</t>
  </si>
  <si>
    <t>Ремонт участка автомобильной дороги общего пользования местного значения в дер. Широково (Юрьево)</t>
  </si>
  <si>
    <t>9</t>
  </si>
  <si>
    <t>4 соц. Об. (школа, д/с, здание АМО, мфц)</t>
  </si>
  <si>
    <t>Ошибка в заявке в сметной стоимости объекта в 1000 раз</t>
  </si>
  <si>
    <t>05-4570/2023</t>
  </si>
  <si>
    <t>Тосненское городское поселение</t>
  </si>
  <si>
    <t>Ремонт автомобильной дороги общего пользования местного значения по ул. 1-я Красноармейская в г. Тосно</t>
  </si>
  <si>
    <t>Ремонт автомобильной дороги "Подъезд к школе в дер. Новолисино"</t>
  </si>
  <si>
    <t>05-4573/2023</t>
  </si>
  <si>
    <t>Утв. Перечень (пост. АМО от 18.10.2023 №3554-па)</t>
  </si>
  <si>
    <t>Ошибки в заявке превышена стоимость объекта в 1000 раз</t>
  </si>
  <si>
    <t>2 соц.объекта (школа-интернат, храм)</t>
  </si>
  <si>
    <t>Кузьмоловское городское поселение</t>
  </si>
  <si>
    <t>Ремонт дорожного покрытия автмообильной дороги общего пользования мстного значения по ул. Шпака в г.п. Кузьмоловский, Всеволожского муниципального района, Ленинградской области</t>
  </si>
  <si>
    <t>05-4497/2023</t>
  </si>
  <si>
    <t>Утв. Перечень (пост. АМО от 10.10.2023 №110)</t>
  </si>
  <si>
    <t>4 соц. объекта (школа, поликлиника, д/с, центр соц обслуж)</t>
  </si>
  <si>
    <t>в ценах 2025 года</t>
  </si>
  <si>
    <t>9 соц. объектов (2 школы; фок, д/сад;, колледж; центр соц.обслуж., больница, поликлиника, суд участок)</t>
  </si>
  <si>
    <t xml:space="preserve">Направляется повторно, исх 20.10.2023. </t>
  </si>
  <si>
    <t>05-4605/2023</t>
  </si>
  <si>
    <t>Капитальный ремонт автодорожного полотна по ул. Чапаева (от ул. Железнодорожной  до ул. Литейной) с устройством съездов т тротуаров в городе Приозерске Приозерского городского поселения Ленинградской области</t>
  </si>
  <si>
    <t>Утв. Перечень (пост. АМО от 20.10.2020 №3463)</t>
  </si>
  <si>
    <t>05-4550/2023</t>
  </si>
  <si>
    <t>2 соц. Объект (порт, ГБУ СББЖ)</t>
  </si>
  <si>
    <t>2 соц. Объект (СОШ №1, д/с)</t>
  </si>
  <si>
    <t>3 соц. Объект (колледж, конный клуб, больница, )</t>
  </si>
  <si>
    <t>Ремонт автомобильной дороги общего пользования местного значения "Подъезд к д. Малое Заречье" Волосовского района Ленинградской области</t>
  </si>
  <si>
    <t>Ремонт автомобильной дороги общего пользования местного значения "Подъезд к д. Шадырицы" Волосовского района Ленинградской области</t>
  </si>
  <si>
    <t>05-4512/2023</t>
  </si>
  <si>
    <t xml:space="preserve">есть представление ГИБДД </t>
  </si>
  <si>
    <t>1 соц объект (зоопарк)</t>
  </si>
  <si>
    <t>Утв. Перечень (пост.АМО от 19.09.2023 №1069)</t>
  </si>
  <si>
    <t>Устройство асфальтобетонного покрытия ул.Выборгская п.Мельниково (подъезд к кладбищу) Приозерского р-на Ленинградской области</t>
  </si>
  <si>
    <t>Ремонт дорожного покрытия по ул. Выборгская пос. Мельниково (858 м)</t>
  </si>
  <si>
    <t>Капитальный ремонт участка асфальтированной автомобильной дороги (пос. Мельниково, ул. Калинина)</t>
  </si>
  <si>
    <t>Ремонт дорожного покрытия по ул. Ленинградская пос. Мельниково (1980 м)</t>
  </si>
  <si>
    <t>Ремонт дорожного покрытия по ул. Полевая пос.. Васильево (405 м)</t>
  </si>
  <si>
    <t>Ремонт  моста через реку Вуокса в п. Горы, Приозерский р-н</t>
  </si>
  <si>
    <t>Ремонт дорожного покрытия по ул. Школьная пос. Мельниково (1060 м)</t>
  </si>
  <si>
    <t>Неверно указан уровень софинансирования из областного бюджета,  нет подписей и печатей  на заявке        Нет перечня а/д, нет НПА об уств ПСД</t>
  </si>
  <si>
    <t>Неверно указан уровень софинансирования из областного бюджета,  нет подписей и печатей  на заявке        Нет перечня а/д, нет НПА об уств ПСД, нет экспертизы</t>
  </si>
  <si>
    <t>НЕТ, исх 26.10.2023</t>
  </si>
  <si>
    <t>Повторно, Неверно указан уровень софинансирования из областного бюджета,  нет подписей и печатей  на заявке        Нет перечня а/д, нет НПА об уств ПСД</t>
  </si>
  <si>
    <t>05-4671/2023</t>
  </si>
  <si>
    <t>Мичуринское сельское поселение</t>
  </si>
  <si>
    <t>Ремонт автомобильной дороги общего пользования местного значения по адресу: Л.О., Приозерский район, пос. Мичуринское, пер. Озерный, подъезд к детскому саду</t>
  </si>
  <si>
    <t>1 соц об (д/с)</t>
  </si>
  <si>
    <t>НЕТ, исх 20.10.2023</t>
  </si>
  <si>
    <t>Утв. Перечень (пост. АМО от 07.11.2019 №205)</t>
  </si>
  <si>
    <t>Ромашкинское сельское поселение</t>
  </si>
  <si>
    <t xml:space="preserve">Ремонт автомобильной дороги общего пользования местного значения по адресу: Ленинградская область, Приозерский район, пос. Саперное, ул. Школьная, подъезд к Шумиловской СОШ от КДЦ Саперное </t>
  </si>
  <si>
    <t>Ремонт автомобильной дороги общего пользования местного значения по адресу: Ленинградская область, Приозерский район, пос. Саперное, ул. Варшко, подъезд к Шумиловской СОШ от автомобильной дороги Саперное-Мельниковов-Кузнечное</t>
  </si>
  <si>
    <t>нет экспертизы и НПА об утв. ПСД. Есть техотчет ТНК Эксперт</t>
  </si>
  <si>
    <t>1 соц об (школа, КДЦ)</t>
  </si>
  <si>
    <t xml:space="preserve"> 2 соц об (школа, пляж)</t>
  </si>
  <si>
    <t>05-4531/2023</t>
  </si>
  <si>
    <t>Клопицкое сельское поселение</t>
  </si>
  <si>
    <t>Ремонт автомобильной дороги общего пользования местного значения в д.Торосово Волосовского района Ленинградской области к социально-значимым объектам</t>
  </si>
  <si>
    <t>Цены 2024 года</t>
  </si>
  <si>
    <t>5 соц. объектов (школа; ФАП;  д/с; дк, здание АМО)</t>
  </si>
  <si>
    <t>05-4492/2023</t>
  </si>
  <si>
    <t>Утв. Перечень дорог (пост. АМО от 07.04.2023 № 15 )</t>
  </si>
  <si>
    <t>Ремонт автомобильной дороги по улице А. Лукьянова от Волховского проспекта до улицы Строительной и участка автомобильной дороги по улице Молодежной от дома №6 до улицы Авиационной в городе Волхов Ленинградской области»</t>
  </si>
  <si>
    <t>05-4511/2023</t>
  </si>
  <si>
    <t>6 соц.-культ. объекта (школа, гимназия,  ДК, поликлиника, д/с, почта)</t>
  </si>
  <si>
    <t>Ремонт участка щебеночно-грунтового покрытия подъездной автомобильной дороги по ул. Первомайская от дома № 3 до дома № 1а в пос. Селиваново Волховского района, Ленинградской области</t>
  </si>
  <si>
    <t>Ремонт участка асфальтобетонного покрытия подъездной автомобильной дороги по ул. Советская от ФАД «Кола» до дома №1А в пос. Селиваново Волховского района, Ленинградской области</t>
  </si>
  <si>
    <t>Ремонт участка асфальтобетонного покрытия подъездной автомобильной дороги от ул. Советская до МОБУ Селивановская СОШ</t>
  </si>
  <si>
    <t>1 соц. объект (здание АМО)</t>
  </si>
  <si>
    <t>Ошибки в заявке превышен предельный уровень  софинансирования из областного бюджета, ошибки в НПА об утв. ПСД в наименовании объекта</t>
  </si>
  <si>
    <t>Ошибки в заявке превышен предельный уровень  софинансирования из областного бюджета</t>
  </si>
  <si>
    <t>05-4604/2023</t>
  </si>
  <si>
    <t>Выполнение работ по ремонту дорожного покрытия по ул.  Короленко, подъезд к Десткому хоспису Ленинградской области и гериатрическому центру (от ул. Озерной до ул. Швейников (732 м.)  в г.п. Токсово  Всеволожского муниципального района Ленинградской области</t>
  </si>
  <si>
    <t>2 соц.объекта (хоспис, гериатрич центр)</t>
  </si>
  <si>
    <t>Ошибка в заявке: превышен предельный уровень софинанс из ОБ</t>
  </si>
  <si>
    <t>Утв. Перечень (пост. АМО от 25.05.2016 №132</t>
  </si>
  <si>
    <t>05-4495/2023</t>
  </si>
  <si>
    <t>Елизаветинское сельское поселение</t>
  </si>
  <si>
    <t>Ремонт участка дороги в п. Елизаветино ул. Первая (от региональной автомобильной дороги "Гатчина-Ополье" до базы отдыха, расположенной  по адресу: п. Елизаветино, ул. Лагерная, д.2), протяженностью 450,0 п.м.</t>
  </si>
  <si>
    <t>Ремонт участка дороги в п. Елизаветино по ул. Вокзальная от д. 13 в сорону ж/д станции "Елизаветино" протяженностью 317 п.м.</t>
  </si>
  <si>
    <t>1 соц объект</t>
  </si>
  <si>
    <t>Утв. Перечень Пост АМО от 13.04.2023 №168</t>
  </si>
  <si>
    <t>05-4538/2023</t>
  </si>
  <si>
    <t>Ремонт автомобильной дороги к СНТ "Строитель -1" и "Строитель - 2" массива Прибытково</t>
  </si>
  <si>
    <t>нет, дорогу предали в район</t>
  </si>
  <si>
    <t>ДА только по объекту №2</t>
  </si>
  <si>
    <t>05-4526/2023</t>
  </si>
  <si>
    <t>да, повторно</t>
  </si>
  <si>
    <t>Ремонт автомобильной дороги  пос. Кобринское, ул. Приречная (подъезд к садоводствам массива "Кобрино")</t>
  </si>
  <si>
    <t>Ремонт автомобильной дороги общего пользования от д. 42 до Пригородной школы в п. Новый Свет Гатчинского района Ленинградской области</t>
  </si>
  <si>
    <t>Ремонт автомобильной дороги общего пользования от остановки "Кольцо" до памятника "Звезда" в п. Новый Свет Гатчинского района Ленинградской области</t>
  </si>
  <si>
    <t>05-4509/2023</t>
  </si>
  <si>
    <t>4 соц. объект (досуговый центр, спортшкола,  2 школы)</t>
  </si>
  <si>
    <t>в ценах 2025 года, Повторно</t>
  </si>
  <si>
    <t xml:space="preserve">Капитальный ремонт автомобильной дороги общего пользования местного значения Кировского муниципального района Ленинградской области "Подъезд к дер. Келколово"  по адресу: Ленинградская область, Кировский район, Мгинское городское поселение, подъезд к дер. Келколово  </t>
  </si>
  <si>
    <t>Капитальный ремонт автомобильной дороги общего пользования местного значения Кировского муниципального района Ленинградской области "Подъезд к пос.Новинка" по адресу: Ленинградская область, Кировский район, от пос. Дачное до пос. Новинка Съезд с а/д регионального значения "Павлово - Мга - Оредежь - Луга" км 4+880 (справа) через садоводства до границы пос. Новинка</t>
  </si>
  <si>
    <t>Капитальный ремонт автомобильной дороги общего пользования местного значения Кировского муниципального района Ленинградской области "Подъезд к дер.Славянка" по адресу: Ленинградская область, Кировский район, дер. Славянка</t>
  </si>
  <si>
    <t>Ошибка в заявке превышен уровень софинансирования из ОБ, нет экспертизы, нет нпа об утв ПСД</t>
  </si>
  <si>
    <t>нет соц объектов, СНТ</t>
  </si>
  <si>
    <t>Утв. Перечень (пост.АМО от 12.11.2021 № 1938 (в ред. от 22.03.2023 №345)</t>
  </si>
  <si>
    <t>05-4522/2023</t>
  </si>
  <si>
    <t>Ремонт автомобильной дороги общего пользования местного значения по адресу: Ленинградская область, Лужский район,  п. Дзержинского, пер. Дачный</t>
  </si>
  <si>
    <t>3 соц.объекта (баня, котельная, котельная) СНТ</t>
  </si>
  <si>
    <t>05-4507/2023</t>
  </si>
  <si>
    <t>Утв. Перечень (пост. АМО от 13.06.2023 № 281)</t>
  </si>
  <si>
    <t>Ремонт участка автомобильной дороги ул. Мондоловская на территории Фёдоровского городского поселения Тосненского муниципального района Ленинградской области</t>
  </si>
  <si>
    <t>20.10.2023 23.10.2023</t>
  </si>
  <si>
    <t>05-4536/2023   05-4598/2023</t>
  </si>
  <si>
    <t>Утв. Перечень (пост.АМО от 25.07.2023 
№ 448)</t>
  </si>
  <si>
    <t>1 соц.объект (кладбище)</t>
  </si>
  <si>
    <t>1 МО/ 1 объектов</t>
  </si>
  <si>
    <t>Подается повторно, Цены  2022 года</t>
  </si>
  <si>
    <t>Пикалевское городское поселение</t>
  </si>
  <si>
    <t>1.3.2.</t>
  </si>
  <si>
    <t>1.3.3.</t>
  </si>
  <si>
    <t>1.3.4.</t>
  </si>
  <si>
    <t>4 МО/ 7 объектов</t>
  </si>
  <si>
    <t>2.1.2.</t>
  </si>
  <si>
    <t>2.3.4.</t>
  </si>
  <si>
    <t>2.3.5.</t>
  </si>
  <si>
    <t>2.4.4.</t>
  </si>
  <si>
    <t>2.5.1.</t>
  </si>
  <si>
    <t>5 МО/ 15 объект</t>
  </si>
  <si>
    <t>3.1.1.</t>
  </si>
  <si>
    <t>3.4.2.</t>
  </si>
  <si>
    <t>3.6.3.</t>
  </si>
  <si>
    <t>3.7.3.</t>
  </si>
  <si>
    <t>4.2.2.</t>
  </si>
  <si>
    <t>4.2.3.</t>
  </si>
  <si>
    <t>4.6.2.</t>
  </si>
  <si>
    <t>7 МО/ 16 объектов</t>
  </si>
  <si>
    <t>5.1.1.</t>
  </si>
  <si>
    <t>5.2.2.</t>
  </si>
  <si>
    <t>5.2.3.</t>
  </si>
  <si>
    <t>5.2.4.</t>
  </si>
  <si>
    <t>3 МО/ 6 объектов</t>
  </si>
  <si>
    <t>6.1.7.</t>
  </si>
  <si>
    <t>6.2.2.</t>
  </si>
  <si>
    <t>6.4.1.</t>
  </si>
  <si>
    <t>6.4.2.</t>
  </si>
  <si>
    <t>6.4.3.</t>
  </si>
  <si>
    <t>6.4.4.</t>
  </si>
  <si>
    <t>6.4.5.</t>
  </si>
  <si>
    <t>6.4.6.</t>
  </si>
  <si>
    <t>6.9.2.</t>
  </si>
  <si>
    <t>6.9.3.</t>
  </si>
  <si>
    <t>6.12.2.</t>
  </si>
  <si>
    <t>6.12.3.</t>
  </si>
  <si>
    <t>6.12.4.</t>
  </si>
  <si>
    <t>6.12.5.</t>
  </si>
  <si>
    <t>6.13.4.</t>
  </si>
  <si>
    <t>14 МО/ 43 объект</t>
  </si>
  <si>
    <t>1 соц. объект (спортивная площадка)</t>
  </si>
  <si>
    <t>8.4.</t>
  </si>
  <si>
    <t>8.4.1.</t>
  </si>
  <si>
    <t>4 МО/ 5 объектов</t>
  </si>
  <si>
    <t>9.1.2.</t>
  </si>
  <si>
    <t>9.1.3.</t>
  </si>
  <si>
    <t>9.2.1.</t>
  </si>
  <si>
    <t>9.3.2.</t>
  </si>
  <si>
    <t>9.3.3.</t>
  </si>
  <si>
    <t>9.3.4.</t>
  </si>
  <si>
    <t>9.3.5.</t>
  </si>
  <si>
    <t>9.7.2.</t>
  </si>
  <si>
    <t>9.7.3.</t>
  </si>
  <si>
    <t>11.2.</t>
  </si>
  <si>
    <t>11.2.1.</t>
  </si>
  <si>
    <t>11.2.2.</t>
  </si>
  <si>
    <t>11.2.3.</t>
  </si>
  <si>
    <t>11.2.4.</t>
  </si>
  <si>
    <t>11.6.1.</t>
  </si>
  <si>
    <t>12.1.1.</t>
  </si>
  <si>
    <t>12.1.4.</t>
  </si>
  <si>
    <t>12.1.5.</t>
  </si>
  <si>
    <t>12.3.1.</t>
  </si>
  <si>
    <t>12.3.3.</t>
  </si>
  <si>
    <t>12.3.4.</t>
  </si>
  <si>
    <t>12.6.1.</t>
  </si>
  <si>
    <t>12.6.2.</t>
  </si>
  <si>
    <t>12.7.2.</t>
  </si>
  <si>
    <t>12.8.2.</t>
  </si>
  <si>
    <t>12.10.1.</t>
  </si>
  <si>
    <t>12.10.2.</t>
  </si>
  <si>
    <t>12.11.</t>
  </si>
  <si>
    <t>12.11.1.</t>
  </si>
  <si>
    <t>12.12.</t>
  </si>
  <si>
    <t>12.12.1.</t>
  </si>
  <si>
    <t>12.5.8.</t>
  </si>
  <si>
    <t>12.5.5.</t>
  </si>
  <si>
    <t>12.5.6.</t>
  </si>
  <si>
    <t>12.5.7.</t>
  </si>
  <si>
    <t>12.6.3.</t>
  </si>
  <si>
    <t>12.6.4.</t>
  </si>
  <si>
    <t>12.8.3.</t>
  </si>
  <si>
    <t>12.11.2.</t>
  </si>
  <si>
    <t>12 МО/ 36 объектов</t>
  </si>
  <si>
    <t>13.4.</t>
  </si>
  <si>
    <t>13.4.1.</t>
  </si>
  <si>
    <t>13.4.2.</t>
  </si>
  <si>
    <t>4 МО/ 8 объектов</t>
  </si>
  <si>
    <t>14.1.2.</t>
  </si>
  <si>
    <t>14.1.3.</t>
  </si>
  <si>
    <t>14.1.5.</t>
  </si>
  <si>
    <t>14.1.6.</t>
  </si>
  <si>
    <t>14.1.7.</t>
  </si>
  <si>
    <t>14.3.</t>
  </si>
  <si>
    <t>14.3.1.</t>
  </si>
  <si>
    <t>14.4.</t>
  </si>
  <si>
    <t>14.4.1.</t>
  </si>
  <si>
    <t>14.6.3.</t>
  </si>
  <si>
    <t>14.7.2.</t>
  </si>
  <si>
    <t>17.1.4.</t>
  </si>
  <si>
    <t>17.2.2.</t>
  </si>
  <si>
    <t>17.3.</t>
  </si>
  <si>
    <t>17.3.1.</t>
  </si>
  <si>
    <t>17.3.2.</t>
  </si>
  <si>
    <t>17.4.1.</t>
  </si>
  <si>
    <t>17.4.2.</t>
  </si>
  <si>
    <t>17.4.3.</t>
  </si>
  <si>
    <t>17.4.4.</t>
  </si>
  <si>
    <t>17.4.5.</t>
  </si>
  <si>
    <t>17.5.2.</t>
  </si>
  <si>
    <t>6 МО/ 16 объектов</t>
  </si>
  <si>
    <t>16.1.2.</t>
  </si>
  <si>
    <t>16.1.3.</t>
  </si>
  <si>
    <t xml:space="preserve">ВСЕГО </t>
  </si>
  <si>
    <t>7 МО/ 18 объектов</t>
  </si>
  <si>
    <t>Подано заявок от 94 МО ( 228 объектов) на общую сумму субсидий - 4 118 272,71104 тыс. руб.</t>
  </si>
  <si>
    <t>18.1.</t>
  </si>
  <si>
    <t>18.1.1.</t>
  </si>
  <si>
    <t>13.4.3.</t>
  </si>
  <si>
    <t>13.4.4.</t>
  </si>
  <si>
    <t>Приложение № 1 к Протоколу заседания конкурсной комиссии от 24.11.2023 г.</t>
  </si>
  <si>
    <t>Подается повторно
Есть тех.отчет 2023 года ИП Корст А.В.</t>
  </si>
  <si>
    <t>1. Ошибка в заявке превышен предельный уровень софинансирования из ОБ
2. Нет экспертного заключения</t>
  </si>
  <si>
    <t xml:space="preserve"> Заявка подается повторно, есть техотчет Дорнадзор</t>
  </si>
  <si>
    <t xml:space="preserve"> Заявка подается повторно</t>
  </si>
  <si>
    <t>Ошибка в заявке превышен предельный уровень софинанс из ОБ</t>
  </si>
  <si>
    <t xml:space="preserve"> Подается повторно</t>
  </si>
  <si>
    <t>Перечень и хар-ка соц. Объектов</t>
  </si>
  <si>
    <t>Подается повторно,</t>
  </si>
  <si>
    <t>1 соц об, 2 СНТ</t>
  </si>
  <si>
    <t>в ценах 2023 года</t>
  </si>
  <si>
    <t xml:space="preserve">Ремонт асфальтобетонного покрытия Южной объездной дороги  г. Тихвин </t>
  </si>
  <si>
    <t>Приложение № 2 к Протоколу заседания конкурсной комиссии от 24.11.2023 г.</t>
  </si>
  <si>
    <t>Примечание</t>
  </si>
  <si>
    <t>4 МО /7 объектов</t>
  </si>
  <si>
    <t>5 МО/ 14 объектов</t>
  </si>
  <si>
    <t>5 МО/ 9 объектов</t>
  </si>
  <si>
    <t>2 МО/ 5 объектов</t>
  </si>
  <si>
    <t>1 МО/ 1 объект</t>
  </si>
  <si>
    <t>3 МО/ 5 объектов</t>
  </si>
  <si>
    <t>3 МО/ 3 объекта</t>
  </si>
  <si>
    <t>6 МО/ 14 объектов</t>
  </si>
  <si>
    <t>4 МО/ 10 объектов</t>
  </si>
  <si>
    <t>11 МО/ 31 объект</t>
  </si>
  <si>
    <t xml:space="preserve"> - заявки,  не  допущенные к конкурному отбору  в связи с нарушениями требований Порядка утв. Постановлением Правительства ЛО № 397</t>
  </si>
  <si>
    <t>1. Предписание ГИБДД
2. Технический отчет ООО "Проект Сервис Монтаж" Повторно</t>
  </si>
  <si>
    <t>1. Технический отчет ООО "Проект Сервис Монтаж" Повторно</t>
  </si>
  <si>
    <t xml:space="preserve">1. Предписание ГИБДД и Прокуратуры
2. Технический отчет ООО "Проект Сервис Монтаж" Подается Повторно </t>
  </si>
  <si>
    <t>2 соц. объекта (База отдыха, братская могила)</t>
  </si>
  <si>
    <t>4 соц. объекта (администрация, школа, МБУК, библиотека)</t>
  </si>
  <si>
    <t>3. соц объекта (учебный комбинат, школа, вет лечебн)
2. СНТ</t>
  </si>
  <si>
    <t>Завка не согласована с главой АМО, дослали испр 24.11.2023</t>
  </si>
  <si>
    <t>05-4596/2023,     05-5120/2023</t>
  </si>
  <si>
    <r>
      <t xml:space="preserve">23.10.2023      </t>
    </r>
    <r>
      <rPr>
        <b/>
        <sz val="11"/>
        <rFont val="Times New Roman"/>
        <family val="1"/>
        <charset val="204"/>
      </rPr>
      <t>24.11.2023</t>
    </r>
  </si>
  <si>
    <t>подписант на момент подачи заявки не имел права подписи</t>
  </si>
  <si>
    <t>В ценах 2023 года, повторно</t>
  </si>
  <si>
    <t>В ценах 2023 года без индексов, в завке нет печати АМО, завку с печатью дослали 23.10.2023</t>
  </si>
  <si>
    <t>5 МО/ 10 объектов</t>
  </si>
  <si>
    <t>4 МО/ 9 объектов</t>
  </si>
  <si>
    <t>1.Повтор
2. Гос. Экспертиза
3. Представление ГИБДД</t>
  </si>
  <si>
    <t>3 соц. объекта ( 2 спорткомплекса, деревообраб предприятие)</t>
  </si>
  <si>
    <t>05-4445/2023
05-4446/2023      05-5124/2023</t>
  </si>
  <si>
    <t xml:space="preserve">
В ценах 2023 года.
</t>
  </si>
  <si>
    <t>В ценах 2023 года. Ошибка в целевом показателе в заявке, исправили 27.11</t>
  </si>
  <si>
    <t>гос. Экспертиза, повторно</t>
  </si>
  <si>
    <t>Отозван. Объекты прошли отбор в 2022 году</t>
  </si>
  <si>
    <t>3 соц.объекта
1. Центр по уходу за пожилыми людьми
2. Городское Кладбище, 3. Баня</t>
  </si>
  <si>
    <t>1 соц объект (ферма)</t>
  </si>
  <si>
    <t>1 соц. объект (ферма)</t>
  </si>
  <si>
    <t>3 соц. объекта (котельная, племенной завод. Аптека)</t>
  </si>
  <si>
    <t>ДА, исх 20.10.2023</t>
  </si>
  <si>
    <t xml:space="preserve">нет экспертизы </t>
  </si>
  <si>
    <t>Предписание ГИБДД, есть техотчет  ООО "Строй-Универсал"</t>
  </si>
  <si>
    <t>есть техотчет  ООО "Строй-Универсал"</t>
  </si>
  <si>
    <t>Есть техотчет  ООО "Строй-Универсал"</t>
  </si>
  <si>
    <t>Приложение № 3 к Протоколу заседания конкурсной комиссии от 24.11.2023 г.</t>
  </si>
  <si>
    <t>Ремонт автомобильной дороги общего пользования местного значения по адресу: ул. Свирская (от ул. Исакова до ул. Волховская +907), г. Подпорожье, Ленинградской области</t>
  </si>
  <si>
    <t>Ремонт автомобильной дороги общего пользования местного значения по адресу: ул. Смирного (+194), г. Подпорожье, Ленинградской области</t>
  </si>
  <si>
    <t>Ремонт автомобильной дороги общего пользования местного значения по адресу: Объездная дорога (Варбеги) (от автомобильной дороги А-215 Лодейное поле -Вытегра +1399м), г. Подпорожье Ленинградской области</t>
  </si>
  <si>
    <t xml:space="preserve">Представление Прокуратуры
</t>
  </si>
  <si>
    <t xml:space="preserve">Представление Прокуратуры, есть техотчет ООО "ТНК Эксперт"
</t>
  </si>
  <si>
    <t>Повторно, предписание ГИБДД</t>
  </si>
  <si>
    <t>ДА только по объекту №4</t>
  </si>
  <si>
    <t>ДА по объектам №3,7,8</t>
  </si>
  <si>
    <t xml:space="preserve"> Ошибка в стоимости объектов. Пересчитаны сметы, гос экспертиза на другую стоимость.3. Есть техотчет</t>
  </si>
  <si>
    <t>Отозвана</t>
  </si>
  <si>
    <t>Отозван. Объект прошел отбор в 2022 году</t>
  </si>
  <si>
    <t>Есть решение суда</t>
  </si>
  <si>
    <t>05-4406/2023       05-4406/2023-1</t>
  </si>
  <si>
    <t>16.10.2023        30.11.2023</t>
  </si>
  <si>
    <t xml:space="preserve">Подается повторно, исх 20.10.2023. </t>
  </si>
  <si>
    <t>Ошибка в заявке стоимость объекта превышена в 1000 раз, подписант на момент подачи заявки не имел права подписи</t>
  </si>
  <si>
    <t>Повторно. Ошибки в заявке превышен предельный уровень  софинансирования из областного бюджета, ошибки в НПА об утв. ПСД в наименовании объекта</t>
  </si>
  <si>
    <t>Повторно</t>
  </si>
  <si>
    <t>Повторно, Цены  2025 года</t>
  </si>
  <si>
    <t>05-4449/2023      05-4449/2023-1</t>
  </si>
  <si>
    <t>18.10.2023     01.12.2023</t>
  </si>
  <si>
    <t>1. Цены 2023 года, повторно</t>
  </si>
  <si>
    <t>05-4474/2023      05-5221/2023</t>
  </si>
  <si>
    <t>19.10.2023    01.12.2023</t>
  </si>
  <si>
    <t>Есть техотчет ООО "Энергия Прайм"</t>
  </si>
  <si>
    <t>Неверно указан уровень софинансирования из областного бюджета,  нет подписей и печатей  на заявке        Нет перечня а/д, нет НПА об уств ПСД, нет экспертизы. Повторно</t>
  </si>
  <si>
    <t>Неверно указан уровень софинансирования из областного бюджета,  нет подписей и печатей  на заявке        Нет перечня а/д, нет НПА об уств ПСД, повторно</t>
  </si>
  <si>
    <t>Неверно указан уровень софинансирования из областного бюджета,  нет подписей и печатей  на заявке        Нет перечня а/д, нет НПА об уств ПСД, нет экспертизы, повторно</t>
  </si>
  <si>
    <t>Ошибки в заявке превышена стоимость объекта в 1000 раз, есть техотчет ООО Эксперт</t>
  </si>
  <si>
    <t>ДОПУЩЕНО к конкурсному отбору:  70  заявок  МО на общую сумму субсидий - 2 650 809,84153 тыс.руб.  (161  объект)</t>
  </si>
  <si>
    <t>9 МО/ 26 объектов</t>
  </si>
  <si>
    <t>Подается повторно, представление прокуратуры</t>
  </si>
  <si>
    <t>В ценах 2025 года. Есть гос экспертиза, есть представление ГИБДД</t>
  </si>
  <si>
    <t>3соц. Об. (МФЦ, брасткая могила, налоговая инспекция)</t>
  </si>
  <si>
    <t>3 соц.объект
(школа, д/с, поликлиника) СНТ</t>
  </si>
  <si>
    <t>1 соц.объект
(Могила военных летчиков) СНТ</t>
  </si>
  <si>
    <t>3 соц.объекта
(школа, д/с, поликлиника) СНТ</t>
  </si>
  <si>
    <t xml:space="preserve">Реестр заявок муниципальных образований Ленинградской области на предоставление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 имеющих приоритетный социально значимый характер, в 2024 году  и в плановом периоде 2025 и 2026 годов </t>
  </si>
  <si>
    <t xml:space="preserve">Реестр заявок муниципальных образований Ленинградской области на предоставление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                                                                                                                                                                                                                                                                     имеющих приоритетный социально значимый характер, в 2024 году  и в плановом периоде 2025 и 2026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</si>
</sst>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
    <numFmt numFmtId="165" formatCode="#,##0.00000"/>
    <numFmt numFmtId="166" formatCode="_-* #,##0.00&quot;р.&quot;_-;\-* #,##0.00&quot;р.&quot;_-;_-* &quot;-&quot;??&quot;р.&quot;_-;_-@_-"/>
    <numFmt numFmtId="167" formatCode="_-* #,##0.00_р_._-;\-* #,##0.00_р_._-;_-* &quot;-&quot;??_р_._-;_-@_-"/>
    <numFmt numFmtId="168" formatCode="#,##0.0000"/>
    <numFmt numFmtId="169" formatCode="0.000000"/>
    <numFmt numFmtId="170" formatCode="#,##0.00000\ _₽"/>
    <numFmt numFmtId="171" formatCode="#,##0.00000;[Red]#,##0.00000"/>
    <numFmt numFmtId="172" formatCode="0.000"/>
    <numFmt numFmtId="173" formatCode="0;[Red]0"/>
    <numFmt numFmtId="174" formatCode="0.0;[Red]0.0"/>
    <numFmt numFmtId="175" formatCode="#,##0.00000\ _₽;[Red]#,##0.00000\ _₽"/>
  </numFmts>
  <fonts count="97" x14ac:knownFonts="1">
    <font>
      <sz val="11"/>
      <color theme="1"/>
      <name val="Calibri"/>
      <family val="2"/>
      <scheme val="minor"/>
    </font>
    <font>
      <sz val="11"/>
      <color theme="1"/>
      <name val="Calibri"/>
      <family val="2"/>
      <charset val="204"/>
      <scheme val="minor"/>
    </font>
    <font>
      <sz val="10"/>
      <name val="Arial"/>
      <family val="2"/>
      <charset val="204"/>
    </font>
    <font>
      <sz val="11"/>
      <color theme="1"/>
      <name val="Calibri"/>
      <family val="2"/>
      <scheme val="minor"/>
    </font>
    <font>
      <sz val="11"/>
      <color theme="1"/>
      <name val="Times New Roman"/>
      <family val="1"/>
      <charset val="204"/>
    </font>
    <font>
      <sz val="12"/>
      <color theme="1"/>
      <name val="Calibri"/>
      <family val="2"/>
      <scheme val="minor"/>
    </font>
    <font>
      <b/>
      <sz val="16"/>
      <name val="Times New Roman"/>
      <family val="1"/>
      <charset val="204"/>
    </font>
    <font>
      <i/>
      <sz val="9"/>
      <color theme="1"/>
      <name val="Calibri"/>
      <family val="2"/>
      <scheme val="minor"/>
    </font>
    <font>
      <i/>
      <sz val="9"/>
      <name val="Times New Roman"/>
      <family val="1"/>
      <charset val="204"/>
    </font>
    <font>
      <b/>
      <sz val="14"/>
      <name val="Times New Roman"/>
      <family val="1"/>
      <charset val="204"/>
    </font>
    <font>
      <sz val="14"/>
      <color theme="1"/>
      <name val="Calibri"/>
      <family val="2"/>
      <scheme val="minor"/>
    </font>
    <font>
      <b/>
      <u/>
      <sz val="14"/>
      <color theme="1"/>
      <name val="Times New Roman"/>
      <family val="1"/>
      <charset val="204"/>
    </font>
    <font>
      <sz val="10"/>
      <color theme="1"/>
      <name val="Times New Roman"/>
      <family val="1"/>
      <charset val="204"/>
    </font>
    <font>
      <sz val="12"/>
      <color theme="1"/>
      <name val="Times New Roman"/>
      <family val="1"/>
      <charset val="204"/>
    </font>
    <font>
      <b/>
      <sz val="10"/>
      <name val="Times New Roman"/>
      <family val="1"/>
      <charset val="204"/>
    </font>
    <font>
      <b/>
      <sz val="11"/>
      <name val="Times New Roman"/>
      <family val="1"/>
      <charset val="204"/>
    </font>
    <font>
      <b/>
      <u/>
      <sz val="11"/>
      <name val="Times New Roman"/>
      <family val="1"/>
      <charset val="204"/>
    </font>
    <font>
      <sz val="11"/>
      <name val="Times New Roman"/>
      <family val="1"/>
      <charset val="204"/>
    </font>
    <font>
      <sz val="10"/>
      <color theme="1"/>
      <name val="Calibri"/>
      <family val="2"/>
      <scheme val="minor"/>
    </font>
    <font>
      <u/>
      <sz val="11"/>
      <color theme="1"/>
      <name val="Calibri"/>
      <family val="2"/>
      <scheme val="minor"/>
    </font>
    <font>
      <b/>
      <sz val="11"/>
      <color theme="1"/>
      <name val="Times New Roman"/>
      <family val="1"/>
      <charset val="204"/>
    </font>
    <font>
      <b/>
      <sz val="10"/>
      <color theme="1"/>
      <name val="Times New Roman"/>
      <family val="1"/>
      <charset val="204"/>
    </font>
    <font>
      <b/>
      <i/>
      <sz val="11"/>
      <name val="Times New Roman"/>
      <family val="1"/>
      <charset val="204"/>
    </font>
    <font>
      <b/>
      <i/>
      <sz val="11"/>
      <color theme="1"/>
      <name val="Times New Roman"/>
      <family val="1"/>
      <charset val="204"/>
    </font>
    <font>
      <i/>
      <sz val="10"/>
      <color theme="1"/>
      <name val="Times New Roman"/>
      <family val="1"/>
      <charset val="204"/>
    </font>
    <font>
      <i/>
      <sz val="11"/>
      <color theme="1"/>
      <name val="Times New Roman"/>
      <family val="1"/>
      <charset val="204"/>
    </font>
    <font>
      <b/>
      <sz val="11"/>
      <color theme="1"/>
      <name val="Calibri"/>
      <family val="2"/>
      <scheme val="minor"/>
    </font>
    <font>
      <b/>
      <i/>
      <sz val="10"/>
      <color theme="1"/>
      <name val="Times New Roman"/>
      <family val="1"/>
      <charset val="204"/>
    </font>
    <font>
      <i/>
      <sz val="11"/>
      <name val="Times New Roman"/>
      <family val="1"/>
      <charset val="204"/>
    </font>
    <font>
      <b/>
      <sz val="14"/>
      <color theme="1"/>
      <name val="Times New Roman"/>
      <family val="1"/>
      <charset val="204"/>
    </font>
    <font>
      <u/>
      <sz val="11"/>
      <color theme="1"/>
      <name val="Times New Roman"/>
      <family val="1"/>
      <charset val="204"/>
    </font>
    <font>
      <b/>
      <sz val="11"/>
      <name val="Arial CYR"/>
      <charset val="204"/>
    </font>
    <font>
      <b/>
      <sz val="11"/>
      <color theme="0"/>
      <name val="Arial CYR"/>
      <charset val="204"/>
    </font>
    <font>
      <b/>
      <sz val="10"/>
      <name val="Arial"/>
      <family val="2"/>
      <charset val="204"/>
    </font>
    <font>
      <b/>
      <sz val="10"/>
      <color theme="1"/>
      <name val="Calibri"/>
      <family val="2"/>
      <scheme val="minor"/>
    </font>
    <font>
      <b/>
      <sz val="12"/>
      <name val="Times New Roman"/>
      <family val="1"/>
      <charset val="204"/>
    </font>
    <font>
      <sz val="12"/>
      <name val="Times New Roman"/>
      <family val="1"/>
      <charset val="204"/>
    </font>
    <font>
      <sz val="10"/>
      <name val="Arial Cyr"/>
      <charset val="204"/>
    </font>
    <font>
      <i/>
      <sz val="9"/>
      <color theme="1"/>
      <name val="Times New Roman"/>
      <family val="1"/>
      <charset val="204"/>
    </font>
    <font>
      <sz val="11"/>
      <color theme="0"/>
      <name val="Calibri"/>
      <family val="2"/>
      <scheme val="minor"/>
    </font>
    <font>
      <b/>
      <u/>
      <sz val="11"/>
      <color theme="1"/>
      <name val="Times New Roman"/>
      <family val="1"/>
      <charset val="204"/>
    </font>
    <font>
      <b/>
      <i/>
      <sz val="12"/>
      <name val="Times New Roman"/>
      <family val="1"/>
      <charset val="204"/>
    </font>
    <font>
      <b/>
      <u/>
      <sz val="14"/>
      <name val="Times New Roman"/>
      <family val="1"/>
      <charset val="204"/>
    </font>
    <font>
      <sz val="11"/>
      <color rgb="FF000000"/>
      <name val="Calibri"/>
      <family val="2"/>
      <scheme val="minor"/>
    </font>
    <font>
      <sz val="11"/>
      <color indexed="8"/>
      <name val="Times New Roman"/>
      <family val="2"/>
      <charset val="204"/>
    </font>
    <font>
      <sz val="11"/>
      <color theme="1"/>
      <name val="Calibri"/>
      <family val="2"/>
      <charset val="204"/>
    </font>
    <font>
      <sz val="14"/>
      <color theme="1"/>
      <name val="Calibri"/>
      <family val="2"/>
      <charset val="204"/>
      <scheme val="minor"/>
    </font>
    <font>
      <sz val="10"/>
      <name val="Helv"/>
    </font>
    <font>
      <b/>
      <sz val="11"/>
      <name val="Calibri"/>
      <family val="2"/>
      <scheme val="minor"/>
    </font>
    <font>
      <b/>
      <sz val="11"/>
      <color rgb="FFFF0000"/>
      <name val="Times New Roman"/>
      <family val="1"/>
      <charset val="204"/>
    </font>
    <font>
      <sz val="11"/>
      <color rgb="FFFF0000"/>
      <name val="Times New Roman"/>
      <family val="1"/>
      <charset val="204"/>
    </font>
    <font>
      <b/>
      <i/>
      <sz val="11"/>
      <color rgb="FFFF0000"/>
      <name val="Times New Roman"/>
      <family val="1"/>
      <charset val="204"/>
    </font>
    <font>
      <b/>
      <sz val="11"/>
      <color rgb="FFFF0000"/>
      <name val="Calibri"/>
      <family val="2"/>
      <scheme val="minor"/>
    </font>
    <font>
      <b/>
      <sz val="11"/>
      <color theme="3" tint="0.39997558519241921"/>
      <name val="Calibri"/>
      <family val="2"/>
      <scheme val="minor"/>
    </font>
    <font>
      <b/>
      <sz val="11"/>
      <color rgb="FFC00000"/>
      <name val="Times New Roman"/>
      <family val="1"/>
      <charset val="204"/>
    </font>
    <font>
      <b/>
      <sz val="11"/>
      <color rgb="FFC00000"/>
      <name val="Calibri"/>
      <family val="2"/>
      <scheme val="minor"/>
    </font>
    <font>
      <sz val="11"/>
      <color rgb="FFC00000"/>
      <name val="Calibri"/>
      <family val="2"/>
      <scheme val="minor"/>
    </font>
    <font>
      <b/>
      <i/>
      <sz val="11"/>
      <color rgb="FFC00000"/>
      <name val="Times New Roman"/>
      <family val="1"/>
      <charset val="204"/>
    </font>
    <font>
      <sz val="11"/>
      <color rgb="FFFF0000"/>
      <name val="Calibri"/>
      <family val="2"/>
      <scheme val="minor"/>
    </font>
    <font>
      <i/>
      <sz val="11"/>
      <color rgb="FFC00000"/>
      <name val="Times New Roman"/>
      <family val="1"/>
      <charset val="204"/>
    </font>
    <font>
      <b/>
      <i/>
      <sz val="11"/>
      <color theme="5"/>
      <name val="Times New Roman"/>
      <family val="1"/>
      <charset val="204"/>
    </font>
    <font>
      <sz val="10"/>
      <color rgb="FFFF0000"/>
      <name val="Arial"/>
      <family val="2"/>
      <charset val="204"/>
    </font>
    <font>
      <i/>
      <sz val="11"/>
      <color rgb="FFFF0000"/>
      <name val="Times New Roman"/>
      <family val="1"/>
      <charset val="204"/>
    </font>
    <font>
      <u/>
      <sz val="11"/>
      <name val="Times New Roman"/>
      <family val="1"/>
      <charset val="204"/>
    </font>
    <font>
      <b/>
      <sz val="14"/>
      <color rgb="FFFF0000"/>
      <name val="Times New Roman"/>
      <family val="1"/>
      <charset val="204"/>
    </font>
    <font>
      <sz val="11"/>
      <name val="Calibri"/>
      <family val="2"/>
      <scheme val="minor"/>
    </font>
    <font>
      <sz val="14"/>
      <name val="Calibri"/>
      <family val="2"/>
      <scheme val="minor"/>
    </font>
    <font>
      <b/>
      <i/>
      <sz val="12"/>
      <color theme="1"/>
      <name val="Times New Roman"/>
      <family val="1"/>
      <charset val="204"/>
    </font>
    <font>
      <b/>
      <i/>
      <sz val="12"/>
      <color theme="1"/>
      <name val="Calibri"/>
      <family val="2"/>
      <scheme val="minor"/>
    </font>
    <font>
      <b/>
      <sz val="12"/>
      <color theme="1"/>
      <name val="Times New Roman"/>
      <family val="1"/>
      <charset val="204"/>
    </font>
    <font>
      <b/>
      <sz val="11"/>
      <color theme="1"/>
      <name val="Calibri"/>
      <family val="2"/>
      <charset val="204"/>
      <scheme val="minor"/>
    </font>
    <font>
      <b/>
      <sz val="22"/>
      <color theme="1"/>
      <name val="Calibri"/>
      <family val="2"/>
      <scheme val="minor"/>
    </font>
    <font>
      <b/>
      <sz val="22"/>
      <name val="Calibri"/>
      <family val="2"/>
      <scheme val="minor"/>
    </font>
    <font>
      <b/>
      <sz val="22"/>
      <color theme="1"/>
      <name val="Times New Roman"/>
      <family val="1"/>
      <charset val="204"/>
    </font>
    <font>
      <b/>
      <u/>
      <sz val="24"/>
      <color theme="1"/>
      <name val="Calibri"/>
      <family val="2"/>
      <scheme val="minor"/>
    </font>
    <font>
      <sz val="12"/>
      <color rgb="FFFF0000"/>
      <name val="Times New Roman"/>
      <family val="1"/>
      <charset val="204"/>
    </font>
    <font>
      <b/>
      <sz val="12"/>
      <color theme="1"/>
      <name val="Calibri"/>
      <family val="2"/>
      <charset val="204"/>
      <scheme val="minor"/>
    </font>
    <font>
      <b/>
      <sz val="12"/>
      <color rgb="FFFF0000"/>
      <name val="Calibri"/>
      <family val="2"/>
      <charset val="204"/>
      <scheme val="minor"/>
    </font>
    <font>
      <b/>
      <i/>
      <sz val="12"/>
      <name val="Calibri"/>
      <family val="2"/>
      <scheme val="minor"/>
    </font>
    <font>
      <b/>
      <sz val="16"/>
      <color theme="1"/>
      <name val="Times New Roman"/>
      <family val="1"/>
      <charset val="204"/>
    </font>
    <font>
      <sz val="11"/>
      <color theme="1"/>
      <name val="Arial"/>
      <family val="2"/>
      <charset val="204"/>
    </font>
    <font>
      <b/>
      <i/>
      <sz val="11"/>
      <name val="Calibri"/>
      <family val="2"/>
      <scheme val="minor"/>
    </font>
    <font>
      <b/>
      <i/>
      <sz val="11"/>
      <color theme="3" tint="0.39997558519241921"/>
      <name val="Calibri"/>
      <family val="2"/>
      <scheme val="minor"/>
    </font>
    <font>
      <b/>
      <i/>
      <sz val="11"/>
      <color theme="3" tint="0.39997558519241921"/>
      <name val="Times New Roman"/>
      <family val="1"/>
      <charset val="204"/>
    </font>
    <font>
      <b/>
      <i/>
      <sz val="11"/>
      <color theme="1"/>
      <name val="Calibri"/>
      <family val="2"/>
      <scheme val="minor"/>
    </font>
    <font>
      <i/>
      <sz val="11"/>
      <color theme="1"/>
      <name val="Calibri"/>
      <family val="2"/>
      <scheme val="minor"/>
    </font>
    <font>
      <b/>
      <i/>
      <sz val="11"/>
      <color rgb="FFFF0000"/>
      <name val="Calibri"/>
      <family val="2"/>
      <scheme val="minor"/>
    </font>
    <font>
      <i/>
      <sz val="11"/>
      <name val="Calibri"/>
      <family val="2"/>
      <scheme val="minor"/>
    </font>
    <font>
      <b/>
      <i/>
      <sz val="11"/>
      <color rgb="FFC00000"/>
      <name val="Calibri"/>
      <family val="2"/>
      <scheme val="minor"/>
    </font>
    <font>
      <b/>
      <i/>
      <sz val="11"/>
      <name val="Calibri"/>
      <family val="2"/>
      <charset val="204"/>
    </font>
    <font>
      <b/>
      <i/>
      <sz val="14"/>
      <name val="Times New Roman"/>
      <family val="1"/>
      <charset val="204"/>
    </font>
    <font>
      <i/>
      <sz val="14"/>
      <name val="Times New Roman"/>
      <family val="1"/>
      <charset val="204"/>
    </font>
    <font>
      <sz val="14"/>
      <name val="Times New Roman"/>
      <family val="1"/>
      <charset val="204"/>
    </font>
    <font>
      <b/>
      <sz val="18"/>
      <color theme="1"/>
      <name val="Calibri"/>
      <family val="2"/>
      <scheme val="minor"/>
    </font>
    <font>
      <sz val="12"/>
      <name val="Calibri"/>
      <family val="2"/>
      <scheme val="minor"/>
    </font>
    <font>
      <sz val="14"/>
      <color rgb="FFFF0000"/>
      <name val="Times New Roman"/>
      <family val="1"/>
      <charset val="204"/>
    </font>
    <font>
      <sz val="14"/>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1F4FD"/>
        <bgColor indexed="64"/>
      </patternFill>
    </fill>
    <fill>
      <patternFill patternType="solid">
        <fgColor rgb="FFD2ECF8"/>
        <bgColor indexed="64"/>
      </patternFill>
    </fill>
    <fill>
      <patternFill patternType="solid">
        <fgColor rgb="FFFFFF00"/>
        <bgColor indexed="64"/>
      </patternFill>
    </fill>
    <fill>
      <patternFill patternType="solid">
        <fgColor rgb="FFCCFF99"/>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9">
    <xf numFmtId="0" fontId="0" fillId="0" borderId="0"/>
    <xf numFmtId="0" fontId="2" fillId="0" borderId="0"/>
    <xf numFmtId="0" fontId="37" fillId="0" borderId="0"/>
    <xf numFmtId="0" fontId="1" fillId="0" borderId="0"/>
    <xf numFmtId="43" fontId="1" fillId="0" borderId="0" applyFont="0" applyFill="0" applyBorder="0" applyAlignment="0" applyProtection="0"/>
    <xf numFmtId="0" fontId="43" fillId="0" borderId="0"/>
    <xf numFmtId="166" fontId="44" fillId="0" borderId="0" applyFont="0" applyFill="0" applyBorder="0" applyAlignment="0" applyProtection="0"/>
    <xf numFmtId="166" fontId="2" fillId="0" borderId="0" applyFont="0" applyFill="0" applyBorder="0" applyAlignment="0" applyProtection="0"/>
    <xf numFmtId="0" fontId="1" fillId="0" borderId="0"/>
    <xf numFmtId="0" fontId="1" fillId="0" borderId="0"/>
    <xf numFmtId="0" fontId="1" fillId="0" borderId="0"/>
    <xf numFmtId="0" fontId="4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4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47" fillId="0" borderId="0"/>
    <xf numFmtId="167"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167" fontId="37" fillId="0" borderId="0" applyFont="0" applyFill="0" applyBorder="0" applyAlignment="0" applyProtection="0"/>
  </cellStyleXfs>
  <cellXfs count="703">
    <xf numFmtId="0" fontId="0" fillId="0" borderId="0" xfId="0"/>
    <xf numFmtId="0" fontId="2" fillId="2" borderId="0" xfId="1" applyFont="1" applyFill="1" applyBorder="1" applyAlignment="1">
      <alignment horizontal="left"/>
    </xf>
    <xf numFmtId="0" fontId="2" fillId="2" borderId="0" xfId="1" applyFont="1" applyFill="1" applyBorder="1" applyAlignment="1"/>
    <xf numFmtId="0" fontId="2" fillId="2" borderId="0" xfId="1" applyFill="1" applyBorder="1"/>
    <xf numFmtId="164" fontId="2" fillId="2" borderId="0" xfId="1" applyNumberFormat="1" applyFill="1" applyBorder="1" applyAlignment="1">
      <alignment horizontal="center" vertical="center"/>
    </xf>
    <xf numFmtId="165" fontId="2" fillId="2" borderId="0" xfId="1" applyNumberFormat="1" applyFill="1" applyBorder="1" applyAlignment="1">
      <alignment horizontal="center" vertical="center"/>
    </xf>
    <xf numFmtId="1" fontId="2" fillId="2" borderId="0" xfId="1" applyNumberFormat="1" applyFill="1" applyBorder="1" applyAlignment="1">
      <alignment horizontal="center" vertical="center"/>
    </xf>
    <xf numFmtId="165" fontId="2" fillId="2" borderId="0" xfId="1" applyNumberFormat="1"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xf numFmtId="0" fontId="0" fillId="2" borderId="0" xfId="0" applyFill="1"/>
    <xf numFmtId="0" fontId="7" fillId="0" borderId="0" xfId="0" applyFont="1" applyAlignment="1">
      <alignment horizontal="center" vertical="center" wrapText="1"/>
    </xf>
    <xf numFmtId="0" fontId="0" fillId="0" borderId="0" xfId="0" applyBorder="1"/>
    <xf numFmtId="0" fontId="8" fillId="2" borderId="0" xfId="0" applyFont="1" applyFill="1" applyBorder="1" applyAlignment="1">
      <alignment horizontal="center" vertical="center" wrapText="1"/>
    </xf>
    <xf numFmtId="0" fontId="0" fillId="2" borderId="0" xfId="0" applyFill="1" applyAlignment="1">
      <alignment wrapText="1"/>
    </xf>
    <xf numFmtId="0" fontId="4" fillId="0" borderId="0"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left" wrapText="1"/>
    </xf>
    <xf numFmtId="164" fontId="0" fillId="0" borderId="0" xfId="0" applyNumberFormat="1" applyBorder="1" applyAlignment="1">
      <alignment horizontal="center" vertical="center" wrapText="1"/>
    </xf>
    <xf numFmtId="165"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 fontId="13" fillId="2" borderId="0" xfId="0" applyNumberFormat="1" applyFont="1" applyFill="1" applyAlignment="1">
      <alignment horizontal="center" vertical="center"/>
    </xf>
    <xf numFmtId="0" fontId="0" fillId="0" borderId="2" xfId="0" applyBorder="1" applyAlignment="1">
      <alignment wrapText="1"/>
    </xf>
    <xf numFmtId="0" fontId="0" fillId="0" borderId="2" xfId="0" applyBorder="1" applyAlignment="1">
      <alignment horizontal="left" wrapText="1"/>
    </xf>
    <xf numFmtId="164" fontId="0" fillId="0" borderId="2" xfId="0" applyNumberFormat="1" applyBorder="1" applyAlignment="1">
      <alignment horizontal="center" vertical="center" wrapText="1"/>
    </xf>
    <xf numFmtId="165" fontId="0" fillId="0" borderId="2" xfId="0" applyNumberFormat="1" applyBorder="1" applyAlignment="1">
      <alignment horizontal="center" vertical="center" wrapText="1"/>
    </xf>
    <xf numFmtId="1"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0" fontId="18" fillId="0" borderId="0" xfId="0" applyFont="1" applyBorder="1"/>
    <xf numFmtId="0" fontId="18" fillId="0" borderId="0" xfId="0" applyFont="1"/>
    <xf numFmtId="1" fontId="20" fillId="2" borderId="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0" xfId="0" applyNumberFormat="1" applyFont="1" applyFill="1" applyAlignment="1">
      <alignment horizontal="center" vertical="center"/>
    </xf>
    <xf numFmtId="0" fontId="1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6" fillId="2" borderId="0" xfId="0" applyFont="1" applyFill="1" applyBorder="1"/>
    <xf numFmtId="0" fontId="26" fillId="2" borderId="0" xfId="0" applyFont="1" applyFill="1"/>
    <xf numFmtId="0" fontId="0" fillId="4" borderId="0" xfId="0" applyFill="1" applyBorder="1"/>
    <xf numFmtId="0" fontId="0" fillId="4" borderId="0" xfId="0" applyFill="1"/>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0" fillId="3" borderId="0" xfId="0" applyFill="1"/>
    <xf numFmtId="0" fontId="31" fillId="2" borderId="3" xfId="1" applyFont="1" applyFill="1" applyBorder="1"/>
    <xf numFmtId="0" fontId="32" fillId="2" borderId="1" xfId="1" applyFont="1" applyFill="1" applyBorder="1" applyAlignment="1">
      <alignment horizontal="left"/>
    </xf>
    <xf numFmtId="0" fontId="31" fillId="2" borderId="1" xfId="1" applyFont="1" applyFill="1" applyBorder="1" applyAlignment="1"/>
    <xf numFmtId="0" fontId="15" fillId="2" borderId="1" xfId="1" applyFont="1" applyFill="1" applyBorder="1"/>
    <xf numFmtId="164" fontId="15" fillId="2" borderId="1" xfId="1"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0" fontId="33" fillId="2" borderId="3" xfId="1" applyFont="1" applyFill="1" applyBorder="1"/>
    <xf numFmtId="0" fontId="33" fillId="2" borderId="1" xfId="1" applyFont="1" applyFill="1" applyBorder="1" applyAlignment="1">
      <alignment horizontal="left"/>
    </xf>
    <xf numFmtId="0" fontId="33" fillId="2" borderId="1" xfId="1" applyFont="1" applyFill="1" applyBorder="1" applyAlignment="1"/>
    <xf numFmtId="0" fontId="14" fillId="2" borderId="1" xfId="1" applyFont="1" applyFill="1" applyBorder="1" applyAlignment="1">
      <alignment horizontal="left" vertical="center" wrapText="1"/>
    </xf>
    <xf numFmtId="164" fontId="14" fillId="2" borderId="1" xfId="1" applyNumberFormat="1" applyFont="1" applyFill="1" applyBorder="1" applyAlignment="1">
      <alignment horizontal="left" vertical="center" wrapText="1"/>
    </xf>
    <xf numFmtId="0" fontId="34" fillId="2" borderId="1" xfId="0" applyFont="1" applyFill="1" applyBorder="1" applyAlignment="1"/>
    <xf numFmtId="165" fontId="14" fillId="2" borderId="1" xfId="1" applyNumberFormat="1" applyFont="1" applyFill="1" applyBorder="1" applyAlignment="1">
      <alignment horizontal="center" vertical="center"/>
    </xf>
    <xf numFmtId="0" fontId="0" fillId="2" borderId="4" xfId="0" applyFill="1" applyBorder="1"/>
    <xf numFmtId="165" fontId="35" fillId="2" borderId="0" xfId="1" applyNumberFormat="1" applyFont="1" applyFill="1" applyBorder="1" applyAlignment="1">
      <alignment horizontal="center" vertical="center"/>
    </xf>
    <xf numFmtId="1" fontId="35" fillId="2" borderId="0" xfId="1" applyNumberFormat="1" applyFont="1" applyFill="1" applyBorder="1" applyAlignment="1">
      <alignment horizontal="center" vertical="center"/>
    </xf>
    <xf numFmtId="164" fontId="35" fillId="2" borderId="0" xfId="1" applyNumberFormat="1" applyFont="1" applyFill="1" applyBorder="1" applyAlignment="1">
      <alignment horizontal="center" vertical="center"/>
    </xf>
    <xf numFmtId="164" fontId="35" fillId="5" borderId="0" xfId="1" applyNumberFormat="1" applyFont="1" applyFill="1" applyBorder="1" applyAlignment="1">
      <alignment horizontal="center" vertical="center"/>
    </xf>
    <xf numFmtId="0" fontId="0" fillId="5" borderId="0" xfId="0" applyFill="1" applyBorder="1" applyAlignment="1">
      <alignment horizontal="center" vertical="center" wrapText="1"/>
    </xf>
    <xf numFmtId="165" fontId="9" fillId="2" borderId="0" xfId="1" applyNumberFormat="1" applyFont="1" applyFill="1" applyBorder="1" applyAlignment="1">
      <alignment horizontal="center" vertical="center"/>
    </xf>
    <xf numFmtId="1" fontId="9" fillId="2" borderId="0" xfId="1" applyNumberFormat="1" applyFont="1" applyFill="1" applyBorder="1" applyAlignment="1">
      <alignment horizontal="center" vertical="center"/>
    </xf>
    <xf numFmtId="0" fontId="9" fillId="2" borderId="0" xfId="1" applyFont="1" applyFill="1" applyBorder="1"/>
    <xf numFmtId="164" fontId="9" fillId="2" borderId="0" xfId="1" applyNumberFormat="1" applyFont="1" applyFill="1" applyBorder="1" applyAlignment="1">
      <alignment horizontal="center" vertical="center"/>
    </xf>
    <xf numFmtId="165" fontId="29" fillId="0" borderId="0" xfId="0" applyNumberFormat="1" applyFont="1" applyBorder="1" applyAlignment="1">
      <alignment horizontal="center" vertical="center"/>
    </xf>
    <xf numFmtId="1" fontId="29" fillId="0" borderId="0" xfId="0" applyNumberFormat="1" applyFont="1" applyBorder="1" applyAlignment="1">
      <alignment horizontal="center" vertical="center"/>
    </xf>
    <xf numFmtId="165" fontId="33" fillId="2" borderId="0" xfId="1" applyNumberFormat="1" applyFont="1" applyFill="1" applyBorder="1" applyAlignment="1">
      <alignment horizontal="center" vertical="center"/>
    </xf>
    <xf numFmtId="1" fontId="33" fillId="2" borderId="0" xfId="1" applyNumberFormat="1" applyFont="1" applyFill="1" applyBorder="1" applyAlignment="1">
      <alignment horizontal="center" vertical="center"/>
    </xf>
    <xf numFmtId="0" fontId="2" fillId="2" borderId="0" xfId="1" applyFont="1" applyFill="1" applyAlignment="1">
      <alignment horizontal="left"/>
    </xf>
    <xf numFmtId="0" fontId="2" fillId="2" borderId="0" xfId="1" applyFont="1" applyFill="1" applyAlignment="1"/>
    <xf numFmtId="0" fontId="2" fillId="2" borderId="0" xfId="1" applyFill="1"/>
    <xf numFmtId="164" fontId="2" fillId="2" borderId="0" xfId="1" applyNumberFormat="1" applyFill="1" applyAlignment="1">
      <alignment horizontal="center" vertical="center"/>
    </xf>
    <xf numFmtId="1" fontId="2" fillId="2" borderId="0" xfId="1" applyNumberFormat="1" applyFill="1" applyAlignment="1">
      <alignment horizontal="center" vertical="center"/>
    </xf>
    <xf numFmtId="0" fontId="4" fillId="2" borderId="1" xfId="0" applyFont="1" applyFill="1" applyBorder="1" applyAlignment="1">
      <alignment horizontal="center" vertical="center"/>
    </xf>
    <xf numFmtId="0" fontId="0" fillId="2" borderId="0" xfId="0" applyFill="1" applyBorder="1" applyAlignment="1">
      <alignment horizontal="center" vertical="center"/>
    </xf>
    <xf numFmtId="0" fontId="38" fillId="0" borderId="0" xfId="0" applyFont="1" applyAlignment="1">
      <alignment horizontal="center" vertical="center" wrapText="1"/>
    </xf>
    <xf numFmtId="165" fontId="39" fillId="2" borderId="0" xfId="0" applyNumberFormat="1" applyFont="1" applyFill="1" applyAlignment="1">
      <alignment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NumberFormat="1" applyBorder="1" applyAlignment="1">
      <alignment horizontal="center" vertical="center" wrapText="1"/>
    </xf>
    <xf numFmtId="0" fontId="27" fillId="2" borderId="0" xfId="0" applyFont="1" applyFill="1" applyBorder="1" applyAlignment="1">
      <alignment horizontal="center" vertical="center" wrapText="1"/>
    </xf>
    <xf numFmtId="0" fontId="26" fillId="2" borderId="1" xfId="0" applyFont="1" applyFill="1" applyBorder="1" applyAlignment="1">
      <alignment horizontal="center" vertical="center"/>
    </xf>
    <xf numFmtId="0" fontId="15" fillId="2" borderId="1" xfId="1"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5" borderId="0" xfId="0" applyFont="1" applyFill="1" applyBorder="1" applyAlignment="1">
      <alignment horizontal="center" vertical="center" wrapText="1"/>
    </xf>
    <xf numFmtId="1" fontId="29" fillId="2" borderId="1" xfId="0" applyNumberFormat="1" applyFont="1" applyFill="1" applyBorder="1" applyAlignment="1">
      <alignment horizontal="center" vertical="center"/>
    </xf>
    <xf numFmtId="0" fontId="0" fillId="2" borderId="5" xfId="0" applyFill="1" applyBorder="1"/>
    <xf numFmtId="0" fontId="31" fillId="2" borderId="1" xfId="1" applyFont="1" applyFill="1" applyBorder="1"/>
    <xf numFmtId="0" fontId="13" fillId="0" borderId="0" xfId="0" applyFont="1" applyBorder="1" applyAlignment="1">
      <alignment horizontal="center" vertical="center" wrapText="1"/>
    </xf>
    <xf numFmtId="0" fontId="34" fillId="2" borderId="1" xfId="0" applyFont="1" applyFill="1" applyBorder="1" applyAlignment="1">
      <alignment horizontal="center" vertical="center"/>
    </xf>
    <xf numFmtId="0" fontId="0" fillId="2" borderId="0" xfId="0" applyFont="1" applyFill="1" applyAlignment="1">
      <alignment wrapText="1"/>
    </xf>
    <xf numFmtId="0" fontId="4" fillId="2" borderId="0" xfId="0" applyFont="1" applyFill="1" applyBorder="1" applyAlignment="1">
      <alignment horizontal="center" vertical="center" wrapText="1"/>
    </xf>
    <xf numFmtId="1" fontId="14" fillId="2" borderId="1" xfId="1" applyNumberFormat="1" applyFont="1" applyFill="1" applyBorder="1" applyAlignment="1">
      <alignment horizontal="center" vertical="center" wrapText="1"/>
    </xf>
    <xf numFmtId="0" fontId="61" fillId="2" borderId="0" xfId="1" applyFont="1" applyFill="1"/>
    <xf numFmtId="0" fontId="61" fillId="2" borderId="0" xfId="1" applyFont="1" applyFill="1" applyBorder="1"/>
    <xf numFmtId="0" fontId="64" fillId="2" borderId="0" xfId="0" applyFont="1" applyFill="1" applyBorder="1" applyAlignment="1">
      <alignment horizontal="center" vertical="center" wrapText="1"/>
    </xf>
    <xf numFmtId="0" fontId="58" fillId="0" borderId="0" xfId="0" applyFont="1" applyBorder="1" applyAlignment="1">
      <alignment wrapText="1"/>
    </xf>
    <xf numFmtId="0" fontId="58" fillId="0" borderId="2" xfId="0" applyFont="1" applyBorder="1" applyAlignment="1">
      <alignment wrapText="1"/>
    </xf>
    <xf numFmtId="0" fontId="0" fillId="3" borderId="0" xfId="0" applyFill="1" applyBorder="1"/>
    <xf numFmtId="0" fontId="52" fillId="4" borderId="0" xfId="0" applyFont="1" applyFill="1"/>
    <xf numFmtId="0" fontId="26" fillId="4" borderId="0" xfId="0" applyFont="1" applyFill="1" applyBorder="1"/>
    <xf numFmtId="0" fontId="26" fillId="4" borderId="0" xfId="0" applyFont="1" applyFill="1"/>
    <xf numFmtId="0" fontId="65" fillId="0" borderId="0" xfId="0" applyFont="1" applyAlignment="1">
      <alignment wrapText="1"/>
    </xf>
    <xf numFmtId="0" fontId="66" fillId="0" borderId="0" xfId="0" applyFont="1" applyAlignment="1">
      <alignment wrapText="1"/>
    </xf>
    <xf numFmtId="0" fontId="4" fillId="2" borderId="0" xfId="0" applyFont="1" applyFill="1" applyBorder="1" applyAlignment="1">
      <alignment horizontal="center" vertical="center" wrapText="1"/>
    </xf>
    <xf numFmtId="0" fontId="33" fillId="2" borderId="1" xfId="1" applyFont="1" applyFill="1" applyBorder="1"/>
    <xf numFmtId="1" fontId="67" fillId="2"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34" fillId="2" borderId="0" xfId="0" applyFont="1" applyFill="1" applyBorder="1" applyAlignment="1">
      <alignment horizontal="center" vertical="center"/>
    </xf>
    <xf numFmtId="1" fontId="21"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2" borderId="0" xfId="0" applyFont="1" applyFill="1" applyBorder="1" applyAlignment="1">
      <alignment horizontal="center" vertical="center" wrapText="1"/>
    </xf>
    <xf numFmtId="0" fontId="0" fillId="0" borderId="0" xfId="0" applyBorder="1" applyAlignment="1">
      <alignment horizontal="center" vertical="center"/>
    </xf>
    <xf numFmtId="0" fontId="70" fillId="2" borderId="0" xfId="0" applyFont="1" applyFill="1" applyBorder="1" applyAlignment="1">
      <alignment horizontal="center" vertical="center"/>
    </xf>
    <xf numFmtId="0" fontId="71" fillId="2" borderId="0" xfId="0" applyFont="1" applyFill="1" applyBorder="1"/>
    <xf numFmtId="0" fontId="71" fillId="2" borderId="0" xfId="0" applyFont="1" applyFill="1" applyBorder="1" applyAlignment="1">
      <alignment horizontal="center" vertical="center" wrapText="1"/>
    </xf>
    <xf numFmtId="0" fontId="72" fillId="0" borderId="0" xfId="0" applyFont="1" applyAlignment="1">
      <alignment wrapText="1"/>
    </xf>
    <xf numFmtId="0" fontId="71" fillId="2" borderId="0" xfId="0" applyFont="1" applyFill="1" applyAlignment="1">
      <alignment wrapText="1"/>
    </xf>
    <xf numFmtId="0" fontId="71" fillId="0" borderId="0" xfId="0" applyFont="1" applyBorder="1"/>
    <xf numFmtId="1" fontId="73" fillId="2" borderId="0" xfId="0" applyNumberFormat="1" applyFont="1" applyFill="1" applyBorder="1" applyAlignment="1">
      <alignment horizontal="center" vertical="center"/>
    </xf>
    <xf numFmtId="0" fontId="71" fillId="3" borderId="0" xfId="0" applyFont="1" applyFill="1" applyBorder="1"/>
    <xf numFmtId="164" fontId="15" fillId="9" borderId="1" xfId="1" applyNumberFormat="1" applyFont="1" applyFill="1" applyBorder="1" applyAlignment="1">
      <alignment horizontal="center" vertical="center" wrapText="1"/>
    </xf>
    <xf numFmtId="165" fontId="15" fillId="9" borderId="1" xfId="1" applyNumberFormat="1" applyFont="1" applyFill="1" applyBorder="1" applyAlignment="1">
      <alignment horizontal="center" vertical="center" wrapText="1"/>
    </xf>
    <xf numFmtId="1" fontId="15" fillId="9" borderId="1" xfId="1" applyNumberFormat="1" applyFont="1" applyFill="1" applyBorder="1" applyAlignment="1">
      <alignment horizontal="center" vertical="center" wrapText="1"/>
    </xf>
    <xf numFmtId="1" fontId="15" fillId="9" borderId="1" xfId="0" applyNumberFormat="1" applyFont="1" applyFill="1" applyBorder="1" applyAlignment="1">
      <alignment horizontal="center" vertical="center" wrapText="1"/>
    </xf>
    <xf numFmtId="0" fontId="15" fillId="9" borderId="1" xfId="0" applyNumberFormat="1" applyFont="1" applyFill="1" applyBorder="1" applyAlignment="1">
      <alignment horizontal="center" vertical="center" wrapText="1"/>
    </xf>
    <xf numFmtId="1" fontId="20" fillId="9" borderId="1" xfId="0" applyNumberFormat="1" applyFont="1" applyFill="1" applyBorder="1" applyAlignment="1">
      <alignment horizontal="center" vertical="center"/>
    </xf>
    <xf numFmtId="1" fontId="20" fillId="9" borderId="1" xfId="0" applyNumberFormat="1" applyFont="1" applyFill="1" applyBorder="1" applyAlignment="1">
      <alignment horizontal="center" vertical="center" wrapText="1"/>
    </xf>
    <xf numFmtId="0" fontId="15" fillId="10" borderId="1" xfId="1" applyFont="1" applyFill="1" applyBorder="1" applyAlignment="1">
      <alignment horizontal="center" vertical="center" wrapText="1"/>
    </xf>
    <xf numFmtId="0" fontId="15" fillId="10" borderId="1" xfId="1" applyFont="1" applyFill="1" applyBorder="1" applyAlignment="1">
      <alignment horizontal="left" vertical="center" wrapText="1"/>
    </xf>
    <xf numFmtId="0" fontId="15" fillId="10" borderId="1" xfId="1" applyFont="1" applyFill="1" applyBorder="1" applyAlignment="1">
      <alignment vertical="center" wrapText="1"/>
    </xf>
    <xf numFmtId="164" fontId="15" fillId="10" borderId="1" xfId="1" applyNumberFormat="1" applyFont="1" applyFill="1" applyBorder="1" applyAlignment="1">
      <alignment horizontal="center" vertical="center" wrapText="1"/>
    </xf>
    <xf numFmtId="165" fontId="15" fillId="10" borderId="1" xfId="1" applyNumberFormat="1" applyFont="1" applyFill="1" applyBorder="1" applyAlignment="1">
      <alignment horizontal="center" vertical="center" wrapText="1"/>
    </xf>
    <xf numFmtId="1" fontId="15" fillId="10" borderId="1" xfId="1" applyNumberFormat="1" applyFont="1" applyFill="1" applyBorder="1" applyAlignment="1">
      <alignment horizontal="center" vertical="center" wrapText="1"/>
    </xf>
    <xf numFmtId="0" fontId="15" fillId="10" borderId="1" xfId="0" applyNumberFormat="1"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 xfId="0" applyFont="1" applyFill="1" applyBorder="1" applyAlignment="1">
      <alignment horizontal="center" vertical="center"/>
    </xf>
    <xf numFmtId="0" fontId="0" fillId="10" borderId="0" xfId="0" applyFill="1"/>
    <xf numFmtId="0" fontId="15" fillId="11" borderId="1" xfId="1" applyFont="1" applyFill="1" applyBorder="1" applyAlignment="1">
      <alignment horizontal="center" vertical="center" wrapText="1"/>
    </xf>
    <xf numFmtId="0" fontId="15" fillId="11" borderId="1" xfId="1" applyFont="1" applyFill="1" applyBorder="1" applyAlignment="1">
      <alignment horizontal="left" vertical="center" wrapText="1"/>
    </xf>
    <xf numFmtId="0" fontId="15" fillId="11" borderId="1" xfId="1" applyFont="1" applyFill="1" applyBorder="1" applyAlignment="1">
      <alignment vertical="center" wrapText="1"/>
    </xf>
    <xf numFmtId="0" fontId="22" fillId="11" borderId="1" xfId="1" applyFont="1" applyFill="1" applyBorder="1" applyAlignment="1">
      <alignment horizontal="left" vertical="center" wrapText="1"/>
    </xf>
    <xf numFmtId="164" fontId="22" fillId="11" borderId="1" xfId="1" applyNumberFormat="1" applyFont="1" applyFill="1" applyBorder="1" applyAlignment="1">
      <alignment horizontal="center" vertical="center" wrapText="1"/>
    </xf>
    <xf numFmtId="165" fontId="22" fillId="11" borderId="1" xfId="1" applyNumberFormat="1" applyFont="1" applyFill="1" applyBorder="1" applyAlignment="1">
      <alignment horizontal="center" vertical="center" wrapText="1"/>
    </xf>
    <xf numFmtId="1" fontId="22" fillId="11" borderId="1" xfId="1" applyNumberFormat="1" applyFont="1" applyFill="1" applyBorder="1" applyAlignment="1">
      <alignment horizontal="center" vertical="center" wrapText="1"/>
    </xf>
    <xf numFmtId="165" fontId="51" fillId="11" borderId="1" xfId="1"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49" fontId="22" fillId="11" borderId="1" xfId="0" applyNumberFormat="1" applyFont="1" applyFill="1" applyBorder="1" applyAlignment="1">
      <alignment horizontal="center" vertical="center"/>
    </xf>
    <xf numFmtId="0" fontId="52" fillId="11" borderId="0" xfId="0" applyFont="1" applyFill="1" applyBorder="1"/>
    <xf numFmtId="0" fontId="52" fillId="11" borderId="0" xfId="0" applyFont="1" applyFill="1"/>
    <xf numFmtId="0" fontId="26" fillId="12" borderId="0" xfId="0" applyFont="1" applyFill="1" applyBorder="1"/>
    <xf numFmtId="0" fontId="26" fillId="12" borderId="0" xfId="0" applyFont="1" applyFill="1"/>
    <xf numFmtId="0" fontId="52" fillId="12" borderId="0" xfId="0" applyFont="1" applyFill="1"/>
    <xf numFmtId="0" fontId="20"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0" fontId="26" fillId="11" borderId="0" xfId="0" applyFont="1" applyFill="1" applyBorder="1"/>
    <xf numFmtId="0" fontId="26" fillId="11" borderId="0" xfId="0" applyFont="1" applyFill="1"/>
    <xf numFmtId="0" fontId="20" fillId="11" borderId="1" xfId="0" applyFont="1" applyFill="1" applyBorder="1" applyAlignment="1">
      <alignment horizontal="center" vertical="center" wrapText="1"/>
    </xf>
    <xf numFmtId="0" fontId="0" fillId="12" borderId="0" xfId="0" applyFill="1" applyBorder="1"/>
    <xf numFmtId="0" fontId="0" fillId="12" borderId="0" xfId="0" applyFill="1"/>
    <xf numFmtId="0" fontId="58" fillId="11" borderId="0" xfId="0" applyFont="1" applyFill="1" applyBorder="1"/>
    <xf numFmtId="0" fontId="58" fillId="11" borderId="0" xfId="0" applyFont="1" applyFill="1"/>
    <xf numFmtId="0" fontId="15" fillId="11" borderId="1" xfId="0" applyFont="1" applyFill="1" applyBorder="1" applyAlignment="1">
      <alignment horizontal="center" vertical="center" wrapText="1"/>
    </xf>
    <xf numFmtId="0" fontId="15" fillId="11" borderId="1" xfId="0" applyFont="1" applyFill="1" applyBorder="1" applyAlignment="1">
      <alignment horizontal="center" vertical="center"/>
    </xf>
    <xf numFmtId="165" fontId="15" fillId="11" borderId="1" xfId="1" applyNumberFormat="1" applyFont="1" applyFill="1" applyBorder="1" applyAlignment="1">
      <alignment horizontal="center" vertical="center" wrapText="1"/>
    </xf>
    <xf numFmtId="1" fontId="15" fillId="11" borderId="1" xfId="1" applyNumberFormat="1" applyFont="1" applyFill="1" applyBorder="1" applyAlignment="1">
      <alignment horizontal="center" vertical="center" wrapText="1"/>
    </xf>
    <xf numFmtId="164" fontId="15" fillId="11" borderId="1" xfId="1" applyNumberFormat="1" applyFont="1" applyFill="1" applyBorder="1" applyAlignment="1">
      <alignment horizontal="center" vertical="center" wrapText="1"/>
    </xf>
    <xf numFmtId="0" fontId="22" fillId="11" borderId="1" xfId="1" applyNumberFormat="1" applyFont="1" applyFill="1" applyBorder="1" applyAlignment="1">
      <alignment horizontal="center" vertical="center" wrapText="1"/>
    </xf>
    <xf numFmtId="0" fontId="26" fillId="10" borderId="1" xfId="0" applyFont="1" applyFill="1" applyBorder="1" applyAlignment="1">
      <alignment horizontal="center" vertical="center"/>
    </xf>
    <xf numFmtId="0" fontId="0" fillId="10" borderId="0" xfId="0" applyFill="1" applyBorder="1"/>
    <xf numFmtId="0" fontId="52" fillId="12" borderId="0" xfId="0" applyFont="1" applyFill="1" applyBorder="1"/>
    <xf numFmtId="0"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48" fillId="11" borderId="0" xfId="0" applyFont="1" applyFill="1" applyBorder="1"/>
    <xf numFmtId="0" fontId="48" fillId="11" borderId="0" xfId="0" applyFont="1" applyFill="1"/>
    <xf numFmtId="0" fontId="23" fillId="11" borderId="1" xfId="0" applyFont="1" applyFill="1" applyBorder="1" applyAlignment="1">
      <alignment horizontal="center" vertical="center"/>
    </xf>
    <xf numFmtId="0" fontId="0" fillId="11" borderId="0" xfId="0" applyFill="1" applyBorder="1"/>
    <xf numFmtId="0" fontId="0" fillId="11" borderId="0" xfId="0" applyFill="1"/>
    <xf numFmtId="0" fontId="22" fillId="11" borderId="1" xfId="0" applyFont="1" applyFill="1" applyBorder="1" applyAlignment="1">
      <alignment horizontal="center" vertical="center"/>
    </xf>
    <xf numFmtId="0" fontId="56" fillId="11" borderId="0" xfId="0" applyFont="1" applyFill="1" applyBorder="1"/>
    <xf numFmtId="0" fontId="56" fillId="11" borderId="0" xfId="0" applyFont="1" applyFill="1"/>
    <xf numFmtId="14" fontId="15" fillId="11" borderId="1" xfId="1" applyNumberFormat="1" applyFont="1" applyFill="1" applyBorder="1" applyAlignment="1">
      <alignment horizontal="center" vertical="center" wrapText="1"/>
    </xf>
    <xf numFmtId="0" fontId="15" fillId="10" borderId="1" xfId="0" applyFont="1" applyFill="1" applyBorder="1" applyAlignment="1">
      <alignment horizontal="center" vertical="center"/>
    </xf>
    <xf numFmtId="0" fontId="48" fillId="10" borderId="1" xfId="0" applyFont="1" applyFill="1" applyBorder="1" applyAlignment="1">
      <alignment horizontal="center" vertical="center"/>
    </xf>
    <xf numFmtId="0" fontId="15" fillId="10" borderId="1" xfId="0" applyFont="1" applyFill="1" applyBorder="1" applyAlignment="1">
      <alignment horizontal="center" vertical="center" wrapText="1"/>
    </xf>
    <xf numFmtId="0" fontId="65" fillId="10" borderId="0" xfId="0" applyFont="1" applyFill="1" applyBorder="1"/>
    <xf numFmtId="0" fontId="65" fillId="10" borderId="0" xfId="0" applyFont="1" applyFill="1"/>
    <xf numFmtId="0" fontId="48" fillId="12" borderId="0" xfId="0" applyFont="1" applyFill="1"/>
    <xf numFmtId="16" fontId="15" fillId="11" borderId="1" xfId="1" applyNumberFormat="1" applyFont="1" applyFill="1" applyBorder="1" applyAlignment="1">
      <alignment horizontal="center" vertical="center" wrapText="1"/>
    </xf>
    <xf numFmtId="0" fontId="26" fillId="11" borderId="1" xfId="0" applyFont="1" applyFill="1" applyBorder="1"/>
    <xf numFmtId="0" fontId="65" fillId="11" borderId="0" xfId="0" applyFont="1" applyFill="1"/>
    <xf numFmtId="0" fontId="53" fillId="11" borderId="0" xfId="0" applyFont="1" applyFill="1"/>
    <xf numFmtId="0" fontId="65" fillId="11" borderId="0" xfId="0" applyFont="1" applyFill="1" applyBorder="1"/>
    <xf numFmtId="14" fontId="20" fillId="11"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Alignment="1">
      <alignment wrapText="1"/>
    </xf>
    <xf numFmtId="0" fontId="48" fillId="12" borderId="0" xfId="0" applyFont="1" applyFill="1" applyBorder="1"/>
    <xf numFmtId="0" fontId="67" fillId="11" borderId="1" xfId="0" applyFont="1" applyFill="1" applyBorder="1" applyAlignment="1">
      <alignment horizontal="center" vertical="center" wrapText="1"/>
    </xf>
    <xf numFmtId="0" fontId="0" fillId="0" borderId="0" xfId="0" applyFill="1" applyBorder="1" applyAlignment="1">
      <alignment horizontal="left" wrapText="1"/>
    </xf>
    <xf numFmtId="165" fontId="39" fillId="0" borderId="0" xfId="0" applyNumberFormat="1" applyFont="1" applyBorder="1" applyAlignment="1">
      <alignment horizontal="center" vertical="center" wrapText="1"/>
    </xf>
    <xf numFmtId="0" fontId="65" fillId="0" borderId="0" xfId="0" applyFont="1" applyAlignment="1">
      <alignment wrapText="1"/>
    </xf>
    <xf numFmtId="0" fontId="66" fillId="0" borderId="0" xfId="0" applyFont="1" applyAlignment="1">
      <alignment wrapText="1"/>
    </xf>
    <xf numFmtId="0" fontId="13" fillId="0" borderId="0" xfId="0" applyFont="1" applyAlignment="1">
      <alignment horizontal="center" vertical="center" wrapText="1"/>
    </xf>
    <xf numFmtId="0" fontId="4" fillId="2" borderId="0" xfId="0" applyFont="1" applyFill="1" applyBorder="1" applyAlignment="1">
      <alignment horizontal="center" vertical="center" wrapText="1"/>
    </xf>
    <xf numFmtId="0" fontId="15" fillId="2" borderId="0" xfId="1" applyFont="1" applyFill="1" applyBorder="1" applyAlignment="1">
      <alignment horizontal="center" vertical="center" wrapText="1"/>
    </xf>
    <xf numFmtId="1" fontId="14" fillId="2" borderId="0" xfId="1" applyNumberFormat="1" applyFont="1" applyFill="1" applyBorder="1" applyAlignment="1">
      <alignment horizontal="center" vertical="center" wrapText="1"/>
    </xf>
    <xf numFmtId="1" fontId="20" fillId="9" borderId="0" xfId="0" applyNumberFormat="1" applyFont="1" applyFill="1" applyBorder="1" applyAlignment="1">
      <alignment horizontal="center" vertical="center" wrapText="1"/>
    </xf>
    <xf numFmtId="0" fontId="20" fillId="10" borderId="0" xfId="0" applyFont="1" applyFill="1" applyBorder="1" applyAlignment="1">
      <alignment horizontal="center" vertical="center" wrapText="1"/>
    </xf>
    <xf numFmtId="0" fontId="50" fillId="11" borderId="0"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75" fillId="11" borderId="0" xfId="0" applyFont="1" applyFill="1" applyBorder="1" applyAlignment="1">
      <alignment horizontal="center" vertical="center" wrapText="1"/>
    </xf>
    <xf numFmtId="0" fontId="62" fillId="11" borderId="0" xfId="0" applyFont="1" applyFill="1" applyBorder="1" applyAlignment="1">
      <alignment horizontal="center" vertical="center" wrapText="1"/>
    </xf>
    <xf numFmtId="0" fontId="15" fillId="10" borderId="0" xfId="0" applyFont="1" applyFill="1" applyBorder="1" applyAlignment="1">
      <alignment horizontal="center" vertical="center" wrapText="1"/>
    </xf>
    <xf numFmtId="49" fontId="50" fillId="11" borderId="0" xfId="0" applyNumberFormat="1" applyFont="1" applyFill="1" applyBorder="1" applyAlignment="1">
      <alignment horizontal="center" vertical="center" wrapText="1"/>
    </xf>
    <xf numFmtId="1" fontId="14" fillId="2" borderId="8" xfId="1" applyNumberFormat="1" applyFont="1" applyFill="1" applyBorder="1" applyAlignment="1">
      <alignment horizontal="center" vertical="center" wrapText="1"/>
    </xf>
    <xf numFmtId="1" fontId="20" fillId="9" borderId="8" xfId="0" applyNumberFormat="1" applyFont="1" applyFill="1" applyBorder="1" applyAlignment="1">
      <alignment horizontal="center" vertical="center" wrapText="1"/>
    </xf>
    <xf numFmtId="0" fontId="20" fillId="10" borderId="8"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34" fillId="2" borderId="8" xfId="0" applyFont="1" applyFill="1" applyBorder="1" applyAlignment="1">
      <alignment horizontal="center" vertical="center"/>
    </xf>
    <xf numFmtId="0" fontId="59" fillId="11" borderId="1" xfId="0" applyFont="1" applyFill="1" applyBorder="1" applyAlignment="1">
      <alignment horizontal="center" vertical="center" wrapText="1"/>
    </xf>
    <xf numFmtId="0" fontId="67"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0" fontId="71" fillId="10" borderId="0" xfId="0" applyFont="1" applyFill="1" applyBorder="1"/>
    <xf numFmtId="0" fontId="35" fillId="11" borderId="1" xfId="0" applyFont="1" applyFill="1" applyBorder="1" applyAlignment="1">
      <alignment horizontal="center" vertical="center" wrapText="1"/>
    </xf>
    <xf numFmtId="0" fontId="71" fillId="12" borderId="0" xfId="0" applyFont="1" applyFill="1" applyBorder="1"/>
    <xf numFmtId="0" fontId="30" fillId="11" borderId="1"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63" fillId="11" borderId="8" xfId="0" applyFont="1" applyFill="1" applyBorder="1" applyAlignment="1">
      <alignment horizontal="center" vertical="center" wrapText="1"/>
    </xf>
    <xf numFmtId="0" fontId="26" fillId="10" borderId="0" xfId="0" applyFont="1" applyFill="1"/>
    <xf numFmtId="0" fontId="48" fillId="10" borderId="0" xfId="0" applyFont="1" applyFill="1" applyBorder="1"/>
    <xf numFmtId="0" fontId="48" fillId="10" borderId="0" xfId="0" applyFont="1" applyFill="1"/>
    <xf numFmtId="0" fontId="26" fillId="10" borderId="0" xfId="0" applyFont="1" applyFill="1" applyBorder="1"/>
    <xf numFmtId="0" fontId="71" fillId="11" borderId="0" xfId="0" applyFont="1" applyFill="1" applyBorder="1"/>
    <xf numFmtId="0" fontId="52" fillId="10" borderId="0" xfId="0" applyFont="1" applyFill="1" applyBorder="1"/>
    <xf numFmtId="0" fontId="52" fillId="10" borderId="0" xfId="0" applyFont="1" applyFill="1"/>
    <xf numFmtId="0" fontId="56" fillId="12" borderId="0" xfId="0" applyFont="1" applyFill="1"/>
    <xf numFmtId="0" fontId="56" fillId="12" borderId="0" xfId="0" applyFont="1" applyFill="1" applyBorder="1"/>
    <xf numFmtId="0" fontId="41" fillId="11" borderId="1" xfId="0" applyFont="1" applyFill="1" applyBorder="1" applyAlignment="1">
      <alignment horizontal="center" vertical="center" wrapText="1"/>
    </xf>
    <xf numFmtId="0" fontId="67" fillId="11" borderId="1" xfId="0" applyFont="1" applyFill="1" applyBorder="1" applyAlignment="1">
      <alignment horizontal="center" vertical="center"/>
    </xf>
    <xf numFmtId="0" fontId="74" fillId="11" borderId="0" xfId="0" applyFont="1" applyFill="1" applyBorder="1"/>
    <xf numFmtId="0" fontId="68" fillId="11" borderId="1" xfId="0" applyFont="1" applyFill="1" applyBorder="1"/>
    <xf numFmtId="0" fontId="68" fillId="11" borderId="1" xfId="0" applyFont="1" applyFill="1" applyBorder="1" applyAlignment="1">
      <alignment vertical="center"/>
    </xf>
    <xf numFmtId="0" fontId="55" fillId="11" borderId="0" xfId="0" applyFont="1" applyFill="1"/>
    <xf numFmtId="0" fontId="55" fillId="11" borderId="0" xfId="0" applyFont="1" applyFill="1" applyBorder="1"/>
    <xf numFmtId="0" fontId="53" fillId="11" borderId="0" xfId="0" applyFont="1" applyFill="1" applyBorder="1"/>
    <xf numFmtId="0" fontId="65" fillId="12" borderId="0" xfId="0" applyFont="1" applyFill="1"/>
    <xf numFmtId="0" fontId="72" fillId="12" borderId="0" xfId="0" applyFont="1" applyFill="1" applyBorder="1"/>
    <xf numFmtId="0" fontId="65" fillId="12" borderId="0" xfId="0" applyFont="1" applyFill="1" applyBorder="1"/>
    <xf numFmtId="165" fontId="22" fillId="11" borderId="4" xfId="1" applyNumberFormat="1" applyFont="1" applyFill="1" applyBorder="1" applyAlignment="1">
      <alignment horizontal="center" vertical="center" wrapText="1"/>
    </xf>
    <xf numFmtId="1" fontId="22" fillId="11" borderId="4" xfId="1" applyNumberFormat="1" applyFont="1" applyFill="1" applyBorder="1" applyAlignment="1">
      <alignment horizontal="center" vertical="center" wrapText="1"/>
    </xf>
    <xf numFmtId="169" fontId="20" fillId="2" borderId="1"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0" fontId="58" fillId="2" borderId="0" xfId="0" applyFont="1" applyFill="1" applyBorder="1" applyAlignment="1">
      <alignment horizontal="center" vertical="center" wrapText="1"/>
    </xf>
    <xf numFmtId="165" fontId="39" fillId="2" borderId="0" xfId="0" applyNumberFormat="1" applyFont="1" applyFill="1" applyBorder="1" applyAlignment="1">
      <alignment wrapText="1"/>
    </xf>
    <xf numFmtId="0" fontId="15" fillId="2" borderId="4" xfId="1" applyFont="1" applyFill="1" applyBorder="1" applyAlignment="1">
      <alignment horizontal="center" vertical="center" wrapText="1"/>
    </xf>
    <xf numFmtId="0" fontId="0" fillId="2" borderId="6"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19" fillId="0" borderId="0" xfId="0" applyFont="1" applyAlignment="1">
      <alignment wrapText="1"/>
    </xf>
    <xf numFmtId="0" fontId="0" fillId="2" borderId="0" xfId="0" applyFill="1" applyAlignment="1">
      <alignment vertical="center"/>
    </xf>
    <xf numFmtId="0" fontId="0" fillId="2" borderId="0" xfId="0" applyFill="1" applyBorder="1" applyAlignment="1">
      <alignment horizontal="left" vertical="center"/>
    </xf>
    <xf numFmtId="0" fontId="13" fillId="2" borderId="0" xfId="0" applyFont="1" applyFill="1" applyAlignment="1">
      <alignment horizontal="left" vertical="center"/>
    </xf>
    <xf numFmtId="0" fontId="69" fillId="2" borderId="0" xfId="0" applyFont="1" applyFill="1" applyAlignment="1">
      <alignment horizontal="left" vertical="center"/>
    </xf>
    <xf numFmtId="0" fontId="19" fillId="0" borderId="0" xfId="0" applyFont="1" applyAlignment="1">
      <alignment vertical="center" wrapText="1"/>
    </xf>
    <xf numFmtId="0" fontId="2" fillId="2" borderId="0" xfId="1" applyFont="1" applyFill="1" applyBorder="1" applyAlignment="1">
      <alignment horizontal="left" vertical="center"/>
    </xf>
    <xf numFmtId="0" fontId="2" fillId="2" borderId="0" xfId="1" applyFont="1" applyFill="1" applyBorder="1" applyAlignment="1">
      <alignment vertical="center"/>
    </xf>
    <xf numFmtId="0" fontId="2" fillId="2" borderId="0" xfId="1" applyFill="1" applyBorder="1" applyAlignment="1">
      <alignment vertical="center"/>
    </xf>
    <xf numFmtId="170" fontId="2" fillId="2" borderId="0" xfId="1" applyNumberFormat="1" applyFill="1" applyAlignment="1">
      <alignment horizontal="center" vertical="center"/>
    </xf>
    <xf numFmtId="170" fontId="0" fillId="0" borderId="0" xfId="0" applyNumberFormat="1" applyBorder="1" applyAlignment="1">
      <alignment horizontal="center" vertical="center" wrapText="1"/>
    </xf>
    <xf numFmtId="170" fontId="77" fillId="0" borderId="0"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15" fillId="9" borderId="1" xfId="1" applyNumberFormat="1" applyFont="1" applyFill="1" applyBorder="1" applyAlignment="1">
      <alignment horizontal="center" vertical="center" wrapText="1"/>
    </xf>
    <xf numFmtId="170" fontId="15" fillId="10" borderId="1" xfId="1" applyNumberFormat="1" applyFont="1" applyFill="1" applyBorder="1" applyAlignment="1">
      <alignment horizontal="center" vertical="center" wrapText="1"/>
    </xf>
    <xf numFmtId="170" fontId="14" fillId="2" borderId="1" xfId="1" applyNumberFormat="1" applyFont="1" applyFill="1" applyBorder="1" applyAlignment="1">
      <alignment horizontal="center" vertical="center"/>
    </xf>
    <xf numFmtId="170" fontId="35" fillId="2" borderId="0" xfId="1" applyNumberFormat="1" applyFont="1" applyFill="1" applyBorder="1" applyAlignment="1">
      <alignment horizontal="center" vertical="center"/>
    </xf>
    <xf numFmtId="170" fontId="2" fillId="2" borderId="0" xfId="1" applyNumberFormat="1" applyFill="1" applyBorder="1" applyAlignment="1">
      <alignment horizontal="center" vertical="center"/>
    </xf>
    <xf numFmtId="170" fontId="13" fillId="0" borderId="0" xfId="0" applyNumberFormat="1" applyFont="1" applyBorder="1" applyAlignment="1">
      <alignment horizontal="center" vertical="center" wrapText="1"/>
    </xf>
    <xf numFmtId="170" fontId="9" fillId="2" borderId="0" xfId="1" applyNumberFormat="1" applyFont="1" applyFill="1" applyBorder="1" applyAlignment="1">
      <alignment horizontal="center" vertical="center"/>
    </xf>
    <xf numFmtId="170" fontId="33" fillId="2" borderId="0" xfId="1" applyNumberFormat="1" applyFont="1" applyFill="1" applyBorder="1" applyAlignment="1">
      <alignment horizontal="center" vertical="center"/>
    </xf>
    <xf numFmtId="1" fontId="61" fillId="2" borderId="0" xfId="1" applyNumberFormat="1" applyFont="1" applyFill="1" applyBorder="1"/>
    <xf numFmtId="1" fontId="64" fillId="2" borderId="0" xfId="0" applyNumberFormat="1" applyFont="1" applyFill="1" applyBorder="1" applyAlignment="1">
      <alignment horizontal="center" vertical="center" wrapText="1"/>
    </xf>
    <xf numFmtId="1" fontId="58" fillId="0" borderId="0" xfId="0" applyNumberFormat="1" applyFont="1" applyBorder="1" applyAlignment="1">
      <alignment wrapText="1"/>
    </xf>
    <xf numFmtId="1" fontId="61" fillId="2" borderId="0" xfId="1" applyNumberFormat="1" applyFont="1" applyFill="1"/>
    <xf numFmtId="0" fontId="0" fillId="2" borderId="0" xfId="0" applyNumberFormat="1" applyFont="1" applyFill="1" applyAlignment="1">
      <alignment horizontal="center" vertical="center"/>
    </xf>
    <xf numFmtId="0" fontId="0" fillId="2" borderId="0" xfId="0" applyFont="1" applyFill="1" applyAlignment="1">
      <alignment horizontal="center" vertical="center"/>
    </xf>
    <xf numFmtId="165" fontId="0" fillId="2" borderId="0" xfId="0" applyNumberFormat="1" applyFont="1" applyFill="1" applyAlignment="1">
      <alignment wrapText="1"/>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80" fillId="6" borderId="0" xfId="0" applyFont="1" applyFill="1" applyBorder="1" applyAlignment="1">
      <alignment vertical="top" wrapText="1"/>
    </xf>
    <xf numFmtId="0" fontId="80" fillId="7" borderId="0" xfId="0" applyFont="1" applyFill="1" applyBorder="1" applyAlignment="1">
      <alignment horizontal="right" vertical="top" wrapText="1"/>
    </xf>
    <xf numFmtId="14" fontId="80" fillId="6" borderId="0" xfId="0" applyNumberFormat="1" applyFont="1" applyFill="1" applyBorder="1" applyAlignment="1">
      <alignment vertical="top" wrapText="1"/>
    </xf>
    <xf numFmtId="0" fontId="0" fillId="2"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65" fillId="0" borderId="0" xfId="0" applyFont="1" applyFill="1" applyBorder="1" applyAlignment="1">
      <alignment wrapText="1"/>
    </xf>
    <xf numFmtId="0" fontId="66" fillId="0" borderId="0" xfId="0" applyFont="1" applyFill="1" applyBorder="1" applyAlignment="1">
      <alignment wrapText="1"/>
    </xf>
    <xf numFmtId="0" fontId="0" fillId="0" borderId="0" xfId="0" applyFont="1" applyFill="1" applyBorder="1" applyAlignment="1">
      <alignment wrapText="1"/>
    </xf>
    <xf numFmtId="0" fontId="4" fillId="0" borderId="0" xfId="0" applyFont="1" applyFill="1" applyBorder="1" applyAlignment="1">
      <alignment horizontal="center" vertical="center" wrapText="1"/>
    </xf>
    <xf numFmtId="1" fontId="14" fillId="0" borderId="6"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35" fillId="0" borderId="1" xfId="1"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15" fillId="13" borderId="1" xfId="1" applyFont="1" applyFill="1" applyBorder="1" applyAlignment="1">
      <alignment horizontal="center" vertical="center" wrapText="1"/>
    </xf>
    <xf numFmtId="0" fontId="15" fillId="13" borderId="1" xfId="1" applyFont="1" applyFill="1" applyBorder="1" applyAlignment="1">
      <alignment horizontal="left" vertical="center" wrapText="1"/>
    </xf>
    <xf numFmtId="164" fontId="15" fillId="13" borderId="1" xfId="1" applyNumberFormat="1" applyFont="1" applyFill="1" applyBorder="1" applyAlignment="1">
      <alignment horizontal="center" vertical="center" wrapText="1"/>
    </xf>
    <xf numFmtId="165" fontId="15" fillId="13" borderId="1" xfId="1" applyNumberFormat="1" applyFont="1" applyFill="1" applyBorder="1" applyAlignment="1">
      <alignment horizontal="center" vertical="center" wrapText="1"/>
    </xf>
    <xf numFmtId="1" fontId="15" fillId="13" borderId="1" xfId="1" applyNumberFormat="1" applyFont="1" applyFill="1" applyBorder="1" applyAlignment="1">
      <alignment horizontal="center" vertical="center" wrapText="1"/>
    </xf>
    <xf numFmtId="170" fontId="15" fillId="13" borderId="1" xfId="1" applyNumberFormat="1" applyFont="1" applyFill="1" applyBorder="1" applyAlignment="1">
      <alignment horizontal="center" vertical="center" wrapText="1"/>
    </xf>
    <xf numFmtId="14" fontId="15" fillId="13" borderId="1" xfId="1" applyNumberFormat="1" applyFont="1" applyFill="1" applyBorder="1" applyAlignment="1">
      <alignment horizontal="center" vertical="center" wrapText="1"/>
    </xf>
    <xf numFmtId="0" fontId="15" fillId="13" borderId="1" xfId="1" applyNumberFormat="1" applyFont="1" applyFill="1" applyBorder="1" applyAlignment="1">
      <alignment horizontal="center" vertical="center" wrapText="1"/>
    </xf>
    <xf numFmtId="0" fontId="15" fillId="13" borderId="1" xfId="0" applyFont="1" applyFill="1" applyBorder="1" applyAlignment="1">
      <alignment horizontal="center" vertical="center" wrapText="1"/>
    </xf>
    <xf numFmtId="0" fontId="49" fillId="13" borderId="1" xfId="1" applyNumberFormat="1"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0" xfId="0" applyFont="1" applyFill="1" applyBorder="1" applyAlignment="1">
      <alignment horizontal="center" vertical="center" wrapText="1"/>
    </xf>
    <xf numFmtId="0" fontId="0" fillId="13" borderId="0" xfId="0" applyFill="1" applyBorder="1"/>
    <xf numFmtId="0" fontId="0" fillId="13" borderId="0" xfId="0" applyFill="1"/>
    <xf numFmtId="170" fontId="15" fillId="11" borderId="1" xfId="1" applyNumberFormat="1" applyFont="1" applyFill="1" applyBorder="1" applyAlignment="1">
      <alignment horizontal="center" vertical="center" wrapText="1"/>
    </xf>
    <xf numFmtId="0" fontId="15" fillId="11" borderId="1" xfId="0" applyFont="1" applyFill="1" applyBorder="1" applyAlignment="1">
      <alignment horizontal="left" vertical="center" wrapText="1"/>
    </xf>
    <xf numFmtId="0" fontId="49" fillId="11" borderId="0" xfId="0" applyFont="1" applyFill="1" applyBorder="1" applyAlignment="1">
      <alignment horizontal="center" vertical="center" wrapText="1"/>
    </xf>
    <xf numFmtId="170" fontId="22" fillId="11" borderId="1" xfId="1" applyNumberFormat="1" applyFont="1" applyFill="1" applyBorder="1" applyAlignment="1">
      <alignment horizontal="center" vertical="center" wrapText="1"/>
    </xf>
    <xf numFmtId="14" fontId="22" fillId="11" borderId="1" xfId="1" applyNumberFormat="1" applyFont="1" applyFill="1" applyBorder="1" applyAlignment="1">
      <alignment horizontal="center" vertical="center" wrapText="1"/>
    </xf>
    <xf numFmtId="0" fontId="60" fillId="11" borderId="1" xfId="1" applyNumberFormat="1" applyFont="1" applyFill="1" applyBorder="1" applyAlignment="1">
      <alignment horizontal="center" vertical="center" wrapText="1"/>
    </xf>
    <xf numFmtId="14" fontId="15" fillId="11" borderId="1" xfId="0" applyNumberFormat="1" applyFont="1" applyFill="1" applyBorder="1" applyAlignment="1">
      <alignment horizontal="center" vertical="center" wrapText="1"/>
    </xf>
    <xf numFmtId="0" fontId="15" fillId="11" borderId="1" xfId="0" applyNumberFormat="1" applyFont="1" applyFill="1" applyBorder="1" applyAlignment="1">
      <alignment horizontal="center" vertical="center" wrapText="1"/>
    </xf>
    <xf numFmtId="0" fontId="20" fillId="11" borderId="1" xfId="0" applyNumberFormat="1" applyFont="1" applyFill="1" applyBorder="1" applyAlignment="1">
      <alignment horizontal="center" vertical="center" wrapText="1"/>
    </xf>
    <xf numFmtId="0" fontId="20" fillId="11" borderId="1" xfId="0" applyFont="1" applyFill="1" applyBorder="1" applyAlignment="1">
      <alignment horizontal="left" vertical="center" wrapText="1"/>
    </xf>
    <xf numFmtId="0" fontId="15" fillId="11" borderId="8" xfId="0" applyFont="1" applyFill="1" applyBorder="1" applyAlignment="1">
      <alignment horizontal="left" vertical="center" wrapText="1"/>
    </xf>
    <xf numFmtId="14" fontId="22" fillId="11" borderId="1" xfId="0" applyNumberFormat="1" applyFont="1" applyFill="1" applyBorder="1" applyAlignment="1">
      <alignment horizontal="center" vertical="center" wrapText="1"/>
    </xf>
    <xf numFmtId="0" fontId="22" fillId="11" borderId="1" xfId="0" applyFont="1" applyFill="1" applyBorder="1" applyAlignment="1">
      <alignment horizontal="left" vertical="center" wrapText="1"/>
    </xf>
    <xf numFmtId="0" fontId="81" fillId="11" borderId="1" xfId="0" applyFont="1" applyFill="1" applyBorder="1" applyAlignment="1">
      <alignment horizontal="center" vertical="center"/>
    </xf>
    <xf numFmtId="0" fontId="23" fillId="11" borderId="1" xfId="0" applyFont="1" applyFill="1" applyBorder="1" applyAlignment="1">
      <alignment horizontal="center" vertical="center" wrapText="1"/>
    </xf>
    <xf numFmtId="0" fontId="82" fillId="11" borderId="1" xfId="0" applyFont="1" applyFill="1" applyBorder="1"/>
    <xf numFmtId="165" fontId="83" fillId="11" borderId="1" xfId="1" applyNumberFormat="1" applyFont="1" applyFill="1" applyBorder="1" applyAlignment="1">
      <alignment horizontal="center" vertical="center" wrapText="1"/>
    </xf>
    <xf numFmtId="14" fontId="83" fillId="11" borderId="1" xfId="0" applyNumberFormat="1" applyFont="1" applyFill="1" applyBorder="1" applyAlignment="1">
      <alignment horizontal="center" vertical="center" wrapText="1"/>
    </xf>
    <xf numFmtId="0" fontId="83" fillId="11" borderId="1" xfId="0" applyNumberFormat="1" applyFont="1" applyFill="1" applyBorder="1" applyAlignment="1">
      <alignment horizontal="center" vertical="center" wrapText="1"/>
    </xf>
    <xf numFmtId="0" fontId="20" fillId="11" borderId="1" xfId="1" applyFont="1" applyFill="1" applyBorder="1" applyAlignment="1">
      <alignment horizontal="center" vertical="center" wrapText="1"/>
    </xf>
    <xf numFmtId="0" fontId="20" fillId="11" borderId="1" xfId="1" applyFont="1" applyFill="1" applyBorder="1" applyAlignment="1">
      <alignment horizontal="left" vertical="center" wrapText="1"/>
    </xf>
    <xf numFmtId="0" fontId="20" fillId="11" borderId="1" xfId="1" applyFont="1" applyFill="1" applyBorder="1" applyAlignment="1">
      <alignment vertical="center" wrapText="1"/>
    </xf>
    <xf numFmtId="0" fontId="23" fillId="11" borderId="1" xfId="1" applyFont="1" applyFill="1" applyBorder="1" applyAlignment="1">
      <alignment horizontal="left" vertical="center" wrapText="1"/>
    </xf>
    <xf numFmtId="164" fontId="23" fillId="11" borderId="1" xfId="1" applyNumberFormat="1" applyFont="1" applyFill="1" applyBorder="1" applyAlignment="1">
      <alignment horizontal="center" vertical="center" wrapText="1"/>
    </xf>
    <xf numFmtId="165" fontId="23" fillId="11" borderId="1" xfId="1" applyNumberFormat="1" applyFont="1" applyFill="1" applyBorder="1" applyAlignment="1">
      <alignment horizontal="center" vertical="center" wrapText="1"/>
    </xf>
    <xf numFmtId="1" fontId="23" fillId="11" borderId="1" xfId="1" applyNumberFormat="1"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0" xfId="0" applyFont="1" applyFill="1" applyBorder="1" applyAlignment="1">
      <alignment horizontal="center" vertical="center" wrapText="1"/>
    </xf>
    <xf numFmtId="164" fontId="22" fillId="11" borderId="4" xfId="1" applyNumberFormat="1" applyFont="1" applyFill="1" applyBorder="1" applyAlignment="1">
      <alignment horizontal="center" vertical="center" wrapText="1"/>
    </xf>
    <xf numFmtId="170" fontId="22" fillId="11" borderId="4" xfId="1" applyNumberFormat="1" applyFont="1" applyFill="1" applyBorder="1" applyAlignment="1">
      <alignment horizontal="center" vertical="center" wrapText="1"/>
    </xf>
    <xf numFmtId="14" fontId="22" fillId="11" borderId="3" xfId="0" applyNumberFormat="1" applyFont="1" applyFill="1" applyBorder="1" applyAlignment="1">
      <alignment horizontal="center" vertical="center" wrapText="1"/>
    </xf>
    <xf numFmtId="0" fontId="22" fillId="11" borderId="6" xfId="1" applyFont="1" applyFill="1" applyBorder="1" applyAlignment="1">
      <alignment horizontal="left" vertical="center" wrapText="1"/>
    </xf>
    <xf numFmtId="165" fontId="22" fillId="11" borderId="6" xfId="1" applyNumberFormat="1" applyFont="1" applyFill="1" applyBorder="1" applyAlignment="1">
      <alignment horizontal="center" vertical="center" wrapText="1"/>
    </xf>
    <xf numFmtId="1" fontId="22" fillId="11" borderId="6" xfId="1" applyNumberFormat="1" applyFont="1" applyFill="1" applyBorder="1" applyAlignment="1">
      <alignment horizontal="center" vertical="center" wrapText="1"/>
    </xf>
    <xf numFmtId="3" fontId="22" fillId="11" borderId="1" xfId="1" applyNumberFormat="1" applyFont="1" applyFill="1" applyBorder="1" applyAlignment="1">
      <alignment horizontal="center" vertical="center" wrapText="1"/>
    </xf>
    <xf numFmtId="168" fontId="22" fillId="11" borderId="1" xfId="1" applyNumberFormat="1" applyFont="1" applyFill="1" applyBorder="1" applyAlignment="1">
      <alignment horizontal="center" vertical="center" wrapText="1"/>
    </xf>
    <xf numFmtId="0" fontId="4" fillId="11" borderId="0" xfId="0" applyFont="1" applyFill="1" applyBorder="1" applyAlignment="1">
      <alignment horizontal="center" vertical="center" wrapText="1"/>
    </xf>
    <xf numFmtId="170" fontId="23" fillId="11" borderId="1" xfId="1" applyNumberFormat="1"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6" fillId="11" borderId="0" xfId="0" applyFont="1" applyFill="1" applyAlignment="1">
      <alignment vertical="center"/>
    </xf>
    <xf numFmtId="0" fontId="26" fillId="11" borderId="0" xfId="0" applyFont="1" applyFill="1" applyBorder="1" applyAlignment="1">
      <alignment vertical="center"/>
    </xf>
    <xf numFmtId="0" fontId="35" fillId="11" borderId="8" xfId="0" applyFont="1" applyFill="1" applyBorder="1" applyAlignment="1">
      <alignment horizontal="center" vertical="center" wrapText="1"/>
    </xf>
    <xf numFmtId="0" fontId="36" fillId="11" borderId="0" xfId="0" applyFont="1" applyFill="1" applyBorder="1" applyAlignment="1">
      <alignment horizontal="center" vertical="center" wrapText="1"/>
    </xf>
    <xf numFmtId="0" fontId="22" fillId="11" borderId="1" xfId="1" applyFont="1" applyFill="1" applyBorder="1" applyAlignment="1">
      <alignment vertical="center" wrapText="1"/>
    </xf>
    <xf numFmtId="165" fontId="22" fillId="11" borderId="1" xfId="1" applyNumberFormat="1" applyFont="1" applyFill="1" applyBorder="1" applyAlignment="1">
      <alignment horizontal="left" vertical="center" wrapText="1"/>
    </xf>
    <xf numFmtId="0" fontId="49" fillId="11" borderId="0" xfId="0" applyFont="1" applyFill="1" applyBorder="1" applyAlignment="1">
      <alignment horizontal="left" vertical="center" wrapText="1"/>
    </xf>
    <xf numFmtId="0" fontId="26" fillId="11" borderId="0" xfId="0" applyFont="1" applyFill="1" applyBorder="1" applyAlignment="1">
      <alignment horizontal="left"/>
    </xf>
    <xf numFmtId="0" fontId="26" fillId="11" borderId="0" xfId="0" applyFont="1" applyFill="1" applyAlignment="1">
      <alignment horizontal="left"/>
    </xf>
    <xf numFmtId="0" fontId="28" fillId="11" borderId="1" xfId="0" applyFont="1" applyFill="1" applyBorder="1" applyAlignment="1">
      <alignment horizontal="center" vertical="center" wrapText="1"/>
    </xf>
    <xf numFmtId="172" fontId="23" fillId="11" borderId="1" xfId="1" applyNumberFormat="1" applyFont="1" applyFill="1" applyBorder="1" applyAlignment="1">
      <alignment horizontal="center" vertical="center" wrapText="1"/>
    </xf>
    <xf numFmtId="0" fontId="40" fillId="11" borderId="8"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0" fillId="11" borderId="0" xfId="0" applyFont="1" applyFill="1" applyBorder="1" applyAlignment="1">
      <alignment horizontal="center" vertical="center" wrapText="1"/>
    </xf>
    <xf numFmtId="0" fontId="84" fillId="11" borderId="1" xfId="0" applyFont="1" applyFill="1" applyBorder="1"/>
    <xf numFmtId="0" fontId="16" fillId="11" borderId="8" xfId="0" applyFont="1" applyFill="1" applyBorder="1" applyAlignment="1">
      <alignment horizontal="center" vertical="center" wrapText="1"/>
    </xf>
    <xf numFmtId="0" fontId="16" fillId="11" borderId="1" xfId="0" applyFont="1" applyFill="1" applyBorder="1" applyAlignment="1">
      <alignment horizontal="center" vertical="center" wrapText="1"/>
    </xf>
    <xf numFmtId="14" fontId="23" fillId="11" borderId="1" xfId="0" applyNumberFormat="1" applyFont="1" applyFill="1" applyBorder="1" applyAlignment="1">
      <alignment horizontal="center" vertical="center" wrapText="1"/>
    </xf>
    <xf numFmtId="0" fontId="23" fillId="11" borderId="1" xfId="0" applyNumberFormat="1" applyFont="1" applyFill="1" applyBorder="1" applyAlignment="1">
      <alignment horizontal="center" vertical="center" wrapText="1"/>
    </xf>
    <xf numFmtId="0" fontId="23" fillId="11" borderId="0" xfId="0" applyFont="1" applyFill="1" applyAlignment="1">
      <alignment wrapText="1"/>
    </xf>
    <xf numFmtId="0" fontId="26" fillId="11" borderId="1"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6" fillId="11" borderId="0" xfId="0" applyFont="1" applyFill="1" applyBorder="1" applyAlignment="1">
      <alignment wrapText="1"/>
    </xf>
    <xf numFmtId="0" fontId="26" fillId="11" borderId="0" xfId="0" applyFont="1" applyFill="1" applyAlignment="1">
      <alignment wrapText="1"/>
    </xf>
    <xf numFmtId="165" fontId="22" fillId="11" borderId="0" xfId="1" applyNumberFormat="1" applyFont="1" applyFill="1" applyBorder="1" applyAlignment="1">
      <alignment horizontal="center" vertical="center" wrapText="1"/>
    </xf>
    <xf numFmtId="1" fontId="20" fillId="11" borderId="1" xfId="1" applyNumberFormat="1" applyFont="1" applyFill="1" applyBorder="1" applyAlignment="1">
      <alignment horizontal="center" vertical="center" wrapText="1"/>
    </xf>
    <xf numFmtId="49" fontId="23" fillId="11" borderId="1" xfId="0" applyNumberFormat="1" applyFont="1" applyFill="1" applyBorder="1" applyAlignment="1">
      <alignment horizontal="center" vertical="center"/>
    </xf>
    <xf numFmtId="0" fontId="35" fillId="11" borderId="0" xfId="0" applyFont="1" applyFill="1" applyBorder="1" applyAlignment="1">
      <alignment horizontal="center" vertical="center" wrapText="1"/>
    </xf>
    <xf numFmtId="0" fontId="23" fillId="11" borderId="1" xfId="0" applyFont="1" applyFill="1" applyBorder="1" applyAlignment="1">
      <alignment horizontal="left" vertical="center" wrapText="1"/>
    </xf>
    <xf numFmtId="0" fontId="23" fillId="11" borderId="1" xfId="0" applyFont="1" applyFill="1" applyBorder="1"/>
    <xf numFmtId="0" fontId="23" fillId="11" borderId="0" xfId="0" applyFont="1" applyFill="1"/>
    <xf numFmtId="170" fontId="22" fillId="11" borderId="1" xfId="0" applyNumberFormat="1" applyFont="1" applyFill="1" applyBorder="1" applyAlignment="1">
      <alignment horizontal="center" vertical="center"/>
    </xf>
    <xf numFmtId="170" fontId="22" fillId="11" borderId="0" xfId="1" applyNumberFormat="1" applyFont="1" applyFill="1" applyBorder="1" applyAlignment="1">
      <alignment horizontal="center" vertical="center" wrapText="1"/>
    </xf>
    <xf numFmtId="0" fontId="63" fillId="11" borderId="0" xfId="0" applyFont="1" applyFill="1" applyBorder="1" applyAlignment="1">
      <alignment horizontal="center" vertical="center" wrapText="1"/>
    </xf>
    <xf numFmtId="2" fontId="15" fillId="11" borderId="1" xfId="1" applyNumberFormat="1" applyFont="1" applyFill="1" applyBorder="1" applyAlignment="1">
      <alignment horizontal="center" vertical="center" wrapText="1"/>
    </xf>
    <xf numFmtId="0" fontId="22" fillId="11" borderId="1" xfId="0" applyFont="1" applyFill="1" applyBorder="1"/>
    <xf numFmtId="0" fontId="23" fillId="11" borderId="1" xfId="0" applyNumberFormat="1" applyFont="1" applyFill="1" applyBorder="1" applyAlignment="1">
      <alignment horizontal="left" vertical="center" wrapText="1"/>
    </xf>
    <xf numFmtId="170" fontId="23" fillId="11" borderId="1" xfId="0" applyNumberFormat="1" applyFont="1" applyFill="1" applyBorder="1" applyAlignment="1">
      <alignment horizontal="center" vertical="center"/>
    </xf>
    <xf numFmtId="0" fontId="63" fillId="11" borderId="1" xfId="0" applyFont="1" applyFill="1" applyBorder="1" applyAlignment="1">
      <alignment horizontal="center" vertical="center" wrapText="1"/>
    </xf>
    <xf numFmtId="0" fontId="85" fillId="11" borderId="1" xfId="0" applyFont="1" applyFill="1" applyBorder="1"/>
    <xf numFmtId="49" fontId="15" fillId="11" borderId="8" xfId="0" applyNumberFormat="1" applyFont="1" applyFill="1" applyBorder="1" applyAlignment="1">
      <alignment horizontal="center" vertical="center" wrapText="1"/>
    </xf>
    <xf numFmtId="0" fontId="20" fillId="11" borderId="1" xfId="0" applyFont="1" applyFill="1" applyBorder="1" applyAlignment="1">
      <alignment vertical="center" wrapText="1"/>
    </xf>
    <xf numFmtId="0" fontId="18" fillId="2" borderId="0" xfId="0" applyFont="1" applyFill="1" applyBorder="1"/>
    <xf numFmtId="0" fontId="18" fillId="2" borderId="0" xfId="0" applyFont="1" applyFill="1"/>
    <xf numFmtId="0" fontId="15" fillId="13" borderId="0" xfId="0" applyFont="1" applyFill="1" applyBorder="1" applyAlignment="1">
      <alignment horizontal="center" vertical="center" wrapText="1"/>
    </xf>
    <xf numFmtId="0" fontId="15" fillId="13" borderId="1" xfId="1" applyFont="1" applyFill="1" applyBorder="1" applyAlignment="1">
      <alignment vertical="center" wrapText="1"/>
    </xf>
    <xf numFmtId="0" fontId="15" fillId="13" borderId="1" xfId="0" applyFont="1" applyFill="1" applyBorder="1" applyAlignment="1">
      <alignment horizontal="center" vertical="center"/>
    </xf>
    <xf numFmtId="0" fontId="20" fillId="13" borderId="8"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0" xfId="0" applyFont="1" applyFill="1" applyBorder="1" applyAlignment="1">
      <alignment horizontal="center" vertical="center" wrapText="1"/>
    </xf>
    <xf numFmtId="14" fontId="49" fillId="13" borderId="1" xfId="1" applyNumberFormat="1" applyFont="1" applyFill="1" applyBorder="1" applyAlignment="1">
      <alignment horizontal="center" vertical="center" wrapText="1"/>
    </xf>
    <xf numFmtId="0" fontId="20" fillId="13" borderId="1" xfId="0" applyFont="1" applyFill="1" applyBorder="1" applyAlignment="1">
      <alignment horizontal="center" vertical="center" wrapText="1"/>
    </xf>
    <xf numFmtId="14" fontId="15" fillId="13" borderId="1" xfId="0" applyNumberFormat="1" applyFont="1" applyFill="1" applyBorder="1" applyAlignment="1">
      <alignment horizontal="center" vertical="center" wrapText="1"/>
    </xf>
    <xf numFmtId="0" fontId="15" fillId="13" borderId="1" xfId="0" applyNumberFormat="1" applyFont="1" applyFill="1" applyBorder="1" applyAlignment="1">
      <alignment horizontal="center" vertical="center" wrapText="1"/>
    </xf>
    <xf numFmtId="0" fontId="49" fillId="13" borderId="1" xfId="0" applyFont="1" applyFill="1" applyBorder="1" applyAlignment="1">
      <alignment horizontal="center" vertical="center"/>
    </xf>
    <xf numFmtId="0" fontId="26" fillId="13" borderId="0" xfId="0" applyFont="1" applyFill="1" applyBorder="1"/>
    <xf numFmtId="0" fontId="26" fillId="13" borderId="0" xfId="0" applyFont="1" applyFill="1"/>
    <xf numFmtId="164" fontId="22" fillId="13" borderId="1" xfId="1" applyNumberFormat="1" applyFont="1" applyFill="1" applyBorder="1" applyAlignment="1">
      <alignment horizontal="center" vertical="center" wrapText="1"/>
    </xf>
    <xf numFmtId="165" fontId="22" fillId="13" borderId="1" xfId="1" applyNumberFormat="1" applyFont="1" applyFill="1" applyBorder="1" applyAlignment="1">
      <alignment horizontal="center" vertical="center" wrapText="1"/>
    </xf>
    <xf numFmtId="170" fontId="22" fillId="13" borderId="1" xfId="1" applyNumberFormat="1" applyFont="1" applyFill="1" applyBorder="1" applyAlignment="1">
      <alignment horizontal="center" vertical="center" wrapText="1"/>
    </xf>
    <xf numFmtId="0" fontId="22" fillId="13" borderId="1" xfId="1" applyNumberFormat="1" applyFont="1" applyFill="1" applyBorder="1" applyAlignment="1">
      <alignment horizontal="center" vertical="center" wrapText="1"/>
    </xf>
    <xf numFmtId="0" fontId="20" fillId="13" borderId="1" xfId="0" applyFont="1" applyFill="1" applyBorder="1" applyAlignment="1">
      <alignment horizontal="center" vertical="center"/>
    </xf>
    <xf numFmtId="16" fontId="15" fillId="13" borderId="1" xfId="1" applyNumberFormat="1" applyFont="1" applyFill="1" applyBorder="1" applyAlignment="1">
      <alignment horizontal="center" vertical="center" wrapText="1"/>
    </xf>
    <xf numFmtId="49" fontId="15" fillId="13" borderId="1" xfId="0" applyNumberFormat="1" applyFont="1" applyFill="1" applyBorder="1" applyAlignment="1">
      <alignment horizontal="center" vertical="center" wrapText="1"/>
    </xf>
    <xf numFmtId="0" fontId="49" fillId="13" borderId="0" xfId="0" applyFont="1" applyFill="1" applyBorder="1" applyAlignment="1">
      <alignment horizontal="center" vertical="center" wrapText="1"/>
    </xf>
    <xf numFmtId="0" fontId="48" fillId="13" borderId="0" xfId="0" applyFont="1" applyFill="1" applyBorder="1"/>
    <xf numFmtId="0" fontId="48" fillId="13" borderId="0" xfId="0" applyFont="1" applyFill="1"/>
    <xf numFmtId="0" fontId="52" fillId="13" borderId="0" xfId="0" applyFont="1" applyFill="1"/>
    <xf numFmtId="49" fontId="20" fillId="13" borderId="1" xfId="0" applyNumberFormat="1" applyFont="1" applyFill="1" applyBorder="1" applyAlignment="1">
      <alignment horizontal="center" vertical="center" wrapText="1"/>
    </xf>
    <xf numFmtId="0" fontId="50" fillId="13" borderId="0" xfId="0" applyFont="1" applyFill="1" applyBorder="1" applyAlignment="1">
      <alignment horizontal="center" vertical="center" wrapText="1"/>
    </xf>
    <xf numFmtId="1" fontId="22" fillId="13" borderId="1" xfId="1" applyNumberFormat="1" applyFont="1" applyFill="1" applyBorder="1" applyAlignment="1">
      <alignment horizontal="center" vertical="center" wrapText="1"/>
    </xf>
    <xf numFmtId="0" fontId="20" fillId="13" borderId="1" xfId="1" applyFont="1" applyFill="1" applyBorder="1" applyAlignment="1">
      <alignment horizontal="center" vertical="center" wrapText="1"/>
    </xf>
    <xf numFmtId="0" fontId="20" fillId="13" borderId="1" xfId="1" applyFont="1" applyFill="1" applyBorder="1" applyAlignment="1">
      <alignment horizontal="left" vertical="center" wrapText="1"/>
    </xf>
    <xf numFmtId="0" fontId="20" fillId="13" borderId="1" xfId="1" applyFont="1" applyFill="1" applyBorder="1" applyAlignment="1">
      <alignment vertical="center" wrapText="1"/>
    </xf>
    <xf numFmtId="164" fontId="23" fillId="13" borderId="1" xfId="1" applyNumberFormat="1" applyFont="1" applyFill="1" applyBorder="1" applyAlignment="1">
      <alignment horizontal="center" vertical="center" wrapText="1"/>
    </xf>
    <xf numFmtId="165" fontId="23" fillId="13" borderId="1" xfId="1" applyNumberFormat="1" applyFont="1" applyFill="1" applyBorder="1" applyAlignment="1">
      <alignment horizontal="center" vertical="center" wrapText="1"/>
    </xf>
    <xf numFmtId="1" fontId="23" fillId="13" borderId="1" xfId="1" applyNumberFormat="1" applyFont="1" applyFill="1" applyBorder="1" applyAlignment="1">
      <alignment horizontal="center" vertical="center" wrapText="1"/>
    </xf>
    <xf numFmtId="0" fontId="26" fillId="13" borderId="1" xfId="0" applyFont="1" applyFill="1" applyBorder="1"/>
    <xf numFmtId="165" fontId="20" fillId="13" borderId="1" xfId="1" applyNumberFormat="1" applyFont="1" applyFill="1" applyBorder="1" applyAlignment="1">
      <alignment horizontal="center" vertical="center" wrapText="1"/>
    </xf>
    <xf numFmtId="170" fontId="20" fillId="13" borderId="1" xfId="1" applyNumberFormat="1" applyFont="1" applyFill="1" applyBorder="1" applyAlignment="1">
      <alignment horizontal="center" vertical="center" wrapText="1"/>
    </xf>
    <xf numFmtId="14" fontId="20" fillId="13" borderId="1" xfId="0" applyNumberFormat="1" applyFont="1" applyFill="1" applyBorder="1" applyAlignment="1">
      <alignment horizontal="center" vertical="center" wrapText="1"/>
    </xf>
    <xf numFmtId="0" fontId="20" fillId="13" borderId="1" xfId="0" applyNumberFormat="1" applyFont="1" applyFill="1" applyBorder="1" applyAlignment="1">
      <alignment horizontal="center" vertical="center" wrapText="1"/>
    </xf>
    <xf numFmtId="0" fontId="23" fillId="13" borderId="1" xfId="0" applyFont="1" applyFill="1" applyBorder="1" applyAlignment="1">
      <alignment horizontal="center" vertical="center"/>
    </xf>
    <xf numFmtId="0" fontId="53" fillId="13" borderId="0" xfId="0" applyFont="1" applyFill="1"/>
    <xf numFmtId="0" fontId="17" fillId="13" borderId="8" xfId="0" applyFont="1" applyFill="1" applyBorder="1" applyAlignment="1">
      <alignment horizontal="center" vertical="center" wrapText="1"/>
    </xf>
    <xf numFmtId="0" fontId="15" fillId="13" borderId="9" xfId="1" applyFont="1" applyFill="1" applyBorder="1" applyAlignment="1">
      <alignment horizontal="left" vertical="center" wrapText="1"/>
    </xf>
    <xf numFmtId="14" fontId="49" fillId="13" borderId="3" xfId="0" applyNumberFormat="1" applyFont="1" applyFill="1" applyBorder="1" applyAlignment="1">
      <alignment horizontal="center" vertical="center" wrapText="1"/>
    </xf>
    <xf numFmtId="3" fontId="15" fillId="13" borderId="1" xfId="1" applyNumberFormat="1" applyFont="1" applyFill="1" applyBorder="1" applyAlignment="1">
      <alignment horizontal="center" vertical="center" wrapText="1"/>
    </xf>
    <xf numFmtId="0" fontId="20" fillId="13" borderId="0" xfId="0" applyFont="1" applyFill="1" applyBorder="1" applyAlignment="1">
      <alignment horizontal="center" vertical="center" wrapText="1"/>
    </xf>
    <xf numFmtId="0" fontId="54"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62" fillId="13" borderId="0" xfId="0" applyFont="1" applyFill="1" applyBorder="1" applyAlignment="1">
      <alignment horizontal="center" vertical="center" wrapText="1"/>
    </xf>
    <xf numFmtId="0" fontId="56" fillId="13" borderId="0" xfId="0" applyFont="1" applyFill="1" applyBorder="1"/>
    <xf numFmtId="0" fontId="56" fillId="13" borderId="0" xfId="0" applyFont="1" applyFill="1"/>
    <xf numFmtId="0" fontId="26" fillId="13" borderId="1" xfId="0" applyFont="1" applyFill="1" applyBorder="1" applyAlignment="1">
      <alignment vertical="center"/>
    </xf>
    <xf numFmtId="0" fontId="70" fillId="13" borderId="0" xfId="0" applyFont="1" applyFill="1" applyAlignment="1">
      <alignment horizontal="center" vertical="center" wrapText="1"/>
    </xf>
    <xf numFmtId="0" fontId="26" fillId="13" borderId="0" xfId="0" applyFont="1" applyFill="1" applyBorder="1" applyAlignment="1">
      <alignment vertical="center"/>
    </xf>
    <xf numFmtId="0" fontId="26" fillId="13" borderId="0" xfId="0" applyFont="1" applyFill="1" applyAlignment="1">
      <alignment vertical="center"/>
    </xf>
    <xf numFmtId="0" fontId="35" fillId="13" borderId="8"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0"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52" fillId="13" borderId="0" xfId="0" applyFont="1" applyFill="1" applyBorder="1"/>
    <xf numFmtId="0" fontId="26" fillId="13" borderId="1" xfId="0" applyFont="1" applyFill="1" applyBorder="1" applyAlignment="1">
      <alignment horizontal="center"/>
    </xf>
    <xf numFmtId="0" fontId="16" fillId="13" borderId="1" xfId="0" applyFont="1" applyFill="1" applyBorder="1" applyAlignment="1">
      <alignment horizontal="center" vertical="center" wrapText="1"/>
    </xf>
    <xf numFmtId="0" fontId="58" fillId="13" borderId="0" xfId="0" applyFont="1" applyFill="1" applyBorder="1"/>
    <xf numFmtId="0" fontId="58" fillId="13" borderId="0" xfId="0" applyFont="1" applyFill="1"/>
    <xf numFmtId="0" fontId="65" fillId="13" borderId="0" xfId="0" applyFont="1" applyFill="1" applyBorder="1"/>
    <xf numFmtId="0" fontId="65" fillId="13" borderId="0" xfId="0" applyFont="1" applyFill="1"/>
    <xf numFmtId="0" fontId="48" fillId="13" borderId="1" xfId="0" applyFont="1" applyFill="1" applyBorder="1" applyAlignment="1">
      <alignment horizontal="center" vertical="center" wrapText="1"/>
    </xf>
    <xf numFmtId="164" fontId="20" fillId="13" borderId="1" xfId="1" applyNumberFormat="1" applyFont="1" applyFill="1" applyBorder="1" applyAlignment="1">
      <alignment horizontal="center" vertical="center" wrapText="1"/>
    </xf>
    <xf numFmtId="1" fontId="20" fillId="13" borderId="1" xfId="1" applyNumberFormat="1" applyFont="1" applyFill="1" applyBorder="1" applyAlignment="1">
      <alignment horizontal="center" vertical="center" wrapText="1"/>
    </xf>
    <xf numFmtId="0" fontId="3" fillId="13" borderId="0" xfId="0" applyFont="1" applyFill="1" applyBorder="1"/>
    <xf numFmtId="0" fontId="3" fillId="13" borderId="0" xfId="0" applyFont="1" applyFill="1"/>
    <xf numFmtId="0" fontId="22" fillId="13" borderId="1" xfId="0" applyFont="1" applyFill="1" applyBorder="1" applyAlignment="1">
      <alignment horizontal="center" vertical="center"/>
    </xf>
    <xf numFmtId="0" fontId="49" fillId="13" borderId="1"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0" xfId="0" applyFont="1" applyFill="1" applyBorder="1" applyAlignment="1">
      <alignment horizontal="center" vertical="center" wrapText="1"/>
    </xf>
    <xf numFmtId="171" fontId="15" fillId="13" borderId="1" xfId="1" applyNumberFormat="1" applyFont="1" applyFill="1" applyBorder="1" applyAlignment="1">
      <alignment horizontal="center" vertical="center" wrapText="1"/>
    </xf>
    <xf numFmtId="0" fontId="22" fillId="13" borderId="1" xfId="1" applyFont="1" applyFill="1" applyBorder="1" applyAlignment="1">
      <alignment horizontal="left" vertical="center" wrapText="1"/>
    </xf>
    <xf numFmtId="14" fontId="49" fillId="13" borderId="1" xfId="0" applyNumberFormat="1" applyFont="1" applyFill="1" applyBorder="1" applyAlignment="1">
      <alignment horizontal="center" vertical="center" wrapText="1"/>
    </xf>
    <xf numFmtId="2" fontId="15" fillId="13" borderId="1" xfId="1" applyNumberFormat="1" applyFont="1" applyFill="1" applyBorder="1" applyAlignment="1">
      <alignment horizontal="center" vertical="center" wrapText="1"/>
    </xf>
    <xf numFmtId="0" fontId="15" fillId="13" borderId="1" xfId="0" applyFont="1" applyFill="1" applyBorder="1"/>
    <xf numFmtId="170" fontId="15" fillId="13" borderId="1" xfId="0" applyNumberFormat="1" applyFont="1" applyFill="1" applyBorder="1" applyAlignment="1">
      <alignment horizontal="center" vertical="center"/>
    </xf>
    <xf numFmtId="0" fontId="48" fillId="13" borderId="1" xfId="0" applyFont="1" applyFill="1" applyBorder="1"/>
    <xf numFmtId="170" fontId="48" fillId="13" borderId="1" xfId="0" applyNumberFormat="1" applyFont="1" applyFill="1" applyBorder="1" applyAlignment="1">
      <alignment horizontal="center" vertical="center"/>
    </xf>
    <xf numFmtId="0" fontId="22" fillId="13" borderId="1" xfId="0" applyNumberFormat="1" applyFont="1" applyFill="1" applyBorder="1" applyAlignment="1">
      <alignment horizontal="center" vertical="center" wrapText="1"/>
    </xf>
    <xf numFmtId="0" fontId="40" fillId="13" borderId="1" xfId="0" applyFont="1" applyFill="1" applyBorder="1" applyAlignment="1">
      <alignment horizontal="center" vertical="center"/>
    </xf>
    <xf numFmtId="0" fontId="63" fillId="13" borderId="1" xfId="0" applyFont="1" applyFill="1" applyBorder="1" applyAlignment="1">
      <alignment horizontal="center" vertical="center" wrapText="1"/>
    </xf>
    <xf numFmtId="165" fontId="15" fillId="13" borderId="0" xfId="1" applyNumberFormat="1" applyFont="1" applyFill="1" applyBorder="1" applyAlignment="1">
      <alignment horizontal="center" vertical="center" wrapText="1"/>
    </xf>
    <xf numFmtId="0" fontId="49" fillId="13"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xf>
    <xf numFmtId="0" fontId="18" fillId="13" borderId="0" xfId="0" applyFont="1" applyFill="1" applyBorder="1"/>
    <xf numFmtId="0" fontId="18" fillId="13" borderId="0" xfId="0" applyFont="1" applyFill="1"/>
    <xf numFmtId="0" fontId="26" fillId="13" borderId="1" xfId="0" applyFont="1" applyFill="1" applyBorder="1" applyAlignment="1">
      <alignment horizontal="center" vertical="center"/>
    </xf>
    <xf numFmtId="165" fontId="14" fillId="2" borderId="1" xfId="1" applyNumberFormat="1" applyFont="1" applyFill="1" applyBorder="1" applyAlignment="1">
      <alignment horizontal="left" vertical="center" wrapText="1"/>
    </xf>
    <xf numFmtId="14" fontId="23" fillId="11" borderId="1" xfId="1" applyNumberFormat="1" applyFont="1" applyFill="1" applyBorder="1" applyAlignment="1">
      <alignment horizontal="center" vertical="center" wrapText="1"/>
    </xf>
    <xf numFmtId="0" fontId="23" fillId="11" borderId="1" xfId="1" applyNumberFormat="1" applyFont="1" applyFill="1" applyBorder="1" applyAlignment="1">
      <alignment horizontal="center" vertical="center" wrapText="1"/>
    </xf>
    <xf numFmtId="0" fontId="51" fillId="11" borderId="1" xfId="0" applyFont="1" applyFill="1" applyBorder="1" applyAlignment="1">
      <alignment horizontal="center" vertical="center" wrapText="1"/>
    </xf>
    <xf numFmtId="0" fontId="85" fillId="11" borderId="0" xfId="0" applyFont="1" applyFill="1"/>
    <xf numFmtId="14" fontId="51" fillId="11" borderId="1" xfId="1" applyNumberFormat="1" applyFont="1" applyFill="1" applyBorder="1" applyAlignment="1">
      <alignment horizontal="center" vertical="center" wrapText="1"/>
    </xf>
    <xf numFmtId="0" fontId="51" fillId="11" borderId="1" xfId="1" applyNumberFormat="1" applyFont="1" applyFill="1" applyBorder="1" applyAlignment="1">
      <alignment horizontal="center" vertical="center" wrapText="1"/>
    </xf>
    <xf numFmtId="0" fontId="84" fillId="11" borderId="0" xfId="0" applyFont="1" applyFill="1"/>
    <xf numFmtId="49" fontId="22" fillId="11" borderId="1" xfId="0" applyNumberFormat="1" applyFont="1" applyFill="1" applyBorder="1" applyAlignment="1">
      <alignment horizontal="center" vertical="center" wrapText="1"/>
    </xf>
    <xf numFmtId="14" fontId="22" fillId="13" borderId="1" xfId="0" applyNumberFormat="1" applyFont="1" applyFill="1" applyBorder="1" applyAlignment="1">
      <alignment horizontal="center" vertical="center" wrapText="1"/>
    </xf>
    <xf numFmtId="0" fontId="86" fillId="11" borderId="1" xfId="0" applyFont="1" applyFill="1" applyBorder="1"/>
    <xf numFmtId="0" fontId="84" fillId="11" borderId="4" xfId="0" applyFont="1" applyFill="1" applyBorder="1"/>
    <xf numFmtId="14" fontId="51" fillId="11" borderId="1" xfId="0" applyNumberFormat="1" applyFont="1" applyFill="1" applyBorder="1" applyAlignment="1">
      <alignment horizontal="center" vertical="center" wrapText="1"/>
    </xf>
    <xf numFmtId="0" fontId="51" fillId="11" borderId="1" xfId="0" applyNumberFormat="1" applyFont="1" applyFill="1" applyBorder="1" applyAlignment="1">
      <alignment horizontal="center" vertical="center" wrapText="1"/>
    </xf>
    <xf numFmtId="0" fontId="87" fillId="11" borderId="0" xfId="0" applyFont="1" applyFill="1"/>
    <xf numFmtId="0" fontId="57" fillId="11" borderId="1" xfId="0" applyNumberFormat="1" applyFont="1" applyFill="1" applyBorder="1" applyAlignment="1">
      <alignment horizontal="center" vertical="center" wrapText="1"/>
    </xf>
    <xf numFmtId="0" fontId="57" fillId="11" borderId="1" xfId="0" applyFont="1" applyFill="1" applyBorder="1" applyAlignment="1">
      <alignment horizontal="center" vertical="center"/>
    </xf>
    <xf numFmtId="0" fontId="23" fillId="11" borderId="0" xfId="0" applyFont="1" applyFill="1" applyAlignment="1">
      <alignment vertical="center"/>
    </xf>
    <xf numFmtId="0" fontId="23" fillId="11" borderId="0" xfId="0" applyFont="1" applyFill="1" applyAlignment="1">
      <alignment vertical="center" wrapText="1"/>
    </xf>
    <xf numFmtId="0" fontId="88" fillId="11" borderId="1" xfId="0" applyFont="1" applyFill="1" applyBorder="1"/>
    <xf numFmtId="0" fontId="81" fillId="11" borderId="0" xfId="0" applyFont="1" applyFill="1"/>
    <xf numFmtId="0" fontId="81" fillId="11" borderId="1" xfId="0" applyFont="1" applyFill="1" applyBorder="1"/>
    <xf numFmtId="0" fontId="51" fillId="11" borderId="1" xfId="0" applyFont="1" applyFill="1" applyBorder="1" applyAlignment="1">
      <alignment horizontal="center" vertical="center"/>
    </xf>
    <xf numFmtId="0" fontId="28" fillId="11" borderId="1" xfId="0" applyNumberFormat="1" applyFont="1" applyFill="1" applyBorder="1" applyAlignment="1">
      <alignment horizontal="center" vertical="center" wrapText="1"/>
    </xf>
    <xf numFmtId="0" fontId="84" fillId="11" borderId="1" xfId="0" applyFont="1" applyFill="1" applyBorder="1" applyAlignment="1">
      <alignment horizontal="left"/>
    </xf>
    <xf numFmtId="0" fontId="89" fillId="11" borderId="1" xfId="0" applyNumberFormat="1" applyFont="1" applyFill="1" applyBorder="1" applyAlignment="1">
      <alignment horizontal="center" vertical="center" wrapText="1"/>
    </xf>
    <xf numFmtId="0" fontId="87" fillId="11" borderId="1" xfId="0" applyFont="1" applyFill="1" applyBorder="1"/>
    <xf numFmtId="0" fontId="81" fillId="11" borderId="1" xfId="0" applyFont="1" applyFill="1" applyBorder="1" applyAlignment="1">
      <alignment horizontal="center" vertical="center" wrapText="1"/>
    </xf>
    <xf numFmtId="0" fontId="0" fillId="14" borderId="7" xfId="0" applyFill="1" applyBorder="1" applyAlignment="1">
      <alignment wrapText="1"/>
    </xf>
    <xf numFmtId="0" fontId="84" fillId="11" borderId="0" xfId="0" applyFont="1" applyFill="1" applyBorder="1"/>
    <xf numFmtId="0" fontId="84" fillId="11" borderId="0" xfId="0" applyFont="1" applyFill="1" applyAlignment="1">
      <alignment horizontal="center" vertical="center"/>
    </xf>
    <xf numFmtId="49" fontId="84" fillId="11" borderId="1" xfId="0" applyNumberFormat="1" applyFont="1" applyFill="1" applyBorder="1" applyAlignment="1">
      <alignment horizontal="center" vertical="center" wrapText="1"/>
    </xf>
    <xf numFmtId="0" fontId="84" fillId="11" borderId="1" xfId="0" applyFont="1" applyFill="1" applyBorder="1" applyAlignment="1">
      <alignment horizontal="center" vertical="center"/>
    </xf>
    <xf numFmtId="0" fontId="15" fillId="14" borderId="8"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67" fillId="13" borderId="1" xfId="0" applyFont="1" applyFill="1" applyBorder="1" applyAlignment="1">
      <alignment horizontal="center" vertical="center" wrapText="1"/>
    </xf>
    <xf numFmtId="0" fontId="78" fillId="11" borderId="1" xfId="0" applyFont="1" applyFill="1" applyBorder="1" applyAlignment="1">
      <alignment vertical="center"/>
    </xf>
    <xf numFmtId="0" fontId="17" fillId="10" borderId="1" xfId="0" applyFont="1" applyFill="1" applyBorder="1" applyAlignment="1">
      <alignment horizontal="center" vertical="center" wrapText="1"/>
    </xf>
    <xf numFmtId="0" fontId="22" fillId="10" borderId="1" xfId="0" applyFont="1" applyFill="1" applyBorder="1" applyAlignment="1">
      <alignment horizontal="center" vertical="center"/>
    </xf>
    <xf numFmtId="0" fontId="17" fillId="10" borderId="8" xfId="0" applyFont="1" applyFill="1" applyBorder="1" applyAlignment="1">
      <alignment horizontal="center" vertical="center" wrapText="1"/>
    </xf>
    <xf numFmtId="170" fontId="22" fillId="13" borderId="1" xfId="0" applyNumberFormat="1" applyFont="1" applyFill="1" applyBorder="1" applyAlignment="1">
      <alignment horizontal="center" vertical="center"/>
    </xf>
    <xf numFmtId="0" fontId="23" fillId="11" borderId="0" xfId="0" applyFont="1" applyFill="1" applyAlignment="1">
      <alignment horizontal="center" vertical="center"/>
    </xf>
    <xf numFmtId="0" fontId="36" fillId="2" borderId="0" xfId="0" applyFont="1" applyFill="1" applyAlignment="1">
      <alignment horizontal="left" vertical="center"/>
    </xf>
    <xf numFmtId="0" fontId="65" fillId="2" borderId="0" xfId="0" applyFont="1" applyFill="1"/>
    <xf numFmtId="165" fontId="35" fillId="2" borderId="1" xfId="1" applyNumberFormat="1" applyFont="1" applyFill="1" applyBorder="1" applyAlignment="1">
      <alignment horizontal="center" vertical="center"/>
    </xf>
    <xf numFmtId="0" fontId="71" fillId="13" borderId="0" xfId="0" applyFont="1" applyFill="1" applyBorder="1"/>
    <xf numFmtId="0" fontId="22" fillId="13" borderId="1" xfId="0" applyFont="1" applyFill="1" applyBorder="1" applyAlignment="1">
      <alignment horizontal="left" vertical="center" wrapText="1"/>
    </xf>
    <xf numFmtId="0" fontId="22" fillId="10" borderId="1" xfId="1" applyNumberFormat="1" applyFont="1" applyFill="1" applyBorder="1" applyAlignment="1">
      <alignment horizontal="center" vertical="center" wrapText="1"/>
    </xf>
    <xf numFmtId="0" fontId="22" fillId="10" borderId="1" xfId="0" applyFont="1" applyFill="1" applyBorder="1" applyAlignment="1">
      <alignment horizontal="left" vertical="center" wrapTex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67" fillId="13" borderId="1" xfId="0" applyFont="1" applyFill="1" applyBorder="1" applyAlignment="1">
      <alignment horizontal="center" vertical="center"/>
    </xf>
    <xf numFmtId="0" fontId="4" fillId="13" borderId="8" xfId="0" applyFont="1" applyFill="1" applyBorder="1" applyAlignment="1">
      <alignment horizontal="center" vertical="center" wrapText="1"/>
    </xf>
    <xf numFmtId="0" fontId="53" fillId="13" borderId="0" xfId="0" applyFont="1" applyFill="1" applyBorder="1"/>
    <xf numFmtId="0" fontId="68" fillId="13" borderId="1" xfId="0" applyFont="1" applyFill="1" applyBorder="1"/>
    <xf numFmtId="0" fontId="68" fillId="13" borderId="1" xfId="0" applyFont="1" applyFill="1" applyBorder="1" applyAlignment="1">
      <alignment vertical="center"/>
    </xf>
    <xf numFmtId="0" fontId="55" fillId="13" borderId="0" xfId="0" applyFont="1" applyFill="1"/>
    <xf numFmtId="0" fontId="55" fillId="13" borderId="0" xfId="0" applyFont="1" applyFill="1" applyBorder="1"/>
    <xf numFmtId="0" fontId="22" fillId="13" borderId="1" xfId="0" applyFont="1" applyFill="1" applyBorder="1" applyAlignment="1">
      <alignment horizontal="center" vertical="center" wrapText="1"/>
    </xf>
    <xf numFmtId="0" fontId="56" fillId="13" borderId="1" xfId="0" applyFont="1" applyFill="1" applyBorder="1"/>
    <xf numFmtId="0" fontId="30" fillId="13" borderId="1" xfId="0" applyFont="1" applyFill="1" applyBorder="1" applyAlignment="1">
      <alignment horizontal="center" vertical="center" wrapText="1"/>
    </xf>
    <xf numFmtId="173" fontId="9" fillId="2" borderId="0" xfId="1" applyNumberFormat="1" applyFont="1" applyFill="1" applyBorder="1" applyAlignment="1">
      <alignment horizontal="center" vertical="center" wrapText="1"/>
    </xf>
    <xf numFmtId="173" fontId="9" fillId="2" borderId="0" xfId="0" applyNumberFormat="1" applyFont="1" applyFill="1" applyBorder="1" applyAlignment="1">
      <alignment horizontal="center" vertical="center" wrapText="1"/>
    </xf>
    <xf numFmtId="173" fontId="90" fillId="2" borderId="0" xfId="1" applyNumberFormat="1" applyFont="1" applyFill="1" applyBorder="1" applyAlignment="1">
      <alignment horizontal="center" vertical="center" wrapText="1"/>
    </xf>
    <xf numFmtId="173" fontId="90" fillId="10" borderId="0" xfId="0" applyNumberFormat="1" applyFont="1" applyFill="1" applyBorder="1" applyAlignment="1">
      <alignment horizontal="center" vertical="center" wrapText="1"/>
    </xf>
    <xf numFmtId="173" fontId="90" fillId="13" borderId="0" xfId="0" applyNumberFormat="1" applyFont="1" applyFill="1" applyBorder="1" applyAlignment="1">
      <alignment horizontal="center" vertical="center" wrapText="1"/>
    </xf>
    <xf numFmtId="173" fontId="90" fillId="11" borderId="0" xfId="0" applyNumberFormat="1" applyFont="1" applyFill="1" applyBorder="1" applyAlignment="1">
      <alignment horizontal="center" vertical="center" wrapText="1"/>
    </xf>
    <xf numFmtId="173" fontId="90" fillId="12" borderId="0" xfId="0" applyNumberFormat="1" applyFont="1" applyFill="1" applyBorder="1" applyAlignment="1">
      <alignment horizontal="center" vertical="center" wrapText="1"/>
    </xf>
    <xf numFmtId="173" fontId="90" fillId="10" borderId="0" xfId="1" applyNumberFormat="1" applyFont="1" applyFill="1" applyBorder="1" applyAlignment="1">
      <alignment horizontal="center" vertical="center" wrapText="1"/>
    </xf>
    <xf numFmtId="173" fontId="91" fillId="10" borderId="0" xfId="0" applyNumberFormat="1" applyFont="1" applyFill="1" applyBorder="1" applyAlignment="1">
      <alignment horizontal="center" vertical="center"/>
    </xf>
    <xf numFmtId="173" fontId="91" fillId="11" borderId="0" xfId="0" applyNumberFormat="1" applyFont="1" applyFill="1" applyBorder="1" applyAlignment="1">
      <alignment horizontal="center" vertical="center"/>
    </xf>
    <xf numFmtId="173" fontId="91" fillId="13" borderId="0" xfId="0" applyNumberFormat="1" applyFont="1" applyFill="1" applyBorder="1" applyAlignment="1">
      <alignment horizontal="center" vertical="center"/>
    </xf>
    <xf numFmtId="173" fontId="9" fillId="10" borderId="0" xfId="0" applyNumberFormat="1" applyFont="1" applyFill="1" applyBorder="1" applyAlignment="1">
      <alignment horizontal="center" vertical="center"/>
    </xf>
    <xf numFmtId="173" fontId="90" fillId="2" borderId="0" xfId="0" applyNumberFormat="1" applyFont="1" applyFill="1" applyBorder="1" applyAlignment="1">
      <alignment horizontal="center" vertical="center" wrapText="1"/>
    </xf>
    <xf numFmtId="173" fontId="91" fillId="2" borderId="0" xfId="1" applyNumberFormat="1" applyFont="1" applyFill="1" applyBorder="1" applyAlignment="1">
      <alignment horizontal="center" vertical="center" wrapText="1"/>
    </xf>
    <xf numFmtId="173" fontId="91" fillId="0" borderId="0" xfId="0" applyNumberFormat="1" applyFont="1" applyBorder="1" applyAlignment="1">
      <alignment horizontal="center" vertical="center" wrapText="1"/>
    </xf>
    <xf numFmtId="173" fontId="91" fillId="0" borderId="0" xfId="0" applyNumberFormat="1" applyFont="1" applyAlignment="1">
      <alignment horizontal="center" vertical="center" wrapText="1"/>
    </xf>
    <xf numFmtId="173" fontId="92" fillId="2" borderId="0" xfId="0" applyNumberFormat="1" applyFont="1" applyFill="1" applyBorder="1"/>
    <xf numFmtId="173" fontId="92" fillId="2" borderId="0" xfId="0" applyNumberFormat="1" applyFont="1" applyFill="1" applyBorder="1" applyAlignment="1">
      <alignment horizontal="center" vertical="center" wrapText="1"/>
    </xf>
    <xf numFmtId="173" fontId="92" fillId="0" borderId="0" xfId="0" applyNumberFormat="1" applyFont="1" applyAlignment="1">
      <alignment wrapText="1"/>
    </xf>
    <xf numFmtId="173" fontId="92" fillId="2" borderId="0" xfId="0" applyNumberFormat="1" applyFont="1" applyFill="1" applyAlignment="1">
      <alignment wrapText="1"/>
    </xf>
    <xf numFmtId="173" fontId="92" fillId="0" borderId="0" xfId="0" applyNumberFormat="1" applyFont="1" applyBorder="1" applyAlignment="1">
      <alignment horizontal="center" vertical="center" wrapText="1"/>
    </xf>
    <xf numFmtId="173" fontId="9" fillId="13" borderId="0" xfId="0" applyNumberFormat="1" applyFont="1" applyFill="1" applyAlignment="1">
      <alignment horizontal="center" vertical="center"/>
    </xf>
    <xf numFmtId="173" fontId="9" fillId="11" borderId="0" xfId="0" applyNumberFormat="1" applyFont="1" applyFill="1" applyAlignment="1">
      <alignment horizontal="center" vertical="center"/>
    </xf>
    <xf numFmtId="173" fontId="9" fillId="12" borderId="0" xfId="0" applyNumberFormat="1" applyFont="1" applyFill="1" applyAlignment="1">
      <alignment horizontal="center" vertical="center"/>
    </xf>
    <xf numFmtId="173" fontId="92" fillId="11" borderId="0" xfId="0" applyNumberFormat="1" applyFont="1" applyFill="1" applyAlignment="1">
      <alignment horizontal="center" vertical="center"/>
    </xf>
    <xf numFmtId="173" fontId="92" fillId="12" borderId="0" xfId="0" applyNumberFormat="1" applyFont="1" applyFill="1" applyAlignment="1">
      <alignment horizontal="center" vertical="center"/>
    </xf>
    <xf numFmtId="173" fontId="92" fillId="13" borderId="0" xfId="0" applyNumberFormat="1" applyFont="1" applyFill="1" applyAlignment="1">
      <alignment horizontal="center" vertical="center"/>
    </xf>
    <xf numFmtId="0" fontId="93" fillId="0" borderId="1" xfId="0" applyFont="1" applyFill="1" applyBorder="1" applyAlignment="1">
      <alignment horizontal="center" vertical="center"/>
    </xf>
    <xf numFmtId="174" fontId="20" fillId="13" borderId="1" xfId="0" applyNumberFormat="1" applyFont="1" applyFill="1" applyBorder="1" applyAlignment="1">
      <alignment horizontal="center" vertical="center" wrapText="1"/>
    </xf>
    <xf numFmtId="173" fontId="15" fillId="13" borderId="1" xfId="0" applyNumberFormat="1" applyFont="1" applyFill="1" applyBorder="1" applyAlignment="1">
      <alignment horizontal="center" vertical="center" wrapText="1"/>
    </xf>
    <xf numFmtId="173" fontId="17" fillId="11" borderId="1" xfId="0" applyNumberFormat="1" applyFont="1" applyFill="1" applyBorder="1" applyAlignment="1">
      <alignment horizontal="center" vertical="center" wrapText="1"/>
    </xf>
    <xf numFmtId="173" fontId="17" fillId="13" borderId="1" xfId="0" applyNumberFormat="1" applyFont="1" applyFill="1" applyBorder="1" applyAlignment="1">
      <alignment horizontal="center" vertical="center" wrapText="1"/>
    </xf>
    <xf numFmtId="1" fontId="35" fillId="2" borderId="0" xfId="1" applyNumberFormat="1" applyFont="1" applyFill="1" applyBorder="1" applyAlignment="1">
      <alignment horizontal="left" vertical="center" wrapText="1"/>
    </xf>
    <xf numFmtId="1" fontId="67" fillId="2" borderId="0" xfId="0" applyNumberFormat="1" applyFont="1" applyFill="1" applyBorder="1" applyAlignment="1">
      <alignment horizontal="center" vertical="center" wrapText="1"/>
    </xf>
    <xf numFmtId="173" fontId="50" fillId="11" borderId="1" xfId="0" applyNumberFormat="1" applyFont="1" applyFill="1" applyBorder="1" applyAlignment="1">
      <alignment horizontal="center" vertical="center" wrapText="1"/>
    </xf>
    <xf numFmtId="173" fontId="20" fillId="11" borderId="1" xfId="0" applyNumberFormat="1" applyFont="1" applyFill="1" applyBorder="1" applyAlignment="1">
      <alignment horizontal="center" vertical="center"/>
    </xf>
    <xf numFmtId="173" fontId="69" fillId="11"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wrapText="1"/>
    </xf>
    <xf numFmtId="0" fontId="15" fillId="8" borderId="8" xfId="0" applyFont="1" applyFill="1" applyBorder="1" applyAlignment="1">
      <alignment horizontal="center" vertical="center" wrapText="1"/>
    </xf>
    <xf numFmtId="0" fontId="65" fillId="0" borderId="0" xfId="0" applyFont="1" applyAlignment="1">
      <alignment wrapText="1"/>
    </xf>
    <xf numFmtId="0" fontId="66" fillId="0" borderId="0" xfId="0" applyFont="1" applyAlignment="1">
      <alignment wrapText="1"/>
    </xf>
    <xf numFmtId="0" fontId="13" fillId="0" borderId="0" xfId="0" applyFont="1" applyAlignment="1">
      <alignment horizontal="center" vertical="center" wrapText="1"/>
    </xf>
    <xf numFmtId="0" fontId="4" fillId="2"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94" fillId="2" borderId="0" xfId="0" applyFont="1" applyFill="1" applyBorder="1" applyAlignment="1">
      <alignment horizontal="left" vertical="center" wrapText="1"/>
    </xf>
    <xf numFmtId="0" fontId="0" fillId="12" borderId="1" xfId="0" applyFill="1" applyBorder="1"/>
    <xf numFmtId="173" fontId="9" fillId="2" borderId="1" xfId="0" applyNumberFormat="1" applyFont="1" applyFill="1" applyBorder="1" applyAlignment="1">
      <alignment horizontal="center" vertical="center" wrapText="1"/>
    </xf>
    <xf numFmtId="173" fontId="90" fillId="2" borderId="1" xfId="1" applyNumberFormat="1" applyFont="1" applyFill="1" applyBorder="1" applyAlignment="1">
      <alignment horizontal="center" vertical="center" wrapText="1"/>
    </xf>
    <xf numFmtId="173" fontId="15" fillId="2" borderId="1" xfId="0" applyNumberFormat="1" applyFont="1" applyFill="1" applyBorder="1" applyAlignment="1">
      <alignment horizontal="center" vertical="center" wrapText="1"/>
    </xf>
    <xf numFmtId="175" fontId="15" fillId="11"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173" fontId="95" fillId="2" borderId="0" xfId="0" applyNumberFormat="1" applyFont="1" applyFill="1" applyBorder="1"/>
    <xf numFmtId="0" fontId="96" fillId="2" borderId="0" xfId="0" applyFont="1" applyFill="1" applyAlignment="1">
      <alignment vertical="center"/>
    </xf>
    <xf numFmtId="0" fontId="72" fillId="11" borderId="0" xfId="0" applyFont="1" applyFill="1" applyBorder="1"/>
    <xf numFmtId="16" fontId="26" fillId="12" borderId="0" xfId="0" applyNumberFormat="1" applyFont="1" applyFill="1" applyBorder="1" applyAlignment="1">
      <alignment horizontal="left"/>
    </xf>
    <xf numFmtId="16" fontId="26" fillId="11" borderId="0" xfId="0" applyNumberFormat="1" applyFont="1" applyFill="1" applyBorder="1" applyAlignment="1">
      <alignment horizontal="left"/>
    </xf>
    <xf numFmtId="16" fontId="48" fillId="11" borderId="0" xfId="0" applyNumberFormat="1" applyFont="1" applyFill="1" applyBorder="1" applyAlignment="1">
      <alignment horizontal="left"/>
    </xf>
    <xf numFmtId="16" fontId="48" fillId="12" borderId="0" xfId="0" applyNumberFormat="1" applyFont="1" applyFill="1" applyBorder="1" applyAlignment="1">
      <alignment horizontal="left"/>
    </xf>
    <xf numFmtId="16" fontId="26" fillId="13" borderId="0" xfId="0" applyNumberFormat="1" applyFont="1" applyFill="1" applyBorder="1" applyAlignment="1">
      <alignment horizontal="left"/>
    </xf>
    <xf numFmtId="0" fontId="26" fillId="10" borderId="0" xfId="0" applyFont="1" applyFill="1" applyBorder="1" applyAlignment="1">
      <alignment horizontal="left"/>
    </xf>
    <xf numFmtId="0" fontId="26" fillId="13" borderId="0" xfId="0" applyFont="1" applyFill="1" applyBorder="1" applyAlignment="1">
      <alignment horizontal="left"/>
    </xf>
    <xf numFmtId="165" fontId="42" fillId="2" borderId="0" xfId="1" applyNumberFormat="1" applyFont="1" applyFill="1" applyAlignment="1">
      <alignment vertical="center"/>
    </xf>
    <xf numFmtId="1" fontId="35" fillId="9" borderId="1" xfId="1" applyNumberFormat="1" applyFont="1" applyFill="1" applyBorder="1" applyAlignment="1">
      <alignment horizontal="left" vertical="center" wrapText="1"/>
    </xf>
    <xf numFmtId="0" fontId="5" fillId="9" borderId="1" xfId="0" applyFont="1" applyFill="1" applyBorder="1" applyAlignment="1">
      <alignment horizontal="left" vertical="center" wrapText="1"/>
    </xf>
    <xf numFmtId="0" fontId="20"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15"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wrapText="1"/>
    </xf>
    <xf numFmtId="0" fontId="65" fillId="2" borderId="1" xfId="0" applyFont="1" applyFill="1" applyBorder="1" applyAlignment="1">
      <alignment horizontal="center" vertical="center" wrapText="1"/>
    </xf>
    <xf numFmtId="0" fontId="15"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15" fillId="2" borderId="1" xfId="1" applyFont="1" applyFill="1" applyBorder="1" applyAlignment="1">
      <alignment vertical="center" wrapText="1"/>
    </xf>
    <xf numFmtId="0" fontId="3" fillId="2" borderId="1" xfId="0" applyFont="1" applyFill="1" applyBorder="1" applyAlignment="1">
      <alignment vertical="center" wrapText="1"/>
    </xf>
    <xf numFmtId="165" fontId="15" fillId="2" borderId="1" xfId="1"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70" fontId="15" fillId="2" borderId="4" xfId="1" applyNumberFormat="1" applyFont="1" applyFill="1" applyBorder="1" applyAlignment="1">
      <alignment horizontal="center" vertical="center" wrapText="1"/>
    </xf>
    <xf numFmtId="170" fontId="15" fillId="2" borderId="6" xfId="1"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5" fillId="0" borderId="0" xfId="0" applyFont="1" applyAlignment="1">
      <alignment wrapText="1"/>
    </xf>
    <xf numFmtId="0" fontId="0" fillId="0" borderId="0" xfId="0" applyFont="1" applyAlignment="1">
      <alignment wrapText="1"/>
    </xf>
    <xf numFmtId="1"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66" fillId="0" borderId="0" xfId="0" applyFont="1" applyAlignment="1">
      <alignment wrapText="1"/>
    </xf>
    <xf numFmtId="0" fontId="10" fillId="0" borderId="0" xfId="0" applyFont="1" applyAlignment="1">
      <alignment wrapText="1"/>
    </xf>
    <xf numFmtId="0" fontId="13" fillId="2" borderId="0" xfId="0" applyFont="1" applyFill="1" applyBorder="1" applyAlignment="1">
      <alignment horizontal="center" vertical="center" wrapText="1"/>
    </xf>
    <xf numFmtId="0" fontId="13" fillId="0" borderId="0" xfId="0" applyFont="1" applyAlignment="1">
      <alignment horizontal="center" vertical="center" wrapText="1"/>
    </xf>
    <xf numFmtId="0" fontId="15" fillId="2" borderId="4"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49" fontId="76" fillId="0" borderId="0" xfId="0" applyNumberFormat="1" applyFont="1" applyBorder="1" applyAlignment="1">
      <alignment horizontal="center" vertical="center" wrapText="1"/>
    </xf>
    <xf numFmtId="0" fontId="76" fillId="0" borderId="0" xfId="0" applyFont="1" applyBorder="1" applyAlignment="1">
      <alignment horizontal="center" vertical="center" wrapText="1"/>
    </xf>
    <xf numFmtId="49" fontId="69" fillId="0" borderId="10" xfId="0" applyNumberFormat="1" applyFont="1" applyBorder="1" applyAlignment="1">
      <alignment horizontal="left" vertical="center" wrapText="1"/>
    </xf>
    <xf numFmtId="49" fontId="69" fillId="0" borderId="0" xfId="0" applyNumberFormat="1" applyFont="1" applyBorder="1" applyAlignment="1">
      <alignment horizontal="left" vertical="center" wrapText="1"/>
    </xf>
    <xf numFmtId="1" fontId="35" fillId="2" borderId="1" xfId="1" applyNumberFormat="1" applyFont="1" applyFill="1" applyBorder="1" applyAlignment="1">
      <alignment horizontal="left" vertical="center" wrapText="1"/>
    </xf>
    <xf numFmtId="0" fontId="94" fillId="2" borderId="1" xfId="0" applyFont="1" applyFill="1" applyBorder="1" applyAlignment="1">
      <alignment horizontal="left" vertical="center" wrapText="1"/>
    </xf>
    <xf numFmtId="0" fontId="42" fillId="2" borderId="0" xfId="0" applyFont="1" applyFill="1" applyBorder="1" applyAlignment="1">
      <alignment horizontal="center" vertical="center" wrapText="1"/>
    </xf>
    <xf numFmtId="0" fontId="19" fillId="0" borderId="0" xfId="0" applyFont="1" applyAlignment="1">
      <alignment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0" fillId="0" borderId="0" xfId="0" applyAlignment="1">
      <alignment wrapText="1"/>
    </xf>
    <xf numFmtId="0" fontId="65"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2" borderId="0" xfId="0" applyFont="1" applyFill="1" applyBorder="1" applyAlignment="1">
      <alignment horizontal="center" vertical="center" wrapText="1"/>
    </xf>
    <xf numFmtId="0" fontId="4" fillId="0" borderId="0" xfId="0" applyFont="1" applyAlignment="1">
      <alignment horizontal="center" vertical="center" wrapText="1"/>
    </xf>
    <xf numFmtId="0" fontId="29" fillId="0" borderId="0" xfId="0" applyFont="1" applyAlignment="1">
      <alignment horizontal="center" vertical="center" wrapText="1"/>
    </xf>
    <xf numFmtId="0" fontId="79" fillId="0" borderId="0" xfId="0" applyFont="1" applyAlignment="1">
      <alignment horizontal="center" vertical="center" wrapText="1"/>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42" fillId="2" borderId="0" xfId="1" applyNumberFormat="1" applyFont="1" applyFill="1" applyAlignment="1">
      <alignment horizontal="center" vertical="center"/>
    </xf>
    <xf numFmtId="173" fontId="15" fillId="2" borderId="4" xfId="1" applyNumberFormat="1" applyFont="1" applyFill="1" applyBorder="1" applyAlignment="1">
      <alignment horizontal="center" vertical="center" wrapText="1"/>
    </xf>
    <xf numFmtId="173" fontId="15" fillId="2" borderId="6" xfId="1" applyNumberFormat="1" applyFont="1" applyFill="1" applyBorder="1" applyAlignment="1">
      <alignment horizontal="center" vertical="center" wrapText="1"/>
    </xf>
  </cellXfs>
  <cellStyles count="59">
    <cellStyle name="Normal" xfId="5"/>
    <cellStyle name="Денежный 2" xfId="6"/>
    <cellStyle name="Денежный 2 2" xfId="7"/>
    <cellStyle name="Обычный" xfId="0" builtinId="0"/>
    <cellStyle name="Обычный 10" xfId="8"/>
    <cellStyle name="Обычный 11" xfId="9"/>
    <cellStyle name="Обычный 12" xfId="10"/>
    <cellStyle name="Обычный 13" xfId="11"/>
    <cellStyle name="Обычный 14" xfId="3"/>
    <cellStyle name="Обычный 2" xfId="1"/>
    <cellStyle name="Обычный 2 2" xfId="12"/>
    <cellStyle name="Обычный 2 2 2" xfId="13"/>
    <cellStyle name="Обычный 2 2 3" xfId="14"/>
    <cellStyle name="Обычный 2 2 3 2" xfId="15"/>
    <cellStyle name="Обычный 2 2 3 2 2" xfId="16"/>
    <cellStyle name="Обычный 2 2 3 2 2 2" xfId="17"/>
    <cellStyle name="Обычный 2 2 3 2 3" xfId="18"/>
    <cellStyle name="Обычный 2 2 3 2 3 2" xfId="19"/>
    <cellStyle name="Обычный 2 2 3 2 4" xfId="20"/>
    <cellStyle name="Обычный 2 2 3 3" xfId="21"/>
    <cellStyle name="Обычный 3" xfId="2"/>
    <cellStyle name="Обычный 3 2" xfId="22"/>
    <cellStyle name="Обычный 3 3" xfId="23"/>
    <cellStyle name="Обычный 4" xfId="24"/>
    <cellStyle name="Обычный 4 2" xfId="25"/>
    <cellStyle name="Обычный 4 3" xfId="26"/>
    <cellStyle name="Обычный 4 3 2" xfId="27"/>
    <cellStyle name="Обычный 4 4" xfId="28"/>
    <cellStyle name="Обычный 4 5" xfId="29"/>
    <cellStyle name="Обычный 5" xfId="30"/>
    <cellStyle name="Обычный 6" xfId="31"/>
    <cellStyle name="Обычный 6 2" xfId="32"/>
    <cellStyle name="Обычный 6 2 2" xfId="33"/>
    <cellStyle name="Обычный 6 2 2 2" xfId="34"/>
    <cellStyle name="Обычный 6 2 2 3" xfId="35"/>
    <cellStyle name="Обычный 6 2 3" xfId="36"/>
    <cellStyle name="Обычный 6 2 3 2" xfId="37"/>
    <cellStyle name="Обычный 6 2 3 3" xfId="38"/>
    <cellStyle name="Обычный 6 2 4" xfId="39"/>
    <cellStyle name="Обычный 6 2 4 2" xfId="40"/>
    <cellStyle name="Обычный 6 2 5" xfId="41"/>
    <cellStyle name="Обычный 6 3" xfId="42"/>
    <cellStyle name="Обычный 7" xfId="43"/>
    <cellStyle name="Обычный 8" xfId="44"/>
    <cellStyle name="Обычный 9" xfId="45"/>
    <cellStyle name="Процентный 2" xfId="46"/>
    <cellStyle name="Процентный 2 2" xfId="47"/>
    <cellStyle name="Процентный 2 2 2" xfId="48"/>
    <cellStyle name="Процентный 2 2 2 2" xfId="49"/>
    <cellStyle name="Процентный 2 2 3" xfId="50"/>
    <cellStyle name="Процентный 2 2 4" xfId="51"/>
    <cellStyle name="Процентный 2 3" xfId="52"/>
    <cellStyle name="Процентный 3" xfId="53"/>
    <cellStyle name="Стиль 1" xfId="54"/>
    <cellStyle name="Финансовый 2" xfId="55"/>
    <cellStyle name="Финансовый 3" xfId="56"/>
    <cellStyle name="Финансовый 4" xfId="57"/>
    <cellStyle name="Финансовый 5" xfId="4"/>
    <cellStyle name="Финансовый 6" xfId="58"/>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W527"/>
  <sheetViews>
    <sheetView view="pageBreakPreview" zoomScale="60" zoomScaleNormal="100" workbookViewId="0">
      <selection activeCell="N9" sqref="N9:N10"/>
    </sheetView>
  </sheetViews>
  <sheetFormatPr defaultRowHeight="49.9" customHeight="1" x14ac:dyDescent="0.25"/>
  <cols>
    <col min="1" max="1" width="13.28515625" style="306" customWidth="1"/>
    <col min="2" max="2" width="21.140625" style="74" customWidth="1"/>
    <col min="3" max="3" width="18.85546875" style="75" customWidth="1"/>
    <col min="4" max="4" width="69.42578125" style="76" customWidth="1"/>
    <col min="5" max="5" width="14" style="77" customWidth="1"/>
    <col min="6" max="6" width="18.28515625" style="7" customWidth="1"/>
    <col min="7" max="7" width="18" style="78" customWidth="1"/>
    <col min="8" max="8" width="15.42578125" style="7" customWidth="1"/>
    <col min="9" max="9" width="17.85546875" style="7" customWidth="1"/>
    <col min="10" max="10" width="22.140625" style="291" customWidth="1"/>
    <col min="11" max="11" width="14.5703125" style="312" customWidth="1"/>
    <col min="12" max="12" width="17.140625" style="312" customWidth="1"/>
    <col min="13" max="13" width="22.140625" style="312" customWidth="1"/>
    <col min="14" max="14" width="13" style="308" customWidth="1"/>
    <col min="15" max="15" width="29" style="318" customWidth="1"/>
    <col min="16" max="16" width="22" style="79" customWidth="1"/>
    <col min="17" max="17" width="17.140625" style="91" customWidth="1"/>
    <col min="18" max="18" width="18.5703125" style="92" customWidth="1"/>
    <col min="19" max="19" width="29.7109375" style="93" customWidth="1"/>
    <col min="20" max="20" width="19.85546875" style="328" customWidth="1"/>
    <col min="21" max="21" width="19.85546875" style="93" customWidth="1"/>
    <col min="22" max="22" width="38.42578125" style="13" customWidth="1"/>
    <col min="23" max="23" width="38.140625" customWidth="1"/>
    <col min="24" max="27" width="9.140625" customWidth="1"/>
    <col min="28" max="28" width="20.28515625" customWidth="1"/>
    <col min="29" max="29" width="22.7109375" customWidth="1"/>
    <col min="30" max="39" width="9.140625" customWidth="1"/>
  </cols>
  <sheetData>
    <row r="1" spans="1:23" ht="45" customHeight="1" x14ac:dyDescent="0.25">
      <c r="A1" s="303"/>
      <c r="B1" s="1"/>
      <c r="C1" s="2"/>
      <c r="D1" s="3"/>
      <c r="E1" s="4"/>
      <c r="F1" s="5"/>
      <c r="G1" s="6"/>
      <c r="K1" s="307"/>
      <c r="L1" s="307"/>
      <c r="M1" s="307"/>
      <c r="O1" s="673" t="s">
        <v>1169</v>
      </c>
      <c r="P1" s="674"/>
      <c r="Q1" s="674"/>
      <c r="R1" s="674"/>
      <c r="S1" s="674"/>
      <c r="T1" s="319"/>
      <c r="U1" s="221"/>
    </row>
    <row r="2" spans="1:23" s="13" customFormat="1" ht="51.75" customHeight="1" x14ac:dyDescent="0.25">
      <c r="A2" s="665" t="s">
        <v>0</v>
      </c>
      <c r="B2" s="666"/>
      <c r="C2" s="666"/>
      <c r="D2" s="667"/>
      <c r="E2" s="667"/>
      <c r="F2" s="667"/>
      <c r="G2" s="667"/>
      <c r="H2" s="667"/>
      <c r="I2" s="667"/>
      <c r="J2" s="667"/>
      <c r="K2" s="668"/>
      <c r="L2" s="668"/>
      <c r="M2" s="668"/>
      <c r="N2" s="668"/>
      <c r="O2" s="668"/>
      <c r="P2" s="667"/>
      <c r="Q2" s="667"/>
      <c r="R2" s="667"/>
      <c r="S2" s="667"/>
      <c r="T2" s="320"/>
      <c r="U2" s="219"/>
    </row>
    <row r="3" spans="1:23" ht="49.9" customHeight="1" x14ac:dyDescent="0.3">
      <c r="A3" s="669" t="s">
        <v>2</v>
      </c>
      <c r="B3" s="670"/>
      <c r="C3" s="670"/>
      <c r="D3" s="671"/>
      <c r="E3" s="671"/>
      <c r="F3" s="671"/>
      <c r="G3" s="671"/>
      <c r="H3" s="671"/>
      <c r="I3" s="671"/>
      <c r="J3" s="671"/>
      <c r="K3" s="672"/>
      <c r="L3" s="672"/>
      <c r="M3" s="672"/>
      <c r="N3" s="672"/>
      <c r="O3" s="672"/>
      <c r="P3" s="671"/>
      <c r="Q3" s="671"/>
      <c r="R3" s="671"/>
      <c r="S3" s="671"/>
      <c r="T3" s="321"/>
      <c r="U3" s="220"/>
    </row>
    <row r="4" spans="1:23" ht="49.9" customHeight="1" x14ac:dyDescent="0.25">
      <c r="A4" s="669" t="s">
        <v>1263</v>
      </c>
      <c r="B4" s="667"/>
      <c r="C4" s="667"/>
      <c r="D4" s="667"/>
      <c r="E4" s="667"/>
      <c r="F4" s="667"/>
      <c r="G4" s="667"/>
      <c r="H4" s="667"/>
      <c r="I4" s="667"/>
      <c r="J4" s="667"/>
      <c r="K4" s="668"/>
      <c r="L4" s="668"/>
      <c r="M4" s="668"/>
      <c r="N4" s="668"/>
      <c r="O4" s="668"/>
      <c r="P4" s="667"/>
      <c r="Q4" s="667"/>
      <c r="R4" s="667"/>
      <c r="S4" s="667"/>
      <c r="T4" s="320"/>
      <c r="U4" s="219"/>
    </row>
    <row r="5" spans="1:23" s="11" customFormat="1" ht="42" customHeight="1" x14ac:dyDescent="0.25">
      <c r="A5" s="304"/>
      <c r="B5" s="15"/>
      <c r="C5" s="15"/>
      <c r="D5" s="15"/>
      <c r="E5" s="15"/>
      <c r="F5" s="278">
        <f>H12+I12+J12</f>
        <v>0</v>
      </c>
      <c r="G5" s="678" t="s">
        <v>194</v>
      </c>
      <c r="H5" s="678"/>
      <c r="I5" s="678"/>
      <c r="J5" s="678"/>
      <c r="K5" s="678"/>
      <c r="L5" s="678"/>
      <c r="M5" s="678"/>
      <c r="N5" s="309"/>
      <c r="O5" s="99"/>
      <c r="P5" s="15"/>
      <c r="Q5" s="15"/>
      <c r="R5" s="15"/>
      <c r="S5" s="99"/>
      <c r="T5" s="322"/>
      <c r="U5" s="99"/>
      <c r="V5" s="10"/>
    </row>
    <row r="6" spans="1:23" ht="19.5" customHeight="1" thickBot="1" x14ac:dyDescent="0.3">
      <c r="A6" s="305"/>
      <c r="B6" s="18"/>
      <c r="C6" s="17"/>
      <c r="D6" s="17"/>
      <c r="E6" s="19"/>
      <c r="F6" s="20"/>
      <c r="G6" s="21"/>
      <c r="H6" s="20"/>
      <c r="I6" s="20"/>
      <c r="J6" s="292"/>
      <c r="K6" s="310"/>
      <c r="L6" s="311"/>
      <c r="M6" s="311"/>
      <c r="N6" s="310"/>
      <c r="O6" s="310"/>
      <c r="P6" s="16"/>
      <c r="Q6" s="83"/>
      <c r="R6" s="23"/>
      <c r="S6" s="22"/>
      <c r="T6" s="23"/>
      <c r="U6" s="22"/>
    </row>
    <row r="7" spans="1:23" ht="67.5" customHeight="1" thickBot="1" x14ac:dyDescent="0.3">
      <c r="A7" s="105"/>
      <c r="B7" s="217"/>
      <c r="C7" s="546"/>
      <c r="D7" s="681" t="s">
        <v>1193</v>
      </c>
      <c r="E7" s="682"/>
      <c r="F7" s="682"/>
      <c r="G7" s="679"/>
      <c r="H7" s="679"/>
      <c r="I7" s="679"/>
      <c r="J7" s="293"/>
      <c r="K7" s="680"/>
      <c r="L7" s="680"/>
      <c r="M7" s="84"/>
      <c r="N7" s="83"/>
      <c r="O7" s="218">
        <f>H13+I13+J13+H25+I25+H46+I46+J46+H71+I71+J71+H90+I90+J90+H100+I100+J100+H158+I158+J158+H163+I163+J163+H173+I173+J173+H198+I198+J198+H204+I204+J204+H222+I222+J222+H271+I271+J271+H284+I284+J284+H310+I310+J310+H316+I316+J316+H321+I321+H344+I344+J344+J25+J321</f>
        <v>4118272.7110400004</v>
      </c>
      <c r="P7" s="276"/>
      <c r="Q7" s="277"/>
      <c r="R7" s="23"/>
      <c r="S7" s="22"/>
      <c r="T7" s="23"/>
      <c r="U7" s="22"/>
    </row>
    <row r="8" spans="1:23" ht="29.25" customHeight="1" x14ac:dyDescent="0.25">
      <c r="A8" s="106"/>
      <c r="B8" s="26"/>
      <c r="C8" s="25"/>
      <c r="D8" s="25"/>
      <c r="E8" s="27"/>
      <c r="F8" s="28"/>
      <c r="G8" s="29"/>
      <c r="H8" s="28"/>
      <c r="I8" s="28"/>
      <c r="J8" s="294"/>
      <c r="K8" s="85"/>
      <c r="L8" s="86"/>
      <c r="M8" s="84"/>
      <c r="N8" s="85"/>
      <c r="O8" s="85"/>
      <c r="P8" s="30"/>
      <c r="Q8" s="83"/>
      <c r="R8" s="16"/>
      <c r="S8" s="100"/>
      <c r="T8" s="323"/>
      <c r="U8" s="222"/>
    </row>
    <row r="9" spans="1:23" s="426" customFormat="1" ht="49.9" customHeight="1" x14ac:dyDescent="0.2">
      <c r="A9" s="654" t="s">
        <v>4</v>
      </c>
      <c r="B9" s="656" t="s">
        <v>5</v>
      </c>
      <c r="C9" s="658" t="s">
        <v>6</v>
      </c>
      <c r="D9" s="650" t="s">
        <v>7</v>
      </c>
      <c r="E9" s="652" t="s">
        <v>8</v>
      </c>
      <c r="F9" s="660" t="s">
        <v>9</v>
      </c>
      <c r="G9" s="654" t="s">
        <v>275</v>
      </c>
      <c r="H9" s="660" t="s">
        <v>300</v>
      </c>
      <c r="I9" s="660" t="s">
        <v>451</v>
      </c>
      <c r="J9" s="663" t="s">
        <v>452</v>
      </c>
      <c r="K9" s="648" t="s">
        <v>195</v>
      </c>
      <c r="L9" s="648" t="s">
        <v>196</v>
      </c>
      <c r="M9" s="648" t="s">
        <v>197</v>
      </c>
      <c r="N9" s="648" t="s">
        <v>301</v>
      </c>
      <c r="O9" s="648" t="s">
        <v>198</v>
      </c>
      <c r="P9" s="650" t="s">
        <v>10</v>
      </c>
      <c r="Q9" s="675" t="s">
        <v>302</v>
      </c>
      <c r="R9" s="675" t="s">
        <v>303</v>
      </c>
      <c r="S9" s="650" t="s">
        <v>11</v>
      </c>
      <c r="T9" s="279"/>
      <c r="U9" s="223"/>
      <c r="V9" s="425"/>
    </row>
    <row r="10" spans="1:23" s="426" customFormat="1" ht="37.5" customHeight="1" x14ac:dyDescent="0.2">
      <c r="A10" s="655"/>
      <c r="B10" s="657"/>
      <c r="C10" s="659"/>
      <c r="D10" s="649"/>
      <c r="E10" s="653"/>
      <c r="F10" s="661"/>
      <c r="G10" s="662"/>
      <c r="H10" s="661"/>
      <c r="I10" s="660"/>
      <c r="J10" s="664"/>
      <c r="K10" s="649"/>
      <c r="L10" s="649"/>
      <c r="M10" s="649"/>
      <c r="N10" s="649"/>
      <c r="O10" s="649"/>
      <c r="P10" s="651"/>
      <c r="Q10" s="676"/>
      <c r="R10" s="676" t="s">
        <v>303</v>
      </c>
      <c r="S10" s="677"/>
      <c r="T10" s="280"/>
      <c r="U10" s="130"/>
      <c r="V10" s="425"/>
    </row>
    <row r="11" spans="1:23" s="36" customFormat="1" ht="21.75" customHeight="1" x14ac:dyDescent="0.25">
      <c r="A11" s="101">
        <v>1</v>
      </c>
      <c r="B11" s="101">
        <v>2</v>
      </c>
      <c r="C11" s="101">
        <v>3</v>
      </c>
      <c r="D11" s="101">
        <v>4</v>
      </c>
      <c r="E11" s="101">
        <v>5</v>
      </c>
      <c r="F11" s="101">
        <v>6</v>
      </c>
      <c r="G11" s="101">
        <v>7</v>
      </c>
      <c r="H11" s="101">
        <v>8</v>
      </c>
      <c r="I11" s="101">
        <v>9</v>
      </c>
      <c r="J11" s="101">
        <v>10</v>
      </c>
      <c r="K11" s="101">
        <v>11</v>
      </c>
      <c r="L11" s="101">
        <v>12</v>
      </c>
      <c r="M11" s="101">
        <v>13</v>
      </c>
      <c r="N11" s="101">
        <v>14</v>
      </c>
      <c r="O11" s="101">
        <v>15</v>
      </c>
      <c r="P11" s="101">
        <v>16</v>
      </c>
      <c r="Q11" s="101">
        <v>17</v>
      </c>
      <c r="R11" s="101">
        <v>18</v>
      </c>
      <c r="S11" s="234">
        <v>19</v>
      </c>
      <c r="T11" s="324"/>
      <c r="U11" s="224"/>
      <c r="V11" s="35"/>
    </row>
    <row r="12" spans="1:23" s="36" customFormat="1" ht="67.5" customHeight="1" x14ac:dyDescent="0.25">
      <c r="A12" s="646" t="s">
        <v>1164</v>
      </c>
      <c r="B12" s="647"/>
      <c r="C12" s="647"/>
      <c r="D12" s="647"/>
      <c r="E12" s="140"/>
      <c r="F12" s="141"/>
      <c r="G12" s="142"/>
      <c r="H12" s="141"/>
      <c r="I12" s="141"/>
      <c r="J12" s="295"/>
      <c r="K12" s="143"/>
      <c r="L12" s="144"/>
      <c r="M12" s="144"/>
      <c r="N12" s="145"/>
      <c r="O12" s="145"/>
      <c r="P12" s="145"/>
      <c r="Q12" s="145"/>
      <c r="R12" s="146"/>
      <c r="S12" s="235"/>
      <c r="T12" s="619">
        <f>SUM(T14:T347)</f>
        <v>161</v>
      </c>
      <c r="U12" s="225"/>
      <c r="V12" s="35"/>
      <c r="W12" s="24"/>
    </row>
    <row r="13" spans="1:23" s="46" customFormat="1" ht="101.25" customHeight="1" x14ac:dyDescent="0.25">
      <c r="A13" s="147" t="s">
        <v>199</v>
      </c>
      <c r="B13" s="148" t="s">
        <v>52</v>
      </c>
      <c r="C13" s="149" t="s">
        <v>1053</v>
      </c>
      <c r="D13" s="148" t="s">
        <v>52</v>
      </c>
      <c r="E13" s="150">
        <f>E14+E16+E18+E23</f>
        <v>6.6790000000000003</v>
      </c>
      <c r="F13" s="150">
        <f>F14+F16+F18+F23</f>
        <v>128464.07764</v>
      </c>
      <c r="G13" s="150"/>
      <c r="H13" s="150"/>
      <c r="I13" s="150"/>
      <c r="J13" s="150">
        <f t="shared" ref="J13" si="0">J14+J16+J18+J23</f>
        <v>115950.80518999998</v>
      </c>
      <c r="K13" s="153"/>
      <c r="L13" s="153"/>
      <c r="M13" s="153"/>
      <c r="N13" s="155"/>
      <c r="O13" s="155"/>
      <c r="P13" s="155"/>
      <c r="Q13" s="187"/>
      <c r="R13" s="154"/>
      <c r="S13" s="236"/>
      <c r="T13" s="325"/>
      <c r="U13" s="226"/>
      <c r="V13" s="107"/>
    </row>
    <row r="14" spans="1:23" s="343" customFormat="1" ht="81.75" customHeight="1" x14ac:dyDescent="0.25">
      <c r="A14" s="329" t="s">
        <v>191</v>
      </c>
      <c r="B14" s="330" t="s">
        <v>52</v>
      </c>
      <c r="C14" s="330" t="s">
        <v>355</v>
      </c>
      <c r="D14" s="330" t="s">
        <v>355</v>
      </c>
      <c r="E14" s="331">
        <f>E15</f>
        <v>0.65300000000000002</v>
      </c>
      <c r="F14" s="332">
        <f>SUM(F15:F15)</f>
        <v>13455.74008</v>
      </c>
      <c r="G14" s="333"/>
      <c r="H14" s="332"/>
      <c r="I14" s="332"/>
      <c r="J14" s="334">
        <f>J15</f>
        <v>12379.280870000001</v>
      </c>
      <c r="K14" s="335">
        <v>45216</v>
      </c>
      <c r="L14" s="335" t="s">
        <v>563</v>
      </c>
      <c r="M14" s="336" t="s">
        <v>356</v>
      </c>
      <c r="N14" s="337" t="s">
        <v>200</v>
      </c>
      <c r="O14" s="337"/>
      <c r="P14" s="338"/>
      <c r="Q14" s="336" t="s">
        <v>177</v>
      </c>
      <c r="R14" s="336" t="s">
        <v>177</v>
      </c>
      <c r="S14" s="339" t="s">
        <v>124</v>
      </c>
      <c r="T14" s="340"/>
      <c r="U14" s="341"/>
      <c r="V14" s="342"/>
    </row>
    <row r="15" spans="1:23" s="175" customFormat="1" ht="81.75" customHeight="1" x14ac:dyDescent="0.25">
      <c r="A15" s="200" t="s">
        <v>77</v>
      </c>
      <c r="B15" s="158" t="s">
        <v>52</v>
      </c>
      <c r="C15" s="158" t="s">
        <v>355</v>
      </c>
      <c r="D15" s="160" t="s">
        <v>546</v>
      </c>
      <c r="E15" s="185">
        <v>0.65300000000000002</v>
      </c>
      <c r="F15" s="162">
        <v>13455.74008</v>
      </c>
      <c r="G15" s="163">
        <v>92</v>
      </c>
      <c r="H15" s="162"/>
      <c r="I15" s="162"/>
      <c r="J15" s="347">
        <f>ROUNDDOWN(F15*G15/100,5)</f>
        <v>12379.280870000001</v>
      </c>
      <c r="K15" s="519"/>
      <c r="L15" s="519"/>
      <c r="M15" s="520" t="s">
        <v>177</v>
      </c>
      <c r="N15" s="521"/>
      <c r="O15" s="356" t="s">
        <v>664</v>
      </c>
      <c r="P15" s="186">
        <v>9</v>
      </c>
      <c r="Q15" s="186" t="s">
        <v>201</v>
      </c>
      <c r="R15" s="186" t="s">
        <v>201</v>
      </c>
      <c r="S15" s="237" t="s">
        <v>1170</v>
      </c>
      <c r="T15" s="181">
        <v>1</v>
      </c>
      <c r="U15" s="346"/>
      <c r="V15" s="174"/>
    </row>
    <row r="16" spans="1:23" s="343" customFormat="1" ht="108.75" customHeight="1" x14ac:dyDescent="0.25">
      <c r="A16" s="329" t="s">
        <v>123</v>
      </c>
      <c r="B16" s="330" t="s">
        <v>52</v>
      </c>
      <c r="C16" s="330" t="s">
        <v>339</v>
      </c>
      <c r="D16" s="330" t="s">
        <v>339</v>
      </c>
      <c r="E16" s="331">
        <f>E17</f>
        <v>2.9430000000000001</v>
      </c>
      <c r="F16" s="332">
        <f>F17</f>
        <v>18932.8</v>
      </c>
      <c r="G16" s="333"/>
      <c r="H16" s="332"/>
      <c r="I16" s="332"/>
      <c r="J16" s="334">
        <f>J17</f>
        <v>16850.191999999999</v>
      </c>
      <c r="K16" s="335">
        <v>45211</v>
      </c>
      <c r="L16" s="335" t="s">
        <v>503</v>
      </c>
      <c r="M16" s="336" t="s">
        <v>504</v>
      </c>
      <c r="N16" s="337" t="s">
        <v>200</v>
      </c>
      <c r="O16" s="337" t="s">
        <v>177</v>
      </c>
      <c r="P16" s="338"/>
      <c r="Q16" s="336" t="s">
        <v>177</v>
      </c>
      <c r="R16" s="336" t="s">
        <v>177</v>
      </c>
      <c r="S16" s="339" t="s">
        <v>124</v>
      </c>
      <c r="T16" s="337"/>
      <c r="U16" s="427"/>
      <c r="V16" s="342"/>
    </row>
    <row r="17" spans="1:22" s="196" customFormat="1" ht="125.25" customHeight="1" x14ac:dyDescent="0.25">
      <c r="A17" s="157" t="s">
        <v>85</v>
      </c>
      <c r="B17" s="158" t="s">
        <v>52</v>
      </c>
      <c r="C17" s="158" t="s">
        <v>339</v>
      </c>
      <c r="D17" s="160" t="s">
        <v>501</v>
      </c>
      <c r="E17" s="185">
        <v>2.9430000000000001</v>
      </c>
      <c r="F17" s="162">
        <v>18932.8</v>
      </c>
      <c r="G17" s="163">
        <v>89</v>
      </c>
      <c r="H17" s="522"/>
      <c r="I17" s="162"/>
      <c r="J17" s="347">
        <f>ROUNDDOWN(F17*G17/100,5)</f>
        <v>16850.191999999999</v>
      </c>
      <c r="K17" s="523"/>
      <c r="L17" s="523"/>
      <c r="M17" s="524"/>
      <c r="N17" s="521"/>
      <c r="O17" s="191" t="s">
        <v>502</v>
      </c>
      <c r="P17" s="186">
        <v>8</v>
      </c>
      <c r="Q17" s="186" t="s">
        <v>201</v>
      </c>
      <c r="R17" s="186" t="s">
        <v>201</v>
      </c>
      <c r="S17" s="237" t="s">
        <v>829</v>
      </c>
      <c r="T17" s="165">
        <v>1</v>
      </c>
      <c r="U17" s="227"/>
      <c r="V17" s="195"/>
    </row>
    <row r="18" spans="1:22" s="343" customFormat="1" ht="88.9" customHeight="1" x14ac:dyDescent="0.25">
      <c r="A18" s="337" t="s">
        <v>392</v>
      </c>
      <c r="B18" s="330" t="s">
        <v>52</v>
      </c>
      <c r="C18" s="428" t="s">
        <v>93</v>
      </c>
      <c r="D18" s="330" t="s">
        <v>93</v>
      </c>
      <c r="E18" s="331">
        <f>SUM(E19:E22)</f>
        <v>1.4100000000000001</v>
      </c>
      <c r="F18" s="332">
        <f>SUM(F19:F22)</f>
        <v>12667.426090000001</v>
      </c>
      <c r="G18" s="333"/>
      <c r="H18" s="332"/>
      <c r="I18" s="332"/>
      <c r="J18" s="334">
        <f>SUM(J19:J22)</f>
        <v>11654.031999999999</v>
      </c>
      <c r="K18" s="335">
        <v>45218</v>
      </c>
      <c r="L18" s="336" t="s">
        <v>797</v>
      </c>
      <c r="M18" s="336" t="s">
        <v>202</v>
      </c>
      <c r="N18" s="337" t="s">
        <v>200</v>
      </c>
      <c r="O18" s="429" t="s">
        <v>177</v>
      </c>
      <c r="P18" s="336"/>
      <c r="Q18" s="336" t="s">
        <v>177</v>
      </c>
      <c r="R18" s="336" t="s">
        <v>177</v>
      </c>
      <c r="S18" s="430" t="s">
        <v>124</v>
      </c>
      <c r="T18" s="340"/>
      <c r="U18" s="432"/>
      <c r="V18" s="342"/>
    </row>
    <row r="19" spans="1:22" s="175" customFormat="1" ht="112.5" customHeight="1" x14ac:dyDescent="0.25">
      <c r="A19" s="181" t="s">
        <v>397</v>
      </c>
      <c r="B19" s="158" t="s">
        <v>52</v>
      </c>
      <c r="C19" s="159" t="s">
        <v>93</v>
      </c>
      <c r="D19" s="160" t="s">
        <v>796</v>
      </c>
      <c r="E19" s="161">
        <v>0.17599999999999999</v>
      </c>
      <c r="F19" s="162">
        <v>1121.827</v>
      </c>
      <c r="G19" s="163">
        <v>92</v>
      </c>
      <c r="H19" s="397"/>
      <c r="I19" s="162"/>
      <c r="J19" s="347">
        <f>ROUNDDOWN(F19*G19/100,5)</f>
        <v>1032.0808400000001</v>
      </c>
      <c r="K19" s="348"/>
      <c r="L19" s="186"/>
      <c r="M19" s="349"/>
      <c r="N19" s="197" t="s">
        <v>177</v>
      </c>
      <c r="O19" s="356" t="s">
        <v>798</v>
      </c>
      <c r="P19" s="186">
        <v>7</v>
      </c>
      <c r="Q19" s="186" t="s">
        <v>201</v>
      </c>
      <c r="R19" s="186" t="s">
        <v>201</v>
      </c>
      <c r="S19" s="237" t="s">
        <v>799</v>
      </c>
      <c r="T19" s="181">
        <v>1</v>
      </c>
      <c r="U19" s="228"/>
      <c r="V19" s="174"/>
    </row>
    <row r="20" spans="1:22" s="175" customFormat="1" ht="102" customHeight="1" x14ac:dyDescent="0.25">
      <c r="A20" s="350" t="s">
        <v>1050</v>
      </c>
      <c r="B20" s="158" t="s">
        <v>52</v>
      </c>
      <c r="C20" s="159" t="s">
        <v>93</v>
      </c>
      <c r="D20" s="160" t="s">
        <v>800</v>
      </c>
      <c r="E20" s="161">
        <v>0.183</v>
      </c>
      <c r="F20" s="162">
        <v>2155.873</v>
      </c>
      <c r="G20" s="163">
        <v>92</v>
      </c>
      <c r="H20" s="397"/>
      <c r="I20" s="162"/>
      <c r="J20" s="347">
        <f t="shared" ref="J20:J22" si="1">ROUNDDOWN(F20*G20/100,5)</f>
        <v>1983.4031600000001</v>
      </c>
      <c r="K20" s="348"/>
      <c r="L20" s="186"/>
      <c r="M20" s="349"/>
      <c r="N20" s="197" t="s">
        <v>177</v>
      </c>
      <c r="O20" s="356" t="s">
        <v>801</v>
      </c>
      <c r="P20" s="186">
        <v>6</v>
      </c>
      <c r="Q20" s="186" t="s">
        <v>201</v>
      </c>
      <c r="R20" s="186" t="s">
        <v>201</v>
      </c>
      <c r="S20" s="237" t="s">
        <v>799</v>
      </c>
      <c r="T20" s="181">
        <v>1</v>
      </c>
      <c r="U20" s="228"/>
      <c r="V20" s="174"/>
    </row>
    <row r="21" spans="1:22" s="196" customFormat="1" ht="75.75" customHeight="1" x14ac:dyDescent="0.25">
      <c r="A21" s="181" t="s">
        <v>1051</v>
      </c>
      <c r="B21" s="158" t="s">
        <v>52</v>
      </c>
      <c r="C21" s="159" t="s">
        <v>93</v>
      </c>
      <c r="D21" s="160" t="s">
        <v>802</v>
      </c>
      <c r="E21" s="161">
        <v>0.36899999999999999</v>
      </c>
      <c r="F21" s="162">
        <v>3139.0149999999999</v>
      </c>
      <c r="G21" s="163">
        <v>92</v>
      </c>
      <c r="H21" s="422"/>
      <c r="I21" s="162"/>
      <c r="J21" s="347">
        <f t="shared" si="1"/>
        <v>2887.8937999999998</v>
      </c>
      <c r="K21" s="348"/>
      <c r="L21" s="186"/>
      <c r="M21" s="349"/>
      <c r="N21" s="197" t="s">
        <v>177</v>
      </c>
      <c r="O21" s="356" t="s">
        <v>803</v>
      </c>
      <c r="P21" s="186">
        <v>6</v>
      </c>
      <c r="Q21" s="186" t="s">
        <v>201</v>
      </c>
      <c r="R21" s="186" t="s">
        <v>201</v>
      </c>
      <c r="S21" s="237" t="s">
        <v>799</v>
      </c>
      <c r="T21" s="165">
        <v>1</v>
      </c>
      <c r="U21" s="229"/>
      <c r="V21" s="195"/>
    </row>
    <row r="22" spans="1:22" s="196" customFormat="1" ht="98.25" customHeight="1" x14ac:dyDescent="0.25">
      <c r="A22" s="350" t="s">
        <v>1052</v>
      </c>
      <c r="B22" s="158" t="s">
        <v>52</v>
      </c>
      <c r="C22" s="159" t="s">
        <v>93</v>
      </c>
      <c r="D22" s="160" t="s">
        <v>804</v>
      </c>
      <c r="E22" s="161">
        <v>0.68200000000000005</v>
      </c>
      <c r="F22" s="162">
        <v>6250.7110899999998</v>
      </c>
      <c r="G22" s="163">
        <v>92</v>
      </c>
      <c r="H22" s="422"/>
      <c r="I22" s="162"/>
      <c r="J22" s="347">
        <f t="shared" si="1"/>
        <v>5750.6541999999999</v>
      </c>
      <c r="K22" s="348"/>
      <c r="L22" s="186"/>
      <c r="M22" s="349"/>
      <c r="N22" s="197" t="s">
        <v>177</v>
      </c>
      <c r="O22" s="356" t="s">
        <v>805</v>
      </c>
      <c r="P22" s="186">
        <v>5</v>
      </c>
      <c r="Q22" s="186" t="s">
        <v>201</v>
      </c>
      <c r="R22" s="186" t="s">
        <v>201</v>
      </c>
      <c r="S22" s="237" t="s">
        <v>799</v>
      </c>
      <c r="T22" s="165">
        <v>1</v>
      </c>
      <c r="U22" s="229"/>
      <c r="V22" s="195"/>
    </row>
    <row r="23" spans="1:22" s="343" customFormat="1" ht="106.5" customHeight="1" x14ac:dyDescent="0.25">
      <c r="A23" s="329" t="s">
        <v>393</v>
      </c>
      <c r="B23" s="330" t="s">
        <v>52</v>
      </c>
      <c r="C23" s="428" t="s">
        <v>1049</v>
      </c>
      <c r="D23" s="428" t="s">
        <v>1049</v>
      </c>
      <c r="E23" s="331">
        <f>SUM(E24:E24)</f>
        <v>1.673</v>
      </c>
      <c r="F23" s="332">
        <f>SUM(F24:F24)</f>
        <v>83408.111470000003</v>
      </c>
      <c r="G23" s="333"/>
      <c r="H23" s="332"/>
      <c r="I23" s="332"/>
      <c r="J23" s="334">
        <f>J24</f>
        <v>75067.300319999995</v>
      </c>
      <c r="K23" s="433">
        <v>45222</v>
      </c>
      <c r="L23" s="335" t="s">
        <v>956</v>
      </c>
      <c r="M23" s="336" t="s">
        <v>342</v>
      </c>
      <c r="N23" s="434" t="s">
        <v>200</v>
      </c>
      <c r="O23" s="434" t="s">
        <v>177</v>
      </c>
      <c r="P23" s="336"/>
      <c r="Q23" s="336" t="s">
        <v>177</v>
      </c>
      <c r="R23" s="336" t="s">
        <v>177</v>
      </c>
      <c r="S23" s="339" t="s">
        <v>124</v>
      </c>
      <c r="T23" s="337"/>
      <c r="U23" s="427"/>
      <c r="V23" s="342"/>
    </row>
    <row r="24" spans="1:22" s="196" customFormat="1" ht="101.25" customHeight="1" x14ac:dyDescent="0.25">
      <c r="A24" s="200" t="s">
        <v>398</v>
      </c>
      <c r="B24" s="158" t="s">
        <v>52</v>
      </c>
      <c r="C24" s="159" t="s">
        <v>1049</v>
      </c>
      <c r="D24" s="160" t="s">
        <v>273</v>
      </c>
      <c r="E24" s="161">
        <v>1.673</v>
      </c>
      <c r="F24" s="162">
        <v>83408.111470000003</v>
      </c>
      <c r="G24" s="163">
        <v>90</v>
      </c>
      <c r="H24" s="522"/>
      <c r="I24" s="162"/>
      <c r="J24" s="162">
        <f>ROUNDDOWN(F24*G24/100,5)</f>
        <v>75067.300319999995</v>
      </c>
      <c r="K24" s="348"/>
      <c r="L24" s="348"/>
      <c r="M24" s="186"/>
      <c r="N24" s="358" t="s">
        <v>177</v>
      </c>
      <c r="O24" s="358" t="s">
        <v>954</v>
      </c>
      <c r="P24" s="186">
        <v>7</v>
      </c>
      <c r="Q24" s="186" t="s">
        <v>201</v>
      </c>
      <c r="R24" s="186" t="s">
        <v>201</v>
      </c>
      <c r="S24" s="237" t="s">
        <v>955</v>
      </c>
      <c r="T24" s="165">
        <v>1</v>
      </c>
      <c r="U24" s="227"/>
      <c r="V24" s="195"/>
    </row>
    <row r="25" spans="1:22" s="43" customFormat="1" ht="90.75" customHeight="1" x14ac:dyDescent="0.25">
      <c r="A25" s="147" t="s">
        <v>125</v>
      </c>
      <c r="B25" s="148" t="s">
        <v>35</v>
      </c>
      <c r="C25" s="149" t="s">
        <v>1059</v>
      </c>
      <c r="D25" s="148" t="s">
        <v>35</v>
      </c>
      <c r="E25" s="150">
        <f>E26+E33+E29+E39+E44</f>
        <v>15.682000000000002</v>
      </c>
      <c r="F25" s="150">
        <f>F26+F33+F29+F39+F44</f>
        <v>113269.17558999998</v>
      </c>
      <c r="G25" s="150"/>
      <c r="H25" s="150"/>
      <c r="I25" s="150"/>
      <c r="J25" s="150">
        <f t="shared" ref="J25" si="2">J26+J33+J29+J39+J44</f>
        <v>102579.45581000001</v>
      </c>
      <c r="K25" s="153"/>
      <c r="L25" s="153"/>
      <c r="M25" s="153"/>
      <c r="N25" s="155"/>
      <c r="O25" s="155"/>
      <c r="P25" s="155"/>
      <c r="Q25" s="187"/>
      <c r="R25" s="203"/>
      <c r="S25" s="239"/>
      <c r="T25" s="326"/>
      <c r="U25" s="226"/>
      <c r="V25" s="42"/>
    </row>
    <row r="26" spans="1:22" s="439" customFormat="1" ht="108" customHeight="1" x14ac:dyDescent="0.25">
      <c r="A26" s="329" t="s">
        <v>126</v>
      </c>
      <c r="B26" s="330" t="s">
        <v>35</v>
      </c>
      <c r="C26" s="428" t="s">
        <v>35</v>
      </c>
      <c r="D26" s="428" t="s">
        <v>35</v>
      </c>
      <c r="E26" s="331">
        <f>E27+E28</f>
        <v>2.5</v>
      </c>
      <c r="F26" s="332">
        <f>F27+F28</f>
        <v>9235.2124199999998</v>
      </c>
      <c r="G26" s="333"/>
      <c r="H26" s="332"/>
      <c r="I26" s="332"/>
      <c r="J26" s="334">
        <f>J27+J28</f>
        <v>8219.3390500000005</v>
      </c>
      <c r="K26" s="435">
        <v>45219</v>
      </c>
      <c r="L26" s="436" t="s">
        <v>965</v>
      </c>
      <c r="M26" s="337" t="s">
        <v>968</v>
      </c>
      <c r="N26" s="434" t="s">
        <v>200</v>
      </c>
      <c r="O26" s="429" t="s">
        <v>177</v>
      </c>
      <c r="P26" s="437"/>
      <c r="Q26" s="429" t="s">
        <v>177</v>
      </c>
      <c r="R26" s="429" t="s">
        <v>177</v>
      </c>
      <c r="S26" s="339" t="s">
        <v>124</v>
      </c>
      <c r="T26" s="340"/>
      <c r="U26" s="341"/>
      <c r="V26" s="438"/>
    </row>
    <row r="27" spans="1:22" s="175" customFormat="1" ht="129.75" customHeight="1" x14ac:dyDescent="0.25">
      <c r="A27" s="157" t="s">
        <v>115</v>
      </c>
      <c r="B27" s="158" t="s">
        <v>35</v>
      </c>
      <c r="C27" s="159" t="s">
        <v>35</v>
      </c>
      <c r="D27" s="160" t="s">
        <v>963</v>
      </c>
      <c r="E27" s="161">
        <v>0.7</v>
      </c>
      <c r="F27" s="162">
        <v>3513.39624</v>
      </c>
      <c r="G27" s="163">
        <v>89</v>
      </c>
      <c r="H27" s="162"/>
      <c r="I27" s="162"/>
      <c r="J27" s="347">
        <f>ROUNDDOWN(F27*G27/100,5)</f>
        <v>3126.92265</v>
      </c>
      <c r="K27" s="355"/>
      <c r="L27" s="190"/>
      <c r="M27" s="190"/>
      <c r="N27" s="194" t="s">
        <v>177</v>
      </c>
      <c r="O27" s="191" t="s">
        <v>492</v>
      </c>
      <c r="P27" s="186">
        <v>2</v>
      </c>
      <c r="Q27" s="186" t="s">
        <v>201</v>
      </c>
      <c r="R27" s="186" t="s">
        <v>201</v>
      </c>
      <c r="S27" s="237" t="s">
        <v>966</v>
      </c>
      <c r="T27" s="165">
        <v>1</v>
      </c>
      <c r="U27" s="229"/>
      <c r="V27" s="174"/>
    </row>
    <row r="28" spans="1:22" s="175" customFormat="1" ht="129.75" customHeight="1" x14ac:dyDescent="0.25">
      <c r="A28" s="157" t="s">
        <v>1054</v>
      </c>
      <c r="B28" s="158" t="s">
        <v>35</v>
      </c>
      <c r="C28" s="159" t="s">
        <v>35</v>
      </c>
      <c r="D28" s="160" t="s">
        <v>964</v>
      </c>
      <c r="E28" s="161">
        <v>1.8</v>
      </c>
      <c r="F28" s="162">
        <v>5721.8161799999998</v>
      </c>
      <c r="G28" s="163">
        <v>89</v>
      </c>
      <c r="H28" s="162"/>
      <c r="I28" s="162"/>
      <c r="J28" s="347">
        <f>ROUNDDOWN(F28*G28/100,5)</f>
        <v>5092.4164000000001</v>
      </c>
      <c r="K28" s="355"/>
      <c r="L28" s="190"/>
      <c r="M28" s="190"/>
      <c r="N28" s="194" t="s">
        <v>177</v>
      </c>
      <c r="O28" s="191" t="s">
        <v>967</v>
      </c>
      <c r="P28" s="186">
        <v>7</v>
      </c>
      <c r="Q28" s="186" t="s">
        <v>201</v>
      </c>
      <c r="R28" s="186" t="s">
        <v>201</v>
      </c>
      <c r="S28" s="237" t="s">
        <v>966</v>
      </c>
      <c r="T28" s="165">
        <v>1</v>
      </c>
      <c r="U28" s="229"/>
      <c r="V28" s="174"/>
    </row>
    <row r="29" spans="1:22" s="439" customFormat="1" ht="101.25" customHeight="1" x14ac:dyDescent="0.25">
      <c r="A29" s="329" t="s">
        <v>127</v>
      </c>
      <c r="B29" s="330" t="s">
        <v>35</v>
      </c>
      <c r="C29" s="428" t="s">
        <v>106</v>
      </c>
      <c r="D29" s="428" t="s">
        <v>106</v>
      </c>
      <c r="E29" s="440">
        <f>SUM(E30:E32)</f>
        <v>2.4210000000000003</v>
      </c>
      <c r="F29" s="332">
        <f>SUM(F30:F32)</f>
        <v>9023.3579199999986</v>
      </c>
      <c r="G29" s="333"/>
      <c r="H29" s="441"/>
      <c r="I29" s="441"/>
      <c r="J29" s="442">
        <f>SUM(J30:J32)</f>
        <v>8121.0221199999996</v>
      </c>
      <c r="K29" s="435">
        <v>45215</v>
      </c>
      <c r="L29" s="436" t="s">
        <v>564</v>
      </c>
      <c r="M29" s="436" t="s">
        <v>559</v>
      </c>
      <c r="N29" s="434" t="s">
        <v>200</v>
      </c>
      <c r="O29" s="337"/>
      <c r="P29" s="443"/>
      <c r="Q29" s="443"/>
      <c r="R29" s="443"/>
      <c r="S29" s="339" t="s">
        <v>124</v>
      </c>
      <c r="T29" s="337"/>
      <c r="U29" s="427"/>
      <c r="V29" s="438"/>
    </row>
    <row r="30" spans="1:22" s="175" customFormat="1" ht="80.25" customHeight="1" x14ac:dyDescent="0.25">
      <c r="A30" s="157" t="s">
        <v>66</v>
      </c>
      <c r="B30" s="158" t="s">
        <v>35</v>
      </c>
      <c r="C30" s="159" t="s">
        <v>106</v>
      </c>
      <c r="D30" s="160" t="s">
        <v>547</v>
      </c>
      <c r="E30" s="161">
        <v>0.3</v>
      </c>
      <c r="F30" s="162">
        <v>1896.71613</v>
      </c>
      <c r="G30" s="163">
        <v>90</v>
      </c>
      <c r="H30" s="162"/>
      <c r="I30" s="162"/>
      <c r="J30" s="347">
        <f>ROUNDDOWN(F30*G30/100,5)</f>
        <v>1707.0445099999999</v>
      </c>
      <c r="K30" s="400"/>
      <c r="L30" s="401"/>
      <c r="M30" s="401"/>
      <c r="N30" s="194"/>
      <c r="O30" s="411" t="s">
        <v>630</v>
      </c>
      <c r="P30" s="186">
        <v>5</v>
      </c>
      <c r="Q30" s="186" t="s">
        <v>201</v>
      </c>
      <c r="R30" s="186" t="s">
        <v>201</v>
      </c>
      <c r="S30" s="237" t="s">
        <v>829</v>
      </c>
      <c r="T30" s="181">
        <v>1</v>
      </c>
      <c r="U30" s="228"/>
      <c r="V30" s="174"/>
    </row>
    <row r="31" spans="1:22" s="175" customFormat="1" ht="93.75" customHeight="1" x14ac:dyDescent="0.25">
      <c r="A31" s="157" t="s">
        <v>68</v>
      </c>
      <c r="B31" s="158" t="s">
        <v>35</v>
      </c>
      <c r="C31" s="159" t="s">
        <v>106</v>
      </c>
      <c r="D31" s="160" t="s">
        <v>548</v>
      </c>
      <c r="E31" s="161">
        <v>1.86</v>
      </c>
      <c r="F31" s="162">
        <v>5453.4047899999996</v>
      </c>
      <c r="G31" s="163">
        <v>90</v>
      </c>
      <c r="H31" s="162"/>
      <c r="I31" s="162"/>
      <c r="J31" s="347">
        <f>ROUNDDOWN(F31*G31/100,5)</f>
        <v>4908.0643099999998</v>
      </c>
      <c r="K31" s="400"/>
      <c r="L31" s="401"/>
      <c r="M31" s="401"/>
      <c r="N31" s="194"/>
      <c r="O31" s="411" t="s">
        <v>630</v>
      </c>
      <c r="P31" s="186">
        <v>5</v>
      </c>
      <c r="Q31" s="186" t="s">
        <v>201</v>
      </c>
      <c r="R31" s="186" t="s">
        <v>201</v>
      </c>
      <c r="S31" s="237" t="s">
        <v>829</v>
      </c>
      <c r="T31" s="181">
        <v>1</v>
      </c>
      <c r="U31" s="228"/>
      <c r="V31" s="174"/>
    </row>
    <row r="32" spans="1:22" s="175" customFormat="1" ht="108.75" customHeight="1" x14ac:dyDescent="0.25">
      <c r="A32" s="200" t="s">
        <v>394</v>
      </c>
      <c r="B32" s="158" t="s">
        <v>35</v>
      </c>
      <c r="C32" s="159" t="s">
        <v>106</v>
      </c>
      <c r="D32" s="160" t="s">
        <v>357</v>
      </c>
      <c r="E32" s="161">
        <v>0.26100000000000001</v>
      </c>
      <c r="F32" s="162">
        <v>1673.2370000000001</v>
      </c>
      <c r="G32" s="163">
        <v>90</v>
      </c>
      <c r="H32" s="162"/>
      <c r="I32" s="162"/>
      <c r="J32" s="347">
        <f>ROUNDDOWN(F32*G32/100,5)</f>
        <v>1505.9132999999999</v>
      </c>
      <c r="K32" s="400"/>
      <c r="L32" s="401"/>
      <c r="M32" s="401"/>
      <c r="N32" s="194"/>
      <c r="O32" s="411" t="s">
        <v>631</v>
      </c>
      <c r="P32" s="186">
        <v>6</v>
      </c>
      <c r="Q32" s="186" t="s">
        <v>201</v>
      </c>
      <c r="R32" s="186" t="s">
        <v>201</v>
      </c>
      <c r="S32" s="237" t="s">
        <v>1048</v>
      </c>
      <c r="T32" s="181">
        <v>1</v>
      </c>
      <c r="U32" s="228"/>
      <c r="V32" s="174"/>
    </row>
    <row r="33" spans="1:31" s="439" customFormat="1" ht="92.25" customHeight="1" x14ac:dyDescent="0.25">
      <c r="A33" s="329" t="s">
        <v>128</v>
      </c>
      <c r="B33" s="330" t="s">
        <v>35</v>
      </c>
      <c r="C33" s="428" t="s">
        <v>67</v>
      </c>
      <c r="D33" s="330" t="s">
        <v>67</v>
      </c>
      <c r="E33" s="331">
        <f>SUM(E34:E38)</f>
        <v>4.5740000000000007</v>
      </c>
      <c r="F33" s="331">
        <f>SUM(F34:F38)</f>
        <v>61196.537700000001</v>
      </c>
      <c r="G33" s="331"/>
      <c r="H33" s="331"/>
      <c r="I33" s="331"/>
      <c r="J33" s="331">
        <f t="shared" ref="J33" si="3">SUM(J34:J38)</f>
        <v>55688.849289999998</v>
      </c>
      <c r="K33" s="435" t="s">
        <v>922</v>
      </c>
      <c r="L33" s="436" t="s">
        <v>923</v>
      </c>
      <c r="M33" s="337" t="s">
        <v>924</v>
      </c>
      <c r="N33" s="434" t="s">
        <v>200</v>
      </c>
      <c r="O33" s="444" t="s">
        <v>177</v>
      </c>
      <c r="P33" s="444"/>
      <c r="Q33" s="444" t="s">
        <v>177</v>
      </c>
      <c r="R33" s="429" t="s">
        <v>177</v>
      </c>
      <c r="S33" s="339" t="s">
        <v>124</v>
      </c>
      <c r="T33" s="340"/>
      <c r="U33" s="432"/>
      <c r="V33" s="438"/>
    </row>
    <row r="34" spans="1:31" s="175" customFormat="1" ht="102" customHeight="1" x14ac:dyDescent="0.25">
      <c r="A34" s="157" t="s">
        <v>62</v>
      </c>
      <c r="B34" s="158" t="s">
        <v>35</v>
      </c>
      <c r="C34" s="159" t="s">
        <v>67</v>
      </c>
      <c r="D34" s="160" t="s">
        <v>282</v>
      </c>
      <c r="E34" s="161">
        <v>0.85499999999999998</v>
      </c>
      <c r="F34" s="162">
        <v>8113.87</v>
      </c>
      <c r="G34" s="163">
        <v>91</v>
      </c>
      <c r="H34" s="162"/>
      <c r="I34" s="525"/>
      <c r="J34" s="162">
        <f>ROUNDDOWN(F34*G34/100,5)</f>
        <v>7383.6216999999997</v>
      </c>
      <c r="K34" s="355"/>
      <c r="L34" s="190"/>
      <c r="M34" s="190"/>
      <c r="N34" s="194" t="s">
        <v>917</v>
      </c>
      <c r="O34" s="358" t="s">
        <v>920</v>
      </c>
      <c r="P34" s="186">
        <v>7</v>
      </c>
      <c r="Q34" s="186" t="s">
        <v>313</v>
      </c>
      <c r="R34" s="186" t="s">
        <v>313</v>
      </c>
      <c r="S34" s="551" t="s">
        <v>916</v>
      </c>
      <c r="T34" s="165"/>
      <c r="U34" s="227">
        <v>1</v>
      </c>
      <c r="V34" s="174"/>
    </row>
    <row r="35" spans="1:31" s="175" customFormat="1" ht="69.75" customHeight="1" x14ac:dyDescent="0.25">
      <c r="A35" s="157" t="s">
        <v>285</v>
      </c>
      <c r="B35" s="158" t="s">
        <v>35</v>
      </c>
      <c r="C35" s="159" t="s">
        <v>67</v>
      </c>
      <c r="D35" s="160" t="s">
        <v>350</v>
      </c>
      <c r="E35" s="161">
        <v>0.60399999999999998</v>
      </c>
      <c r="F35" s="162">
        <v>4393.42011</v>
      </c>
      <c r="G35" s="163">
        <v>91</v>
      </c>
      <c r="H35" s="162"/>
      <c r="I35" s="397"/>
      <c r="J35" s="162">
        <f>ROUNDDOWN(F35*G35/100,5)</f>
        <v>3998.0122999999999</v>
      </c>
      <c r="K35" s="355"/>
      <c r="L35" s="190"/>
      <c r="M35" s="190"/>
      <c r="N35" s="194" t="s">
        <v>917</v>
      </c>
      <c r="O35" s="358" t="s">
        <v>537</v>
      </c>
      <c r="P35" s="186">
        <v>1</v>
      </c>
      <c r="Q35" s="186" t="s">
        <v>313</v>
      </c>
      <c r="R35" s="186" t="s">
        <v>313</v>
      </c>
      <c r="S35" s="237" t="s">
        <v>918</v>
      </c>
      <c r="T35" s="165">
        <v>1</v>
      </c>
      <c r="U35" s="227"/>
      <c r="V35" s="174"/>
    </row>
    <row r="36" spans="1:31" s="175" customFormat="1" ht="69.75" customHeight="1" x14ac:dyDescent="0.25">
      <c r="A36" s="157" t="s">
        <v>369</v>
      </c>
      <c r="B36" s="158" t="s">
        <v>35</v>
      </c>
      <c r="C36" s="159" t="s">
        <v>67</v>
      </c>
      <c r="D36" s="160" t="s">
        <v>351</v>
      </c>
      <c r="E36" s="161">
        <v>0.37</v>
      </c>
      <c r="F36" s="162">
        <v>2767.2351199999998</v>
      </c>
      <c r="G36" s="163">
        <v>91</v>
      </c>
      <c r="H36" s="162"/>
      <c r="I36" s="397"/>
      <c r="J36" s="162">
        <f>ROUNDDOWN(F36*G36/100,5)</f>
        <v>2518.1839500000001</v>
      </c>
      <c r="K36" s="355"/>
      <c r="L36" s="190"/>
      <c r="M36" s="190"/>
      <c r="N36" s="194" t="s">
        <v>917</v>
      </c>
      <c r="O36" s="358" t="s">
        <v>537</v>
      </c>
      <c r="P36" s="186">
        <v>1</v>
      </c>
      <c r="Q36" s="186" t="s">
        <v>313</v>
      </c>
      <c r="R36" s="186" t="s">
        <v>313</v>
      </c>
      <c r="S36" s="237" t="s">
        <v>918</v>
      </c>
      <c r="T36" s="165">
        <v>1</v>
      </c>
      <c r="U36" s="227"/>
      <c r="V36" s="174"/>
    </row>
    <row r="37" spans="1:31" s="175" customFormat="1" ht="69.75" customHeight="1" x14ac:dyDescent="0.25">
      <c r="A37" s="157" t="s">
        <v>1055</v>
      </c>
      <c r="B37" s="158" t="s">
        <v>35</v>
      </c>
      <c r="C37" s="159" t="s">
        <v>67</v>
      </c>
      <c r="D37" s="160" t="s">
        <v>914</v>
      </c>
      <c r="E37" s="161">
        <v>1.6910000000000001</v>
      </c>
      <c r="F37" s="162">
        <v>26978.39688</v>
      </c>
      <c r="G37" s="163">
        <v>91</v>
      </c>
      <c r="H37" s="162"/>
      <c r="I37" s="162"/>
      <c r="J37" s="162">
        <f t="shared" ref="J37:J38" si="4">ROUNDDOWN(F37*G37/100,5)</f>
        <v>24550.34116</v>
      </c>
      <c r="K37" s="355"/>
      <c r="L37" s="190"/>
      <c r="M37" s="190"/>
      <c r="N37" s="194" t="s">
        <v>917</v>
      </c>
      <c r="O37" s="358" t="s">
        <v>1258</v>
      </c>
      <c r="P37" s="186">
        <v>11</v>
      </c>
      <c r="Q37" s="186" t="s">
        <v>201</v>
      </c>
      <c r="R37" s="186" t="s">
        <v>201</v>
      </c>
      <c r="S37" s="237" t="s">
        <v>919</v>
      </c>
      <c r="T37" s="165">
        <v>1</v>
      </c>
      <c r="U37" s="227"/>
      <c r="V37" s="174"/>
    </row>
    <row r="38" spans="1:31" s="175" customFormat="1" ht="69.75" customHeight="1" x14ac:dyDescent="0.25">
      <c r="A38" s="157" t="s">
        <v>1056</v>
      </c>
      <c r="B38" s="158" t="s">
        <v>35</v>
      </c>
      <c r="C38" s="159" t="s">
        <v>67</v>
      </c>
      <c r="D38" s="160" t="s">
        <v>915</v>
      </c>
      <c r="E38" s="161">
        <v>1.054</v>
      </c>
      <c r="F38" s="162">
        <v>18943.615590000001</v>
      </c>
      <c r="G38" s="163">
        <v>91</v>
      </c>
      <c r="H38" s="162"/>
      <c r="I38" s="162"/>
      <c r="J38" s="162">
        <f t="shared" si="4"/>
        <v>17238.690180000001</v>
      </c>
      <c r="K38" s="355"/>
      <c r="L38" s="190"/>
      <c r="M38" s="190"/>
      <c r="N38" s="194" t="s">
        <v>917</v>
      </c>
      <c r="O38" s="358" t="s">
        <v>921</v>
      </c>
      <c r="P38" s="186">
        <v>11</v>
      </c>
      <c r="Q38" s="186" t="s">
        <v>201</v>
      </c>
      <c r="R38" s="186" t="s">
        <v>201</v>
      </c>
      <c r="S38" s="237" t="s">
        <v>919</v>
      </c>
      <c r="T38" s="165">
        <v>1</v>
      </c>
      <c r="U38" s="227"/>
      <c r="V38" s="174"/>
    </row>
    <row r="39" spans="1:31" s="449" customFormat="1" ht="102.75" customHeight="1" x14ac:dyDescent="0.25">
      <c r="A39" s="445" t="s">
        <v>129</v>
      </c>
      <c r="B39" s="330" t="s">
        <v>35</v>
      </c>
      <c r="C39" s="428" t="s">
        <v>269</v>
      </c>
      <c r="D39" s="330" t="s">
        <v>269</v>
      </c>
      <c r="E39" s="331">
        <f>SUM(E40:E43)</f>
        <v>3.8620000000000001</v>
      </c>
      <c r="F39" s="332">
        <f>SUM(F40:F43)</f>
        <v>22055.610619999999</v>
      </c>
      <c r="G39" s="333"/>
      <c r="H39" s="332"/>
      <c r="I39" s="332"/>
      <c r="J39" s="334">
        <f>SUM(J40:J43)</f>
        <v>19850.04954</v>
      </c>
      <c r="K39" s="435">
        <v>45219</v>
      </c>
      <c r="L39" s="436" t="s">
        <v>781</v>
      </c>
      <c r="M39" s="436" t="s">
        <v>782</v>
      </c>
      <c r="N39" s="337" t="s">
        <v>200</v>
      </c>
      <c r="O39" s="429" t="s">
        <v>177</v>
      </c>
      <c r="P39" s="446"/>
      <c r="Q39" s="446" t="s">
        <v>177</v>
      </c>
      <c r="R39" s="446" t="s">
        <v>177</v>
      </c>
      <c r="S39" s="339" t="s">
        <v>124</v>
      </c>
      <c r="T39" s="337"/>
      <c r="U39" s="447"/>
      <c r="V39" s="448"/>
      <c r="AE39" s="450"/>
    </row>
    <row r="40" spans="1:31" s="193" customFormat="1" ht="99.75" customHeight="1" x14ac:dyDescent="0.25">
      <c r="A40" s="207" t="s">
        <v>105</v>
      </c>
      <c r="B40" s="158" t="s">
        <v>35</v>
      </c>
      <c r="C40" s="159" t="s">
        <v>269</v>
      </c>
      <c r="D40" s="160" t="s">
        <v>358</v>
      </c>
      <c r="E40" s="185">
        <v>0.16700000000000001</v>
      </c>
      <c r="F40" s="162">
        <v>1406.40209</v>
      </c>
      <c r="G40" s="163">
        <v>90</v>
      </c>
      <c r="H40" s="162"/>
      <c r="I40" s="162"/>
      <c r="J40" s="347">
        <f t="shared" ref="J40:J43" si="5">ROUNDDOWN(F40*G40/100,5)</f>
        <v>1265.76188</v>
      </c>
      <c r="K40" s="355"/>
      <c r="L40" s="190"/>
      <c r="M40" s="190"/>
      <c r="N40" s="191" t="s">
        <v>177</v>
      </c>
      <c r="O40" s="356" t="s">
        <v>784</v>
      </c>
      <c r="P40" s="526" t="s">
        <v>73</v>
      </c>
      <c r="Q40" s="526" t="s">
        <v>201</v>
      </c>
      <c r="R40" s="526" t="s">
        <v>201</v>
      </c>
      <c r="S40" s="354" t="s">
        <v>819</v>
      </c>
      <c r="T40" s="181">
        <v>1</v>
      </c>
      <c r="U40" s="228"/>
      <c r="V40" s="192"/>
      <c r="AE40" s="168"/>
    </row>
    <row r="41" spans="1:31" s="193" customFormat="1" ht="98.25" customHeight="1" x14ac:dyDescent="0.25">
      <c r="A41" s="207" t="s">
        <v>395</v>
      </c>
      <c r="B41" s="158" t="s">
        <v>35</v>
      </c>
      <c r="C41" s="159" t="s">
        <v>269</v>
      </c>
      <c r="D41" s="160" t="s">
        <v>820</v>
      </c>
      <c r="E41" s="185">
        <v>0.31</v>
      </c>
      <c r="F41" s="162">
        <v>2604.5698699999998</v>
      </c>
      <c r="G41" s="163">
        <v>90</v>
      </c>
      <c r="H41" s="162"/>
      <c r="I41" s="162"/>
      <c r="J41" s="347">
        <f t="shared" si="5"/>
        <v>2344.1128800000001</v>
      </c>
      <c r="K41" s="355"/>
      <c r="L41" s="190"/>
      <c r="M41" s="190"/>
      <c r="N41" s="191" t="s">
        <v>177</v>
      </c>
      <c r="O41" s="356" t="s">
        <v>746</v>
      </c>
      <c r="P41" s="526" t="s">
        <v>73</v>
      </c>
      <c r="Q41" s="526" t="s">
        <v>201</v>
      </c>
      <c r="R41" s="526" t="s">
        <v>201</v>
      </c>
      <c r="S41" s="354" t="s">
        <v>819</v>
      </c>
      <c r="T41" s="181">
        <v>1</v>
      </c>
      <c r="U41" s="228"/>
      <c r="V41" s="192"/>
      <c r="AE41" s="168"/>
    </row>
    <row r="42" spans="1:31" s="193" customFormat="1" ht="96.75" customHeight="1" x14ac:dyDescent="0.25">
      <c r="A42" s="207" t="s">
        <v>396</v>
      </c>
      <c r="B42" s="158" t="s">
        <v>35</v>
      </c>
      <c r="C42" s="159" t="s">
        <v>269</v>
      </c>
      <c r="D42" s="160" t="s">
        <v>821</v>
      </c>
      <c r="E42" s="161">
        <v>2.5</v>
      </c>
      <c r="F42" s="162">
        <v>9998.1286099999998</v>
      </c>
      <c r="G42" s="163">
        <v>90</v>
      </c>
      <c r="H42" s="162"/>
      <c r="I42" s="162"/>
      <c r="J42" s="347">
        <f t="shared" si="5"/>
        <v>8998.31574</v>
      </c>
      <c r="K42" s="355"/>
      <c r="L42" s="190"/>
      <c r="M42" s="190"/>
      <c r="N42" s="191" t="s">
        <v>177</v>
      </c>
      <c r="O42" s="356" t="s">
        <v>785</v>
      </c>
      <c r="P42" s="197">
        <v>9</v>
      </c>
      <c r="Q42" s="357" t="s">
        <v>201</v>
      </c>
      <c r="R42" s="357" t="s">
        <v>201</v>
      </c>
      <c r="S42" s="354" t="s">
        <v>819</v>
      </c>
      <c r="T42" s="181">
        <v>1</v>
      </c>
      <c r="U42" s="228"/>
      <c r="V42" s="192"/>
    </row>
    <row r="43" spans="1:31" s="193" customFormat="1" ht="184.5" customHeight="1" x14ac:dyDescent="0.25">
      <c r="A43" s="207" t="s">
        <v>1057</v>
      </c>
      <c r="B43" s="158" t="s">
        <v>35</v>
      </c>
      <c r="C43" s="159" t="s">
        <v>269</v>
      </c>
      <c r="D43" s="160" t="s">
        <v>817</v>
      </c>
      <c r="E43" s="161">
        <v>0.88500000000000001</v>
      </c>
      <c r="F43" s="162">
        <v>8046.5100499999999</v>
      </c>
      <c r="G43" s="163">
        <v>90</v>
      </c>
      <c r="H43" s="162"/>
      <c r="I43" s="162"/>
      <c r="J43" s="347">
        <f t="shared" si="5"/>
        <v>7241.8590400000003</v>
      </c>
      <c r="K43" s="355"/>
      <c r="L43" s="190"/>
      <c r="M43" s="190"/>
      <c r="N43" s="191" t="s">
        <v>177</v>
      </c>
      <c r="O43" s="356" t="s">
        <v>783</v>
      </c>
      <c r="P43" s="197">
        <v>8</v>
      </c>
      <c r="Q43" s="357" t="s">
        <v>201</v>
      </c>
      <c r="R43" s="357" t="s">
        <v>201</v>
      </c>
      <c r="S43" s="354" t="s">
        <v>818</v>
      </c>
      <c r="T43" s="181">
        <v>1</v>
      </c>
      <c r="U43" s="228"/>
      <c r="V43" s="192"/>
    </row>
    <row r="44" spans="1:31" s="439" customFormat="1" ht="84" customHeight="1" x14ac:dyDescent="0.25">
      <c r="A44" s="445" t="s">
        <v>130</v>
      </c>
      <c r="B44" s="330" t="s">
        <v>35</v>
      </c>
      <c r="C44" s="330" t="s">
        <v>993</v>
      </c>
      <c r="D44" s="330" t="s">
        <v>993</v>
      </c>
      <c r="E44" s="331">
        <f>E45</f>
        <v>2.3250000000000002</v>
      </c>
      <c r="F44" s="332">
        <f>F45</f>
        <v>11758.45693</v>
      </c>
      <c r="G44" s="333"/>
      <c r="H44" s="332"/>
      <c r="I44" s="332"/>
      <c r="J44" s="334">
        <f>J45</f>
        <v>10700.195809999999</v>
      </c>
      <c r="K44" s="435">
        <v>45218</v>
      </c>
      <c r="L44" s="436" t="s">
        <v>997</v>
      </c>
      <c r="M44" s="436" t="s">
        <v>998</v>
      </c>
      <c r="N44" s="434" t="s">
        <v>177</v>
      </c>
      <c r="O44" s="444" t="s">
        <v>177</v>
      </c>
      <c r="P44" s="451"/>
      <c r="Q44" s="446" t="s">
        <v>177</v>
      </c>
      <c r="R44" s="446" t="s">
        <v>177</v>
      </c>
      <c r="S44" s="339" t="s">
        <v>124</v>
      </c>
      <c r="T44" s="340"/>
      <c r="U44" s="452"/>
      <c r="V44" s="438"/>
      <c r="AE44" s="450"/>
    </row>
    <row r="45" spans="1:31" s="175" customFormat="1" ht="102.75" customHeight="1" x14ac:dyDescent="0.25">
      <c r="A45" s="207" t="s">
        <v>1058</v>
      </c>
      <c r="B45" s="158" t="s">
        <v>35</v>
      </c>
      <c r="C45" s="158" t="s">
        <v>993</v>
      </c>
      <c r="D45" s="160" t="s">
        <v>994</v>
      </c>
      <c r="E45" s="161">
        <v>2.3250000000000002</v>
      </c>
      <c r="F45" s="162">
        <v>11758.45693</v>
      </c>
      <c r="G45" s="163">
        <v>91</v>
      </c>
      <c r="H45" s="525"/>
      <c r="I45" s="162"/>
      <c r="J45" s="162">
        <f>ROUND(F45*G45/100,5)</f>
        <v>10700.195809999999</v>
      </c>
      <c r="K45" s="355"/>
      <c r="L45" s="190"/>
      <c r="M45" s="190"/>
      <c r="N45" s="194" t="s">
        <v>177</v>
      </c>
      <c r="O45" s="358" t="s">
        <v>996</v>
      </c>
      <c r="P45" s="194">
        <v>8</v>
      </c>
      <c r="Q45" s="357" t="s">
        <v>201</v>
      </c>
      <c r="R45" s="191" t="s">
        <v>201</v>
      </c>
      <c r="S45" s="237" t="s">
        <v>995</v>
      </c>
      <c r="T45" s="165">
        <v>1</v>
      </c>
      <c r="U45" s="227"/>
      <c r="V45" s="174"/>
    </row>
    <row r="46" spans="1:31" s="156" customFormat="1" ht="85.5" customHeight="1" x14ac:dyDescent="0.25">
      <c r="A46" s="147" t="s">
        <v>131</v>
      </c>
      <c r="B46" s="148" t="s">
        <v>27</v>
      </c>
      <c r="C46" s="149" t="s">
        <v>1067</v>
      </c>
      <c r="D46" s="148" t="s">
        <v>27</v>
      </c>
      <c r="E46" s="150">
        <f>E47+E50+E52+E55+E58+E61+E65+E69</f>
        <v>24.227999999999994</v>
      </c>
      <c r="F46" s="150">
        <f t="shared" ref="F46:J46" si="6">F47+F50+F52+F55+F58+F61+F65+F69</f>
        <v>202453.88648999998</v>
      </c>
      <c r="G46" s="150"/>
      <c r="H46" s="150"/>
      <c r="I46" s="150"/>
      <c r="J46" s="150">
        <f t="shared" si="6"/>
        <v>179750.71303999997</v>
      </c>
      <c r="K46" s="153"/>
      <c r="L46" s="153"/>
      <c r="M46" s="153"/>
      <c r="N46" s="155"/>
      <c r="O46" s="155"/>
      <c r="P46" s="155"/>
      <c r="Q46" s="187"/>
      <c r="R46" s="203"/>
      <c r="S46" s="239"/>
      <c r="T46" s="326"/>
      <c r="U46" s="226"/>
      <c r="V46" s="188"/>
    </row>
    <row r="47" spans="1:31" s="439" customFormat="1" ht="102.75" customHeight="1" x14ac:dyDescent="0.25">
      <c r="A47" s="329" t="s">
        <v>132</v>
      </c>
      <c r="B47" s="330" t="s">
        <v>27</v>
      </c>
      <c r="C47" s="428" t="s">
        <v>27</v>
      </c>
      <c r="D47" s="428" t="s">
        <v>27</v>
      </c>
      <c r="E47" s="440">
        <f>SUM(E48:E49)</f>
        <v>13.289</v>
      </c>
      <c r="F47" s="440">
        <f>SUM(F48:F49)</f>
        <v>128846.70866999999</v>
      </c>
      <c r="G47" s="453"/>
      <c r="H47" s="441"/>
      <c r="I47" s="441"/>
      <c r="J47" s="442">
        <f>SUM(J48:J49)</f>
        <v>114673.5707</v>
      </c>
      <c r="K47" s="527">
        <v>45216</v>
      </c>
      <c r="L47" s="509" t="s">
        <v>565</v>
      </c>
      <c r="M47" s="509" t="s">
        <v>557</v>
      </c>
      <c r="N47" s="484" t="s">
        <v>200</v>
      </c>
      <c r="O47" s="465" t="s">
        <v>177</v>
      </c>
      <c r="P47" s="465"/>
      <c r="Q47" s="465" t="s">
        <v>177</v>
      </c>
      <c r="R47" s="497" t="s">
        <v>177</v>
      </c>
      <c r="S47" s="551" t="s">
        <v>211</v>
      </c>
      <c r="T47" s="337"/>
      <c r="U47" s="427">
        <v>1</v>
      </c>
      <c r="V47" s="438"/>
    </row>
    <row r="48" spans="1:31" s="175" customFormat="1" ht="84" customHeight="1" x14ac:dyDescent="0.25">
      <c r="A48" s="157" t="s">
        <v>1060</v>
      </c>
      <c r="B48" s="158" t="s">
        <v>27</v>
      </c>
      <c r="C48" s="159" t="s">
        <v>27</v>
      </c>
      <c r="D48" s="160" t="s">
        <v>554</v>
      </c>
      <c r="E48" s="161">
        <v>3.0710000000000002</v>
      </c>
      <c r="F48" s="162">
        <v>49629.424930000001</v>
      </c>
      <c r="G48" s="163">
        <v>89</v>
      </c>
      <c r="H48" s="528"/>
      <c r="I48" s="164"/>
      <c r="J48" s="347">
        <f>ROUNDDOWN(F48*G48/100,5)</f>
        <v>44170.188179999997</v>
      </c>
      <c r="K48" s="400"/>
      <c r="L48" s="401"/>
      <c r="M48" s="401"/>
      <c r="N48" s="358" t="s">
        <v>177</v>
      </c>
      <c r="O48" s="358" t="s">
        <v>553</v>
      </c>
      <c r="P48" s="197">
        <v>1</v>
      </c>
      <c r="Q48" s="357" t="s">
        <v>201</v>
      </c>
      <c r="R48" s="357" t="s">
        <v>201</v>
      </c>
      <c r="S48" s="237" t="s">
        <v>1203</v>
      </c>
      <c r="T48" s="181"/>
      <c r="U48" s="229"/>
      <c r="V48" s="174"/>
    </row>
    <row r="49" spans="1:31" s="175" customFormat="1" ht="63.6" customHeight="1" x14ac:dyDescent="0.25">
      <c r="A49" s="157" t="s">
        <v>112</v>
      </c>
      <c r="B49" s="158" t="s">
        <v>27</v>
      </c>
      <c r="C49" s="159" t="s">
        <v>27</v>
      </c>
      <c r="D49" s="160" t="s">
        <v>555</v>
      </c>
      <c r="E49" s="161">
        <v>10.218</v>
      </c>
      <c r="F49" s="162">
        <v>79217.283739999999</v>
      </c>
      <c r="G49" s="163">
        <v>89</v>
      </c>
      <c r="H49" s="528"/>
      <c r="I49" s="164"/>
      <c r="J49" s="347">
        <f>ROUNDDOWN(F49*G49/100,5)</f>
        <v>70503.382519999999</v>
      </c>
      <c r="K49" s="400"/>
      <c r="L49" s="401"/>
      <c r="M49" s="401"/>
      <c r="N49" s="358" t="s">
        <v>177</v>
      </c>
      <c r="O49" s="358" t="s">
        <v>553</v>
      </c>
      <c r="P49" s="197">
        <v>1</v>
      </c>
      <c r="Q49" s="357" t="s">
        <v>201</v>
      </c>
      <c r="R49" s="357" t="s">
        <v>201</v>
      </c>
      <c r="S49" s="237" t="s">
        <v>1203</v>
      </c>
      <c r="T49" s="181"/>
      <c r="U49" s="227"/>
      <c r="V49" s="174"/>
    </row>
    <row r="50" spans="1:31" s="439" customFormat="1" ht="126.75" customHeight="1" x14ac:dyDescent="0.25">
      <c r="A50" s="329" t="s">
        <v>133</v>
      </c>
      <c r="B50" s="330" t="s">
        <v>27</v>
      </c>
      <c r="C50" s="428" t="s">
        <v>28</v>
      </c>
      <c r="D50" s="330" t="s">
        <v>28</v>
      </c>
      <c r="E50" s="331">
        <f>E51</f>
        <v>1.3819999999999999</v>
      </c>
      <c r="F50" s="332">
        <f>F51</f>
        <v>31510.0105</v>
      </c>
      <c r="G50" s="333"/>
      <c r="H50" s="332"/>
      <c r="I50" s="332"/>
      <c r="J50" s="334">
        <f>J51</f>
        <v>27728.809239999999</v>
      </c>
      <c r="K50" s="435">
        <v>45219</v>
      </c>
      <c r="L50" s="436" t="s">
        <v>1000</v>
      </c>
      <c r="M50" s="436" t="s">
        <v>382</v>
      </c>
      <c r="N50" s="337" t="s">
        <v>200</v>
      </c>
      <c r="O50" s="429" t="s">
        <v>177</v>
      </c>
      <c r="P50" s="429"/>
      <c r="Q50" s="429" t="s">
        <v>177</v>
      </c>
      <c r="R50" s="429" t="s">
        <v>177</v>
      </c>
      <c r="S50" s="551" t="s">
        <v>211</v>
      </c>
      <c r="T50" s="340"/>
      <c r="U50" s="452">
        <v>1</v>
      </c>
      <c r="V50" s="438"/>
    </row>
    <row r="51" spans="1:31" s="175" customFormat="1" ht="113.25" customHeight="1" x14ac:dyDescent="0.25">
      <c r="A51" s="157" t="s">
        <v>94</v>
      </c>
      <c r="B51" s="158" t="s">
        <v>27</v>
      </c>
      <c r="C51" s="159" t="s">
        <v>28</v>
      </c>
      <c r="D51" s="160" t="s">
        <v>999</v>
      </c>
      <c r="E51" s="161">
        <v>1.3819999999999999</v>
      </c>
      <c r="F51" s="162">
        <v>31510.0105</v>
      </c>
      <c r="G51" s="163">
        <v>88</v>
      </c>
      <c r="H51" s="359"/>
      <c r="I51" s="360"/>
      <c r="J51" s="347">
        <f>ROUND(F51*G51/100,5)</f>
        <v>27728.809239999999</v>
      </c>
      <c r="K51" s="361"/>
      <c r="L51" s="362"/>
      <c r="M51" s="362"/>
      <c r="N51" s="197" t="s">
        <v>177</v>
      </c>
      <c r="O51" s="191" t="s">
        <v>1001</v>
      </c>
      <c r="P51" s="197">
        <v>7</v>
      </c>
      <c r="Q51" s="197" t="s">
        <v>201</v>
      </c>
      <c r="R51" s="197" t="s">
        <v>201</v>
      </c>
      <c r="S51" s="237" t="s">
        <v>1240</v>
      </c>
      <c r="T51" s="165"/>
      <c r="U51" s="229"/>
      <c r="V51" s="174"/>
    </row>
    <row r="52" spans="1:31" s="439" customFormat="1" ht="129.75" customHeight="1" x14ac:dyDescent="0.25">
      <c r="A52" s="454" t="s">
        <v>204</v>
      </c>
      <c r="B52" s="455" t="s">
        <v>27</v>
      </c>
      <c r="C52" s="456" t="s">
        <v>665</v>
      </c>
      <c r="D52" s="456" t="s">
        <v>665</v>
      </c>
      <c r="E52" s="457">
        <f>SUM(E53:E54)</f>
        <v>1.7070000000000001</v>
      </c>
      <c r="F52" s="458">
        <f>SUM(F53:F54)</f>
        <v>4699.2509700000001</v>
      </c>
      <c r="G52" s="459"/>
      <c r="H52" s="460"/>
      <c r="I52" s="461"/>
      <c r="J52" s="462">
        <f>SUM(J53:J54)</f>
        <v>4229.3258599999999</v>
      </c>
      <c r="K52" s="463">
        <v>45217</v>
      </c>
      <c r="L52" s="464" t="s">
        <v>666</v>
      </c>
      <c r="M52" s="464" t="s">
        <v>667</v>
      </c>
      <c r="N52" s="444" t="s">
        <v>177</v>
      </c>
      <c r="O52" s="431" t="s">
        <v>177</v>
      </c>
      <c r="P52" s="465"/>
      <c r="Q52" s="465" t="s">
        <v>177</v>
      </c>
      <c r="R52" s="465" t="s">
        <v>177</v>
      </c>
      <c r="S52" s="430" t="s">
        <v>124</v>
      </c>
      <c r="T52" s="431"/>
      <c r="U52" s="432"/>
      <c r="V52" s="438"/>
    </row>
    <row r="53" spans="1:31" s="175" customFormat="1" ht="129.75" customHeight="1" x14ac:dyDescent="0.25">
      <c r="A53" s="363" t="s">
        <v>205</v>
      </c>
      <c r="B53" s="364" t="s">
        <v>27</v>
      </c>
      <c r="C53" s="365" t="s">
        <v>665</v>
      </c>
      <c r="D53" s="366" t="s">
        <v>668</v>
      </c>
      <c r="E53" s="367">
        <v>1.155</v>
      </c>
      <c r="F53" s="368">
        <v>3602.6869499999998</v>
      </c>
      <c r="G53" s="369">
        <v>90</v>
      </c>
      <c r="H53" s="397"/>
      <c r="I53" s="368"/>
      <c r="J53" s="381">
        <f>ROUNDDOWN(F53*G53/100,5)</f>
        <v>3242.4182500000002</v>
      </c>
      <c r="K53" s="400"/>
      <c r="L53" s="401"/>
      <c r="M53" s="401" t="s">
        <v>177</v>
      </c>
      <c r="N53" s="194" t="s">
        <v>177</v>
      </c>
      <c r="O53" s="411" t="s">
        <v>631</v>
      </c>
      <c r="P53" s="194">
        <v>6</v>
      </c>
      <c r="Q53" s="194" t="s">
        <v>201</v>
      </c>
      <c r="R53" s="194" t="s">
        <v>201</v>
      </c>
      <c r="S53" s="370" t="s">
        <v>669</v>
      </c>
      <c r="T53" s="176">
        <v>1</v>
      </c>
      <c r="U53" s="371"/>
      <c r="V53" s="174"/>
    </row>
    <row r="54" spans="1:31" s="175" customFormat="1" ht="129.75" customHeight="1" x14ac:dyDescent="0.25">
      <c r="A54" s="363" t="s">
        <v>286</v>
      </c>
      <c r="B54" s="364" t="s">
        <v>27</v>
      </c>
      <c r="C54" s="365" t="s">
        <v>665</v>
      </c>
      <c r="D54" s="366" t="s">
        <v>671</v>
      </c>
      <c r="E54" s="367">
        <v>0.55200000000000005</v>
      </c>
      <c r="F54" s="368">
        <v>1096.56402</v>
      </c>
      <c r="G54" s="369">
        <v>90</v>
      </c>
      <c r="H54" s="397"/>
      <c r="I54" s="368"/>
      <c r="J54" s="381">
        <f>ROUNDDOWN(F54*G54/100,5)</f>
        <v>986.90760999999998</v>
      </c>
      <c r="K54" s="400"/>
      <c r="L54" s="401"/>
      <c r="M54" s="401" t="s">
        <v>177</v>
      </c>
      <c r="N54" s="194" t="s">
        <v>177</v>
      </c>
      <c r="O54" s="411" t="s">
        <v>670</v>
      </c>
      <c r="P54" s="194">
        <v>5</v>
      </c>
      <c r="Q54" s="194" t="s">
        <v>201</v>
      </c>
      <c r="R54" s="194" t="s">
        <v>201</v>
      </c>
      <c r="S54" s="370" t="s">
        <v>669</v>
      </c>
      <c r="T54" s="176">
        <v>1</v>
      </c>
      <c r="U54" s="371"/>
      <c r="V54" s="174"/>
    </row>
    <row r="55" spans="1:31" s="466" customFormat="1" ht="84" customHeight="1" x14ac:dyDescent="0.25">
      <c r="A55" s="329" t="s">
        <v>206</v>
      </c>
      <c r="B55" s="330" t="s">
        <v>27</v>
      </c>
      <c r="C55" s="428" t="s">
        <v>445</v>
      </c>
      <c r="D55" s="428" t="s">
        <v>445</v>
      </c>
      <c r="E55" s="441">
        <f>SUM(E56:E57)</f>
        <v>0.80699999999999994</v>
      </c>
      <c r="F55" s="441">
        <f>SUM(F56:F57)</f>
        <v>9047.44254</v>
      </c>
      <c r="G55" s="453"/>
      <c r="H55" s="441"/>
      <c r="I55" s="441"/>
      <c r="J55" s="442">
        <f>SUM(J56:J57)</f>
        <v>7961.7494299999998</v>
      </c>
      <c r="K55" s="435">
        <v>45219</v>
      </c>
      <c r="L55" s="436" t="s">
        <v>879</v>
      </c>
      <c r="M55" s="436" t="s">
        <v>880</v>
      </c>
      <c r="N55" s="444" t="s">
        <v>177</v>
      </c>
      <c r="O55" s="434" t="s">
        <v>177</v>
      </c>
      <c r="P55" s="434"/>
      <c r="Q55" s="434" t="s">
        <v>177</v>
      </c>
      <c r="R55" s="434" t="s">
        <v>177</v>
      </c>
      <c r="S55" s="434" t="s">
        <v>124</v>
      </c>
      <c r="T55" s="340"/>
      <c r="U55" s="341"/>
      <c r="AE55" s="450"/>
    </row>
    <row r="56" spans="1:31" s="210" customFormat="1" ht="108" customHeight="1" x14ac:dyDescent="0.25">
      <c r="A56" s="157" t="s">
        <v>207</v>
      </c>
      <c r="B56" s="158" t="s">
        <v>27</v>
      </c>
      <c r="C56" s="159" t="s">
        <v>445</v>
      </c>
      <c r="D56" s="387" t="s">
        <v>878</v>
      </c>
      <c r="E56" s="161">
        <v>0.57399999999999995</v>
      </c>
      <c r="F56" s="162">
        <v>7065.8470799999996</v>
      </c>
      <c r="G56" s="163">
        <v>88</v>
      </c>
      <c r="H56" s="162"/>
      <c r="I56" s="162"/>
      <c r="J56" s="347">
        <f t="shared" ref="J56:J57" si="7">ROUNDDOWN(F56*G56/100,5)</f>
        <v>6217.9454299999998</v>
      </c>
      <c r="K56" s="355"/>
      <c r="L56" s="190"/>
      <c r="M56" s="190"/>
      <c r="N56" s="194" t="s">
        <v>177</v>
      </c>
      <c r="O56" s="356" t="s">
        <v>1199</v>
      </c>
      <c r="P56" s="197">
        <v>12</v>
      </c>
      <c r="Q56" s="197"/>
      <c r="R56" s="197"/>
      <c r="S56" s="354" t="s">
        <v>1194</v>
      </c>
      <c r="T56" s="165">
        <v>1</v>
      </c>
      <c r="U56" s="229"/>
    </row>
    <row r="57" spans="1:31" s="210" customFormat="1" ht="98.25" customHeight="1" x14ac:dyDescent="0.25">
      <c r="A57" s="157" t="s">
        <v>1061</v>
      </c>
      <c r="B57" s="158" t="s">
        <v>27</v>
      </c>
      <c r="C57" s="159" t="s">
        <v>445</v>
      </c>
      <c r="D57" s="387" t="s">
        <v>881</v>
      </c>
      <c r="E57" s="161">
        <v>0.23300000000000001</v>
      </c>
      <c r="F57" s="162">
        <v>1981.59546</v>
      </c>
      <c r="G57" s="163">
        <v>88</v>
      </c>
      <c r="H57" s="162"/>
      <c r="I57" s="162"/>
      <c r="J57" s="347">
        <f t="shared" si="7"/>
        <v>1743.8040000000001</v>
      </c>
      <c r="K57" s="355"/>
      <c r="L57" s="190"/>
      <c r="M57" s="190"/>
      <c r="N57" s="194" t="s">
        <v>177</v>
      </c>
      <c r="O57" s="356" t="s">
        <v>882</v>
      </c>
      <c r="P57" s="197">
        <v>9</v>
      </c>
      <c r="Q57" s="197"/>
      <c r="R57" s="197"/>
      <c r="S57" s="354" t="s">
        <v>1195</v>
      </c>
      <c r="T57" s="165">
        <v>1</v>
      </c>
      <c r="U57" s="229"/>
    </row>
    <row r="58" spans="1:31" s="439" customFormat="1" ht="92.25" customHeight="1" x14ac:dyDescent="0.25">
      <c r="A58" s="329" t="s">
        <v>295</v>
      </c>
      <c r="B58" s="330" t="s">
        <v>27</v>
      </c>
      <c r="C58" s="428" t="s">
        <v>50</v>
      </c>
      <c r="D58" s="330" t="s">
        <v>50</v>
      </c>
      <c r="E58" s="331">
        <f>SUM(E59:E60)</f>
        <v>1.046</v>
      </c>
      <c r="F58" s="332">
        <f>SUM(F59:F60)</f>
        <v>7955.2380300000004</v>
      </c>
      <c r="G58" s="333"/>
      <c r="H58" s="332"/>
      <c r="I58" s="332"/>
      <c r="J58" s="334">
        <f>SUM(J59:J60)</f>
        <v>7080.1618399999998</v>
      </c>
      <c r="K58" s="435">
        <v>45219</v>
      </c>
      <c r="L58" s="436" t="s">
        <v>776</v>
      </c>
      <c r="M58" s="436" t="s">
        <v>822</v>
      </c>
      <c r="N58" s="434" t="s">
        <v>177</v>
      </c>
      <c r="O58" s="444" t="s">
        <v>177</v>
      </c>
      <c r="P58" s="444"/>
      <c r="Q58" s="444" t="s">
        <v>177</v>
      </c>
      <c r="R58" s="429" t="s">
        <v>177</v>
      </c>
      <c r="S58" s="339" t="s">
        <v>124</v>
      </c>
      <c r="T58" s="340"/>
      <c r="U58" s="452"/>
      <c r="V58" s="438"/>
    </row>
    <row r="59" spans="1:31" s="175" customFormat="1" ht="80.45" customHeight="1" x14ac:dyDescent="0.25">
      <c r="A59" s="157" t="s">
        <v>134</v>
      </c>
      <c r="B59" s="158" t="s">
        <v>27</v>
      </c>
      <c r="C59" s="159" t="s">
        <v>50</v>
      </c>
      <c r="D59" s="160" t="s">
        <v>775</v>
      </c>
      <c r="E59" s="161">
        <v>0.376</v>
      </c>
      <c r="F59" s="162">
        <v>2717.4318699999999</v>
      </c>
      <c r="G59" s="163">
        <v>89</v>
      </c>
      <c r="H59" s="162"/>
      <c r="I59" s="162"/>
      <c r="J59" s="347">
        <f t="shared" ref="J59:J60" si="8">ROUNDDOWN(F59*G59/100,5)</f>
        <v>2418.5143600000001</v>
      </c>
      <c r="K59" s="355"/>
      <c r="L59" s="190"/>
      <c r="M59" s="190"/>
      <c r="N59" s="358" t="s">
        <v>177</v>
      </c>
      <c r="O59" s="411" t="s">
        <v>777</v>
      </c>
      <c r="P59" s="194">
        <v>6</v>
      </c>
      <c r="Q59" s="194" t="s">
        <v>201</v>
      </c>
      <c r="R59" s="197" t="s">
        <v>201</v>
      </c>
      <c r="S59" s="354" t="s">
        <v>780</v>
      </c>
      <c r="T59" s="181">
        <v>1</v>
      </c>
      <c r="U59" s="346"/>
      <c r="V59" s="174"/>
    </row>
    <row r="60" spans="1:31" s="175" customFormat="1" ht="80.45" customHeight="1" x14ac:dyDescent="0.25">
      <c r="A60" s="157" t="s">
        <v>135</v>
      </c>
      <c r="B60" s="158" t="s">
        <v>27</v>
      </c>
      <c r="C60" s="159" t="s">
        <v>50</v>
      </c>
      <c r="D60" s="160" t="s">
        <v>778</v>
      </c>
      <c r="E60" s="161">
        <v>0.67</v>
      </c>
      <c r="F60" s="162">
        <v>5237.8061600000001</v>
      </c>
      <c r="G60" s="163">
        <v>89</v>
      </c>
      <c r="H60" s="162"/>
      <c r="I60" s="162"/>
      <c r="J60" s="347">
        <f t="shared" si="8"/>
        <v>4661.6474799999996</v>
      </c>
      <c r="K60" s="355"/>
      <c r="L60" s="190"/>
      <c r="M60" s="190"/>
      <c r="N60" s="358" t="s">
        <v>177</v>
      </c>
      <c r="O60" s="411" t="s">
        <v>777</v>
      </c>
      <c r="P60" s="194">
        <v>6</v>
      </c>
      <c r="Q60" s="194" t="s">
        <v>201</v>
      </c>
      <c r="R60" s="197" t="s">
        <v>201</v>
      </c>
      <c r="S60" s="354" t="s">
        <v>779</v>
      </c>
      <c r="T60" s="181">
        <v>1</v>
      </c>
      <c r="U60" s="346"/>
      <c r="V60" s="174"/>
    </row>
    <row r="61" spans="1:31" s="439" customFormat="1" ht="86.25" customHeight="1" x14ac:dyDescent="0.25">
      <c r="A61" s="445" t="s">
        <v>208</v>
      </c>
      <c r="B61" s="330" t="s">
        <v>27</v>
      </c>
      <c r="C61" s="428" t="s">
        <v>56</v>
      </c>
      <c r="D61" s="330" t="s">
        <v>56</v>
      </c>
      <c r="E61" s="331">
        <f>SUM(E62:E64)</f>
        <v>4.2519999999999998</v>
      </c>
      <c r="F61" s="332">
        <f>SUM(F62:F64)</f>
        <v>13930.809880000001</v>
      </c>
      <c r="G61" s="333"/>
      <c r="H61" s="332"/>
      <c r="I61" s="332"/>
      <c r="J61" s="334">
        <f>SUM(J62:J64)</f>
        <v>12259.11268</v>
      </c>
      <c r="K61" s="435">
        <v>45212</v>
      </c>
      <c r="L61" s="436" t="s">
        <v>528</v>
      </c>
      <c r="M61" s="337" t="s">
        <v>588</v>
      </c>
      <c r="N61" s="337" t="s">
        <v>177</v>
      </c>
      <c r="O61" s="337" t="s">
        <v>177</v>
      </c>
      <c r="P61" s="429"/>
      <c r="Q61" s="429" t="s">
        <v>177</v>
      </c>
      <c r="R61" s="429" t="s">
        <v>177</v>
      </c>
      <c r="S61" s="339" t="s">
        <v>124</v>
      </c>
      <c r="T61" s="340"/>
      <c r="U61" s="452"/>
      <c r="V61" s="438"/>
    </row>
    <row r="62" spans="1:31" s="175" customFormat="1" ht="111" customHeight="1" x14ac:dyDescent="0.25">
      <c r="A62" s="207" t="s">
        <v>287</v>
      </c>
      <c r="B62" s="158" t="s">
        <v>27</v>
      </c>
      <c r="C62" s="159" t="s">
        <v>56</v>
      </c>
      <c r="D62" s="160" t="s">
        <v>529</v>
      </c>
      <c r="E62" s="161">
        <v>1.353</v>
      </c>
      <c r="F62" s="162">
        <v>4577.6080300000003</v>
      </c>
      <c r="G62" s="163">
        <v>88</v>
      </c>
      <c r="H62" s="397"/>
      <c r="I62" s="162"/>
      <c r="J62" s="347">
        <f>ROUNDDOWN(F62*G62/100,5)</f>
        <v>4028.2950599999999</v>
      </c>
      <c r="K62" s="400"/>
      <c r="L62" s="401"/>
      <c r="M62" s="401"/>
      <c r="N62" s="194"/>
      <c r="O62" s="358" t="s">
        <v>527</v>
      </c>
      <c r="P62" s="194">
        <v>5</v>
      </c>
      <c r="Q62" s="194" t="s">
        <v>201</v>
      </c>
      <c r="R62" s="197" t="s">
        <v>201</v>
      </c>
      <c r="S62" s="237" t="s">
        <v>177</v>
      </c>
      <c r="T62" s="181">
        <v>1</v>
      </c>
      <c r="U62" s="227"/>
      <c r="V62" s="174"/>
    </row>
    <row r="63" spans="1:31" s="175" customFormat="1" ht="83.25" customHeight="1" x14ac:dyDescent="0.25">
      <c r="A63" s="207" t="s">
        <v>399</v>
      </c>
      <c r="B63" s="158" t="s">
        <v>27</v>
      </c>
      <c r="C63" s="159" t="s">
        <v>56</v>
      </c>
      <c r="D63" s="160" t="s">
        <v>530</v>
      </c>
      <c r="E63" s="161">
        <v>1.3480000000000001</v>
      </c>
      <c r="F63" s="162">
        <v>4190.3873800000001</v>
      </c>
      <c r="G63" s="163">
        <v>88</v>
      </c>
      <c r="H63" s="397"/>
      <c r="I63" s="162"/>
      <c r="J63" s="347">
        <f>ROUNDDOWN(F63*G63/100,5)</f>
        <v>3687.5408900000002</v>
      </c>
      <c r="K63" s="400"/>
      <c r="L63" s="401"/>
      <c r="M63" s="401"/>
      <c r="N63" s="194"/>
      <c r="O63" s="358" t="s">
        <v>532</v>
      </c>
      <c r="P63" s="194">
        <v>5</v>
      </c>
      <c r="Q63" s="194" t="s">
        <v>201</v>
      </c>
      <c r="R63" s="197" t="s">
        <v>201</v>
      </c>
      <c r="S63" s="237" t="s">
        <v>177</v>
      </c>
      <c r="T63" s="181">
        <v>1</v>
      </c>
      <c r="U63" s="229"/>
      <c r="V63" s="174"/>
      <c r="AE63" s="168"/>
    </row>
    <row r="64" spans="1:31" s="175" customFormat="1" ht="84.6" customHeight="1" x14ac:dyDescent="0.25">
      <c r="A64" s="207" t="s">
        <v>1062</v>
      </c>
      <c r="B64" s="158" t="s">
        <v>27</v>
      </c>
      <c r="C64" s="159" t="s">
        <v>56</v>
      </c>
      <c r="D64" s="160" t="s">
        <v>531</v>
      </c>
      <c r="E64" s="372">
        <v>1.5509999999999999</v>
      </c>
      <c r="F64" s="273">
        <v>5162.8144700000003</v>
      </c>
      <c r="G64" s="274">
        <v>88</v>
      </c>
      <c r="H64" s="529"/>
      <c r="I64" s="273"/>
      <c r="J64" s="373">
        <f>ROUNDDOWN(F64*G64/100,5)</f>
        <v>4543.2767299999996</v>
      </c>
      <c r="K64" s="400"/>
      <c r="L64" s="401"/>
      <c r="M64" s="401"/>
      <c r="N64" s="194"/>
      <c r="O64" s="358" t="s">
        <v>533</v>
      </c>
      <c r="P64" s="194">
        <v>5</v>
      </c>
      <c r="Q64" s="194" t="s">
        <v>201</v>
      </c>
      <c r="R64" s="197" t="s">
        <v>201</v>
      </c>
      <c r="S64" s="237" t="s">
        <v>177</v>
      </c>
      <c r="T64" s="181">
        <v>1</v>
      </c>
      <c r="U64" s="229"/>
      <c r="V64" s="174"/>
    </row>
    <row r="65" spans="1:16351" s="439" customFormat="1" ht="89.25" customHeight="1" x14ac:dyDescent="0.25">
      <c r="A65" s="445" t="s">
        <v>136</v>
      </c>
      <c r="B65" s="330" t="s">
        <v>27</v>
      </c>
      <c r="C65" s="428" t="s">
        <v>209</v>
      </c>
      <c r="D65" s="468" t="s">
        <v>209</v>
      </c>
      <c r="E65" s="331">
        <f>E66+E67+E68</f>
        <v>0.75800000000000001</v>
      </c>
      <c r="F65" s="332">
        <f>F66+F67+F68</f>
        <v>4573.0901199999998</v>
      </c>
      <c r="G65" s="333"/>
      <c r="H65" s="332"/>
      <c r="I65" s="332"/>
      <c r="J65" s="334">
        <f>J66+J67+J68</f>
        <v>4115.7810900000004</v>
      </c>
      <c r="K65" s="469">
        <v>45222</v>
      </c>
      <c r="L65" s="436" t="s">
        <v>1008</v>
      </c>
      <c r="M65" s="337" t="s">
        <v>390</v>
      </c>
      <c r="N65" s="434" t="s">
        <v>200</v>
      </c>
      <c r="O65" s="434" t="s">
        <v>177</v>
      </c>
      <c r="P65" s="444"/>
      <c r="Q65" s="444" t="s">
        <v>177</v>
      </c>
      <c r="R65" s="429" t="s">
        <v>177</v>
      </c>
      <c r="S65" s="551" t="s">
        <v>984</v>
      </c>
      <c r="T65" s="340"/>
      <c r="U65" s="341">
        <v>1</v>
      </c>
      <c r="V65" s="438"/>
      <c r="AE65" s="450"/>
    </row>
    <row r="66" spans="1:16351" s="175" customFormat="1" ht="102.75" customHeight="1" x14ac:dyDescent="0.25">
      <c r="A66" s="207" t="s">
        <v>49</v>
      </c>
      <c r="B66" s="158" t="s">
        <v>27</v>
      </c>
      <c r="C66" s="159" t="s">
        <v>209</v>
      </c>
      <c r="D66" s="160" t="s">
        <v>1002</v>
      </c>
      <c r="E66" s="161">
        <v>0.44800000000000001</v>
      </c>
      <c r="F66" s="162">
        <v>2565.09548</v>
      </c>
      <c r="G66" s="163">
        <v>90</v>
      </c>
      <c r="H66" s="162"/>
      <c r="I66" s="162"/>
      <c r="J66" s="347">
        <f>ROUNDDOWN(F66*G66/100,5)</f>
        <v>2308.5859300000002</v>
      </c>
      <c r="K66" s="374"/>
      <c r="L66" s="351"/>
      <c r="M66" s="191"/>
      <c r="N66" s="358" t="s">
        <v>177</v>
      </c>
      <c r="O66" s="358" t="s">
        <v>1005</v>
      </c>
      <c r="P66" s="194">
        <v>5</v>
      </c>
      <c r="Q66" s="194" t="s">
        <v>201</v>
      </c>
      <c r="R66" s="182" t="s">
        <v>201</v>
      </c>
      <c r="S66" s="237" t="s">
        <v>1006</v>
      </c>
      <c r="T66" s="165"/>
      <c r="U66" s="229"/>
      <c r="V66" s="174"/>
      <c r="AE66" s="168"/>
    </row>
    <row r="67" spans="1:16351" s="175" customFormat="1" ht="111.75" customHeight="1" x14ac:dyDescent="0.25">
      <c r="A67" s="207" t="s">
        <v>400</v>
      </c>
      <c r="B67" s="158" t="s">
        <v>27</v>
      </c>
      <c r="C67" s="159" t="s">
        <v>209</v>
      </c>
      <c r="D67" s="375" t="s">
        <v>1004</v>
      </c>
      <c r="E67" s="161">
        <v>0.159</v>
      </c>
      <c r="F67" s="162">
        <v>727.49233000000004</v>
      </c>
      <c r="G67" s="163">
        <v>90</v>
      </c>
      <c r="H67" s="162"/>
      <c r="I67" s="162"/>
      <c r="J67" s="347">
        <f t="shared" ref="J67:J68" si="9">ROUNDDOWN(F67*G67/100,5)</f>
        <v>654.74309000000005</v>
      </c>
      <c r="K67" s="374"/>
      <c r="L67" s="351"/>
      <c r="M67" s="191"/>
      <c r="N67" s="358" t="s">
        <v>177</v>
      </c>
      <c r="O67" s="358" t="s">
        <v>215</v>
      </c>
      <c r="P67" s="194">
        <v>5</v>
      </c>
      <c r="Q67" s="194" t="s">
        <v>201</v>
      </c>
      <c r="R67" s="182" t="s">
        <v>201</v>
      </c>
      <c r="S67" s="237" t="s">
        <v>1241</v>
      </c>
      <c r="T67" s="165"/>
      <c r="U67" s="229"/>
      <c r="V67" s="174"/>
      <c r="AE67" s="168"/>
    </row>
    <row r="68" spans="1:16351" s="175" customFormat="1" ht="96.75" customHeight="1" x14ac:dyDescent="0.25">
      <c r="A68" s="207" t="s">
        <v>1063</v>
      </c>
      <c r="B68" s="158" t="s">
        <v>27</v>
      </c>
      <c r="C68" s="159" t="s">
        <v>209</v>
      </c>
      <c r="D68" s="375" t="s">
        <v>1003</v>
      </c>
      <c r="E68" s="161">
        <v>0.151</v>
      </c>
      <c r="F68" s="376">
        <v>1280.5023100000001</v>
      </c>
      <c r="G68" s="377">
        <v>90</v>
      </c>
      <c r="H68" s="376"/>
      <c r="I68" s="376"/>
      <c r="J68" s="347">
        <f t="shared" si="9"/>
        <v>1152.45207</v>
      </c>
      <c r="K68" s="355"/>
      <c r="L68" s="351"/>
      <c r="M68" s="190"/>
      <c r="N68" s="358" t="s">
        <v>177</v>
      </c>
      <c r="O68" s="358" t="s">
        <v>1005</v>
      </c>
      <c r="P68" s="194">
        <v>5</v>
      </c>
      <c r="Q68" s="194" t="s">
        <v>201</v>
      </c>
      <c r="R68" s="197" t="s">
        <v>201</v>
      </c>
      <c r="S68" s="237" t="s">
        <v>1007</v>
      </c>
      <c r="T68" s="165"/>
      <c r="U68" s="229"/>
      <c r="V68" s="174"/>
    </row>
    <row r="69" spans="1:16351" s="439" customFormat="1" ht="120.75" customHeight="1" x14ac:dyDescent="0.25">
      <c r="A69" s="445" t="s">
        <v>137</v>
      </c>
      <c r="B69" s="330" t="s">
        <v>27</v>
      </c>
      <c r="C69" s="428" t="s">
        <v>279</v>
      </c>
      <c r="D69" s="428" t="s">
        <v>279</v>
      </c>
      <c r="E69" s="331">
        <f>E70</f>
        <v>0.98699999999999999</v>
      </c>
      <c r="F69" s="332">
        <f>F70</f>
        <v>1891.3357800000001</v>
      </c>
      <c r="G69" s="333"/>
      <c r="H69" s="332"/>
      <c r="I69" s="332"/>
      <c r="J69" s="334">
        <f>J70</f>
        <v>1702.2021999999999</v>
      </c>
      <c r="K69" s="435">
        <v>45219</v>
      </c>
      <c r="L69" s="436" t="s">
        <v>849</v>
      </c>
      <c r="M69" s="337" t="s">
        <v>850</v>
      </c>
      <c r="N69" s="337" t="s">
        <v>200</v>
      </c>
      <c r="O69" s="337" t="s">
        <v>177</v>
      </c>
      <c r="P69" s="429"/>
      <c r="Q69" s="337" t="s">
        <v>177</v>
      </c>
      <c r="R69" s="337" t="s">
        <v>177</v>
      </c>
      <c r="S69" s="339" t="s">
        <v>124</v>
      </c>
      <c r="T69" s="337"/>
      <c r="U69" s="427"/>
      <c r="V69" s="438"/>
    </row>
    <row r="70" spans="1:16351" s="175" customFormat="1" ht="120.75" customHeight="1" x14ac:dyDescent="0.25">
      <c r="A70" s="157" t="s">
        <v>87</v>
      </c>
      <c r="B70" s="158" t="s">
        <v>27</v>
      </c>
      <c r="C70" s="159" t="s">
        <v>279</v>
      </c>
      <c r="D70" s="160" t="s">
        <v>848</v>
      </c>
      <c r="E70" s="161">
        <v>0.98699999999999999</v>
      </c>
      <c r="F70" s="162">
        <v>1891.3357800000001</v>
      </c>
      <c r="G70" s="163">
        <v>90</v>
      </c>
      <c r="H70" s="162"/>
      <c r="I70" s="164"/>
      <c r="J70" s="347">
        <f>ROUNDDOWN(F70*G70/100,5)</f>
        <v>1702.2021999999999</v>
      </c>
      <c r="K70" s="530"/>
      <c r="L70" s="531"/>
      <c r="M70" s="531"/>
      <c r="N70" s="191" t="s">
        <v>177</v>
      </c>
      <c r="O70" s="356" t="s">
        <v>851</v>
      </c>
      <c r="P70" s="197">
        <v>7</v>
      </c>
      <c r="Q70" s="357" t="s">
        <v>201</v>
      </c>
      <c r="R70" s="357" t="s">
        <v>201</v>
      </c>
      <c r="S70" s="237" t="s">
        <v>748</v>
      </c>
      <c r="T70" s="181">
        <v>1</v>
      </c>
      <c r="U70" s="228"/>
      <c r="V70" s="174"/>
    </row>
    <row r="71" spans="1:16351" s="156" customFormat="1" ht="108" customHeight="1" x14ac:dyDescent="0.25">
      <c r="A71" s="147" t="s">
        <v>138</v>
      </c>
      <c r="B71" s="148" t="s">
        <v>20</v>
      </c>
      <c r="C71" s="149" t="s">
        <v>449</v>
      </c>
      <c r="D71" s="148" t="s">
        <v>20</v>
      </c>
      <c r="E71" s="150">
        <f>E72+E74+E78+E80+E83+E85+E88</f>
        <v>14.122489999999997</v>
      </c>
      <c r="F71" s="150">
        <f t="shared" ref="F71:J71" si="10">F72+F74+F78+F80+F83+F85+F88</f>
        <v>303560.55676000001</v>
      </c>
      <c r="G71" s="150"/>
      <c r="H71" s="150"/>
      <c r="I71" s="150"/>
      <c r="J71" s="150">
        <f t="shared" si="10"/>
        <v>266581.78894</v>
      </c>
      <c r="K71" s="153"/>
      <c r="L71" s="153"/>
      <c r="M71" s="153"/>
      <c r="N71" s="155"/>
      <c r="O71" s="155"/>
      <c r="P71" s="155"/>
      <c r="Q71" s="187"/>
      <c r="R71" s="203"/>
      <c r="S71" s="239"/>
      <c r="T71" s="326"/>
      <c r="U71" s="226"/>
      <c r="V71" s="188"/>
    </row>
    <row r="72" spans="1:16351" s="343" customFormat="1" ht="89.25" customHeight="1" x14ac:dyDescent="0.25">
      <c r="A72" s="329" t="s">
        <v>139</v>
      </c>
      <c r="B72" s="330" t="s">
        <v>20</v>
      </c>
      <c r="C72" s="428" t="s">
        <v>20</v>
      </c>
      <c r="D72" s="330" t="s">
        <v>20</v>
      </c>
      <c r="E72" s="331">
        <f>E73</f>
        <v>3.96</v>
      </c>
      <c r="F72" s="332">
        <f>F73</f>
        <v>42033.165679999998</v>
      </c>
      <c r="G72" s="470"/>
      <c r="H72" s="332"/>
      <c r="I72" s="332"/>
      <c r="J72" s="334">
        <f>J73</f>
        <v>37829.849110000003</v>
      </c>
      <c r="K72" s="435">
        <v>45219</v>
      </c>
      <c r="L72" s="436" t="s">
        <v>873</v>
      </c>
      <c r="M72" s="337" t="s">
        <v>874</v>
      </c>
      <c r="N72" s="434" t="s">
        <v>200</v>
      </c>
      <c r="O72" s="444" t="s">
        <v>177</v>
      </c>
      <c r="P72" s="444"/>
      <c r="Q72" s="444" t="s">
        <v>177</v>
      </c>
      <c r="R72" s="429" t="s">
        <v>177</v>
      </c>
      <c r="S72" s="339" t="s">
        <v>124</v>
      </c>
      <c r="T72" s="340"/>
      <c r="U72" s="341"/>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c r="BK72" s="439"/>
      <c r="BL72" s="439"/>
      <c r="BM72" s="439"/>
      <c r="BN72" s="439"/>
      <c r="BO72" s="439"/>
      <c r="BP72" s="439"/>
      <c r="BQ72" s="439"/>
      <c r="BR72" s="439"/>
      <c r="BS72" s="439"/>
      <c r="BT72" s="439"/>
      <c r="BU72" s="439"/>
      <c r="BV72" s="439"/>
      <c r="BW72" s="439"/>
      <c r="BX72" s="439"/>
      <c r="BY72" s="439"/>
      <c r="BZ72" s="439"/>
      <c r="CA72" s="439"/>
      <c r="CB72" s="439"/>
      <c r="CC72" s="439"/>
      <c r="CD72" s="439"/>
      <c r="CE72" s="439"/>
      <c r="CF72" s="439"/>
      <c r="CG72" s="439"/>
      <c r="CH72" s="439"/>
      <c r="CI72" s="439"/>
      <c r="CJ72" s="439"/>
      <c r="CK72" s="439"/>
      <c r="CL72" s="439"/>
      <c r="CM72" s="439"/>
      <c r="CN72" s="439"/>
      <c r="CO72" s="439"/>
      <c r="CP72" s="439"/>
      <c r="CQ72" s="439"/>
      <c r="CR72" s="439"/>
      <c r="CS72" s="439"/>
      <c r="CT72" s="439"/>
      <c r="CU72" s="439"/>
      <c r="CV72" s="439"/>
      <c r="CW72" s="439"/>
      <c r="CX72" s="439"/>
      <c r="CY72" s="439"/>
      <c r="CZ72" s="439"/>
      <c r="DA72" s="439"/>
      <c r="DB72" s="439"/>
      <c r="DC72" s="439"/>
      <c r="DD72" s="439"/>
      <c r="DE72" s="439"/>
      <c r="DF72" s="439"/>
      <c r="DG72" s="439"/>
      <c r="DH72" s="439"/>
      <c r="DI72" s="439"/>
      <c r="DJ72" s="439"/>
      <c r="DK72" s="439"/>
      <c r="DL72" s="439"/>
      <c r="DM72" s="439"/>
      <c r="DN72" s="439"/>
      <c r="DO72" s="439"/>
      <c r="DP72" s="439"/>
      <c r="DQ72" s="439"/>
      <c r="DR72" s="439"/>
      <c r="DS72" s="439"/>
      <c r="DT72" s="439"/>
      <c r="DU72" s="439"/>
      <c r="DV72" s="439"/>
      <c r="DW72" s="439"/>
      <c r="DX72" s="439"/>
      <c r="DY72" s="439"/>
      <c r="DZ72" s="439"/>
      <c r="EA72" s="439"/>
      <c r="EB72" s="439"/>
      <c r="EC72" s="439"/>
      <c r="ED72" s="439"/>
      <c r="EE72" s="439"/>
      <c r="EF72" s="439"/>
      <c r="EG72" s="439"/>
      <c r="EH72" s="439"/>
      <c r="EI72" s="439"/>
      <c r="EJ72" s="439"/>
      <c r="EK72" s="439"/>
      <c r="EL72" s="439"/>
      <c r="EM72" s="439"/>
      <c r="EN72" s="439"/>
      <c r="EO72" s="439"/>
      <c r="EP72" s="439"/>
      <c r="EQ72" s="439"/>
      <c r="ER72" s="439"/>
      <c r="ES72" s="439"/>
      <c r="ET72" s="439"/>
      <c r="EU72" s="439"/>
      <c r="EV72" s="439"/>
      <c r="EW72" s="439"/>
      <c r="EX72" s="439"/>
      <c r="EY72" s="439"/>
      <c r="EZ72" s="439"/>
      <c r="FA72" s="439"/>
      <c r="FB72" s="439"/>
      <c r="FC72" s="439"/>
      <c r="FD72" s="439"/>
      <c r="FE72" s="439"/>
      <c r="FF72" s="439"/>
      <c r="FG72" s="439"/>
      <c r="FH72" s="439"/>
      <c r="FI72" s="439"/>
      <c r="FJ72" s="439"/>
      <c r="FK72" s="439"/>
      <c r="FL72" s="439"/>
      <c r="FM72" s="439"/>
      <c r="FN72" s="439"/>
      <c r="FO72" s="439"/>
      <c r="FP72" s="439"/>
      <c r="FQ72" s="439"/>
      <c r="FR72" s="439"/>
      <c r="FS72" s="439"/>
      <c r="FT72" s="439"/>
      <c r="FU72" s="439"/>
      <c r="FV72" s="439"/>
      <c r="FW72" s="439"/>
      <c r="FX72" s="439"/>
      <c r="FY72" s="439"/>
      <c r="FZ72" s="439"/>
      <c r="GA72" s="439"/>
      <c r="GB72" s="439"/>
      <c r="GC72" s="439"/>
      <c r="GD72" s="439"/>
      <c r="GE72" s="439"/>
      <c r="GF72" s="439"/>
      <c r="GG72" s="439"/>
      <c r="GH72" s="439"/>
      <c r="GI72" s="439"/>
      <c r="GJ72" s="439"/>
      <c r="GK72" s="439"/>
      <c r="GL72" s="439"/>
      <c r="GM72" s="439"/>
      <c r="GN72" s="439"/>
      <c r="GO72" s="439"/>
      <c r="GP72" s="439"/>
      <c r="GQ72" s="439"/>
      <c r="GR72" s="439"/>
      <c r="GS72" s="439"/>
      <c r="GT72" s="439"/>
      <c r="GU72" s="439"/>
      <c r="GV72" s="439"/>
      <c r="GW72" s="439"/>
      <c r="GX72" s="439"/>
      <c r="GY72" s="439"/>
      <c r="GZ72" s="439"/>
      <c r="HA72" s="439"/>
      <c r="HB72" s="439"/>
      <c r="HC72" s="439"/>
      <c r="HD72" s="439"/>
      <c r="HE72" s="439"/>
      <c r="HF72" s="439"/>
      <c r="HG72" s="439"/>
      <c r="HH72" s="439"/>
      <c r="HI72" s="439"/>
      <c r="HJ72" s="439"/>
      <c r="HK72" s="439"/>
      <c r="HL72" s="439"/>
      <c r="HM72" s="439"/>
      <c r="HN72" s="439"/>
      <c r="HO72" s="439"/>
      <c r="HP72" s="439"/>
      <c r="HQ72" s="439"/>
      <c r="HR72" s="439"/>
      <c r="HS72" s="439"/>
      <c r="HT72" s="439"/>
      <c r="HU72" s="439"/>
      <c r="HV72" s="439"/>
      <c r="HW72" s="439"/>
      <c r="HX72" s="439"/>
      <c r="HY72" s="439"/>
      <c r="HZ72" s="439"/>
      <c r="IA72" s="439"/>
      <c r="IB72" s="439"/>
      <c r="IC72" s="439"/>
      <c r="ID72" s="439"/>
      <c r="IE72" s="439"/>
      <c r="IF72" s="439"/>
      <c r="IG72" s="439"/>
      <c r="IH72" s="439"/>
      <c r="II72" s="439"/>
      <c r="IJ72" s="439"/>
      <c r="IK72" s="439"/>
      <c r="IL72" s="439"/>
      <c r="IM72" s="439"/>
      <c r="IN72" s="439"/>
      <c r="IO72" s="439"/>
      <c r="IP72" s="439"/>
      <c r="IQ72" s="439"/>
      <c r="IR72" s="439"/>
      <c r="IS72" s="439"/>
      <c r="IT72" s="439"/>
      <c r="IU72" s="439"/>
      <c r="IV72" s="439"/>
      <c r="IW72" s="439"/>
      <c r="IX72" s="439"/>
      <c r="IY72" s="439"/>
      <c r="IZ72" s="439"/>
      <c r="JA72" s="439"/>
      <c r="JB72" s="439"/>
      <c r="JC72" s="439"/>
      <c r="JD72" s="439"/>
      <c r="JE72" s="439"/>
      <c r="JF72" s="439"/>
      <c r="JG72" s="439"/>
      <c r="JH72" s="439"/>
      <c r="JI72" s="439"/>
      <c r="JJ72" s="439"/>
      <c r="JK72" s="439"/>
      <c r="JL72" s="439"/>
      <c r="JM72" s="439"/>
      <c r="JN72" s="439"/>
      <c r="JO72" s="439"/>
      <c r="JP72" s="439"/>
      <c r="JQ72" s="439"/>
      <c r="JR72" s="439"/>
      <c r="JS72" s="439"/>
      <c r="JT72" s="439"/>
      <c r="JU72" s="439"/>
      <c r="JV72" s="439"/>
      <c r="JW72" s="439"/>
      <c r="JX72" s="439"/>
      <c r="JY72" s="439"/>
      <c r="JZ72" s="439"/>
      <c r="KA72" s="439"/>
      <c r="KB72" s="439"/>
      <c r="KC72" s="439"/>
      <c r="KD72" s="439"/>
      <c r="KE72" s="439"/>
      <c r="KF72" s="439"/>
      <c r="KG72" s="439"/>
      <c r="KH72" s="439"/>
      <c r="KI72" s="439"/>
      <c r="KJ72" s="439"/>
      <c r="KK72" s="439"/>
      <c r="KL72" s="439"/>
      <c r="KM72" s="439"/>
      <c r="KN72" s="439"/>
      <c r="KO72" s="439"/>
      <c r="KP72" s="439"/>
      <c r="KQ72" s="439"/>
      <c r="KR72" s="439"/>
      <c r="KS72" s="439"/>
      <c r="KT72" s="439"/>
      <c r="KU72" s="439"/>
      <c r="KV72" s="439"/>
      <c r="KW72" s="439"/>
      <c r="KX72" s="439"/>
      <c r="KY72" s="439"/>
      <c r="KZ72" s="439"/>
      <c r="LA72" s="439"/>
      <c r="LB72" s="439"/>
      <c r="LC72" s="439"/>
      <c r="LD72" s="439"/>
      <c r="LE72" s="439"/>
      <c r="LF72" s="439"/>
      <c r="LG72" s="439"/>
      <c r="LH72" s="439"/>
      <c r="LI72" s="439"/>
      <c r="LJ72" s="439"/>
      <c r="LK72" s="439"/>
      <c r="LL72" s="439"/>
      <c r="LM72" s="439"/>
      <c r="LN72" s="439"/>
      <c r="LO72" s="439"/>
      <c r="LP72" s="439"/>
      <c r="LQ72" s="439"/>
      <c r="LR72" s="439"/>
      <c r="LS72" s="439"/>
      <c r="LT72" s="439"/>
      <c r="LU72" s="439"/>
      <c r="LV72" s="439"/>
      <c r="LW72" s="439"/>
      <c r="LX72" s="439"/>
      <c r="LY72" s="439"/>
      <c r="LZ72" s="439"/>
      <c r="MA72" s="439"/>
      <c r="MB72" s="439"/>
      <c r="MC72" s="439"/>
      <c r="MD72" s="439"/>
      <c r="ME72" s="439"/>
      <c r="MF72" s="439"/>
      <c r="MG72" s="439"/>
      <c r="MH72" s="439"/>
      <c r="MI72" s="439"/>
      <c r="MJ72" s="439"/>
      <c r="MK72" s="439"/>
      <c r="ML72" s="439"/>
      <c r="MM72" s="439"/>
      <c r="MN72" s="439"/>
      <c r="MO72" s="439"/>
      <c r="MP72" s="439"/>
      <c r="MQ72" s="439"/>
      <c r="MR72" s="439"/>
      <c r="MS72" s="439"/>
      <c r="MT72" s="439"/>
      <c r="MU72" s="439"/>
      <c r="MV72" s="439"/>
      <c r="MW72" s="439"/>
      <c r="MX72" s="439"/>
      <c r="MY72" s="439"/>
      <c r="MZ72" s="439"/>
      <c r="NA72" s="439"/>
      <c r="NB72" s="439"/>
      <c r="NC72" s="439"/>
      <c r="ND72" s="439"/>
      <c r="NE72" s="439"/>
      <c r="NF72" s="439"/>
      <c r="NG72" s="439"/>
      <c r="NH72" s="439"/>
      <c r="NI72" s="439"/>
      <c r="NJ72" s="439"/>
      <c r="NK72" s="439"/>
      <c r="NL72" s="439"/>
      <c r="NM72" s="439"/>
      <c r="NN72" s="439"/>
      <c r="NO72" s="439"/>
      <c r="NP72" s="439"/>
      <c r="NQ72" s="439"/>
      <c r="NR72" s="439"/>
      <c r="NS72" s="439"/>
      <c r="NT72" s="439"/>
      <c r="NU72" s="439"/>
      <c r="NV72" s="439"/>
      <c r="NW72" s="439"/>
      <c r="NX72" s="439"/>
      <c r="NY72" s="439"/>
      <c r="NZ72" s="439"/>
      <c r="OA72" s="439"/>
      <c r="OB72" s="439"/>
      <c r="OC72" s="439"/>
      <c r="OD72" s="439"/>
      <c r="OE72" s="439"/>
      <c r="OF72" s="439"/>
      <c r="OG72" s="439"/>
      <c r="OH72" s="439"/>
      <c r="OI72" s="439"/>
      <c r="OJ72" s="439"/>
      <c r="OK72" s="439"/>
      <c r="OL72" s="439"/>
      <c r="OM72" s="439"/>
      <c r="ON72" s="439"/>
      <c r="OO72" s="439"/>
      <c r="OP72" s="439"/>
      <c r="OQ72" s="439"/>
      <c r="OR72" s="439"/>
      <c r="OS72" s="439"/>
      <c r="OT72" s="439"/>
      <c r="OU72" s="439"/>
      <c r="OV72" s="439"/>
      <c r="OW72" s="439"/>
      <c r="OX72" s="439"/>
      <c r="OY72" s="439"/>
      <c r="OZ72" s="439"/>
      <c r="PA72" s="439"/>
      <c r="PB72" s="439"/>
      <c r="PC72" s="439"/>
      <c r="PD72" s="439"/>
      <c r="PE72" s="439"/>
      <c r="PF72" s="439"/>
      <c r="PG72" s="439"/>
      <c r="PH72" s="439"/>
      <c r="PI72" s="439"/>
      <c r="PJ72" s="439"/>
      <c r="PK72" s="439"/>
      <c r="PL72" s="439"/>
      <c r="PM72" s="439"/>
      <c r="PN72" s="439"/>
      <c r="PO72" s="439"/>
      <c r="PP72" s="439"/>
      <c r="PQ72" s="439"/>
      <c r="PR72" s="439"/>
      <c r="PS72" s="439"/>
      <c r="PT72" s="439"/>
      <c r="PU72" s="439"/>
      <c r="PV72" s="439"/>
      <c r="PW72" s="439"/>
      <c r="PX72" s="439"/>
      <c r="PY72" s="439"/>
      <c r="PZ72" s="439"/>
      <c r="QA72" s="439"/>
      <c r="QB72" s="439"/>
      <c r="QC72" s="439"/>
      <c r="QD72" s="439"/>
      <c r="QE72" s="439"/>
      <c r="QF72" s="439"/>
      <c r="QG72" s="439"/>
      <c r="QH72" s="439"/>
      <c r="QI72" s="439"/>
      <c r="QJ72" s="439"/>
      <c r="QK72" s="439"/>
      <c r="QL72" s="439"/>
      <c r="QM72" s="439"/>
      <c r="QN72" s="439"/>
      <c r="QO72" s="439"/>
      <c r="QP72" s="439"/>
      <c r="QQ72" s="439"/>
      <c r="QR72" s="439"/>
      <c r="QS72" s="439"/>
      <c r="QT72" s="439"/>
      <c r="QU72" s="439"/>
      <c r="QV72" s="439"/>
      <c r="QW72" s="439"/>
      <c r="QX72" s="439"/>
      <c r="QY72" s="439"/>
      <c r="QZ72" s="439"/>
      <c r="RA72" s="439"/>
      <c r="RB72" s="439"/>
      <c r="RC72" s="439"/>
      <c r="RD72" s="439"/>
      <c r="RE72" s="439"/>
      <c r="RF72" s="439"/>
      <c r="RG72" s="439"/>
      <c r="RH72" s="439"/>
      <c r="RI72" s="439"/>
      <c r="RJ72" s="439"/>
      <c r="RK72" s="439"/>
      <c r="RL72" s="439"/>
      <c r="RM72" s="439"/>
      <c r="RN72" s="439"/>
      <c r="RO72" s="439"/>
      <c r="RP72" s="439"/>
      <c r="RQ72" s="439"/>
      <c r="RR72" s="439"/>
      <c r="RS72" s="439"/>
      <c r="RT72" s="439"/>
      <c r="RU72" s="439"/>
      <c r="RV72" s="439"/>
      <c r="RW72" s="439"/>
      <c r="RX72" s="439"/>
      <c r="RY72" s="439"/>
      <c r="RZ72" s="439"/>
      <c r="SA72" s="439"/>
      <c r="SB72" s="439"/>
      <c r="SC72" s="439"/>
      <c r="SD72" s="439"/>
      <c r="SE72" s="439"/>
      <c r="SF72" s="439"/>
      <c r="SG72" s="439"/>
      <c r="SH72" s="439"/>
      <c r="SI72" s="439"/>
      <c r="SJ72" s="439"/>
      <c r="SK72" s="439"/>
      <c r="SL72" s="439"/>
      <c r="SM72" s="439"/>
      <c r="SN72" s="439"/>
      <c r="SO72" s="439"/>
      <c r="SP72" s="439"/>
      <c r="SQ72" s="439"/>
      <c r="SR72" s="439"/>
      <c r="SS72" s="439"/>
      <c r="ST72" s="439"/>
      <c r="SU72" s="439"/>
      <c r="SV72" s="439"/>
      <c r="SW72" s="439"/>
      <c r="SX72" s="439"/>
      <c r="SY72" s="439"/>
      <c r="SZ72" s="439"/>
      <c r="TA72" s="439"/>
      <c r="TB72" s="439"/>
      <c r="TC72" s="439"/>
      <c r="TD72" s="439"/>
      <c r="TE72" s="439"/>
      <c r="TF72" s="439"/>
      <c r="TG72" s="439"/>
      <c r="TH72" s="439"/>
      <c r="TI72" s="439"/>
      <c r="TJ72" s="439"/>
      <c r="TK72" s="439"/>
      <c r="TL72" s="439"/>
      <c r="TM72" s="439"/>
      <c r="TN72" s="439"/>
      <c r="TO72" s="439"/>
      <c r="TP72" s="439"/>
      <c r="TQ72" s="439"/>
      <c r="TR72" s="439"/>
      <c r="TS72" s="439"/>
      <c r="TT72" s="439"/>
      <c r="TU72" s="439"/>
      <c r="TV72" s="439"/>
      <c r="TW72" s="439"/>
      <c r="TX72" s="439"/>
      <c r="TY72" s="439"/>
      <c r="TZ72" s="439"/>
      <c r="UA72" s="439"/>
      <c r="UB72" s="439"/>
      <c r="UC72" s="439"/>
      <c r="UD72" s="439"/>
      <c r="UE72" s="439"/>
      <c r="UF72" s="439"/>
      <c r="UG72" s="439"/>
      <c r="UH72" s="439"/>
      <c r="UI72" s="439"/>
      <c r="UJ72" s="439"/>
      <c r="UK72" s="439"/>
      <c r="UL72" s="439"/>
      <c r="UM72" s="439"/>
      <c r="UN72" s="439"/>
      <c r="UO72" s="439"/>
      <c r="UP72" s="439"/>
      <c r="UQ72" s="439"/>
      <c r="UR72" s="439"/>
      <c r="US72" s="439"/>
      <c r="UT72" s="439"/>
      <c r="UU72" s="439"/>
      <c r="UV72" s="439"/>
      <c r="UW72" s="439"/>
      <c r="UX72" s="439"/>
      <c r="UY72" s="439"/>
      <c r="UZ72" s="439"/>
      <c r="VA72" s="439"/>
      <c r="VB72" s="439"/>
      <c r="VC72" s="439"/>
      <c r="VD72" s="439"/>
      <c r="VE72" s="439"/>
      <c r="VF72" s="439"/>
      <c r="VG72" s="439"/>
      <c r="VH72" s="439"/>
      <c r="VI72" s="439"/>
      <c r="VJ72" s="439"/>
      <c r="VK72" s="439"/>
      <c r="VL72" s="439"/>
      <c r="VM72" s="439"/>
      <c r="VN72" s="439"/>
      <c r="VO72" s="439"/>
      <c r="VP72" s="439"/>
      <c r="VQ72" s="439"/>
      <c r="VR72" s="439"/>
      <c r="VS72" s="439"/>
      <c r="VT72" s="439"/>
      <c r="VU72" s="439"/>
      <c r="VV72" s="439"/>
      <c r="VW72" s="439"/>
      <c r="VX72" s="439"/>
      <c r="VY72" s="439"/>
      <c r="VZ72" s="439"/>
      <c r="WA72" s="439"/>
      <c r="WB72" s="439"/>
      <c r="WC72" s="439"/>
      <c r="WD72" s="439"/>
      <c r="WE72" s="439"/>
      <c r="WF72" s="439"/>
      <c r="WG72" s="439"/>
      <c r="WH72" s="439"/>
      <c r="WI72" s="439"/>
      <c r="WJ72" s="439"/>
      <c r="WK72" s="439"/>
      <c r="WL72" s="439"/>
      <c r="WM72" s="439"/>
      <c r="WN72" s="439"/>
      <c r="WO72" s="439"/>
      <c r="WP72" s="439"/>
      <c r="WQ72" s="439"/>
      <c r="WR72" s="439"/>
      <c r="WS72" s="439"/>
      <c r="WT72" s="439"/>
      <c r="WU72" s="439"/>
      <c r="WV72" s="439"/>
      <c r="WW72" s="439"/>
      <c r="WX72" s="439"/>
      <c r="WY72" s="439"/>
      <c r="WZ72" s="439"/>
      <c r="XA72" s="439"/>
      <c r="XB72" s="439"/>
      <c r="XC72" s="439"/>
      <c r="XD72" s="439"/>
      <c r="XE72" s="439"/>
      <c r="XF72" s="439"/>
      <c r="XG72" s="439"/>
      <c r="XH72" s="439"/>
      <c r="XI72" s="439"/>
      <c r="XJ72" s="439"/>
      <c r="XK72" s="439"/>
      <c r="XL72" s="439"/>
      <c r="XM72" s="439"/>
      <c r="XN72" s="439"/>
      <c r="XO72" s="439"/>
      <c r="XP72" s="439"/>
      <c r="XQ72" s="439"/>
      <c r="XR72" s="439"/>
      <c r="XS72" s="439"/>
      <c r="XT72" s="439"/>
      <c r="XU72" s="439"/>
      <c r="XV72" s="439"/>
      <c r="XW72" s="439"/>
      <c r="XX72" s="439"/>
      <c r="XY72" s="439"/>
      <c r="XZ72" s="439"/>
      <c r="YA72" s="439"/>
      <c r="YB72" s="439"/>
      <c r="YC72" s="439"/>
      <c r="YD72" s="439"/>
      <c r="YE72" s="439"/>
      <c r="YF72" s="439"/>
      <c r="YG72" s="439"/>
      <c r="YH72" s="439"/>
      <c r="YI72" s="439"/>
      <c r="YJ72" s="439"/>
      <c r="YK72" s="439"/>
      <c r="YL72" s="439"/>
      <c r="YM72" s="439"/>
      <c r="YN72" s="439"/>
      <c r="YO72" s="439"/>
      <c r="YP72" s="439"/>
      <c r="YQ72" s="439"/>
      <c r="YR72" s="439"/>
      <c r="YS72" s="439"/>
      <c r="YT72" s="439"/>
      <c r="YU72" s="439"/>
      <c r="YV72" s="439"/>
      <c r="YW72" s="439"/>
      <c r="YX72" s="439"/>
      <c r="YY72" s="439"/>
      <c r="YZ72" s="439"/>
      <c r="ZA72" s="439"/>
      <c r="ZB72" s="439"/>
      <c r="ZC72" s="439"/>
      <c r="ZD72" s="439"/>
      <c r="ZE72" s="439"/>
      <c r="ZF72" s="439"/>
      <c r="ZG72" s="439"/>
      <c r="ZH72" s="439"/>
      <c r="ZI72" s="439"/>
      <c r="ZJ72" s="439"/>
      <c r="ZK72" s="439"/>
      <c r="ZL72" s="439"/>
      <c r="ZM72" s="439"/>
      <c r="ZN72" s="439"/>
      <c r="ZO72" s="439"/>
      <c r="ZP72" s="439"/>
      <c r="ZQ72" s="439"/>
      <c r="ZR72" s="439"/>
      <c r="ZS72" s="439"/>
      <c r="ZT72" s="439"/>
      <c r="ZU72" s="439"/>
      <c r="ZV72" s="439"/>
      <c r="ZW72" s="439"/>
      <c r="ZX72" s="439"/>
      <c r="ZY72" s="439"/>
      <c r="ZZ72" s="439"/>
      <c r="AAA72" s="439"/>
      <c r="AAB72" s="439"/>
      <c r="AAC72" s="439"/>
      <c r="AAD72" s="439"/>
      <c r="AAE72" s="439"/>
      <c r="AAF72" s="439"/>
      <c r="AAG72" s="439"/>
      <c r="AAH72" s="439"/>
      <c r="AAI72" s="439"/>
      <c r="AAJ72" s="439"/>
      <c r="AAK72" s="439"/>
      <c r="AAL72" s="439"/>
      <c r="AAM72" s="439"/>
      <c r="AAN72" s="439"/>
      <c r="AAO72" s="439"/>
      <c r="AAP72" s="439"/>
      <c r="AAQ72" s="439"/>
      <c r="AAR72" s="439"/>
      <c r="AAS72" s="439"/>
      <c r="AAT72" s="439"/>
      <c r="AAU72" s="439"/>
      <c r="AAV72" s="439"/>
      <c r="AAW72" s="439"/>
      <c r="AAX72" s="439"/>
      <c r="AAY72" s="439"/>
      <c r="AAZ72" s="439"/>
      <c r="ABA72" s="439"/>
      <c r="ABB72" s="439"/>
      <c r="ABC72" s="439"/>
      <c r="ABD72" s="439"/>
      <c r="ABE72" s="439"/>
      <c r="ABF72" s="439"/>
      <c r="ABG72" s="439"/>
      <c r="ABH72" s="439"/>
      <c r="ABI72" s="439"/>
      <c r="ABJ72" s="439"/>
      <c r="ABK72" s="439"/>
      <c r="ABL72" s="439"/>
      <c r="ABM72" s="439"/>
      <c r="ABN72" s="439"/>
      <c r="ABO72" s="439"/>
      <c r="ABP72" s="439"/>
      <c r="ABQ72" s="439"/>
      <c r="ABR72" s="439"/>
      <c r="ABS72" s="439"/>
      <c r="ABT72" s="439"/>
      <c r="ABU72" s="439"/>
      <c r="ABV72" s="439"/>
      <c r="ABW72" s="439"/>
      <c r="ABX72" s="439"/>
      <c r="ABY72" s="439"/>
      <c r="ABZ72" s="439"/>
      <c r="ACA72" s="439"/>
      <c r="ACB72" s="439"/>
      <c r="ACC72" s="439"/>
      <c r="ACD72" s="439"/>
      <c r="ACE72" s="439"/>
      <c r="ACF72" s="439"/>
      <c r="ACG72" s="439"/>
      <c r="ACH72" s="439"/>
      <c r="ACI72" s="439"/>
      <c r="ACJ72" s="439"/>
      <c r="ACK72" s="439"/>
      <c r="ACL72" s="439"/>
      <c r="ACM72" s="439"/>
      <c r="ACN72" s="439"/>
      <c r="ACO72" s="439"/>
      <c r="ACP72" s="439"/>
      <c r="ACQ72" s="439"/>
      <c r="ACR72" s="439"/>
      <c r="ACS72" s="439"/>
      <c r="ACT72" s="439"/>
      <c r="ACU72" s="439"/>
      <c r="ACV72" s="439"/>
      <c r="ACW72" s="439"/>
      <c r="ACX72" s="439"/>
      <c r="ACY72" s="439"/>
      <c r="ACZ72" s="439"/>
      <c r="ADA72" s="439"/>
      <c r="ADB72" s="439"/>
      <c r="ADC72" s="439"/>
      <c r="ADD72" s="439"/>
      <c r="ADE72" s="439"/>
      <c r="ADF72" s="439"/>
      <c r="ADG72" s="439"/>
      <c r="ADH72" s="439"/>
      <c r="ADI72" s="439"/>
      <c r="ADJ72" s="439"/>
      <c r="ADK72" s="439"/>
      <c r="ADL72" s="439"/>
      <c r="ADM72" s="439"/>
      <c r="ADN72" s="439"/>
      <c r="ADO72" s="439"/>
      <c r="ADP72" s="439"/>
      <c r="ADQ72" s="439"/>
      <c r="ADR72" s="439"/>
      <c r="ADS72" s="439"/>
      <c r="ADT72" s="439"/>
      <c r="ADU72" s="439"/>
      <c r="ADV72" s="439"/>
      <c r="ADW72" s="439"/>
      <c r="ADX72" s="439"/>
      <c r="ADY72" s="439"/>
      <c r="ADZ72" s="439"/>
      <c r="AEA72" s="439"/>
      <c r="AEB72" s="439"/>
      <c r="AEC72" s="439"/>
      <c r="AED72" s="439"/>
      <c r="AEE72" s="439"/>
      <c r="AEF72" s="439"/>
      <c r="AEG72" s="439"/>
      <c r="AEH72" s="439"/>
      <c r="AEI72" s="439"/>
      <c r="AEJ72" s="439"/>
      <c r="AEK72" s="439"/>
      <c r="AEL72" s="439"/>
      <c r="AEM72" s="439"/>
      <c r="AEN72" s="439"/>
      <c r="AEO72" s="439"/>
      <c r="AEP72" s="439"/>
      <c r="AEQ72" s="439"/>
      <c r="AER72" s="439"/>
      <c r="AES72" s="439"/>
      <c r="AET72" s="439"/>
      <c r="AEU72" s="439"/>
      <c r="AEV72" s="439"/>
      <c r="AEW72" s="439"/>
      <c r="AEX72" s="439"/>
      <c r="AEY72" s="439"/>
      <c r="AEZ72" s="439"/>
      <c r="AFA72" s="439"/>
      <c r="AFB72" s="439"/>
      <c r="AFC72" s="439"/>
      <c r="AFD72" s="439"/>
      <c r="AFE72" s="439"/>
      <c r="AFF72" s="439"/>
      <c r="AFG72" s="439"/>
      <c r="AFH72" s="439"/>
      <c r="AFI72" s="439"/>
      <c r="AFJ72" s="439"/>
      <c r="AFK72" s="439"/>
      <c r="AFL72" s="439"/>
      <c r="AFM72" s="439"/>
      <c r="AFN72" s="439"/>
      <c r="AFO72" s="439"/>
      <c r="AFP72" s="439"/>
      <c r="AFQ72" s="439"/>
      <c r="AFR72" s="439"/>
      <c r="AFS72" s="439"/>
      <c r="AFT72" s="439"/>
      <c r="AFU72" s="439"/>
      <c r="AFV72" s="439"/>
      <c r="AFW72" s="439"/>
      <c r="AFX72" s="439"/>
      <c r="AFY72" s="439"/>
      <c r="AFZ72" s="439"/>
      <c r="AGA72" s="439"/>
      <c r="AGB72" s="439"/>
      <c r="AGC72" s="439"/>
      <c r="AGD72" s="439"/>
      <c r="AGE72" s="439"/>
      <c r="AGF72" s="439"/>
      <c r="AGG72" s="439"/>
      <c r="AGH72" s="439"/>
      <c r="AGI72" s="439"/>
      <c r="AGJ72" s="439"/>
      <c r="AGK72" s="439"/>
      <c r="AGL72" s="439"/>
      <c r="AGM72" s="439"/>
      <c r="AGN72" s="439"/>
      <c r="AGO72" s="439"/>
      <c r="AGP72" s="439"/>
      <c r="AGQ72" s="439"/>
      <c r="AGR72" s="439"/>
      <c r="AGS72" s="439"/>
      <c r="AGT72" s="439"/>
      <c r="AGU72" s="439"/>
      <c r="AGV72" s="439"/>
      <c r="AGW72" s="439"/>
      <c r="AGX72" s="439"/>
      <c r="AGY72" s="439"/>
      <c r="AGZ72" s="439"/>
      <c r="AHA72" s="439"/>
      <c r="AHB72" s="439"/>
      <c r="AHC72" s="439"/>
      <c r="AHD72" s="439"/>
      <c r="AHE72" s="439"/>
      <c r="AHF72" s="439"/>
      <c r="AHG72" s="439"/>
      <c r="AHH72" s="439"/>
      <c r="AHI72" s="439"/>
      <c r="AHJ72" s="439"/>
      <c r="AHK72" s="439"/>
      <c r="AHL72" s="439"/>
      <c r="AHM72" s="439"/>
      <c r="AHN72" s="439"/>
      <c r="AHO72" s="439"/>
      <c r="AHP72" s="439"/>
      <c r="AHQ72" s="439"/>
      <c r="AHR72" s="439"/>
      <c r="AHS72" s="439"/>
      <c r="AHT72" s="439"/>
      <c r="AHU72" s="439"/>
      <c r="AHV72" s="439"/>
      <c r="AHW72" s="439"/>
      <c r="AHX72" s="439"/>
      <c r="AHY72" s="439"/>
      <c r="AHZ72" s="439"/>
      <c r="AIA72" s="439"/>
      <c r="AIB72" s="439"/>
      <c r="AIC72" s="439"/>
      <c r="AID72" s="439"/>
      <c r="AIE72" s="439"/>
      <c r="AIF72" s="439"/>
      <c r="AIG72" s="439"/>
      <c r="AIH72" s="439"/>
      <c r="AII72" s="439"/>
      <c r="AIJ72" s="439"/>
      <c r="AIK72" s="439"/>
      <c r="AIL72" s="439"/>
      <c r="AIM72" s="439"/>
      <c r="AIN72" s="439"/>
      <c r="AIO72" s="439"/>
      <c r="AIP72" s="439"/>
      <c r="AIQ72" s="439"/>
      <c r="AIR72" s="439"/>
      <c r="AIS72" s="439"/>
      <c r="AIT72" s="439"/>
      <c r="AIU72" s="439"/>
      <c r="AIV72" s="439"/>
      <c r="AIW72" s="439"/>
      <c r="AIX72" s="439"/>
      <c r="AIY72" s="439"/>
      <c r="AIZ72" s="439"/>
      <c r="AJA72" s="439"/>
      <c r="AJB72" s="439"/>
      <c r="AJC72" s="439"/>
      <c r="AJD72" s="439"/>
      <c r="AJE72" s="439"/>
      <c r="AJF72" s="439"/>
      <c r="AJG72" s="439"/>
      <c r="AJH72" s="439"/>
      <c r="AJI72" s="439"/>
      <c r="AJJ72" s="439"/>
      <c r="AJK72" s="439"/>
      <c r="AJL72" s="439"/>
      <c r="AJM72" s="439"/>
      <c r="AJN72" s="439"/>
      <c r="AJO72" s="439"/>
      <c r="AJP72" s="439"/>
      <c r="AJQ72" s="439"/>
      <c r="AJR72" s="439"/>
      <c r="AJS72" s="439"/>
      <c r="AJT72" s="439"/>
      <c r="AJU72" s="439"/>
      <c r="AJV72" s="439"/>
      <c r="AJW72" s="439"/>
      <c r="AJX72" s="439"/>
      <c r="AJY72" s="439"/>
      <c r="AJZ72" s="439"/>
      <c r="AKA72" s="439"/>
      <c r="AKB72" s="439"/>
      <c r="AKC72" s="439"/>
      <c r="AKD72" s="439"/>
      <c r="AKE72" s="439"/>
      <c r="AKF72" s="439"/>
      <c r="AKG72" s="439"/>
      <c r="AKH72" s="439"/>
      <c r="AKI72" s="439"/>
      <c r="AKJ72" s="439"/>
      <c r="AKK72" s="439"/>
      <c r="AKL72" s="439"/>
      <c r="AKM72" s="439"/>
      <c r="AKN72" s="439"/>
      <c r="AKO72" s="439"/>
      <c r="AKP72" s="439"/>
      <c r="AKQ72" s="439"/>
      <c r="AKR72" s="439"/>
      <c r="AKS72" s="439"/>
      <c r="AKT72" s="439"/>
      <c r="AKU72" s="439"/>
      <c r="AKV72" s="439"/>
      <c r="AKW72" s="439"/>
      <c r="AKX72" s="439"/>
      <c r="AKY72" s="439"/>
      <c r="AKZ72" s="439"/>
      <c r="ALA72" s="439"/>
      <c r="ALB72" s="439"/>
      <c r="ALC72" s="439"/>
      <c r="ALD72" s="439"/>
      <c r="ALE72" s="439"/>
      <c r="ALF72" s="439"/>
      <c r="ALG72" s="439"/>
      <c r="ALH72" s="439"/>
      <c r="ALI72" s="439"/>
      <c r="ALJ72" s="439"/>
      <c r="ALK72" s="439"/>
      <c r="ALL72" s="439"/>
      <c r="ALM72" s="439"/>
      <c r="ALN72" s="439"/>
      <c r="ALO72" s="439"/>
      <c r="ALP72" s="439"/>
      <c r="ALQ72" s="439"/>
      <c r="ALR72" s="439"/>
      <c r="ALS72" s="439"/>
      <c r="ALT72" s="439"/>
      <c r="ALU72" s="439"/>
      <c r="ALV72" s="439"/>
      <c r="ALW72" s="439"/>
      <c r="ALX72" s="439"/>
      <c r="ALY72" s="439"/>
      <c r="ALZ72" s="439"/>
      <c r="AMA72" s="439"/>
      <c r="AMB72" s="439"/>
      <c r="AMC72" s="439"/>
      <c r="AMD72" s="439"/>
      <c r="AME72" s="439"/>
      <c r="AMF72" s="439"/>
      <c r="AMG72" s="439"/>
      <c r="AMH72" s="439"/>
      <c r="AMI72" s="439"/>
      <c r="AMJ72" s="439"/>
      <c r="AMK72" s="439"/>
      <c r="AML72" s="439"/>
      <c r="AMM72" s="439"/>
      <c r="AMN72" s="439"/>
      <c r="AMO72" s="439"/>
      <c r="AMP72" s="439"/>
      <c r="AMQ72" s="439"/>
      <c r="AMR72" s="439"/>
      <c r="AMS72" s="439"/>
      <c r="AMT72" s="439"/>
      <c r="AMU72" s="439"/>
      <c r="AMV72" s="439"/>
      <c r="AMW72" s="439"/>
      <c r="AMX72" s="439"/>
      <c r="AMY72" s="439"/>
      <c r="AMZ72" s="439"/>
      <c r="ANA72" s="439"/>
      <c r="ANB72" s="439"/>
      <c r="ANC72" s="439"/>
      <c r="AND72" s="439"/>
      <c r="ANE72" s="439"/>
      <c r="ANF72" s="439"/>
      <c r="ANG72" s="439"/>
      <c r="ANH72" s="439"/>
      <c r="ANI72" s="439"/>
      <c r="ANJ72" s="439"/>
      <c r="ANK72" s="439"/>
      <c r="ANL72" s="439"/>
      <c r="ANM72" s="439"/>
      <c r="ANN72" s="439"/>
      <c r="ANO72" s="439"/>
      <c r="ANP72" s="439"/>
      <c r="ANQ72" s="439"/>
      <c r="ANR72" s="439"/>
      <c r="ANS72" s="439"/>
      <c r="ANT72" s="439"/>
      <c r="ANU72" s="439"/>
      <c r="ANV72" s="439"/>
      <c r="ANW72" s="439"/>
      <c r="ANX72" s="439"/>
      <c r="ANY72" s="439"/>
      <c r="ANZ72" s="439"/>
      <c r="AOA72" s="439"/>
      <c r="AOB72" s="439"/>
      <c r="AOC72" s="439"/>
      <c r="AOD72" s="439"/>
      <c r="AOE72" s="439"/>
      <c r="AOF72" s="439"/>
      <c r="AOG72" s="439"/>
      <c r="AOH72" s="439"/>
      <c r="AOI72" s="439"/>
      <c r="AOJ72" s="439"/>
      <c r="AOK72" s="439"/>
      <c r="AOL72" s="439"/>
      <c r="AOM72" s="439"/>
      <c r="AON72" s="439"/>
      <c r="AOO72" s="439"/>
      <c r="AOP72" s="439"/>
      <c r="AOQ72" s="439"/>
      <c r="AOR72" s="439"/>
      <c r="AOS72" s="439"/>
      <c r="AOT72" s="439"/>
      <c r="AOU72" s="439"/>
      <c r="AOV72" s="439"/>
      <c r="AOW72" s="439"/>
      <c r="AOX72" s="439"/>
      <c r="AOY72" s="439"/>
      <c r="AOZ72" s="439"/>
      <c r="APA72" s="439"/>
      <c r="APB72" s="439"/>
      <c r="APC72" s="439"/>
      <c r="APD72" s="439"/>
      <c r="APE72" s="439"/>
      <c r="APF72" s="439"/>
      <c r="APG72" s="439"/>
      <c r="APH72" s="439"/>
      <c r="API72" s="439"/>
      <c r="APJ72" s="439"/>
      <c r="APK72" s="439"/>
      <c r="APL72" s="439"/>
      <c r="APM72" s="439"/>
      <c r="APN72" s="439"/>
      <c r="APO72" s="439"/>
      <c r="APP72" s="439"/>
      <c r="APQ72" s="439"/>
      <c r="APR72" s="439"/>
      <c r="APS72" s="439"/>
      <c r="APT72" s="439"/>
      <c r="APU72" s="439"/>
      <c r="APV72" s="439"/>
      <c r="APW72" s="439"/>
      <c r="APX72" s="439"/>
      <c r="APY72" s="439"/>
      <c r="APZ72" s="439"/>
      <c r="AQA72" s="439"/>
      <c r="AQB72" s="439"/>
      <c r="AQC72" s="439"/>
      <c r="AQD72" s="439"/>
      <c r="AQE72" s="439"/>
      <c r="AQF72" s="439"/>
      <c r="AQG72" s="439"/>
      <c r="AQH72" s="439"/>
      <c r="AQI72" s="439"/>
      <c r="AQJ72" s="439"/>
      <c r="AQK72" s="439"/>
      <c r="AQL72" s="439"/>
      <c r="AQM72" s="439"/>
      <c r="AQN72" s="439"/>
      <c r="AQO72" s="439"/>
      <c r="AQP72" s="439"/>
      <c r="AQQ72" s="439"/>
      <c r="AQR72" s="439"/>
      <c r="AQS72" s="439"/>
      <c r="AQT72" s="439"/>
      <c r="AQU72" s="439"/>
      <c r="AQV72" s="439"/>
      <c r="AQW72" s="439"/>
      <c r="AQX72" s="439"/>
      <c r="AQY72" s="439"/>
      <c r="AQZ72" s="439"/>
      <c r="ARA72" s="439"/>
      <c r="ARB72" s="439"/>
      <c r="ARC72" s="439"/>
      <c r="ARD72" s="439"/>
      <c r="ARE72" s="439"/>
      <c r="ARF72" s="439"/>
      <c r="ARG72" s="439"/>
      <c r="ARH72" s="439"/>
      <c r="ARI72" s="439"/>
      <c r="ARJ72" s="439"/>
      <c r="ARK72" s="439"/>
      <c r="ARL72" s="439"/>
      <c r="ARM72" s="439"/>
      <c r="ARN72" s="439"/>
      <c r="ARO72" s="439"/>
      <c r="ARP72" s="439"/>
      <c r="ARQ72" s="439"/>
      <c r="ARR72" s="439"/>
      <c r="ARS72" s="439"/>
      <c r="ART72" s="439"/>
      <c r="ARU72" s="439"/>
      <c r="ARV72" s="439"/>
      <c r="ARW72" s="439"/>
      <c r="ARX72" s="439"/>
      <c r="ARY72" s="439"/>
      <c r="ARZ72" s="439"/>
      <c r="ASA72" s="439"/>
      <c r="ASB72" s="439"/>
      <c r="ASC72" s="439"/>
      <c r="ASD72" s="439"/>
      <c r="ASE72" s="439"/>
      <c r="ASF72" s="439"/>
      <c r="ASG72" s="439"/>
      <c r="ASH72" s="439"/>
      <c r="ASI72" s="439"/>
      <c r="ASJ72" s="439"/>
      <c r="ASK72" s="439"/>
      <c r="ASL72" s="439"/>
      <c r="ASM72" s="439"/>
      <c r="ASN72" s="439"/>
      <c r="ASO72" s="439"/>
      <c r="ASP72" s="439"/>
      <c r="ASQ72" s="439"/>
      <c r="ASR72" s="439"/>
      <c r="ASS72" s="439"/>
      <c r="AST72" s="439"/>
      <c r="ASU72" s="439"/>
      <c r="ASV72" s="439"/>
      <c r="ASW72" s="439"/>
      <c r="ASX72" s="439"/>
      <c r="ASY72" s="439"/>
      <c r="ASZ72" s="439"/>
      <c r="ATA72" s="439"/>
      <c r="ATB72" s="439"/>
      <c r="ATC72" s="439"/>
      <c r="ATD72" s="439"/>
      <c r="ATE72" s="439"/>
      <c r="ATF72" s="439"/>
      <c r="ATG72" s="439"/>
      <c r="ATH72" s="439"/>
      <c r="ATI72" s="439"/>
      <c r="ATJ72" s="439"/>
      <c r="ATK72" s="439"/>
      <c r="ATL72" s="439"/>
      <c r="ATM72" s="439"/>
      <c r="ATN72" s="439"/>
      <c r="ATO72" s="439"/>
      <c r="ATP72" s="439"/>
      <c r="ATQ72" s="439"/>
      <c r="ATR72" s="439"/>
      <c r="ATS72" s="439"/>
      <c r="ATT72" s="439"/>
      <c r="ATU72" s="439"/>
      <c r="ATV72" s="439"/>
      <c r="ATW72" s="439"/>
      <c r="ATX72" s="439"/>
      <c r="ATY72" s="439"/>
      <c r="ATZ72" s="439"/>
      <c r="AUA72" s="439"/>
      <c r="AUB72" s="439"/>
      <c r="AUC72" s="439"/>
      <c r="AUD72" s="439"/>
      <c r="AUE72" s="439"/>
      <c r="AUF72" s="439"/>
      <c r="AUG72" s="439"/>
      <c r="AUH72" s="439"/>
      <c r="AUI72" s="439"/>
      <c r="AUJ72" s="439"/>
      <c r="AUK72" s="439"/>
      <c r="AUL72" s="439"/>
      <c r="AUM72" s="439"/>
      <c r="AUN72" s="439"/>
      <c r="AUO72" s="439"/>
      <c r="AUP72" s="439"/>
      <c r="AUQ72" s="439"/>
      <c r="AUR72" s="439"/>
      <c r="AUS72" s="439"/>
      <c r="AUT72" s="439"/>
      <c r="AUU72" s="439"/>
      <c r="AUV72" s="439"/>
      <c r="AUW72" s="439"/>
      <c r="AUX72" s="439"/>
      <c r="AUY72" s="439"/>
      <c r="AUZ72" s="439"/>
      <c r="AVA72" s="439"/>
      <c r="AVB72" s="439"/>
      <c r="AVC72" s="439"/>
      <c r="AVD72" s="439"/>
      <c r="AVE72" s="439"/>
      <c r="AVF72" s="439"/>
      <c r="AVG72" s="439"/>
      <c r="AVH72" s="439"/>
      <c r="AVI72" s="439"/>
      <c r="AVJ72" s="439"/>
      <c r="AVK72" s="439"/>
      <c r="AVL72" s="439"/>
      <c r="AVM72" s="439"/>
      <c r="AVN72" s="439"/>
      <c r="AVO72" s="439"/>
      <c r="AVP72" s="439"/>
      <c r="AVQ72" s="439"/>
      <c r="AVR72" s="439"/>
      <c r="AVS72" s="439"/>
      <c r="AVT72" s="439"/>
      <c r="AVU72" s="439"/>
      <c r="AVV72" s="439"/>
      <c r="AVW72" s="439"/>
      <c r="AVX72" s="439"/>
      <c r="AVY72" s="439"/>
      <c r="AVZ72" s="439"/>
      <c r="AWA72" s="439"/>
      <c r="AWB72" s="439"/>
      <c r="AWC72" s="439"/>
      <c r="AWD72" s="439"/>
      <c r="AWE72" s="439"/>
      <c r="AWF72" s="439"/>
      <c r="AWG72" s="439"/>
      <c r="AWH72" s="439"/>
      <c r="AWI72" s="439"/>
      <c r="AWJ72" s="439"/>
      <c r="AWK72" s="439"/>
      <c r="AWL72" s="439"/>
      <c r="AWM72" s="439"/>
      <c r="AWN72" s="439"/>
      <c r="AWO72" s="439"/>
      <c r="AWP72" s="439"/>
      <c r="AWQ72" s="439"/>
      <c r="AWR72" s="439"/>
      <c r="AWS72" s="439"/>
      <c r="AWT72" s="439"/>
      <c r="AWU72" s="439"/>
      <c r="AWV72" s="439"/>
      <c r="AWW72" s="439"/>
      <c r="AWX72" s="439"/>
      <c r="AWY72" s="439"/>
      <c r="AWZ72" s="439"/>
      <c r="AXA72" s="439"/>
      <c r="AXB72" s="439"/>
      <c r="AXC72" s="439"/>
      <c r="AXD72" s="439"/>
      <c r="AXE72" s="439"/>
      <c r="AXF72" s="439"/>
      <c r="AXG72" s="439"/>
      <c r="AXH72" s="439"/>
      <c r="AXI72" s="439"/>
      <c r="AXJ72" s="439"/>
      <c r="AXK72" s="439"/>
      <c r="AXL72" s="439"/>
      <c r="AXM72" s="439"/>
      <c r="AXN72" s="439"/>
      <c r="AXO72" s="439"/>
      <c r="AXP72" s="439"/>
      <c r="AXQ72" s="439"/>
      <c r="AXR72" s="439"/>
      <c r="AXS72" s="439"/>
      <c r="AXT72" s="439"/>
      <c r="AXU72" s="439"/>
      <c r="AXV72" s="439"/>
      <c r="AXW72" s="439"/>
      <c r="AXX72" s="439"/>
      <c r="AXY72" s="439"/>
      <c r="AXZ72" s="439"/>
      <c r="AYA72" s="439"/>
      <c r="AYB72" s="439"/>
      <c r="AYC72" s="439"/>
      <c r="AYD72" s="439"/>
      <c r="AYE72" s="439"/>
      <c r="AYF72" s="439"/>
      <c r="AYG72" s="439"/>
      <c r="AYH72" s="439"/>
      <c r="AYI72" s="439"/>
      <c r="AYJ72" s="439"/>
      <c r="AYK72" s="439"/>
      <c r="AYL72" s="439"/>
      <c r="AYM72" s="439"/>
      <c r="AYN72" s="439"/>
      <c r="AYO72" s="439"/>
      <c r="AYP72" s="439"/>
      <c r="AYQ72" s="439"/>
      <c r="AYR72" s="439"/>
      <c r="AYS72" s="439"/>
      <c r="AYT72" s="439"/>
      <c r="AYU72" s="439"/>
      <c r="AYV72" s="439"/>
      <c r="AYW72" s="439"/>
      <c r="AYX72" s="439"/>
      <c r="AYY72" s="439"/>
      <c r="AYZ72" s="439"/>
      <c r="AZA72" s="439"/>
      <c r="AZB72" s="439"/>
      <c r="AZC72" s="439"/>
      <c r="AZD72" s="439"/>
      <c r="AZE72" s="439"/>
      <c r="AZF72" s="439"/>
      <c r="AZG72" s="439"/>
      <c r="AZH72" s="439"/>
      <c r="AZI72" s="439"/>
      <c r="AZJ72" s="439"/>
      <c r="AZK72" s="439"/>
      <c r="AZL72" s="439"/>
      <c r="AZM72" s="439"/>
      <c r="AZN72" s="439"/>
      <c r="AZO72" s="439"/>
      <c r="AZP72" s="439"/>
      <c r="AZQ72" s="439"/>
      <c r="AZR72" s="439"/>
      <c r="AZS72" s="439"/>
      <c r="AZT72" s="439"/>
      <c r="AZU72" s="439"/>
      <c r="AZV72" s="439"/>
      <c r="AZW72" s="439"/>
      <c r="AZX72" s="439"/>
      <c r="AZY72" s="439"/>
      <c r="AZZ72" s="439"/>
      <c r="BAA72" s="439"/>
      <c r="BAB72" s="439"/>
      <c r="BAC72" s="439"/>
      <c r="BAD72" s="439"/>
      <c r="BAE72" s="439"/>
      <c r="BAF72" s="439"/>
      <c r="BAG72" s="439"/>
      <c r="BAH72" s="439"/>
      <c r="BAI72" s="439"/>
      <c r="BAJ72" s="439"/>
      <c r="BAK72" s="439"/>
      <c r="BAL72" s="439"/>
      <c r="BAM72" s="439"/>
      <c r="BAN72" s="439"/>
      <c r="BAO72" s="439"/>
      <c r="BAP72" s="439"/>
      <c r="BAQ72" s="439"/>
      <c r="BAR72" s="439"/>
      <c r="BAS72" s="439"/>
      <c r="BAT72" s="439"/>
      <c r="BAU72" s="439"/>
      <c r="BAV72" s="439"/>
      <c r="BAW72" s="439"/>
      <c r="BAX72" s="439"/>
      <c r="BAY72" s="439"/>
      <c r="BAZ72" s="439"/>
      <c r="BBA72" s="439"/>
      <c r="BBB72" s="439"/>
      <c r="BBC72" s="439"/>
      <c r="BBD72" s="439"/>
      <c r="BBE72" s="439"/>
      <c r="BBF72" s="439"/>
      <c r="BBG72" s="439"/>
      <c r="BBH72" s="439"/>
      <c r="BBI72" s="439"/>
      <c r="BBJ72" s="439"/>
      <c r="BBK72" s="439"/>
      <c r="BBL72" s="439"/>
      <c r="BBM72" s="439"/>
      <c r="BBN72" s="439"/>
      <c r="BBO72" s="439"/>
      <c r="BBP72" s="439"/>
      <c r="BBQ72" s="439"/>
      <c r="BBR72" s="439"/>
      <c r="BBS72" s="439"/>
      <c r="BBT72" s="439"/>
      <c r="BBU72" s="439"/>
      <c r="BBV72" s="439"/>
      <c r="BBW72" s="439"/>
      <c r="BBX72" s="439"/>
      <c r="BBY72" s="439"/>
      <c r="BBZ72" s="439"/>
      <c r="BCA72" s="439"/>
      <c r="BCB72" s="439"/>
      <c r="BCC72" s="439"/>
      <c r="BCD72" s="439"/>
      <c r="BCE72" s="439"/>
      <c r="BCF72" s="439"/>
      <c r="BCG72" s="439"/>
      <c r="BCH72" s="439"/>
      <c r="BCI72" s="439"/>
      <c r="BCJ72" s="439"/>
      <c r="BCK72" s="439"/>
      <c r="BCL72" s="439"/>
      <c r="BCM72" s="439"/>
      <c r="BCN72" s="439"/>
      <c r="BCO72" s="439"/>
      <c r="BCP72" s="439"/>
      <c r="BCQ72" s="439"/>
      <c r="BCR72" s="439"/>
      <c r="BCS72" s="439"/>
      <c r="BCT72" s="439"/>
      <c r="BCU72" s="439"/>
      <c r="BCV72" s="439"/>
      <c r="BCW72" s="439"/>
      <c r="BCX72" s="439"/>
      <c r="BCY72" s="439"/>
      <c r="BCZ72" s="439"/>
      <c r="BDA72" s="439"/>
      <c r="BDB72" s="439"/>
      <c r="BDC72" s="439"/>
      <c r="BDD72" s="439"/>
      <c r="BDE72" s="439"/>
      <c r="BDF72" s="439"/>
      <c r="BDG72" s="439"/>
      <c r="BDH72" s="439"/>
      <c r="BDI72" s="439"/>
      <c r="BDJ72" s="439"/>
      <c r="BDK72" s="439"/>
      <c r="BDL72" s="439"/>
      <c r="BDM72" s="439"/>
      <c r="BDN72" s="439"/>
      <c r="BDO72" s="439"/>
      <c r="BDP72" s="439"/>
      <c r="BDQ72" s="439"/>
      <c r="BDR72" s="439"/>
      <c r="BDS72" s="439"/>
      <c r="BDT72" s="439"/>
      <c r="BDU72" s="439"/>
      <c r="BDV72" s="439"/>
      <c r="BDW72" s="439"/>
      <c r="BDX72" s="439"/>
      <c r="BDY72" s="439"/>
      <c r="BDZ72" s="439"/>
      <c r="BEA72" s="439"/>
      <c r="BEB72" s="439"/>
      <c r="BEC72" s="439"/>
      <c r="BED72" s="439"/>
      <c r="BEE72" s="439"/>
      <c r="BEF72" s="439"/>
      <c r="BEG72" s="439"/>
      <c r="BEH72" s="439"/>
      <c r="BEI72" s="439"/>
      <c r="BEJ72" s="439"/>
      <c r="BEK72" s="439"/>
      <c r="BEL72" s="439"/>
      <c r="BEM72" s="439"/>
      <c r="BEN72" s="439"/>
      <c r="BEO72" s="439"/>
      <c r="BEP72" s="439"/>
      <c r="BEQ72" s="439"/>
      <c r="BER72" s="439"/>
      <c r="BES72" s="439"/>
      <c r="BET72" s="439"/>
      <c r="BEU72" s="439"/>
      <c r="BEV72" s="439"/>
      <c r="BEW72" s="439"/>
      <c r="BEX72" s="439"/>
      <c r="BEY72" s="439"/>
      <c r="BEZ72" s="439"/>
      <c r="BFA72" s="439"/>
      <c r="BFB72" s="439"/>
      <c r="BFC72" s="439"/>
      <c r="BFD72" s="439"/>
      <c r="BFE72" s="439"/>
      <c r="BFF72" s="439"/>
      <c r="BFG72" s="439"/>
      <c r="BFH72" s="439"/>
      <c r="BFI72" s="439"/>
      <c r="BFJ72" s="439"/>
      <c r="BFK72" s="439"/>
      <c r="BFL72" s="439"/>
      <c r="BFM72" s="439"/>
      <c r="BFN72" s="439"/>
      <c r="BFO72" s="439"/>
      <c r="BFP72" s="439"/>
      <c r="BFQ72" s="439"/>
      <c r="BFR72" s="439"/>
      <c r="BFS72" s="439"/>
      <c r="BFT72" s="439"/>
      <c r="BFU72" s="439"/>
      <c r="BFV72" s="439"/>
      <c r="BFW72" s="439"/>
      <c r="BFX72" s="439"/>
      <c r="BFY72" s="439"/>
      <c r="BFZ72" s="439"/>
      <c r="BGA72" s="439"/>
      <c r="BGB72" s="439"/>
      <c r="BGC72" s="439"/>
      <c r="BGD72" s="439"/>
      <c r="BGE72" s="439"/>
      <c r="BGF72" s="439"/>
      <c r="BGG72" s="439"/>
      <c r="BGH72" s="439"/>
      <c r="BGI72" s="439"/>
      <c r="BGJ72" s="439"/>
      <c r="BGK72" s="439"/>
      <c r="BGL72" s="439"/>
      <c r="BGM72" s="439"/>
      <c r="BGN72" s="439"/>
      <c r="BGO72" s="439"/>
      <c r="BGP72" s="439"/>
      <c r="BGQ72" s="439"/>
      <c r="BGR72" s="439"/>
      <c r="BGS72" s="439"/>
      <c r="BGT72" s="439"/>
      <c r="BGU72" s="439"/>
      <c r="BGV72" s="439"/>
      <c r="BGW72" s="439"/>
      <c r="BGX72" s="439"/>
      <c r="BGY72" s="439"/>
      <c r="BGZ72" s="439"/>
      <c r="BHA72" s="439"/>
      <c r="BHB72" s="439"/>
      <c r="BHC72" s="439"/>
      <c r="BHD72" s="439"/>
      <c r="BHE72" s="439"/>
      <c r="BHF72" s="439"/>
      <c r="BHG72" s="439"/>
      <c r="BHH72" s="439"/>
      <c r="BHI72" s="439"/>
      <c r="BHJ72" s="439"/>
      <c r="BHK72" s="439"/>
      <c r="BHL72" s="439"/>
      <c r="BHM72" s="439"/>
      <c r="BHN72" s="439"/>
      <c r="BHO72" s="439"/>
      <c r="BHP72" s="439"/>
      <c r="BHQ72" s="439"/>
      <c r="BHR72" s="439"/>
      <c r="BHS72" s="439"/>
      <c r="BHT72" s="439"/>
      <c r="BHU72" s="439"/>
      <c r="BHV72" s="439"/>
      <c r="BHW72" s="439"/>
      <c r="BHX72" s="439"/>
      <c r="BHY72" s="439"/>
      <c r="BHZ72" s="439"/>
      <c r="BIA72" s="439"/>
      <c r="BIB72" s="439"/>
      <c r="BIC72" s="439"/>
      <c r="BID72" s="439"/>
      <c r="BIE72" s="439"/>
      <c r="BIF72" s="439"/>
      <c r="BIG72" s="439"/>
      <c r="BIH72" s="439"/>
      <c r="BII72" s="439"/>
      <c r="BIJ72" s="439"/>
      <c r="BIK72" s="439"/>
      <c r="BIL72" s="439"/>
      <c r="BIM72" s="439"/>
      <c r="BIN72" s="439"/>
      <c r="BIO72" s="439"/>
      <c r="BIP72" s="439"/>
      <c r="BIQ72" s="439"/>
      <c r="BIR72" s="439"/>
      <c r="BIS72" s="439"/>
      <c r="BIT72" s="439"/>
      <c r="BIU72" s="439"/>
      <c r="BIV72" s="439"/>
      <c r="BIW72" s="439"/>
      <c r="BIX72" s="439"/>
      <c r="BIY72" s="439"/>
      <c r="BIZ72" s="439"/>
      <c r="BJA72" s="439"/>
      <c r="BJB72" s="439"/>
      <c r="BJC72" s="439"/>
      <c r="BJD72" s="439"/>
      <c r="BJE72" s="439"/>
      <c r="BJF72" s="439"/>
      <c r="BJG72" s="439"/>
      <c r="BJH72" s="439"/>
      <c r="BJI72" s="439"/>
      <c r="BJJ72" s="439"/>
      <c r="BJK72" s="439"/>
      <c r="BJL72" s="439"/>
      <c r="BJM72" s="439"/>
      <c r="BJN72" s="439"/>
      <c r="BJO72" s="439"/>
      <c r="BJP72" s="439"/>
      <c r="BJQ72" s="439"/>
      <c r="BJR72" s="439"/>
      <c r="BJS72" s="439"/>
      <c r="BJT72" s="439"/>
      <c r="BJU72" s="439"/>
      <c r="BJV72" s="439"/>
      <c r="BJW72" s="439"/>
      <c r="BJX72" s="439"/>
      <c r="BJY72" s="439"/>
      <c r="BJZ72" s="439"/>
      <c r="BKA72" s="439"/>
      <c r="BKB72" s="439"/>
      <c r="BKC72" s="439"/>
      <c r="BKD72" s="439"/>
      <c r="BKE72" s="439"/>
      <c r="BKF72" s="439"/>
      <c r="BKG72" s="439"/>
      <c r="BKH72" s="439"/>
      <c r="BKI72" s="439"/>
      <c r="BKJ72" s="439"/>
      <c r="BKK72" s="439"/>
      <c r="BKL72" s="439"/>
      <c r="BKM72" s="439"/>
      <c r="BKN72" s="439"/>
      <c r="BKO72" s="439"/>
      <c r="BKP72" s="439"/>
      <c r="BKQ72" s="439"/>
      <c r="BKR72" s="439"/>
      <c r="BKS72" s="439"/>
      <c r="BKT72" s="439"/>
      <c r="BKU72" s="439"/>
      <c r="BKV72" s="439"/>
      <c r="BKW72" s="439"/>
      <c r="BKX72" s="439"/>
      <c r="BKY72" s="439"/>
      <c r="BKZ72" s="439"/>
      <c r="BLA72" s="439"/>
      <c r="BLB72" s="439"/>
      <c r="BLC72" s="439"/>
      <c r="BLD72" s="439"/>
      <c r="BLE72" s="439"/>
      <c r="BLF72" s="439"/>
      <c r="BLG72" s="439"/>
      <c r="BLH72" s="439"/>
      <c r="BLI72" s="439"/>
      <c r="BLJ72" s="439"/>
      <c r="BLK72" s="439"/>
      <c r="BLL72" s="439"/>
      <c r="BLM72" s="439"/>
      <c r="BLN72" s="439"/>
      <c r="BLO72" s="439"/>
      <c r="BLP72" s="439"/>
      <c r="BLQ72" s="439"/>
      <c r="BLR72" s="439"/>
      <c r="BLS72" s="439"/>
      <c r="BLT72" s="439"/>
      <c r="BLU72" s="439"/>
      <c r="BLV72" s="439"/>
      <c r="BLW72" s="439"/>
      <c r="BLX72" s="439"/>
      <c r="BLY72" s="439"/>
      <c r="BLZ72" s="439"/>
      <c r="BMA72" s="439"/>
      <c r="BMB72" s="439"/>
      <c r="BMC72" s="439"/>
      <c r="BMD72" s="439"/>
      <c r="BME72" s="439"/>
      <c r="BMF72" s="439"/>
      <c r="BMG72" s="439"/>
      <c r="BMH72" s="439"/>
      <c r="BMI72" s="439"/>
      <c r="BMJ72" s="439"/>
      <c r="BMK72" s="439"/>
      <c r="BML72" s="439"/>
      <c r="BMM72" s="439"/>
      <c r="BMN72" s="439"/>
      <c r="BMO72" s="439"/>
      <c r="BMP72" s="439"/>
      <c r="BMQ72" s="439"/>
      <c r="BMR72" s="439"/>
      <c r="BMS72" s="439"/>
      <c r="BMT72" s="439"/>
      <c r="BMU72" s="439"/>
      <c r="BMV72" s="439"/>
      <c r="BMW72" s="439"/>
      <c r="BMX72" s="439"/>
      <c r="BMY72" s="439"/>
      <c r="BMZ72" s="439"/>
      <c r="BNA72" s="439"/>
      <c r="BNB72" s="439"/>
      <c r="BNC72" s="439"/>
      <c r="BND72" s="439"/>
      <c r="BNE72" s="439"/>
      <c r="BNF72" s="439"/>
      <c r="BNG72" s="439"/>
      <c r="BNH72" s="439"/>
      <c r="BNI72" s="439"/>
      <c r="BNJ72" s="439"/>
      <c r="BNK72" s="439"/>
      <c r="BNL72" s="439"/>
      <c r="BNM72" s="439"/>
      <c r="BNN72" s="439"/>
      <c r="BNO72" s="439"/>
      <c r="BNP72" s="439"/>
      <c r="BNQ72" s="439"/>
      <c r="BNR72" s="439"/>
      <c r="BNS72" s="439"/>
      <c r="BNT72" s="439"/>
      <c r="BNU72" s="439"/>
      <c r="BNV72" s="439"/>
      <c r="BNW72" s="439"/>
      <c r="BNX72" s="439"/>
      <c r="BNY72" s="439"/>
      <c r="BNZ72" s="439"/>
      <c r="BOA72" s="439"/>
      <c r="BOB72" s="439"/>
      <c r="BOC72" s="439"/>
      <c r="BOD72" s="439"/>
      <c r="BOE72" s="439"/>
      <c r="BOF72" s="439"/>
      <c r="BOG72" s="439"/>
      <c r="BOH72" s="439"/>
      <c r="BOI72" s="439"/>
      <c r="BOJ72" s="439"/>
      <c r="BOK72" s="439"/>
      <c r="BOL72" s="439"/>
      <c r="BOM72" s="439"/>
      <c r="BON72" s="439"/>
      <c r="BOO72" s="439"/>
      <c r="BOP72" s="439"/>
      <c r="BOQ72" s="439"/>
      <c r="BOR72" s="439"/>
      <c r="BOS72" s="439"/>
      <c r="BOT72" s="439"/>
      <c r="BOU72" s="439"/>
      <c r="BOV72" s="439"/>
      <c r="BOW72" s="439"/>
      <c r="BOX72" s="439"/>
      <c r="BOY72" s="439"/>
      <c r="BOZ72" s="439"/>
      <c r="BPA72" s="439"/>
      <c r="BPB72" s="439"/>
      <c r="BPC72" s="439"/>
      <c r="BPD72" s="439"/>
      <c r="BPE72" s="439"/>
      <c r="BPF72" s="439"/>
      <c r="BPG72" s="439"/>
      <c r="BPH72" s="439"/>
      <c r="BPI72" s="439"/>
      <c r="BPJ72" s="439"/>
      <c r="BPK72" s="439"/>
      <c r="BPL72" s="439"/>
      <c r="BPM72" s="439"/>
      <c r="BPN72" s="439"/>
      <c r="BPO72" s="439"/>
      <c r="BPP72" s="439"/>
      <c r="BPQ72" s="439"/>
      <c r="BPR72" s="439"/>
      <c r="BPS72" s="439"/>
      <c r="BPT72" s="439"/>
      <c r="BPU72" s="439"/>
      <c r="BPV72" s="439"/>
      <c r="BPW72" s="439"/>
      <c r="BPX72" s="439"/>
      <c r="BPY72" s="439"/>
      <c r="BPZ72" s="439"/>
      <c r="BQA72" s="439"/>
      <c r="BQB72" s="439"/>
      <c r="BQC72" s="439"/>
      <c r="BQD72" s="439"/>
      <c r="BQE72" s="439"/>
      <c r="BQF72" s="439"/>
      <c r="BQG72" s="439"/>
      <c r="BQH72" s="439"/>
      <c r="BQI72" s="439"/>
      <c r="BQJ72" s="439"/>
      <c r="BQK72" s="439"/>
      <c r="BQL72" s="439"/>
      <c r="BQM72" s="439"/>
      <c r="BQN72" s="439"/>
      <c r="BQO72" s="439"/>
      <c r="BQP72" s="439"/>
      <c r="BQQ72" s="439"/>
      <c r="BQR72" s="439"/>
      <c r="BQS72" s="439"/>
      <c r="BQT72" s="439"/>
      <c r="BQU72" s="439"/>
      <c r="BQV72" s="439"/>
      <c r="BQW72" s="439"/>
      <c r="BQX72" s="439"/>
      <c r="BQY72" s="439"/>
      <c r="BQZ72" s="439"/>
      <c r="BRA72" s="439"/>
      <c r="BRB72" s="439"/>
      <c r="BRC72" s="439"/>
      <c r="BRD72" s="439"/>
      <c r="BRE72" s="439"/>
      <c r="BRF72" s="439"/>
      <c r="BRG72" s="439"/>
      <c r="BRH72" s="439"/>
      <c r="BRI72" s="439"/>
      <c r="BRJ72" s="439"/>
      <c r="BRK72" s="439"/>
      <c r="BRL72" s="439"/>
      <c r="BRM72" s="439"/>
      <c r="BRN72" s="439"/>
      <c r="BRO72" s="439"/>
      <c r="BRP72" s="439"/>
      <c r="BRQ72" s="439"/>
      <c r="BRR72" s="439"/>
      <c r="BRS72" s="439"/>
      <c r="BRT72" s="439"/>
      <c r="BRU72" s="439"/>
      <c r="BRV72" s="439"/>
      <c r="BRW72" s="439"/>
      <c r="BRX72" s="439"/>
      <c r="BRY72" s="439"/>
      <c r="BRZ72" s="439"/>
      <c r="BSA72" s="439"/>
      <c r="BSB72" s="439"/>
      <c r="BSC72" s="439"/>
      <c r="BSD72" s="439"/>
      <c r="BSE72" s="439"/>
      <c r="BSF72" s="439"/>
      <c r="BSG72" s="439"/>
      <c r="BSH72" s="439"/>
      <c r="BSI72" s="439"/>
      <c r="BSJ72" s="439"/>
      <c r="BSK72" s="439"/>
      <c r="BSL72" s="439"/>
      <c r="BSM72" s="439"/>
      <c r="BSN72" s="439"/>
      <c r="BSO72" s="439"/>
      <c r="BSP72" s="439"/>
      <c r="BSQ72" s="439"/>
      <c r="BSR72" s="439"/>
      <c r="BSS72" s="439"/>
      <c r="BST72" s="439"/>
      <c r="BSU72" s="439"/>
      <c r="BSV72" s="439"/>
      <c r="BSW72" s="439"/>
      <c r="BSX72" s="439"/>
      <c r="BSY72" s="439"/>
      <c r="BSZ72" s="439"/>
      <c r="BTA72" s="439"/>
      <c r="BTB72" s="439"/>
      <c r="BTC72" s="439"/>
      <c r="BTD72" s="439"/>
      <c r="BTE72" s="439"/>
      <c r="BTF72" s="439"/>
      <c r="BTG72" s="439"/>
      <c r="BTH72" s="439"/>
      <c r="BTI72" s="439"/>
      <c r="BTJ72" s="439"/>
      <c r="BTK72" s="439"/>
      <c r="BTL72" s="439"/>
      <c r="BTM72" s="439"/>
      <c r="BTN72" s="439"/>
      <c r="BTO72" s="439"/>
      <c r="BTP72" s="439"/>
      <c r="BTQ72" s="439"/>
      <c r="BTR72" s="439"/>
      <c r="BTS72" s="439"/>
      <c r="BTT72" s="439"/>
      <c r="BTU72" s="439"/>
      <c r="BTV72" s="439"/>
      <c r="BTW72" s="439"/>
      <c r="BTX72" s="439"/>
      <c r="BTY72" s="439"/>
      <c r="BTZ72" s="439"/>
      <c r="BUA72" s="439"/>
      <c r="BUB72" s="439"/>
      <c r="BUC72" s="439"/>
      <c r="BUD72" s="439"/>
      <c r="BUE72" s="439"/>
      <c r="BUF72" s="439"/>
      <c r="BUG72" s="439"/>
      <c r="BUH72" s="439"/>
      <c r="BUI72" s="439"/>
      <c r="BUJ72" s="439"/>
      <c r="BUK72" s="439"/>
      <c r="BUL72" s="439"/>
      <c r="BUM72" s="439"/>
      <c r="BUN72" s="439"/>
      <c r="BUO72" s="439"/>
      <c r="BUP72" s="439"/>
      <c r="BUQ72" s="439"/>
      <c r="BUR72" s="439"/>
      <c r="BUS72" s="439"/>
      <c r="BUT72" s="439"/>
      <c r="BUU72" s="439"/>
      <c r="BUV72" s="439"/>
      <c r="BUW72" s="439"/>
      <c r="BUX72" s="439"/>
      <c r="BUY72" s="439"/>
      <c r="BUZ72" s="439"/>
      <c r="BVA72" s="439"/>
      <c r="BVB72" s="439"/>
      <c r="BVC72" s="439"/>
      <c r="BVD72" s="439"/>
      <c r="BVE72" s="439"/>
      <c r="BVF72" s="439"/>
      <c r="BVG72" s="439"/>
      <c r="BVH72" s="439"/>
      <c r="BVI72" s="439"/>
      <c r="BVJ72" s="439"/>
      <c r="BVK72" s="439"/>
      <c r="BVL72" s="439"/>
      <c r="BVM72" s="439"/>
      <c r="BVN72" s="439"/>
      <c r="BVO72" s="439"/>
      <c r="BVP72" s="439"/>
      <c r="BVQ72" s="439"/>
      <c r="BVR72" s="439"/>
      <c r="BVS72" s="439"/>
      <c r="BVT72" s="439"/>
      <c r="BVU72" s="439"/>
      <c r="BVV72" s="439"/>
      <c r="BVW72" s="439"/>
      <c r="BVX72" s="439"/>
      <c r="BVY72" s="439"/>
      <c r="BVZ72" s="439"/>
      <c r="BWA72" s="439"/>
      <c r="BWB72" s="439"/>
      <c r="BWC72" s="439"/>
      <c r="BWD72" s="439"/>
      <c r="BWE72" s="439"/>
      <c r="BWF72" s="439"/>
      <c r="BWG72" s="439"/>
      <c r="BWH72" s="439"/>
      <c r="BWI72" s="439"/>
      <c r="BWJ72" s="439"/>
      <c r="BWK72" s="439"/>
      <c r="BWL72" s="439"/>
      <c r="BWM72" s="439"/>
      <c r="BWN72" s="439"/>
      <c r="BWO72" s="439"/>
      <c r="BWP72" s="439"/>
      <c r="BWQ72" s="439"/>
      <c r="BWR72" s="439"/>
      <c r="BWS72" s="439"/>
      <c r="BWT72" s="439"/>
      <c r="BWU72" s="439"/>
      <c r="BWV72" s="439"/>
      <c r="BWW72" s="439"/>
      <c r="BWX72" s="439"/>
      <c r="BWY72" s="439"/>
      <c r="BWZ72" s="439"/>
      <c r="BXA72" s="439"/>
      <c r="BXB72" s="439"/>
      <c r="BXC72" s="439"/>
      <c r="BXD72" s="439"/>
      <c r="BXE72" s="439"/>
      <c r="BXF72" s="439"/>
      <c r="BXG72" s="439"/>
      <c r="BXH72" s="439"/>
      <c r="BXI72" s="439"/>
      <c r="BXJ72" s="439"/>
      <c r="BXK72" s="439"/>
      <c r="BXL72" s="439"/>
      <c r="BXM72" s="439"/>
      <c r="BXN72" s="439"/>
      <c r="BXO72" s="439"/>
      <c r="BXP72" s="439"/>
      <c r="BXQ72" s="439"/>
      <c r="BXR72" s="439"/>
      <c r="BXS72" s="439"/>
      <c r="BXT72" s="439"/>
      <c r="BXU72" s="439"/>
      <c r="BXV72" s="439"/>
      <c r="BXW72" s="439"/>
      <c r="BXX72" s="439"/>
      <c r="BXY72" s="439"/>
      <c r="BXZ72" s="439"/>
      <c r="BYA72" s="439"/>
      <c r="BYB72" s="439"/>
      <c r="BYC72" s="439"/>
      <c r="BYD72" s="439"/>
      <c r="BYE72" s="439"/>
      <c r="BYF72" s="439"/>
      <c r="BYG72" s="439"/>
      <c r="BYH72" s="439"/>
      <c r="BYI72" s="439"/>
      <c r="BYJ72" s="439"/>
      <c r="BYK72" s="439"/>
      <c r="BYL72" s="439"/>
      <c r="BYM72" s="439"/>
      <c r="BYN72" s="439"/>
      <c r="BYO72" s="439"/>
      <c r="BYP72" s="439"/>
      <c r="BYQ72" s="439"/>
      <c r="BYR72" s="439"/>
      <c r="BYS72" s="439"/>
      <c r="BYT72" s="439"/>
      <c r="BYU72" s="439"/>
      <c r="BYV72" s="439"/>
      <c r="BYW72" s="439"/>
      <c r="BYX72" s="439"/>
      <c r="BYY72" s="439"/>
      <c r="BYZ72" s="439"/>
      <c r="BZA72" s="439"/>
      <c r="BZB72" s="439"/>
      <c r="BZC72" s="439"/>
      <c r="BZD72" s="439"/>
      <c r="BZE72" s="439"/>
      <c r="BZF72" s="439"/>
      <c r="BZG72" s="439"/>
      <c r="BZH72" s="439"/>
      <c r="BZI72" s="439"/>
      <c r="BZJ72" s="439"/>
      <c r="BZK72" s="439"/>
      <c r="BZL72" s="439"/>
      <c r="BZM72" s="439"/>
      <c r="BZN72" s="439"/>
      <c r="BZO72" s="439"/>
      <c r="BZP72" s="439"/>
      <c r="BZQ72" s="439"/>
      <c r="BZR72" s="439"/>
      <c r="BZS72" s="439"/>
      <c r="BZT72" s="439"/>
      <c r="BZU72" s="439"/>
      <c r="BZV72" s="439"/>
      <c r="BZW72" s="439"/>
      <c r="BZX72" s="439"/>
      <c r="BZY72" s="439"/>
      <c r="BZZ72" s="439"/>
      <c r="CAA72" s="439"/>
      <c r="CAB72" s="439"/>
      <c r="CAC72" s="439"/>
      <c r="CAD72" s="439"/>
      <c r="CAE72" s="439"/>
      <c r="CAF72" s="439"/>
      <c r="CAG72" s="439"/>
      <c r="CAH72" s="439"/>
      <c r="CAI72" s="439"/>
      <c r="CAJ72" s="439"/>
      <c r="CAK72" s="439"/>
      <c r="CAL72" s="439"/>
      <c r="CAM72" s="439"/>
      <c r="CAN72" s="439"/>
      <c r="CAO72" s="439"/>
      <c r="CAP72" s="439"/>
      <c r="CAQ72" s="439"/>
      <c r="CAR72" s="439"/>
      <c r="CAS72" s="439"/>
      <c r="CAT72" s="439"/>
      <c r="CAU72" s="439"/>
      <c r="CAV72" s="439"/>
      <c r="CAW72" s="439"/>
      <c r="CAX72" s="439"/>
      <c r="CAY72" s="439"/>
      <c r="CAZ72" s="439"/>
      <c r="CBA72" s="439"/>
      <c r="CBB72" s="439"/>
      <c r="CBC72" s="439"/>
      <c r="CBD72" s="439"/>
      <c r="CBE72" s="439"/>
      <c r="CBF72" s="439"/>
      <c r="CBG72" s="439"/>
      <c r="CBH72" s="439"/>
      <c r="CBI72" s="439"/>
      <c r="CBJ72" s="439"/>
      <c r="CBK72" s="439"/>
      <c r="CBL72" s="439"/>
      <c r="CBM72" s="439"/>
      <c r="CBN72" s="439"/>
      <c r="CBO72" s="439"/>
      <c r="CBP72" s="439"/>
      <c r="CBQ72" s="439"/>
      <c r="CBR72" s="439"/>
      <c r="CBS72" s="439"/>
      <c r="CBT72" s="439"/>
      <c r="CBU72" s="439"/>
      <c r="CBV72" s="439"/>
      <c r="CBW72" s="439"/>
      <c r="CBX72" s="439"/>
      <c r="CBY72" s="439"/>
      <c r="CBZ72" s="439"/>
      <c r="CCA72" s="439"/>
      <c r="CCB72" s="439"/>
      <c r="CCC72" s="439"/>
      <c r="CCD72" s="439"/>
      <c r="CCE72" s="439"/>
      <c r="CCF72" s="439"/>
      <c r="CCG72" s="439"/>
      <c r="CCH72" s="439"/>
      <c r="CCI72" s="439"/>
      <c r="CCJ72" s="439"/>
      <c r="CCK72" s="439"/>
      <c r="CCL72" s="439"/>
      <c r="CCM72" s="439"/>
      <c r="CCN72" s="439"/>
      <c r="CCO72" s="439"/>
      <c r="CCP72" s="439"/>
      <c r="CCQ72" s="439"/>
      <c r="CCR72" s="439"/>
      <c r="CCS72" s="439"/>
      <c r="CCT72" s="439"/>
      <c r="CCU72" s="439"/>
      <c r="CCV72" s="439"/>
      <c r="CCW72" s="439"/>
      <c r="CCX72" s="439"/>
      <c r="CCY72" s="439"/>
      <c r="CCZ72" s="439"/>
      <c r="CDA72" s="439"/>
      <c r="CDB72" s="439"/>
      <c r="CDC72" s="439"/>
      <c r="CDD72" s="439"/>
      <c r="CDE72" s="439"/>
      <c r="CDF72" s="439"/>
      <c r="CDG72" s="439"/>
      <c r="CDH72" s="439"/>
      <c r="CDI72" s="439"/>
      <c r="CDJ72" s="439"/>
      <c r="CDK72" s="439"/>
      <c r="CDL72" s="439"/>
      <c r="CDM72" s="439"/>
      <c r="CDN72" s="439"/>
      <c r="CDO72" s="439"/>
      <c r="CDP72" s="439"/>
      <c r="CDQ72" s="439"/>
      <c r="CDR72" s="439"/>
      <c r="CDS72" s="439"/>
      <c r="CDT72" s="439"/>
      <c r="CDU72" s="439"/>
      <c r="CDV72" s="439"/>
      <c r="CDW72" s="439"/>
      <c r="CDX72" s="439"/>
      <c r="CDY72" s="439"/>
      <c r="CDZ72" s="439"/>
      <c r="CEA72" s="439"/>
      <c r="CEB72" s="439"/>
      <c r="CEC72" s="439"/>
      <c r="CED72" s="439"/>
      <c r="CEE72" s="439"/>
      <c r="CEF72" s="439"/>
      <c r="CEG72" s="439"/>
      <c r="CEH72" s="439"/>
      <c r="CEI72" s="439"/>
      <c r="CEJ72" s="439"/>
      <c r="CEK72" s="439"/>
      <c r="CEL72" s="439"/>
      <c r="CEM72" s="439"/>
      <c r="CEN72" s="439"/>
      <c r="CEO72" s="439"/>
      <c r="CEP72" s="439"/>
      <c r="CEQ72" s="439"/>
      <c r="CER72" s="439"/>
      <c r="CES72" s="439"/>
      <c r="CET72" s="439"/>
      <c r="CEU72" s="439"/>
      <c r="CEV72" s="439"/>
      <c r="CEW72" s="439"/>
      <c r="CEX72" s="439"/>
      <c r="CEY72" s="439"/>
      <c r="CEZ72" s="439"/>
      <c r="CFA72" s="439"/>
      <c r="CFB72" s="439"/>
      <c r="CFC72" s="439"/>
      <c r="CFD72" s="439"/>
      <c r="CFE72" s="439"/>
      <c r="CFF72" s="439"/>
      <c r="CFG72" s="439"/>
      <c r="CFH72" s="439"/>
      <c r="CFI72" s="439"/>
      <c r="CFJ72" s="439"/>
      <c r="CFK72" s="439"/>
      <c r="CFL72" s="439"/>
      <c r="CFM72" s="439"/>
      <c r="CFN72" s="439"/>
      <c r="CFO72" s="439"/>
      <c r="CFP72" s="439"/>
      <c r="CFQ72" s="439"/>
      <c r="CFR72" s="439"/>
      <c r="CFS72" s="439"/>
      <c r="CFT72" s="439"/>
      <c r="CFU72" s="439"/>
      <c r="CFV72" s="439"/>
      <c r="CFW72" s="439"/>
      <c r="CFX72" s="439"/>
      <c r="CFY72" s="439"/>
      <c r="CFZ72" s="439"/>
      <c r="CGA72" s="439"/>
      <c r="CGB72" s="439"/>
      <c r="CGC72" s="439"/>
      <c r="CGD72" s="439"/>
      <c r="CGE72" s="439"/>
      <c r="CGF72" s="439"/>
      <c r="CGG72" s="439"/>
      <c r="CGH72" s="439"/>
      <c r="CGI72" s="439"/>
      <c r="CGJ72" s="439"/>
      <c r="CGK72" s="439"/>
      <c r="CGL72" s="439"/>
      <c r="CGM72" s="439"/>
      <c r="CGN72" s="439"/>
      <c r="CGO72" s="439"/>
      <c r="CGP72" s="439"/>
      <c r="CGQ72" s="439"/>
      <c r="CGR72" s="439"/>
      <c r="CGS72" s="439"/>
      <c r="CGT72" s="439"/>
      <c r="CGU72" s="439"/>
      <c r="CGV72" s="439"/>
      <c r="CGW72" s="439"/>
      <c r="CGX72" s="439"/>
      <c r="CGY72" s="439"/>
      <c r="CGZ72" s="439"/>
      <c r="CHA72" s="439"/>
      <c r="CHB72" s="439"/>
      <c r="CHC72" s="439"/>
      <c r="CHD72" s="439"/>
      <c r="CHE72" s="439"/>
      <c r="CHF72" s="439"/>
      <c r="CHG72" s="439"/>
      <c r="CHH72" s="439"/>
      <c r="CHI72" s="439"/>
      <c r="CHJ72" s="439"/>
      <c r="CHK72" s="439"/>
      <c r="CHL72" s="439"/>
      <c r="CHM72" s="439"/>
      <c r="CHN72" s="439"/>
      <c r="CHO72" s="439"/>
      <c r="CHP72" s="439"/>
      <c r="CHQ72" s="439"/>
      <c r="CHR72" s="439"/>
      <c r="CHS72" s="439"/>
      <c r="CHT72" s="439"/>
      <c r="CHU72" s="439"/>
      <c r="CHV72" s="439"/>
      <c r="CHW72" s="439"/>
      <c r="CHX72" s="439"/>
      <c r="CHY72" s="439"/>
      <c r="CHZ72" s="439"/>
      <c r="CIA72" s="439"/>
      <c r="CIB72" s="439"/>
      <c r="CIC72" s="439"/>
      <c r="CID72" s="439"/>
      <c r="CIE72" s="439"/>
      <c r="CIF72" s="439"/>
      <c r="CIG72" s="439"/>
      <c r="CIH72" s="439"/>
      <c r="CII72" s="439"/>
      <c r="CIJ72" s="439"/>
      <c r="CIK72" s="439"/>
      <c r="CIL72" s="439"/>
      <c r="CIM72" s="439"/>
      <c r="CIN72" s="439"/>
      <c r="CIO72" s="439"/>
      <c r="CIP72" s="439"/>
      <c r="CIQ72" s="439"/>
      <c r="CIR72" s="439"/>
      <c r="CIS72" s="439"/>
      <c r="CIT72" s="439"/>
      <c r="CIU72" s="439"/>
      <c r="CIV72" s="439"/>
      <c r="CIW72" s="439"/>
      <c r="CIX72" s="439"/>
      <c r="CIY72" s="439"/>
      <c r="CIZ72" s="439"/>
      <c r="CJA72" s="439"/>
      <c r="CJB72" s="439"/>
      <c r="CJC72" s="439"/>
      <c r="CJD72" s="439"/>
      <c r="CJE72" s="439"/>
      <c r="CJF72" s="439"/>
      <c r="CJG72" s="439"/>
      <c r="CJH72" s="439"/>
      <c r="CJI72" s="439"/>
      <c r="CJJ72" s="439"/>
      <c r="CJK72" s="439"/>
      <c r="CJL72" s="439"/>
      <c r="CJM72" s="439"/>
      <c r="CJN72" s="439"/>
      <c r="CJO72" s="439"/>
      <c r="CJP72" s="439"/>
      <c r="CJQ72" s="439"/>
      <c r="CJR72" s="439"/>
      <c r="CJS72" s="439"/>
      <c r="CJT72" s="439"/>
      <c r="CJU72" s="439"/>
      <c r="CJV72" s="439"/>
      <c r="CJW72" s="439"/>
      <c r="CJX72" s="439"/>
      <c r="CJY72" s="439"/>
      <c r="CJZ72" s="439"/>
      <c r="CKA72" s="439"/>
      <c r="CKB72" s="439"/>
      <c r="CKC72" s="439"/>
      <c r="CKD72" s="439"/>
      <c r="CKE72" s="439"/>
      <c r="CKF72" s="439"/>
      <c r="CKG72" s="439"/>
      <c r="CKH72" s="439"/>
      <c r="CKI72" s="439"/>
      <c r="CKJ72" s="439"/>
      <c r="CKK72" s="439"/>
      <c r="CKL72" s="439"/>
      <c r="CKM72" s="439"/>
      <c r="CKN72" s="439"/>
      <c r="CKO72" s="439"/>
      <c r="CKP72" s="439"/>
      <c r="CKQ72" s="439"/>
      <c r="CKR72" s="439"/>
      <c r="CKS72" s="439"/>
      <c r="CKT72" s="439"/>
      <c r="CKU72" s="439"/>
      <c r="CKV72" s="439"/>
      <c r="CKW72" s="439"/>
      <c r="CKX72" s="439"/>
      <c r="CKY72" s="439"/>
      <c r="CKZ72" s="439"/>
      <c r="CLA72" s="439"/>
      <c r="CLB72" s="439"/>
      <c r="CLC72" s="439"/>
      <c r="CLD72" s="439"/>
      <c r="CLE72" s="439"/>
      <c r="CLF72" s="439"/>
      <c r="CLG72" s="439"/>
      <c r="CLH72" s="439"/>
      <c r="CLI72" s="439"/>
      <c r="CLJ72" s="439"/>
      <c r="CLK72" s="439"/>
      <c r="CLL72" s="439"/>
      <c r="CLM72" s="439"/>
      <c r="CLN72" s="439"/>
      <c r="CLO72" s="439"/>
      <c r="CLP72" s="439"/>
      <c r="CLQ72" s="439"/>
      <c r="CLR72" s="439"/>
      <c r="CLS72" s="439"/>
      <c r="CLT72" s="439"/>
      <c r="CLU72" s="439"/>
      <c r="CLV72" s="439"/>
      <c r="CLW72" s="439"/>
      <c r="CLX72" s="439"/>
      <c r="CLY72" s="439"/>
      <c r="CLZ72" s="439"/>
      <c r="CMA72" s="439"/>
      <c r="CMB72" s="439"/>
      <c r="CMC72" s="439"/>
      <c r="CMD72" s="439"/>
      <c r="CME72" s="439"/>
      <c r="CMF72" s="439"/>
      <c r="CMG72" s="439"/>
      <c r="CMH72" s="439"/>
      <c r="CMI72" s="439"/>
      <c r="CMJ72" s="439"/>
      <c r="CMK72" s="439"/>
      <c r="CML72" s="439"/>
      <c r="CMM72" s="439"/>
      <c r="CMN72" s="439"/>
      <c r="CMO72" s="439"/>
      <c r="CMP72" s="439"/>
      <c r="CMQ72" s="439"/>
      <c r="CMR72" s="439"/>
      <c r="CMS72" s="439"/>
      <c r="CMT72" s="439"/>
      <c r="CMU72" s="439"/>
      <c r="CMV72" s="439"/>
      <c r="CMW72" s="439"/>
      <c r="CMX72" s="439"/>
      <c r="CMY72" s="439"/>
      <c r="CMZ72" s="439"/>
      <c r="CNA72" s="439"/>
      <c r="CNB72" s="439"/>
      <c r="CNC72" s="439"/>
      <c r="CND72" s="439"/>
      <c r="CNE72" s="439"/>
      <c r="CNF72" s="439"/>
      <c r="CNG72" s="439"/>
      <c r="CNH72" s="439"/>
      <c r="CNI72" s="439"/>
      <c r="CNJ72" s="439"/>
      <c r="CNK72" s="439"/>
      <c r="CNL72" s="439"/>
      <c r="CNM72" s="439"/>
      <c r="CNN72" s="439"/>
      <c r="CNO72" s="439"/>
      <c r="CNP72" s="439"/>
      <c r="CNQ72" s="439"/>
      <c r="CNR72" s="439"/>
      <c r="CNS72" s="439"/>
      <c r="CNT72" s="439"/>
      <c r="CNU72" s="439"/>
      <c r="CNV72" s="439"/>
      <c r="CNW72" s="439"/>
      <c r="CNX72" s="439"/>
      <c r="CNY72" s="439"/>
      <c r="CNZ72" s="439"/>
      <c r="COA72" s="439"/>
      <c r="COB72" s="439"/>
      <c r="COC72" s="439"/>
      <c r="COD72" s="439"/>
      <c r="COE72" s="439"/>
      <c r="COF72" s="439"/>
      <c r="COG72" s="439"/>
      <c r="COH72" s="439"/>
      <c r="COI72" s="439"/>
      <c r="COJ72" s="439"/>
      <c r="COK72" s="439"/>
      <c r="COL72" s="439"/>
      <c r="COM72" s="439"/>
      <c r="CON72" s="439"/>
      <c r="COO72" s="439"/>
      <c r="COP72" s="439"/>
      <c r="COQ72" s="439"/>
      <c r="COR72" s="439"/>
      <c r="COS72" s="439"/>
      <c r="COT72" s="439"/>
      <c r="COU72" s="439"/>
      <c r="COV72" s="439"/>
      <c r="COW72" s="439"/>
      <c r="COX72" s="439"/>
      <c r="COY72" s="439"/>
      <c r="COZ72" s="439"/>
      <c r="CPA72" s="439"/>
      <c r="CPB72" s="439"/>
      <c r="CPC72" s="439"/>
      <c r="CPD72" s="439"/>
      <c r="CPE72" s="439"/>
      <c r="CPF72" s="439"/>
      <c r="CPG72" s="439"/>
      <c r="CPH72" s="439"/>
      <c r="CPI72" s="439"/>
      <c r="CPJ72" s="439"/>
      <c r="CPK72" s="439"/>
      <c r="CPL72" s="439"/>
      <c r="CPM72" s="439"/>
      <c r="CPN72" s="439"/>
      <c r="CPO72" s="439"/>
      <c r="CPP72" s="439"/>
      <c r="CPQ72" s="439"/>
      <c r="CPR72" s="439"/>
      <c r="CPS72" s="439"/>
      <c r="CPT72" s="439"/>
      <c r="CPU72" s="439"/>
      <c r="CPV72" s="439"/>
      <c r="CPW72" s="439"/>
      <c r="CPX72" s="439"/>
      <c r="CPY72" s="439"/>
      <c r="CPZ72" s="439"/>
      <c r="CQA72" s="439"/>
      <c r="CQB72" s="439"/>
      <c r="CQC72" s="439"/>
      <c r="CQD72" s="439"/>
      <c r="CQE72" s="439"/>
      <c r="CQF72" s="439"/>
      <c r="CQG72" s="439"/>
      <c r="CQH72" s="439"/>
      <c r="CQI72" s="439"/>
      <c r="CQJ72" s="439"/>
      <c r="CQK72" s="439"/>
      <c r="CQL72" s="439"/>
      <c r="CQM72" s="439"/>
      <c r="CQN72" s="439"/>
      <c r="CQO72" s="439"/>
      <c r="CQP72" s="439"/>
      <c r="CQQ72" s="439"/>
      <c r="CQR72" s="439"/>
      <c r="CQS72" s="439"/>
      <c r="CQT72" s="439"/>
      <c r="CQU72" s="439"/>
      <c r="CQV72" s="439"/>
      <c r="CQW72" s="439"/>
      <c r="CQX72" s="439"/>
      <c r="CQY72" s="439"/>
      <c r="CQZ72" s="439"/>
      <c r="CRA72" s="439"/>
      <c r="CRB72" s="439"/>
      <c r="CRC72" s="439"/>
      <c r="CRD72" s="439"/>
      <c r="CRE72" s="439"/>
      <c r="CRF72" s="439"/>
      <c r="CRG72" s="439"/>
      <c r="CRH72" s="439"/>
      <c r="CRI72" s="439"/>
      <c r="CRJ72" s="439"/>
      <c r="CRK72" s="439"/>
      <c r="CRL72" s="439"/>
      <c r="CRM72" s="439"/>
      <c r="CRN72" s="439"/>
      <c r="CRO72" s="439"/>
      <c r="CRP72" s="439"/>
      <c r="CRQ72" s="439"/>
      <c r="CRR72" s="439"/>
      <c r="CRS72" s="439"/>
      <c r="CRT72" s="439"/>
      <c r="CRU72" s="439"/>
      <c r="CRV72" s="439"/>
      <c r="CRW72" s="439"/>
      <c r="CRX72" s="439"/>
      <c r="CRY72" s="439"/>
      <c r="CRZ72" s="439"/>
      <c r="CSA72" s="439"/>
      <c r="CSB72" s="439"/>
      <c r="CSC72" s="439"/>
      <c r="CSD72" s="439"/>
      <c r="CSE72" s="439"/>
      <c r="CSF72" s="439"/>
      <c r="CSG72" s="439"/>
      <c r="CSH72" s="439"/>
      <c r="CSI72" s="439"/>
      <c r="CSJ72" s="439"/>
      <c r="CSK72" s="439"/>
      <c r="CSL72" s="439"/>
      <c r="CSM72" s="439"/>
      <c r="CSN72" s="439"/>
      <c r="CSO72" s="439"/>
      <c r="CSP72" s="439"/>
      <c r="CSQ72" s="439"/>
      <c r="CSR72" s="439"/>
      <c r="CSS72" s="439"/>
      <c r="CST72" s="439"/>
      <c r="CSU72" s="439"/>
      <c r="CSV72" s="439"/>
      <c r="CSW72" s="439"/>
      <c r="CSX72" s="439"/>
      <c r="CSY72" s="439"/>
      <c r="CSZ72" s="439"/>
      <c r="CTA72" s="439"/>
      <c r="CTB72" s="439"/>
      <c r="CTC72" s="439"/>
      <c r="CTD72" s="439"/>
      <c r="CTE72" s="439"/>
      <c r="CTF72" s="439"/>
      <c r="CTG72" s="439"/>
      <c r="CTH72" s="439"/>
      <c r="CTI72" s="439"/>
      <c r="CTJ72" s="439"/>
      <c r="CTK72" s="439"/>
      <c r="CTL72" s="439"/>
      <c r="CTM72" s="439"/>
      <c r="CTN72" s="439"/>
      <c r="CTO72" s="439"/>
      <c r="CTP72" s="439"/>
      <c r="CTQ72" s="439"/>
      <c r="CTR72" s="439"/>
      <c r="CTS72" s="439"/>
      <c r="CTT72" s="439"/>
      <c r="CTU72" s="439"/>
      <c r="CTV72" s="439"/>
      <c r="CTW72" s="439"/>
      <c r="CTX72" s="439"/>
      <c r="CTY72" s="439"/>
      <c r="CTZ72" s="439"/>
      <c r="CUA72" s="439"/>
      <c r="CUB72" s="439"/>
      <c r="CUC72" s="439"/>
      <c r="CUD72" s="439"/>
      <c r="CUE72" s="439"/>
      <c r="CUF72" s="439"/>
      <c r="CUG72" s="439"/>
      <c r="CUH72" s="439"/>
      <c r="CUI72" s="439"/>
      <c r="CUJ72" s="439"/>
      <c r="CUK72" s="439"/>
      <c r="CUL72" s="439"/>
      <c r="CUM72" s="439"/>
      <c r="CUN72" s="439"/>
      <c r="CUO72" s="439"/>
      <c r="CUP72" s="439"/>
      <c r="CUQ72" s="439"/>
      <c r="CUR72" s="439"/>
      <c r="CUS72" s="439"/>
      <c r="CUT72" s="439"/>
      <c r="CUU72" s="439"/>
      <c r="CUV72" s="439"/>
      <c r="CUW72" s="439"/>
      <c r="CUX72" s="439"/>
      <c r="CUY72" s="439"/>
      <c r="CUZ72" s="439"/>
      <c r="CVA72" s="439"/>
      <c r="CVB72" s="439"/>
      <c r="CVC72" s="439"/>
      <c r="CVD72" s="439"/>
      <c r="CVE72" s="439"/>
      <c r="CVF72" s="439"/>
      <c r="CVG72" s="439"/>
      <c r="CVH72" s="439"/>
      <c r="CVI72" s="439"/>
      <c r="CVJ72" s="439"/>
      <c r="CVK72" s="439"/>
      <c r="CVL72" s="439"/>
      <c r="CVM72" s="439"/>
      <c r="CVN72" s="439"/>
      <c r="CVO72" s="439"/>
      <c r="CVP72" s="439"/>
      <c r="CVQ72" s="439"/>
      <c r="CVR72" s="439"/>
      <c r="CVS72" s="439"/>
      <c r="CVT72" s="439"/>
      <c r="CVU72" s="439"/>
      <c r="CVV72" s="439"/>
      <c r="CVW72" s="439"/>
      <c r="CVX72" s="439"/>
      <c r="CVY72" s="439"/>
      <c r="CVZ72" s="439"/>
      <c r="CWA72" s="439"/>
      <c r="CWB72" s="439"/>
      <c r="CWC72" s="439"/>
      <c r="CWD72" s="439"/>
      <c r="CWE72" s="439"/>
      <c r="CWF72" s="439"/>
      <c r="CWG72" s="439"/>
      <c r="CWH72" s="439"/>
      <c r="CWI72" s="439"/>
      <c r="CWJ72" s="439"/>
      <c r="CWK72" s="439"/>
      <c r="CWL72" s="439"/>
      <c r="CWM72" s="439"/>
      <c r="CWN72" s="439"/>
      <c r="CWO72" s="439"/>
      <c r="CWP72" s="439"/>
      <c r="CWQ72" s="439"/>
      <c r="CWR72" s="439"/>
      <c r="CWS72" s="439"/>
      <c r="CWT72" s="439"/>
      <c r="CWU72" s="439"/>
      <c r="CWV72" s="439"/>
      <c r="CWW72" s="439"/>
      <c r="CWX72" s="439"/>
      <c r="CWY72" s="439"/>
      <c r="CWZ72" s="439"/>
      <c r="CXA72" s="439"/>
      <c r="CXB72" s="439"/>
      <c r="CXC72" s="439"/>
      <c r="CXD72" s="439"/>
      <c r="CXE72" s="439"/>
      <c r="CXF72" s="439"/>
      <c r="CXG72" s="439"/>
      <c r="CXH72" s="439"/>
      <c r="CXI72" s="439"/>
      <c r="CXJ72" s="439"/>
      <c r="CXK72" s="439"/>
      <c r="CXL72" s="439"/>
      <c r="CXM72" s="439"/>
      <c r="CXN72" s="439"/>
      <c r="CXO72" s="439"/>
      <c r="CXP72" s="439"/>
      <c r="CXQ72" s="439"/>
      <c r="CXR72" s="439"/>
      <c r="CXS72" s="439"/>
      <c r="CXT72" s="439"/>
      <c r="CXU72" s="439"/>
      <c r="CXV72" s="439"/>
      <c r="CXW72" s="439"/>
      <c r="CXX72" s="439"/>
      <c r="CXY72" s="439"/>
      <c r="CXZ72" s="439"/>
      <c r="CYA72" s="439"/>
      <c r="CYB72" s="439"/>
      <c r="CYC72" s="439"/>
      <c r="CYD72" s="439"/>
      <c r="CYE72" s="439"/>
      <c r="CYF72" s="439"/>
      <c r="CYG72" s="439"/>
      <c r="CYH72" s="439"/>
      <c r="CYI72" s="439"/>
      <c r="CYJ72" s="439"/>
      <c r="CYK72" s="439"/>
      <c r="CYL72" s="439"/>
      <c r="CYM72" s="439"/>
      <c r="CYN72" s="439"/>
      <c r="CYO72" s="439"/>
      <c r="CYP72" s="439"/>
      <c r="CYQ72" s="439"/>
      <c r="CYR72" s="439"/>
      <c r="CYS72" s="439"/>
      <c r="CYT72" s="439"/>
      <c r="CYU72" s="439"/>
      <c r="CYV72" s="439"/>
      <c r="CYW72" s="439"/>
      <c r="CYX72" s="439"/>
      <c r="CYY72" s="439"/>
      <c r="CYZ72" s="439"/>
      <c r="CZA72" s="439"/>
      <c r="CZB72" s="439"/>
      <c r="CZC72" s="439"/>
      <c r="CZD72" s="439"/>
      <c r="CZE72" s="439"/>
      <c r="CZF72" s="439"/>
      <c r="CZG72" s="439"/>
      <c r="CZH72" s="439"/>
      <c r="CZI72" s="439"/>
      <c r="CZJ72" s="439"/>
      <c r="CZK72" s="439"/>
      <c r="CZL72" s="439"/>
      <c r="CZM72" s="439"/>
      <c r="CZN72" s="439"/>
      <c r="CZO72" s="439"/>
      <c r="CZP72" s="439"/>
      <c r="CZQ72" s="439"/>
      <c r="CZR72" s="439"/>
      <c r="CZS72" s="439"/>
      <c r="CZT72" s="439"/>
      <c r="CZU72" s="439"/>
      <c r="CZV72" s="439"/>
      <c r="CZW72" s="439"/>
      <c r="CZX72" s="439"/>
      <c r="CZY72" s="439"/>
      <c r="CZZ72" s="439"/>
      <c r="DAA72" s="439"/>
      <c r="DAB72" s="439"/>
      <c r="DAC72" s="439"/>
      <c r="DAD72" s="439"/>
      <c r="DAE72" s="439"/>
      <c r="DAF72" s="439"/>
      <c r="DAG72" s="439"/>
      <c r="DAH72" s="439"/>
      <c r="DAI72" s="439"/>
      <c r="DAJ72" s="439"/>
      <c r="DAK72" s="439"/>
      <c r="DAL72" s="439"/>
      <c r="DAM72" s="439"/>
      <c r="DAN72" s="439"/>
      <c r="DAO72" s="439"/>
      <c r="DAP72" s="439"/>
      <c r="DAQ72" s="439"/>
      <c r="DAR72" s="439"/>
      <c r="DAS72" s="439"/>
      <c r="DAT72" s="439"/>
      <c r="DAU72" s="439"/>
      <c r="DAV72" s="439"/>
      <c r="DAW72" s="439"/>
      <c r="DAX72" s="439"/>
      <c r="DAY72" s="439"/>
      <c r="DAZ72" s="439"/>
      <c r="DBA72" s="439"/>
      <c r="DBB72" s="439"/>
      <c r="DBC72" s="439"/>
      <c r="DBD72" s="439"/>
      <c r="DBE72" s="439"/>
      <c r="DBF72" s="439"/>
      <c r="DBG72" s="439"/>
      <c r="DBH72" s="439"/>
      <c r="DBI72" s="439"/>
      <c r="DBJ72" s="439"/>
      <c r="DBK72" s="439"/>
      <c r="DBL72" s="439"/>
      <c r="DBM72" s="439"/>
      <c r="DBN72" s="439"/>
      <c r="DBO72" s="439"/>
      <c r="DBP72" s="439"/>
      <c r="DBQ72" s="439"/>
      <c r="DBR72" s="439"/>
      <c r="DBS72" s="439"/>
      <c r="DBT72" s="439"/>
      <c r="DBU72" s="439"/>
      <c r="DBV72" s="439"/>
      <c r="DBW72" s="439"/>
      <c r="DBX72" s="439"/>
      <c r="DBY72" s="439"/>
      <c r="DBZ72" s="439"/>
      <c r="DCA72" s="439"/>
      <c r="DCB72" s="439"/>
      <c r="DCC72" s="439"/>
      <c r="DCD72" s="439"/>
      <c r="DCE72" s="439"/>
      <c r="DCF72" s="439"/>
      <c r="DCG72" s="439"/>
      <c r="DCH72" s="439"/>
      <c r="DCI72" s="439"/>
      <c r="DCJ72" s="439"/>
      <c r="DCK72" s="439"/>
      <c r="DCL72" s="439"/>
      <c r="DCM72" s="439"/>
      <c r="DCN72" s="439"/>
      <c r="DCO72" s="439"/>
      <c r="DCP72" s="439"/>
      <c r="DCQ72" s="439"/>
      <c r="DCR72" s="439"/>
      <c r="DCS72" s="439"/>
      <c r="DCT72" s="439"/>
      <c r="DCU72" s="439"/>
      <c r="DCV72" s="439"/>
      <c r="DCW72" s="439"/>
      <c r="DCX72" s="439"/>
      <c r="DCY72" s="439"/>
      <c r="DCZ72" s="439"/>
      <c r="DDA72" s="439"/>
      <c r="DDB72" s="439"/>
      <c r="DDC72" s="439"/>
      <c r="DDD72" s="439"/>
      <c r="DDE72" s="439"/>
      <c r="DDF72" s="439"/>
      <c r="DDG72" s="439"/>
      <c r="DDH72" s="439"/>
      <c r="DDI72" s="439"/>
      <c r="DDJ72" s="439"/>
      <c r="DDK72" s="439"/>
      <c r="DDL72" s="439"/>
      <c r="DDM72" s="439"/>
      <c r="DDN72" s="439"/>
      <c r="DDO72" s="439"/>
      <c r="DDP72" s="439"/>
      <c r="DDQ72" s="439"/>
      <c r="DDR72" s="439"/>
      <c r="DDS72" s="439"/>
      <c r="DDT72" s="439"/>
      <c r="DDU72" s="439"/>
      <c r="DDV72" s="439"/>
      <c r="DDW72" s="439"/>
      <c r="DDX72" s="439"/>
      <c r="DDY72" s="439"/>
      <c r="DDZ72" s="439"/>
      <c r="DEA72" s="439"/>
      <c r="DEB72" s="439"/>
      <c r="DEC72" s="439"/>
      <c r="DED72" s="439"/>
      <c r="DEE72" s="439"/>
      <c r="DEF72" s="439"/>
      <c r="DEG72" s="439"/>
      <c r="DEH72" s="439"/>
      <c r="DEI72" s="439"/>
      <c r="DEJ72" s="439"/>
      <c r="DEK72" s="439"/>
      <c r="DEL72" s="439"/>
      <c r="DEM72" s="439"/>
      <c r="DEN72" s="439"/>
      <c r="DEO72" s="439"/>
      <c r="DEP72" s="439"/>
      <c r="DEQ72" s="439"/>
      <c r="DER72" s="439"/>
      <c r="DES72" s="439"/>
      <c r="DET72" s="439"/>
      <c r="DEU72" s="439"/>
      <c r="DEV72" s="439"/>
      <c r="DEW72" s="439"/>
      <c r="DEX72" s="439"/>
      <c r="DEY72" s="439"/>
      <c r="DEZ72" s="439"/>
      <c r="DFA72" s="439"/>
      <c r="DFB72" s="439"/>
      <c r="DFC72" s="439"/>
      <c r="DFD72" s="439"/>
      <c r="DFE72" s="439"/>
      <c r="DFF72" s="439"/>
      <c r="DFG72" s="439"/>
      <c r="DFH72" s="439"/>
      <c r="DFI72" s="439"/>
      <c r="DFJ72" s="439"/>
      <c r="DFK72" s="439"/>
      <c r="DFL72" s="439"/>
      <c r="DFM72" s="439"/>
      <c r="DFN72" s="439"/>
      <c r="DFO72" s="439"/>
      <c r="DFP72" s="439"/>
      <c r="DFQ72" s="439"/>
      <c r="DFR72" s="439"/>
      <c r="DFS72" s="439"/>
      <c r="DFT72" s="439"/>
      <c r="DFU72" s="439"/>
      <c r="DFV72" s="439"/>
      <c r="DFW72" s="439"/>
      <c r="DFX72" s="439"/>
      <c r="DFY72" s="439"/>
      <c r="DFZ72" s="439"/>
      <c r="DGA72" s="439"/>
      <c r="DGB72" s="439"/>
      <c r="DGC72" s="439"/>
      <c r="DGD72" s="439"/>
      <c r="DGE72" s="439"/>
      <c r="DGF72" s="439"/>
      <c r="DGG72" s="439"/>
      <c r="DGH72" s="439"/>
      <c r="DGI72" s="439"/>
      <c r="DGJ72" s="439"/>
      <c r="DGK72" s="439"/>
      <c r="DGL72" s="439"/>
      <c r="DGM72" s="439"/>
      <c r="DGN72" s="439"/>
      <c r="DGO72" s="439"/>
      <c r="DGP72" s="439"/>
      <c r="DGQ72" s="439"/>
      <c r="DGR72" s="439"/>
      <c r="DGS72" s="439"/>
      <c r="DGT72" s="439"/>
      <c r="DGU72" s="439"/>
      <c r="DGV72" s="439"/>
      <c r="DGW72" s="439"/>
      <c r="DGX72" s="439"/>
      <c r="DGY72" s="439"/>
      <c r="DGZ72" s="439"/>
      <c r="DHA72" s="439"/>
      <c r="DHB72" s="439"/>
      <c r="DHC72" s="439"/>
      <c r="DHD72" s="439"/>
      <c r="DHE72" s="439"/>
      <c r="DHF72" s="439"/>
      <c r="DHG72" s="439"/>
      <c r="DHH72" s="439"/>
      <c r="DHI72" s="439"/>
      <c r="DHJ72" s="439"/>
      <c r="DHK72" s="439"/>
      <c r="DHL72" s="439"/>
      <c r="DHM72" s="439"/>
      <c r="DHN72" s="439"/>
      <c r="DHO72" s="439"/>
      <c r="DHP72" s="439"/>
      <c r="DHQ72" s="439"/>
      <c r="DHR72" s="439"/>
      <c r="DHS72" s="439"/>
      <c r="DHT72" s="439"/>
      <c r="DHU72" s="439"/>
      <c r="DHV72" s="439"/>
      <c r="DHW72" s="439"/>
      <c r="DHX72" s="439"/>
      <c r="DHY72" s="439"/>
      <c r="DHZ72" s="439"/>
      <c r="DIA72" s="439"/>
      <c r="DIB72" s="439"/>
      <c r="DIC72" s="439"/>
      <c r="DID72" s="439"/>
      <c r="DIE72" s="439"/>
      <c r="DIF72" s="439"/>
      <c r="DIG72" s="439"/>
      <c r="DIH72" s="439"/>
      <c r="DII72" s="439"/>
      <c r="DIJ72" s="439"/>
      <c r="DIK72" s="439"/>
      <c r="DIL72" s="439"/>
      <c r="DIM72" s="439"/>
      <c r="DIN72" s="439"/>
      <c r="DIO72" s="439"/>
      <c r="DIP72" s="439"/>
      <c r="DIQ72" s="439"/>
      <c r="DIR72" s="439"/>
      <c r="DIS72" s="439"/>
      <c r="DIT72" s="439"/>
      <c r="DIU72" s="439"/>
      <c r="DIV72" s="439"/>
      <c r="DIW72" s="439"/>
      <c r="DIX72" s="439"/>
      <c r="DIY72" s="439"/>
      <c r="DIZ72" s="439"/>
      <c r="DJA72" s="439"/>
      <c r="DJB72" s="439"/>
      <c r="DJC72" s="439"/>
      <c r="DJD72" s="439"/>
      <c r="DJE72" s="439"/>
      <c r="DJF72" s="439"/>
      <c r="DJG72" s="439"/>
      <c r="DJH72" s="439"/>
      <c r="DJI72" s="439"/>
      <c r="DJJ72" s="439"/>
      <c r="DJK72" s="439"/>
      <c r="DJL72" s="439"/>
      <c r="DJM72" s="439"/>
      <c r="DJN72" s="439"/>
      <c r="DJO72" s="439"/>
      <c r="DJP72" s="439"/>
      <c r="DJQ72" s="439"/>
      <c r="DJR72" s="439"/>
      <c r="DJS72" s="439"/>
      <c r="DJT72" s="439"/>
      <c r="DJU72" s="439"/>
      <c r="DJV72" s="439"/>
      <c r="DJW72" s="439"/>
      <c r="DJX72" s="439"/>
      <c r="DJY72" s="439"/>
      <c r="DJZ72" s="439"/>
      <c r="DKA72" s="439"/>
      <c r="DKB72" s="439"/>
      <c r="DKC72" s="439"/>
      <c r="DKD72" s="439"/>
      <c r="DKE72" s="439"/>
      <c r="DKF72" s="439"/>
      <c r="DKG72" s="439"/>
      <c r="DKH72" s="439"/>
      <c r="DKI72" s="439"/>
      <c r="DKJ72" s="439"/>
      <c r="DKK72" s="439"/>
      <c r="DKL72" s="439"/>
      <c r="DKM72" s="439"/>
      <c r="DKN72" s="439"/>
      <c r="DKO72" s="439"/>
      <c r="DKP72" s="439"/>
      <c r="DKQ72" s="439"/>
      <c r="DKR72" s="439"/>
      <c r="DKS72" s="439"/>
      <c r="DKT72" s="439"/>
      <c r="DKU72" s="439"/>
      <c r="DKV72" s="439"/>
      <c r="DKW72" s="439"/>
      <c r="DKX72" s="439"/>
      <c r="DKY72" s="439"/>
      <c r="DKZ72" s="439"/>
      <c r="DLA72" s="439"/>
      <c r="DLB72" s="439"/>
      <c r="DLC72" s="439"/>
      <c r="DLD72" s="439"/>
      <c r="DLE72" s="439"/>
      <c r="DLF72" s="439"/>
      <c r="DLG72" s="439"/>
      <c r="DLH72" s="439"/>
      <c r="DLI72" s="439"/>
      <c r="DLJ72" s="439"/>
      <c r="DLK72" s="439"/>
      <c r="DLL72" s="439"/>
      <c r="DLM72" s="439"/>
      <c r="DLN72" s="439"/>
      <c r="DLO72" s="439"/>
      <c r="DLP72" s="439"/>
      <c r="DLQ72" s="439"/>
      <c r="DLR72" s="439"/>
      <c r="DLS72" s="439"/>
      <c r="DLT72" s="439"/>
      <c r="DLU72" s="439"/>
      <c r="DLV72" s="439"/>
      <c r="DLW72" s="439"/>
      <c r="DLX72" s="439"/>
      <c r="DLY72" s="439"/>
      <c r="DLZ72" s="439"/>
      <c r="DMA72" s="439"/>
      <c r="DMB72" s="439"/>
      <c r="DMC72" s="439"/>
      <c r="DMD72" s="439"/>
      <c r="DME72" s="439"/>
      <c r="DMF72" s="439"/>
      <c r="DMG72" s="439"/>
      <c r="DMH72" s="439"/>
      <c r="DMI72" s="439"/>
      <c r="DMJ72" s="439"/>
      <c r="DMK72" s="439"/>
      <c r="DML72" s="439"/>
      <c r="DMM72" s="439"/>
      <c r="DMN72" s="439"/>
      <c r="DMO72" s="439"/>
      <c r="DMP72" s="439"/>
      <c r="DMQ72" s="439"/>
      <c r="DMR72" s="439"/>
      <c r="DMS72" s="439"/>
      <c r="DMT72" s="439"/>
      <c r="DMU72" s="439"/>
      <c r="DMV72" s="439"/>
      <c r="DMW72" s="439"/>
      <c r="DMX72" s="439"/>
      <c r="DMY72" s="439"/>
      <c r="DMZ72" s="439"/>
      <c r="DNA72" s="439"/>
      <c r="DNB72" s="439"/>
      <c r="DNC72" s="439"/>
      <c r="DND72" s="439"/>
      <c r="DNE72" s="439"/>
      <c r="DNF72" s="439"/>
      <c r="DNG72" s="439"/>
      <c r="DNH72" s="439"/>
      <c r="DNI72" s="439"/>
      <c r="DNJ72" s="439"/>
      <c r="DNK72" s="439"/>
      <c r="DNL72" s="439"/>
      <c r="DNM72" s="439"/>
      <c r="DNN72" s="439"/>
      <c r="DNO72" s="439"/>
      <c r="DNP72" s="439"/>
      <c r="DNQ72" s="439"/>
      <c r="DNR72" s="439"/>
      <c r="DNS72" s="439"/>
      <c r="DNT72" s="439"/>
      <c r="DNU72" s="439"/>
      <c r="DNV72" s="439"/>
      <c r="DNW72" s="439"/>
      <c r="DNX72" s="439"/>
      <c r="DNY72" s="439"/>
      <c r="DNZ72" s="439"/>
      <c r="DOA72" s="439"/>
      <c r="DOB72" s="439"/>
      <c r="DOC72" s="439"/>
      <c r="DOD72" s="439"/>
      <c r="DOE72" s="439"/>
      <c r="DOF72" s="439"/>
      <c r="DOG72" s="439"/>
      <c r="DOH72" s="439"/>
      <c r="DOI72" s="439"/>
      <c r="DOJ72" s="439"/>
      <c r="DOK72" s="439"/>
      <c r="DOL72" s="439"/>
      <c r="DOM72" s="439"/>
      <c r="DON72" s="439"/>
      <c r="DOO72" s="439"/>
      <c r="DOP72" s="439"/>
      <c r="DOQ72" s="439"/>
      <c r="DOR72" s="439"/>
      <c r="DOS72" s="439"/>
      <c r="DOT72" s="439"/>
      <c r="DOU72" s="439"/>
      <c r="DOV72" s="439"/>
      <c r="DOW72" s="439"/>
      <c r="DOX72" s="439"/>
      <c r="DOY72" s="439"/>
      <c r="DOZ72" s="439"/>
      <c r="DPA72" s="439"/>
      <c r="DPB72" s="439"/>
      <c r="DPC72" s="439"/>
      <c r="DPD72" s="439"/>
      <c r="DPE72" s="439"/>
      <c r="DPF72" s="439"/>
      <c r="DPG72" s="439"/>
      <c r="DPH72" s="439"/>
      <c r="DPI72" s="439"/>
      <c r="DPJ72" s="439"/>
      <c r="DPK72" s="439"/>
      <c r="DPL72" s="439"/>
      <c r="DPM72" s="439"/>
      <c r="DPN72" s="439"/>
      <c r="DPO72" s="439"/>
      <c r="DPP72" s="439"/>
      <c r="DPQ72" s="439"/>
      <c r="DPR72" s="439"/>
      <c r="DPS72" s="439"/>
      <c r="DPT72" s="439"/>
      <c r="DPU72" s="439"/>
      <c r="DPV72" s="439"/>
      <c r="DPW72" s="439"/>
      <c r="DPX72" s="439"/>
      <c r="DPY72" s="439"/>
      <c r="DPZ72" s="439"/>
      <c r="DQA72" s="439"/>
      <c r="DQB72" s="439"/>
      <c r="DQC72" s="439"/>
      <c r="DQD72" s="439"/>
      <c r="DQE72" s="439"/>
      <c r="DQF72" s="439"/>
      <c r="DQG72" s="439"/>
      <c r="DQH72" s="439"/>
      <c r="DQI72" s="439"/>
      <c r="DQJ72" s="439"/>
      <c r="DQK72" s="439"/>
      <c r="DQL72" s="439"/>
      <c r="DQM72" s="439"/>
      <c r="DQN72" s="439"/>
      <c r="DQO72" s="439"/>
      <c r="DQP72" s="439"/>
      <c r="DQQ72" s="439"/>
      <c r="DQR72" s="439"/>
      <c r="DQS72" s="439"/>
      <c r="DQT72" s="439"/>
      <c r="DQU72" s="439"/>
      <c r="DQV72" s="439"/>
      <c r="DQW72" s="439"/>
      <c r="DQX72" s="439"/>
      <c r="DQY72" s="439"/>
      <c r="DQZ72" s="439"/>
      <c r="DRA72" s="439"/>
      <c r="DRB72" s="439"/>
      <c r="DRC72" s="439"/>
      <c r="DRD72" s="439"/>
      <c r="DRE72" s="439"/>
      <c r="DRF72" s="439"/>
      <c r="DRG72" s="439"/>
      <c r="DRH72" s="439"/>
      <c r="DRI72" s="439"/>
      <c r="DRJ72" s="439"/>
      <c r="DRK72" s="439"/>
      <c r="DRL72" s="439"/>
      <c r="DRM72" s="439"/>
      <c r="DRN72" s="439"/>
      <c r="DRO72" s="439"/>
      <c r="DRP72" s="439"/>
      <c r="DRQ72" s="439"/>
      <c r="DRR72" s="439"/>
      <c r="DRS72" s="439"/>
      <c r="DRT72" s="439"/>
      <c r="DRU72" s="439"/>
      <c r="DRV72" s="439"/>
      <c r="DRW72" s="439"/>
      <c r="DRX72" s="439"/>
      <c r="DRY72" s="439"/>
      <c r="DRZ72" s="439"/>
      <c r="DSA72" s="439"/>
      <c r="DSB72" s="439"/>
      <c r="DSC72" s="439"/>
      <c r="DSD72" s="439"/>
      <c r="DSE72" s="439"/>
      <c r="DSF72" s="439"/>
      <c r="DSG72" s="439"/>
      <c r="DSH72" s="439"/>
      <c r="DSI72" s="439"/>
      <c r="DSJ72" s="439"/>
      <c r="DSK72" s="439"/>
      <c r="DSL72" s="439"/>
      <c r="DSM72" s="439"/>
      <c r="DSN72" s="439"/>
      <c r="DSO72" s="439"/>
      <c r="DSP72" s="439"/>
      <c r="DSQ72" s="439"/>
      <c r="DSR72" s="439"/>
      <c r="DSS72" s="439"/>
      <c r="DST72" s="439"/>
      <c r="DSU72" s="439"/>
      <c r="DSV72" s="439"/>
      <c r="DSW72" s="439"/>
      <c r="DSX72" s="439"/>
      <c r="DSY72" s="439"/>
      <c r="DSZ72" s="439"/>
      <c r="DTA72" s="439"/>
      <c r="DTB72" s="439"/>
      <c r="DTC72" s="439"/>
      <c r="DTD72" s="439"/>
      <c r="DTE72" s="439"/>
      <c r="DTF72" s="439"/>
      <c r="DTG72" s="439"/>
      <c r="DTH72" s="439"/>
      <c r="DTI72" s="439"/>
      <c r="DTJ72" s="439"/>
      <c r="DTK72" s="439"/>
      <c r="DTL72" s="439"/>
      <c r="DTM72" s="439"/>
      <c r="DTN72" s="439"/>
      <c r="DTO72" s="439"/>
      <c r="DTP72" s="439"/>
      <c r="DTQ72" s="439"/>
      <c r="DTR72" s="439"/>
      <c r="DTS72" s="439"/>
      <c r="DTT72" s="439"/>
      <c r="DTU72" s="439"/>
      <c r="DTV72" s="439"/>
      <c r="DTW72" s="439"/>
      <c r="DTX72" s="439"/>
      <c r="DTY72" s="439"/>
      <c r="DTZ72" s="439"/>
      <c r="DUA72" s="439"/>
      <c r="DUB72" s="439"/>
      <c r="DUC72" s="439"/>
      <c r="DUD72" s="439"/>
      <c r="DUE72" s="439"/>
      <c r="DUF72" s="439"/>
      <c r="DUG72" s="439"/>
      <c r="DUH72" s="439"/>
      <c r="DUI72" s="439"/>
      <c r="DUJ72" s="439"/>
      <c r="DUK72" s="439"/>
      <c r="DUL72" s="439"/>
      <c r="DUM72" s="439"/>
      <c r="DUN72" s="439"/>
      <c r="DUO72" s="439"/>
      <c r="DUP72" s="439"/>
      <c r="DUQ72" s="439"/>
      <c r="DUR72" s="439"/>
      <c r="DUS72" s="439"/>
      <c r="DUT72" s="439"/>
      <c r="DUU72" s="439"/>
      <c r="DUV72" s="439"/>
      <c r="DUW72" s="439"/>
      <c r="DUX72" s="439"/>
      <c r="DUY72" s="439"/>
      <c r="DUZ72" s="439"/>
      <c r="DVA72" s="439"/>
      <c r="DVB72" s="439"/>
      <c r="DVC72" s="439"/>
      <c r="DVD72" s="439"/>
      <c r="DVE72" s="439"/>
      <c r="DVF72" s="439"/>
      <c r="DVG72" s="439"/>
      <c r="DVH72" s="439"/>
      <c r="DVI72" s="439"/>
      <c r="DVJ72" s="439"/>
      <c r="DVK72" s="439"/>
      <c r="DVL72" s="439"/>
      <c r="DVM72" s="439"/>
      <c r="DVN72" s="439"/>
      <c r="DVO72" s="439"/>
      <c r="DVP72" s="439"/>
      <c r="DVQ72" s="439"/>
      <c r="DVR72" s="439"/>
      <c r="DVS72" s="439"/>
      <c r="DVT72" s="439"/>
      <c r="DVU72" s="439"/>
      <c r="DVV72" s="439"/>
      <c r="DVW72" s="439"/>
      <c r="DVX72" s="439"/>
      <c r="DVY72" s="439"/>
      <c r="DVZ72" s="439"/>
      <c r="DWA72" s="439"/>
      <c r="DWB72" s="439"/>
      <c r="DWC72" s="439"/>
      <c r="DWD72" s="439"/>
      <c r="DWE72" s="439"/>
      <c r="DWF72" s="439"/>
      <c r="DWG72" s="439"/>
      <c r="DWH72" s="439"/>
      <c r="DWI72" s="439"/>
      <c r="DWJ72" s="439"/>
      <c r="DWK72" s="439"/>
      <c r="DWL72" s="439"/>
      <c r="DWM72" s="439"/>
      <c r="DWN72" s="439"/>
      <c r="DWO72" s="439"/>
      <c r="DWP72" s="439"/>
      <c r="DWQ72" s="439"/>
      <c r="DWR72" s="439"/>
      <c r="DWS72" s="439"/>
      <c r="DWT72" s="439"/>
      <c r="DWU72" s="439"/>
      <c r="DWV72" s="439"/>
      <c r="DWW72" s="439"/>
      <c r="DWX72" s="439"/>
      <c r="DWY72" s="439"/>
      <c r="DWZ72" s="439"/>
      <c r="DXA72" s="439"/>
      <c r="DXB72" s="439"/>
      <c r="DXC72" s="439"/>
      <c r="DXD72" s="439"/>
      <c r="DXE72" s="439"/>
      <c r="DXF72" s="439"/>
      <c r="DXG72" s="439"/>
      <c r="DXH72" s="439"/>
      <c r="DXI72" s="439"/>
      <c r="DXJ72" s="439"/>
      <c r="DXK72" s="439"/>
      <c r="DXL72" s="439"/>
      <c r="DXM72" s="439"/>
      <c r="DXN72" s="439"/>
      <c r="DXO72" s="439"/>
      <c r="DXP72" s="439"/>
      <c r="DXQ72" s="439"/>
      <c r="DXR72" s="439"/>
      <c r="DXS72" s="439"/>
      <c r="DXT72" s="439"/>
      <c r="DXU72" s="439"/>
      <c r="DXV72" s="439"/>
      <c r="DXW72" s="439"/>
      <c r="DXX72" s="439"/>
      <c r="DXY72" s="439"/>
      <c r="DXZ72" s="439"/>
      <c r="DYA72" s="439"/>
      <c r="DYB72" s="439"/>
      <c r="DYC72" s="439"/>
      <c r="DYD72" s="439"/>
      <c r="DYE72" s="439"/>
      <c r="DYF72" s="439"/>
      <c r="DYG72" s="439"/>
      <c r="DYH72" s="439"/>
      <c r="DYI72" s="439"/>
      <c r="DYJ72" s="439"/>
      <c r="DYK72" s="439"/>
      <c r="DYL72" s="439"/>
      <c r="DYM72" s="439"/>
      <c r="DYN72" s="439"/>
      <c r="DYO72" s="439"/>
      <c r="DYP72" s="439"/>
      <c r="DYQ72" s="439"/>
      <c r="DYR72" s="439"/>
      <c r="DYS72" s="439"/>
      <c r="DYT72" s="439"/>
      <c r="DYU72" s="439"/>
      <c r="DYV72" s="439"/>
      <c r="DYW72" s="439"/>
      <c r="DYX72" s="439"/>
      <c r="DYY72" s="439"/>
      <c r="DYZ72" s="439"/>
      <c r="DZA72" s="439"/>
      <c r="DZB72" s="439"/>
      <c r="DZC72" s="439"/>
      <c r="DZD72" s="439"/>
      <c r="DZE72" s="439"/>
      <c r="DZF72" s="439"/>
      <c r="DZG72" s="439"/>
      <c r="DZH72" s="439"/>
      <c r="DZI72" s="439"/>
      <c r="DZJ72" s="439"/>
      <c r="DZK72" s="439"/>
      <c r="DZL72" s="439"/>
      <c r="DZM72" s="439"/>
      <c r="DZN72" s="439"/>
      <c r="DZO72" s="439"/>
      <c r="DZP72" s="439"/>
      <c r="DZQ72" s="439"/>
      <c r="DZR72" s="439"/>
      <c r="DZS72" s="439"/>
      <c r="DZT72" s="439"/>
      <c r="DZU72" s="439"/>
      <c r="DZV72" s="439"/>
      <c r="DZW72" s="439"/>
      <c r="DZX72" s="439"/>
      <c r="DZY72" s="439"/>
      <c r="DZZ72" s="439"/>
      <c r="EAA72" s="439"/>
      <c r="EAB72" s="439"/>
      <c r="EAC72" s="439"/>
      <c r="EAD72" s="439"/>
      <c r="EAE72" s="439"/>
      <c r="EAF72" s="439"/>
      <c r="EAG72" s="439"/>
      <c r="EAH72" s="439"/>
      <c r="EAI72" s="439"/>
      <c r="EAJ72" s="439"/>
      <c r="EAK72" s="439"/>
      <c r="EAL72" s="439"/>
      <c r="EAM72" s="439"/>
      <c r="EAN72" s="439"/>
      <c r="EAO72" s="439"/>
      <c r="EAP72" s="439"/>
      <c r="EAQ72" s="439"/>
      <c r="EAR72" s="439"/>
      <c r="EAS72" s="439"/>
      <c r="EAT72" s="439"/>
      <c r="EAU72" s="439"/>
      <c r="EAV72" s="439"/>
      <c r="EAW72" s="439"/>
      <c r="EAX72" s="439"/>
      <c r="EAY72" s="439"/>
      <c r="EAZ72" s="439"/>
      <c r="EBA72" s="439"/>
      <c r="EBB72" s="439"/>
      <c r="EBC72" s="439"/>
      <c r="EBD72" s="439"/>
      <c r="EBE72" s="439"/>
      <c r="EBF72" s="439"/>
      <c r="EBG72" s="439"/>
      <c r="EBH72" s="439"/>
      <c r="EBI72" s="439"/>
      <c r="EBJ72" s="439"/>
      <c r="EBK72" s="439"/>
      <c r="EBL72" s="439"/>
      <c r="EBM72" s="439"/>
      <c r="EBN72" s="439"/>
      <c r="EBO72" s="439"/>
      <c r="EBP72" s="439"/>
      <c r="EBQ72" s="439"/>
      <c r="EBR72" s="439"/>
      <c r="EBS72" s="439"/>
      <c r="EBT72" s="439"/>
      <c r="EBU72" s="439"/>
      <c r="EBV72" s="439"/>
      <c r="EBW72" s="439"/>
      <c r="EBX72" s="439"/>
      <c r="EBY72" s="439"/>
      <c r="EBZ72" s="439"/>
      <c r="ECA72" s="439"/>
      <c r="ECB72" s="439"/>
      <c r="ECC72" s="439"/>
      <c r="ECD72" s="439"/>
      <c r="ECE72" s="439"/>
      <c r="ECF72" s="439"/>
      <c r="ECG72" s="439"/>
      <c r="ECH72" s="439"/>
      <c r="ECI72" s="439"/>
      <c r="ECJ72" s="439"/>
      <c r="ECK72" s="439"/>
      <c r="ECL72" s="439"/>
      <c r="ECM72" s="439"/>
      <c r="ECN72" s="439"/>
      <c r="ECO72" s="439"/>
      <c r="ECP72" s="439"/>
      <c r="ECQ72" s="439"/>
      <c r="ECR72" s="439"/>
      <c r="ECS72" s="439"/>
      <c r="ECT72" s="439"/>
      <c r="ECU72" s="439"/>
      <c r="ECV72" s="439"/>
      <c r="ECW72" s="439"/>
      <c r="ECX72" s="439"/>
      <c r="ECY72" s="439"/>
      <c r="ECZ72" s="439"/>
      <c r="EDA72" s="439"/>
      <c r="EDB72" s="439"/>
      <c r="EDC72" s="439"/>
      <c r="EDD72" s="439"/>
      <c r="EDE72" s="439"/>
      <c r="EDF72" s="439"/>
      <c r="EDG72" s="439"/>
      <c r="EDH72" s="439"/>
      <c r="EDI72" s="439"/>
      <c r="EDJ72" s="439"/>
      <c r="EDK72" s="439"/>
      <c r="EDL72" s="439"/>
      <c r="EDM72" s="439"/>
      <c r="EDN72" s="439"/>
      <c r="EDO72" s="439"/>
      <c r="EDP72" s="439"/>
      <c r="EDQ72" s="439"/>
      <c r="EDR72" s="439"/>
      <c r="EDS72" s="439"/>
      <c r="EDT72" s="439"/>
      <c r="EDU72" s="439"/>
      <c r="EDV72" s="439"/>
      <c r="EDW72" s="439"/>
      <c r="EDX72" s="439"/>
      <c r="EDY72" s="439"/>
      <c r="EDZ72" s="439"/>
      <c r="EEA72" s="439"/>
      <c r="EEB72" s="439"/>
      <c r="EEC72" s="439"/>
      <c r="EED72" s="439"/>
      <c r="EEE72" s="439"/>
      <c r="EEF72" s="439"/>
      <c r="EEG72" s="439"/>
      <c r="EEH72" s="439"/>
      <c r="EEI72" s="439"/>
      <c r="EEJ72" s="439"/>
      <c r="EEK72" s="439"/>
      <c r="EEL72" s="439"/>
      <c r="EEM72" s="439"/>
      <c r="EEN72" s="439"/>
      <c r="EEO72" s="439"/>
      <c r="EEP72" s="439"/>
      <c r="EEQ72" s="439"/>
      <c r="EER72" s="439"/>
      <c r="EES72" s="439"/>
      <c r="EET72" s="439"/>
      <c r="EEU72" s="439"/>
      <c r="EEV72" s="439"/>
      <c r="EEW72" s="439"/>
      <c r="EEX72" s="439"/>
      <c r="EEY72" s="439"/>
      <c r="EEZ72" s="439"/>
      <c r="EFA72" s="439"/>
      <c r="EFB72" s="439"/>
      <c r="EFC72" s="439"/>
      <c r="EFD72" s="439"/>
      <c r="EFE72" s="439"/>
      <c r="EFF72" s="439"/>
      <c r="EFG72" s="439"/>
      <c r="EFH72" s="439"/>
      <c r="EFI72" s="439"/>
      <c r="EFJ72" s="439"/>
      <c r="EFK72" s="439"/>
      <c r="EFL72" s="439"/>
      <c r="EFM72" s="439"/>
      <c r="EFN72" s="439"/>
      <c r="EFO72" s="439"/>
      <c r="EFP72" s="439"/>
      <c r="EFQ72" s="439"/>
      <c r="EFR72" s="439"/>
      <c r="EFS72" s="439"/>
      <c r="EFT72" s="439"/>
      <c r="EFU72" s="439"/>
      <c r="EFV72" s="439"/>
      <c r="EFW72" s="439"/>
      <c r="EFX72" s="439"/>
      <c r="EFY72" s="439"/>
      <c r="EFZ72" s="439"/>
      <c r="EGA72" s="439"/>
      <c r="EGB72" s="439"/>
      <c r="EGC72" s="439"/>
      <c r="EGD72" s="439"/>
      <c r="EGE72" s="439"/>
      <c r="EGF72" s="439"/>
      <c r="EGG72" s="439"/>
      <c r="EGH72" s="439"/>
      <c r="EGI72" s="439"/>
      <c r="EGJ72" s="439"/>
      <c r="EGK72" s="439"/>
      <c r="EGL72" s="439"/>
      <c r="EGM72" s="439"/>
      <c r="EGN72" s="439"/>
      <c r="EGO72" s="439"/>
      <c r="EGP72" s="439"/>
      <c r="EGQ72" s="439"/>
      <c r="EGR72" s="439"/>
      <c r="EGS72" s="439"/>
      <c r="EGT72" s="439"/>
      <c r="EGU72" s="439"/>
      <c r="EGV72" s="439"/>
      <c r="EGW72" s="439"/>
      <c r="EGX72" s="439"/>
      <c r="EGY72" s="439"/>
      <c r="EGZ72" s="439"/>
      <c r="EHA72" s="439"/>
      <c r="EHB72" s="439"/>
      <c r="EHC72" s="439"/>
      <c r="EHD72" s="439"/>
      <c r="EHE72" s="439"/>
      <c r="EHF72" s="439"/>
      <c r="EHG72" s="439"/>
      <c r="EHH72" s="439"/>
      <c r="EHI72" s="439"/>
      <c r="EHJ72" s="439"/>
      <c r="EHK72" s="439"/>
      <c r="EHL72" s="439"/>
      <c r="EHM72" s="439"/>
      <c r="EHN72" s="439"/>
      <c r="EHO72" s="439"/>
      <c r="EHP72" s="439"/>
      <c r="EHQ72" s="439"/>
      <c r="EHR72" s="439"/>
      <c r="EHS72" s="439"/>
      <c r="EHT72" s="439"/>
      <c r="EHU72" s="439"/>
      <c r="EHV72" s="439"/>
      <c r="EHW72" s="439"/>
      <c r="EHX72" s="439"/>
      <c r="EHY72" s="439"/>
      <c r="EHZ72" s="439"/>
      <c r="EIA72" s="439"/>
      <c r="EIB72" s="439"/>
      <c r="EIC72" s="439"/>
      <c r="EID72" s="439"/>
      <c r="EIE72" s="439"/>
      <c r="EIF72" s="439"/>
      <c r="EIG72" s="439"/>
      <c r="EIH72" s="439"/>
      <c r="EII72" s="439"/>
      <c r="EIJ72" s="439"/>
      <c r="EIK72" s="439"/>
      <c r="EIL72" s="439"/>
      <c r="EIM72" s="439"/>
      <c r="EIN72" s="439"/>
      <c r="EIO72" s="439"/>
      <c r="EIP72" s="439"/>
      <c r="EIQ72" s="439"/>
      <c r="EIR72" s="439"/>
      <c r="EIS72" s="439"/>
      <c r="EIT72" s="439"/>
      <c r="EIU72" s="439"/>
      <c r="EIV72" s="439"/>
      <c r="EIW72" s="439"/>
      <c r="EIX72" s="439"/>
      <c r="EIY72" s="439"/>
      <c r="EIZ72" s="439"/>
      <c r="EJA72" s="439"/>
      <c r="EJB72" s="439"/>
      <c r="EJC72" s="439"/>
      <c r="EJD72" s="439"/>
      <c r="EJE72" s="439"/>
      <c r="EJF72" s="439"/>
      <c r="EJG72" s="439"/>
      <c r="EJH72" s="439"/>
      <c r="EJI72" s="439"/>
      <c r="EJJ72" s="439"/>
      <c r="EJK72" s="439"/>
      <c r="EJL72" s="439"/>
      <c r="EJM72" s="439"/>
      <c r="EJN72" s="439"/>
      <c r="EJO72" s="439"/>
      <c r="EJP72" s="439"/>
      <c r="EJQ72" s="439"/>
      <c r="EJR72" s="439"/>
      <c r="EJS72" s="439"/>
      <c r="EJT72" s="439"/>
      <c r="EJU72" s="439"/>
      <c r="EJV72" s="439"/>
      <c r="EJW72" s="439"/>
      <c r="EJX72" s="439"/>
      <c r="EJY72" s="439"/>
      <c r="EJZ72" s="439"/>
      <c r="EKA72" s="439"/>
      <c r="EKB72" s="439"/>
      <c r="EKC72" s="439"/>
      <c r="EKD72" s="439"/>
      <c r="EKE72" s="439"/>
      <c r="EKF72" s="439"/>
      <c r="EKG72" s="439"/>
      <c r="EKH72" s="439"/>
      <c r="EKI72" s="439"/>
      <c r="EKJ72" s="439"/>
      <c r="EKK72" s="439"/>
      <c r="EKL72" s="439"/>
      <c r="EKM72" s="439"/>
      <c r="EKN72" s="439"/>
      <c r="EKO72" s="439"/>
      <c r="EKP72" s="439"/>
      <c r="EKQ72" s="439"/>
      <c r="EKR72" s="439"/>
      <c r="EKS72" s="439"/>
      <c r="EKT72" s="439"/>
      <c r="EKU72" s="439"/>
      <c r="EKV72" s="439"/>
      <c r="EKW72" s="439"/>
      <c r="EKX72" s="439"/>
      <c r="EKY72" s="439"/>
      <c r="EKZ72" s="439"/>
      <c r="ELA72" s="439"/>
      <c r="ELB72" s="439"/>
      <c r="ELC72" s="439"/>
      <c r="ELD72" s="439"/>
      <c r="ELE72" s="439"/>
      <c r="ELF72" s="439"/>
      <c r="ELG72" s="439"/>
      <c r="ELH72" s="439"/>
      <c r="ELI72" s="439"/>
      <c r="ELJ72" s="439"/>
      <c r="ELK72" s="439"/>
      <c r="ELL72" s="439"/>
      <c r="ELM72" s="439"/>
      <c r="ELN72" s="439"/>
      <c r="ELO72" s="439"/>
      <c r="ELP72" s="439"/>
      <c r="ELQ72" s="439"/>
      <c r="ELR72" s="439"/>
      <c r="ELS72" s="439"/>
      <c r="ELT72" s="439"/>
      <c r="ELU72" s="439"/>
      <c r="ELV72" s="439"/>
      <c r="ELW72" s="439"/>
      <c r="ELX72" s="439"/>
      <c r="ELY72" s="439"/>
      <c r="ELZ72" s="439"/>
      <c r="EMA72" s="439"/>
      <c r="EMB72" s="439"/>
      <c r="EMC72" s="439"/>
      <c r="EMD72" s="439"/>
      <c r="EME72" s="439"/>
      <c r="EMF72" s="439"/>
      <c r="EMG72" s="439"/>
      <c r="EMH72" s="439"/>
      <c r="EMI72" s="439"/>
      <c r="EMJ72" s="439"/>
      <c r="EMK72" s="439"/>
      <c r="EML72" s="439"/>
      <c r="EMM72" s="439"/>
      <c r="EMN72" s="439"/>
      <c r="EMO72" s="439"/>
      <c r="EMP72" s="439"/>
      <c r="EMQ72" s="439"/>
      <c r="EMR72" s="439"/>
      <c r="EMS72" s="439"/>
      <c r="EMT72" s="439"/>
      <c r="EMU72" s="439"/>
      <c r="EMV72" s="439"/>
      <c r="EMW72" s="439"/>
      <c r="EMX72" s="439"/>
      <c r="EMY72" s="439"/>
      <c r="EMZ72" s="439"/>
      <c r="ENA72" s="439"/>
      <c r="ENB72" s="439"/>
      <c r="ENC72" s="439"/>
      <c r="END72" s="439"/>
      <c r="ENE72" s="439"/>
      <c r="ENF72" s="439"/>
      <c r="ENG72" s="439"/>
      <c r="ENH72" s="439"/>
      <c r="ENI72" s="439"/>
      <c r="ENJ72" s="439"/>
      <c r="ENK72" s="439"/>
      <c r="ENL72" s="439"/>
      <c r="ENM72" s="439"/>
      <c r="ENN72" s="439"/>
      <c r="ENO72" s="439"/>
      <c r="ENP72" s="439"/>
      <c r="ENQ72" s="439"/>
      <c r="ENR72" s="439"/>
      <c r="ENS72" s="439"/>
      <c r="ENT72" s="439"/>
      <c r="ENU72" s="439"/>
      <c r="ENV72" s="439"/>
      <c r="ENW72" s="439"/>
      <c r="ENX72" s="439"/>
      <c r="ENY72" s="439"/>
      <c r="ENZ72" s="439"/>
      <c r="EOA72" s="439"/>
      <c r="EOB72" s="439"/>
      <c r="EOC72" s="439"/>
      <c r="EOD72" s="439"/>
      <c r="EOE72" s="439"/>
      <c r="EOF72" s="439"/>
      <c r="EOG72" s="439"/>
      <c r="EOH72" s="439"/>
      <c r="EOI72" s="439"/>
      <c r="EOJ72" s="439"/>
      <c r="EOK72" s="439"/>
      <c r="EOL72" s="439"/>
      <c r="EOM72" s="439"/>
      <c r="EON72" s="439"/>
      <c r="EOO72" s="439"/>
      <c r="EOP72" s="439"/>
      <c r="EOQ72" s="439"/>
      <c r="EOR72" s="439"/>
      <c r="EOS72" s="439"/>
      <c r="EOT72" s="439"/>
      <c r="EOU72" s="439"/>
      <c r="EOV72" s="439"/>
      <c r="EOW72" s="439"/>
      <c r="EOX72" s="439"/>
      <c r="EOY72" s="439"/>
      <c r="EOZ72" s="439"/>
      <c r="EPA72" s="439"/>
      <c r="EPB72" s="439"/>
      <c r="EPC72" s="439"/>
      <c r="EPD72" s="439"/>
      <c r="EPE72" s="439"/>
      <c r="EPF72" s="439"/>
      <c r="EPG72" s="439"/>
      <c r="EPH72" s="439"/>
      <c r="EPI72" s="439"/>
      <c r="EPJ72" s="439"/>
      <c r="EPK72" s="439"/>
      <c r="EPL72" s="439"/>
      <c r="EPM72" s="439"/>
      <c r="EPN72" s="439"/>
      <c r="EPO72" s="439"/>
      <c r="EPP72" s="439"/>
      <c r="EPQ72" s="439"/>
      <c r="EPR72" s="439"/>
      <c r="EPS72" s="439"/>
      <c r="EPT72" s="439"/>
      <c r="EPU72" s="439"/>
      <c r="EPV72" s="439"/>
      <c r="EPW72" s="439"/>
      <c r="EPX72" s="439"/>
      <c r="EPY72" s="439"/>
      <c r="EPZ72" s="439"/>
      <c r="EQA72" s="439"/>
      <c r="EQB72" s="439"/>
      <c r="EQC72" s="439"/>
      <c r="EQD72" s="439"/>
      <c r="EQE72" s="439"/>
      <c r="EQF72" s="439"/>
      <c r="EQG72" s="439"/>
      <c r="EQH72" s="439"/>
      <c r="EQI72" s="439"/>
      <c r="EQJ72" s="439"/>
      <c r="EQK72" s="439"/>
      <c r="EQL72" s="439"/>
      <c r="EQM72" s="439"/>
      <c r="EQN72" s="439"/>
      <c r="EQO72" s="439"/>
      <c r="EQP72" s="439"/>
      <c r="EQQ72" s="439"/>
      <c r="EQR72" s="439"/>
      <c r="EQS72" s="439"/>
      <c r="EQT72" s="439"/>
      <c r="EQU72" s="439"/>
      <c r="EQV72" s="439"/>
      <c r="EQW72" s="439"/>
      <c r="EQX72" s="439"/>
      <c r="EQY72" s="439"/>
      <c r="EQZ72" s="439"/>
      <c r="ERA72" s="439"/>
      <c r="ERB72" s="439"/>
      <c r="ERC72" s="439"/>
      <c r="ERD72" s="439"/>
      <c r="ERE72" s="439"/>
      <c r="ERF72" s="439"/>
      <c r="ERG72" s="439"/>
      <c r="ERH72" s="439"/>
      <c r="ERI72" s="439"/>
      <c r="ERJ72" s="439"/>
      <c r="ERK72" s="439"/>
      <c r="ERL72" s="439"/>
      <c r="ERM72" s="439"/>
      <c r="ERN72" s="439"/>
      <c r="ERO72" s="439"/>
      <c r="ERP72" s="439"/>
      <c r="ERQ72" s="439"/>
      <c r="ERR72" s="439"/>
      <c r="ERS72" s="439"/>
      <c r="ERT72" s="439"/>
      <c r="ERU72" s="439"/>
      <c r="ERV72" s="439"/>
      <c r="ERW72" s="439"/>
      <c r="ERX72" s="439"/>
      <c r="ERY72" s="439"/>
      <c r="ERZ72" s="439"/>
      <c r="ESA72" s="439"/>
      <c r="ESB72" s="439"/>
      <c r="ESC72" s="439"/>
      <c r="ESD72" s="439"/>
      <c r="ESE72" s="439"/>
      <c r="ESF72" s="439"/>
      <c r="ESG72" s="439"/>
      <c r="ESH72" s="439"/>
      <c r="ESI72" s="439"/>
      <c r="ESJ72" s="439"/>
      <c r="ESK72" s="439"/>
      <c r="ESL72" s="439"/>
      <c r="ESM72" s="439"/>
      <c r="ESN72" s="439"/>
      <c r="ESO72" s="439"/>
      <c r="ESP72" s="439"/>
      <c r="ESQ72" s="439"/>
      <c r="ESR72" s="439"/>
      <c r="ESS72" s="439"/>
      <c r="EST72" s="439"/>
      <c r="ESU72" s="439"/>
      <c r="ESV72" s="439"/>
      <c r="ESW72" s="439"/>
      <c r="ESX72" s="439"/>
      <c r="ESY72" s="439"/>
      <c r="ESZ72" s="439"/>
      <c r="ETA72" s="439"/>
      <c r="ETB72" s="439"/>
      <c r="ETC72" s="439"/>
      <c r="ETD72" s="439"/>
      <c r="ETE72" s="439"/>
      <c r="ETF72" s="439"/>
      <c r="ETG72" s="439"/>
      <c r="ETH72" s="439"/>
      <c r="ETI72" s="439"/>
      <c r="ETJ72" s="439"/>
      <c r="ETK72" s="439"/>
      <c r="ETL72" s="439"/>
      <c r="ETM72" s="439"/>
      <c r="ETN72" s="439"/>
      <c r="ETO72" s="439"/>
      <c r="ETP72" s="439"/>
      <c r="ETQ72" s="439"/>
      <c r="ETR72" s="439"/>
      <c r="ETS72" s="439"/>
      <c r="ETT72" s="439"/>
      <c r="ETU72" s="439"/>
      <c r="ETV72" s="439"/>
      <c r="ETW72" s="439"/>
      <c r="ETX72" s="439"/>
      <c r="ETY72" s="439"/>
      <c r="ETZ72" s="439"/>
      <c r="EUA72" s="439"/>
      <c r="EUB72" s="439"/>
      <c r="EUC72" s="439"/>
      <c r="EUD72" s="439"/>
      <c r="EUE72" s="439"/>
      <c r="EUF72" s="439"/>
      <c r="EUG72" s="439"/>
      <c r="EUH72" s="439"/>
      <c r="EUI72" s="439"/>
      <c r="EUJ72" s="439"/>
      <c r="EUK72" s="439"/>
      <c r="EUL72" s="439"/>
      <c r="EUM72" s="439"/>
      <c r="EUN72" s="439"/>
      <c r="EUO72" s="439"/>
      <c r="EUP72" s="439"/>
      <c r="EUQ72" s="439"/>
      <c r="EUR72" s="439"/>
      <c r="EUS72" s="439"/>
      <c r="EUT72" s="439"/>
      <c r="EUU72" s="439"/>
      <c r="EUV72" s="439"/>
      <c r="EUW72" s="439"/>
      <c r="EUX72" s="439"/>
      <c r="EUY72" s="439"/>
      <c r="EUZ72" s="439"/>
      <c r="EVA72" s="439"/>
      <c r="EVB72" s="439"/>
      <c r="EVC72" s="439"/>
      <c r="EVD72" s="439"/>
      <c r="EVE72" s="439"/>
      <c r="EVF72" s="439"/>
      <c r="EVG72" s="439"/>
      <c r="EVH72" s="439"/>
      <c r="EVI72" s="439"/>
      <c r="EVJ72" s="439"/>
      <c r="EVK72" s="439"/>
      <c r="EVL72" s="439"/>
      <c r="EVM72" s="439"/>
      <c r="EVN72" s="439"/>
      <c r="EVO72" s="439"/>
      <c r="EVP72" s="439"/>
      <c r="EVQ72" s="439"/>
      <c r="EVR72" s="439"/>
      <c r="EVS72" s="439"/>
      <c r="EVT72" s="439"/>
      <c r="EVU72" s="439"/>
      <c r="EVV72" s="439"/>
      <c r="EVW72" s="439"/>
      <c r="EVX72" s="439"/>
      <c r="EVY72" s="439"/>
      <c r="EVZ72" s="439"/>
      <c r="EWA72" s="439"/>
      <c r="EWB72" s="439"/>
      <c r="EWC72" s="439"/>
      <c r="EWD72" s="439"/>
      <c r="EWE72" s="439"/>
      <c r="EWF72" s="439"/>
      <c r="EWG72" s="439"/>
      <c r="EWH72" s="439"/>
      <c r="EWI72" s="439"/>
      <c r="EWJ72" s="439"/>
      <c r="EWK72" s="439"/>
      <c r="EWL72" s="439"/>
      <c r="EWM72" s="439"/>
      <c r="EWN72" s="439"/>
      <c r="EWO72" s="439"/>
      <c r="EWP72" s="439"/>
      <c r="EWQ72" s="439"/>
      <c r="EWR72" s="439"/>
      <c r="EWS72" s="439"/>
      <c r="EWT72" s="439"/>
      <c r="EWU72" s="439"/>
      <c r="EWV72" s="439"/>
      <c r="EWW72" s="439"/>
      <c r="EWX72" s="439"/>
      <c r="EWY72" s="439"/>
      <c r="EWZ72" s="439"/>
      <c r="EXA72" s="439"/>
      <c r="EXB72" s="439"/>
      <c r="EXC72" s="439"/>
      <c r="EXD72" s="439"/>
      <c r="EXE72" s="439"/>
      <c r="EXF72" s="439"/>
      <c r="EXG72" s="439"/>
      <c r="EXH72" s="439"/>
      <c r="EXI72" s="439"/>
      <c r="EXJ72" s="439"/>
      <c r="EXK72" s="439"/>
      <c r="EXL72" s="439"/>
      <c r="EXM72" s="439"/>
      <c r="EXN72" s="439"/>
      <c r="EXO72" s="439"/>
      <c r="EXP72" s="439"/>
      <c r="EXQ72" s="439"/>
      <c r="EXR72" s="439"/>
      <c r="EXS72" s="439"/>
      <c r="EXT72" s="439"/>
      <c r="EXU72" s="439"/>
      <c r="EXV72" s="439"/>
      <c r="EXW72" s="439"/>
      <c r="EXX72" s="439"/>
      <c r="EXY72" s="439"/>
      <c r="EXZ72" s="439"/>
      <c r="EYA72" s="439"/>
      <c r="EYB72" s="439"/>
      <c r="EYC72" s="439"/>
      <c r="EYD72" s="439"/>
      <c r="EYE72" s="439"/>
      <c r="EYF72" s="439"/>
      <c r="EYG72" s="439"/>
      <c r="EYH72" s="439"/>
      <c r="EYI72" s="439"/>
      <c r="EYJ72" s="439"/>
      <c r="EYK72" s="439"/>
      <c r="EYL72" s="439"/>
      <c r="EYM72" s="439"/>
      <c r="EYN72" s="439"/>
      <c r="EYO72" s="439"/>
      <c r="EYP72" s="439"/>
      <c r="EYQ72" s="439"/>
      <c r="EYR72" s="439"/>
      <c r="EYS72" s="439"/>
      <c r="EYT72" s="439"/>
      <c r="EYU72" s="439"/>
      <c r="EYV72" s="439"/>
      <c r="EYW72" s="439"/>
      <c r="EYX72" s="439"/>
      <c r="EYY72" s="439"/>
      <c r="EYZ72" s="439"/>
      <c r="EZA72" s="439"/>
      <c r="EZB72" s="439"/>
      <c r="EZC72" s="439"/>
      <c r="EZD72" s="439"/>
      <c r="EZE72" s="439"/>
      <c r="EZF72" s="439"/>
      <c r="EZG72" s="439"/>
      <c r="EZH72" s="439"/>
      <c r="EZI72" s="439"/>
      <c r="EZJ72" s="439"/>
      <c r="EZK72" s="439"/>
      <c r="EZL72" s="439"/>
      <c r="EZM72" s="439"/>
      <c r="EZN72" s="439"/>
      <c r="EZO72" s="439"/>
      <c r="EZP72" s="439"/>
      <c r="EZQ72" s="439"/>
      <c r="EZR72" s="439"/>
      <c r="EZS72" s="439"/>
      <c r="EZT72" s="439"/>
      <c r="EZU72" s="439"/>
      <c r="EZV72" s="439"/>
      <c r="EZW72" s="439"/>
      <c r="EZX72" s="439"/>
      <c r="EZY72" s="439"/>
      <c r="EZZ72" s="439"/>
      <c r="FAA72" s="439"/>
      <c r="FAB72" s="439"/>
      <c r="FAC72" s="439"/>
      <c r="FAD72" s="439"/>
      <c r="FAE72" s="439"/>
      <c r="FAF72" s="439"/>
      <c r="FAG72" s="439"/>
      <c r="FAH72" s="439"/>
      <c r="FAI72" s="439"/>
      <c r="FAJ72" s="439"/>
      <c r="FAK72" s="439"/>
      <c r="FAL72" s="439"/>
      <c r="FAM72" s="439"/>
      <c r="FAN72" s="439"/>
      <c r="FAO72" s="439"/>
      <c r="FAP72" s="439"/>
      <c r="FAQ72" s="439"/>
      <c r="FAR72" s="439"/>
      <c r="FAS72" s="439"/>
      <c r="FAT72" s="439"/>
      <c r="FAU72" s="439"/>
      <c r="FAV72" s="439"/>
      <c r="FAW72" s="439"/>
      <c r="FAX72" s="439"/>
      <c r="FAY72" s="439"/>
      <c r="FAZ72" s="439"/>
      <c r="FBA72" s="439"/>
      <c r="FBB72" s="439"/>
      <c r="FBC72" s="439"/>
      <c r="FBD72" s="439"/>
      <c r="FBE72" s="439"/>
      <c r="FBF72" s="439"/>
      <c r="FBG72" s="439"/>
      <c r="FBH72" s="439"/>
      <c r="FBI72" s="439"/>
      <c r="FBJ72" s="439"/>
      <c r="FBK72" s="439"/>
      <c r="FBL72" s="439"/>
      <c r="FBM72" s="439"/>
      <c r="FBN72" s="439"/>
      <c r="FBO72" s="439"/>
      <c r="FBP72" s="439"/>
      <c r="FBQ72" s="439"/>
      <c r="FBR72" s="439"/>
      <c r="FBS72" s="439"/>
      <c r="FBT72" s="439"/>
      <c r="FBU72" s="439"/>
      <c r="FBV72" s="439"/>
      <c r="FBW72" s="439"/>
      <c r="FBX72" s="439"/>
      <c r="FBY72" s="439"/>
      <c r="FBZ72" s="439"/>
      <c r="FCA72" s="439"/>
      <c r="FCB72" s="439"/>
      <c r="FCC72" s="439"/>
      <c r="FCD72" s="439"/>
      <c r="FCE72" s="439"/>
      <c r="FCF72" s="439"/>
      <c r="FCG72" s="439"/>
      <c r="FCH72" s="439"/>
      <c r="FCI72" s="439"/>
      <c r="FCJ72" s="439"/>
      <c r="FCK72" s="439"/>
      <c r="FCL72" s="439"/>
      <c r="FCM72" s="439"/>
      <c r="FCN72" s="439"/>
      <c r="FCO72" s="439"/>
      <c r="FCP72" s="439"/>
      <c r="FCQ72" s="439"/>
      <c r="FCR72" s="439"/>
      <c r="FCS72" s="439"/>
      <c r="FCT72" s="439"/>
      <c r="FCU72" s="439"/>
      <c r="FCV72" s="439"/>
      <c r="FCW72" s="439"/>
      <c r="FCX72" s="439"/>
      <c r="FCY72" s="439"/>
      <c r="FCZ72" s="439"/>
      <c r="FDA72" s="439"/>
      <c r="FDB72" s="439"/>
      <c r="FDC72" s="439"/>
      <c r="FDD72" s="439"/>
      <c r="FDE72" s="439"/>
      <c r="FDF72" s="439"/>
      <c r="FDG72" s="439"/>
      <c r="FDH72" s="439"/>
      <c r="FDI72" s="439"/>
      <c r="FDJ72" s="439"/>
      <c r="FDK72" s="439"/>
      <c r="FDL72" s="439"/>
      <c r="FDM72" s="439"/>
      <c r="FDN72" s="439"/>
      <c r="FDO72" s="439"/>
      <c r="FDP72" s="439"/>
      <c r="FDQ72" s="439"/>
      <c r="FDR72" s="439"/>
      <c r="FDS72" s="439"/>
      <c r="FDT72" s="439"/>
      <c r="FDU72" s="439"/>
      <c r="FDV72" s="439"/>
      <c r="FDW72" s="439"/>
      <c r="FDX72" s="439"/>
      <c r="FDY72" s="439"/>
      <c r="FDZ72" s="439"/>
      <c r="FEA72" s="439"/>
      <c r="FEB72" s="439"/>
      <c r="FEC72" s="439"/>
      <c r="FED72" s="439"/>
      <c r="FEE72" s="439"/>
      <c r="FEF72" s="439"/>
      <c r="FEG72" s="439"/>
      <c r="FEH72" s="439"/>
      <c r="FEI72" s="439"/>
      <c r="FEJ72" s="439"/>
      <c r="FEK72" s="439"/>
      <c r="FEL72" s="439"/>
      <c r="FEM72" s="439"/>
      <c r="FEN72" s="439"/>
      <c r="FEO72" s="439"/>
      <c r="FEP72" s="439"/>
      <c r="FEQ72" s="439"/>
      <c r="FER72" s="439"/>
      <c r="FES72" s="439"/>
      <c r="FET72" s="439"/>
      <c r="FEU72" s="439"/>
      <c r="FEV72" s="439"/>
      <c r="FEW72" s="439"/>
      <c r="FEX72" s="439"/>
      <c r="FEY72" s="439"/>
      <c r="FEZ72" s="439"/>
      <c r="FFA72" s="439"/>
      <c r="FFB72" s="439"/>
      <c r="FFC72" s="439"/>
      <c r="FFD72" s="439"/>
      <c r="FFE72" s="439"/>
      <c r="FFF72" s="439"/>
      <c r="FFG72" s="439"/>
      <c r="FFH72" s="439"/>
      <c r="FFI72" s="439"/>
      <c r="FFJ72" s="439"/>
      <c r="FFK72" s="439"/>
      <c r="FFL72" s="439"/>
      <c r="FFM72" s="439"/>
      <c r="FFN72" s="439"/>
      <c r="FFO72" s="439"/>
      <c r="FFP72" s="439"/>
      <c r="FFQ72" s="439"/>
      <c r="FFR72" s="439"/>
      <c r="FFS72" s="439"/>
      <c r="FFT72" s="439"/>
      <c r="FFU72" s="439"/>
      <c r="FFV72" s="439"/>
      <c r="FFW72" s="439"/>
      <c r="FFX72" s="439"/>
      <c r="FFY72" s="439"/>
      <c r="FFZ72" s="439"/>
      <c r="FGA72" s="439"/>
      <c r="FGB72" s="439"/>
      <c r="FGC72" s="439"/>
      <c r="FGD72" s="439"/>
      <c r="FGE72" s="439"/>
      <c r="FGF72" s="439"/>
      <c r="FGG72" s="439"/>
      <c r="FGH72" s="439"/>
      <c r="FGI72" s="439"/>
      <c r="FGJ72" s="439"/>
      <c r="FGK72" s="439"/>
      <c r="FGL72" s="439"/>
      <c r="FGM72" s="439"/>
      <c r="FGN72" s="439"/>
      <c r="FGO72" s="439"/>
      <c r="FGP72" s="439"/>
      <c r="FGQ72" s="439"/>
      <c r="FGR72" s="439"/>
      <c r="FGS72" s="439"/>
      <c r="FGT72" s="439"/>
      <c r="FGU72" s="439"/>
      <c r="FGV72" s="439"/>
      <c r="FGW72" s="439"/>
      <c r="FGX72" s="439"/>
      <c r="FGY72" s="439"/>
      <c r="FGZ72" s="439"/>
      <c r="FHA72" s="439"/>
      <c r="FHB72" s="439"/>
      <c r="FHC72" s="439"/>
      <c r="FHD72" s="439"/>
      <c r="FHE72" s="439"/>
      <c r="FHF72" s="439"/>
      <c r="FHG72" s="439"/>
      <c r="FHH72" s="439"/>
      <c r="FHI72" s="439"/>
      <c r="FHJ72" s="439"/>
      <c r="FHK72" s="439"/>
      <c r="FHL72" s="439"/>
      <c r="FHM72" s="439"/>
      <c r="FHN72" s="439"/>
      <c r="FHO72" s="439"/>
      <c r="FHP72" s="439"/>
      <c r="FHQ72" s="439"/>
      <c r="FHR72" s="439"/>
      <c r="FHS72" s="439"/>
      <c r="FHT72" s="439"/>
      <c r="FHU72" s="439"/>
      <c r="FHV72" s="439"/>
      <c r="FHW72" s="439"/>
      <c r="FHX72" s="439"/>
      <c r="FHY72" s="439"/>
      <c r="FHZ72" s="439"/>
      <c r="FIA72" s="439"/>
      <c r="FIB72" s="439"/>
      <c r="FIC72" s="439"/>
      <c r="FID72" s="439"/>
      <c r="FIE72" s="439"/>
      <c r="FIF72" s="439"/>
      <c r="FIG72" s="439"/>
      <c r="FIH72" s="439"/>
      <c r="FII72" s="439"/>
      <c r="FIJ72" s="439"/>
      <c r="FIK72" s="439"/>
      <c r="FIL72" s="439"/>
      <c r="FIM72" s="439"/>
      <c r="FIN72" s="439"/>
      <c r="FIO72" s="439"/>
      <c r="FIP72" s="439"/>
      <c r="FIQ72" s="439"/>
      <c r="FIR72" s="439"/>
      <c r="FIS72" s="439"/>
      <c r="FIT72" s="439"/>
      <c r="FIU72" s="439"/>
      <c r="FIV72" s="439"/>
      <c r="FIW72" s="439"/>
      <c r="FIX72" s="439"/>
      <c r="FIY72" s="439"/>
      <c r="FIZ72" s="439"/>
      <c r="FJA72" s="439"/>
      <c r="FJB72" s="439"/>
      <c r="FJC72" s="439"/>
      <c r="FJD72" s="439"/>
      <c r="FJE72" s="439"/>
      <c r="FJF72" s="439"/>
      <c r="FJG72" s="439"/>
      <c r="FJH72" s="439"/>
      <c r="FJI72" s="439"/>
      <c r="FJJ72" s="439"/>
      <c r="FJK72" s="439"/>
      <c r="FJL72" s="439"/>
      <c r="FJM72" s="439"/>
      <c r="FJN72" s="439"/>
      <c r="FJO72" s="439"/>
      <c r="FJP72" s="439"/>
      <c r="FJQ72" s="439"/>
      <c r="FJR72" s="439"/>
      <c r="FJS72" s="439"/>
      <c r="FJT72" s="439"/>
      <c r="FJU72" s="439"/>
      <c r="FJV72" s="439"/>
      <c r="FJW72" s="439"/>
      <c r="FJX72" s="439"/>
      <c r="FJY72" s="439"/>
      <c r="FJZ72" s="439"/>
      <c r="FKA72" s="439"/>
      <c r="FKB72" s="439"/>
      <c r="FKC72" s="439"/>
      <c r="FKD72" s="439"/>
      <c r="FKE72" s="439"/>
      <c r="FKF72" s="439"/>
      <c r="FKG72" s="439"/>
      <c r="FKH72" s="439"/>
      <c r="FKI72" s="439"/>
      <c r="FKJ72" s="439"/>
      <c r="FKK72" s="439"/>
      <c r="FKL72" s="439"/>
      <c r="FKM72" s="439"/>
      <c r="FKN72" s="439"/>
      <c r="FKO72" s="439"/>
      <c r="FKP72" s="439"/>
      <c r="FKQ72" s="439"/>
      <c r="FKR72" s="439"/>
      <c r="FKS72" s="439"/>
      <c r="FKT72" s="439"/>
      <c r="FKU72" s="439"/>
      <c r="FKV72" s="439"/>
      <c r="FKW72" s="439"/>
      <c r="FKX72" s="439"/>
      <c r="FKY72" s="439"/>
      <c r="FKZ72" s="439"/>
      <c r="FLA72" s="439"/>
      <c r="FLB72" s="439"/>
      <c r="FLC72" s="439"/>
      <c r="FLD72" s="439"/>
      <c r="FLE72" s="439"/>
      <c r="FLF72" s="439"/>
      <c r="FLG72" s="439"/>
      <c r="FLH72" s="439"/>
      <c r="FLI72" s="439"/>
      <c r="FLJ72" s="439"/>
      <c r="FLK72" s="439"/>
      <c r="FLL72" s="439"/>
      <c r="FLM72" s="439"/>
      <c r="FLN72" s="439"/>
      <c r="FLO72" s="439"/>
      <c r="FLP72" s="439"/>
      <c r="FLQ72" s="439"/>
      <c r="FLR72" s="439"/>
      <c r="FLS72" s="439"/>
      <c r="FLT72" s="439"/>
      <c r="FLU72" s="439"/>
      <c r="FLV72" s="439"/>
      <c r="FLW72" s="439"/>
      <c r="FLX72" s="439"/>
      <c r="FLY72" s="439"/>
      <c r="FLZ72" s="439"/>
      <c r="FMA72" s="439"/>
      <c r="FMB72" s="439"/>
      <c r="FMC72" s="439"/>
      <c r="FMD72" s="439"/>
      <c r="FME72" s="439"/>
      <c r="FMF72" s="439"/>
      <c r="FMG72" s="439"/>
      <c r="FMH72" s="439"/>
      <c r="FMI72" s="439"/>
      <c r="FMJ72" s="439"/>
      <c r="FMK72" s="439"/>
      <c r="FML72" s="439"/>
      <c r="FMM72" s="439"/>
      <c r="FMN72" s="439"/>
      <c r="FMO72" s="439"/>
      <c r="FMP72" s="439"/>
      <c r="FMQ72" s="439"/>
      <c r="FMR72" s="439"/>
      <c r="FMS72" s="439"/>
      <c r="FMT72" s="439"/>
      <c r="FMU72" s="439"/>
      <c r="FMV72" s="439"/>
      <c r="FMW72" s="439"/>
      <c r="FMX72" s="439"/>
      <c r="FMY72" s="439"/>
      <c r="FMZ72" s="439"/>
      <c r="FNA72" s="439"/>
      <c r="FNB72" s="439"/>
      <c r="FNC72" s="439"/>
      <c r="FND72" s="439"/>
      <c r="FNE72" s="439"/>
      <c r="FNF72" s="439"/>
      <c r="FNG72" s="439"/>
      <c r="FNH72" s="439"/>
      <c r="FNI72" s="439"/>
      <c r="FNJ72" s="439"/>
      <c r="FNK72" s="439"/>
      <c r="FNL72" s="439"/>
      <c r="FNM72" s="439"/>
      <c r="FNN72" s="439"/>
      <c r="FNO72" s="439"/>
      <c r="FNP72" s="439"/>
      <c r="FNQ72" s="439"/>
      <c r="FNR72" s="439"/>
      <c r="FNS72" s="439"/>
      <c r="FNT72" s="439"/>
      <c r="FNU72" s="439"/>
      <c r="FNV72" s="439"/>
      <c r="FNW72" s="439"/>
      <c r="FNX72" s="439"/>
      <c r="FNY72" s="439"/>
      <c r="FNZ72" s="439"/>
      <c r="FOA72" s="439"/>
      <c r="FOB72" s="439"/>
      <c r="FOC72" s="439"/>
      <c r="FOD72" s="439"/>
      <c r="FOE72" s="439"/>
      <c r="FOF72" s="439"/>
      <c r="FOG72" s="439"/>
      <c r="FOH72" s="439"/>
      <c r="FOI72" s="439"/>
      <c r="FOJ72" s="439"/>
      <c r="FOK72" s="439"/>
      <c r="FOL72" s="439"/>
      <c r="FOM72" s="439"/>
      <c r="FON72" s="439"/>
      <c r="FOO72" s="439"/>
      <c r="FOP72" s="439"/>
      <c r="FOQ72" s="439"/>
      <c r="FOR72" s="439"/>
      <c r="FOS72" s="439"/>
      <c r="FOT72" s="439"/>
      <c r="FOU72" s="439"/>
      <c r="FOV72" s="439"/>
      <c r="FOW72" s="439"/>
      <c r="FOX72" s="439"/>
      <c r="FOY72" s="439"/>
      <c r="FOZ72" s="439"/>
      <c r="FPA72" s="439"/>
      <c r="FPB72" s="439"/>
      <c r="FPC72" s="439"/>
      <c r="FPD72" s="439"/>
      <c r="FPE72" s="439"/>
      <c r="FPF72" s="439"/>
      <c r="FPG72" s="439"/>
      <c r="FPH72" s="439"/>
      <c r="FPI72" s="439"/>
      <c r="FPJ72" s="439"/>
      <c r="FPK72" s="439"/>
      <c r="FPL72" s="439"/>
      <c r="FPM72" s="439"/>
      <c r="FPN72" s="439"/>
      <c r="FPO72" s="439"/>
      <c r="FPP72" s="439"/>
      <c r="FPQ72" s="439"/>
      <c r="FPR72" s="439"/>
      <c r="FPS72" s="439"/>
      <c r="FPT72" s="439"/>
      <c r="FPU72" s="439"/>
      <c r="FPV72" s="439"/>
      <c r="FPW72" s="439"/>
      <c r="FPX72" s="439"/>
      <c r="FPY72" s="439"/>
      <c r="FPZ72" s="439"/>
      <c r="FQA72" s="439"/>
      <c r="FQB72" s="439"/>
      <c r="FQC72" s="439"/>
      <c r="FQD72" s="439"/>
      <c r="FQE72" s="439"/>
      <c r="FQF72" s="439"/>
      <c r="FQG72" s="439"/>
      <c r="FQH72" s="439"/>
      <c r="FQI72" s="439"/>
      <c r="FQJ72" s="439"/>
      <c r="FQK72" s="439"/>
      <c r="FQL72" s="439"/>
      <c r="FQM72" s="439"/>
      <c r="FQN72" s="439"/>
      <c r="FQO72" s="439"/>
      <c r="FQP72" s="439"/>
      <c r="FQQ72" s="439"/>
      <c r="FQR72" s="439"/>
      <c r="FQS72" s="439"/>
      <c r="FQT72" s="439"/>
      <c r="FQU72" s="439"/>
      <c r="FQV72" s="439"/>
      <c r="FQW72" s="439"/>
      <c r="FQX72" s="439"/>
      <c r="FQY72" s="439"/>
      <c r="FQZ72" s="439"/>
      <c r="FRA72" s="439"/>
      <c r="FRB72" s="439"/>
      <c r="FRC72" s="439"/>
      <c r="FRD72" s="439"/>
      <c r="FRE72" s="439"/>
      <c r="FRF72" s="439"/>
      <c r="FRG72" s="439"/>
      <c r="FRH72" s="439"/>
      <c r="FRI72" s="439"/>
      <c r="FRJ72" s="439"/>
      <c r="FRK72" s="439"/>
      <c r="FRL72" s="439"/>
      <c r="FRM72" s="439"/>
      <c r="FRN72" s="439"/>
      <c r="FRO72" s="439"/>
      <c r="FRP72" s="439"/>
      <c r="FRQ72" s="439"/>
      <c r="FRR72" s="439"/>
      <c r="FRS72" s="439"/>
      <c r="FRT72" s="439"/>
      <c r="FRU72" s="439"/>
      <c r="FRV72" s="439"/>
      <c r="FRW72" s="439"/>
      <c r="FRX72" s="439"/>
      <c r="FRY72" s="439"/>
      <c r="FRZ72" s="439"/>
      <c r="FSA72" s="439"/>
      <c r="FSB72" s="439"/>
      <c r="FSC72" s="439"/>
      <c r="FSD72" s="439"/>
      <c r="FSE72" s="439"/>
      <c r="FSF72" s="439"/>
      <c r="FSG72" s="439"/>
      <c r="FSH72" s="439"/>
      <c r="FSI72" s="439"/>
      <c r="FSJ72" s="439"/>
      <c r="FSK72" s="439"/>
      <c r="FSL72" s="439"/>
      <c r="FSM72" s="439"/>
      <c r="FSN72" s="439"/>
      <c r="FSO72" s="439"/>
      <c r="FSP72" s="439"/>
      <c r="FSQ72" s="439"/>
      <c r="FSR72" s="439"/>
      <c r="FSS72" s="439"/>
      <c r="FST72" s="439"/>
      <c r="FSU72" s="439"/>
      <c r="FSV72" s="439"/>
      <c r="FSW72" s="439"/>
      <c r="FSX72" s="439"/>
      <c r="FSY72" s="439"/>
      <c r="FSZ72" s="439"/>
      <c r="FTA72" s="439"/>
      <c r="FTB72" s="439"/>
      <c r="FTC72" s="439"/>
      <c r="FTD72" s="439"/>
      <c r="FTE72" s="439"/>
      <c r="FTF72" s="439"/>
      <c r="FTG72" s="439"/>
      <c r="FTH72" s="439"/>
      <c r="FTI72" s="439"/>
      <c r="FTJ72" s="439"/>
      <c r="FTK72" s="439"/>
      <c r="FTL72" s="439"/>
      <c r="FTM72" s="439"/>
      <c r="FTN72" s="439"/>
      <c r="FTO72" s="439"/>
      <c r="FTP72" s="439"/>
      <c r="FTQ72" s="439"/>
      <c r="FTR72" s="439"/>
      <c r="FTS72" s="439"/>
      <c r="FTT72" s="439"/>
      <c r="FTU72" s="439"/>
      <c r="FTV72" s="439"/>
      <c r="FTW72" s="439"/>
      <c r="FTX72" s="439"/>
      <c r="FTY72" s="439"/>
      <c r="FTZ72" s="439"/>
      <c r="FUA72" s="439"/>
      <c r="FUB72" s="439"/>
      <c r="FUC72" s="439"/>
      <c r="FUD72" s="439"/>
      <c r="FUE72" s="439"/>
      <c r="FUF72" s="439"/>
      <c r="FUG72" s="439"/>
      <c r="FUH72" s="439"/>
      <c r="FUI72" s="439"/>
      <c r="FUJ72" s="439"/>
      <c r="FUK72" s="439"/>
      <c r="FUL72" s="439"/>
      <c r="FUM72" s="439"/>
      <c r="FUN72" s="439"/>
      <c r="FUO72" s="439"/>
      <c r="FUP72" s="439"/>
      <c r="FUQ72" s="439"/>
      <c r="FUR72" s="439"/>
      <c r="FUS72" s="439"/>
      <c r="FUT72" s="439"/>
      <c r="FUU72" s="439"/>
      <c r="FUV72" s="439"/>
      <c r="FUW72" s="439"/>
      <c r="FUX72" s="439"/>
      <c r="FUY72" s="439"/>
      <c r="FUZ72" s="439"/>
      <c r="FVA72" s="439"/>
      <c r="FVB72" s="439"/>
      <c r="FVC72" s="439"/>
      <c r="FVD72" s="439"/>
      <c r="FVE72" s="439"/>
      <c r="FVF72" s="439"/>
      <c r="FVG72" s="439"/>
      <c r="FVH72" s="439"/>
      <c r="FVI72" s="439"/>
      <c r="FVJ72" s="439"/>
      <c r="FVK72" s="439"/>
      <c r="FVL72" s="439"/>
      <c r="FVM72" s="439"/>
      <c r="FVN72" s="439"/>
      <c r="FVO72" s="439"/>
      <c r="FVP72" s="439"/>
      <c r="FVQ72" s="439"/>
      <c r="FVR72" s="439"/>
      <c r="FVS72" s="439"/>
      <c r="FVT72" s="439"/>
      <c r="FVU72" s="439"/>
      <c r="FVV72" s="439"/>
      <c r="FVW72" s="439"/>
      <c r="FVX72" s="439"/>
      <c r="FVY72" s="439"/>
      <c r="FVZ72" s="439"/>
      <c r="FWA72" s="439"/>
      <c r="FWB72" s="439"/>
      <c r="FWC72" s="439"/>
      <c r="FWD72" s="439"/>
      <c r="FWE72" s="439"/>
      <c r="FWF72" s="439"/>
      <c r="FWG72" s="439"/>
      <c r="FWH72" s="439"/>
      <c r="FWI72" s="439"/>
      <c r="FWJ72" s="439"/>
      <c r="FWK72" s="439"/>
      <c r="FWL72" s="439"/>
      <c r="FWM72" s="439"/>
      <c r="FWN72" s="439"/>
      <c r="FWO72" s="439"/>
      <c r="FWP72" s="439"/>
      <c r="FWQ72" s="439"/>
      <c r="FWR72" s="439"/>
      <c r="FWS72" s="439"/>
      <c r="FWT72" s="439"/>
      <c r="FWU72" s="439"/>
      <c r="FWV72" s="439"/>
      <c r="FWW72" s="439"/>
      <c r="FWX72" s="439"/>
      <c r="FWY72" s="439"/>
      <c r="FWZ72" s="439"/>
      <c r="FXA72" s="439"/>
      <c r="FXB72" s="439"/>
      <c r="FXC72" s="439"/>
      <c r="FXD72" s="439"/>
      <c r="FXE72" s="439"/>
      <c r="FXF72" s="439"/>
      <c r="FXG72" s="439"/>
      <c r="FXH72" s="439"/>
      <c r="FXI72" s="439"/>
      <c r="FXJ72" s="439"/>
      <c r="FXK72" s="439"/>
      <c r="FXL72" s="439"/>
      <c r="FXM72" s="439"/>
      <c r="FXN72" s="439"/>
      <c r="FXO72" s="439"/>
      <c r="FXP72" s="439"/>
      <c r="FXQ72" s="439"/>
      <c r="FXR72" s="439"/>
      <c r="FXS72" s="439"/>
      <c r="FXT72" s="439"/>
      <c r="FXU72" s="439"/>
      <c r="FXV72" s="439"/>
      <c r="FXW72" s="439"/>
      <c r="FXX72" s="439"/>
      <c r="FXY72" s="439"/>
      <c r="FXZ72" s="439"/>
      <c r="FYA72" s="439"/>
      <c r="FYB72" s="439"/>
      <c r="FYC72" s="439"/>
      <c r="FYD72" s="439"/>
      <c r="FYE72" s="439"/>
      <c r="FYF72" s="439"/>
      <c r="FYG72" s="439"/>
      <c r="FYH72" s="439"/>
      <c r="FYI72" s="439"/>
      <c r="FYJ72" s="439"/>
      <c r="FYK72" s="439"/>
      <c r="FYL72" s="439"/>
      <c r="FYM72" s="439"/>
      <c r="FYN72" s="439"/>
      <c r="FYO72" s="439"/>
      <c r="FYP72" s="439"/>
      <c r="FYQ72" s="439"/>
      <c r="FYR72" s="439"/>
      <c r="FYS72" s="439"/>
      <c r="FYT72" s="439"/>
      <c r="FYU72" s="439"/>
      <c r="FYV72" s="439"/>
      <c r="FYW72" s="439"/>
      <c r="FYX72" s="439"/>
      <c r="FYY72" s="439"/>
      <c r="FYZ72" s="439"/>
      <c r="FZA72" s="439"/>
      <c r="FZB72" s="439"/>
      <c r="FZC72" s="439"/>
      <c r="FZD72" s="439"/>
      <c r="FZE72" s="439"/>
      <c r="FZF72" s="439"/>
      <c r="FZG72" s="439"/>
      <c r="FZH72" s="439"/>
      <c r="FZI72" s="439"/>
      <c r="FZJ72" s="439"/>
      <c r="FZK72" s="439"/>
      <c r="FZL72" s="439"/>
      <c r="FZM72" s="439"/>
      <c r="FZN72" s="439"/>
      <c r="FZO72" s="439"/>
      <c r="FZP72" s="439"/>
      <c r="FZQ72" s="439"/>
      <c r="FZR72" s="439"/>
      <c r="FZS72" s="439"/>
      <c r="FZT72" s="439"/>
      <c r="FZU72" s="439"/>
      <c r="FZV72" s="439"/>
      <c r="FZW72" s="439"/>
      <c r="FZX72" s="439"/>
      <c r="FZY72" s="439"/>
      <c r="FZZ72" s="439"/>
      <c r="GAA72" s="439"/>
      <c r="GAB72" s="439"/>
      <c r="GAC72" s="439"/>
      <c r="GAD72" s="439"/>
      <c r="GAE72" s="439"/>
      <c r="GAF72" s="439"/>
      <c r="GAG72" s="439"/>
      <c r="GAH72" s="439"/>
      <c r="GAI72" s="439"/>
      <c r="GAJ72" s="439"/>
      <c r="GAK72" s="439"/>
      <c r="GAL72" s="439"/>
      <c r="GAM72" s="439"/>
      <c r="GAN72" s="439"/>
      <c r="GAO72" s="439"/>
      <c r="GAP72" s="439"/>
      <c r="GAQ72" s="439"/>
      <c r="GAR72" s="439"/>
      <c r="GAS72" s="439"/>
      <c r="GAT72" s="439"/>
      <c r="GAU72" s="439"/>
      <c r="GAV72" s="439"/>
      <c r="GAW72" s="439"/>
      <c r="GAX72" s="439"/>
      <c r="GAY72" s="439"/>
      <c r="GAZ72" s="439"/>
      <c r="GBA72" s="439"/>
      <c r="GBB72" s="439"/>
      <c r="GBC72" s="439"/>
      <c r="GBD72" s="439"/>
      <c r="GBE72" s="439"/>
      <c r="GBF72" s="439"/>
      <c r="GBG72" s="439"/>
      <c r="GBH72" s="439"/>
      <c r="GBI72" s="439"/>
      <c r="GBJ72" s="439"/>
      <c r="GBK72" s="439"/>
      <c r="GBL72" s="439"/>
      <c r="GBM72" s="439"/>
      <c r="GBN72" s="439"/>
      <c r="GBO72" s="439"/>
      <c r="GBP72" s="439"/>
      <c r="GBQ72" s="439"/>
      <c r="GBR72" s="439"/>
      <c r="GBS72" s="439"/>
      <c r="GBT72" s="439"/>
      <c r="GBU72" s="439"/>
      <c r="GBV72" s="439"/>
      <c r="GBW72" s="439"/>
      <c r="GBX72" s="439"/>
      <c r="GBY72" s="439"/>
      <c r="GBZ72" s="439"/>
      <c r="GCA72" s="439"/>
      <c r="GCB72" s="439"/>
      <c r="GCC72" s="439"/>
      <c r="GCD72" s="439"/>
      <c r="GCE72" s="439"/>
      <c r="GCF72" s="439"/>
      <c r="GCG72" s="439"/>
      <c r="GCH72" s="439"/>
      <c r="GCI72" s="439"/>
      <c r="GCJ72" s="439"/>
      <c r="GCK72" s="439"/>
      <c r="GCL72" s="439"/>
      <c r="GCM72" s="439"/>
      <c r="GCN72" s="439"/>
      <c r="GCO72" s="439"/>
      <c r="GCP72" s="439"/>
      <c r="GCQ72" s="439"/>
      <c r="GCR72" s="439"/>
      <c r="GCS72" s="439"/>
      <c r="GCT72" s="439"/>
      <c r="GCU72" s="439"/>
      <c r="GCV72" s="439"/>
      <c r="GCW72" s="439"/>
      <c r="GCX72" s="439"/>
      <c r="GCY72" s="439"/>
      <c r="GCZ72" s="439"/>
      <c r="GDA72" s="439"/>
      <c r="GDB72" s="439"/>
      <c r="GDC72" s="439"/>
      <c r="GDD72" s="439"/>
      <c r="GDE72" s="439"/>
      <c r="GDF72" s="439"/>
      <c r="GDG72" s="439"/>
      <c r="GDH72" s="439"/>
      <c r="GDI72" s="439"/>
      <c r="GDJ72" s="439"/>
      <c r="GDK72" s="439"/>
      <c r="GDL72" s="439"/>
      <c r="GDM72" s="439"/>
      <c r="GDN72" s="439"/>
      <c r="GDO72" s="439"/>
      <c r="GDP72" s="439"/>
      <c r="GDQ72" s="439"/>
      <c r="GDR72" s="439"/>
      <c r="GDS72" s="439"/>
      <c r="GDT72" s="439"/>
      <c r="GDU72" s="439"/>
      <c r="GDV72" s="439"/>
      <c r="GDW72" s="439"/>
      <c r="GDX72" s="439"/>
      <c r="GDY72" s="439"/>
      <c r="GDZ72" s="439"/>
      <c r="GEA72" s="439"/>
      <c r="GEB72" s="439"/>
      <c r="GEC72" s="439"/>
      <c r="GED72" s="439"/>
      <c r="GEE72" s="439"/>
      <c r="GEF72" s="439"/>
      <c r="GEG72" s="439"/>
      <c r="GEH72" s="439"/>
      <c r="GEI72" s="439"/>
      <c r="GEJ72" s="439"/>
      <c r="GEK72" s="439"/>
      <c r="GEL72" s="439"/>
      <c r="GEM72" s="439"/>
      <c r="GEN72" s="439"/>
      <c r="GEO72" s="439"/>
      <c r="GEP72" s="439"/>
      <c r="GEQ72" s="439"/>
      <c r="GER72" s="439"/>
      <c r="GES72" s="439"/>
      <c r="GET72" s="439"/>
      <c r="GEU72" s="439"/>
      <c r="GEV72" s="439"/>
      <c r="GEW72" s="439"/>
      <c r="GEX72" s="439"/>
      <c r="GEY72" s="439"/>
      <c r="GEZ72" s="439"/>
      <c r="GFA72" s="439"/>
      <c r="GFB72" s="439"/>
      <c r="GFC72" s="439"/>
      <c r="GFD72" s="439"/>
      <c r="GFE72" s="439"/>
      <c r="GFF72" s="439"/>
      <c r="GFG72" s="439"/>
      <c r="GFH72" s="439"/>
      <c r="GFI72" s="439"/>
      <c r="GFJ72" s="439"/>
      <c r="GFK72" s="439"/>
      <c r="GFL72" s="439"/>
      <c r="GFM72" s="439"/>
      <c r="GFN72" s="439"/>
      <c r="GFO72" s="439"/>
      <c r="GFP72" s="439"/>
      <c r="GFQ72" s="439"/>
      <c r="GFR72" s="439"/>
      <c r="GFS72" s="439"/>
      <c r="GFT72" s="439"/>
      <c r="GFU72" s="439"/>
      <c r="GFV72" s="439"/>
      <c r="GFW72" s="439"/>
      <c r="GFX72" s="439"/>
      <c r="GFY72" s="439"/>
      <c r="GFZ72" s="439"/>
      <c r="GGA72" s="439"/>
      <c r="GGB72" s="439"/>
      <c r="GGC72" s="439"/>
      <c r="GGD72" s="439"/>
      <c r="GGE72" s="439"/>
      <c r="GGF72" s="439"/>
      <c r="GGG72" s="439"/>
      <c r="GGH72" s="439"/>
      <c r="GGI72" s="439"/>
      <c r="GGJ72" s="439"/>
      <c r="GGK72" s="439"/>
      <c r="GGL72" s="439"/>
      <c r="GGM72" s="439"/>
      <c r="GGN72" s="439"/>
      <c r="GGO72" s="439"/>
      <c r="GGP72" s="439"/>
      <c r="GGQ72" s="439"/>
      <c r="GGR72" s="439"/>
      <c r="GGS72" s="439"/>
      <c r="GGT72" s="439"/>
      <c r="GGU72" s="439"/>
      <c r="GGV72" s="439"/>
      <c r="GGW72" s="439"/>
      <c r="GGX72" s="439"/>
      <c r="GGY72" s="439"/>
      <c r="GGZ72" s="439"/>
      <c r="GHA72" s="439"/>
      <c r="GHB72" s="439"/>
      <c r="GHC72" s="439"/>
      <c r="GHD72" s="439"/>
      <c r="GHE72" s="439"/>
      <c r="GHF72" s="439"/>
      <c r="GHG72" s="439"/>
      <c r="GHH72" s="439"/>
      <c r="GHI72" s="439"/>
      <c r="GHJ72" s="439"/>
      <c r="GHK72" s="439"/>
      <c r="GHL72" s="439"/>
      <c r="GHM72" s="439"/>
      <c r="GHN72" s="439"/>
      <c r="GHO72" s="439"/>
      <c r="GHP72" s="439"/>
      <c r="GHQ72" s="439"/>
      <c r="GHR72" s="439"/>
      <c r="GHS72" s="439"/>
      <c r="GHT72" s="439"/>
      <c r="GHU72" s="439"/>
      <c r="GHV72" s="439"/>
      <c r="GHW72" s="439"/>
      <c r="GHX72" s="439"/>
      <c r="GHY72" s="439"/>
      <c r="GHZ72" s="439"/>
      <c r="GIA72" s="439"/>
      <c r="GIB72" s="439"/>
      <c r="GIC72" s="439"/>
      <c r="GID72" s="439"/>
      <c r="GIE72" s="439"/>
      <c r="GIF72" s="439"/>
      <c r="GIG72" s="439"/>
      <c r="GIH72" s="439"/>
      <c r="GII72" s="439"/>
      <c r="GIJ72" s="439"/>
      <c r="GIK72" s="439"/>
      <c r="GIL72" s="439"/>
      <c r="GIM72" s="439"/>
      <c r="GIN72" s="439"/>
      <c r="GIO72" s="439"/>
      <c r="GIP72" s="439"/>
      <c r="GIQ72" s="439"/>
      <c r="GIR72" s="439"/>
      <c r="GIS72" s="439"/>
      <c r="GIT72" s="439"/>
      <c r="GIU72" s="439"/>
      <c r="GIV72" s="439"/>
      <c r="GIW72" s="439"/>
      <c r="GIX72" s="439"/>
      <c r="GIY72" s="439"/>
      <c r="GIZ72" s="439"/>
      <c r="GJA72" s="439"/>
      <c r="GJB72" s="439"/>
      <c r="GJC72" s="439"/>
      <c r="GJD72" s="439"/>
      <c r="GJE72" s="439"/>
      <c r="GJF72" s="439"/>
      <c r="GJG72" s="439"/>
      <c r="GJH72" s="439"/>
      <c r="GJI72" s="439"/>
      <c r="GJJ72" s="439"/>
      <c r="GJK72" s="439"/>
      <c r="GJL72" s="439"/>
      <c r="GJM72" s="439"/>
      <c r="GJN72" s="439"/>
      <c r="GJO72" s="439"/>
      <c r="GJP72" s="439"/>
      <c r="GJQ72" s="439"/>
      <c r="GJR72" s="439"/>
      <c r="GJS72" s="439"/>
      <c r="GJT72" s="439"/>
      <c r="GJU72" s="439"/>
      <c r="GJV72" s="439"/>
      <c r="GJW72" s="439"/>
      <c r="GJX72" s="439"/>
      <c r="GJY72" s="439"/>
      <c r="GJZ72" s="439"/>
      <c r="GKA72" s="439"/>
      <c r="GKB72" s="439"/>
      <c r="GKC72" s="439"/>
      <c r="GKD72" s="439"/>
      <c r="GKE72" s="439"/>
      <c r="GKF72" s="439"/>
      <c r="GKG72" s="439"/>
      <c r="GKH72" s="439"/>
      <c r="GKI72" s="439"/>
      <c r="GKJ72" s="439"/>
      <c r="GKK72" s="439"/>
      <c r="GKL72" s="439"/>
      <c r="GKM72" s="439"/>
      <c r="GKN72" s="439"/>
      <c r="GKO72" s="439"/>
      <c r="GKP72" s="439"/>
      <c r="GKQ72" s="439"/>
      <c r="GKR72" s="439"/>
      <c r="GKS72" s="439"/>
      <c r="GKT72" s="439"/>
      <c r="GKU72" s="439"/>
      <c r="GKV72" s="439"/>
      <c r="GKW72" s="439"/>
      <c r="GKX72" s="439"/>
      <c r="GKY72" s="439"/>
      <c r="GKZ72" s="439"/>
      <c r="GLA72" s="439"/>
      <c r="GLB72" s="439"/>
      <c r="GLC72" s="439"/>
      <c r="GLD72" s="439"/>
      <c r="GLE72" s="439"/>
      <c r="GLF72" s="439"/>
      <c r="GLG72" s="439"/>
      <c r="GLH72" s="439"/>
      <c r="GLI72" s="439"/>
      <c r="GLJ72" s="439"/>
      <c r="GLK72" s="439"/>
      <c r="GLL72" s="439"/>
      <c r="GLM72" s="439"/>
      <c r="GLN72" s="439"/>
      <c r="GLO72" s="439"/>
      <c r="GLP72" s="439"/>
      <c r="GLQ72" s="439"/>
      <c r="GLR72" s="439"/>
      <c r="GLS72" s="439"/>
      <c r="GLT72" s="439"/>
      <c r="GLU72" s="439"/>
      <c r="GLV72" s="439"/>
      <c r="GLW72" s="439"/>
      <c r="GLX72" s="439"/>
      <c r="GLY72" s="439"/>
      <c r="GLZ72" s="439"/>
      <c r="GMA72" s="439"/>
      <c r="GMB72" s="439"/>
      <c r="GMC72" s="439"/>
      <c r="GMD72" s="439"/>
      <c r="GME72" s="439"/>
      <c r="GMF72" s="439"/>
      <c r="GMG72" s="439"/>
      <c r="GMH72" s="439"/>
      <c r="GMI72" s="439"/>
      <c r="GMJ72" s="439"/>
      <c r="GMK72" s="439"/>
      <c r="GML72" s="439"/>
      <c r="GMM72" s="439"/>
      <c r="GMN72" s="439"/>
      <c r="GMO72" s="439"/>
      <c r="GMP72" s="439"/>
      <c r="GMQ72" s="439"/>
      <c r="GMR72" s="439"/>
      <c r="GMS72" s="439"/>
      <c r="GMT72" s="439"/>
      <c r="GMU72" s="439"/>
      <c r="GMV72" s="439"/>
      <c r="GMW72" s="439"/>
      <c r="GMX72" s="439"/>
      <c r="GMY72" s="439"/>
      <c r="GMZ72" s="439"/>
      <c r="GNA72" s="439"/>
      <c r="GNB72" s="439"/>
      <c r="GNC72" s="439"/>
      <c r="GND72" s="439"/>
      <c r="GNE72" s="439"/>
      <c r="GNF72" s="439"/>
      <c r="GNG72" s="439"/>
      <c r="GNH72" s="439"/>
      <c r="GNI72" s="439"/>
      <c r="GNJ72" s="439"/>
      <c r="GNK72" s="439"/>
      <c r="GNL72" s="439"/>
      <c r="GNM72" s="439"/>
      <c r="GNN72" s="439"/>
      <c r="GNO72" s="439"/>
      <c r="GNP72" s="439"/>
      <c r="GNQ72" s="439"/>
      <c r="GNR72" s="439"/>
      <c r="GNS72" s="439"/>
      <c r="GNT72" s="439"/>
      <c r="GNU72" s="439"/>
      <c r="GNV72" s="439"/>
      <c r="GNW72" s="439"/>
      <c r="GNX72" s="439"/>
      <c r="GNY72" s="439"/>
      <c r="GNZ72" s="439"/>
      <c r="GOA72" s="439"/>
      <c r="GOB72" s="439"/>
      <c r="GOC72" s="439"/>
      <c r="GOD72" s="439"/>
      <c r="GOE72" s="439"/>
      <c r="GOF72" s="439"/>
      <c r="GOG72" s="439"/>
      <c r="GOH72" s="439"/>
      <c r="GOI72" s="439"/>
      <c r="GOJ72" s="439"/>
      <c r="GOK72" s="439"/>
      <c r="GOL72" s="439"/>
      <c r="GOM72" s="439"/>
      <c r="GON72" s="439"/>
      <c r="GOO72" s="439"/>
      <c r="GOP72" s="439"/>
      <c r="GOQ72" s="439"/>
      <c r="GOR72" s="439"/>
      <c r="GOS72" s="439"/>
      <c r="GOT72" s="439"/>
      <c r="GOU72" s="439"/>
      <c r="GOV72" s="439"/>
      <c r="GOW72" s="439"/>
      <c r="GOX72" s="439"/>
      <c r="GOY72" s="439"/>
      <c r="GOZ72" s="439"/>
      <c r="GPA72" s="439"/>
      <c r="GPB72" s="439"/>
      <c r="GPC72" s="439"/>
      <c r="GPD72" s="439"/>
      <c r="GPE72" s="439"/>
      <c r="GPF72" s="439"/>
      <c r="GPG72" s="439"/>
      <c r="GPH72" s="439"/>
      <c r="GPI72" s="439"/>
      <c r="GPJ72" s="439"/>
      <c r="GPK72" s="439"/>
      <c r="GPL72" s="439"/>
      <c r="GPM72" s="439"/>
      <c r="GPN72" s="439"/>
      <c r="GPO72" s="439"/>
      <c r="GPP72" s="439"/>
      <c r="GPQ72" s="439"/>
      <c r="GPR72" s="439"/>
      <c r="GPS72" s="439"/>
      <c r="GPT72" s="439"/>
      <c r="GPU72" s="439"/>
      <c r="GPV72" s="439"/>
      <c r="GPW72" s="439"/>
      <c r="GPX72" s="439"/>
      <c r="GPY72" s="439"/>
      <c r="GPZ72" s="439"/>
      <c r="GQA72" s="439"/>
      <c r="GQB72" s="439"/>
      <c r="GQC72" s="439"/>
      <c r="GQD72" s="439"/>
      <c r="GQE72" s="439"/>
      <c r="GQF72" s="439"/>
      <c r="GQG72" s="439"/>
      <c r="GQH72" s="439"/>
      <c r="GQI72" s="439"/>
      <c r="GQJ72" s="439"/>
      <c r="GQK72" s="439"/>
      <c r="GQL72" s="439"/>
      <c r="GQM72" s="439"/>
      <c r="GQN72" s="439"/>
      <c r="GQO72" s="439"/>
      <c r="GQP72" s="439"/>
      <c r="GQQ72" s="439"/>
      <c r="GQR72" s="439"/>
      <c r="GQS72" s="439"/>
      <c r="GQT72" s="439"/>
      <c r="GQU72" s="439"/>
      <c r="GQV72" s="439"/>
      <c r="GQW72" s="439"/>
      <c r="GQX72" s="439"/>
      <c r="GQY72" s="439"/>
      <c r="GQZ72" s="439"/>
      <c r="GRA72" s="439"/>
      <c r="GRB72" s="439"/>
      <c r="GRC72" s="439"/>
      <c r="GRD72" s="439"/>
      <c r="GRE72" s="439"/>
      <c r="GRF72" s="439"/>
      <c r="GRG72" s="439"/>
      <c r="GRH72" s="439"/>
      <c r="GRI72" s="439"/>
      <c r="GRJ72" s="439"/>
      <c r="GRK72" s="439"/>
      <c r="GRL72" s="439"/>
      <c r="GRM72" s="439"/>
      <c r="GRN72" s="439"/>
      <c r="GRO72" s="439"/>
      <c r="GRP72" s="439"/>
      <c r="GRQ72" s="439"/>
      <c r="GRR72" s="439"/>
      <c r="GRS72" s="439"/>
      <c r="GRT72" s="439"/>
      <c r="GRU72" s="439"/>
      <c r="GRV72" s="439"/>
      <c r="GRW72" s="439"/>
      <c r="GRX72" s="439"/>
      <c r="GRY72" s="439"/>
      <c r="GRZ72" s="439"/>
      <c r="GSA72" s="439"/>
      <c r="GSB72" s="439"/>
      <c r="GSC72" s="439"/>
      <c r="GSD72" s="439"/>
      <c r="GSE72" s="439"/>
      <c r="GSF72" s="439"/>
      <c r="GSG72" s="439"/>
      <c r="GSH72" s="439"/>
      <c r="GSI72" s="439"/>
      <c r="GSJ72" s="439"/>
      <c r="GSK72" s="439"/>
      <c r="GSL72" s="439"/>
      <c r="GSM72" s="439"/>
      <c r="GSN72" s="439"/>
      <c r="GSO72" s="439"/>
      <c r="GSP72" s="439"/>
      <c r="GSQ72" s="439"/>
      <c r="GSR72" s="439"/>
      <c r="GSS72" s="439"/>
      <c r="GST72" s="439"/>
      <c r="GSU72" s="439"/>
      <c r="GSV72" s="439"/>
      <c r="GSW72" s="439"/>
      <c r="GSX72" s="439"/>
      <c r="GSY72" s="439"/>
      <c r="GSZ72" s="439"/>
      <c r="GTA72" s="439"/>
      <c r="GTB72" s="439"/>
      <c r="GTC72" s="439"/>
      <c r="GTD72" s="439"/>
      <c r="GTE72" s="439"/>
      <c r="GTF72" s="439"/>
      <c r="GTG72" s="439"/>
      <c r="GTH72" s="439"/>
      <c r="GTI72" s="439"/>
      <c r="GTJ72" s="439"/>
      <c r="GTK72" s="439"/>
      <c r="GTL72" s="439"/>
      <c r="GTM72" s="439"/>
      <c r="GTN72" s="439"/>
      <c r="GTO72" s="439"/>
      <c r="GTP72" s="439"/>
      <c r="GTQ72" s="439"/>
      <c r="GTR72" s="439"/>
      <c r="GTS72" s="439"/>
      <c r="GTT72" s="439"/>
      <c r="GTU72" s="439"/>
      <c r="GTV72" s="439"/>
      <c r="GTW72" s="439"/>
      <c r="GTX72" s="439"/>
      <c r="GTY72" s="439"/>
      <c r="GTZ72" s="439"/>
      <c r="GUA72" s="439"/>
      <c r="GUB72" s="439"/>
      <c r="GUC72" s="439"/>
      <c r="GUD72" s="439"/>
      <c r="GUE72" s="439"/>
      <c r="GUF72" s="439"/>
      <c r="GUG72" s="439"/>
      <c r="GUH72" s="439"/>
      <c r="GUI72" s="439"/>
      <c r="GUJ72" s="439"/>
      <c r="GUK72" s="439"/>
      <c r="GUL72" s="439"/>
      <c r="GUM72" s="439"/>
      <c r="GUN72" s="439"/>
      <c r="GUO72" s="439"/>
      <c r="GUP72" s="439"/>
      <c r="GUQ72" s="439"/>
      <c r="GUR72" s="439"/>
      <c r="GUS72" s="439"/>
      <c r="GUT72" s="439"/>
      <c r="GUU72" s="439"/>
      <c r="GUV72" s="439"/>
      <c r="GUW72" s="439"/>
      <c r="GUX72" s="439"/>
      <c r="GUY72" s="439"/>
      <c r="GUZ72" s="439"/>
      <c r="GVA72" s="439"/>
      <c r="GVB72" s="439"/>
      <c r="GVC72" s="439"/>
      <c r="GVD72" s="439"/>
      <c r="GVE72" s="439"/>
      <c r="GVF72" s="439"/>
      <c r="GVG72" s="439"/>
      <c r="GVH72" s="439"/>
      <c r="GVI72" s="439"/>
      <c r="GVJ72" s="439"/>
      <c r="GVK72" s="439"/>
      <c r="GVL72" s="439"/>
      <c r="GVM72" s="439"/>
      <c r="GVN72" s="439"/>
      <c r="GVO72" s="439"/>
      <c r="GVP72" s="439"/>
      <c r="GVQ72" s="439"/>
      <c r="GVR72" s="439"/>
      <c r="GVS72" s="439"/>
      <c r="GVT72" s="439"/>
      <c r="GVU72" s="439"/>
      <c r="GVV72" s="439"/>
      <c r="GVW72" s="439"/>
      <c r="GVX72" s="439"/>
      <c r="GVY72" s="439"/>
      <c r="GVZ72" s="439"/>
      <c r="GWA72" s="439"/>
      <c r="GWB72" s="439"/>
      <c r="GWC72" s="439"/>
      <c r="GWD72" s="439"/>
      <c r="GWE72" s="439"/>
      <c r="GWF72" s="439"/>
      <c r="GWG72" s="439"/>
      <c r="GWH72" s="439"/>
      <c r="GWI72" s="439"/>
      <c r="GWJ72" s="439"/>
      <c r="GWK72" s="439"/>
      <c r="GWL72" s="439"/>
      <c r="GWM72" s="439"/>
      <c r="GWN72" s="439"/>
      <c r="GWO72" s="439"/>
      <c r="GWP72" s="439"/>
      <c r="GWQ72" s="439"/>
      <c r="GWR72" s="439"/>
      <c r="GWS72" s="439"/>
      <c r="GWT72" s="439"/>
      <c r="GWU72" s="439"/>
      <c r="GWV72" s="439"/>
      <c r="GWW72" s="439"/>
      <c r="GWX72" s="439"/>
      <c r="GWY72" s="439"/>
      <c r="GWZ72" s="439"/>
      <c r="GXA72" s="439"/>
      <c r="GXB72" s="439"/>
      <c r="GXC72" s="439"/>
      <c r="GXD72" s="439"/>
      <c r="GXE72" s="439"/>
      <c r="GXF72" s="439"/>
      <c r="GXG72" s="439"/>
      <c r="GXH72" s="439"/>
      <c r="GXI72" s="439"/>
      <c r="GXJ72" s="439"/>
      <c r="GXK72" s="439"/>
      <c r="GXL72" s="439"/>
      <c r="GXM72" s="439"/>
      <c r="GXN72" s="439"/>
      <c r="GXO72" s="439"/>
      <c r="GXP72" s="439"/>
      <c r="GXQ72" s="439"/>
      <c r="GXR72" s="439"/>
      <c r="GXS72" s="439"/>
      <c r="GXT72" s="439"/>
      <c r="GXU72" s="439"/>
      <c r="GXV72" s="439"/>
      <c r="GXW72" s="439"/>
      <c r="GXX72" s="439"/>
      <c r="GXY72" s="439"/>
      <c r="GXZ72" s="439"/>
      <c r="GYA72" s="439"/>
      <c r="GYB72" s="439"/>
      <c r="GYC72" s="439"/>
      <c r="GYD72" s="439"/>
      <c r="GYE72" s="439"/>
      <c r="GYF72" s="439"/>
      <c r="GYG72" s="439"/>
      <c r="GYH72" s="439"/>
      <c r="GYI72" s="439"/>
      <c r="GYJ72" s="439"/>
      <c r="GYK72" s="439"/>
      <c r="GYL72" s="439"/>
      <c r="GYM72" s="439"/>
      <c r="GYN72" s="439"/>
      <c r="GYO72" s="439"/>
      <c r="GYP72" s="439"/>
      <c r="GYQ72" s="439"/>
      <c r="GYR72" s="439"/>
      <c r="GYS72" s="439"/>
      <c r="GYT72" s="439"/>
      <c r="GYU72" s="439"/>
      <c r="GYV72" s="439"/>
      <c r="GYW72" s="439"/>
      <c r="GYX72" s="439"/>
      <c r="GYY72" s="439"/>
      <c r="GYZ72" s="439"/>
      <c r="GZA72" s="439"/>
      <c r="GZB72" s="439"/>
      <c r="GZC72" s="439"/>
      <c r="GZD72" s="439"/>
      <c r="GZE72" s="439"/>
      <c r="GZF72" s="439"/>
      <c r="GZG72" s="439"/>
      <c r="GZH72" s="439"/>
      <c r="GZI72" s="439"/>
      <c r="GZJ72" s="439"/>
      <c r="GZK72" s="439"/>
      <c r="GZL72" s="439"/>
      <c r="GZM72" s="439"/>
      <c r="GZN72" s="439"/>
      <c r="GZO72" s="439"/>
      <c r="GZP72" s="439"/>
      <c r="GZQ72" s="439"/>
      <c r="GZR72" s="439"/>
      <c r="GZS72" s="439"/>
      <c r="GZT72" s="439"/>
      <c r="GZU72" s="439"/>
      <c r="GZV72" s="439"/>
      <c r="GZW72" s="439"/>
      <c r="GZX72" s="439"/>
      <c r="GZY72" s="439"/>
      <c r="GZZ72" s="439"/>
      <c r="HAA72" s="439"/>
      <c r="HAB72" s="439"/>
      <c r="HAC72" s="439"/>
      <c r="HAD72" s="439"/>
      <c r="HAE72" s="439"/>
      <c r="HAF72" s="439"/>
      <c r="HAG72" s="439"/>
      <c r="HAH72" s="439"/>
      <c r="HAI72" s="439"/>
      <c r="HAJ72" s="439"/>
      <c r="HAK72" s="439"/>
      <c r="HAL72" s="439"/>
      <c r="HAM72" s="439"/>
      <c r="HAN72" s="439"/>
      <c r="HAO72" s="439"/>
      <c r="HAP72" s="439"/>
      <c r="HAQ72" s="439"/>
      <c r="HAR72" s="439"/>
      <c r="HAS72" s="439"/>
      <c r="HAT72" s="439"/>
      <c r="HAU72" s="439"/>
      <c r="HAV72" s="439"/>
      <c r="HAW72" s="439"/>
      <c r="HAX72" s="439"/>
      <c r="HAY72" s="439"/>
      <c r="HAZ72" s="439"/>
      <c r="HBA72" s="439"/>
      <c r="HBB72" s="439"/>
      <c r="HBC72" s="439"/>
      <c r="HBD72" s="439"/>
      <c r="HBE72" s="439"/>
      <c r="HBF72" s="439"/>
      <c r="HBG72" s="439"/>
      <c r="HBH72" s="439"/>
      <c r="HBI72" s="439"/>
      <c r="HBJ72" s="439"/>
      <c r="HBK72" s="439"/>
      <c r="HBL72" s="439"/>
      <c r="HBM72" s="439"/>
      <c r="HBN72" s="439"/>
      <c r="HBO72" s="439"/>
      <c r="HBP72" s="439"/>
      <c r="HBQ72" s="439"/>
      <c r="HBR72" s="439"/>
      <c r="HBS72" s="439"/>
      <c r="HBT72" s="439"/>
      <c r="HBU72" s="439"/>
      <c r="HBV72" s="439"/>
      <c r="HBW72" s="439"/>
      <c r="HBX72" s="439"/>
      <c r="HBY72" s="439"/>
      <c r="HBZ72" s="439"/>
      <c r="HCA72" s="439"/>
      <c r="HCB72" s="439"/>
      <c r="HCC72" s="439"/>
      <c r="HCD72" s="439"/>
      <c r="HCE72" s="439"/>
      <c r="HCF72" s="439"/>
      <c r="HCG72" s="439"/>
      <c r="HCH72" s="439"/>
      <c r="HCI72" s="439"/>
      <c r="HCJ72" s="439"/>
      <c r="HCK72" s="439"/>
      <c r="HCL72" s="439"/>
      <c r="HCM72" s="439"/>
      <c r="HCN72" s="439"/>
      <c r="HCO72" s="439"/>
      <c r="HCP72" s="439"/>
      <c r="HCQ72" s="439"/>
      <c r="HCR72" s="439"/>
      <c r="HCS72" s="439"/>
      <c r="HCT72" s="439"/>
      <c r="HCU72" s="439"/>
      <c r="HCV72" s="439"/>
      <c r="HCW72" s="439"/>
      <c r="HCX72" s="439"/>
      <c r="HCY72" s="439"/>
      <c r="HCZ72" s="439"/>
      <c r="HDA72" s="439"/>
      <c r="HDB72" s="439"/>
      <c r="HDC72" s="439"/>
      <c r="HDD72" s="439"/>
      <c r="HDE72" s="439"/>
      <c r="HDF72" s="439"/>
      <c r="HDG72" s="439"/>
      <c r="HDH72" s="439"/>
      <c r="HDI72" s="439"/>
      <c r="HDJ72" s="439"/>
      <c r="HDK72" s="439"/>
      <c r="HDL72" s="439"/>
      <c r="HDM72" s="439"/>
      <c r="HDN72" s="439"/>
      <c r="HDO72" s="439"/>
      <c r="HDP72" s="439"/>
      <c r="HDQ72" s="439"/>
      <c r="HDR72" s="439"/>
      <c r="HDS72" s="439"/>
      <c r="HDT72" s="439"/>
      <c r="HDU72" s="439"/>
      <c r="HDV72" s="439"/>
      <c r="HDW72" s="439"/>
      <c r="HDX72" s="439"/>
      <c r="HDY72" s="439"/>
      <c r="HDZ72" s="439"/>
      <c r="HEA72" s="439"/>
      <c r="HEB72" s="439"/>
      <c r="HEC72" s="439"/>
      <c r="HED72" s="439"/>
      <c r="HEE72" s="439"/>
      <c r="HEF72" s="439"/>
      <c r="HEG72" s="439"/>
      <c r="HEH72" s="439"/>
      <c r="HEI72" s="439"/>
      <c r="HEJ72" s="439"/>
      <c r="HEK72" s="439"/>
      <c r="HEL72" s="439"/>
      <c r="HEM72" s="439"/>
      <c r="HEN72" s="439"/>
      <c r="HEO72" s="439"/>
      <c r="HEP72" s="439"/>
      <c r="HEQ72" s="439"/>
      <c r="HER72" s="439"/>
      <c r="HES72" s="439"/>
      <c r="HET72" s="439"/>
      <c r="HEU72" s="439"/>
      <c r="HEV72" s="439"/>
      <c r="HEW72" s="439"/>
      <c r="HEX72" s="439"/>
      <c r="HEY72" s="439"/>
      <c r="HEZ72" s="439"/>
      <c r="HFA72" s="439"/>
      <c r="HFB72" s="439"/>
      <c r="HFC72" s="439"/>
      <c r="HFD72" s="439"/>
      <c r="HFE72" s="439"/>
      <c r="HFF72" s="439"/>
      <c r="HFG72" s="439"/>
      <c r="HFH72" s="439"/>
      <c r="HFI72" s="439"/>
      <c r="HFJ72" s="439"/>
      <c r="HFK72" s="439"/>
      <c r="HFL72" s="439"/>
      <c r="HFM72" s="439"/>
      <c r="HFN72" s="439"/>
      <c r="HFO72" s="439"/>
      <c r="HFP72" s="439"/>
      <c r="HFQ72" s="439"/>
      <c r="HFR72" s="439"/>
      <c r="HFS72" s="439"/>
      <c r="HFT72" s="439"/>
      <c r="HFU72" s="439"/>
      <c r="HFV72" s="439"/>
      <c r="HFW72" s="439"/>
      <c r="HFX72" s="439"/>
      <c r="HFY72" s="439"/>
      <c r="HFZ72" s="439"/>
      <c r="HGA72" s="439"/>
      <c r="HGB72" s="439"/>
      <c r="HGC72" s="439"/>
      <c r="HGD72" s="439"/>
      <c r="HGE72" s="439"/>
      <c r="HGF72" s="439"/>
      <c r="HGG72" s="439"/>
      <c r="HGH72" s="439"/>
      <c r="HGI72" s="439"/>
      <c r="HGJ72" s="439"/>
      <c r="HGK72" s="439"/>
      <c r="HGL72" s="439"/>
      <c r="HGM72" s="439"/>
      <c r="HGN72" s="439"/>
      <c r="HGO72" s="439"/>
      <c r="HGP72" s="439"/>
      <c r="HGQ72" s="439"/>
      <c r="HGR72" s="439"/>
      <c r="HGS72" s="439"/>
      <c r="HGT72" s="439"/>
      <c r="HGU72" s="439"/>
      <c r="HGV72" s="439"/>
      <c r="HGW72" s="439"/>
      <c r="HGX72" s="439"/>
      <c r="HGY72" s="439"/>
      <c r="HGZ72" s="439"/>
      <c r="HHA72" s="439"/>
      <c r="HHB72" s="439"/>
      <c r="HHC72" s="439"/>
      <c r="HHD72" s="439"/>
      <c r="HHE72" s="439"/>
      <c r="HHF72" s="439"/>
      <c r="HHG72" s="439"/>
      <c r="HHH72" s="439"/>
      <c r="HHI72" s="439"/>
      <c r="HHJ72" s="439"/>
      <c r="HHK72" s="439"/>
      <c r="HHL72" s="439"/>
      <c r="HHM72" s="439"/>
      <c r="HHN72" s="439"/>
      <c r="HHO72" s="439"/>
      <c r="HHP72" s="439"/>
      <c r="HHQ72" s="439"/>
      <c r="HHR72" s="439"/>
      <c r="HHS72" s="439"/>
      <c r="HHT72" s="439"/>
      <c r="HHU72" s="439"/>
      <c r="HHV72" s="439"/>
      <c r="HHW72" s="439"/>
      <c r="HHX72" s="439"/>
      <c r="HHY72" s="439"/>
      <c r="HHZ72" s="439"/>
      <c r="HIA72" s="439"/>
      <c r="HIB72" s="439"/>
      <c r="HIC72" s="439"/>
      <c r="HID72" s="439"/>
      <c r="HIE72" s="439"/>
      <c r="HIF72" s="439"/>
      <c r="HIG72" s="439"/>
      <c r="HIH72" s="439"/>
      <c r="HII72" s="439"/>
      <c r="HIJ72" s="439"/>
      <c r="HIK72" s="439"/>
      <c r="HIL72" s="439"/>
      <c r="HIM72" s="439"/>
      <c r="HIN72" s="439"/>
      <c r="HIO72" s="439"/>
      <c r="HIP72" s="439"/>
      <c r="HIQ72" s="439"/>
      <c r="HIR72" s="439"/>
      <c r="HIS72" s="439"/>
      <c r="HIT72" s="439"/>
      <c r="HIU72" s="439"/>
      <c r="HIV72" s="439"/>
      <c r="HIW72" s="439"/>
      <c r="HIX72" s="439"/>
      <c r="HIY72" s="439"/>
      <c r="HIZ72" s="439"/>
      <c r="HJA72" s="439"/>
      <c r="HJB72" s="439"/>
      <c r="HJC72" s="439"/>
      <c r="HJD72" s="439"/>
      <c r="HJE72" s="439"/>
      <c r="HJF72" s="439"/>
      <c r="HJG72" s="439"/>
      <c r="HJH72" s="439"/>
      <c r="HJI72" s="439"/>
      <c r="HJJ72" s="439"/>
      <c r="HJK72" s="439"/>
      <c r="HJL72" s="439"/>
      <c r="HJM72" s="439"/>
      <c r="HJN72" s="439"/>
      <c r="HJO72" s="439"/>
      <c r="HJP72" s="439"/>
      <c r="HJQ72" s="439"/>
      <c r="HJR72" s="439"/>
      <c r="HJS72" s="439"/>
      <c r="HJT72" s="439"/>
      <c r="HJU72" s="439"/>
      <c r="HJV72" s="439"/>
      <c r="HJW72" s="439"/>
      <c r="HJX72" s="439"/>
      <c r="HJY72" s="439"/>
      <c r="HJZ72" s="439"/>
      <c r="HKA72" s="439"/>
      <c r="HKB72" s="439"/>
      <c r="HKC72" s="439"/>
      <c r="HKD72" s="439"/>
      <c r="HKE72" s="439"/>
      <c r="HKF72" s="439"/>
      <c r="HKG72" s="439"/>
      <c r="HKH72" s="439"/>
      <c r="HKI72" s="439"/>
      <c r="HKJ72" s="439"/>
      <c r="HKK72" s="439"/>
      <c r="HKL72" s="439"/>
      <c r="HKM72" s="439"/>
      <c r="HKN72" s="439"/>
      <c r="HKO72" s="439"/>
      <c r="HKP72" s="439"/>
      <c r="HKQ72" s="439"/>
      <c r="HKR72" s="439"/>
      <c r="HKS72" s="439"/>
      <c r="HKT72" s="439"/>
      <c r="HKU72" s="439"/>
      <c r="HKV72" s="439"/>
      <c r="HKW72" s="439"/>
      <c r="HKX72" s="439"/>
      <c r="HKY72" s="439"/>
      <c r="HKZ72" s="439"/>
      <c r="HLA72" s="439"/>
      <c r="HLB72" s="439"/>
      <c r="HLC72" s="439"/>
      <c r="HLD72" s="439"/>
      <c r="HLE72" s="439"/>
      <c r="HLF72" s="439"/>
      <c r="HLG72" s="439"/>
      <c r="HLH72" s="439"/>
      <c r="HLI72" s="439"/>
      <c r="HLJ72" s="439"/>
      <c r="HLK72" s="439"/>
      <c r="HLL72" s="439"/>
      <c r="HLM72" s="439"/>
      <c r="HLN72" s="439"/>
      <c r="HLO72" s="439"/>
      <c r="HLP72" s="439"/>
      <c r="HLQ72" s="439"/>
      <c r="HLR72" s="439"/>
      <c r="HLS72" s="439"/>
      <c r="HLT72" s="439"/>
      <c r="HLU72" s="439"/>
      <c r="HLV72" s="439"/>
      <c r="HLW72" s="439"/>
      <c r="HLX72" s="439"/>
      <c r="HLY72" s="439"/>
      <c r="HLZ72" s="439"/>
      <c r="HMA72" s="439"/>
      <c r="HMB72" s="439"/>
      <c r="HMC72" s="439"/>
      <c r="HMD72" s="439"/>
      <c r="HME72" s="439"/>
      <c r="HMF72" s="439"/>
      <c r="HMG72" s="439"/>
      <c r="HMH72" s="439"/>
      <c r="HMI72" s="439"/>
      <c r="HMJ72" s="439"/>
      <c r="HMK72" s="439"/>
      <c r="HML72" s="439"/>
      <c r="HMM72" s="439"/>
      <c r="HMN72" s="439"/>
      <c r="HMO72" s="439"/>
      <c r="HMP72" s="439"/>
      <c r="HMQ72" s="439"/>
      <c r="HMR72" s="439"/>
      <c r="HMS72" s="439"/>
      <c r="HMT72" s="439"/>
      <c r="HMU72" s="439"/>
      <c r="HMV72" s="439"/>
      <c r="HMW72" s="439"/>
      <c r="HMX72" s="439"/>
      <c r="HMY72" s="439"/>
      <c r="HMZ72" s="439"/>
      <c r="HNA72" s="439"/>
      <c r="HNB72" s="439"/>
      <c r="HNC72" s="439"/>
      <c r="HND72" s="439"/>
      <c r="HNE72" s="439"/>
      <c r="HNF72" s="439"/>
      <c r="HNG72" s="439"/>
      <c r="HNH72" s="439"/>
      <c r="HNI72" s="439"/>
      <c r="HNJ72" s="439"/>
      <c r="HNK72" s="439"/>
      <c r="HNL72" s="439"/>
      <c r="HNM72" s="439"/>
      <c r="HNN72" s="439"/>
      <c r="HNO72" s="439"/>
      <c r="HNP72" s="439"/>
      <c r="HNQ72" s="439"/>
      <c r="HNR72" s="439"/>
      <c r="HNS72" s="439"/>
      <c r="HNT72" s="439"/>
      <c r="HNU72" s="439"/>
      <c r="HNV72" s="439"/>
      <c r="HNW72" s="439"/>
      <c r="HNX72" s="439"/>
      <c r="HNY72" s="439"/>
      <c r="HNZ72" s="439"/>
      <c r="HOA72" s="439"/>
      <c r="HOB72" s="439"/>
      <c r="HOC72" s="439"/>
      <c r="HOD72" s="439"/>
      <c r="HOE72" s="439"/>
      <c r="HOF72" s="439"/>
      <c r="HOG72" s="439"/>
      <c r="HOH72" s="439"/>
      <c r="HOI72" s="439"/>
      <c r="HOJ72" s="439"/>
      <c r="HOK72" s="439"/>
      <c r="HOL72" s="439"/>
      <c r="HOM72" s="439"/>
      <c r="HON72" s="439"/>
      <c r="HOO72" s="439"/>
      <c r="HOP72" s="439"/>
      <c r="HOQ72" s="439"/>
      <c r="HOR72" s="439"/>
      <c r="HOS72" s="439"/>
      <c r="HOT72" s="439"/>
      <c r="HOU72" s="439"/>
      <c r="HOV72" s="439"/>
      <c r="HOW72" s="439"/>
      <c r="HOX72" s="439"/>
      <c r="HOY72" s="439"/>
      <c r="HOZ72" s="439"/>
      <c r="HPA72" s="439"/>
      <c r="HPB72" s="439"/>
      <c r="HPC72" s="439"/>
      <c r="HPD72" s="439"/>
      <c r="HPE72" s="439"/>
      <c r="HPF72" s="439"/>
      <c r="HPG72" s="439"/>
      <c r="HPH72" s="439"/>
      <c r="HPI72" s="439"/>
      <c r="HPJ72" s="439"/>
      <c r="HPK72" s="439"/>
      <c r="HPL72" s="439"/>
      <c r="HPM72" s="439"/>
      <c r="HPN72" s="439"/>
      <c r="HPO72" s="439"/>
      <c r="HPP72" s="439"/>
      <c r="HPQ72" s="439"/>
      <c r="HPR72" s="439"/>
      <c r="HPS72" s="439"/>
      <c r="HPT72" s="439"/>
      <c r="HPU72" s="439"/>
      <c r="HPV72" s="439"/>
      <c r="HPW72" s="439"/>
      <c r="HPX72" s="439"/>
      <c r="HPY72" s="439"/>
      <c r="HPZ72" s="439"/>
      <c r="HQA72" s="439"/>
      <c r="HQB72" s="439"/>
      <c r="HQC72" s="439"/>
      <c r="HQD72" s="439"/>
      <c r="HQE72" s="439"/>
      <c r="HQF72" s="439"/>
      <c r="HQG72" s="439"/>
      <c r="HQH72" s="439"/>
      <c r="HQI72" s="439"/>
      <c r="HQJ72" s="439"/>
      <c r="HQK72" s="439"/>
      <c r="HQL72" s="439"/>
      <c r="HQM72" s="439"/>
      <c r="HQN72" s="439"/>
      <c r="HQO72" s="439"/>
      <c r="HQP72" s="439"/>
      <c r="HQQ72" s="439"/>
      <c r="HQR72" s="439"/>
      <c r="HQS72" s="439"/>
      <c r="HQT72" s="439"/>
      <c r="HQU72" s="439"/>
      <c r="HQV72" s="439"/>
      <c r="HQW72" s="439"/>
      <c r="HQX72" s="439"/>
      <c r="HQY72" s="439"/>
      <c r="HQZ72" s="439"/>
      <c r="HRA72" s="439"/>
      <c r="HRB72" s="439"/>
      <c r="HRC72" s="439"/>
      <c r="HRD72" s="439"/>
      <c r="HRE72" s="439"/>
      <c r="HRF72" s="439"/>
      <c r="HRG72" s="439"/>
      <c r="HRH72" s="439"/>
      <c r="HRI72" s="439"/>
      <c r="HRJ72" s="439"/>
      <c r="HRK72" s="439"/>
      <c r="HRL72" s="439"/>
      <c r="HRM72" s="439"/>
      <c r="HRN72" s="439"/>
      <c r="HRO72" s="439"/>
      <c r="HRP72" s="439"/>
      <c r="HRQ72" s="439"/>
      <c r="HRR72" s="439"/>
      <c r="HRS72" s="439"/>
      <c r="HRT72" s="439"/>
      <c r="HRU72" s="439"/>
      <c r="HRV72" s="439"/>
      <c r="HRW72" s="439"/>
      <c r="HRX72" s="439"/>
      <c r="HRY72" s="439"/>
      <c r="HRZ72" s="439"/>
      <c r="HSA72" s="439"/>
      <c r="HSB72" s="439"/>
      <c r="HSC72" s="439"/>
      <c r="HSD72" s="439"/>
      <c r="HSE72" s="439"/>
      <c r="HSF72" s="439"/>
      <c r="HSG72" s="439"/>
      <c r="HSH72" s="439"/>
      <c r="HSI72" s="439"/>
      <c r="HSJ72" s="439"/>
      <c r="HSK72" s="439"/>
      <c r="HSL72" s="439"/>
      <c r="HSM72" s="439"/>
      <c r="HSN72" s="439"/>
      <c r="HSO72" s="439"/>
      <c r="HSP72" s="439"/>
      <c r="HSQ72" s="439"/>
      <c r="HSR72" s="439"/>
      <c r="HSS72" s="439"/>
      <c r="HST72" s="439"/>
      <c r="HSU72" s="439"/>
      <c r="HSV72" s="439"/>
      <c r="HSW72" s="439"/>
      <c r="HSX72" s="439"/>
      <c r="HSY72" s="439"/>
      <c r="HSZ72" s="439"/>
      <c r="HTA72" s="439"/>
      <c r="HTB72" s="439"/>
      <c r="HTC72" s="439"/>
      <c r="HTD72" s="439"/>
      <c r="HTE72" s="439"/>
      <c r="HTF72" s="439"/>
      <c r="HTG72" s="439"/>
      <c r="HTH72" s="439"/>
      <c r="HTI72" s="439"/>
      <c r="HTJ72" s="439"/>
      <c r="HTK72" s="439"/>
      <c r="HTL72" s="439"/>
      <c r="HTM72" s="439"/>
      <c r="HTN72" s="439"/>
      <c r="HTO72" s="439"/>
      <c r="HTP72" s="439"/>
      <c r="HTQ72" s="439"/>
      <c r="HTR72" s="439"/>
      <c r="HTS72" s="439"/>
      <c r="HTT72" s="439"/>
      <c r="HTU72" s="439"/>
      <c r="HTV72" s="439"/>
      <c r="HTW72" s="439"/>
      <c r="HTX72" s="439"/>
      <c r="HTY72" s="439"/>
      <c r="HTZ72" s="439"/>
      <c r="HUA72" s="439"/>
      <c r="HUB72" s="439"/>
      <c r="HUC72" s="439"/>
      <c r="HUD72" s="439"/>
      <c r="HUE72" s="439"/>
      <c r="HUF72" s="439"/>
      <c r="HUG72" s="439"/>
      <c r="HUH72" s="439"/>
      <c r="HUI72" s="439"/>
      <c r="HUJ72" s="439"/>
      <c r="HUK72" s="439"/>
      <c r="HUL72" s="439"/>
      <c r="HUM72" s="439"/>
      <c r="HUN72" s="439"/>
      <c r="HUO72" s="439"/>
      <c r="HUP72" s="439"/>
      <c r="HUQ72" s="439"/>
      <c r="HUR72" s="439"/>
      <c r="HUS72" s="439"/>
      <c r="HUT72" s="439"/>
      <c r="HUU72" s="439"/>
      <c r="HUV72" s="439"/>
      <c r="HUW72" s="439"/>
      <c r="HUX72" s="439"/>
      <c r="HUY72" s="439"/>
      <c r="HUZ72" s="439"/>
      <c r="HVA72" s="439"/>
      <c r="HVB72" s="439"/>
      <c r="HVC72" s="439"/>
      <c r="HVD72" s="439"/>
      <c r="HVE72" s="439"/>
      <c r="HVF72" s="439"/>
      <c r="HVG72" s="439"/>
      <c r="HVH72" s="439"/>
      <c r="HVI72" s="439"/>
      <c r="HVJ72" s="439"/>
      <c r="HVK72" s="439"/>
      <c r="HVL72" s="439"/>
      <c r="HVM72" s="439"/>
      <c r="HVN72" s="439"/>
      <c r="HVO72" s="439"/>
      <c r="HVP72" s="439"/>
      <c r="HVQ72" s="439"/>
      <c r="HVR72" s="439"/>
      <c r="HVS72" s="439"/>
      <c r="HVT72" s="439"/>
      <c r="HVU72" s="439"/>
      <c r="HVV72" s="439"/>
      <c r="HVW72" s="439"/>
      <c r="HVX72" s="439"/>
      <c r="HVY72" s="439"/>
      <c r="HVZ72" s="439"/>
      <c r="HWA72" s="439"/>
      <c r="HWB72" s="439"/>
      <c r="HWC72" s="439"/>
      <c r="HWD72" s="439"/>
      <c r="HWE72" s="439"/>
      <c r="HWF72" s="439"/>
      <c r="HWG72" s="439"/>
      <c r="HWH72" s="439"/>
      <c r="HWI72" s="439"/>
      <c r="HWJ72" s="439"/>
      <c r="HWK72" s="439"/>
      <c r="HWL72" s="439"/>
      <c r="HWM72" s="439"/>
      <c r="HWN72" s="439"/>
      <c r="HWO72" s="439"/>
      <c r="HWP72" s="439"/>
      <c r="HWQ72" s="439"/>
      <c r="HWR72" s="439"/>
      <c r="HWS72" s="439"/>
      <c r="HWT72" s="439"/>
      <c r="HWU72" s="439"/>
      <c r="HWV72" s="439"/>
      <c r="HWW72" s="439"/>
      <c r="HWX72" s="439"/>
      <c r="HWY72" s="439"/>
      <c r="HWZ72" s="439"/>
      <c r="HXA72" s="439"/>
      <c r="HXB72" s="439"/>
      <c r="HXC72" s="439"/>
      <c r="HXD72" s="439"/>
      <c r="HXE72" s="439"/>
      <c r="HXF72" s="439"/>
      <c r="HXG72" s="439"/>
      <c r="HXH72" s="439"/>
      <c r="HXI72" s="439"/>
      <c r="HXJ72" s="439"/>
      <c r="HXK72" s="439"/>
      <c r="HXL72" s="439"/>
      <c r="HXM72" s="439"/>
      <c r="HXN72" s="439"/>
      <c r="HXO72" s="439"/>
      <c r="HXP72" s="439"/>
      <c r="HXQ72" s="439"/>
      <c r="HXR72" s="439"/>
      <c r="HXS72" s="439"/>
      <c r="HXT72" s="439"/>
      <c r="HXU72" s="439"/>
      <c r="HXV72" s="439"/>
      <c r="HXW72" s="439"/>
      <c r="HXX72" s="439"/>
      <c r="HXY72" s="439"/>
      <c r="HXZ72" s="439"/>
      <c r="HYA72" s="439"/>
      <c r="HYB72" s="439"/>
      <c r="HYC72" s="439"/>
      <c r="HYD72" s="439"/>
      <c r="HYE72" s="439"/>
      <c r="HYF72" s="439"/>
      <c r="HYG72" s="439"/>
      <c r="HYH72" s="439"/>
      <c r="HYI72" s="439"/>
      <c r="HYJ72" s="439"/>
      <c r="HYK72" s="439"/>
      <c r="HYL72" s="439"/>
      <c r="HYM72" s="439"/>
      <c r="HYN72" s="439"/>
      <c r="HYO72" s="439"/>
      <c r="HYP72" s="439"/>
      <c r="HYQ72" s="439"/>
      <c r="HYR72" s="439"/>
      <c r="HYS72" s="439"/>
      <c r="HYT72" s="439"/>
      <c r="HYU72" s="439"/>
      <c r="HYV72" s="439"/>
      <c r="HYW72" s="439"/>
      <c r="HYX72" s="439"/>
      <c r="HYY72" s="439"/>
      <c r="HYZ72" s="439"/>
      <c r="HZA72" s="439"/>
      <c r="HZB72" s="439"/>
      <c r="HZC72" s="439"/>
      <c r="HZD72" s="439"/>
      <c r="HZE72" s="439"/>
      <c r="HZF72" s="439"/>
      <c r="HZG72" s="439"/>
      <c r="HZH72" s="439"/>
      <c r="HZI72" s="439"/>
      <c r="HZJ72" s="439"/>
      <c r="HZK72" s="439"/>
      <c r="HZL72" s="439"/>
      <c r="HZM72" s="439"/>
      <c r="HZN72" s="439"/>
      <c r="HZO72" s="439"/>
      <c r="HZP72" s="439"/>
      <c r="HZQ72" s="439"/>
      <c r="HZR72" s="439"/>
      <c r="HZS72" s="439"/>
      <c r="HZT72" s="439"/>
      <c r="HZU72" s="439"/>
      <c r="HZV72" s="439"/>
      <c r="HZW72" s="439"/>
      <c r="HZX72" s="439"/>
      <c r="HZY72" s="439"/>
      <c r="HZZ72" s="439"/>
      <c r="IAA72" s="439"/>
      <c r="IAB72" s="439"/>
      <c r="IAC72" s="439"/>
      <c r="IAD72" s="439"/>
      <c r="IAE72" s="439"/>
      <c r="IAF72" s="439"/>
      <c r="IAG72" s="439"/>
      <c r="IAH72" s="439"/>
      <c r="IAI72" s="439"/>
      <c r="IAJ72" s="439"/>
      <c r="IAK72" s="439"/>
      <c r="IAL72" s="439"/>
      <c r="IAM72" s="439"/>
      <c r="IAN72" s="439"/>
      <c r="IAO72" s="439"/>
      <c r="IAP72" s="439"/>
      <c r="IAQ72" s="439"/>
      <c r="IAR72" s="439"/>
      <c r="IAS72" s="439"/>
      <c r="IAT72" s="439"/>
      <c r="IAU72" s="439"/>
      <c r="IAV72" s="439"/>
      <c r="IAW72" s="439"/>
      <c r="IAX72" s="439"/>
      <c r="IAY72" s="439"/>
      <c r="IAZ72" s="439"/>
      <c r="IBA72" s="439"/>
      <c r="IBB72" s="439"/>
      <c r="IBC72" s="439"/>
      <c r="IBD72" s="439"/>
      <c r="IBE72" s="439"/>
      <c r="IBF72" s="439"/>
      <c r="IBG72" s="439"/>
      <c r="IBH72" s="439"/>
      <c r="IBI72" s="439"/>
      <c r="IBJ72" s="439"/>
      <c r="IBK72" s="439"/>
      <c r="IBL72" s="439"/>
      <c r="IBM72" s="439"/>
      <c r="IBN72" s="439"/>
      <c r="IBO72" s="439"/>
      <c r="IBP72" s="439"/>
      <c r="IBQ72" s="439"/>
      <c r="IBR72" s="439"/>
      <c r="IBS72" s="439"/>
      <c r="IBT72" s="439"/>
      <c r="IBU72" s="439"/>
      <c r="IBV72" s="439"/>
      <c r="IBW72" s="439"/>
      <c r="IBX72" s="439"/>
      <c r="IBY72" s="439"/>
      <c r="IBZ72" s="439"/>
      <c r="ICA72" s="439"/>
      <c r="ICB72" s="439"/>
      <c r="ICC72" s="439"/>
      <c r="ICD72" s="439"/>
      <c r="ICE72" s="439"/>
      <c r="ICF72" s="439"/>
      <c r="ICG72" s="439"/>
      <c r="ICH72" s="439"/>
      <c r="ICI72" s="439"/>
      <c r="ICJ72" s="439"/>
      <c r="ICK72" s="439"/>
      <c r="ICL72" s="439"/>
      <c r="ICM72" s="439"/>
      <c r="ICN72" s="439"/>
      <c r="ICO72" s="439"/>
      <c r="ICP72" s="439"/>
      <c r="ICQ72" s="439"/>
      <c r="ICR72" s="439"/>
      <c r="ICS72" s="439"/>
      <c r="ICT72" s="439"/>
      <c r="ICU72" s="439"/>
      <c r="ICV72" s="439"/>
      <c r="ICW72" s="439"/>
      <c r="ICX72" s="439"/>
      <c r="ICY72" s="439"/>
      <c r="ICZ72" s="439"/>
      <c r="IDA72" s="439"/>
      <c r="IDB72" s="439"/>
      <c r="IDC72" s="439"/>
      <c r="IDD72" s="439"/>
      <c r="IDE72" s="439"/>
      <c r="IDF72" s="439"/>
      <c r="IDG72" s="439"/>
      <c r="IDH72" s="439"/>
      <c r="IDI72" s="439"/>
      <c r="IDJ72" s="439"/>
      <c r="IDK72" s="439"/>
      <c r="IDL72" s="439"/>
      <c r="IDM72" s="439"/>
      <c r="IDN72" s="439"/>
      <c r="IDO72" s="439"/>
      <c r="IDP72" s="439"/>
      <c r="IDQ72" s="439"/>
      <c r="IDR72" s="439"/>
      <c r="IDS72" s="439"/>
      <c r="IDT72" s="439"/>
      <c r="IDU72" s="439"/>
      <c r="IDV72" s="439"/>
      <c r="IDW72" s="439"/>
      <c r="IDX72" s="439"/>
      <c r="IDY72" s="439"/>
      <c r="IDZ72" s="439"/>
      <c r="IEA72" s="439"/>
      <c r="IEB72" s="439"/>
      <c r="IEC72" s="439"/>
      <c r="IED72" s="439"/>
      <c r="IEE72" s="439"/>
      <c r="IEF72" s="439"/>
      <c r="IEG72" s="439"/>
      <c r="IEH72" s="439"/>
      <c r="IEI72" s="439"/>
      <c r="IEJ72" s="439"/>
      <c r="IEK72" s="439"/>
      <c r="IEL72" s="439"/>
      <c r="IEM72" s="439"/>
      <c r="IEN72" s="439"/>
      <c r="IEO72" s="439"/>
      <c r="IEP72" s="439"/>
      <c r="IEQ72" s="439"/>
      <c r="IER72" s="439"/>
      <c r="IES72" s="439"/>
      <c r="IET72" s="439"/>
      <c r="IEU72" s="439"/>
      <c r="IEV72" s="439"/>
      <c r="IEW72" s="439"/>
      <c r="IEX72" s="439"/>
      <c r="IEY72" s="439"/>
      <c r="IEZ72" s="439"/>
      <c r="IFA72" s="439"/>
      <c r="IFB72" s="439"/>
      <c r="IFC72" s="439"/>
      <c r="IFD72" s="439"/>
      <c r="IFE72" s="439"/>
      <c r="IFF72" s="439"/>
      <c r="IFG72" s="439"/>
      <c r="IFH72" s="439"/>
      <c r="IFI72" s="439"/>
      <c r="IFJ72" s="439"/>
      <c r="IFK72" s="439"/>
      <c r="IFL72" s="439"/>
      <c r="IFM72" s="439"/>
      <c r="IFN72" s="439"/>
      <c r="IFO72" s="439"/>
      <c r="IFP72" s="439"/>
      <c r="IFQ72" s="439"/>
      <c r="IFR72" s="439"/>
      <c r="IFS72" s="439"/>
      <c r="IFT72" s="439"/>
      <c r="IFU72" s="439"/>
      <c r="IFV72" s="439"/>
      <c r="IFW72" s="439"/>
      <c r="IFX72" s="439"/>
      <c r="IFY72" s="439"/>
      <c r="IFZ72" s="439"/>
      <c r="IGA72" s="439"/>
      <c r="IGB72" s="439"/>
      <c r="IGC72" s="439"/>
      <c r="IGD72" s="439"/>
      <c r="IGE72" s="439"/>
      <c r="IGF72" s="439"/>
      <c r="IGG72" s="439"/>
      <c r="IGH72" s="439"/>
      <c r="IGI72" s="439"/>
      <c r="IGJ72" s="439"/>
      <c r="IGK72" s="439"/>
      <c r="IGL72" s="439"/>
      <c r="IGM72" s="439"/>
      <c r="IGN72" s="439"/>
      <c r="IGO72" s="439"/>
      <c r="IGP72" s="439"/>
      <c r="IGQ72" s="439"/>
      <c r="IGR72" s="439"/>
      <c r="IGS72" s="439"/>
      <c r="IGT72" s="439"/>
      <c r="IGU72" s="439"/>
      <c r="IGV72" s="439"/>
      <c r="IGW72" s="439"/>
      <c r="IGX72" s="439"/>
      <c r="IGY72" s="439"/>
      <c r="IGZ72" s="439"/>
      <c r="IHA72" s="439"/>
      <c r="IHB72" s="439"/>
      <c r="IHC72" s="439"/>
      <c r="IHD72" s="439"/>
      <c r="IHE72" s="439"/>
      <c r="IHF72" s="439"/>
      <c r="IHG72" s="439"/>
      <c r="IHH72" s="439"/>
      <c r="IHI72" s="439"/>
      <c r="IHJ72" s="439"/>
      <c r="IHK72" s="439"/>
      <c r="IHL72" s="439"/>
      <c r="IHM72" s="439"/>
      <c r="IHN72" s="439"/>
      <c r="IHO72" s="439"/>
      <c r="IHP72" s="439"/>
      <c r="IHQ72" s="439"/>
      <c r="IHR72" s="439"/>
      <c r="IHS72" s="439"/>
      <c r="IHT72" s="439"/>
      <c r="IHU72" s="439"/>
      <c r="IHV72" s="439"/>
      <c r="IHW72" s="439"/>
      <c r="IHX72" s="439"/>
      <c r="IHY72" s="439"/>
      <c r="IHZ72" s="439"/>
      <c r="IIA72" s="439"/>
      <c r="IIB72" s="439"/>
      <c r="IIC72" s="439"/>
      <c r="IID72" s="439"/>
      <c r="IIE72" s="439"/>
      <c r="IIF72" s="439"/>
      <c r="IIG72" s="439"/>
      <c r="IIH72" s="439"/>
      <c r="III72" s="439"/>
      <c r="IIJ72" s="439"/>
      <c r="IIK72" s="439"/>
      <c r="IIL72" s="439"/>
      <c r="IIM72" s="439"/>
      <c r="IIN72" s="439"/>
      <c r="IIO72" s="439"/>
      <c r="IIP72" s="439"/>
      <c r="IIQ72" s="439"/>
      <c r="IIR72" s="439"/>
      <c r="IIS72" s="439"/>
      <c r="IIT72" s="439"/>
      <c r="IIU72" s="439"/>
      <c r="IIV72" s="439"/>
      <c r="IIW72" s="439"/>
      <c r="IIX72" s="439"/>
      <c r="IIY72" s="439"/>
      <c r="IIZ72" s="439"/>
      <c r="IJA72" s="439"/>
      <c r="IJB72" s="439"/>
      <c r="IJC72" s="439"/>
      <c r="IJD72" s="439"/>
      <c r="IJE72" s="439"/>
      <c r="IJF72" s="439"/>
      <c r="IJG72" s="439"/>
      <c r="IJH72" s="439"/>
      <c r="IJI72" s="439"/>
      <c r="IJJ72" s="439"/>
      <c r="IJK72" s="439"/>
      <c r="IJL72" s="439"/>
      <c r="IJM72" s="439"/>
      <c r="IJN72" s="439"/>
      <c r="IJO72" s="439"/>
      <c r="IJP72" s="439"/>
      <c r="IJQ72" s="439"/>
      <c r="IJR72" s="439"/>
      <c r="IJS72" s="439"/>
      <c r="IJT72" s="439"/>
      <c r="IJU72" s="439"/>
      <c r="IJV72" s="439"/>
      <c r="IJW72" s="439"/>
      <c r="IJX72" s="439"/>
      <c r="IJY72" s="439"/>
      <c r="IJZ72" s="439"/>
      <c r="IKA72" s="439"/>
      <c r="IKB72" s="439"/>
      <c r="IKC72" s="439"/>
      <c r="IKD72" s="439"/>
      <c r="IKE72" s="439"/>
      <c r="IKF72" s="439"/>
      <c r="IKG72" s="439"/>
      <c r="IKH72" s="439"/>
      <c r="IKI72" s="439"/>
      <c r="IKJ72" s="439"/>
      <c r="IKK72" s="439"/>
      <c r="IKL72" s="439"/>
      <c r="IKM72" s="439"/>
      <c r="IKN72" s="439"/>
      <c r="IKO72" s="439"/>
      <c r="IKP72" s="439"/>
      <c r="IKQ72" s="439"/>
      <c r="IKR72" s="439"/>
      <c r="IKS72" s="439"/>
      <c r="IKT72" s="439"/>
      <c r="IKU72" s="439"/>
      <c r="IKV72" s="439"/>
      <c r="IKW72" s="439"/>
      <c r="IKX72" s="439"/>
      <c r="IKY72" s="439"/>
      <c r="IKZ72" s="439"/>
      <c r="ILA72" s="439"/>
      <c r="ILB72" s="439"/>
      <c r="ILC72" s="439"/>
      <c r="ILD72" s="439"/>
      <c r="ILE72" s="439"/>
      <c r="ILF72" s="439"/>
      <c r="ILG72" s="439"/>
      <c r="ILH72" s="439"/>
      <c r="ILI72" s="439"/>
      <c r="ILJ72" s="439"/>
      <c r="ILK72" s="439"/>
      <c r="ILL72" s="439"/>
      <c r="ILM72" s="439"/>
      <c r="ILN72" s="439"/>
      <c r="ILO72" s="439"/>
      <c r="ILP72" s="439"/>
      <c r="ILQ72" s="439"/>
      <c r="ILR72" s="439"/>
      <c r="ILS72" s="439"/>
      <c r="ILT72" s="439"/>
      <c r="ILU72" s="439"/>
      <c r="ILV72" s="439"/>
      <c r="ILW72" s="439"/>
      <c r="ILX72" s="439"/>
      <c r="ILY72" s="439"/>
      <c r="ILZ72" s="439"/>
      <c r="IMA72" s="439"/>
      <c r="IMB72" s="439"/>
      <c r="IMC72" s="439"/>
      <c r="IMD72" s="439"/>
      <c r="IME72" s="439"/>
      <c r="IMF72" s="439"/>
      <c r="IMG72" s="439"/>
      <c r="IMH72" s="439"/>
      <c r="IMI72" s="439"/>
      <c r="IMJ72" s="439"/>
      <c r="IMK72" s="439"/>
      <c r="IML72" s="439"/>
      <c r="IMM72" s="439"/>
      <c r="IMN72" s="439"/>
      <c r="IMO72" s="439"/>
      <c r="IMP72" s="439"/>
      <c r="IMQ72" s="439"/>
      <c r="IMR72" s="439"/>
      <c r="IMS72" s="439"/>
      <c r="IMT72" s="439"/>
      <c r="IMU72" s="439"/>
      <c r="IMV72" s="439"/>
      <c r="IMW72" s="439"/>
      <c r="IMX72" s="439"/>
      <c r="IMY72" s="439"/>
      <c r="IMZ72" s="439"/>
      <c r="INA72" s="439"/>
      <c r="INB72" s="439"/>
      <c r="INC72" s="439"/>
      <c r="IND72" s="439"/>
      <c r="INE72" s="439"/>
      <c r="INF72" s="439"/>
      <c r="ING72" s="439"/>
      <c r="INH72" s="439"/>
      <c r="INI72" s="439"/>
      <c r="INJ72" s="439"/>
      <c r="INK72" s="439"/>
      <c r="INL72" s="439"/>
      <c r="INM72" s="439"/>
      <c r="INN72" s="439"/>
      <c r="INO72" s="439"/>
      <c r="INP72" s="439"/>
      <c r="INQ72" s="439"/>
      <c r="INR72" s="439"/>
      <c r="INS72" s="439"/>
      <c r="INT72" s="439"/>
      <c r="INU72" s="439"/>
      <c r="INV72" s="439"/>
      <c r="INW72" s="439"/>
      <c r="INX72" s="439"/>
      <c r="INY72" s="439"/>
      <c r="INZ72" s="439"/>
      <c r="IOA72" s="439"/>
      <c r="IOB72" s="439"/>
      <c r="IOC72" s="439"/>
      <c r="IOD72" s="439"/>
      <c r="IOE72" s="439"/>
      <c r="IOF72" s="439"/>
      <c r="IOG72" s="439"/>
      <c r="IOH72" s="439"/>
      <c r="IOI72" s="439"/>
      <c r="IOJ72" s="439"/>
      <c r="IOK72" s="439"/>
      <c r="IOL72" s="439"/>
      <c r="IOM72" s="439"/>
      <c r="ION72" s="439"/>
      <c r="IOO72" s="439"/>
      <c r="IOP72" s="439"/>
      <c r="IOQ72" s="439"/>
      <c r="IOR72" s="439"/>
      <c r="IOS72" s="439"/>
      <c r="IOT72" s="439"/>
      <c r="IOU72" s="439"/>
      <c r="IOV72" s="439"/>
      <c r="IOW72" s="439"/>
      <c r="IOX72" s="439"/>
      <c r="IOY72" s="439"/>
      <c r="IOZ72" s="439"/>
      <c r="IPA72" s="439"/>
      <c r="IPB72" s="439"/>
      <c r="IPC72" s="439"/>
      <c r="IPD72" s="439"/>
      <c r="IPE72" s="439"/>
      <c r="IPF72" s="439"/>
      <c r="IPG72" s="439"/>
      <c r="IPH72" s="439"/>
      <c r="IPI72" s="439"/>
      <c r="IPJ72" s="439"/>
      <c r="IPK72" s="439"/>
      <c r="IPL72" s="439"/>
      <c r="IPM72" s="439"/>
      <c r="IPN72" s="439"/>
      <c r="IPO72" s="439"/>
      <c r="IPP72" s="439"/>
      <c r="IPQ72" s="439"/>
      <c r="IPR72" s="439"/>
      <c r="IPS72" s="439"/>
      <c r="IPT72" s="439"/>
      <c r="IPU72" s="439"/>
      <c r="IPV72" s="439"/>
      <c r="IPW72" s="439"/>
      <c r="IPX72" s="439"/>
      <c r="IPY72" s="439"/>
      <c r="IPZ72" s="439"/>
      <c r="IQA72" s="439"/>
      <c r="IQB72" s="439"/>
      <c r="IQC72" s="439"/>
      <c r="IQD72" s="439"/>
      <c r="IQE72" s="439"/>
      <c r="IQF72" s="439"/>
      <c r="IQG72" s="439"/>
      <c r="IQH72" s="439"/>
      <c r="IQI72" s="439"/>
      <c r="IQJ72" s="439"/>
      <c r="IQK72" s="439"/>
      <c r="IQL72" s="439"/>
      <c r="IQM72" s="439"/>
      <c r="IQN72" s="439"/>
      <c r="IQO72" s="439"/>
      <c r="IQP72" s="439"/>
      <c r="IQQ72" s="439"/>
      <c r="IQR72" s="439"/>
      <c r="IQS72" s="439"/>
      <c r="IQT72" s="439"/>
      <c r="IQU72" s="439"/>
      <c r="IQV72" s="439"/>
      <c r="IQW72" s="439"/>
      <c r="IQX72" s="439"/>
      <c r="IQY72" s="439"/>
      <c r="IQZ72" s="439"/>
      <c r="IRA72" s="439"/>
      <c r="IRB72" s="439"/>
      <c r="IRC72" s="439"/>
      <c r="IRD72" s="439"/>
      <c r="IRE72" s="439"/>
      <c r="IRF72" s="439"/>
      <c r="IRG72" s="439"/>
      <c r="IRH72" s="439"/>
      <c r="IRI72" s="439"/>
      <c r="IRJ72" s="439"/>
      <c r="IRK72" s="439"/>
      <c r="IRL72" s="439"/>
      <c r="IRM72" s="439"/>
      <c r="IRN72" s="439"/>
      <c r="IRO72" s="439"/>
      <c r="IRP72" s="439"/>
      <c r="IRQ72" s="439"/>
      <c r="IRR72" s="439"/>
      <c r="IRS72" s="439"/>
      <c r="IRT72" s="439"/>
      <c r="IRU72" s="439"/>
      <c r="IRV72" s="439"/>
      <c r="IRW72" s="439"/>
      <c r="IRX72" s="439"/>
      <c r="IRY72" s="439"/>
      <c r="IRZ72" s="439"/>
      <c r="ISA72" s="439"/>
      <c r="ISB72" s="439"/>
      <c r="ISC72" s="439"/>
      <c r="ISD72" s="439"/>
      <c r="ISE72" s="439"/>
      <c r="ISF72" s="439"/>
      <c r="ISG72" s="439"/>
      <c r="ISH72" s="439"/>
      <c r="ISI72" s="439"/>
      <c r="ISJ72" s="439"/>
      <c r="ISK72" s="439"/>
      <c r="ISL72" s="439"/>
      <c r="ISM72" s="439"/>
      <c r="ISN72" s="439"/>
      <c r="ISO72" s="439"/>
      <c r="ISP72" s="439"/>
      <c r="ISQ72" s="439"/>
      <c r="ISR72" s="439"/>
      <c r="ISS72" s="439"/>
      <c r="IST72" s="439"/>
      <c r="ISU72" s="439"/>
      <c r="ISV72" s="439"/>
      <c r="ISW72" s="439"/>
      <c r="ISX72" s="439"/>
      <c r="ISY72" s="439"/>
      <c r="ISZ72" s="439"/>
      <c r="ITA72" s="439"/>
      <c r="ITB72" s="439"/>
      <c r="ITC72" s="439"/>
      <c r="ITD72" s="439"/>
      <c r="ITE72" s="439"/>
      <c r="ITF72" s="439"/>
      <c r="ITG72" s="439"/>
      <c r="ITH72" s="439"/>
      <c r="ITI72" s="439"/>
      <c r="ITJ72" s="439"/>
      <c r="ITK72" s="439"/>
      <c r="ITL72" s="439"/>
      <c r="ITM72" s="439"/>
      <c r="ITN72" s="439"/>
      <c r="ITO72" s="439"/>
      <c r="ITP72" s="439"/>
      <c r="ITQ72" s="439"/>
      <c r="ITR72" s="439"/>
      <c r="ITS72" s="439"/>
      <c r="ITT72" s="439"/>
      <c r="ITU72" s="439"/>
      <c r="ITV72" s="439"/>
      <c r="ITW72" s="439"/>
      <c r="ITX72" s="439"/>
      <c r="ITY72" s="439"/>
      <c r="ITZ72" s="439"/>
      <c r="IUA72" s="439"/>
      <c r="IUB72" s="439"/>
      <c r="IUC72" s="439"/>
      <c r="IUD72" s="439"/>
      <c r="IUE72" s="439"/>
      <c r="IUF72" s="439"/>
      <c r="IUG72" s="439"/>
      <c r="IUH72" s="439"/>
      <c r="IUI72" s="439"/>
      <c r="IUJ72" s="439"/>
      <c r="IUK72" s="439"/>
      <c r="IUL72" s="439"/>
      <c r="IUM72" s="439"/>
      <c r="IUN72" s="439"/>
      <c r="IUO72" s="439"/>
      <c r="IUP72" s="439"/>
      <c r="IUQ72" s="439"/>
      <c r="IUR72" s="439"/>
      <c r="IUS72" s="439"/>
      <c r="IUT72" s="439"/>
      <c r="IUU72" s="439"/>
      <c r="IUV72" s="439"/>
      <c r="IUW72" s="439"/>
      <c r="IUX72" s="439"/>
      <c r="IUY72" s="439"/>
      <c r="IUZ72" s="439"/>
      <c r="IVA72" s="439"/>
      <c r="IVB72" s="439"/>
      <c r="IVC72" s="439"/>
      <c r="IVD72" s="439"/>
      <c r="IVE72" s="439"/>
      <c r="IVF72" s="439"/>
      <c r="IVG72" s="439"/>
      <c r="IVH72" s="439"/>
      <c r="IVI72" s="439"/>
      <c r="IVJ72" s="439"/>
      <c r="IVK72" s="439"/>
      <c r="IVL72" s="439"/>
      <c r="IVM72" s="439"/>
      <c r="IVN72" s="439"/>
      <c r="IVO72" s="439"/>
      <c r="IVP72" s="439"/>
      <c r="IVQ72" s="439"/>
      <c r="IVR72" s="439"/>
      <c r="IVS72" s="439"/>
      <c r="IVT72" s="439"/>
      <c r="IVU72" s="439"/>
      <c r="IVV72" s="439"/>
      <c r="IVW72" s="439"/>
      <c r="IVX72" s="439"/>
      <c r="IVY72" s="439"/>
      <c r="IVZ72" s="439"/>
      <c r="IWA72" s="439"/>
      <c r="IWB72" s="439"/>
      <c r="IWC72" s="439"/>
      <c r="IWD72" s="439"/>
      <c r="IWE72" s="439"/>
      <c r="IWF72" s="439"/>
      <c r="IWG72" s="439"/>
      <c r="IWH72" s="439"/>
      <c r="IWI72" s="439"/>
      <c r="IWJ72" s="439"/>
      <c r="IWK72" s="439"/>
      <c r="IWL72" s="439"/>
      <c r="IWM72" s="439"/>
      <c r="IWN72" s="439"/>
      <c r="IWO72" s="439"/>
      <c r="IWP72" s="439"/>
      <c r="IWQ72" s="439"/>
      <c r="IWR72" s="439"/>
      <c r="IWS72" s="439"/>
      <c r="IWT72" s="439"/>
      <c r="IWU72" s="439"/>
      <c r="IWV72" s="439"/>
      <c r="IWW72" s="439"/>
      <c r="IWX72" s="439"/>
      <c r="IWY72" s="439"/>
      <c r="IWZ72" s="439"/>
      <c r="IXA72" s="439"/>
      <c r="IXB72" s="439"/>
      <c r="IXC72" s="439"/>
      <c r="IXD72" s="439"/>
      <c r="IXE72" s="439"/>
      <c r="IXF72" s="439"/>
      <c r="IXG72" s="439"/>
      <c r="IXH72" s="439"/>
      <c r="IXI72" s="439"/>
      <c r="IXJ72" s="439"/>
      <c r="IXK72" s="439"/>
      <c r="IXL72" s="439"/>
      <c r="IXM72" s="439"/>
      <c r="IXN72" s="439"/>
      <c r="IXO72" s="439"/>
      <c r="IXP72" s="439"/>
      <c r="IXQ72" s="439"/>
      <c r="IXR72" s="439"/>
      <c r="IXS72" s="439"/>
      <c r="IXT72" s="439"/>
      <c r="IXU72" s="439"/>
      <c r="IXV72" s="439"/>
      <c r="IXW72" s="439"/>
      <c r="IXX72" s="439"/>
      <c r="IXY72" s="439"/>
      <c r="IXZ72" s="439"/>
      <c r="IYA72" s="439"/>
      <c r="IYB72" s="439"/>
      <c r="IYC72" s="439"/>
      <c r="IYD72" s="439"/>
      <c r="IYE72" s="439"/>
      <c r="IYF72" s="439"/>
      <c r="IYG72" s="439"/>
      <c r="IYH72" s="439"/>
      <c r="IYI72" s="439"/>
      <c r="IYJ72" s="439"/>
      <c r="IYK72" s="439"/>
      <c r="IYL72" s="439"/>
      <c r="IYM72" s="439"/>
      <c r="IYN72" s="439"/>
      <c r="IYO72" s="439"/>
      <c r="IYP72" s="439"/>
      <c r="IYQ72" s="439"/>
      <c r="IYR72" s="439"/>
      <c r="IYS72" s="439"/>
      <c r="IYT72" s="439"/>
      <c r="IYU72" s="439"/>
      <c r="IYV72" s="439"/>
      <c r="IYW72" s="439"/>
      <c r="IYX72" s="439"/>
      <c r="IYY72" s="439"/>
      <c r="IYZ72" s="439"/>
      <c r="IZA72" s="439"/>
      <c r="IZB72" s="439"/>
      <c r="IZC72" s="439"/>
      <c r="IZD72" s="439"/>
      <c r="IZE72" s="439"/>
      <c r="IZF72" s="439"/>
      <c r="IZG72" s="439"/>
      <c r="IZH72" s="439"/>
      <c r="IZI72" s="439"/>
      <c r="IZJ72" s="439"/>
      <c r="IZK72" s="439"/>
      <c r="IZL72" s="439"/>
      <c r="IZM72" s="439"/>
      <c r="IZN72" s="439"/>
      <c r="IZO72" s="439"/>
      <c r="IZP72" s="439"/>
      <c r="IZQ72" s="439"/>
      <c r="IZR72" s="439"/>
      <c r="IZS72" s="439"/>
      <c r="IZT72" s="439"/>
      <c r="IZU72" s="439"/>
      <c r="IZV72" s="439"/>
      <c r="IZW72" s="439"/>
      <c r="IZX72" s="439"/>
      <c r="IZY72" s="439"/>
      <c r="IZZ72" s="439"/>
      <c r="JAA72" s="439"/>
      <c r="JAB72" s="439"/>
      <c r="JAC72" s="439"/>
      <c r="JAD72" s="439"/>
      <c r="JAE72" s="439"/>
      <c r="JAF72" s="439"/>
      <c r="JAG72" s="439"/>
      <c r="JAH72" s="439"/>
      <c r="JAI72" s="439"/>
      <c r="JAJ72" s="439"/>
      <c r="JAK72" s="439"/>
      <c r="JAL72" s="439"/>
      <c r="JAM72" s="439"/>
      <c r="JAN72" s="439"/>
      <c r="JAO72" s="439"/>
      <c r="JAP72" s="439"/>
      <c r="JAQ72" s="439"/>
      <c r="JAR72" s="439"/>
      <c r="JAS72" s="439"/>
      <c r="JAT72" s="439"/>
      <c r="JAU72" s="439"/>
      <c r="JAV72" s="439"/>
      <c r="JAW72" s="439"/>
      <c r="JAX72" s="439"/>
      <c r="JAY72" s="439"/>
      <c r="JAZ72" s="439"/>
      <c r="JBA72" s="439"/>
      <c r="JBB72" s="439"/>
      <c r="JBC72" s="439"/>
      <c r="JBD72" s="439"/>
      <c r="JBE72" s="439"/>
      <c r="JBF72" s="439"/>
      <c r="JBG72" s="439"/>
      <c r="JBH72" s="439"/>
      <c r="JBI72" s="439"/>
      <c r="JBJ72" s="439"/>
      <c r="JBK72" s="439"/>
      <c r="JBL72" s="439"/>
      <c r="JBM72" s="439"/>
      <c r="JBN72" s="439"/>
      <c r="JBO72" s="439"/>
      <c r="JBP72" s="439"/>
      <c r="JBQ72" s="439"/>
      <c r="JBR72" s="439"/>
      <c r="JBS72" s="439"/>
      <c r="JBT72" s="439"/>
      <c r="JBU72" s="439"/>
      <c r="JBV72" s="439"/>
      <c r="JBW72" s="439"/>
      <c r="JBX72" s="439"/>
      <c r="JBY72" s="439"/>
      <c r="JBZ72" s="439"/>
      <c r="JCA72" s="439"/>
      <c r="JCB72" s="439"/>
      <c r="JCC72" s="439"/>
      <c r="JCD72" s="439"/>
      <c r="JCE72" s="439"/>
      <c r="JCF72" s="439"/>
      <c r="JCG72" s="439"/>
      <c r="JCH72" s="439"/>
      <c r="JCI72" s="439"/>
      <c r="JCJ72" s="439"/>
      <c r="JCK72" s="439"/>
      <c r="JCL72" s="439"/>
      <c r="JCM72" s="439"/>
      <c r="JCN72" s="439"/>
      <c r="JCO72" s="439"/>
      <c r="JCP72" s="439"/>
      <c r="JCQ72" s="439"/>
      <c r="JCR72" s="439"/>
      <c r="JCS72" s="439"/>
      <c r="JCT72" s="439"/>
      <c r="JCU72" s="439"/>
      <c r="JCV72" s="439"/>
      <c r="JCW72" s="439"/>
      <c r="JCX72" s="439"/>
      <c r="JCY72" s="439"/>
      <c r="JCZ72" s="439"/>
      <c r="JDA72" s="439"/>
      <c r="JDB72" s="439"/>
      <c r="JDC72" s="439"/>
      <c r="JDD72" s="439"/>
      <c r="JDE72" s="439"/>
      <c r="JDF72" s="439"/>
      <c r="JDG72" s="439"/>
      <c r="JDH72" s="439"/>
      <c r="JDI72" s="439"/>
      <c r="JDJ72" s="439"/>
      <c r="JDK72" s="439"/>
      <c r="JDL72" s="439"/>
      <c r="JDM72" s="439"/>
      <c r="JDN72" s="439"/>
      <c r="JDO72" s="439"/>
      <c r="JDP72" s="439"/>
      <c r="JDQ72" s="439"/>
      <c r="JDR72" s="439"/>
      <c r="JDS72" s="439"/>
      <c r="JDT72" s="439"/>
      <c r="JDU72" s="439"/>
      <c r="JDV72" s="439"/>
      <c r="JDW72" s="439"/>
      <c r="JDX72" s="439"/>
      <c r="JDY72" s="439"/>
      <c r="JDZ72" s="439"/>
      <c r="JEA72" s="439"/>
      <c r="JEB72" s="439"/>
      <c r="JEC72" s="439"/>
      <c r="JED72" s="439"/>
      <c r="JEE72" s="439"/>
      <c r="JEF72" s="439"/>
      <c r="JEG72" s="439"/>
      <c r="JEH72" s="439"/>
      <c r="JEI72" s="439"/>
      <c r="JEJ72" s="439"/>
      <c r="JEK72" s="439"/>
      <c r="JEL72" s="439"/>
      <c r="JEM72" s="439"/>
      <c r="JEN72" s="439"/>
      <c r="JEO72" s="439"/>
      <c r="JEP72" s="439"/>
      <c r="JEQ72" s="439"/>
      <c r="JER72" s="439"/>
      <c r="JES72" s="439"/>
      <c r="JET72" s="439"/>
      <c r="JEU72" s="439"/>
      <c r="JEV72" s="439"/>
      <c r="JEW72" s="439"/>
      <c r="JEX72" s="439"/>
      <c r="JEY72" s="439"/>
      <c r="JEZ72" s="439"/>
      <c r="JFA72" s="439"/>
      <c r="JFB72" s="439"/>
      <c r="JFC72" s="439"/>
      <c r="JFD72" s="439"/>
      <c r="JFE72" s="439"/>
      <c r="JFF72" s="439"/>
      <c r="JFG72" s="439"/>
      <c r="JFH72" s="439"/>
      <c r="JFI72" s="439"/>
      <c r="JFJ72" s="439"/>
      <c r="JFK72" s="439"/>
      <c r="JFL72" s="439"/>
      <c r="JFM72" s="439"/>
      <c r="JFN72" s="439"/>
      <c r="JFO72" s="439"/>
      <c r="JFP72" s="439"/>
      <c r="JFQ72" s="439"/>
      <c r="JFR72" s="439"/>
      <c r="JFS72" s="439"/>
      <c r="JFT72" s="439"/>
      <c r="JFU72" s="439"/>
      <c r="JFV72" s="439"/>
      <c r="JFW72" s="439"/>
      <c r="JFX72" s="439"/>
      <c r="JFY72" s="439"/>
      <c r="JFZ72" s="439"/>
      <c r="JGA72" s="439"/>
      <c r="JGB72" s="439"/>
      <c r="JGC72" s="439"/>
      <c r="JGD72" s="439"/>
      <c r="JGE72" s="439"/>
      <c r="JGF72" s="439"/>
      <c r="JGG72" s="439"/>
      <c r="JGH72" s="439"/>
      <c r="JGI72" s="439"/>
      <c r="JGJ72" s="439"/>
      <c r="JGK72" s="439"/>
      <c r="JGL72" s="439"/>
      <c r="JGM72" s="439"/>
      <c r="JGN72" s="439"/>
      <c r="JGO72" s="439"/>
      <c r="JGP72" s="439"/>
      <c r="JGQ72" s="439"/>
      <c r="JGR72" s="439"/>
      <c r="JGS72" s="439"/>
      <c r="JGT72" s="439"/>
      <c r="JGU72" s="439"/>
      <c r="JGV72" s="439"/>
      <c r="JGW72" s="439"/>
      <c r="JGX72" s="439"/>
      <c r="JGY72" s="439"/>
      <c r="JGZ72" s="439"/>
      <c r="JHA72" s="439"/>
      <c r="JHB72" s="439"/>
      <c r="JHC72" s="439"/>
      <c r="JHD72" s="439"/>
      <c r="JHE72" s="439"/>
      <c r="JHF72" s="439"/>
      <c r="JHG72" s="439"/>
      <c r="JHH72" s="439"/>
      <c r="JHI72" s="439"/>
      <c r="JHJ72" s="439"/>
      <c r="JHK72" s="439"/>
      <c r="JHL72" s="439"/>
      <c r="JHM72" s="439"/>
      <c r="JHN72" s="439"/>
      <c r="JHO72" s="439"/>
      <c r="JHP72" s="439"/>
      <c r="JHQ72" s="439"/>
      <c r="JHR72" s="439"/>
      <c r="JHS72" s="439"/>
      <c r="JHT72" s="439"/>
      <c r="JHU72" s="439"/>
      <c r="JHV72" s="439"/>
      <c r="JHW72" s="439"/>
      <c r="JHX72" s="439"/>
      <c r="JHY72" s="439"/>
      <c r="JHZ72" s="439"/>
      <c r="JIA72" s="439"/>
      <c r="JIB72" s="439"/>
      <c r="JIC72" s="439"/>
      <c r="JID72" s="439"/>
      <c r="JIE72" s="439"/>
      <c r="JIF72" s="439"/>
      <c r="JIG72" s="439"/>
      <c r="JIH72" s="439"/>
      <c r="JII72" s="439"/>
      <c r="JIJ72" s="439"/>
      <c r="JIK72" s="439"/>
      <c r="JIL72" s="439"/>
      <c r="JIM72" s="439"/>
      <c r="JIN72" s="439"/>
      <c r="JIO72" s="439"/>
      <c r="JIP72" s="439"/>
      <c r="JIQ72" s="439"/>
      <c r="JIR72" s="439"/>
      <c r="JIS72" s="439"/>
      <c r="JIT72" s="439"/>
      <c r="JIU72" s="439"/>
      <c r="JIV72" s="439"/>
      <c r="JIW72" s="439"/>
      <c r="JIX72" s="439"/>
      <c r="JIY72" s="439"/>
      <c r="JIZ72" s="439"/>
      <c r="JJA72" s="439"/>
      <c r="JJB72" s="439"/>
      <c r="JJC72" s="439"/>
      <c r="JJD72" s="439"/>
      <c r="JJE72" s="439"/>
      <c r="JJF72" s="439"/>
      <c r="JJG72" s="439"/>
      <c r="JJH72" s="439"/>
      <c r="JJI72" s="439"/>
      <c r="JJJ72" s="439"/>
      <c r="JJK72" s="439"/>
      <c r="JJL72" s="439"/>
      <c r="JJM72" s="439"/>
      <c r="JJN72" s="439"/>
      <c r="JJO72" s="439"/>
      <c r="JJP72" s="439"/>
      <c r="JJQ72" s="439"/>
      <c r="JJR72" s="439"/>
      <c r="JJS72" s="439"/>
      <c r="JJT72" s="439"/>
      <c r="JJU72" s="439"/>
      <c r="JJV72" s="439"/>
      <c r="JJW72" s="439"/>
      <c r="JJX72" s="439"/>
      <c r="JJY72" s="439"/>
      <c r="JJZ72" s="439"/>
      <c r="JKA72" s="439"/>
      <c r="JKB72" s="439"/>
      <c r="JKC72" s="439"/>
      <c r="JKD72" s="439"/>
      <c r="JKE72" s="439"/>
      <c r="JKF72" s="439"/>
      <c r="JKG72" s="439"/>
      <c r="JKH72" s="439"/>
      <c r="JKI72" s="439"/>
      <c r="JKJ72" s="439"/>
      <c r="JKK72" s="439"/>
      <c r="JKL72" s="439"/>
      <c r="JKM72" s="439"/>
      <c r="JKN72" s="439"/>
      <c r="JKO72" s="439"/>
      <c r="JKP72" s="439"/>
      <c r="JKQ72" s="439"/>
      <c r="JKR72" s="439"/>
      <c r="JKS72" s="439"/>
      <c r="JKT72" s="439"/>
      <c r="JKU72" s="439"/>
      <c r="JKV72" s="439"/>
      <c r="JKW72" s="439"/>
      <c r="JKX72" s="439"/>
      <c r="JKY72" s="439"/>
      <c r="JKZ72" s="439"/>
      <c r="JLA72" s="439"/>
      <c r="JLB72" s="439"/>
      <c r="JLC72" s="439"/>
      <c r="JLD72" s="439"/>
      <c r="JLE72" s="439"/>
      <c r="JLF72" s="439"/>
      <c r="JLG72" s="439"/>
      <c r="JLH72" s="439"/>
      <c r="JLI72" s="439"/>
      <c r="JLJ72" s="439"/>
      <c r="JLK72" s="439"/>
      <c r="JLL72" s="439"/>
      <c r="JLM72" s="439"/>
      <c r="JLN72" s="439"/>
      <c r="JLO72" s="439"/>
      <c r="JLP72" s="439"/>
      <c r="JLQ72" s="439"/>
      <c r="JLR72" s="439"/>
      <c r="JLS72" s="439"/>
      <c r="JLT72" s="439"/>
      <c r="JLU72" s="439"/>
      <c r="JLV72" s="439"/>
      <c r="JLW72" s="439"/>
      <c r="JLX72" s="439"/>
      <c r="JLY72" s="439"/>
      <c r="JLZ72" s="439"/>
      <c r="JMA72" s="439"/>
      <c r="JMB72" s="439"/>
      <c r="JMC72" s="439"/>
      <c r="JMD72" s="439"/>
      <c r="JME72" s="439"/>
      <c r="JMF72" s="439"/>
      <c r="JMG72" s="439"/>
      <c r="JMH72" s="439"/>
      <c r="JMI72" s="439"/>
      <c r="JMJ72" s="439"/>
      <c r="JMK72" s="439"/>
      <c r="JML72" s="439"/>
      <c r="JMM72" s="439"/>
      <c r="JMN72" s="439"/>
      <c r="JMO72" s="439"/>
      <c r="JMP72" s="439"/>
      <c r="JMQ72" s="439"/>
      <c r="JMR72" s="439"/>
      <c r="JMS72" s="439"/>
      <c r="JMT72" s="439"/>
      <c r="JMU72" s="439"/>
      <c r="JMV72" s="439"/>
      <c r="JMW72" s="439"/>
      <c r="JMX72" s="439"/>
      <c r="JMY72" s="439"/>
      <c r="JMZ72" s="439"/>
      <c r="JNA72" s="439"/>
      <c r="JNB72" s="439"/>
      <c r="JNC72" s="439"/>
      <c r="JND72" s="439"/>
      <c r="JNE72" s="439"/>
      <c r="JNF72" s="439"/>
      <c r="JNG72" s="439"/>
      <c r="JNH72" s="439"/>
      <c r="JNI72" s="439"/>
      <c r="JNJ72" s="439"/>
      <c r="JNK72" s="439"/>
      <c r="JNL72" s="439"/>
      <c r="JNM72" s="439"/>
      <c r="JNN72" s="439"/>
      <c r="JNO72" s="439"/>
      <c r="JNP72" s="439"/>
      <c r="JNQ72" s="439"/>
      <c r="JNR72" s="439"/>
      <c r="JNS72" s="439"/>
      <c r="JNT72" s="439"/>
      <c r="JNU72" s="439"/>
      <c r="JNV72" s="439"/>
      <c r="JNW72" s="439"/>
      <c r="JNX72" s="439"/>
      <c r="JNY72" s="439"/>
      <c r="JNZ72" s="439"/>
      <c r="JOA72" s="439"/>
      <c r="JOB72" s="439"/>
      <c r="JOC72" s="439"/>
      <c r="JOD72" s="439"/>
      <c r="JOE72" s="439"/>
      <c r="JOF72" s="439"/>
      <c r="JOG72" s="439"/>
      <c r="JOH72" s="439"/>
      <c r="JOI72" s="439"/>
      <c r="JOJ72" s="439"/>
      <c r="JOK72" s="439"/>
      <c r="JOL72" s="439"/>
      <c r="JOM72" s="439"/>
      <c r="JON72" s="439"/>
      <c r="JOO72" s="439"/>
      <c r="JOP72" s="439"/>
      <c r="JOQ72" s="439"/>
      <c r="JOR72" s="439"/>
      <c r="JOS72" s="439"/>
      <c r="JOT72" s="439"/>
      <c r="JOU72" s="439"/>
      <c r="JOV72" s="439"/>
      <c r="JOW72" s="439"/>
      <c r="JOX72" s="439"/>
      <c r="JOY72" s="439"/>
      <c r="JOZ72" s="439"/>
      <c r="JPA72" s="439"/>
      <c r="JPB72" s="439"/>
      <c r="JPC72" s="439"/>
      <c r="JPD72" s="439"/>
      <c r="JPE72" s="439"/>
      <c r="JPF72" s="439"/>
      <c r="JPG72" s="439"/>
      <c r="JPH72" s="439"/>
      <c r="JPI72" s="439"/>
      <c r="JPJ72" s="439"/>
      <c r="JPK72" s="439"/>
      <c r="JPL72" s="439"/>
      <c r="JPM72" s="439"/>
      <c r="JPN72" s="439"/>
      <c r="JPO72" s="439"/>
      <c r="JPP72" s="439"/>
      <c r="JPQ72" s="439"/>
      <c r="JPR72" s="439"/>
      <c r="JPS72" s="439"/>
      <c r="JPT72" s="439"/>
      <c r="JPU72" s="439"/>
      <c r="JPV72" s="439"/>
      <c r="JPW72" s="439"/>
      <c r="JPX72" s="439"/>
      <c r="JPY72" s="439"/>
      <c r="JPZ72" s="439"/>
      <c r="JQA72" s="439"/>
      <c r="JQB72" s="439"/>
      <c r="JQC72" s="439"/>
      <c r="JQD72" s="439"/>
      <c r="JQE72" s="439"/>
      <c r="JQF72" s="439"/>
      <c r="JQG72" s="439"/>
      <c r="JQH72" s="439"/>
      <c r="JQI72" s="439"/>
      <c r="JQJ72" s="439"/>
      <c r="JQK72" s="439"/>
      <c r="JQL72" s="439"/>
      <c r="JQM72" s="439"/>
      <c r="JQN72" s="439"/>
      <c r="JQO72" s="439"/>
      <c r="JQP72" s="439"/>
      <c r="JQQ72" s="439"/>
      <c r="JQR72" s="439"/>
      <c r="JQS72" s="439"/>
      <c r="JQT72" s="439"/>
      <c r="JQU72" s="439"/>
      <c r="JQV72" s="439"/>
      <c r="JQW72" s="439"/>
      <c r="JQX72" s="439"/>
      <c r="JQY72" s="439"/>
      <c r="JQZ72" s="439"/>
      <c r="JRA72" s="439"/>
      <c r="JRB72" s="439"/>
      <c r="JRC72" s="439"/>
      <c r="JRD72" s="439"/>
      <c r="JRE72" s="439"/>
      <c r="JRF72" s="439"/>
      <c r="JRG72" s="439"/>
      <c r="JRH72" s="439"/>
      <c r="JRI72" s="439"/>
      <c r="JRJ72" s="439"/>
      <c r="JRK72" s="439"/>
      <c r="JRL72" s="439"/>
      <c r="JRM72" s="439"/>
      <c r="JRN72" s="439"/>
      <c r="JRO72" s="439"/>
      <c r="JRP72" s="439"/>
      <c r="JRQ72" s="439"/>
      <c r="JRR72" s="439"/>
      <c r="JRS72" s="439"/>
      <c r="JRT72" s="439"/>
      <c r="JRU72" s="439"/>
      <c r="JRV72" s="439"/>
      <c r="JRW72" s="439"/>
      <c r="JRX72" s="439"/>
      <c r="JRY72" s="439"/>
      <c r="JRZ72" s="439"/>
      <c r="JSA72" s="439"/>
      <c r="JSB72" s="439"/>
      <c r="JSC72" s="439"/>
      <c r="JSD72" s="439"/>
      <c r="JSE72" s="439"/>
      <c r="JSF72" s="439"/>
      <c r="JSG72" s="439"/>
      <c r="JSH72" s="439"/>
      <c r="JSI72" s="439"/>
      <c r="JSJ72" s="439"/>
      <c r="JSK72" s="439"/>
      <c r="JSL72" s="439"/>
      <c r="JSM72" s="439"/>
      <c r="JSN72" s="439"/>
      <c r="JSO72" s="439"/>
      <c r="JSP72" s="439"/>
      <c r="JSQ72" s="439"/>
      <c r="JSR72" s="439"/>
      <c r="JSS72" s="439"/>
      <c r="JST72" s="439"/>
      <c r="JSU72" s="439"/>
      <c r="JSV72" s="439"/>
      <c r="JSW72" s="439"/>
      <c r="JSX72" s="439"/>
      <c r="JSY72" s="439"/>
      <c r="JSZ72" s="439"/>
      <c r="JTA72" s="439"/>
      <c r="JTB72" s="439"/>
      <c r="JTC72" s="439"/>
      <c r="JTD72" s="439"/>
      <c r="JTE72" s="439"/>
      <c r="JTF72" s="439"/>
      <c r="JTG72" s="439"/>
      <c r="JTH72" s="439"/>
      <c r="JTI72" s="439"/>
      <c r="JTJ72" s="439"/>
      <c r="JTK72" s="439"/>
      <c r="JTL72" s="439"/>
      <c r="JTM72" s="439"/>
      <c r="JTN72" s="439"/>
      <c r="JTO72" s="439"/>
      <c r="JTP72" s="439"/>
      <c r="JTQ72" s="439"/>
      <c r="JTR72" s="439"/>
      <c r="JTS72" s="439"/>
      <c r="JTT72" s="439"/>
      <c r="JTU72" s="439"/>
      <c r="JTV72" s="439"/>
      <c r="JTW72" s="439"/>
      <c r="JTX72" s="439"/>
      <c r="JTY72" s="439"/>
      <c r="JTZ72" s="439"/>
      <c r="JUA72" s="439"/>
      <c r="JUB72" s="439"/>
      <c r="JUC72" s="439"/>
      <c r="JUD72" s="439"/>
      <c r="JUE72" s="439"/>
      <c r="JUF72" s="439"/>
      <c r="JUG72" s="439"/>
      <c r="JUH72" s="439"/>
      <c r="JUI72" s="439"/>
      <c r="JUJ72" s="439"/>
      <c r="JUK72" s="439"/>
      <c r="JUL72" s="439"/>
      <c r="JUM72" s="439"/>
      <c r="JUN72" s="439"/>
      <c r="JUO72" s="439"/>
      <c r="JUP72" s="439"/>
      <c r="JUQ72" s="439"/>
      <c r="JUR72" s="439"/>
      <c r="JUS72" s="439"/>
      <c r="JUT72" s="439"/>
      <c r="JUU72" s="439"/>
      <c r="JUV72" s="439"/>
      <c r="JUW72" s="439"/>
      <c r="JUX72" s="439"/>
      <c r="JUY72" s="439"/>
      <c r="JUZ72" s="439"/>
      <c r="JVA72" s="439"/>
      <c r="JVB72" s="439"/>
      <c r="JVC72" s="439"/>
      <c r="JVD72" s="439"/>
      <c r="JVE72" s="439"/>
      <c r="JVF72" s="439"/>
      <c r="JVG72" s="439"/>
      <c r="JVH72" s="439"/>
      <c r="JVI72" s="439"/>
      <c r="JVJ72" s="439"/>
      <c r="JVK72" s="439"/>
      <c r="JVL72" s="439"/>
      <c r="JVM72" s="439"/>
      <c r="JVN72" s="439"/>
      <c r="JVO72" s="439"/>
      <c r="JVP72" s="439"/>
      <c r="JVQ72" s="439"/>
      <c r="JVR72" s="439"/>
      <c r="JVS72" s="439"/>
      <c r="JVT72" s="439"/>
      <c r="JVU72" s="439"/>
      <c r="JVV72" s="439"/>
      <c r="JVW72" s="439"/>
      <c r="JVX72" s="439"/>
      <c r="JVY72" s="439"/>
      <c r="JVZ72" s="439"/>
      <c r="JWA72" s="439"/>
      <c r="JWB72" s="439"/>
      <c r="JWC72" s="439"/>
      <c r="JWD72" s="439"/>
      <c r="JWE72" s="439"/>
      <c r="JWF72" s="439"/>
      <c r="JWG72" s="439"/>
      <c r="JWH72" s="439"/>
      <c r="JWI72" s="439"/>
      <c r="JWJ72" s="439"/>
      <c r="JWK72" s="439"/>
      <c r="JWL72" s="439"/>
      <c r="JWM72" s="439"/>
      <c r="JWN72" s="439"/>
      <c r="JWO72" s="439"/>
      <c r="JWP72" s="439"/>
      <c r="JWQ72" s="439"/>
      <c r="JWR72" s="439"/>
      <c r="JWS72" s="439"/>
      <c r="JWT72" s="439"/>
      <c r="JWU72" s="439"/>
      <c r="JWV72" s="439"/>
      <c r="JWW72" s="439"/>
      <c r="JWX72" s="439"/>
      <c r="JWY72" s="439"/>
      <c r="JWZ72" s="439"/>
      <c r="JXA72" s="439"/>
      <c r="JXB72" s="439"/>
      <c r="JXC72" s="439"/>
      <c r="JXD72" s="439"/>
      <c r="JXE72" s="439"/>
      <c r="JXF72" s="439"/>
      <c r="JXG72" s="439"/>
      <c r="JXH72" s="439"/>
      <c r="JXI72" s="439"/>
      <c r="JXJ72" s="439"/>
      <c r="JXK72" s="439"/>
      <c r="JXL72" s="439"/>
      <c r="JXM72" s="439"/>
      <c r="JXN72" s="439"/>
      <c r="JXO72" s="439"/>
      <c r="JXP72" s="439"/>
      <c r="JXQ72" s="439"/>
      <c r="JXR72" s="439"/>
      <c r="JXS72" s="439"/>
      <c r="JXT72" s="439"/>
      <c r="JXU72" s="439"/>
      <c r="JXV72" s="439"/>
      <c r="JXW72" s="439"/>
      <c r="JXX72" s="439"/>
      <c r="JXY72" s="439"/>
      <c r="JXZ72" s="439"/>
      <c r="JYA72" s="439"/>
      <c r="JYB72" s="439"/>
      <c r="JYC72" s="439"/>
      <c r="JYD72" s="439"/>
      <c r="JYE72" s="439"/>
      <c r="JYF72" s="439"/>
      <c r="JYG72" s="439"/>
      <c r="JYH72" s="439"/>
      <c r="JYI72" s="439"/>
      <c r="JYJ72" s="439"/>
      <c r="JYK72" s="439"/>
      <c r="JYL72" s="439"/>
      <c r="JYM72" s="439"/>
      <c r="JYN72" s="439"/>
      <c r="JYO72" s="439"/>
      <c r="JYP72" s="439"/>
      <c r="JYQ72" s="439"/>
      <c r="JYR72" s="439"/>
      <c r="JYS72" s="439"/>
      <c r="JYT72" s="439"/>
      <c r="JYU72" s="439"/>
      <c r="JYV72" s="439"/>
      <c r="JYW72" s="439"/>
      <c r="JYX72" s="439"/>
      <c r="JYY72" s="439"/>
      <c r="JYZ72" s="439"/>
      <c r="JZA72" s="439"/>
      <c r="JZB72" s="439"/>
      <c r="JZC72" s="439"/>
      <c r="JZD72" s="439"/>
      <c r="JZE72" s="439"/>
      <c r="JZF72" s="439"/>
      <c r="JZG72" s="439"/>
      <c r="JZH72" s="439"/>
      <c r="JZI72" s="439"/>
      <c r="JZJ72" s="439"/>
      <c r="JZK72" s="439"/>
      <c r="JZL72" s="439"/>
      <c r="JZM72" s="439"/>
      <c r="JZN72" s="439"/>
      <c r="JZO72" s="439"/>
      <c r="JZP72" s="439"/>
      <c r="JZQ72" s="439"/>
      <c r="JZR72" s="439"/>
      <c r="JZS72" s="439"/>
      <c r="JZT72" s="439"/>
      <c r="JZU72" s="439"/>
      <c r="JZV72" s="439"/>
      <c r="JZW72" s="439"/>
      <c r="JZX72" s="439"/>
      <c r="JZY72" s="439"/>
      <c r="JZZ72" s="439"/>
      <c r="KAA72" s="439"/>
      <c r="KAB72" s="439"/>
      <c r="KAC72" s="439"/>
      <c r="KAD72" s="439"/>
      <c r="KAE72" s="439"/>
      <c r="KAF72" s="439"/>
      <c r="KAG72" s="439"/>
      <c r="KAH72" s="439"/>
      <c r="KAI72" s="439"/>
      <c r="KAJ72" s="439"/>
      <c r="KAK72" s="439"/>
      <c r="KAL72" s="439"/>
      <c r="KAM72" s="439"/>
      <c r="KAN72" s="439"/>
      <c r="KAO72" s="439"/>
      <c r="KAP72" s="439"/>
      <c r="KAQ72" s="439"/>
      <c r="KAR72" s="439"/>
      <c r="KAS72" s="439"/>
      <c r="KAT72" s="439"/>
      <c r="KAU72" s="439"/>
      <c r="KAV72" s="439"/>
      <c r="KAW72" s="439"/>
      <c r="KAX72" s="439"/>
      <c r="KAY72" s="439"/>
      <c r="KAZ72" s="439"/>
      <c r="KBA72" s="439"/>
      <c r="KBB72" s="439"/>
      <c r="KBC72" s="439"/>
      <c r="KBD72" s="439"/>
      <c r="KBE72" s="439"/>
      <c r="KBF72" s="439"/>
      <c r="KBG72" s="439"/>
      <c r="KBH72" s="439"/>
      <c r="KBI72" s="439"/>
      <c r="KBJ72" s="439"/>
      <c r="KBK72" s="439"/>
      <c r="KBL72" s="439"/>
      <c r="KBM72" s="439"/>
      <c r="KBN72" s="439"/>
      <c r="KBO72" s="439"/>
      <c r="KBP72" s="439"/>
      <c r="KBQ72" s="439"/>
      <c r="KBR72" s="439"/>
      <c r="KBS72" s="439"/>
      <c r="KBT72" s="439"/>
      <c r="KBU72" s="439"/>
      <c r="KBV72" s="439"/>
      <c r="KBW72" s="439"/>
      <c r="KBX72" s="439"/>
      <c r="KBY72" s="439"/>
      <c r="KBZ72" s="439"/>
      <c r="KCA72" s="439"/>
      <c r="KCB72" s="439"/>
      <c r="KCC72" s="439"/>
      <c r="KCD72" s="439"/>
      <c r="KCE72" s="439"/>
      <c r="KCF72" s="439"/>
      <c r="KCG72" s="439"/>
      <c r="KCH72" s="439"/>
      <c r="KCI72" s="439"/>
      <c r="KCJ72" s="439"/>
      <c r="KCK72" s="439"/>
      <c r="KCL72" s="439"/>
      <c r="KCM72" s="439"/>
      <c r="KCN72" s="439"/>
      <c r="KCO72" s="439"/>
      <c r="KCP72" s="439"/>
      <c r="KCQ72" s="439"/>
      <c r="KCR72" s="439"/>
      <c r="KCS72" s="439"/>
      <c r="KCT72" s="439"/>
      <c r="KCU72" s="439"/>
      <c r="KCV72" s="439"/>
      <c r="KCW72" s="439"/>
      <c r="KCX72" s="439"/>
      <c r="KCY72" s="439"/>
      <c r="KCZ72" s="439"/>
      <c r="KDA72" s="439"/>
      <c r="KDB72" s="439"/>
      <c r="KDC72" s="439"/>
      <c r="KDD72" s="439"/>
      <c r="KDE72" s="439"/>
      <c r="KDF72" s="439"/>
      <c r="KDG72" s="439"/>
      <c r="KDH72" s="439"/>
      <c r="KDI72" s="439"/>
      <c r="KDJ72" s="439"/>
      <c r="KDK72" s="439"/>
      <c r="KDL72" s="439"/>
      <c r="KDM72" s="439"/>
      <c r="KDN72" s="439"/>
      <c r="KDO72" s="439"/>
      <c r="KDP72" s="439"/>
      <c r="KDQ72" s="439"/>
      <c r="KDR72" s="439"/>
      <c r="KDS72" s="439"/>
      <c r="KDT72" s="439"/>
      <c r="KDU72" s="439"/>
      <c r="KDV72" s="439"/>
      <c r="KDW72" s="439"/>
      <c r="KDX72" s="439"/>
      <c r="KDY72" s="439"/>
      <c r="KDZ72" s="439"/>
      <c r="KEA72" s="439"/>
      <c r="KEB72" s="439"/>
      <c r="KEC72" s="439"/>
      <c r="KED72" s="439"/>
      <c r="KEE72" s="439"/>
      <c r="KEF72" s="439"/>
      <c r="KEG72" s="439"/>
      <c r="KEH72" s="439"/>
      <c r="KEI72" s="439"/>
      <c r="KEJ72" s="439"/>
      <c r="KEK72" s="439"/>
      <c r="KEL72" s="439"/>
      <c r="KEM72" s="439"/>
      <c r="KEN72" s="439"/>
      <c r="KEO72" s="439"/>
      <c r="KEP72" s="439"/>
      <c r="KEQ72" s="439"/>
      <c r="KER72" s="439"/>
      <c r="KES72" s="439"/>
      <c r="KET72" s="439"/>
      <c r="KEU72" s="439"/>
      <c r="KEV72" s="439"/>
      <c r="KEW72" s="439"/>
      <c r="KEX72" s="439"/>
      <c r="KEY72" s="439"/>
      <c r="KEZ72" s="439"/>
      <c r="KFA72" s="439"/>
      <c r="KFB72" s="439"/>
      <c r="KFC72" s="439"/>
      <c r="KFD72" s="439"/>
      <c r="KFE72" s="439"/>
      <c r="KFF72" s="439"/>
      <c r="KFG72" s="439"/>
      <c r="KFH72" s="439"/>
      <c r="KFI72" s="439"/>
      <c r="KFJ72" s="439"/>
      <c r="KFK72" s="439"/>
      <c r="KFL72" s="439"/>
      <c r="KFM72" s="439"/>
      <c r="KFN72" s="439"/>
      <c r="KFO72" s="439"/>
      <c r="KFP72" s="439"/>
      <c r="KFQ72" s="439"/>
      <c r="KFR72" s="439"/>
      <c r="KFS72" s="439"/>
      <c r="KFT72" s="439"/>
      <c r="KFU72" s="439"/>
      <c r="KFV72" s="439"/>
      <c r="KFW72" s="439"/>
      <c r="KFX72" s="439"/>
      <c r="KFY72" s="439"/>
      <c r="KFZ72" s="439"/>
      <c r="KGA72" s="439"/>
      <c r="KGB72" s="439"/>
      <c r="KGC72" s="439"/>
      <c r="KGD72" s="439"/>
      <c r="KGE72" s="439"/>
      <c r="KGF72" s="439"/>
      <c r="KGG72" s="439"/>
      <c r="KGH72" s="439"/>
      <c r="KGI72" s="439"/>
      <c r="KGJ72" s="439"/>
      <c r="KGK72" s="439"/>
      <c r="KGL72" s="439"/>
      <c r="KGM72" s="439"/>
      <c r="KGN72" s="439"/>
      <c r="KGO72" s="439"/>
      <c r="KGP72" s="439"/>
      <c r="KGQ72" s="439"/>
      <c r="KGR72" s="439"/>
      <c r="KGS72" s="439"/>
      <c r="KGT72" s="439"/>
      <c r="KGU72" s="439"/>
      <c r="KGV72" s="439"/>
      <c r="KGW72" s="439"/>
      <c r="KGX72" s="439"/>
      <c r="KGY72" s="439"/>
      <c r="KGZ72" s="439"/>
      <c r="KHA72" s="439"/>
      <c r="KHB72" s="439"/>
      <c r="KHC72" s="439"/>
      <c r="KHD72" s="439"/>
      <c r="KHE72" s="439"/>
      <c r="KHF72" s="439"/>
      <c r="KHG72" s="439"/>
      <c r="KHH72" s="439"/>
      <c r="KHI72" s="439"/>
      <c r="KHJ72" s="439"/>
      <c r="KHK72" s="439"/>
      <c r="KHL72" s="439"/>
      <c r="KHM72" s="439"/>
      <c r="KHN72" s="439"/>
      <c r="KHO72" s="439"/>
      <c r="KHP72" s="439"/>
      <c r="KHQ72" s="439"/>
      <c r="KHR72" s="439"/>
      <c r="KHS72" s="439"/>
      <c r="KHT72" s="439"/>
      <c r="KHU72" s="439"/>
      <c r="KHV72" s="439"/>
      <c r="KHW72" s="439"/>
      <c r="KHX72" s="439"/>
      <c r="KHY72" s="439"/>
      <c r="KHZ72" s="439"/>
      <c r="KIA72" s="439"/>
      <c r="KIB72" s="439"/>
      <c r="KIC72" s="439"/>
      <c r="KID72" s="439"/>
      <c r="KIE72" s="439"/>
      <c r="KIF72" s="439"/>
      <c r="KIG72" s="439"/>
      <c r="KIH72" s="439"/>
      <c r="KII72" s="439"/>
      <c r="KIJ72" s="439"/>
      <c r="KIK72" s="439"/>
      <c r="KIL72" s="439"/>
      <c r="KIM72" s="439"/>
      <c r="KIN72" s="439"/>
      <c r="KIO72" s="439"/>
      <c r="KIP72" s="439"/>
      <c r="KIQ72" s="439"/>
      <c r="KIR72" s="439"/>
      <c r="KIS72" s="439"/>
      <c r="KIT72" s="439"/>
      <c r="KIU72" s="439"/>
      <c r="KIV72" s="439"/>
      <c r="KIW72" s="439"/>
      <c r="KIX72" s="439"/>
      <c r="KIY72" s="439"/>
      <c r="KIZ72" s="439"/>
      <c r="KJA72" s="439"/>
      <c r="KJB72" s="439"/>
      <c r="KJC72" s="439"/>
      <c r="KJD72" s="439"/>
      <c r="KJE72" s="439"/>
      <c r="KJF72" s="439"/>
      <c r="KJG72" s="439"/>
      <c r="KJH72" s="439"/>
      <c r="KJI72" s="439"/>
      <c r="KJJ72" s="439"/>
      <c r="KJK72" s="439"/>
      <c r="KJL72" s="439"/>
      <c r="KJM72" s="439"/>
      <c r="KJN72" s="439"/>
      <c r="KJO72" s="439"/>
      <c r="KJP72" s="439"/>
      <c r="KJQ72" s="439"/>
      <c r="KJR72" s="439"/>
      <c r="KJS72" s="439"/>
      <c r="KJT72" s="439"/>
      <c r="KJU72" s="439"/>
      <c r="KJV72" s="439"/>
      <c r="KJW72" s="439"/>
      <c r="KJX72" s="439"/>
      <c r="KJY72" s="439"/>
      <c r="KJZ72" s="439"/>
      <c r="KKA72" s="439"/>
      <c r="KKB72" s="439"/>
      <c r="KKC72" s="439"/>
      <c r="KKD72" s="439"/>
      <c r="KKE72" s="439"/>
      <c r="KKF72" s="439"/>
      <c r="KKG72" s="439"/>
      <c r="KKH72" s="439"/>
      <c r="KKI72" s="439"/>
      <c r="KKJ72" s="439"/>
      <c r="KKK72" s="439"/>
      <c r="KKL72" s="439"/>
      <c r="KKM72" s="439"/>
      <c r="KKN72" s="439"/>
      <c r="KKO72" s="439"/>
      <c r="KKP72" s="439"/>
      <c r="KKQ72" s="439"/>
      <c r="KKR72" s="439"/>
      <c r="KKS72" s="439"/>
      <c r="KKT72" s="439"/>
      <c r="KKU72" s="439"/>
      <c r="KKV72" s="439"/>
      <c r="KKW72" s="439"/>
      <c r="KKX72" s="439"/>
      <c r="KKY72" s="439"/>
      <c r="KKZ72" s="439"/>
      <c r="KLA72" s="439"/>
      <c r="KLB72" s="439"/>
      <c r="KLC72" s="439"/>
      <c r="KLD72" s="439"/>
      <c r="KLE72" s="439"/>
      <c r="KLF72" s="439"/>
      <c r="KLG72" s="439"/>
      <c r="KLH72" s="439"/>
      <c r="KLI72" s="439"/>
      <c r="KLJ72" s="439"/>
      <c r="KLK72" s="439"/>
      <c r="KLL72" s="439"/>
      <c r="KLM72" s="439"/>
      <c r="KLN72" s="439"/>
      <c r="KLO72" s="439"/>
      <c r="KLP72" s="439"/>
      <c r="KLQ72" s="439"/>
      <c r="KLR72" s="439"/>
      <c r="KLS72" s="439"/>
      <c r="KLT72" s="439"/>
      <c r="KLU72" s="439"/>
      <c r="KLV72" s="439"/>
      <c r="KLW72" s="439"/>
      <c r="KLX72" s="439"/>
      <c r="KLY72" s="439"/>
      <c r="KLZ72" s="439"/>
      <c r="KMA72" s="439"/>
      <c r="KMB72" s="439"/>
      <c r="KMC72" s="439"/>
      <c r="KMD72" s="439"/>
      <c r="KME72" s="439"/>
      <c r="KMF72" s="439"/>
      <c r="KMG72" s="439"/>
      <c r="KMH72" s="439"/>
      <c r="KMI72" s="439"/>
      <c r="KMJ72" s="439"/>
      <c r="KMK72" s="439"/>
      <c r="KML72" s="439"/>
      <c r="KMM72" s="439"/>
      <c r="KMN72" s="439"/>
      <c r="KMO72" s="439"/>
      <c r="KMP72" s="439"/>
      <c r="KMQ72" s="439"/>
      <c r="KMR72" s="439"/>
      <c r="KMS72" s="439"/>
      <c r="KMT72" s="439"/>
      <c r="KMU72" s="439"/>
      <c r="KMV72" s="439"/>
      <c r="KMW72" s="439"/>
      <c r="KMX72" s="439"/>
      <c r="KMY72" s="439"/>
      <c r="KMZ72" s="439"/>
      <c r="KNA72" s="439"/>
      <c r="KNB72" s="439"/>
      <c r="KNC72" s="439"/>
      <c r="KND72" s="439"/>
      <c r="KNE72" s="439"/>
      <c r="KNF72" s="439"/>
      <c r="KNG72" s="439"/>
      <c r="KNH72" s="439"/>
      <c r="KNI72" s="439"/>
      <c r="KNJ72" s="439"/>
      <c r="KNK72" s="439"/>
      <c r="KNL72" s="439"/>
      <c r="KNM72" s="439"/>
      <c r="KNN72" s="439"/>
      <c r="KNO72" s="439"/>
      <c r="KNP72" s="439"/>
      <c r="KNQ72" s="439"/>
      <c r="KNR72" s="439"/>
      <c r="KNS72" s="439"/>
      <c r="KNT72" s="439"/>
      <c r="KNU72" s="439"/>
      <c r="KNV72" s="439"/>
      <c r="KNW72" s="439"/>
      <c r="KNX72" s="439"/>
      <c r="KNY72" s="439"/>
      <c r="KNZ72" s="439"/>
      <c r="KOA72" s="439"/>
      <c r="KOB72" s="439"/>
      <c r="KOC72" s="439"/>
      <c r="KOD72" s="439"/>
      <c r="KOE72" s="439"/>
      <c r="KOF72" s="439"/>
      <c r="KOG72" s="439"/>
      <c r="KOH72" s="439"/>
      <c r="KOI72" s="439"/>
      <c r="KOJ72" s="439"/>
      <c r="KOK72" s="439"/>
      <c r="KOL72" s="439"/>
      <c r="KOM72" s="439"/>
      <c r="KON72" s="439"/>
      <c r="KOO72" s="439"/>
      <c r="KOP72" s="439"/>
      <c r="KOQ72" s="439"/>
      <c r="KOR72" s="439"/>
      <c r="KOS72" s="439"/>
      <c r="KOT72" s="439"/>
      <c r="KOU72" s="439"/>
      <c r="KOV72" s="439"/>
      <c r="KOW72" s="439"/>
      <c r="KOX72" s="439"/>
      <c r="KOY72" s="439"/>
      <c r="KOZ72" s="439"/>
      <c r="KPA72" s="439"/>
      <c r="KPB72" s="439"/>
      <c r="KPC72" s="439"/>
      <c r="KPD72" s="439"/>
      <c r="KPE72" s="439"/>
      <c r="KPF72" s="439"/>
      <c r="KPG72" s="439"/>
      <c r="KPH72" s="439"/>
      <c r="KPI72" s="439"/>
      <c r="KPJ72" s="439"/>
      <c r="KPK72" s="439"/>
      <c r="KPL72" s="439"/>
      <c r="KPM72" s="439"/>
      <c r="KPN72" s="439"/>
      <c r="KPO72" s="439"/>
      <c r="KPP72" s="439"/>
      <c r="KPQ72" s="439"/>
      <c r="KPR72" s="439"/>
      <c r="KPS72" s="439"/>
      <c r="KPT72" s="439"/>
      <c r="KPU72" s="439"/>
      <c r="KPV72" s="439"/>
      <c r="KPW72" s="439"/>
      <c r="KPX72" s="439"/>
      <c r="KPY72" s="439"/>
      <c r="KPZ72" s="439"/>
      <c r="KQA72" s="439"/>
      <c r="KQB72" s="439"/>
      <c r="KQC72" s="439"/>
      <c r="KQD72" s="439"/>
      <c r="KQE72" s="439"/>
      <c r="KQF72" s="439"/>
      <c r="KQG72" s="439"/>
      <c r="KQH72" s="439"/>
      <c r="KQI72" s="439"/>
      <c r="KQJ72" s="439"/>
      <c r="KQK72" s="439"/>
      <c r="KQL72" s="439"/>
      <c r="KQM72" s="439"/>
      <c r="KQN72" s="439"/>
      <c r="KQO72" s="439"/>
      <c r="KQP72" s="439"/>
      <c r="KQQ72" s="439"/>
      <c r="KQR72" s="439"/>
      <c r="KQS72" s="439"/>
      <c r="KQT72" s="439"/>
      <c r="KQU72" s="439"/>
      <c r="KQV72" s="439"/>
      <c r="KQW72" s="439"/>
      <c r="KQX72" s="439"/>
      <c r="KQY72" s="439"/>
      <c r="KQZ72" s="439"/>
      <c r="KRA72" s="439"/>
      <c r="KRB72" s="439"/>
      <c r="KRC72" s="439"/>
      <c r="KRD72" s="439"/>
      <c r="KRE72" s="439"/>
      <c r="KRF72" s="439"/>
      <c r="KRG72" s="439"/>
      <c r="KRH72" s="439"/>
      <c r="KRI72" s="439"/>
      <c r="KRJ72" s="439"/>
      <c r="KRK72" s="439"/>
      <c r="KRL72" s="439"/>
      <c r="KRM72" s="439"/>
      <c r="KRN72" s="439"/>
      <c r="KRO72" s="439"/>
      <c r="KRP72" s="439"/>
      <c r="KRQ72" s="439"/>
      <c r="KRR72" s="439"/>
      <c r="KRS72" s="439"/>
      <c r="KRT72" s="439"/>
      <c r="KRU72" s="439"/>
      <c r="KRV72" s="439"/>
      <c r="KRW72" s="439"/>
      <c r="KRX72" s="439"/>
      <c r="KRY72" s="439"/>
      <c r="KRZ72" s="439"/>
      <c r="KSA72" s="439"/>
      <c r="KSB72" s="439"/>
      <c r="KSC72" s="439"/>
      <c r="KSD72" s="439"/>
      <c r="KSE72" s="439"/>
      <c r="KSF72" s="439"/>
      <c r="KSG72" s="439"/>
      <c r="KSH72" s="439"/>
      <c r="KSI72" s="439"/>
      <c r="KSJ72" s="439"/>
      <c r="KSK72" s="439"/>
      <c r="KSL72" s="439"/>
      <c r="KSM72" s="439"/>
      <c r="KSN72" s="439"/>
      <c r="KSO72" s="439"/>
      <c r="KSP72" s="439"/>
      <c r="KSQ72" s="439"/>
      <c r="KSR72" s="439"/>
      <c r="KSS72" s="439"/>
      <c r="KST72" s="439"/>
      <c r="KSU72" s="439"/>
      <c r="KSV72" s="439"/>
      <c r="KSW72" s="439"/>
      <c r="KSX72" s="439"/>
      <c r="KSY72" s="439"/>
      <c r="KSZ72" s="439"/>
      <c r="KTA72" s="439"/>
      <c r="KTB72" s="439"/>
      <c r="KTC72" s="439"/>
      <c r="KTD72" s="439"/>
      <c r="KTE72" s="439"/>
      <c r="KTF72" s="439"/>
      <c r="KTG72" s="439"/>
      <c r="KTH72" s="439"/>
      <c r="KTI72" s="439"/>
      <c r="KTJ72" s="439"/>
      <c r="KTK72" s="439"/>
      <c r="KTL72" s="439"/>
      <c r="KTM72" s="439"/>
      <c r="KTN72" s="439"/>
      <c r="KTO72" s="439"/>
      <c r="KTP72" s="439"/>
      <c r="KTQ72" s="439"/>
      <c r="KTR72" s="439"/>
      <c r="KTS72" s="439"/>
      <c r="KTT72" s="439"/>
      <c r="KTU72" s="439"/>
      <c r="KTV72" s="439"/>
      <c r="KTW72" s="439"/>
      <c r="KTX72" s="439"/>
      <c r="KTY72" s="439"/>
      <c r="KTZ72" s="439"/>
      <c r="KUA72" s="439"/>
      <c r="KUB72" s="439"/>
      <c r="KUC72" s="439"/>
      <c r="KUD72" s="439"/>
      <c r="KUE72" s="439"/>
      <c r="KUF72" s="439"/>
      <c r="KUG72" s="439"/>
      <c r="KUH72" s="439"/>
      <c r="KUI72" s="439"/>
      <c r="KUJ72" s="439"/>
      <c r="KUK72" s="439"/>
      <c r="KUL72" s="439"/>
      <c r="KUM72" s="439"/>
      <c r="KUN72" s="439"/>
      <c r="KUO72" s="439"/>
      <c r="KUP72" s="439"/>
      <c r="KUQ72" s="439"/>
      <c r="KUR72" s="439"/>
      <c r="KUS72" s="439"/>
      <c r="KUT72" s="439"/>
      <c r="KUU72" s="439"/>
      <c r="KUV72" s="439"/>
      <c r="KUW72" s="439"/>
      <c r="KUX72" s="439"/>
      <c r="KUY72" s="439"/>
      <c r="KUZ72" s="439"/>
      <c r="KVA72" s="439"/>
      <c r="KVB72" s="439"/>
      <c r="KVC72" s="439"/>
      <c r="KVD72" s="439"/>
      <c r="KVE72" s="439"/>
      <c r="KVF72" s="439"/>
      <c r="KVG72" s="439"/>
      <c r="KVH72" s="439"/>
      <c r="KVI72" s="439"/>
      <c r="KVJ72" s="439"/>
      <c r="KVK72" s="439"/>
      <c r="KVL72" s="439"/>
      <c r="KVM72" s="439"/>
      <c r="KVN72" s="439"/>
      <c r="KVO72" s="439"/>
      <c r="KVP72" s="439"/>
      <c r="KVQ72" s="439"/>
      <c r="KVR72" s="439"/>
      <c r="KVS72" s="439"/>
      <c r="KVT72" s="439"/>
      <c r="KVU72" s="439"/>
      <c r="KVV72" s="439"/>
      <c r="KVW72" s="439"/>
      <c r="KVX72" s="439"/>
      <c r="KVY72" s="439"/>
      <c r="KVZ72" s="439"/>
      <c r="KWA72" s="439"/>
      <c r="KWB72" s="439"/>
      <c r="KWC72" s="439"/>
      <c r="KWD72" s="439"/>
      <c r="KWE72" s="439"/>
      <c r="KWF72" s="439"/>
      <c r="KWG72" s="439"/>
      <c r="KWH72" s="439"/>
      <c r="KWI72" s="439"/>
      <c r="KWJ72" s="439"/>
      <c r="KWK72" s="439"/>
      <c r="KWL72" s="439"/>
      <c r="KWM72" s="439"/>
      <c r="KWN72" s="439"/>
      <c r="KWO72" s="439"/>
      <c r="KWP72" s="439"/>
      <c r="KWQ72" s="439"/>
      <c r="KWR72" s="439"/>
      <c r="KWS72" s="439"/>
      <c r="KWT72" s="439"/>
      <c r="KWU72" s="439"/>
      <c r="KWV72" s="439"/>
      <c r="KWW72" s="439"/>
      <c r="KWX72" s="439"/>
      <c r="KWY72" s="439"/>
      <c r="KWZ72" s="439"/>
      <c r="KXA72" s="439"/>
      <c r="KXB72" s="439"/>
      <c r="KXC72" s="439"/>
      <c r="KXD72" s="439"/>
      <c r="KXE72" s="439"/>
      <c r="KXF72" s="439"/>
      <c r="KXG72" s="439"/>
      <c r="KXH72" s="439"/>
      <c r="KXI72" s="439"/>
      <c r="KXJ72" s="439"/>
      <c r="KXK72" s="439"/>
      <c r="KXL72" s="439"/>
      <c r="KXM72" s="439"/>
      <c r="KXN72" s="439"/>
      <c r="KXO72" s="439"/>
      <c r="KXP72" s="439"/>
      <c r="KXQ72" s="439"/>
      <c r="KXR72" s="439"/>
      <c r="KXS72" s="439"/>
      <c r="KXT72" s="439"/>
      <c r="KXU72" s="439"/>
      <c r="KXV72" s="439"/>
      <c r="KXW72" s="439"/>
      <c r="KXX72" s="439"/>
      <c r="KXY72" s="439"/>
      <c r="KXZ72" s="439"/>
      <c r="KYA72" s="439"/>
      <c r="KYB72" s="439"/>
      <c r="KYC72" s="439"/>
      <c r="KYD72" s="439"/>
      <c r="KYE72" s="439"/>
      <c r="KYF72" s="439"/>
      <c r="KYG72" s="439"/>
      <c r="KYH72" s="439"/>
      <c r="KYI72" s="439"/>
      <c r="KYJ72" s="439"/>
      <c r="KYK72" s="439"/>
      <c r="KYL72" s="439"/>
      <c r="KYM72" s="439"/>
      <c r="KYN72" s="439"/>
      <c r="KYO72" s="439"/>
      <c r="KYP72" s="439"/>
      <c r="KYQ72" s="439"/>
      <c r="KYR72" s="439"/>
      <c r="KYS72" s="439"/>
      <c r="KYT72" s="439"/>
      <c r="KYU72" s="439"/>
      <c r="KYV72" s="439"/>
      <c r="KYW72" s="439"/>
      <c r="KYX72" s="439"/>
      <c r="KYY72" s="439"/>
      <c r="KYZ72" s="439"/>
      <c r="KZA72" s="439"/>
      <c r="KZB72" s="439"/>
      <c r="KZC72" s="439"/>
      <c r="KZD72" s="439"/>
      <c r="KZE72" s="439"/>
      <c r="KZF72" s="439"/>
      <c r="KZG72" s="439"/>
      <c r="KZH72" s="439"/>
      <c r="KZI72" s="439"/>
      <c r="KZJ72" s="439"/>
      <c r="KZK72" s="439"/>
      <c r="KZL72" s="439"/>
      <c r="KZM72" s="439"/>
      <c r="KZN72" s="439"/>
      <c r="KZO72" s="439"/>
      <c r="KZP72" s="439"/>
      <c r="KZQ72" s="439"/>
      <c r="KZR72" s="439"/>
      <c r="KZS72" s="439"/>
      <c r="KZT72" s="439"/>
      <c r="KZU72" s="439"/>
      <c r="KZV72" s="439"/>
      <c r="KZW72" s="439"/>
      <c r="KZX72" s="439"/>
      <c r="KZY72" s="439"/>
      <c r="KZZ72" s="439"/>
      <c r="LAA72" s="439"/>
      <c r="LAB72" s="439"/>
      <c r="LAC72" s="439"/>
      <c r="LAD72" s="439"/>
      <c r="LAE72" s="439"/>
      <c r="LAF72" s="439"/>
      <c r="LAG72" s="439"/>
      <c r="LAH72" s="439"/>
      <c r="LAI72" s="439"/>
      <c r="LAJ72" s="439"/>
      <c r="LAK72" s="439"/>
      <c r="LAL72" s="439"/>
      <c r="LAM72" s="439"/>
      <c r="LAN72" s="439"/>
      <c r="LAO72" s="439"/>
      <c r="LAP72" s="439"/>
      <c r="LAQ72" s="439"/>
      <c r="LAR72" s="439"/>
      <c r="LAS72" s="439"/>
      <c r="LAT72" s="439"/>
      <c r="LAU72" s="439"/>
      <c r="LAV72" s="439"/>
      <c r="LAW72" s="439"/>
      <c r="LAX72" s="439"/>
      <c r="LAY72" s="439"/>
      <c r="LAZ72" s="439"/>
      <c r="LBA72" s="439"/>
      <c r="LBB72" s="439"/>
      <c r="LBC72" s="439"/>
      <c r="LBD72" s="439"/>
      <c r="LBE72" s="439"/>
      <c r="LBF72" s="439"/>
      <c r="LBG72" s="439"/>
      <c r="LBH72" s="439"/>
      <c r="LBI72" s="439"/>
      <c r="LBJ72" s="439"/>
      <c r="LBK72" s="439"/>
      <c r="LBL72" s="439"/>
      <c r="LBM72" s="439"/>
      <c r="LBN72" s="439"/>
      <c r="LBO72" s="439"/>
      <c r="LBP72" s="439"/>
      <c r="LBQ72" s="439"/>
      <c r="LBR72" s="439"/>
      <c r="LBS72" s="439"/>
      <c r="LBT72" s="439"/>
      <c r="LBU72" s="439"/>
      <c r="LBV72" s="439"/>
      <c r="LBW72" s="439"/>
      <c r="LBX72" s="439"/>
      <c r="LBY72" s="439"/>
      <c r="LBZ72" s="439"/>
      <c r="LCA72" s="439"/>
      <c r="LCB72" s="439"/>
      <c r="LCC72" s="439"/>
      <c r="LCD72" s="439"/>
      <c r="LCE72" s="439"/>
      <c r="LCF72" s="439"/>
      <c r="LCG72" s="439"/>
      <c r="LCH72" s="439"/>
      <c r="LCI72" s="439"/>
      <c r="LCJ72" s="439"/>
      <c r="LCK72" s="439"/>
      <c r="LCL72" s="439"/>
      <c r="LCM72" s="439"/>
      <c r="LCN72" s="439"/>
      <c r="LCO72" s="439"/>
      <c r="LCP72" s="439"/>
      <c r="LCQ72" s="439"/>
      <c r="LCR72" s="439"/>
      <c r="LCS72" s="439"/>
      <c r="LCT72" s="439"/>
      <c r="LCU72" s="439"/>
      <c r="LCV72" s="439"/>
      <c r="LCW72" s="439"/>
      <c r="LCX72" s="439"/>
      <c r="LCY72" s="439"/>
      <c r="LCZ72" s="439"/>
      <c r="LDA72" s="439"/>
      <c r="LDB72" s="439"/>
      <c r="LDC72" s="439"/>
      <c r="LDD72" s="439"/>
      <c r="LDE72" s="439"/>
      <c r="LDF72" s="439"/>
      <c r="LDG72" s="439"/>
      <c r="LDH72" s="439"/>
      <c r="LDI72" s="439"/>
      <c r="LDJ72" s="439"/>
      <c r="LDK72" s="439"/>
      <c r="LDL72" s="439"/>
      <c r="LDM72" s="439"/>
      <c r="LDN72" s="439"/>
      <c r="LDO72" s="439"/>
      <c r="LDP72" s="439"/>
      <c r="LDQ72" s="439"/>
      <c r="LDR72" s="439"/>
      <c r="LDS72" s="439"/>
      <c r="LDT72" s="439"/>
      <c r="LDU72" s="439"/>
      <c r="LDV72" s="439"/>
      <c r="LDW72" s="439"/>
      <c r="LDX72" s="439"/>
      <c r="LDY72" s="439"/>
      <c r="LDZ72" s="439"/>
      <c r="LEA72" s="439"/>
      <c r="LEB72" s="439"/>
      <c r="LEC72" s="439"/>
      <c r="LED72" s="439"/>
      <c r="LEE72" s="439"/>
      <c r="LEF72" s="439"/>
      <c r="LEG72" s="439"/>
      <c r="LEH72" s="439"/>
      <c r="LEI72" s="439"/>
      <c r="LEJ72" s="439"/>
      <c r="LEK72" s="439"/>
      <c r="LEL72" s="439"/>
      <c r="LEM72" s="439"/>
      <c r="LEN72" s="439"/>
      <c r="LEO72" s="439"/>
      <c r="LEP72" s="439"/>
      <c r="LEQ72" s="439"/>
      <c r="LER72" s="439"/>
      <c r="LES72" s="439"/>
      <c r="LET72" s="439"/>
      <c r="LEU72" s="439"/>
      <c r="LEV72" s="439"/>
      <c r="LEW72" s="439"/>
      <c r="LEX72" s="439"/>
      <c r="LEY72" s="439"/>
      <c r="LEZ72" s="439"/>
      <c r="LFA72" s="439"/>
      <c r="LFB72" s="439"/>
      <c r="LFC72" s="439"/>
      <c r="LFD72" s="439"/>
      <c r="LFE72" s="439"/>
      <c r="LFF72" s="439"/>
      <c r="LFG72" s="439"/>
      <c r="LFH72" s="439"/>
      <c r="LFI72" s="439"/>
      <c r="LFJ72" s="439"/>
      <c r="LFK72" s="439"/>
      <c r="LFL72" s="439"/>
      <c r="LFM72" s="439"/>
      <c r="LFN72" s="439"/>
      <c r="LFO72" s="439"/>
      <c r="LFP72" s="439"/>
      <c r="LFQ72" s="439"/>
      <c r="LFR72" s="439"/>
      <c r="LFS72" s="439"/>
      <c r="LFT72" s="439"/>
      <c r="LFU72" s="439"/>
      <c r="LFV72" s="439"/>
      <c r="LFW72" s="439"/>
      <c r="LFX72" s="439"/>
      <c r="LFY72" s="439"/>
      <c r="LFZ72" s="439"/>
      <c r="LGA72" s="439"/>
      <c r="LGB72" s="439"/>
      <c r="LGC72" s="439"/>
      <c r="LGD72" s="439"/>
      <c r="LGE72" s="439"/>
      <c r="LGF72" s="439"/>
      <c r="LGG72" s="439"/>
      <c r="LGH72" s="439"/>
      <c r="LGI72" s="439"/>
      <c r="LGJ72" s="439"/>
      <c r="LGK72" s="439"/>
      <c r="LGL72" s="439"/>
      <c r="LGM72" s="439"/>
      <c r="LGN72" s="439"/>
      <c r="LGO72" s="439"/>
      <c r="LGP72" s="439"/>
      <c r="LGQ72" s="439"/>
      <c r="LGR72" s="439"/>
      <c r="LGS72" s="439"/>
      <c r="LGT72" s="439"/>
      <c r="LGU72" s="439"/>
      <c r="LGV72" s="439"/>
      <c r="LGW72" s="439"/>
      <c r="LGX72" s="439"/>
      <c r="LGY72" s="439"/>
      <c r="LGZ72" s="439"/>
      <c r="LHA72" s="439"/>
      <c r="LHB72" s="439"/>
      <c r="LHC72" s="439"/>
      <c r="LHD72" s="439"/>
      <c r="LHE72" s="439"/>
      <c r="LHF72" s="439"/>
      <c r="LHG72" s="439"/>
      <c r="LHH72" s="439"/>
      <c r="LHI72" s="439"/>
      <c r="LHJ72" s="439"/>
      <c r="LHK72" s="439"/>
      <c r="LHL72" s="439"/>
      <c r="LHM72" s="439"/>
      <c r="LHN72" s="439"/>
      <c r="LHO72" s="439"/>
      <c r="LHP72" s="439"/>
      <c r="LHQ72" s="439"/>
      <c r="LHR72" s="439"/>
      <c r="LHS72" s="439"/>
      <c r="LHT72" s="439"/>
      <c r="LHU72" s="439"/>
      <c r="LHV72" s="439"/>
      <c r="LHW72" s="439"/>
      <c r="LHX72" s="439"/>
      <c r="LHY72" s="439"/>
      <c r="LHZ72" s="439"/>
      <c r="LIA72" s="439"/>
      <c r="LIB72" s="439"/>
      <c r="LIC72" s="439"/>
      <c r="LID72" s="439"/>
      <c r="LIE72" s="439"/>
      <c r="LIF72" s="439"/>
      <c r="LIG72" s="439"/>
      <c r="LIH72" s="439"/>
      <c r="LII72" s="439"/>
      <c r="LIJ72" s="439"/>
      <c r="LIK72" s="439"/>
      <c r="LIL72" s="439"/>
      <c r="LIM72" s="439"/>
      <c r="LIN72" s="439"/>
      <c r="LIO72" s="439"/>
      <c r="LIP72" s="439"/>
      <c r="LIQ72" s="439"/>
      <c r="LIR72" s="439"/>
      <c r="LIS72" s="439"/>
      <c r="LIT72" s="439"/>
      <c r="LIU72" s="439"/>
      <c r="LIV72" s="439"/>
      <c r="LIW72" s="439"/>
      <c r="LIX72" s="439"/>
      <c r="LIY72" s="439"/>
      <c r="LIZ72" s="439"/>
      <c r="LJA72" s="439"/>
      <c r="LJB72" s="439"/>
      <c r="LJC72" s="439"/>
      <c r="LJD72" s="439"/>
      <c r="LJE72" s="439"/>
      <c r="LJF72" s="439"/>
      <c r="LJG72" s="439"/>
      <c r="LJH72" s="439"/>
      <c r="LJI72" s="439"/>
      <c r="LJJ72" s="439"/>
      <c r="LJK72" s="439"/>
      <c r="LJL72" s="439"/>
      <c r="LJM72" s="439"/>
      <c r="LJN72" s="439"/>
      <c r="LJO72" s="439"/>
      <c r="LJP72" s="439"/>
      <c r="LJQ72" s="439"/>
      <c r="LJR72" s="439"/>
      <c r="LJS72" s="439"/>
      <c r="LJT72" s="439"/>
      <c r="LJU72" s="439"/>
      <c r="LJV72" s="439"/>
      <c r="LJW72" s="439"/>
      <c r="LJX72" s="439"/>
      <c r="LJY72" s="439"/>
      <c r="LJZ72" s="439"/>
      <c r="LKA72" s="439"/>
      <c r="LKB72" s="439"/>
      <c r="LKC72" s="439"/>
      <c r="LKD72" s="439"/>
      <c r="LKE72" s="439"/>
      <c r="LKF72" s="439"/>
      <c r="LKG72" s="439"/>
      <c r="LKH72" s="439"/>
      <c r="LKI72" s="439"/>
      <c r="LKJ72" s="439"/>
      <c r="LKK72" s="439"/>
      <c r="LKL72" s="439"/>
      <c r="LKM72" s="439"/>
      <c r="LKN72" s="439"/>
      <c r="LKO72" s="439"/>
      <c r="LKP72" s="439"/>
      <c r="LKQ72" s="439"/>
      <c r="LKR72" s="439"/>
      <c r="LKS72" s="439"/>
      <c r="LKT72" s="439"/>
      <c r="LKU72" s="439"/>
      <c r="LKV72" s="439"/>
      <c r="LKW72" s="439"/>
      <c r="LKX72" s="439"/>
      <c r="LKY72" s="439"/>
      <c r="LKZ72" s="439"/>
      <c r="LLA72" s="439"/>
      <c r="LLB72" s="439"/>
      <c r="LLC72" s="439"/>
      <c r="LLD72" s="439"/>
      <c r="LLE72" s="439"/>
      <c r="LLF72" s="439"/>
      <c r="LLG72" s="439"/>
      <c r="LLH72" s="439"/>
      <c r="LLI72" s="439"/>
      <c r="LLJ72" s="439"/>
      <c r="LLK72" s="439"/>
      <c r="LLL72" s="439"/>
      <c r="LLM72" s="439"/>
      <c r="LLN72" s="439"/>
      <c r="LLO72" s="439"/>
      <c r="LLP72" s="439"/>
      <c r="LLQ72" s="439"/>
      <c r="LLR72" s="439"/>
      <c r="LLS72" s="439"/>
      <c r="LLT72" s="439"/>
      <c r="LLU72" s="439"/>
      <c r="LLV72" s="439"/>
      <c r="LLW72" s="439"/>
      <c r="LLX72" s="439"/>
      <c r="LLY72" s="439"/>
      <c r="LLZ72" s="439"/>
      <c r="LMA72" s="439"/>
      <c r="LMB72" s="439"/>
      <c r="LMC72" s="439"/>
      <c r="LMD72" s="439"/>
      <c r="LME72" s="439"/>
      <c r="LMF72" s="439"/>
      <c r="LMG72" s="439"/>
      <c r="LMH72" s="439"/>
      <c r="LMI72" s="439"/>
      <c r="LMJ72" s="439"/>
      <c r="LMK72" s="439"/>
      <c r="LML72" s="439"/>
      <c r="LMM72" s="439"/>
      <c r="LMN72" s="439"/>
      <c r="LMO72" s="439"/>
      <c r="LMP72" s="439"/>
      <c r="LMQ72" s="439"/>
      <c r="LMR72" s="439"/>
      <c r="LMS72" s="439"/>
      <c r="LMT72" s="439"/>
      <c r="LMU72" s="439"/>
      <c r="LMV72" s="439"/>
      <c r="LMW72" s="439"/>
      <c r="LMX72" s="439"/>
      <c r="LMY72" s="439"/>
      <c r="LMZ72" s="439"/>
      <c r="LNA72" s="439"/>
      <c r="LNB72" s="439"/>
      <c r="LNC72" s="439"/>
      <c r="LND72" s="439"/>
      <c r="LNE72" s="439"/>
      <c r="LNF72" s="439"/>
      <c r="LNG72" s="439"/>
      <c r="LNH72" s="439"/>
      <c r="LNI72" s="439"/>
      <c r="LNJ72" s="439"/>
      <c r="LNK72" s="439"/>
      <c r="LNL72" s="439"/>
      <c r="LNM72" s="439"/>
      <c r="LNN72" s="439"/>
      <c r="LNO72" s="439"/>
      <c r="LNP72" s="439"/>
      <c r="LNQ72" s="439"/>
      <c r="LNR72" s="439"/>
      <c r="LNS72" s="439"/>
      <c r="LNT72" s="439"/>
      <c r="LNU72" s="439"/>
      <c r="LNV72" s="439"/>
      <c r="LNW72" s="439"/>
      <c r="LNX72" s="439"/>
      <c r="LNY72" s="439"/>
      <c r="LNZ72" s="439"/>
      <c r="LOA72" s="439"/>
      <c r="LOB72" s="439"/>
      <c r="LOC72" s="439"/>
      <c r="LOD72" s="439"/>
      <c r="LOE72" s="439"/>
      <c r="LOF72" s="439"/>
      <c r="LOG72" s="439"/>
      <c r="LOH72" s="439"/>
      <c r="LOI72" s="439"/>
      <c r="LOJ72" s="439"/>
      <c r="LOK72" s="439"/>
      <c r="LOL72" s="439"/>
      <c r="LOM72" s="439"/>
      <c r="LON72" s="439"/>
      <c r="LOO72" s="439"/>
      <c r="LOP72" s="439"/>
      <c r="LOQ72" s="439"/>
      <c r="LOR72" s="439"/>
      <c r="LOS72" s="439"/>
      <c r="LOT72" s="439"/>
      <c r="LOU72" s="439"/>
      <c r="LOV72" s="439"/>
      <c r="LOW72" s="439"/>
      <c r="LOX72" s="439"/>
      <c r="LOY72" s="439"/>
      <c r="LOZ72" s="439"/>
      <c r="LPA72" s="439"/>
      <c r="LPB72" s="439"/>
      <c r="LPC72" s="439"/>
      <c r="LPD72" s="439"/>
      <c r="LPE72" s="439"/>
      <c r="LPF72" s="439"/>
      <c r="LPG72" s="439"/>
      <c r="LPH72" s="439"/>
      <c r="LPI72" s="439"/>
      <c r="LPJ72" s="439"/>
      <c r="LPK72" s="439"/>
      <c r="LPL72" s="439"/>
      <c r="LPM72" s="439"/>
      <c r="LPN72" s="439"/>
      <c r="LPO72" s="439"/>
      <c r="LPP72" s="439"/>
      <c r="LPQ72" s="439"/>
      <c r="LPR72" s="439"/>
      <c r="LPS72" s="439"/>
      <c r="LPT72" s="439"/>
      <c r="LPU72" s="439"/>
      <c r="LPV72" s="439"/>
      <c r="LPW72" s="439"/>
      <c r="LPX72" s="439"/>
      <c r="LPY72" s="439"/>
      <c r="LPZ72" s="439"/>
      <c r="LQA72" s="439"/>
      <c r="LQB72" s="439"/>
      <c r="LQC72" s="439"/>
      <c r="LQD72" s="439"/>
      <c r="LQE72" s="439"/>
      <c r="LQF72" s="439"/>
      <c r="LQG72" s="439"/>
      <c r="LQH72" s="439"/>
      <c r="LQI72" s="439"/>
      <c r="LQJ72" s="439"/>
      <c r="LQK72" s="439"/>
      <c r="LQL72" s="439"/>
      <c r="LQM72" s="439"/>
      <c r="LQN72" s="439"/>
      <c r="LQO72" s="439"/>
      <c r="LQP72" s="439"/>
      <c r="LQQ72" s="439"/>
      <c r="LQR72" s="439"/>
      <c r="LQS72" s="439"/>
      <c r="LQT72" s="439"/>
      <c r="LQU72" s="439"/>
      <c r="LQV72" s="439"/>
      <c r="LQW72" s="439"/>
      <c r="LQX72" s="439"/>
      <c r="LQY72" s="439"/>
      <c r="LQZ72" s="439"/>
      <c r="LRA72" s="439"/>
      <c r="LRB72" s="439"/>
      <c r="LRC72" s="439"/>
      <c r="LRD72" s="439"/>
      <c r="LRE72" s="439"/>
      <c r="LRF72" s="439"/>
      <c r="LRG72" s="439"/>
      <c r="LRH72" s="439"/>
      <c r="LRI72" s="439"/>
      <c r="LRJ72" s="439"/>
      <c r="LRK72" s="439"/>
      <c r="LRL72" s="439"/>
      <c r="LRM72" s="439"/>
      <c r="LRN72" s="439"/>
      <c r="LRO72" s="439"/>
      <c r="LRP72" s="439"/>
      <c r="LRQ72" s="439"/>
      <c r="LRR72" s="439"/>
      <c r="LRS72" s="439"/>
      <c r="LRT72" s="439"/>
      <c r="LRU72" s="439"/>
      <c r="LRV72" s="439"/>
      <c r="LRW72" s="439"/>
      <c r="LRX72" s="439"/>
      <c r="LRY72" s="439"/>
      <c r="LRZ72" s="439"/>
      <c r="LSA72" s="439"/>
      <c r="LSB72" s="439"/>
      <c r="LSC72" s="439"/>
      <c r="LSD72" s="439"/>
      <c r="LSE72" s="439"/>
      <c r="LSF72" s="439"/>
      <c r="LSG72" s="439"/>
      <c r="LSH72" s="439"/>
      <c r="LSI72" s="439"/>
      <c r="LSJ72" s="439"/>
      <c r="LSK72" s="439"/>
      <c r="LSL72" s="439"/>
      <c r="LSM72" s="439"/>
      <c r="LSN72" s="439"/>
      <c r="LSO72" s="439"/>
      <c r="LSP72" s="439"/>
      <c r="LSQ72" s="439"/>
      <c r="LSR72" s="439"/>
      <c r="LSS72" s="439"/>
      <c r="LST72" s="439"/>
      <c r="LSU72" s="439"/>
      <c r="LSV72" s="439"/>
      <c r="LSW72" s="439"/>
      <c r="LSX72" s="439"/>
      <c r="LSY72" s="439"/>
      <c r="LSZ72" s="439"/>
      <c r="LTA72" s="439"/>
      <c r="LTB72" s="439"/>
      <c r="LTC72" s="439"/>
      <c r="LTD72" s="439"/>
      <c r="LTE72" s="439"/>
      <c r="LTF72" s="439"/>
      <c r="LTG72" s="439"/>
      <c r="LTH72" s="439"/>
      <c r="LTI72" s="439"/>
      <c r="LTJ72" s="439"/>
      <c r="LTK72" s="439"/>
      <c r="LTL72" s="439"/>
      <c r="LTM72" s="439"/>
      <c r="LTN72" s="439"/>
      <c r="LTO72" s="439"/>
      <c r="LTP72" s="439"/>
      <c r="LTQ72" s="439"/>
      <c r="LTR72" s="439"/>
      <c r="LTS72" s="439"/>
      <c r="LTT72" s="439"/>
      <c r="LTU72" s="439"/>
      <c r="LTV72" s="439"/>
      <c r="LTW72" s="439"/>
      <c r="LTX72" s="439"/>
      <c r="LTY72" s="439"/>
      <c r="LTZ72" s="439"/>
      <c r="LUA72" s="439"/>
      <c r="LUB72" s="439"/>
      <c r="LUC72" s="439"/>
      <c r="LUD72" s="439"/>
      <c r="LUE72" s="439"/>
      <c r="LUF72" s="439"/>
      <c r="LUG72" s="439"/>
      <c r="LUH72" s="439"/>
      <c r="LUI72" s="439"/>
      <c r="LUJ72" s="439"/>
      <c r="LUK72" s="439"/>
      <c r="LUL72" s="439"/>
      <c r="LUM72" s="439"/>
      <c r="LUN72" s="439"/>
      <c r="LUO72" s="439"/>
      <c r="LUP72" s="439"/>
      <c r="LUQ72" s="439"/>
      <c r="LUR72" s="439"/>
      <c r="LUS72" s="439"/>
      <c r="LUT72" s="439"/>
      <c r="LUU72" s="439"/>
      <c r="LUV72" s="439"/>
      <c r="LUW72" s="439"/>
      <c r="LUX72" s="439"/>
      <c r="LUY72" s="439"/>
      <c r="LUZ72" s="439"/>
      <c r="LVA72" s="439"/>
      <c r="LVB72" s="439"/>
      <c r="LVC72" s="439"/>
      <c r="LVD72" s="439"/>
      <c r="LVE72" s="439"/>
      <c r="LVF72" s="439"/>
      <c r="LVG72" s="439"/>
      <c r="LVH72" s="439"/>
      <c r="LVI72" s="439"/>
      <c r="LVJ72" s="439"/>
      <c r="LVK72" s="439"/>
      <c r="LVL72" s="439"/>
      <c r="LVM72" s="439"/>
      <c r="LVN72" s="439"/>
      <c r="LVO72" s="439"/>
      <c r="LVP72" s="439"/>
      <c r="LVQ72" s="439"/>
      <c r="LVR72" s="439"/>
      <c r="LVS72" s="439"/>
      <c r="LVT72" s="439"/>
      <c r="LVU72" s="439"/>
      <c r="LVV72" s="439"/>
      <c r="LVW72" s="439"/>
      <c r="LVX72" s="439"/>
      <c r="LVY72" s="439"/>
      <c r="LVZ72" s="439"/>
      <c r="LWA72" s="439"/>
      <c r="LWB72" s="439"/>
      <c r="LWC72" s="439"/>
      <c r="LWD72" s="439"/>
      <c r="LWE72" s="439"/>
      <c r="LWF72" s="439"/>
      <c r="LWG72" s="439"/>
      <c r="LWH72" s="439"/>
      <c r="LWI72" s="439"/>
      <c r="LWJ72" s="439"/>
      <c r="LWK72" s="439"/>
      <c r="LWL72" s="439"/>
      <c r="LWM72" s="439"/>
      <c r="LWN72" s="439"/>
      <c r="LWO72" s="439"/>
      <c r="LWP72" s="439"/>
      <c r="LWQ72" s="439"/>
      <c r="LWR72" s="439"/>
      <c r="LWS72" s="439"/>
      <c r="LWT72" s="439"/>
      <c r="LWU72" s="439"/>
      <c r="LWV72" s="439"/>
      <c r="LWW72" s="439"/>
      <c r="LWX72" s="439"/>
      <c r="LWY72" s="439"/>
      <c r="LWZ72" s="439"/>
      <c r="LXA72" s="439"/>
      <c r="LXB72" s="439"/>
      <c r="LXC72" s="439"/>
      <c r="LXD72" s="439"/>
      <c r="LXE72" s="439"/>
      <c r="LXF72" s="439"/>
      <c r="LXG72" s="439"/>
      <c r="LXH72" s="439"/>
      <c r="LXI72" s="439"/>
      <c r="LXJ72" s="439"/>
      <c r="LXK72" s="439"/>
      <c r="LXL72" s="439"/>
      <c r="LXM72" s="439"/>
      <c r="LXN72" s="439"/>
      <c r="LXO72" s="439"/>
      <c r="LXP72" s="439"/>
      <c r="LXQ72" s="439"/>
      <c r="LXR72" s="439"/>
      <c r="LXS72" s="439"/>
      <c r="LXT72" s="439"/>
      <c r="LXU72" s="439"/>
      <c r="LXV72" s="439"/>
      <c r="LXW72" s="439"/>
      <c r="LXX72" s="439"/>
      <c r="LXY72" s="439"/>
      <c r="LXZ72" s="439"/>
      <c r="LYA72" s="439"/>
      <c r="LYB72" s="439"/>
      <c r="LYC72" s="439"/>
      <c r="LYD72" s="439"/>
      <c r="LYE72" s="439"/>
      <c r="LYF72" s="439"/>
      <c r="LYG72" s="439"/>
      <c r="LYH72" s="439"/>
      <c r="LYI72" s="439"/>
      <c r="LYJ72" s="439"/>
      <c r="LYK72" s="439"/>
      <c r="LYL72" s="439"/>
      <c r="LYM72" s="439"/>
      <c r="LYN72" s="439"/>
      <c r="LYO72" s="439"/>
      <c r="LYP72" s="439"/>
      <c r="LYQ72" s="439"/>
      <c r="LYR72" s="439"/>
      <c r="LYS72" s="439"/>
      <c r="LYT72" s="439"/>
      <c r="LYU72" s="439"/>
      <c r="LYV72" s="439"/>
      <c r="LYW72" s="439"/>
      <c r="LYX72" s="439"/>
      <c r="LYY72" s="439"/>
      <c r="LYZ72" s="439"/>
      <c r="LZA72" s="439"/>
      <c r="LZB72" s="439"/>
      <c r="LZC72" s="439"/>
      <c r="LZD72" s="439"/>
      <c r="LZE72" s="439"/>
      <c r="LZF72" s="439"/>
      <c r="LZG72" s="439"/>
      <c r="LZH72" s="439"/>
      <c r="LZI72" s="439"/>
      <c r="LZJ72" s="439"/>
      <c r="LZK72" s="439"/>
      <c r="LZL72" s="439"/>
      <c r="LZM72" s="439"/>
      <c r="LZN72" s="439"/>
      <c r="LZO72" s="439"/>
      <c r="LZP72" s="439"/>
      <c r="LZQ72" s="439"/>
      <c r="LZR72" s="439"/>
      <c r="LZS72" s="439"/>
      <c r="LZT72" s="439"/>
      <c r="LZU72" s="439"/>
      <c r="LZV72" s="439"/>
      <c r="LZW72" s="439"/>
      <c r="LZX72" s="439"/>
      <c r="LZY72" s="439"/>
      <c r="LZZ72" s="439"/>
      <c r="MAA72" s="439"/>
      <c r="MAB72" s="439"/>
      <c r="MAC72" s="439"/>
      <c r="MAD72" s="439"/>
      <c r="MAE72" s="439"/>
      <c r="MAF72" s="439"/>
      <c r="MAG72" s="439"/>
      <c r="MAH72" s="439"/>
      <c r="MAI72" s="439"/>
      <c r="MAJ72" s="439"/>
      <c r="MAK72" s="439"/>
      <c r="MAL72" s="439"/>
      <c r="MAM72" s="439"/>
      <c r="MAN72" s="439"/>
      <c r="MAO72" s="439"/>
      <c r="MAP72" s="439"/>
      <c r="MAQ72" s="439"/>
      <c r="MAR72" s="439"/>
      <c r="MAS72" s="439"/>
      <c r="MAT72" s="439"/>
      <c r="MAU72" s="439"/>
      <c r="MAV72" s="439"/>
      <c r="MAW72" s="439"/>
      <c r="MAX72" s="439"/>
      <c r="MAY72" s="439"/>
      <c r="MAZ72" s="439"/>
      <c r="MBA72" s="439"/>
      <c r="MBB72" s="439"/>
      <c r="MBC72" s="439"/>
      <c r="MBD72" s="439"/>
      <c r="MBE72" s="439"/>
      <c r="MBF72" s="439"/>
      <c r="MBG72" s="439"/>
      <c r="MBH72" s="439"/>
      <c r="MBI72" s="439"/>
      <c r="MBJ72" s="439"/>
      <c r="MBK72" s="439"/>
      <c r="MBL72" s="439"/>
      <c r="MBM72" s="439"/>
      <c r="MBN72" s="439"/>
      <c r="MBO72" s="439"/>
      <c r="MBP72" s="439"/>
      <c r="MBQ72" s="439"/>
      <c r="MBR72" s="439"/>
      <c r="MBS72" s="439"/>
      <c r="MBT72" s="439"/>
      <c r="MBU72" s="439"/>
      <c r="MBV72" s="439"/>
      <c r="MBW72" s="439"/>
      <c r="MBX72" s="439"/>
      <c r="MBY72" s="439"/>
      <c r="MBZ72" s="439"/>
      <c r="MCA72" s="439"/>
      <c r="MCB72" s="439"/>
      <c r="MCC72" s="439"/>
      <c r="MCD72" s="439"/>
      <c r="MCE72" s="439"/>
      <c r="MCF72" s="439"/>
      <c r="MCG72" s="439"/>
      <c r="MCH72" s="439"/>
      <c r="MCI72" s="439"/>
      <c r="MCJ72" s="439"/>
      <c r="MCK72" s="439"/>
      <c r="MCL72" s="439"/>
      <c r="MCM72" s="439"/>
      <c r="MCN72" s="439"/>
      <c r="MCO72" s="439"/>
      <c r="MCP72" s="439"/>
      <c r="MCQ72" s="439"/>
      <c r="MCR72" s="439"/>
      <c r="MCS72" s="439"/>
      <c r="MCT72" s="439"/>
      <c r="MCU72" s="439"/>
      <c r="MCV72" s="439"/>
      <c r="MCW72" s="439"/>
      <c r="MCX72" s="439"/>
      <c r="MCY72" s="439"/>
      <c r="MCZ72" s="439"/>
      <c r="MDA72" s="439"/>
      <c r="MDB72" s="439"/>
      <c r="MDC72" s="439"/>
      <c r="MDD72" s="439"/>
      <c r="MDE72" s="439"/>
      <c r="MDF72" s="439"/>
      <c r="MDG72" s="439"/>
      <c r="MDH72" s="439"/>
      <c r="MDI72" s="439"/>
      <c r="MDJ72" s="439"/>
      <c r="MDK72" s="439"/>
      <c r="MDL72" s="439"/>
      <c r="MDM72" s="439"/>
      <c r="MDN72" s="439"/>
      <c r="MDO72" s="439"/>
      <c r="MDP72" s="439"/>
      <c r="MDQ72" s="439"/>
      <c r="MDR72" s="439"/>
      <c r="MDS72" s="439"/>
      <c r="MDT72" s="439"/>
      <c r="MDU72" s="439"/>
      <c r="MDV72" s="439"/>
      <c r="MDW72" s="439"/>
      <c r="MDX72" s="439"/>
      <c r="MDY72" s="439"/>
      <c r="MDZ72" s="439"/>
      <c r="MEA72" s="439"/>
      <c r="MEB72" s="439"/>
      <c r="MEC72" s="439"/>
      <c r="MED72" s="439"/>
      <c r="MEE72" s="439"/>
      <c r="MEF72" s="439"/>
      <c r="MEG72" s="439"/>
      <c r="MEH72" s="439"/>
      <c r="MEI72" s="439"/>
      <c r="MEJ72" s="439"/>
      <c r="MEK72" s="439"/>
      <c r="MEL72" s="439"/>
      <c r="MEM72" s="439"/>
      <c r="MEN72" s="439"/>
      <c r="MEO72" s="439"/>
      <c r="MEP72" s="439"/>
      <c r="MEQ72" s="439"/>
      <c r="MER72" s="439"/>
      <c r="MES72" s="439"/>
      <c r="MET72" s="439"/>
      <c r="MEU72" s="439"/>
      <c r="MEV72" s="439"/>
      <c r="MEW72" s="439"/>
      <c r="MEX72" s="439"/>
      <c r="MEY72" s="439"/>
      <c r="MEZ72" s="439"/>
      <c r="MFA72" s="439"/>
      <c r="MFB72" s="439"/>
      <c r="MFC72" s="439"/>
      <c r="MFD72" s="439"/>
      <c r="MFE72" s="439"/>
      <c r="MFF72" s="439"/>
      <c r="MFG72" s="439"/>
      <c r="MFH72" s="439"/>
      <c r="MFI72" s="439"/>
      <c r="MFJ72" s="439"/>
      <c r="MFK72" s="439"/>
      <c r="MFL72" s="439"/>
      <c r="MFM72" s="439"/>
      <c r="MFN72" s="439"/>
      <c r="MFO72" s="439"/>
      <c r="MFP72" s="439"/>
      <c r="MFQ72" s="439"/>
      <c r="MFR72" s="439"/>
      <c r="MFS72" s="439"/>
      <c r="MFT72" s="439"/>
      <c r="MFU72" s="439"/>
      <c r="MFV72" s="439"/>
      <c r="MFW72" s="439"/>
      <c r="MFX72" s="439"/>
      <c r="MFY72" s="439"/>
      <c r="MFZ72" s="439"/>
      <c r="MGA72" s="439"/>
      <c r="MGB72" s="439"/>
      <c r="MGC72" s="439"/>
      <c r="MGD72" s="439"/>
      <c r="MGE72" s="439"/>
      <c r="MGF72" s="439"/>
      <c r="MGG72" s="439"/>
      <c r="MGH72" s="439"/>
      <c r="MGI72" s="439"/>
      <c r="MGJ72" s="439"/>
      <c r="MGK72" s="439"/>
      <c r="MGL72" s="439"/>
      <c r="MGM72" s="439"/>
      <c r="MGN72" s="439"/>
      <c r="MGO72" s="439"/>
      <c r="MGP72" s="439"/>
      <c r="MGQ72" s="439"/>
      <c r="MGR72" s="439"/>
      <c r="MGS72" s="439"/>
      <c r="MGT72" s="439"/>
      <c r="MGU72" s="439"/>
      <c r="MGV72" s="439"/>
      <c r="MGW72" s="439"/>
      <c r="MGX72" s="439"/>
      <c r="MGY72" s="439"/>
      <c r="MGZ72" s="439"/>
      <c r="MHA72" s="439"/>
      <c r="MHB72" s="439"/>
      <c r="MHC72" s="439"/>
      <c r="MHD72" s="439"/>
      <c r="MHE72" s="439"/>
      <c r="MHF72" s="439"/>
      <c r="MHG72" s="439"/>
      <c r="MHH72" s="439"/>
      <c r="MHI72" s="439"/>
      <c r="MHJ72" s="439"/>
      <c r="MHK72" s="439"/>
      <c r="MHL72" s="439"/>
      <c r="MHM72" s="439"/>
      <c r="MHN72" s="439"/>
      <c r="MHO72" s="439"/>
      <c r="MHP72" s="439"/>
      <c r="MHQ72" s="439"/>
      <c r="MHR72" s="439"/>
      <c r="MHS72" s="439"/>
      <c r="MHT72" s="439"/>
      <c r="MHU72" s="439"/>
      <c r="MHV72" s="439"/>
      <c r="MHW72" s="439"/>
      <c r="MHX72" s="439"/>
      <c r="MHY72" s="439"/>
      <c r="MHZ72" s="439"/>
      <c r="MIA72" s="439"/>
      <c r="MIB72" s="439"/>
      <c r="MIC72" s="439"/>
      <c r="MID72" s="439"/>
      <c r="MIE72" s="439"/>
      <c r="MIF72" s="439"/>
      <c r="MIG72" s="439"/>
      <c r="MIH72" s="439"/>
      <c r="MII72" s="439"/>
      <c r="MIJ72" s="439"/>
      <c r="MIK72" s="439"/>
      <c r="MIL72" s="439"/>
      <c r="MIM72" s="439"/>
      <c r="MIN72" s="439"/>
      <c r="MIO72" s="439"/>
      <c r="MIP72" s="439"/>
      <c r="MIQ72" s="439"/>
      <c r="MIR72" s="439"/>
      <c r="MIS72" s="439"/>
      <c r="MIT72" s="439"/>
      <c r="MIU72" s="439"/>
      <c r="MIV72" s="439"/>
      <c r="MIW72" s="439"/>
      <c r="MIX72" s="439"/>
      <c r="MIY72" s="439"/>
      <c r="MIZ72" s="439"/>
      <c r="MJA72" s="439"/>
      <c r="MJB72" s="439"/>
      <c r="MJC72" s="439"/>
      <c r="MJD72" s="439"/>
      <c r="MJE72" s="439"/>
      <c r="MJF72" s="439"/>
      <c r="MJG72" s="439"/>
      <c r="MJH72" s="439"/>
      <c r="MJI72" s="439"/>
      <c r="MJJ72" s="439"/>
      <c r="MJK72" s="439"/>
      <c r="MJL72" s="439"/>
      <c r="MJM72" s="439"/>
      <c r="MJN72" s="439"/>
      <c r="MJO72" s="439"/>
      <c r="MJP72" s="439"/>
      <c r="MJQ72" s="439"/>
      <c r="MJR72" s="439"/>
      <c r="MJS72" s="439"/>
      <c r="MJT72" s="439"/>
      <c r="MJU72" s="439"/>
      <c r="MJV72" s="439"/>
      <c r="MJW72" s="439"/>
      <c r="MJX72" s="439"/>
      <c r="MJY72" s="439"/>
      <c r="MJZ72" s="439"/>
      <c r="MKA72" s="439"/>
      <c r="MKB72" s="439"/>
      <c r="MKC72" s="439"/>
      <c r="MKD72" s="439"/>
      <c r="MKE72" s="439"/>
      <c r="MKF72" s="439"/>
      <c r="MKG72" s="439"/>
      <c r="MKH72" s="439"/>
      <c r="MKI72" s="439"/>
      <c r="MKJ72" s="439"/>
      <c r="MKK72" s="439"/>
      <c r="MKL72" s="439"/>
      <c r="MKM72" s="439"/>
      <c r="MKN72" s="439"/>
      <c r="MKO72" s="439"/>
      <c r="MKP72" s="439"/>
      <c r="MKQ72" s="439"/>
      <c r="MKR72" s="439"/>
      <c r="MKS72" s="439"/>
      <c r="MKT72" s="439"/>
      <c r="MKU72" s="439"/>
      <c r="MKV72" s="439"/>
      <c r="MKW72" s="439"/>
      <c r="MKX72" s="439"/>
      <c r="MKY72" s="439"/>
      <c r="MKZ72" s="439"/>
      <c r="MLA72" s="439"/>
      <c r="MLB72" s="439"/>
      <c r="MLC72" s="439"/>
      <c r="MLD72" s="439"/>
      <c r="MLE72" s="439"/>
      <c r="MLF72" s="439"/>
      <c r="MLG72" s="439"/>
      <c r="MLH72" s="439"/>
      <c r="MLI72" s="439"/>
      <c r="MLJ72" s="439"/>
      <c r="MLK72" s="439"/>
      <c r="MLL72" s="439"/>
      <c r="MLM72" s="439"/>
      <c r="MLN72" s="439"/>
      <c r="MLO72" s="439"/>
      <c r="MLP72" s="439"/>
      <c r="MLQ72" s="439"/>
      <c r="MLR72" s="439"/>
      <c r="MLS72" s="439"/>
      <c r="MLT72" s="439"/>
      <c r="MLU72" s="439"/>
      <c r="MLV72" s="439"/>
      <c r="MLW72" s="439"/>
      <c r="MLX72" s="439"/>
      <c r="MLY72" s="439"/>
      <c r="MLZ72" s="439"/>
      <c r="MMA72" s="439"/>
      <c r="MMB72" s="439"/>
      <c r="MMC72" s="439"/>
      <c r="MMD72" s="439"/>
      <c r="MME72" s="439"/>
      <c r="MMF72" s="439"/>
      <c r="MMG72" s="439"/>
      <c r="MMH72" s="439"/>
      <c r="MMI72" s="439"/>
      <c r="MMJ72" s="439"/>
      <c r="MMK72" s="439"/>
      <c r="MML72" s="439"/>
      <c r="MMM72" s="439"/>
      <c r="MMN72" s="439"/>
      <c r="MMO72" s="439"/>
      <c r="MMP72" s="439"/>
      <c r="MMQ72" s="439"/>
      <c r="MMR72" s="439"/>
      <c r="MMS72" s="439"/>
      <c r="MMT72" s="439"/>
      <c r="MMU72" s="439"/>
      <c r="MMV72" s="439"/>
      <c r="MMW72" s="439"/>
      <c r="MMX72" s="439"/>
      <c r="MMY72" s="439"/>
      <c r="MMZ72" s="439"/>
      <c r="MNA72" s="439"/>
      <c r="MNB72" s="439"/>
      <c r="MNC72" s="439"/>
      <c r="MND72" s="439"/>
      <c r="MNE72" s="439"/>
      <c r="MNF72" s="439"/>
      <c r="MNG72" s="439"/>
      <c r="MNH72" s="439"/>
      <c r="MNI72" s="439"/>
      <c r="MNJ72" s="439"/>
      <c r="MNK72" s="439"/>
      <c r="MNL72" s="439"/>
      <c r="MNM72" s="439"/>
      <c r="MNN72" s="439"/>
      <c r="MNO72" s="439"/>
      <c r="MNP72" s="439"/>
      <c r="MNQ72" s="439"/>
      <c r="MNR72" s="439"/>
      <c r="MNS72" s="439"/>
      <c r="MNT72" s="439"/>
      <c r="MNU72" s="439"/>
      <c r="MNV72" s="439"/>
      <c r="MNW72" s="439"/>
      <c r="MNX72" s="439"/>
      <c r="MNY72" s="439"/>
      <c r="MNZ72" s="439"/>
      <c r="MOA72" s="439"/>
      <c r="MOB72" s="439"/>
      <c r="MOC72" s="439"/>
      <c r="MOD72" s="439"/>
      <c r="MOE72" s="439"/>
      <c r="MOF72" s="439"/>
      <c r="MOG72" s="439"/>
      <c r="MOH72" s="439"/>
      <c r="MOI72" s="439"/>
      <c r="MOJ72" s="439"/>
      <c r="MOK72" s="439"/>
      <c r="MOL72" s="439"/>
      <c r="MOM72" s="439"/>
      <c r="MON72" s="439"/>
      <c r="MOO72" s="439"/>
      <c r="MOP72" s="439"/>
      <c r="MOQ72" s="439"/>
      <c r="MOR72" s="439"/>
      <c r="MOS72" s="439"/>
      <c r="MOT72" s="439"/>
      <c r="MOU72" s="439"/>
      <c r="MOV72" s="439"/>
      <c r="MOW72" s="439"/>
      <c r="MOX72" s="439"/>
      <c r="MOY72" s="439"/>
      <c r="MOZ72" s="439"/>
      <c r="MPA72" s="439"/>
      <c r="MPB72" s="439"/>
      <c r="MPC72" s="439"/>
      <c r="MPD72" s="439"/>
      <c r="MPE72" s="439"/>
      <c r="MPF72" s="439"/>
      <c r="MPG72" s="439"/>
      <c r="MPH72" s="439"/>
      <c r="MPI72" s="439"/>
      <c r="MPJ72" s="439"/>
      <c r="MPK72" s="439"/>
      <c r="MPL72" s="439"/>
      <c r="MPM72" s="439"/>
      <c r="MPN72" s="439"/>
      <c r="MPO72" s="439"/>
      <c r="MPP72" s="439"/>
      <c r="MPQ72" s="439"/>
      <c r="MPR72" s="439"/>
      <c r="MPS72" s="439"/>
      <c r="MPT72" s="439"/>
      <c r="MPU72" s="439"/>
      <c r="MPV72" s="439"/>
      <c r="MPW72" s="439"/>
      <c r="MPX72" s="439"/>
      <c r="MPY72" s="439"/>
      <c r="MPZ72" s="439"/>
      <c r="MQA72" s="439"/>
      <c r="MQB72" s="439"/>
      <c r="MQC72" s="439"/>
      <c r="MQD72" s="439"/>
      <c r="MQE72" s="439"/>
      <c r="MQF72" s="439"/>
      <c r="MQG72" s="439"/>
      <c r="MQH72" s="439"/>
      <c r="MQI72" s="439"/>
      <c r="MQJ72" s="439"/>
      <c r="MQK72" s="439"/>
      <c r="MQL72" s="439"/>
      <c r="MQM72" s="439"/>
      <c r="MQN72" s="439"/>
      <c r="MQO72" s="439"/>
      <c r="MQP72" s="439"/>
      <c r="MQQ72" s="439"/>
      <c r="MQR72" s="439"/>
      <c r="MQS72" s="439"/>
      <c r="MQT72" s="439"/>
      <c r="MQU72" s="439"/>
      <c r="MQV72" s="439"/>
      <c r="MQW72" s="439"/>
      <c r="MQX72" s="439"/>
      <c r="MQY72" s="439"/>
      <c r="MQZ72" s="439"/>
      <c r="MRA72" s="439"/>
      <c r="MRB72" s="439"/>
      <c r="MRC72" s="439"/>
      <c r="MRD72" s="439"/>
      <c r="MRE72" s="439"/>
      <c r="MRF72" s="439"/>
      <c r="MRG72" s="439"/>
      <c r="MRH72" s="439"/>
      <c r="MRI72" s="439"/>
      <c r="MRJ72" s="439"/>
      <c r="MRK72" s="439"/>
      <c r="MRL72" s="439"/>
      <c r="MRM72" s="439"/>
      <c r="MRN72" s="439"/>
      <c r="MRO72" s="439"/>
      <c r="MRP72" s="439"/>
      <c r="MRQ72" s="439"/>
      <c r="MRR72" s="439"/>
      <c r="MRS72" s="439"/>
      <c r="MRT72" s="439"/>
      <c r="MRU72" s="439"/>
      <c r="MRV72" s="439"/>
      <c r="MRW72" s="439"/>
      <c r="MRX72" s="439"/>
      <c r="MRY72" s="439"/>
      <c r="MRZ72" s="439"/>
      <c r="MSA72" s="439"/>
      <c r="MSB72" s="439"/>
      <c r="MSC72" s="439"/>
      <c r="MSD72" s="439"/>
      <c r="MSE72" s="439"/>
      <c r="MSF72" s="439"/>
      <c r="MSG72" s="439"/>
      <c r="MSH72" s="439"/>
      <c r="MSI72" s="439"/>
      <c r="MSJ72" s="439"/>
      <c r="MSK72" s="439"/>
      <c r="MSL72" s="439"/>
      <c r="MSM72" s="439"/>
      <c r="MSN72" s="439"/>
      <c r="MSO72" s="439"/>
      <c r="MSP72" s="439"/>
      <c r="MSQ72" s="439"/>
      <c r="MSR72" s="439"/>
      <c r="MSS72" s="439"/>
      <c r="MST72" s="439"/>
      <c r="MSU72" s="439"/>
      <c r="MSV72" s="439"/>
      <c r="MSW72" s="439"/>
      <c r="MSX72" s="439"/>
      <c r="MSY72" s="439"/>
      <c r="MSZ72" s="439"/>
      <c r="MTA72" s="439"/>
      <c r="MTB72" s="439"/>
      <c r="MTC72" s="439"/>
      <c r="MTD72" s="439"/>
      <c r="MTE72" s="439"/>
      <c r="MTF72" s="439"/>
      <c r="MTG72" s="439"/>
      <c r="MTH72" s="439"/>
      <c r="MTI72" s="439"/>
      <c r="MTJ72" s="439"/>
      <c r="MTK72" s="439"/>
      <c r="MTL72" s="439"/>
      <c r="MTM72" s="439"/>
      <c r="MTN72" s="439"/>
      <c r="MTO72" s="439"/>
      <c r="MTP72" s="439"/>
      <c r="MTQ72" s="439"/>
      <c r="MTR72" s="439"/>
      <c r="MTS72" s="439"/>
      <c r="MTT72" s="439"/>
      <c r="MTU72" s="439"/>
      <c r="MTV72" s="439"/>
      <c r="MTW72" s="439"/>
      <c r="MTX72" s="439"/>
      <c r="MTY72" s="439"/>
      <c r="MTZ72" s="439"/>
      <c r="MUA72" s="439"/>
      <c r="MUB72" s="439"/>
      <c r="MUC72" s="439"/>
      <c r="MUD72" s="439"/>
      <c r="MUE72" s="439"/>
      <c r="MUF72" s="439"/>
      <c r="MUG72" s="439"/>
      <c r="MUH72" s="439"/>
      <c r="MUI72" s="439"/>
      <c r="MUJ72" s="439"/>
      <c r="MUK72" s="439"/>
      <c r="MUL72" s="439"/>
      <c r="MUM72" s="439"/>
      <c r="MUN72" s="439"/>
      <c r="MUO72" s="439"/>
      <c r="MUP72" s="439"/>
      <c r="MUQ72" s="439"/>
      <c r="MUR72" s="439"/>
      <c r="MUS72" s="439"/>
      <c r="MUT72" s="439"/>
      <c r="MUU72" s="439"/>
      <c r="MUV72" s="439"/>
      <c r="MUW72" s="439"/>
      <c r="MUX72" s="439"/>
      <c r="MUY72" s="439"/>
      <c r="MUZ72" s="439"/>
      <c r="MVA72" s="439"/>
      <c r="MVB72" s="439"/>
      <c r="MVC72" s="439"/>
      <c r="MVD72" s="439"/>
      <c r="MVE72" s="439"/>
      <c r="MVF72" s="439"/>
      <c r="MVG72" s="439"/>
      <c r="MVH72" s="439"/>
      <c r="MVI72" s="439"/>
      <c r="MVJ72" s="439"/>
      <c r="MVK72" s="439"/>
      <c r="MVL72" s="439"/>
      <c r="MVM72" s="439"/>
      <c r="MVN72" s="439"/>
      <c r="MVO72" s="439"/>
      <c r="MVP72" s="439"/>
      <c r="MVQ72" s="439"/>
      <c r="MVR72" s="439"/>
      <c r="MVS72" s="439"/>
      <c r="MVT72" s="439"/>
      <c r="MVU72" s="439"/>
      <c r="MVV72" s="439"/>
      <c r="MVW72" s="439"/>
      <c r="MVX72" s="439"/>
      <c r="MVY72" s="439"/>
      <c r="MVZ72" s="439"/>
      <c r="MWA72" s="439"/>
      <c r="MWB72" s="439"/>
      <c r="MWC72" s="439"/>
      <c r="MWD72" s="439"/>
      <c r="MWE72" s="439"/>
      <c r="MWF72" s="439"/>
      <c r="MWG72" s="439"/>
      <c r="MWH72" s="439"/>
      <c r="MWI72" s="439"/>
      <c r="MWJ72" s="439"/>
      <c r="MWK72" s="439"/>
      <c r="MWL72" s="439"/>
      <c r="MWM72" s="439"/>
      <c r="MWN72" s="439"/>
      <c r="MWO72" s="439"/>
      <c r="MWP72" s="439"/>
      <c r="MWQ72" s="439"/>
      <c r="MWR72" s="439"/>
      <c r="MWS72" s="439"/>
      <c r="MWT72" s="439"/>
      <c r="MWU72" s="439"/>
      <c r="MWV72" s="439"/>
      <c r="MWW72" s="439"/>
      <c r="MWX72" s="439"/>
      <c r="MWY72" s="439"/>
      <c r="MWZ72" s="439"/>
      <c r="MXA72" s="439"/>
      <c r="MXB72" s="439"/>
      <c r="MXC72" s="439"/>
      <c r="MXD72" s="439"/>
      <c r="MXE72" s="439"/>
      <c r="MXF72" s="439"/>
      <c r="MXG72" s="439"/>
      <c r="MXH72" s="439"/>
      <c r="MXI72" s="439"/>
      <c r="MXJ72" s="439"/>
      <c r="MXK72" s="439"/>
      <c r="MXL72" s="439"/>
      <c r="MXM72" s="439"/>
      <c r="MXN72" s="439"/>
      <c r="MXO72" s="439"/>
      <c r="MXP72" s="439"/>
      <c r="MXQ72" s="439"/>
      <c r="MXR72" s="439"/>
      <c r="MXS72" s="439"/>
      <c r="MXT72" s="439"/>
      <c r="MXU72" s="439"/>
      <c r="MXV72" s="439"/>
      <c r="MXW72" s="439"/>
      <c r="MXX72" s="439"/>
      <c r="MXY72" s="439"/>
      <c r="MXZ72" s="439"/>
      <c r="MYA72" s="439"/>
      <c r="MYB72" s="439"/>
      <c r="MYC72" s="439"/>
      <c r="MYD72" s="439"/>
      <c r="MYE72" s="439"/>
      <c r="MYF72" s="439"/>
      <c r="MYG72" s="439"/>
      <c r="MYH72" s="439"/>
      <c r="MYI72" s="439"/>
      <c r="MYJ72" s="439"/>
      <c r="MYK72" s="439"/>
      <c r="MYL72" s="439"/>
      <c r="MYM72" s="439"/>
      <c r="MYN72" s="439"/>
      <c r="MYO72" s="439"/>
      <c r="MYP72" s="439"/>
      <c r="MYQ72" s="439"/>
      <c r="MYR72" s="439"/>
      <c r="MYS72" s="439"/>
      <c r="MYT72" s="439"/>
      <c r="MYU72" s="439"/>
      <c r="MYV72" s="439"/>
      <c r="MYW72" s="439"/>
      <c r="MYX72" s="439"/>
      <c r="MYY72" s="439"/>
      <c r="MYZ72" s="439"/>
      <c r="MZA72" s="439"/>
      <c r="MZB72" s="439"/>
      <c r="MZC72" s="439"/>
      <c r="MZD72" s="439"/>
      <c r="MZE72" s="439"/>
      <c r="MZF72" s="439"/>
      <c r="MZG72" s="439"/>
      <c r="MZH72" s="439"/>
      <c r="MZI72" s="439"/>
      <c r="MZJ72" s="439"/>
      <c r="MZK72" s="439"/>
      <c r="MZL72" s="439"/>
      <c r="MZM72" s="439"/>
      <c r="MZN72" s="439"/>
      <c r="MZO72" s="439"/>
      <c r="MZP72" s="439"/>
      <c r="MZQ72" s="439"/>
      <c r="MZR72" s="439"/>
      <c r="MZS72" s="439"/>
      <c r="MZT72" s="439"/>
      <c r="MZU72" s="439"/>
      <c r="MZV72" s="439"/>
      <c r="MZW72" s="439"/>
      <c r="MZX72" s="439"/>
      <c r="MZY72" s="439"/>
      <c r="MZZ72" s="439"/>
      <c r="NAA72" s="439"/>
      <c r="NAB72" s="439"/>
      <c r="NAC72" s="439"/>
      <c r="NAD72" s="439"/>
      <c r="NAE72" s="439"/>
      <c r="NAF72" s="439"/>
      <c r="NAG72" s="439"/>
      <c r="NAH72" s="439"/>
      <c r="NAI72" s="439"/>
      <c r="NAJ72" s="439"/>
      <c r="NAK72" s="439"/>
      <c r="NAL72" s="439"/>
      <c r="NAM72" s="439"/>
      <c r="NAN72" s="439"/>
      <c r="NAO72" s="439"/>
      <c r="NAP72" s="439"/>
      <c r="NAQ72" s="439"/>
      <c r="NAR72" s="439"/>
      <c r="NAS72" s="439"/>
      <c r="NAT72" s="439"/>
      <c r="NAU72" s="439"/>
      <c r="NAV72" s="439"/>
      <c r="NAW72" s="439"/>
      <c r="NAX72" s="439"/>
      <c r="NAY72" s="439"/>
      <c r="NAZ72" s="439"/>
      <c r="NBA72" s="439"/>
      <c r="NBB72" s="439"/>
      <c r="NBC72" s="439"/>
      <c r="NBD72" s="439"/>
      <c r="NBE72" s="439"/>
      <c r="NBF72" s="439"/>
      <c r="NBG72" s="439"/>
      <c r="NBH72" s="439"/>
      <c r="NBI72" s="439"/>
      <c r="NBJ72" s="439"/>
      <c r="NBK72" s="439"/>
      <c r="NBL72" s="439"/>
      <c r="NBM72" s="439"/>
      <c r="NBN72" s="439"/>
      <c r="NBO72" s="439"/>
      <c r="NBP72" s="439"/>
      <c r="NBQ72" s="439"/>
      <c r="NBR72" s="439"/>
      <c r="NBS72" s="439"/>
      <c r="NBT72" s="439"/>
      <c r="NBU72" s="439"/>
      <c r="NBV72" s="439"/>
      <c r="NBW72" s="439"/>
      <c r="NBX72" s="439"/>
      <c r="NBY72" s="439"/>
      <c r="NBZ72" s="439"/>
      <c r="NCA72" s="439"/>
      <c r="NCB72" s="439"/>
      <c r="NCC72" s="439"/>
      <c r="NCD72" s="439"/>
      <c r="NCE72" s="439"/>
      <c r="NCF72" s="439"/>
      <c r="NCG72" s="439"/>
      <c r="NCH72" s="439"/>
      <c r="NCI72" s="439"/>
      <c r="NCJ72" s="439"/>
      <c r="NCK72" s="439"/>
      <c r="NCL72" s="439"/>
      <c r="NCM72" s="439"/>
      <c r="NCN72" s="439"/>
      <c r="NCO72" s="439"/>
      <c r="NCP72" s="439"/>
      <c r="NCQ72" s="439"/>
      <c r="NCR72" s="439"/>
      <c r="NCS72" s="439"/>
      <c r="NCT72" s="439"/>
      <c r="NCU72" s="439"/>
      <c r="NCV72" s="439"/>
      <c r="NCW72" s="439"/>
      <c r="NCX72" s="439"/>
      <c r="NCY72" s="439"/>
      <c r="NCZ72" s="439"/>
      <c r="NDA72" s="439"/>
      <c r="NDB72" s="439"/>
      <c r="NDC72" s="439"/>
      <c r="NDD72" s="439"/>
      <c r="NDE72" s="439"/>
      <c r="NDF72" s="439"/>
      <c r="NDG72" s="439"/>
      <c r="NDH72" s="439"/>
      <c r="NDI72" s="439"/>
      <c r="NDJ72" s="439"/>
      <c r="NDK72" s="439"/>
      <c r="NDL72" s="439"/>
      <c r="NDM72" s="439"/>
      <c r="NDN72" s="439"/>
      <c r="NDO72" s="439"/>
      <c r="NDP72" s="439"/>
      <c r="NDQ72" s="439"/>
      <c r="NDR72" s="439"/>
      <c r="NDS72" s="439"/>
      <c r="NDT72" s="439"/>
      <c r="NDU72" s="439"/>
      <c r="NDV72" s="439"/>
      <c r="NDW72" s="439"/>
      <c r="NDX72" s="439"/>
      <c r="NDY72" s="439"/>
      <c r="NDZ72" s="439"/>
      <c r="NEA72" s="439"/>
      <c r="NEB72" s="439"/>
      <c r="NEC72" s="439"/>
      <c r="NED72" s="439"/>
      <c r="NEE72" s="439"/>
      <c r="NEF72" s="439"/>
      <c r="NEG72" s="439"/>
      <c r="NEH72" s="439"/>
      <c r="NEI72" s="439"/>
      <c r="NEJ72" s="439"/>
      <c r="NEK72" s="439"/>
      <c r="NEL72" s="439"/>
      <c r="NEM72" s="439"/>
      <c r="NEN72" s="439"/>
      <c r="NEO72" s="439"/>
      <c r="NEP72" s="439"/>
      <c r="NEQ72" s="439"/>
      <c r="NER72" s="439"/>
      <c r="NES72" s="439"/>
      <c r="NET72" s="439"/>
      <c r="NEU72" s="439"/>
      <c r="NEV72" s="439"/>
      <c r="NEW72" s="439"/>
      <c r="NEX72" s="439"/>
      <c r="NEY72" s="439"/>
      <c r="NEZ72" s="439"/>
      <c r="NFA72" s="439"/>
      <c r="NFB72" s="439"/>
      <c r="NFC72" s="439"/>
      <c r="NFD72" s="439"/>
      <c r="NFE72" s="439"/>
      <c r="NFF72" s="439"/>
      <c r="NFG72" s="439"/>
      <c r="NFH72" s="439"/>
      <c r="NFI72" s="439"/>
      <c r="NFJ72" s="439"/>
      <c r="NFK72" s="439"/>
      <c r="NFL72" s="439"/>
      <c r="NFM72" s="439"/>
      <c r="NFN72" s="439"/>
      <c r="NFO72" s="439"/>
      <c r="NFP72" s="439"/>
      <c r="NFQ72" s="439"/>
      <c r="NFR72" s="439"/>
      <c r="NFS72" s="439"/>
      <c r="NFT72" s="439"/>
      <c r="NFU72" s="439"/>
      <c r="NFV72" s="439"/>
      <c r="NFW72" s="439"/>
      <c r="NFX72" s="439"/>
      <c r="NFY72" s="439"/>
      <c r="NFZ72" s="439"/>
      <c r="NGA72" s="439"/>
      <c r="NGB72" s="439"/>
      <c r="NGC72" s="439"/>
      <c r="NGD72" s="439"/>
      <c r="NGE72" s="439"/>
      <c r="NGF72" s="439"/>
      <c r="NGG72" s="439"/>
      <c r="NGH72" s="439"/>
      <c r="NGI72" s="439"/>
      <c r="NGJ72" s="439"/>
      <c r="NGK72" s="439"/>
      <c r="NGL72" s="439"/>
      <c r="NGM72" s="439"/>
      <c r="NGN72" s="439"/>
      <c r="NGO72" s="439"/>
      <c r="NGP72" s="439"/>
      <c r="NGQ72" s="439"/>
      <c r="NGR72" s="439"/>
      <c r="NGS72" s="439"/>
      <c r="NGT72" s="439"/>
      <c r="NGU72" s="439"/>
      <c r="NGV72" s="439"/>
      <c r="NGW72" s="439"/>
      <c r="NGX72" s="439"/>
      <c r="NGY72" s="439"/>
      <c r="NGZ72" s="439"/>
      <c r="NHA72" s="439"/>
      <c r="NHB72" s="439"/>
      <c r="NHC72" s="439"/>
      <c r="NHD72" s="439"/>
      <c r="NHE72" s="439"/>
      <c r="NHF72" s="439"/>
      <c r="NHG72" s="439"/>
      <c r="NHH72" s="439"/>
      <c r="NHI72" s="439"/>
      <c r="NHJ72" s="439"/>
      <c r="NHK72" s="439"/>
      <c r="NHL72" s="439"/>
      <c r="NHM72" s="439"/>
      <c r="NHN72" s="439"/>
      <c r="NHO72" s="439"/>
      <c r="NHP72" s="439"/>
      <c r="NHQ72" s="439"/>
      <c r="NHR72" s="439"/>
      <c r="NHS72" s="439"/>
      <c r="NHT72" s="439"/>
      <c r="NHU72" s="439"/>
      <c r="NHV72" s="439"/>
      <c r="NHW72" s="439"/>
      <c r="NHX72" s="439"/>
      <c r="NHY72" s="439"/>
      <c r="NHZ72" s="439"/>
      <c r="NIA72" s="439"/>
      <c r="NIB72" s="439"/>
      <c r="NIC72" s="439"/>
      <c r="NID72" s="439"/>
      <c r="NIE72" s="439"/>
      <c r="NIF72" s="439"/>
      <c r="NIG72" s="439"/>
      <c r="NIH72" s="439"/>
      <c r="NII72" s="439"/>
      <c r="NIJ72" s="439"/>
      <c r="NIK72" s="439"/>
      <c r="NIL72" s="439"/>
      <c r="NIM72" s="439"/>
      <c r="NIN72" s="439"/>
      <c r="NIO72" s="439"/>
      <c r="NIP72" s="439"/>
      <c r="NIQ72" s="439"/>
      <c r="NIR72" s="439"/>
      <c r="NIS72" s="439"/>
      <c r="NIT72" s="439"/>
      <c r="NIU72" s="439"/>
      <c r="NIV72" s="439"/>
      <c r="NIW72" s="439"/>
      <c r="NIX72" s="439"/>
      <c r="NIY72" s="439"/>
      <c r="NIZ72" s="439"/>
      <c r="NJA72" s="439"/>
      <c r="NJB72" s="439"/>
      <c r="NJC72" s="439"/>
      <c r="NJD72" s="439"/>
      <c r="NJE72" s="439"/>
      <c r="NJF72" s="439"/>
      <c r="NJG72" s="439"/>
      <c r="NJH72" s="439"/>
      <c r="NJI72" s="439"/>
      <c r="NJJ72" s="439"/>
      <c r="NJK72" s="439"/>
      <c r="NJL72" s="439"/>
      <c r="NJM72" s="439"/>
      <c r="NJN72" s="439"/>
      <c r="NJO72" s="439"/>
      <c r="NJP72" s="439"/>
      <c r="NJQ72" s="439"/>
      <c r="NJR72" s="439"/>
      <c r="NJS72" s="439"/>
      <c r="NJT72" s="439"/>
      <c r="NJU72" s="439"/>
      <c r="NJV72" s="439"/>
      <c r="NJW72" s="439"/>
      <c r="NJX72" s="439"/>
      <c r="NJY72" s="439"/>
      <c r="NJZ72" s="439"/>
      <c r="NKA72" s="439"/>
      <c r="NKB72" s="439"/>
      <c r="NKC72" s="439"/>
      <c r="NKD72" s="439"/>
      <c r="NKE72" s="439"/>
      <c r="NKF72" s="439"/>
      <c r="NKG72" s="439"/>
      <c r="NKH72" s="439"/>
      <c r="NKI72" s="439"/>
      <c r="NKJ72" s="439"/>
      <c r="NKK72" s="439"/>
      <c r="NKL72" s="439"/>
      <c r="NKM72" s="439"/>
      <c r="NKN72" s="439"/>
      <c r="NKO72" s="439"/>
      <c r="NKP72" s="439"/>
      <c r="NKQ72" s="439"/>
      <c r="NKR72" s="439"/>
      <c r="NKS72" s="439"/>
      <c r="NKT72" s="439"/>
      <c r="NKU72" s="439"/>
      <c r="NKV72" s="439"/>
      <c r="NKW72" s="439"/>
      <c r="NKX72" s="439"/>
      <c r="NKY72" s="439"/>
      <c r="NKZ72" s="439"/>
      <c r="NLA72" s="439"/>
      <c r="NLB72" s="439"/>
      <c r="NLC72" s="439"/>
      <c r="NLD72" s="439"/>
      <c r="NLE72" s="439"/>
      <c r="NLF72" s="439"/>
      <c r="NLG72" s="439"/>
      <c r="NLH72" s="439"/>
      <c r="NLI72" s="439"/>
      <c r="NLJ72" s="439"/>
      <c r="NLK72" s="439"/>
      <c r="NLL72" s="439"/>
      <c r="NLM72" s="439"/>
      <c r="NLN72" s="439"/>
      <c r="NLO72" s="439"/>
      <c r="NLP72" s="439"/>
      <c r="NLQ72" s="439"/>
      <c r="NLR72" s="439"/>
      <c r="NLS72" s="439"/>
      <c r="NLT72" s="439"/>
      <c r="NLU72" s="439"/>
      <c r="NLV72" s="439"/>
      <c r="NLW72" s="439"/>
      <c r="NLX72" s="439"/>
      <c r="NLY72" s="439"/>
      <c r="NLZ72" s="439"/>
      <c r="NMA72" s="439"/>
      <c r="NMB72" s="439"/>
      <c r="NMC72" s="439"/>
      <c r="NMD72" s="439"/>
      <c r="NME72" s="439"/>
      <c r="NMF72" s="439"/>
      <c r="NMG72" s="439"/>
      <c r="NMH72" s="439"/>
      <c r="NMI72" s="439"/>
      <c r="NMJ72" s="439"/>
      <c r="NMK72" s="439"/>
      <c r="NML72" s="439"/>
      <c r="NMM72" s="439"/>
      <c r="NMN72" s="439"/>
      <c r="NMO72" s="439"/>
      <c r="NMP72" s="439"/>
      <c r="NMQ72" s="439"/>
      <c r="NMR72" s="439"/>
      <c r="NMS72" s="439"/>
      <c r="NMT72" s="439"/>
      <c r="NMU72" s="439"/>
      <c r="NMV72" s="439"/>
      <c r="NMW72" s="439"/>
      <c r="NMX72" s="439"/>
      <c r="NMY72" s="439"/>
      <c r="NMZ72" s="439"/>
      <c r="NNA72" s="439"/>
      <c r="NNB72" s="439"/>
      <c r="NNC72" s="439"/>
      <c r="NND72" s="439"/>
      <c r="NNE72" s="439"/>
      <c r="NNF72" s="439"/>
      <c r="NNG72" s="439"/>
      <c r="NNH72" s="439"/>
      <c r="NNI72" s="439"/>
      <c r="NNJ72" s="439"/>
      <c r="NNK72" s="439"/>
      <c r="NNL72" s="439"/>
      <c r="NNM72" s="439"/>
      <c r="NNN72" s="439"/>
      <c r="NNO72" s="439"/>
      <c r="NNP72" s="439"/>
      <c r="NNQ72" s="439"/>
      <c r="NNR72" s="439"/>
      <c r="NNS72" s="439"/>
      <c r="NNT72" s="439"/>
      <c r="NNU72" s="439"/>
      <c r="NNV72" s="439"/>
      <c r="NNW72" s="439"/>
      <c r="NNX72" s="439"/>
      <c r="NNY72" s="439"/>
      <c r="NNZ72" s="439"/>
      <c r="NOA72" s="439"/>
      <c r="NOB72" s="439"/>
      <c r="NOC72" s="439"/>
      <c r="NOD72" s="439"/>
      <c r="NOE72" s="439"/>
      <c r="NOF72" s="439"/>
      <c r="NOG72" s="439"/>
      <c r="NOH72" s="439"/>
      <c r="NOI72" s="439"/>
      <c r="NOJ72" s="439"/>
      <c r="NOK72" s="439"/>
      <c r="NOL72" s="439"/>
      <c r="NOM72" s="439"/>
      <c r="NON72" s="439"/>
      <c r="NOO72" s="439"/>
      <c r="NOP72" s="439"/>
      <c r="NOQ72" s="439"/>
      <c r="NOR72" s="439"/>
      <c r="NOS72" s="439"/>
      <c r="NOT72" s="439"/>
      <c r="NOU72" s="439"/>
      <c r="NOV72" s="439"/>
      <c r="NOW72" s="439"/>
      <c r="NOX72" s="439"/>
      <c r="NOY72" s="439"/>
      <c r="NOZ72" s="439"/>
      <c r="NPA72" s="439"/>
      <c r="NPB72" s="439"/>
      <c r="NPC72" s="439"/>
      <c r="NPD72" s="439"/>
      <c r="NPE72" s="439"/>
      <c r="NPF72" s="439"/>
      <c r="NPG72" s="439"/>
      <c r="NPH72" s="439"/>
      <c r="NPI72" s="439"/>
      <c r="NPJ72" s="439"/>
      <c r="NPK72" s="439"/>
      <c r="NPL72" s="439"/>
      <c r="NPM72" s="439"/>
      <c r="NPN72" s="439"/>
      <c r="NPO72" s="439"/>
      <c r="NPP72" s="439"/>
      <c r="NPQ72" s="439"/>
      <c r="NPR72" s="439"/>
      <c r="NPS72" s="439"/>
      <c r="NPT72" s="439"/>
      <c r="NPU72" s="439"/>
      <c r="NPV72" s="439"/>
      <c r="NPW72" s="439"/>
      <c r="NPX72" s="439"/>
      <c r="NPY72" s="439"/>
      <c r="NPZ72" s="439"/>
      <c r="NQA72" s="439"/>
      <c r="NQB72" s="439"/>
      <c r="NQC72" s="439"/>
      <c r="NQD72" s="439"/>
      <c r="NQE72" s="439"/>
      <c r="NQF72" s="439"/>
      <c r="NQG72" s="439"/>
      <c r="NQH72" s="439"/>
      <c r="NQI72" s="439"/>
      <c r="NQJ72" s="439"/>
      <c r="NQK72" s="439"/>
      <c r="NQL72" s="439"/>
      <c r="NQM72" s="439"/>
      <c r="NQN72" s="439"/>
      <c r="NQO72" s="439"/>
      <c r="NQP72" s="439"/>
      <c r="NQQ72" s="439"/>
      <c r="NQR72" s="439"/>
      <c r="NQS72" s="439"/>
      <c r="NQT72" s="439"/>
      <c r="NQU72" s="439"/>
      <c r="NQV72" s="439"/>
      <c r="NQW72" s="439"/>
      <c r="NQX72" s="439"/>
      <c r="NQY72" s="439"/>
      <c r="NQZ72" s="439"/>
      <c r="NRA72" s="439"/>
      <c r="NRB72" s="439"/>
      <c r="NRC72" s="439"/>
      <c r="NRD72" s="439"/>
      <c r="NRE72" s="439"/>
      <c r="NRF72" s="439"/>
      <c r="NRG72" s="439"/>
      <c r="NRH72" s="439"/>
      <c r="NRI72" s="439"/>
      <c r="NRJ72" s="439"/>
      <c r="NRK72" s="439"/>
      <c r="NRL72" s="439"/>
      <c r="NRM72" s="439"/>
      <c r="NRN72" s="439"/>
      <c r="NRO72" s="439"/>
      <c r="NRP72" s="439"/>
      <c r="NRQ72" s="439"/>
      <c r="NRR72" s="439"/>
      <c r="NRS72" s="439"/>
      <c r="NRT72" s="439"/>
      <c r="NRU72" s="439"/>
      <c r="NRV72" s="439"/>
      <c r="NRW72" s="439"/>
      <c r="NRX72" s="439"/>
      <c r="NRY72" s="439"/>
      <c r="NRZ72" s="439"/>
      <c r="NSA72" s="439"/>
      <c r="NSB72" s="439"/>
      <c r="NSC72" s="439"/>
      <c r="NSD72" s="439"/>
      <c r="NSE72" s="439"/>
      <c r="NSF72" s="439"/>
      <c r="NSG72" s="439"/>
      <c r="NSH72" s="439"/>
      <c r="NSI72" s="439"/>
      <c r="NSJ72" s="439"/>
      <c r="NSK72" s="439"/>
      <c r="NSL72" s="439"/>
      <c r="NSM72" s="439"/>
      <c r="NSN72" s="439"/>
      <c r="NSO72" s="439"/>
      <c r="NSP72" s="439"/>
      <c r="NSQ72" s="439"/>
      <c r="NSR72" s="439"/>
      <c r="NSS72" s="439"/>
      <c r="NST72" s="439"/>
      <c r="NSU72" s="439"/>
      <c r="NSV72" s="439"/>
      <c r="NSW72" s="439"/>
      <c r="NSX72" s="439"/>
      <c r="NSY72" s="439"/>
      <c r="NSZ72" s="439"/>
      <c r="NTA72" s="439"/>
      <c r="NTB72" s="439"/>
      <c r="NTC72" s="439"/>
      <c r="NTD72" s="439"/>
      <c r="NTE72" s="439"/>
      <c r="NTF72" s="439"/>
      <c r="NTG72" s="439"/>
      <c r="NTH72" s="439"/>
      <c r="NTI72" s="439"/>
      <c r="NTJ72" s="439"/>
      <c r="NTK72" s="439"/>
      <c r="NTL72" s="439"/>
      <c r="NTM72" s="439"/>
      <c r="NTN72" s="439"/>
      <c r="NTO72" s="439"/>
      <c r="NTP72" s="439"/>
      <c r="NTQ72" s="439"/>
      <c r="NTR72" s="439"/>
      <c r="NTS72" s="439"/>
      <c r="NTT72" s="439"/>
      <c r="NTU72" s="439"/>
      <c r="NTV72" s="439"/>
      <c r="NTW72" s="439"/>
      <c r="NTX72" s="439"/>
      <c r="NTY72" s="439"/>
      <c r="NTZ72" s="439"/>
      <c r="NUA72" s="439"/>
      <c r="NUB72" s="439"/>
      <c r="NUC72" s="439"/>
      <c r="NUD72" s="439"/>
      <c r="NUE72" s="439"/>
      <c r="NUF72" s="439"/>
      <c r="NUG72" s="439"/>
      <c r="NUH72" s="439"/>
      <c r="NUI72" s="439"/>
      <c r="NUJ72" s="439"/>
      <c r="NUK72" s="439"/>
      <c r="NUL72" s="439"/>
      <c r="NUM72" s="439"/>
      <c r="NUN72" s="439"/>
      <c r="NUO72" s="439"/>
      <c r="NUP72" s="439"/>
      <c r="NUQ72" s="439"/>
      <c r="NUR72" s="439"/>
      <c r="NUS72" s="439"/>
      <c r="NUT72" s="439"/>
      <c r="NUU72" s="439"/>
      <c r="NUV72" s="439"/>
      <c r="NUW72" s="439"/>
      <c r="NUX72" s="439"/>
      <c r="NUY72" s="439"/>
      <c r="NUZ72" s="439"/>
      <c r="NVA72" s="439"/>
      <c r="NVB72" s="439"/>
      <c r="NVC72" s="439"/>
      <c r="NVD72" s="439"/>
      <c r="NVE72" s="439"/>
      <c r="NVF72" s="439"/>
      <c r="NVG72" s="439"/>
      <c r="NVH72" s="439"/>
      <c r="NVI72" s="439"/>
      <c r="NVJ72" s="439"/>
      <c r="NVK72" s="439"/>
      <c r="NVL72" s="439"/>
      <c r="NVM72" s="439"/>
      <c r="NVN72" s="439"/>
      <c r="NVO72" s="439"/>
      <c r="NVP72" s="439"/>
      <c r="NVQ72" s="439"/>
      <c r="NVR72" s="439"/>
      <c r="NVS72" s="439"/>
      <c r="NVT72" s="439"/>
      <c r="NVU72" s="439"/>
      <c r="NVV72" s="439"/>
      <c r="NVW72" s="439"/>
      <c r="NVX72" s="439"/>
      <c r="NVY72" s="439"/>
      <c r="NVZ72" s="439"/>
      <c r="NWA72" s="439"/>
      <c r="NWB72" s="439"/>
      <c r="NWC72" s="439"/>
      <c r="NWD72" s="439"/>
      <c r="NWE72" s="439"/>
      <c r="NWF72" s="439"/>
      <c r="NWG72" s="439"/>
      <c r="NWH72" s="439"/>
      <c r="NWI72" s="439"/>
      <c r="NWJ72" s="439"/>
      <c r="NWK72" s="439"/>
      <c r="NWL72" s="439"/>
      <c r="NWM72" s="439"/>
      <c r="NWN72" s="439"/>
      <c r="NWO72" s="439"/>
      <c r="NWP72" s="439"/>
      <c r="NWQ72" s="439"/>
      <c r="NWR72" s="439"/>
      <c r="NWS72" s="439"/>
      <c r="NWT72" s="439"/>
      <c r="NWU72" s="439"/>
      <c r="NWV72" s="439"/>
      <c r="NWW72" s="439"/>
      <c r="NWX72" s="439"/>
      <c r="NWY72" s="439"/>
      <c r="NWZ72" s="439"/>
      <c r="NXA72" s="439"/>
      <c r="NXB72" s="439"/>
      <c r="NXC72" s="439"/>
      <c r="NXD72" s="439"/>
      <c r="NXE72" s="439"/>
      <c r="NXF72" s="439"/>
      <c r="NXG72" s="439"/>
      <c r="NXH72" s="439"/>
      <c r="NXI72" s="439"/>
      <c r="NXJ72" s="439"/>
      <c r="NXK72" s="439"/>
      <c r="NXL72" s="439"/>
      <c r="NXM72" s="439"/>
      <c r="NXN72" s="439"/>
      <c r="NXO72" s="439"/>
      <c r="NXP72" s="439"/>
      <c r="NXQ72" s="439"/>
      <c r="NXR72" s="439"/>
      <c r="NXS72" s="439"/>
      <c r="NXT72" s="439"/>
      <c r="NXU72" s="439"/>
      <c r="NXV72" s="439"/>
      <c r="NXW72" s="439"/>
      <c r="NXX72" s="439"/>
      <c r="NXY72" s="439"/>
      <c r="NXZ72" s="439"/>
      <c r="NYA72" s="439"/>
      <c r="NYB72" s="439"/>
      <c r="NYC72" s="439"/>
      <c r="NYD72" s="439"/>
      <c r="NYE72" s="439"/>
      <c r="NYF72" s="439"/>
      <c r="NYG72" s="439"/>
      <c r="NYH72" s="439"/>
      <c r="NYI72" s="439"/>
      <c r="NYJ72" s="439"/>
      <c r="NYK72" s="439"/>
      <c r="NYL72" s="439"/>
      <c r="NYM72" s="439"/>
      <c r="NYN72" s="439"/>
      <c r="NYO72" s="439"/>
      <c r="NYP72" s="439"/>
      <c r="NYQ72" s="439"/>
      <c r="NYR72" s="439"/>
      <c r="NYS72" s="439"/>
      <c r="NYT72" s="439"/>
      <c r="NYU72" s="439"/>
      <c r="NYV72" s="439"/>
      <c r="NYW72" s="439"/>
      <c r="NYX72" s="439"/>
      <c r="NYY72" s="439"/>
      <c r="NYZ72" s="439"/>
      <c r="NZA72" s="439"/>
      <c r="NZB72" s="439"/>
      <c r="NZC72" s="439"/>
      <c r="NZD72" s="439"/>
      <c r="NZE72" s="439"/>
      <c r="NZF72" s="439"/>
      <c r="NZG72" s="439"/>
      <c r="NZH72" s="439"/>
      <c r="NZI72" s="439"/>
      <c r="NZJ72" s="439"/>
      <c r="NZK72" s="439"/>
      <c r="NZL72" s="439"/>
      <c r="NZM72" s="439"/>
      <c r="NZN72" s="439"/>
      <c r="NZO72" s="439"/>
      <c r="NZP72" s="439"/>
      <c r="NZQ72" s="439"/>
      <c r="NZR72" s="439"/>
      <c r="NZS72" s="439"/>
      <c r="NZT72" s="439"/>
      <c r="NZU72" s="439"/>
      <c r="NZV72" s="439"/>
      <c r="NZW72" s="439"/>
      <c r="NZX72" s="439"/>
      <c r="NZY72" s="439"/>
      <c r="NZZ72" s="439"/>
      <c r="OAA72" s="439"/>
      <c r="OAB72" s="439"/>
      <c r="OAC72" s="439"/>
      <c r="OAD72" s="439"/>
      <c r="OAE72" s="439"/>
      <c r="OAF72" s="439"/>
      <c r="OAG72" s="439"/>
      <c r="OAH72" s="439"/>
      <c r="OAI72" s="439"/>
      <c r="OAJ72" s="439"/>
      <c r="OAK72" s="439"/>
      <c r="OAL72" s="439"/>
      <c r="OAM72" s="439"/>
      <c r="OAN72" s="439"/>
      <c r="OAO72" s="439"/>
      <c r="OAP72" s="439"/>
      <c r="OAQ72" s="439"/>
      <c r="OAR72" s="439"/>
      <c r="OAS72" s="439"/>
      <c r="OAT72" s="439"/>
      <c r="OAU72" s="439"/>
      <c r="OAV72" s="439"/>
      <c r="OAW72" s="439"/>
      <c r="OAX72" s="439"/>
      <c r="OAY72" s="439"/>
      <c r="OAZ72" s="439"/>
      <c r="OBA72" s="439"/>
      <c r="OBB72" s="439"/>
      <c r="OBC72" s="439"/>
      <c r="OBD72" s="439"/>
      <c r="OBE72" s="439"/>
      <c r="OBF72" s="439"/>
      <c r="OBG72" s="439"/>
      <c r="OBH72" s="439"/>
      <c r="OBI72" s="439"/>
      <c r="OBJ72" s="439"/>
      <c r="OBK72" s="439"/>
      <c r="OBL72" s="439"/>
      <c r="OBM72" s="439"/>
      <c r="OBN72" s="439"/>
      <c r="OBO72" s="439"/>
      <c r="OBP72" s="439"/>
      <c r="OBQ72" s="439"/>
      <c r="OBR72" s="439"/>
      <c r="OBS72" s="439"/>
      <c r="OBT72" s="439"/>
      <c r="OBU72" s="439"/>
      <c r="OBV72" s="439"/>
      <c r="OBW72" s="439"/>
      <c r="OBX72" s="439"/>
      <c r="OBY72" s="439"/>
      <c r="OBZ72" s="439"/>
      <c r="OCA72" s="439"/>
      <c r="OCB72" s="439"/>
      <c r="OCC72" s="439"/>
      <c r="OCD72" s="439"/>
      <c r="OCE72" s="439"/>
      <c r="OCF72" s="439"/>
      <c r="OCG72" s="439"/>
      <c r="OCH72" s="439"/>
      <c r="OCI72" s="439"/>
      <c r="OCJ72" s="439"/>
      <c r="OCK72" s="439"/>
      <c r="OCL72" s="439"/>
      <c r="OCM72" s="439"/>
      <c r="OCN72" s="439"/>
      <c r="OCO72" s="439"/>
      <c r="OCP72" s="439"/>
      <c r="OCQ72" s="439"/>
      <c r="OCR72" s="439"/>
      <c r="OCS72" s="439"/>
      <c r="OCT72" s="439"/>
      <c r="OCU72" s="439"/>
      <c r="OCV72" s="439"/>
      <c r="OCW72" s="439"/>
      <c r="OCX72" s="439"/>
      <c r="OCY72" s="439"/>
      <c r="OCZ72" s="439"/>
      <c r="ODA72" s="439"/>
      <c r="ODB72" s="439"/>
      <c r="ODC72" s="439"/>
      <c r="ODD72" s="439"/>
      <c r="ODE72" s="439"/>
      <c r="ODF72" s="439"/>
      <c r="ODG72" s="439"/>
      <c r="ODH72" s="439"/>
      <c r="ODI72" s="439"/>
      <c r="ODJ72" s="439"/>
      <c r="ODK72" s="439"/>
      <c r="ODL72" s="439"/>
      <c r="ODM72" s="439"/>
      <c r="ODN72" s="439"/>
      <c r="ODO72" s="439"/>
      <c r="ODP72" s="439"/>
      <c r="ODQ72" s="439"/>
      <c r="ODR72" s="439"/>
      <c r="ODS72" s="439"/>
      <c r="ODT72" s="439"/>
      <c r="ODU72" s="439"/>
      <c r="ODV72" s="439"/>
      <c r="ODW72" s="439"/>
      <c r="ODX72" s="439"/>
      <c r="ODY72" s="439"/>
      <c r="ODZ72" s="439"/>
      <c r="OEA72" s="439"/>
      <c r="OEB72" s="439"/>
      <c r="OEC72" s="439"/>
      <c r="OED72" s="439"/>
      <c r="OEE72" s="439"/>
      <c r="OEF72" s="439"/>
      <c r="OEG72" s="439"/>
      <c r="OEH72" s="439"/>
      <c r="OEI72" s="439"/>
      <c r="OEJ72" s="439"/>
      <c r="OEK72" s="439"/>
      <c r="OEL72" s="439"/>
      <c r="OEM72" s="439"/>
      <c r="OEN72" s="439"/>
      <c r="OEO72" s="439"/>
      <c r="OEP72" s="439"/>
      <c r="OEQ72" s="439"/>
      <c r="OER72" s="439"/>
      <c r="OES72" s="439"/>
      <c r="OET72" s="439"/>
      <c r="OEU72" s="439"/>
      <c r="OEV72" s="439"/>
      <c r="OEW72" s="439"/>
      <c r="OEX72" s="439"/>
      <c r="OEY72" s="439"/>
      <c r="OEZ72" s="439"/>
      <c r="OFA72" s="439"/>
      <c r="OFB72" s="439"/>
      <c r="OFC72" s="439"/>
      <c r="OFD72" s="439"/>
      <c r="OFE72" s="439"/>
      <c r="OFF72" s="439"/>
      <c r="OFG72" s="439"/>
      <c r="OFH72" s="439"/>
      <c r="OFI72" s="439"/>
      <c r="OFJ72" s="439"/>
      <c r="OFK72" s="439"/>
      <c r="OFL72" s="439"/>
      <c r="OFM72" s="439"/>
      <c r="OFN72" s="439"/>
      <c r="OFO72" s="439"/>
      <c r="OFP72" s="439"/>
      <c r="OFQ72" s="439"/>
      <c r="OFR72" s="439"/>
      <c r="OFS72" s="439"/>
      <c r="OFT72" s="439"/>
      <c r="OFU72" s="439"/>
      <c r="OFV72" s="439"/>
      <c r="OFW72" s="439"/>
      <c r="OFX72" s="439"/>
      <c r="OFY72" s="439"/>
      <c r="OFZ72" s="439"/>
      <c r="OGA72" s="439"/>
      <c r="OGB72" s="439"/>
      <c r="OGC72" s="439"/>
      <c r="OGD72" s="439"/>
      <c r="OGE72" s="439"/>
      <c r="OGF72" s="439"/>
      <c r="OGG72" s="439"/>
      <c r="OGH72" s="439"/>
      <c r="OGI72" s="439"/>
      <c r="OGJ72" s="439"/>
      <c r="OGK72" s="439"/>
      <c r="OGL72" s="439"/>
      <c r="OGM72" s="439"/>
      <c r="OGN72" s="439"/>
      <c r="OGO72" s="439"/>
      <c r="OGP72" s="439"/>
      <c r="OGQ72" s="439"/>
      <c r="OGR72" s="439"/>
      <c r="OGS72" s="439"/>
      <c r="OGT72" s="439"/>
      <c r="OGU72" s="439"/>
      <c r="OGV72" s="439"/>
      <c r="OGW72" s="439"/>
      <c r="OGX72" s="439"/>
      <c r="OGY72" s="439"/>
      <c r="OGZ72" s="439"/>
      <c r="OHA72" s="439"/>
      <c r="OHB72" s="439"/>
      <c r="OHC72" s="439"/>
      <c r="OHD72" s="439"/>
      <c r="OHE72" s="439"/>
      <c r="OHF72" s="439"/>
      <c r="OHG72" s="439"/>
      <c r="OHH72" s="439"/>
      <c r="OHI72" s="439"/>
      <c r="OHJ72" s="439"/>
      <c r="OHK72" s="439"/>
      <c r="OHL72" s="439"/>
      <c r="OHM72" s="439"/>
      <c r="OHN72" s="439"/>
      <c r="OHO72" s="439"/>
      <c r="OHP72" s="439"/>
      <c r="OHQ72" s="439"/>
      <c r="OHR72" s="439"/>
      <c r="OHS72" s="439"/>
      <c r="OHT72" s="439"/>
      <c r="OHU72" s="439"/>
      <c r="OHV72" s="439"/>
      <c r="OHW72" s="439"/>
      <c r="OHX72" s="439"/>
      <c r="OHY72" s="439"/>
      <c r="OHZ72" s="439"/>
      <c r="OIA72" s="439"/>
      <c r="OIB72" s="439"/>
      <c r="OIC72" s="439"/>
      <c r="OID72" s="439"/>
      <c r="OIE72" s="439"/>
      <c r="OIF72" s="439"/>
      <c r="OIG72" s="439"/>
      <c r="OIH72" s="439"/>
      <c r="OII72" s="439"/>
      <c r="OIJ72" s="439"/>
      <c r="OIK72" s="439"/>
      <c r="OIL72" s="439"/>
      <c r="OIM72" s="439"/>
      <c r="OIN72" s="439"/>
      <c r="OIO72" s="439"/>
      <c r="OIP72" s="439"/>
      <c r="OIQ72" s="439"/>
      <c r="OIR72" s="439"/>
      <c r="OIS72" s="439"/>
      <c r="OIT72" s="439"/>
      <c r="OIU72" s="439"/>
      <c r="OIV72" s="439"/>
      <c r="OIW72" s="439"/>
      <c r="OIX72" s="439"/>
      <c r="OIY72" s="439"/>
      <c r="OIZ72" s="439"/>
      <c r="OJA72" s="439"/>
      <c r="OJB72" s="439"/>
      <c r="OJC72" s="439"/>
      <c r="OJD72" s="439"/>
      <c r="OJE72" s="439"/>
      <c r="OJF72" s="439"/>
      <c r="OJG72" s="439"/>
      <c r="OJH72" s="439"/>
      <c r="OJI72" s="439"/>
      <c r="OJJ72" s="439"/>
      <c r="OJK72" s="439"/>
      <c r="OJL72" s="439"/>
      <c r="OJM72" s="439"/>
      <c r="OJN72" s="439"/>
      <c r="OJO72" s="439"/>
      <c r="OJP72" s="439"/>
      <c r="OJQ72" s="439"/>
      <c r="OJR72" s="439"/>
      <c r="OJS72" s="439"/>
      <c r="OJT72" s="439"/>
      <c r="OJU72" s="439"/>
      <c r="OJV72" s="439"/>
      <c r="OJW72" s="439"/>
      <c r="OJX72" s="439"/>
      <c r="OJY72" s="439"/>
      <c r="OJZ72" s="439"/>
      <c r="OKA72" s="439"/>
      <c r="OKB72" s="439"/>
      <c r="OKC72" s="439"/>
      <c r="OKD72" s="439"/>
      <c r="OKE72" s="439"/>
      <c r="OKF72" s="439"/>
      <c r="OKG72" s="439"/>
      <c r="OKH72" s="439"/>
      <c r="OKI72" s="439"/>
      <c r="OKJ72" s="439"/>
      <c r="OKK72" s="439"/>
      <c r="OKL72" s="439"/>
      <c r="OKM72" s="439"/>
      <c r="OKN72" s="439"/>
      <c r="OKO72" s="439"/>
      <c r="OKP72" s="439"/>
      <c r="OKQ72" s="439"/>
      <c r="OKR72" s="439"/>
      <c r="OKS72" s="439"/>
      <c r="OKT72" s="439"/>
      <c r="OKU72" s="439"/>
      <c r="OKV72" s="439"/>
      <c r="OKW72" s="439"/>
      <c r="OKX72" s="439"/>
      <c r="OKY72" s="439"/>
      <c r="OKZ72" s="439"/>
      <c r="OLA72" s="439"/>
      <c r="OLB72" s="439"/>
      <c r="OLC72" s="439"/>
      <c r="OLD72" s="439"/>
      <c r="OLE72" s="439"/>
      <c r="OLF72" s="439"/>
      <c r="OLG72" s="439"/>
      <c r="OLH72" s="439"/>
      <c r="OLI72" s="439"/>
      <c r="OLJ72" s="439"/>
      <c r="OLK72" s="439"/>
      <c r="OLL72" s="439"/>
      <c r="OLM72" s="439"/>
      <c r="OLN72" s="439"/>
      <c r="OLO72" s="439"/>
      <c r="OLP72" s="439"/>
      <c r="OLQ72" s="439"/>
      <c r="OLR72" s="439"/>
      <c r="OLS72" s="439"/>
      <c r="OLT72" s="439"/>
      <c r="OLU72" s="439"/>
      <c r="OLV72" s="439"/>
      <c r="OLW72" s="439"/>
      <c r="OLX72" s="439"/>
      <c r="OLY72" s="439"/>
      <c r="OLZ72" s="439"/>
      <c r="OMA72" s="439"/>
      <c r="OMB72" s="439"/>
      <c r="OMC72" s="439"/>
      <c r="OMD72" s="439"/>
      <c r="OME72" s="439"/>
      <c r="OMF72" s="439"/>
      <c r="OMG72" s="439"/>
      <c r="OMH72" s="439"/>
      <c r="OMI72" s="439"/>
      <c r="OMJ72" s="439"/>
      <c r="OMK72" s="439"/>
      <c r="OML72" s="439"/>
      <c r="OMM72" s="439"/>
      <c r="OMN72" s="439"/>
      <c r="OMO72" s="439"/>
      <c r="OMP72" s="439"/>
      <c r="OMQ72" s="439"/>
      <c r="OMR72" s="439"/>
      <c r="OMS72" s="439"/>
      <c r="OMT72" s="439"/>
      <c r="OMU72" s="439"/>
      <c r="OMV72" s="439"/>
      <c r="OMW72" s="439"/>
      <c r="OMX72" s="439"/>
      <c r="OMY72" s="439"/>
      <c r="OMZ72" s="439"/>
      <c r="ONA72" s="439"/>
      <c r="ONB72" s="439"/>
      <c r="ONC72" s="439"/>
      <c r="OND72" s="439"/>
      <c r="ONE72" s="439"/>
      <c r="ONF72" s="439"/>
      <c r="ONG72" s="439"/>
      <c r="ONH72" s="439"/>
      <c r="ONI72" s="439"/>
      <c r="ONJ72" s="439"/>
      <c r="ONK72" s="439"/>
      <c r="ONL72" s="439"/>
      <c r="ONM72" s="439"/>
      <c r="ONN72" s="439"/>
      <c r="ONO72" s="439"/>
      <c r="ONP72" s="439"/>
      <c r="ONQ72" s="439"/>
      <c r="ONR72" s="439"/>
      <c r="ONS72" s="439"/>
      <c r="ONT72" s="439"/>
      <c r="ONU72" s="439"/>
      <c r="ONV72" s="439"/>
      <c r="ONW72" s="439"/>
      <c r="ONX72" s="439"/>
      <c r="ONY72" s="439"/>
      <c r="ONZ72" s="439"/>
      <c r="OOA72" s="439"/>
      <c r="OOB72" s="439"/>
      <c r="OOC72" s="439"/>
      <c r="OOD72" s="439"/>
      <c r="OOE72" s="439"/>
      <c r="OOF72" s="439"/>
      <c r="OOG72" s="439"/>
      <c r="OOH72" s="439"/>
      <c r="OOI72" s="439"/>
      <c r="OOJ72" s="439"/>
      <c r="OOK72" s="439"/>
      <c r="OOL72" s="439"/>
      <c r="OOM72" s="439"/>
      <c r="OON72" s="439"/>
      <c r="OOO72" s="439"/>
      <c r="OOP72" s="439"/>
      <c r="OOQ72" s="439"/>
      <c r="OOR72" s="439"/>
      <c r="OOS72" s="439"/>
      <c r="OOT72" s="439"/>
      <c r="OOU72" s="439"/>
      <c r="OOV72" s="439"/>
      <c r="OOW72" s="439"/>
      <c r="OOX72" s="439"/>
      <c r="OOY72" s="439"/>
      <c r="OOZ72" s="439"/>
      <c r="OPA72" s="439"/>
      <c r="OPB72" s="439"/>
      <c r="OPC72" s="439"/>
      <c r="OPD72" s="439"/>
      <c r="OPE72" s="439"/>
      <c r="OPF72" s="439"/>
      <c r="OPG72" s="439"/>
      <c r="OPH72" s="439"/>
      <c r="OPI72" s="439"/>
      <c r="OPJ72" s="439"/>
      <c r="OPK72" s="439"/>
      <c r="OPL72" s="439"/>
      <c r="OPM72" s="439"/>
      <c r="OPN72" s="439"/>
      <c r="OPO72" s="439"/>
      <c r="OPP72" s="439"/>
      <c r="OPQ72" s="439"/>
      <c r="OPR72" s="439"/>
      <c r="OPS72" s="439"/>
      <c r="OPT72" s="439"/>
      <c r="OPU72" s="439"/>
      <c r="OPV72" s="439"/>
      <c r="OPW72" s="439"/>
      <c r="OPX72" s="439"/>
      <c r="OPY72" s="439"/>
      <c r="OPZ72" s="439"/>
      <c r="OQA72" s="439"/>
      <c r="OQB72" s="439"/>
      <c r="OQC72" s="439"/>
      <c r="OQD72" s="439"/>
      <c r="OQE72" s="439"/>
      <c r="OQF72" s="439"/>
      <c r="OQG72" s="439"/>
      <c r="OQH72" s="439"/>
      <c r="OQI72" s="439"/>
      <c r="OQJ72" s="439"/>
      <c r="OQK72" s="439"/>
      <c r="OQL72" s="439"/>
      <c r="OQM72" s="439"/>
      <c r="OQN72" s="439"/>
      <c r="OQO72" s="439"/>
      <c r="OQP72" s="439"/>
      <c r="OQQ72" s="439"/>
      <c r="OQR72" s="439"/>
      <c r="OQS72" s="439"/>
      <c r="OQT72" s="439"/>
      <c r="OQU72" s="439"/>
      <c r="OQV72" s="439"/>
      <c r="OQW72" s="439"/>
      <c r="OQX72" s="439"/>
      <c r="OQY72" s="439"/>
      <c r="OQZ72" s="439"/>
      <c r="ORA72" s="439"/>
      <c r="ORB72" s="439"/>
      <c r="ORC72" s="439"/>
      <c r="ORD72" s="439"/>
      <c r="ORE72" s="439"/>
      <c r="ORF72" s="439"/>
      <c r="ORG72" s="439"/>
      <c r="ORH72" s="439"/>
      <c r="ORI72" s="439"/>
      <c r="ORJ72" s="439"/>
      <c r="ORK72" s="439"/>
      <c r="ORL72" s="439"/>
      <c r="ORM72" s="439"/>
      <c r="ORN72" s="439"/>
      <c r="ORO72" s="439"/>
      <c r="ORP72" s="439"/>
      <c r="ORQ72" s="439"/>
      <c r="ORR72" s="439"/>
      <c r="ORS72" s="439"/>
      <c r="ORT72" s="439"/>
      <c r="ORU72" s="439"/>
      <c r="ORV72" s="439"/>
      <c r="ORW72" s="439"/>
      <c r="ORX72" s="439"/>
      <c r="ORY72" s="439"/>
      <c r="ORZ72" s="439"/>
      <c r="OSA72" s="439"/>
      <c r="OSB72" s="439"/>
      <c r="OSC72" s="439"/>
      <c r="OSD72" s="439"/>
      <c r="OSE72" s="439"/>
      <c r="OSF72" s="439"/>
      <c r="OSG72" s="439"/>
      <c r="OSH72" s="439"/>
      <c r="OSI72" s="439"/>
      <c r="OSJ72" s="439"/>
      <c r="OSK72" s="439"/>
      <c r="OSL72" s="439"/>
      <c r="OSM72" s="439"/>
      <c r="OSN72" s="439"/>
      <c r="OSO72" s="439"/>
      <c r="OSP72" s="439"/>
      <c r="OSQ72" s="439"/>
      <c r="OSR72" s="439"/>
      <c r="OSS72" s="439"/>
      <c r="OST72" s="439"/>
      <c r="OSU72" s="439"/>
      <c r="OSV72" s="439"/>
      <c r="OSW72" s="439"/>
      <c r="OSX72" s="439"/>
      <c r="OSY72" s="439"/>
      <c r="OSZ72" s="439"/>
      <c r="OTA72" s="439"/>
      <c r="OTB72" s="439"/>
      <c r="OTC72" s="439"/>
      <c r="OTD72" s="439"/>
      <c r="OTE72" s="439"/>
      <c r="OTF72" s="439"/>
      <c r="OTG72" s="439"/>
      <c r="OTH72" s="439"/>
      <c r="OTI72" s="439"/>
      <c r="OTJ72" s="439"/>
      <c r="OTK72" s="439"/>
      <c r="OTL72" s="439"/>
      <c r="OTM72" s="439"/>
      <c r="OTN72" s="439"/>
      <c r="OTO72" s="439"/>
      <c r="OTP72" s="439"/>
      <c r="OTQ72" s="439"/>
      <c r="OTR72" s="439"/>
      <c r="OTS72" s="439"/>
      <c r="OTT72" s="439"/>
      <c r="OTU72" s="439"/>
      <c r="OTV72" s="439"/>
      <c r="OTW72" s="439"/>
      <c r="OTX72" s="439"/>
      <c r="OTY72" s="439"/>
      <c r="OTZ72" s="439"/>
      <c r="OUA72" s="439"/>
      <c r="OUB72" s="439"/>
      <c r="OUC72" s="439"/>
      <c r="OUD72" s="439"/>
      <c r="OUE72" s="439"/>
      <c r="OUF72" s="439"/>
      <c r="OUG72" s="439"/>
      <c r="OUH72" s="439"/>
      <c r="OUI72" s="439"/>
      <c r="OUJ72" s="439"/>
      <c r="OUK72" s="439"/>
      <c r="OUL72" s="439"/>
      <c r="OUM72" s="439"/>
      <c r="OUN72" s="439"/>
      <c r="OUO72" s="439"/>
      <c r="OUP72" s="439"/>
      <c r="OUQ72" s="439"/>
      <c r="OUR72" s="439"/>
      <c r="OUS72" s="439"/>
      <c r="OUT72" s="439"/>
      <c r="OUU72" s="439"/>
      <c r="OUV72" s="439"/>
      <c r="OUW72" s="439"/>
      <c r="OUX72" s="439"/>
      <c r="OUY72" s="439"/>
      <c r="OUZ72" s="439"/>
      <c r="OVA72" s="439"/>
      <c r="OVB72" s="439"/>
      <c r="OVC72" s="439"/>
      <c r="OVD72" s="439"/>
      <c r="OVE72" s="439"/>
      <c r="OVF72" s="439"/>
      <c r="OVG72" s="439"/>
      <c r="OVH72" s="439"/>
      <c r="OVI72" s="439"/>
      <c r="OVJ72" s="439"/>
      <c r="OVK72" s="439"/>
      <c r="OVL72" s="439"/>
      <c r="OVM72" s="439"/>
      <c r="OVN72" s="439"/>
      <c r="OVO72" s="439"/>
      <c r="OVP72" s="439"/>
      <c r="OVQ72" s="439"/>
      <c r="OVR72" s="439"/>
      <c r="OVS72" s="439"/>
      <c r="OVT72" s="439"/>
      <c r="OVU72" s="439"/>
      <c r="OVV72" s="439"/>
      <c r="OVW72" s="439"/>
      <c r="OVX72" s="439"/>
      <c r="OVY72" s="439"/>
      <c r="OVZ72" s="439"/>
      <c r="OWA72" s="439"/>
      <c r="OWB72" s="439"/>
      <c r="OWC72" s="439"/>
      <c r="OWD72" s="439"/>
      <c r="OWE72" s="439"/>
      <c r="OWF72" s="439"/>
      <c r="OWG72" s="439"/>
      <c r="OWH72" s="439"/>
      <c r="OWI72" s="439"/>
      <c r="OWJ72" s="439"/>
      <c r="OWK72" s="439"/>
      <c r="OWL72" s="439"/>
      <c r="OWM72" s="439"/>
      <c r="OWN72" s="439"/>
      <c r="OWO72" s="439"/>
      <c r="OWP72" s="439"/>
      <c r="OWQ72" s="439"/>
      <c r="OWR72" s="439"/>
      <c r="OWS72" s="439"/>
      <c r="OWT72" s="439"/>
      <c r="OWU72" s="439"/>
      <c r="OWV72" s="439"/>
      <c r="OWW72" s="439"/>
      <c r="OWX72" s="439"/>
      <c r="OWY72" s="439"/>
      <c r="OWZ72" s="439"/>
      <c r="OXA72" s="439"/>
      <c r="OXB72" s="439"/>
      <c r="OXC72" s="439"/>
      <c r="OXD72" s="439"/>
      <c r="OXE72" s="439"/>
      <c r="OXF72" s="439"/>
      <c r="OXG72" s="439"/>
      <c r="OXH72" s="439"/>
      <c r="OXI72" s="439"/>
      <c r="OXJ72" s="439"/>
      <c r="OXK72" s="439"/>
      <c r="OXL72" s="439"/>
      <c r="OXM72" s="439"/>
      <c r="OXN72" s="439"/>
      <c r="OXO72" s="439"/>
      <c r="OXP72" s="439"/>
      <c r="OXQ72" s="439"/>
      <c r="OXR72" s="439"/>
      <c r="OXS72" s="439"/>
      <c r="OXT72" s="439"/>
      <c r="OXU72" s="439"/>
      <c r="OXV72" s="439"/>
      <c r="OXW72" s="439"/>
      <c r="OXX72" s="439"/>
      <c r="OXY72" s="439"/>
      <c r="OXZ72" s="439"/>
      <c r="OYA72" s="439"/>
      <c r="OYB72" s="439"/>
      <c r="OYC72" s="439"/>
      <c r="OYD72" s="439"/>
      <c r="OYE72" s="439"/>
      <c r="OYF72" s="439"/>
      <c r="OYG72" s="439"/>
      <c r="OYH72" s="439"/>
      <c r="OYI72" s="439"/>
      <c r="OYJ72" s="439"/>
      <c r="OYK72" s="439"/>
      <c r="OYL72" s="439"/>
      <c r="OYM72" s="439"/>
      <c r="OYN72" s="439"/>
      <c r="OYO72" s="439"/>
      <c r="OYP72" s="439"/>
      <c r="OYQ72" s="439"/>
      <c r="OYR72" s="439"/>
      <c r="OYS72" s="439"/>
      <c r="OYT72" s="439"/>
      <c r="OYU72" s="439"/>
      <c r="OYV72" s="439"/>
      <c r="OYW72" s="439"/>
      <c r="OYX72" s="439"/>
      <c r="OYY72" s="439"/>
      <c r="OYZ72" s="439"/>
      <c r="OZA72" s="439"/>
      <c r="OZB72" s="439"/>
      <c r="OZC72" s="439"/>
      <c r="OZD72" s="439"/>
      <c r="OZE72" s="439"/>
      <c r="OZF72" s="439"/>
      <c r="OZG72" s="439"/>
      <c r="OZH72" s="439"/>
      <c r="OZI72" s="439"/>
      <c r="OZJ72" s="439"/>
      <c r="OZK72" s="439"/>
      <c r="OZL72" s="439"/>
      <c r="OZM72" s="439"/>
      <c r="OZN72" s="439"/>
      <c r="OZO72" s="439"/>
      <c r="OZP72" s="439"/>
      <c r="OZQ72" s="439"/>
      <c r="OZR72" s="439"/>
      <c r="OZS72" s="439"/>
      <c r="OZT72" s="439"/>
      <c r="OZU72" s="439"/>
      <c r="OZV72" s="439"/>
      <c r="OZW72" s="439"/>
      <c r="OZX72" s="439"/>
      <c r="OZY72" s="439"/>
      <c r="OZZ72" s="439"/>
      <c r="PAA72" s="439"/>
      <c r="PAB72" s="439"/>
      <c r="PAC72" s="439"/>
      <c r="PAD72" s="439"/>
      <c r="PAE72" s="439"/>
      <c r="PAF72" s="439"/>
      <c r="PAG72" s="439"/>
      <c r="PAH72" s="439"/>
      <c r="PAI72" s="439"/>
      <c r="PAJ72" s="439"/>
      <c r="PAK72" s="439"/>
      <c r="PAL72" s="439"/>
      <c r="PAM72" s="439"/>
      <c r="PAN72" s="439"/>
      <c r="PAO72" s="439"/>
      <c r="PAP72" s="439"/>
      <c r="PAQ72" s="439"/>
      <c r="PAR72" s="439"/>
      <c r="PAS72" s="439"/>
      <c r="PAT72" s="439"/>
      <c r="PAU72" s="439"/>
      <c r="PAV72" s="439"/>
      <c r="PAW72" s="439"/>
      <c r="PAX72" s="439"/>
      <c r="PAY72" s="439"/>
      <c r="PAZ72" s="439"/>
      <c r="PBA72" s="439"/>
      <c r="PBB72" s="439"/>
      <c r="PBC72" s="439"/>
      <c r="PBD72" s="439"/>
      <c r="PBE72" s="439"/>
      <c r="PBF72" s="439"/>
      <c r="PBG72" s="439"/>
      <c r="PBH72" s="439"/>
      <c r="PBI72" s="439"/>
      <c r="PBJ72" s="439"/>
      <c r="PBK72" s="439"/>
      <c r="PBL72" s="439"/>
      <c r="PBM72" s="439"/>
      <c r="PBN72" s="439"/>
      <c r="PBO72" s="439"/>
      <c r="PBP72" s="439"/>
      <c r="PBQ72" s="439"/>
      <c r="PBR72" s="439"/>
      <c r="PBS72" s="439"/>
      <c r="PBT72" s="439"/>
      <c r="PBU72" s="439"/>
      <c r="PBV72" s="439"/>
      <c r="PBW72" s="439"/>
      <c r="PBX72" s="439"/>
      <c r="PBY72" s="439"/>
      <c r="PBZ72" s="439"/>
      <c r="PCA72" s="439"/>
      <c r="PCB72" s="439"/>
      <c r="PCC72" s="439"/>
      <c r="PCD72" s="439"/>
      <c r="PCE72" s="439"/>
      <c r="PCF72" s="439"/>
      <c r="PCG72" s="439"/>
      <c r="PCH72" s="439"/>
      <c r="PCI72" s="439"/>
      <c r="PCJ72" s="439"/>
      <c r="PCK72" s="439"/>
      <c r="PCL72" s="439"/>
      <c r="PCM72" s="439"/>
      <c r="PCN72" s="439"/>
      <c r="PCO72" s="439"/>
      <c r="PCP72" s="439"/>
      <c r="PCQ72" s="439"/>
      <c r="PCR72" s="439"/>
      <c r="PCS72" s="439"/>
      <c r="PCT72" s="439"/>
      <c r="PCU72" s="439"/>
      <c r="PCV72" s="439"/>
      <c r="PCW72" s="439"/>
      <c r="PCX72" s="439"/>
      <c r="PCY72" s="439"/>
      <c r="PCZ72" s="439"/>
      <c r="PDA72" s="439"/>
      <c r="PDB72" s="439"/>
      <c r="PDC72" s="439"/>
      <c r="PDD72" s="439"/>
      <c r="PDE72" s="439"/>
      <c r="PDF72" s="439"/>
      <c r="PDG72" s="439"/>
      <c r="PDH72" s="439"/>
      <c r="PDI72" s="439"/>
      <c r="PDJ72" s="439"/>
      <c r="PDK72" s="439"/>
      <c r="PDL72" s="439"/>
      <c r="PDM72" s="439"/>
      <c r="PDN72" s="439"/>
      <c r="PDO72" s="439"/>
      <c r="PDP72" s="439"/>
      <c r="PDQ72" s="439"/>
      <c r="PDR72" s="439"/>
      <c r="PDS72" s="439"/>
      <c r="PDT72" s="439"/>
      <c r="PDU72" s="439"/>
      <c r="PDV72" s="439"/>
      <c r="PDW72" s="439"/>
      <c r="PDX72" s="439"/>
      <c r="PDY72" s="439"/>
      <c r="PDZ72" s="439"/>
      <c r="PEA72" s="439"/>
      <c r="PEB72" s="439"/>
      <c r="PEC72" s="439"/>
      <c r="PED72" s="439"/>
      <c r="PEE72" s="439"/>
      <c r="PEF72" s="439"/>
      <c r="PEG72" s="439"/>
      <c r="PEH72" s="439"/>
      <c r="PEI72" s="439"/>
      <c r="PEJ72" s="439"/>
      <c r="PEK72" s="439"/>
      <c r="PEL72" s="439"/>
      <c r="PEM72" s="439"/>
      <c r="PEN72" s="439"/>
      <c r="PEO72" s="439"/>
      <c r="PEP72" s="439"/>
      <c r="PEQ72" s="439"/>
      <c r="PER72" s="439"/>
      <c r="PES72" s="439"/>
      <c r="PET72" s="439"/>
      <c r="PEU72" s="439"/>
      <c r="PEV72" s="439"/>
      <c r="PEW72" s="439"/>
      <c r="PEX72" s="439"/>
      <c r="PEY72" s="439"/>
      <c r="PEZ72" s="439"/>
      <c r="PFA72" s="439"/>
      <c r="PFB72" s="439"/>
      <c r="PFC72" s="439"/>
      <c r="PFD72" s="439"/>
      <c r="PFE72" s="439"/>
      <c r="PFF72" s="439"/>
      <c r="PFG72" s="439"/>
      <c r="PFH72" s="439"/>
      <c r="PFI72" s="439"/>
      <c r="PFJ72" s="439"/>
      <c r="PFK72" s="439"/>
      <c r="PFL72" s="439"/>
      <c r="PFM72" s="439"/>
      <c r="PFN72" s="439"/>
      <c r="PFO72" s="439"/>
      <c r="PFP72" s="439"/>
      <c r="PFQ72" s="439"/>
      <c r="PFR72" s="439"/>
      <c r="PFS72" s="439"/>
      <c r="PFT72" s="439"/>
      <c r="PFU72" s="439"/>
      <c r="PFV72" s="439"/>
      <c r="PFW72" s="439"/>
      <c r="PFX72" s="439"/>
      <c r="PFY72" s="439"/>
      <c r="PFZ72" s="439"/>
      <c r="PGA72" s="439"/>
      <c r="PGB72" s="439"/>
      <c r="PGC72" s="439"/>
      <c r="PGD72" s="439"/>
      <c r="PGE72" s="439"/>
      <c r="PGF72" s="439"/>
      <c r="PGG72" s="439"/>
      <c r="PGH72" s="439"/>
      <c r="PGI72" s="439"/>
      <c r="PGJ72" s="439"/>
      <c r="PGK72" s="439"/>
      <c r="PGL72" s="439"/>
      <c r="PGM72" s="439"/>
      <c r="PGN72" s="439"/>
      <c r="PGO72" s="439"/>
      <c r="PGP72" s="439"/>
      <c r="PGQ72" s="439"/>
      <c r="PGR72" s="439"/>
      <c r="PGS72" s="439"/>
      <c r="PGT72" s="439"/>
      <c r="PGU72" s="439"/>
      <c r="PGV72" s="439"/>
      <c r="PGW72" s="439"/>
      <c r="PGX72" s="439"/>
      <c r="PGY72" s="439"/>
      <c r="PGZ72" s="439"/>
      <c r="PHA72" s="439"/>
      <c r="PHB72" s="439"/>
      <c r="PHC72" s="439"/>
      <c r="PHD72" s="439"/>
      <c r="PHE72" s="439"/>
      <c r="PHF72" s="439"/>
      <c r="PHG72" s="439"/>
      <c r="PHH72" s="439"/>
      <c r="PHI72" s="439"/>
      <c r="PHJ72" s="439"/>
      <c r="PHK72" s="439"/>
      <c r="PHL72" s="439"/>
      <c r="PHM72" s="439"/>
      <c r="PHN72" s="439"/>
      <c r="PHO72" s="439"/>
      <c r="PHP72" s="439"/>
      <c r="PHQ72" s="439"/>
      <c r="PHR72" s="439"/>
      <c r="PHS72" s="439"/>
      <c r="PHT72" s="439"/>
      <c r="PHU72" s="439"/>
      <c r="PHV72" s="439"/>
      <c r="PHW72" s="439"/>
      <c r="PHX72" s="439"/>
      <c r="PHY72" s="439"/>
      <c r="PHZ72" s="439"/>
      <c r="PIA72" s="439"/>
      <c r="PIB72" s="439"/>
      <c r="PIC72" s="439"/>
      <c r="PID72" s="439"/>
      <c r="PIE72" s="439"/>
      <c r="PIF72" s="439"/>
      <c r="PIG72" s="439"/>
      <c r="PIH72" s="439"/>
      <c r="PII72" s="439"/>
      <c r="PIJ72" s="439"/>
      <c r="PIK72" s="439"/>
      <c r="PIL72" s="439"/>
      <c r="PIM72" s="439"/>
      <c r="PIN72" s="439"/>
      <c r="PIO72" s="439"/>
      <c r="PIP72" s="439"/>
      <c r="PIQ72" s="439"/>
      <c r="PIR72" s="439"/>
      <c r="PIS72" s="439"/>
      <c r="PIT72" s="439"/>
      <c r="PIU72" s="439"/>
      <c r="PIV72" s="439"/>
      <c r="PIW72" s="439"/>
      <c r="PIX72" s="439"/>
      <c r="PIY72" s="439"/>
      <c r="PIZ72" s="439"/>
      <c r="PJA72" s="439"/>
      <c r="PJB72" s="439"/>
      <c r="PJC72" s="439"/>
      <c r="PJD72" s="439"/>
      <c r="PJE72" s="439"/>
      <c r="PJF72" s="439"/>
      <c r="PJG72" s="439"/>
      <c r="PJH72" s="439"/>
      <c r="PJI72" s="439"/>
      <c r="PJJ72" s="439"/>
      <c r="PJK72" s="439"/>
      <c r="PJL72" s="439"/>
      <c r="PJM72" s="439"/>
      <c r="PJN72" s="439"/>
      <c r="PJO72" s="439"/>
      <c r="PJP72" s="439"/>
      <c r="PJQ72" s="439"/>
      <c r="PJR72" s="439"/>
      <c r="PJS72" s="439"/>
      <c r="PJT72" s="439"/>
      <c r="PJU72" s="439"/>
      <c r="PJV72" s="439"/>
      <c r="PJW72" s="439"/>
      <c r="PJX72" s="439"/>
      <c r="PJY72" s="439"/>
      <c r="PJZ72" s="439"/>
      <c r="PKA72" s="439"/>
      <c r="PKB72" s="439"/>
      <c r="PKC72" s="439"/>
      <c r="PKD72" s="439"/>
      <c r="PKE72" s="439"/>
      <c r="PKF72" s="439"/>
      <c r="PKG72" s="439"/>
      <c r="PKH72" s="439"/>
      <c r="PKI72" s="439"/>
      <c r="PKJ72" s="439"/>
      <c r="PKK72" s="439"/>
      <c r="PKL72" s="439"/>
      <c r="PKM72" s="439"/>
      <c r="PKN72" s="439"/>
      <c r="PKO72" s="439"/>
      <c r="PKP72" s="439"/>
      <c r="PKQ72" s="439"/>
      <c r="PKR72" s="439"/>
      <c r="PKS72" s="439"/>
      <c r="PKT72" s="439"/>
      <c r="PKU72" s="439"/>
      <c r="PKV72" s="439"/>
      <c r="PKW72" s="439"/>
      <c r="PKX72" s="439"/>
      <c r="PKY72" s="439"/>
      <c r="PKZ72" s="439"/>
      <c r="PLA72" s="439"/>
      <c r="PLB72" s="439"/>
      <c r="PLC72" s="439"/>
      <c r="PLD72" s="439"/>
      <c r="PLE72" s="439"/>
      <c r="PLF72" s="439"/>
      <c r="PLG72" s="439"/>
      <c r="PLH72" s="439"/>
      <c r="PLI72" s="439"/>
      <c r="PLJ72" s="439"/>
      <c r="PLK72" s="439"/>
      <c r="PLL72" s="439"/>
      <c r="PLM72" s="439"/>
      <c r="PLN72" s="439"/>
      <c r="PLO72" s="439"/>
      <c r="PLP72" s="439"/>
      <c r="PLQ72" s="439"/>
      <c r="PLR72" s="439"/>
      <c r="PLS72" s="439"/>
      <c r="PLT72" s="439"/>
      <c r="PLU72" s="439"/>
      <c r="PLV72" s="439"/>
      <c r="PLW72" s="439"/>
      <c r="PLX72" s="439"/>
      <c r="PLY72" s="439"/>
      <c r="PLZ72" s="439"/>
      <c r="PMA72" s="439"/>
      <c r="PMB72" s="439"/>
      <c r="PMC72" s="439"/>
      <c r="PMD72" s="439"/>
      <c r="PME72" s="439"/>
      <c r="PMF72" s="439"/>
      <c r="PMG72" s="439"/>
      <c r="PMH72" s="439"/>
      <c r="PMI72" s="439"/>
      <c r="PMJ72" s="439"/>
      <c r="PMK72" s="439"/>
      <c r="PML72" s="439"/>
      <c r="PMM72" s="439"/>
      <c r="PMN72" s="439"/>
      <c r="PMO72" s="439"/>
      <c r="PMP72" s="439"/>
      <c r="PMQ72" s="439"/>
      <c r="PMR72" s="439"/>
      <c r="PMS72" s="439"/>
      <c r="PMT72" s="439"/>
      <c r="PMU72" s="439"/>
      <c r="PMV72" s="439"/>
      <c r="PMW72" s="439"/>
      <c r="PMX72" s="439"/>
      <c r="PMY72" s="439"/>
      <c r="PMZ72" s="439"/>
      <c r="PNA72" s="439"/>
      <c r="PNB72" s="439"/>
      <c r="PNC72" s="439"/>
      <c r="PND72" s="439"/>
      <c r="PNE72" s="439"/>
      <c r="PNF72" s="439"/>
      <c r="PNG72" s="439"/>
      <c r="PNH72" s="439"/>
      <c r="PNI72" s="439"/>
      <c r="PNJ72" s="439"/>
      <c r="PNK72" s="439"/>
      <c r="PNL72" s="439"/>
      <c r="PNM72" s="439"/>
      <c r="PNN72" s="439"/>
      <c r="PNO72" s="439"/>
      <c r="PNP72" s="439"/>
      <c r="PNQ72" s="439"/>
      <c r="PNR72" s="439"/>
      <c r="PNS72" s="439"/>
      <c r="PNT72" s="439"/>
      <c r="PNU72" s="439"/>
      <c r="PNV72" s="439"/>
      <c r="PNW72" s="439"/>
      <c r="PNX72" s="439"/>
      <c r="PNY72" s="439"/>
      <c r="PNZ72" s="439"/>
      <c r="POA72" s="439"/>
      <c r="POB72" s="439"/>
      <c r="POC72" s="439"/>
      <c r="POD72" s="439"/>
      <c r="POE72" s="439"/>
      <c r="POF72" s="439"/>
      <c r="POG72" s="439"/>
      <c r="POH72" s="439"/>
      <c r="POI72" s="439"/>
      <c r="POJ72" s="439"/>
      <c r="POK72" s="439"/>
      <c r="POL72" s="439"/>
      <c r="POM72" s="439"/>
      <c r="PON72" s="439"/>
      <c r="POO72" s="439"/>
      <c r="POP72" s="439"/>
      <c r="POQ72" s="439"/>
      <c r="POR72" s="439"/>
      <c r="POS72" s="439"/>
      <c r="POT72" s="439"/>
      <c r="POU72" s="439"/>
      <c r="POV72" s="439"/>
      <c r="POW72" s="439"/>
      <c r="POX72" s="439"/>
      <c r="POY72" s="439"/>
      <c r="POZ72" s="439"/>
      <c r="PPA72" s="439"/>
      <c r="PPB72" s="439"/>
      <c r="PPC72" s="439"/>
      <c r="PPD72" s="439"/>
      <c r="PPE72" s="439"/>
      <c r="PPF72" s="439"/>
      <c r="PPG72" s="439"/>
      <c r="PPH72" s="439"/>
      <c r="PPI72" s="439"/>
      <c r="PPJ72" s="439"/>
      <c r="PPK72" s="439"/>
      <c r="PPL72" s="439"/>
      <c r="PPM72" s="439"/>
      <c r="PPN72" s="439"/>
      <c r="PPO72" s="439"/>
      <c r="PPP72" s="439"/>
      <c r="PPQ72" s="439"/>
      <c r="PPR72" s="439"/>
      <c r="PPS72" s="439"/>
      <c r="PPT72" s="439"/>
      <c r="PPU72" s="439"/>
      <c r="PPV72" s="439"/>
      <c r="PPW72" s="439"/>
      <c r="PPX72" s="439"/>
      <c r="PPY72" s="439"/>
      <c r="PPZ72" s="439"/>
      <c r="PQA72" s="439"/>
      <c r="PQB72" s="439"/>
      <c r="PQC72" s="439"/>
      <c r="PQD72" s="439"/>
      <c r="PQE72" s="439"/>
      <c r="PQF72" s="439"/>
      <c r="PQG72" s="439"/>
      <c r="PQH72" s="439"/>
      <c r="PQI72" s="439"/>
      <c r="PQJ72" s="439"/>
      <c r="PQK72" s="439"/>
      <c r="PQL72" s="439"/>
      <c r="PQM72" s="439"/>
      <c r="PQN72" s="439"/>
      <c r="PQO72" s="439"/>
      <c r="PQP72" s="439"/>
      <c r="PQQ72" s="439"/>
      <c r="PQR72" s="439"/>
      <c r="PQS72" s="439"/>
      <c r="PQT72" s="439"/>
      <c r="PQU72" s="439"/>
      <c r="PQV72" s="439"/>
      <c r="PQW72" s="439"/>
      <c r="PQX72" s="439"/>
      <c r="PQY72" s="439"/>
      <c r="PQZ72" s="439"/>
      <c r="PRA72" s="439"/>
      <c r="PRB72" s="439"/>
      <c r="PRC72" s="439"/>
      <c r="PRD72" s="439"/>
      <c r="PRE72" s="439"/>
      <c r="PRF72" s="439"/>
      <c r="PRG72" s="439"/>
      <c r="PRH72" s="439"/>
      <c r="PRI72" s="439"/>
      <c r="PRJ72" s="439"/>
      <c r="PRK72" s="439"/>
      <c r="PRL72" s="439"/>
      <c r="PRM72" s="439"/>
      <c r="PRN72" s="439"/>
      <c r="PRO72" s="439"/>
      <c r="PRP72" s="439"/>
      <c r="PRQ72" s="439"/>
      <c r="PRR72" s="439"/>
      <c r="PRS72" s="439"/>
      <c r="PRT72" s="439"/>
      <c r="PRU72" s="439"/>
      <c r="PRV72" s="439"/>
      <c r="PRW72" s="439"/>
      <c r="PRX72" s="439"/>
      <c r="PRY72" s="439"/>
      <c r="PRZ72" s="439"/>
      <c r="PSA72" s="439"/>
      <c r="PSB72" s="439"/>
      <c r="PSC72" s="439"/>
      <c r="PSD72" s="439"/>
      <c r="PSE72" s="439"/>
      <c r="PSF72" s="439"/>
      <c r="PSG72" s="439"/>
      <c r="PSH72" s="439"/>
      <c r="PSI72" s="439"/>
      <c r="PSJ72" s="439"/>
      <c r="PSK72" s="439"/>
      <c r="PSL72" s="439"/>
      <c r="PSM72" s="439"/>
      <c r="PSN72" s="439"/>
      <c r="PSO72" s="439"/>
      <c r="PSP72" s="439"/>
      <c r="PSQ72" s="439"/>
      <c r="PSR72" s="439"/>
      <c r="PSS72" s="439"/>
      <c r="PST72" s="439"/>
      <c r="PSU72" s="439"/>
      <c r="PSV72" s="439"/>
      <c r="PSW72" s="439"/>
      <c r="PSX72" s="439"/>
      <c r="PSY72" s="439"/>
      <c r="PSZ72" s="439"/>
      <c r="PTA72" s="439"/>
      <c r="PTB72" s="439"/>
      <c r="PTC72" s="439"/>
      <c r="PTD72" s="439"/>
      <c r="PTE72" s="439"/>
      <c r="PTF72" s="439"/>
      <c r="PTG72" s="439"/>
      <c r="PTH72" s="439"/>
      <c r="PTI72" s="439"/>
      <c r="PTJ72" s="439"/>
      <c r="PTK72" s="439"/>
      <c r="PTL72" s="439"/>
      <c r="PTM72" s="439"/>
      <c r="PTN72" s="439"/>
      <c r="PTO72" s="439"/>
      <c r="PTP72" s="439"/>
      <c r="PTQ72" s="439"/>
      <c r="PTR72" s="439"/>
      <c r="PTS72" s="439"/>
      <c r="PTT72" s="439"/>
      <c r="PTU72" s="439"/>
      <c r="PTV72" s="439"/>
      <c r="PTW72" s="439"/>
      <c r="PTX72" s="439"/>
      <c r="PTY72" s="439"/>
      <c r="PTZ72" s="439"/>
      <c r="PUA72" s="439"/>
      <c r="PUB72" s="439"/>
      <c r="PUC72" s="439"/>
      <c r="PUD72" s="439"/>
      <c r="PUE72" s="439"/>
      <c r="PUF72" s="439"/>
      <c r="PUG72" s="439"/>
      <c r="PUH72" s="439"/>
      <c r="PUI72" s="439"/>
      <c r="PUJ72" s="439"/>
      <c r="PUK72" s="439"/>
      <c r="PUL72" s="439"/>
      <c r="PUM72" s="439"/>
      <c r="PUN72" s="439"/>
      <c r="PUO72" s="439"/>
      <c r="PUP72" s="439"/>
      <c r="PUQ72" s="439"/>
      <c r="PUR72" s="439"/>
      <c r="PUS72" s="439"/>
      <c r="PUT72" s="439"/>
      <c r="PUU72" s="439"/>
      <c r="PUV72" s="439"/>
      <c r="PUW72" s="439"/>
      <c r="PUX72" s="439"/>
      <c r="PUY72" s="439"/>
      <c r="PUZ72" s="439"/>
      <c r="PVA72" s="439"/>
      <c r="PVB72" s="439"/>
      <c r="PVC72" s="439"/>
      <c r="PVD72" s="439"/>
      <c r="PVE72" s="439"/>
      <c r="PVF72" s="439"/>
      <c r="PVG72" s="439"/>
      <c r="PVH72" s="439"/>
      <c r="PVI72" s="439"/>
      <c r="PVJ72" s="439"/>
      <c r="PVK72" s="439"/>
      <c r="PVL72" s="439"/>
      <c r="PVM72" s="439"/>
      <c r="PVN72" s="439"/>
      <c r="PVO72" s="439"/>
      <c r="PVP72" s="439"/>
      <c r="PVQ72" s="439"/>
      <c r="PVR72" s="439"/>
      <c r="PVS72" s="439"/>
      <c r="PVT72" s="439"/>
      <c r="PVU72" s="439"/>
      <c r="PVV72" s="439"/>
      <c r="PVW72" s="439"/>
      <c r="PVX72" s="439"/>
      <c r="PVY72" s="439"/>
      <c r="PVZ72" s="439"/>
      <c r="PWA72" s="439"/>
      <c r="PWB72" s="439"/>
      <c r="PWC72" s="439"/>
      <c r="PWD72" s="439"/>
      <c r="PWE72" s="439"/>
      <c r="PWF72" s="439"/>
      <c r="PWG72" s="439"/>
      <c r="PWH72" s="439"/>
      <c r="PWI72" s="439"/>
      <c r="PWJ72" s="439"/>
      <c r="PWK72" s="439"/>
      <c r="PWL72" s="439"/>
      <c r="PWM72" s="439"/>
      <c r="PWN72" s="439"/>
      <c r="PWO72" s="439"/>
      <c r="PWP72" s="439"/>
      <c r="PWQ72" s="439"/>
      <c r="PWR72" s="439"/>
      <c r="PWS72" s="439"/>
      <c r="PWT72" s="439"/>
      <c r="PWU72" s="439"/>
      <c r="PWV72" s="439"/>
      <c r="PWW72" s="439"/>
      <c r="PWX72" s="439"/>
      <c r="PWY72" s="439"/>
      <c r="PWZ72" s="439"/>
      <c r="PXA72" s="439"/>
      <c r="PXB72" s="439"/>
      <c r="PXC72" s="439"/>
      <c r="PXD72" s="439"/>
      <c r="PXE72" s="439"/>
      <c r="PXF72" s="439"/>
      <c r="PXG72" s="439"/>
      <c r="PXH72" s="439"/>
      <c r="PXI72" s="439"/>
      <c r="PXJ72" s="439"/>
      <c r="PXK72" s="439"/>
      <c r="PXL72" s="439"/>
      <c r="PXM72" s="439"/>
      <c r="PXN72" s="439"/>
      <c r="PXO72" s="439"/>
      <c r="PXP72" s="439"/>
      <c r="PXQ72" s="439"/>
      <c r="PXR72" s="439"/>
      <c r="PXS72" s="439"/>
      <c r="PXT72" s="439"/>
      <c r="PXU72" s="439"/>
      <c r="PXV72" s="439"/>
      <c r="PXW72" s="439"/>
      <c r="PXX72" s="439"/>
      <c r="PXY72" s="439"/>
      <c r="PXZ72" s="439"/>
      <c r="PYA72" s="439"/>
      <c r="PYB72" s="439"/>
      <c r="PYC72" s="439"/>
      <c r="PYD72" s="439"/>
      <c r="PYE72" s="439"/>
      <c r="PYF72" s="439"/>
      <c r="PYG72" s="439"/>
      <c r="PYH72" s="439"/>
      <c r="PYI72" s="439"/>
      <c r="PYJ72" s="439"/>
      <c r="PYK72" s="439"/>
      <c r="PYL72" s="439"/>
      <c r="PYM72" s="439"/>
      <c r="PYN72" s="439"/>
      <c r="PYO72" s="439"/>
      <c r="PYP72" s="439"/>
      <c r="PYQ72" s="439"/>
      <c r="PYR72" s="439"/>
      <c r="PYS72" s="439"/>
      <c r="PYT72" s="439"/>
      <c r="PYU72" s="439"/>
      <c r="PYV72" s="439"/>
      <c r="PYW72" s="439"/>
      <c r="PYX72" s="439"/>
      <c r="PYY72" s="439"/>
      <c r="PYZ72" s="439"/>
      <c r="PZA72" s="439"/>
      <c r="PZB72" s="439"/>
      <c r="PZC72" s="439"/>
      <c r="PZD72" s="439"/>
      <c r="PZE72" s="439"/>
      <c r="PZF72" s="439"/>
      <c r="PZG72" s="439"/>
      <c r="PZH72" s="439"/>
      <c r="PZI72" s="439"/>
      <c r="PZJ72" s="439"/>
      <c r="PZK72" s="439"/>
      <c r="PZL72" s="439"/>
      <c r="PZM72" s="439"/>
      <c r="PZN72" s="439"/>
      <c r="PZO72" s="439"/>
      <c r="PZP72" s="439"/>
      <c r="PZQ72" s="439"/>
      <c r="PZR72" s="439"/>
      <c r="PZS72" s="439"/>
      <c r="PZT72" s="439"/>
      <c r="PZU72" s="439"/>
      <c r="PZV72" s="439"/>
      <c r="PZW72" s="439"/>
      <c r="PZX72" s="439"/>
      <c r="PZY72" s="439"/>
      <c r="PZZ72" s="439"/>
      <c r="QAA72" s="439"/>
      <c r="QAB72" s="439"/>
      <c r="QAC72" s="439"/>
      <c r="QAD72" s="439"/>
      <c r="QAE72" s="439"/>
      <c r="QAF72" s="439"/>
      <c r="QAG72" s="439"/>
      <c r="QAH72" s="439"/>
      <c r="QAI72" s="439"/>
      <c r="QAJ72" s="439"/>
      <c r="QAK72" s="439"/>
      <c r="QAL72" s="439"/>
      <c r="QAM72" s="439"/>
      <c r="QAN72" s="439"/>
      <c r="QAO72" s="439"/>
      <c r="QAP72" s="439"/>
      <c r="QAQ72" s="439"/>
      <c r="QAR72" s="439"/>
      <c r="QAS72" s="439"/>
      <c r="QAT72" s="439"/>
      <c r="QAU72" s="439"/>
      <c r="QAV72" s="439"/>
      <c r="QAW72" s="439"/>
      <c r="QAX72" s="439"/>
      <c r="QAY72" s="439"/>
      <c r="QAZ72" s="439"/>
      <c r="QBA72" s="439"/>
      <c r="QBB72" s="439"/>
      <c r="QBC72" s="439"/>
      <c r="QBD72" s="439"/>
      <c r="QBE72" s="439"/>
      <c r="QBF72" s="439"/>
      <c r="QBG72" s="439"/>
      <c r="QBH72" s="439"/>
      <c r="QBI72" s="439"/>
      <c r="QBJ72" s="439"/>
      <c r="QBK72" s="439"/>
      <c r="QBL72" s="439"/>
      <c r="QBM72" s="439"/>
      <c r="QBN72" s="439"/>
      <c r="QBO72" s="439"/>
      <c r="QBP72" s="439"/>
      <c r="QBQ72" s="439"/>
      <c r="QBR72" s="439"/>
      <c r="QBS72" s="439"/>
      <c r="QBT72" s="439"/>
      <c r="QBU72" s="439"/>
      <c r="QBV72" s="439"/>
      <c r="QBW72" s="439"/>
      <c r="QBX72" s="439"/>
      <c r="QBY72" s="439"/>
      <c r="QBZ72" s="439"/>
      <c r="QCA72" s="439"/>
      <c r="QCB72" s="439"/>
      <c r="QCC72" s="439"/>
      <c r="QCD72" s="439"/>
      <c r="QCE72" s="439"/>
      <c r="QCF72" s="439"/>
      <c r="QCG72" s="439"/>
      <c r="QCH72" s="439"/>
      <c r="QCI72" s="439"/>
      <c r="QCJ72" s="439"/>
      <c r="QCK72" s="439"/>
      <c r="QCL72" s="439"/>
      <c r="QCM72" s="439"/>
      <c r="QCN72" s="439"/>
      <c r="QCO72" s="439"/>
      <c r="QCP72" s="439"/>
      <c r="QCQ72" s="439"/>
      <c r="QCR72" s="439"/>
      <c r="QCS72" s="439"/>
      <c r="QCT72" s="439"/>
      <c r="QCU72" s="439"/>
      <c r="QCV72" s="439"/>
      <c r="QCW72" s="439"/>
      <c r="QCX72" s="439"/>
      <c r="QCY72" s="439"/>
      <c r="QCZ72" s="439"/>
      <c r="QDA72" s="439"/>
      <c r="QDB72" s="439"/>
      <c r="QDC72" s="439"/>
      <c r="QDD72" s="439"/>
      <c r="QDE72" s="439"/>
      <c r="QDF72" s="439"/>
      <c r="QDG72" s="439"/>
      <c r="QDH72" s="439"/>
      <c r="QDI72" s="439"/>
      <c r="QDJ72" s="439"/>
      <c r="QDK72" s="439"/>
      <c r="QDL72" s="439"/>
      <c r="QDM72" s="439"/>
      <c r="QDN72" s="439"/>
      <c r="QDO72" s="439"/>
      <c r="QDP72" s="439"/>
      <c r="QDQ72" s="439"/>
      <c r="QDR72" s="439"/>
      <c r="QDS72" s="439"/>
      <c r="QDT72" s="439"/>
      <c r="QDU72" s="439"/>
      <c r="QDV72" s="439"/>
      <c r="QDW72" s="439"/>
      <c r="QDX72" s="439"/>
      <c r="QDY72" s="439"/>
      <c r="QDZ72" s="439"/>
      <c r="QEA72" s="439"/>
      <c r="QEB72" s="439"/>
      <c r="QEC72" s="439"/>
      <c r="QED72" s="439"/>
      <c r="QEE72" s="439"/>
      <c r="QEF72" s="439"/>
      <c r="QEG72" s="439"/>
      <c r="QEH72" s="439"/>
      <c r="QEI72" s="439"/>
      <c r="QEJ72" s="439"/>
      <c r="QEK72" s="439"/>
      <c r="QEL72" s="439"/>
      <c r="QEM72" s="439"/>
      <c r="QEN72" s="439"/>
      <c r="QEO72" s="439"/>
      <c r="QEP72" s="439"/>
      <c r="QEQ72" s="439"/>
      <c r="QER72" s="439"/>
      <c r="QES72" s="439"/>
      <c r="QET72" s="439"/>
      <c r="QEU72" s="439"/>
      <c r="QEV72" s="439"/>
      <c r="QEW72" s="439"/>
      <c r="QEX72" s="439"/>
      <c r="QEY72" s="439"/>
      <c r="QEZ72" s="439"/>
      <c r="QFA72" s="439"/>
      <c r="QFB72" s="439"/>
      <c r="QFC72" s="439"/>
      <c r="QFD72" s="439"/>
      <c r="QFE72" s="439"/>
      <c r="QFF72" s="439"/>
      <c r="QFG72" s="439"/>
      <c r="QFH72" s="439"/>
      <c r="QFI72" s="439"/>
      <c r="QFJ72" s="439"/>
      <c r="QFK72" s="439"/>
      <c r="QFL72" s="439"/>
      <c r="QFM72" s="439"/>
      <c r="QFN72" s="439"/>
      <c r="QFO72" s="439"/>
      <c r="QFP72" s="439"/>
      <c r="QFQ72" s="439"/>
      <c r="QFR72" s="439"/>
      <c r="QFS72" s="439"/>
      <c r="QFT72" s="439"/>
      <c r="QFU72" s="439"/>
      <c r="QFV72" s="439"/>
      <c r="QFW72" s="439"/>
      <c r="QFX72" s="439"/>
      <c r="QFY72" s="439"/>
      <c r="QFZ72" s="439"/>
      <c r="QGA72" s="439"/>
      <c r="QGB72" s="439"/>
      <c r="QGC72" s="439"/>
      <c r="QGD72" s="439"/>
      <c r="QGE72" s="439"/>
      <c r="QGF72" s="439"/>
      <c r="QGG72" s="439"/>
      <c r="QGH72" s="439"/>
      <c r="QGI72" s="439"/>
      <c r="QGJ72" s="439"/>
      <c r="QGK72" s="439"/>
      <c r="QGL72" s="439"/>
      <c r="QGM72" s="439"/>
      <c r="QGN72" s="439"/>
      <c r="QGO72" s="439"/>
      <c r="QGP72" s="439"/>
      <c r="QGQ72" s="439"/>
      <c r="QGR72" s="439"/>
      <c r="QGS72" s="439"/>
      <c r="QGT72" s="439"/>
      <c r="QGU72" s="439"/>
      <c r="QGV72" s="439"/>
      <c r="QGW72" s="439"/>
      <c r="QGX72" s="439"/>
      <c r="QGY72" s="439"/>
      <c r="QGZ72" s="439"/>
      <c r="QHA72" s="439"/>
      <c r="QHB72" s="439"/>
      <c r="QHC72" s="439"/>
      <c r="QHD72" s="439"/>
      <c r="QHE72" s="439"/>
      <c r="QHF72" s="439"/>
      <c r="QHG72" s="439"/>
      <c r="QHH72" s="439"/>
      <c r="QHI72" s="439"/>
      <c r="QHJ72" s="439"/>
      <c r="QHK72" s="439"/>
      <c r="QHL72" s="439"/>
      <c r="QHM72" s="439"/>
      <c r="QHN72" s="439"/>
      <c r="QHO72" s="439"/>
      <c r="QHP72" s="439"/>
      <c r="QHQ72" s="439"/>
      <c r="QHR72" s="439"/>
      <c r="QHS72" s="439"/>
      <c r="QHT72" s="439"/>
      <c r="QHU72" s="439"/>
      <c r="QHV72" s="439"/>
      <c r="QHW72" s="439"/>
      <c r="QHX72" s="439"/>
      <c r="QHY72" s="439"/>
      <c r="QHZ72" s="439"/>
      <c r="QIA72" s="439"/>
      <c r="QIB72" s="439"/>
      <c r="QIC72" s="439"/>
      <c r="QID72" s="439"/>
      <c r="QIE72" s="439"/>
      <c r="QIF72" s="439"/>
      <c r="QIG72" s="439"/>
      <c r="QIH72" s="439"/>
      <c r="QII72" s="439"/>
      <c r="QIJ72" s="439"/>
      <c r="QIK72" s="439"/>
      <c r="QIL72" s="439"/>
      <c r="QIM72" s="439"/>
      <c r="QIN72" s="439"/>
      <c r="QIO72" s="439"/>
      <c r="QIP72" s="439"/>
      <c r="QIQ72" s="439"/>
      <c r="QIR72" s="439"/>
      <c r="QIS72" s="439"/>
      <c r="QIT72" s="439"/>
      <c r="QIU72" s="439"/>
      <c r="QIV72" s="439"/>
      <c r="QIW72" s="439"/>
      <c r="QIX72" s="439"/>
      <c r="QIY72" s="439"/>
      <c r="QIZ72" s="439"/>
      <c r="QJA72" s="439"/>
      <c r="QJB72" s="439"/>
      <c r="QJC72" s="439"/>
      <c r="QJD72" s="439"/>
      <c r="QJE72" s="439"/>
      <c r="QJF72" s="439"/>
      <c r="QJG72" s="439"/>
      <c r="QJH72" s="439"/>
      <c r="QJI72" s="439"/>
      <c r="QJJ72" s="439"/>
      <c r="QJK72" s="439"/>
      <c r="QJL72" s="439"/>
      <c r="QJM72" s="439"/>
      <c r="QJN72" s="439"/>
      <c r="QJO72" s="439"/>
      <c r="QJP72" s="439"/>
      <c r="QJQ72" s="439"/>
      <c r="QJR72" s="439"/>
      <c r="QJS72" s="439"/>
      <c r="QJT72" s="439"/>
      <c r="QJU72" s="439"/>
      <c r="QJV72" s="439"/>
      <c r="QJW72" s="439"/>
      <c r="QJX72" s="439"/>
      <c r="QJY72" s="439"/>
      <c r="QJZ72" s="439"/>
      <c r="QKA72" s="439"/>
      <c r="QKB72" s="439"/>
      <c r="QKC72" s="439"/>
      <c r="QKD72" s="439"/>
      <c r="QKE72" s="439"/>
      <c r="QKF72" s="439"/>
      <c r="QKG72" s="439"/>
      <c r="QKH72" s="439"/>
      <c r="QKI72" s="439"/>
      <c r="QKJ72" s="439"/>
      <c r="QKK72" s="439"/>
      <c r="QKL72" s="439"/>
      <c r="QKM72" s="439"/>
      <c r="QKN72" s="439"/>
      <c r="QKO72" s="439"/>
      <c r="QKP72" s="439"/>
      <c r="QKQ72" s="439"/>
      <c r="QKR72" s="439"/>
      <c r="QKS72" s="439"/>
      <c r="QKT72" s="439"/>
      <c r="QKU72" s="439"/>
      <c r="QKV72" s="439"/>
      <c r="QKW72" s="439"/>
      <c r="QKX72" s="439"/>
      <c r="QKY72" s="439"/>
      <c r="QKZ72" s="439"/>
      <c r="QLA72" s="439"/>
      <c r="QLB72" s="439"/>
      <c r="QLC72" s="439"/>
      <c r="QLD72" s="439"/>
      <c r="QLE72" s="439"/>
      <c r="QLF72" s="439"/>
      <c r="QLG72" s="439"/>
      <c r="QLH72" s="439"/>
      <c r="QLI72" s="439"/>
      <c r="QLJ72" s="439"/>
      <c r="QLK72" s="439"/>
      <c r="QLL72" s="439"/>
      <c r="QLM72" s="439"/>
      <c r="QLN72" s="439"/>
      <c r="QLO72" s="439"/>
      <c r="QLP72" s="439"/>
      <c r="QLQ72" s="439"/>
      <c r="QLR72" s="439"/>
      <c r="QLS72" s="439"/>
      <c r="QLT72" s="439"/>
      <c r="QLU72" s="439"/>
      <c r="QLV72" s="439"/>
      <c r="QLW72" s="439"/>
      <c r="QLX72" s="439"/>
      <c r="QLY72" s="439"/>
      <c r="QLZ72" s="439"/>
      <c r="QMA72" s="439"/>
      <c r="QMB72" s="439"/>
      <c r="QMC72" s="439"/>
      <c r="QMD72" s="439"/>
      <c r="QME72" s="439"/>
      <c r="QMF72" s="439"/>
      <c r="QMG72" s="439"/>
      <c r="QMH72" s="439"/>
      <c r="QMI72" s="439"/>
      <c r="QMJ72" s="439"/>
      <c r="QMK72" s="439"/>
      <c r="QML72" s="439"/>
      <c r="QMM72" s="439"/>
      <c r="QMN72" s="439"/>
      <c r="QMO72" s="439"/>
      <c r="QMP72" s="439"/>
      <c r="QMQ72" s="439"/>
      <c r="QMR72" s="439"/>
      <c r="QMS72" s="439"/>
      <c r="QMT72" s="439"/>
      <c r="QMU72" s="439"/>
      <c r="QMV72" s="439"/>
      <c r="QMW72" s="439"/>
      <c r="QMX72" s="439"/>
      <c r="QMY72" s="439"/>
      <c r="QMZ72" s="439"/>
      <c r="QNA72" s="439"/>
      <c r="QNB72" s="439"/>
      <c r="QNC72" s="439"/>
      <c r="QND72" s="439"/>
      <c r="QNE72" s="439"/>
      <c r="QNF72" s="439"/>
      <c r="QNG72" s="439"/>
      <c r="QNH72" s="439"/>
      <c r="QNI72" s="439"/>
      <c r="QNJ72" s="439"/>
      <c r="QNK72" s="439"/>
      <c r="QNL72" s="439"/>
      <c r="QNM72" s="439"/>
      <c r="QNN72" s="439"/>
      <c r="QNO72" s="439"/>
      <c r="QNP72" s="439"/>
      <c r="QNQ72" s="439"/>
      <c r="QNR72" s="439"/>
      <c r="QNS72" s="439"/>
      <c r="QNT72" s="439"/>
      <c r="QNU72" s="439"/>
      <c r="QNV72" s="439"/>
      <c r="QNW72" s="439"/>
      <c r="QNX72" s="439"/>
      <c r="QNY72" s="439"/>
      <c r="QNZ72" s="439"/>
      <c r="QOA72" s="439"/>
      <c r="QOB72" s="439"/>
      <c r="QOC72" s="439"/>
      <c r="QOD72" s="439"/>
      <c r="QOE72" s="439"/>
      <c r="QOF72" s="439"/>
      <c r="QOG72" s="439"/>
      <c r="QOH72" s="439"/>
      <c r="QOI72" s="439"/>
      <c r="QOJ72" s="439"/>
      <c r="QOK72" s="439"/>
      <c r="QOL72" s="439"/>
      <c r="QOM72" s="439"/>
      <c r="QON72" s="439"/>
      <c r="QOO72" s="439"/>
      <c r="QOP72" s="439"/>
      <c r="QOQ72" s="439"/>
      <c r="QOR72" s="439"/>
      <c r="QOS72" s="439"/>
      <c r="QOT72" s="439"/>
      <c r="QOU72" s="439"/>
      <c r="QOV72" s="439"/>
      <c r="QOW72" s="439"/>
      <c r="QOX72" s="439"/>
      <c r="QOY72" s="439"/>
      <c r="QOZ72" s="439"/>
      <c r="QPA72" s="439"/>
      <c r="QPB72" s="439"/>
      <c r="QPC72" s="439"/>
      <c r="QPD72" s="439"/>
      <c r="QPE72" s="439"/>
      <c r="QPF72" s="439"/>
      <c r="QPG72" s="439"/>
      <c r="QPH72" s="439"/>
      <c r="QPI72" s="439"/>
      <c r="QPJ72" s="439"/>
      <c r="QPK72" s="439"/>
      <c r="QPL72" s="439"/>
      <c r="QPM72" s="439"/>
      <c r="QPN72" s="439"/>
      <c r="QPO72" s="439"/>
      <c r="QPP72" s="439"/>
      <c r="QPQ72" s="439"/>
      <c r="QPR72" s="439"/>
      <c r="QPS72" s="439"/>
      <c r="QPT72" s="439"/>
      <c r="QPU72" s="439"/>
      <c r="QPV72" s="439"/>
      <c r="QPW72" s="439"/>
      <c r="QPX72" s="439"/>
      <c r="QPY72" s="439"/>
      <c r="QPZ72" s="439"/>
      <c r="QQA72" s="439"/>
      <c r="QQB72" s="439"/>
      <c r="QQC72" s="439"/>
      <c r="QQD72" s="439"/>
      <c r="QQE72" s="439"/>
      <c r="QQF72" s="439"/>
      <c r="QQG72" s="439"/>
      <c r="QQH72" s="439"/>
      <c r="QQI72" s="439"/>
      <c r="QQJ72" s="439"/>
      <c r="QQK72" s="439"/>
      <c r="QQL72" s="439"/>
      <c r="QQM72" s="439"/>
      <c r="QQN72" s="439"/>
      <c r="QQO72" s="439"/>
      <c r="QQP72" s="439"/>
      <c r="QQQ72" s="439"/>
      <c r="QQR72" s="439"/>
      <c r="QQS72" s="439"/>
      <c r="QQT72" s="439"/>
      <c r="QQU72" s="439"/>
      <c r="QQV72" s="439"/>
      <c r="QQW72" s="439"/>
      <c r="QQX72" s="439"/>
      <c r="QQY72" s="439"/>
      <c r="QQZ72" s="439"/>
      <c r="QRA72" s="439"/>
      <c r="QRB72" s="439"/>
      <c r="QRC72" s="439"/>
      <c r="QRD72" s="439"/>
      <c r="QRE72" s="439"/>
      <c r="QRF72" s="439"/>
      <c r="QRG72" s="439"/>
      <c r="QRH72" s="439"/>
      <c r="QRI72" s="439"/>
      <c r="QRJ72" s="439"/>
      <c r="QRK72" s="439"/>
      <c r="QRL72" s="439"/>
      <c r="QRM72" s="439"/>
      <c r="QRN72" s="439"/>
      <c r="QRO72" s="439"/>
      <c r="QRP72" s="439"/>
      <c r="QRQ72" s="439"/>
      <c r="QRR72" s="439"/>
      <c r="QRS72" s="439"/>
      <c r="QRT72" s="439"/>
      <c r="QRU72" s="439"/>
      <c r="QRV72" s="439"/>
      <c r="QRW72" s="439"/>
      <c r="QRX72" s="439"/>
      <c r="QRY72" s="439"/>
      <c r="QRZ72" s="439"/>
      <c r="QSA72" s="439"/>
      <c r="QSB72" s="439"/>
      <c r="QSC72" s="439"/>
      <c r="QSD72" s="439"/>
      <c r="QSE72" s="439"/>
      <c r="QSF72" s="439"/>
      <c r="QSG72" s="439"/>
      <c r="QSH72" s="439"/>
      <c r="QSI72" s="439"/>
      <c r="QSJ72" s="439"/>
      <c r="QSK72" s="439"/>
      <c r="QSL72" s="439"/>
      <c r="QSM72" s="439"/>
      <c r="QSN72" s="439"/>
      <c r="QSO72" s="439"/>
      <c r="QSP72" s="439"/>
      <c r="QSQ72" s="439"/>
      <c r="QSR72" s="439"/>
      <c r="QSS72" s="439"/>
      <c r="QST72" s="439"/>
      <c r="QSU72" s="439"/>
      <c r="QSV72" s="439"/>
      <c r="QSW72" s="439"/>
      <c r="QSX72" s="439"/>
      <c r="QSY72" s="439"/>
      <c r="QSZ72" s="439"/>
      <c r="QTA72" s="439"/>
      <c r="QTB72" s="439"/>
      <c r="QTC72" s="439"/>
      <c r="QTD72" s="439"/>
      <c r="QTE72" s="439"/>
      <c r="QTF72" s="439"/>
      <c r="QTG72" s="439"/>
      <c r="QTH72" s="439"/>
      <c r="QTI72" s="439"/>
      <c r="QTJ72" s="439"/>
      <c r="QTK72" s="439"/>
      <c r="QTL72" s="439"/>
      <c r="QTM72" s="439"/>
      <c r="QTN72" s="439"/>
      <c r="QTO72" s="439"/>
      <c r="QTP72" s="439"/>
      <c r="QTQ72" s="439"/>
      <c r="QTR72" s="439"/>
      <c r="QTS72" s="439"/>
      <c r="QTT72" s="439"/>
      <c r="QTU72" s="439"/>
      <c r="QTV72" s="439"/>
      <c r="QTW72" s="439"/>
      <c r="QTX72" s="439"/>
      <c r="QTY72" s="439"/>
      <c r="QTZ72" s="439"/>
      <c r="QUA72" s="439"/>
      <c r="QUB72" s="439"/>
      <c r="QUC72" s="439"/>
      <c r="QUD72" s="439"/>
      <c r="QUE72" s="439"/>
      <c r="QUF72" s="439"/>
      <c r="QUG72" s="439"/>
      <c r="QUH72" s="439"/>
      <c r="QUI72" s="439"/>
      <c r="QUJ72" s="439"/>
      <c r="QUK72" s="439"/>
      <c r="QUL72" s="439"/>
      <c r="QUM72" s="439"/>
      <c r="QUN72" s="439"/>
      <c r="QUO72" s="439"/>
      <c r="QUP72" s="439"/>
      <c r="QUQ72" s="439"/>
      <c r="QUR72" s="439"/>
      <c r="QUS72" s="439"/>
      <c r="QUT72" s="439"/>
      <c r="QUU72" s="439"/>
      <c r="QUV72" s="439"/>
      <c r="QUW72" s="439"/>
      <c r="QUX72" s="439"/>
      <c r="QUY72" s="439"/>
      <c r="QUZ72" s="439"/>
      <c r="QVA72" s="439"/>
      <c r="QVB72" s="439"/>
      <c r="QVC72" s="439"/>
      <c r="QVD72" s="439"/>
      <c r="QVE72" s="439"/>
      <c r="QVF72" s="439"/>
      <c r="QVG72" s="439"/>
      <c r="QVH72" s="439"/>
      <c r="QVI72" s="439"/>
      <c r="QVJ72" s="439"/>
      <c r="QVK72" s="439"/>
      <c r="QVL72" s="439"/>
      <c r="QVM72" s="439"/>
      <c r="QVN72" s="439"/>
      <c r="QVO72" s="439"/>
      <c r="QVP72" s="439"/>
      <c r="QVQ72" s="439"/>
      <c r="QVR72" s="439"/>
      <c r="QVS72" s="439"/>
      <c r="QVT72" s="439"/>
      <c r="QVU72" s="439"/>
      <c r="QVV72" s="439"/>
      <c r="QVW72" s="439"/>
      <c r="QVX72" s="439"/>
      <c r="QVY72" s="439"/>
      <c r="QVZ72" s="439"/>
      <c r="QWA72" s="439"/>
      <c r="QWB72" s="439"/>
      <c r="QWC72" s="439"/>
      <c r="QWD72" s="439"/>
      <c r="QWE72" s="439"/>
      <c r="QWF72" s="439"/>
      <c r="QWG72" s="439"/>
      <c r="QWH72" s="439"/>
      <c r="QWI72" s="439"/>
      <c r="QWJ72" s="439"/>
      <c r="QWK72" s="439"/>
      <c r="QWL72" s="439"/>
      <c r="QWM72" s="439"/>
      <c r="QWN72" s="439"/>
      <c r="QWO72" s="439"/>
      <c r="QWP72" s="439"/>
      <c r="QWQ72" s="439"/>
      <c r="QWR72" s="439"/>
      <c r="QWS72" s="439"/>
      <c r="QWT72" s="439"/>
      <c r="QWU72" s="439"/>
      <c r="QWV72" s="439"/>
      <c r="QWW72" s="439"/>
      <c r="QWX72" s="439"/>
      <c r="QWY72" s="439"/>
      <c r="QWZ72" s="439"/>
      <c r="QXA72" s="439"/>
      <c r="QXB72" s="439"/>
      <c r="QXC72" s="439"/>
      <c r="QXD72" s="439"/>
      <c r="QXE72" s="439"/>
      <c r="QXF72" s="439"/>
      <c r="QXG72" s="439"/>
      <c r="QXH72" s="439"/>
      <c r="QXI72" s="439"/>
      <c r="QXJ72" s="439"/>
      <c r="QXK72" s="439"/>
      <c r="QXL72" s="439"/>
      <c r="QXM72" s="439"/>
      <c r="QXN72" s="439"/>
      <c r="QXO72" s="439"/>
      <c r="QXP72" s="439"/>
      <c r="QXQ72" s="439"/>
      <c r="QXR72" s="439"/>
      <c r="QXS72" s="439"/>
      <c r="QXT72" s="439"/>
      <c r="QXU72" s="439"/>
      <c r="QXV72" s="439"/>
      <c r="QXW72" s="439"/>
      <c r="QXX72" s="439"/>
      <c r="QXY72" s="439"/>
      <c r="QXZ72" s="439"/>
      <c r="QYA72" s="439"/>
      <c r="QYB72" s="439"/>
      <c r="QYC72" s="439"/>
      <c r="QYD72" s="439"/>
      <c r="QYE72" s="439"/>
      <c r="QYF72" s="439"/>
      <c r="QYG72" s="439"/>
      <c r="QYH72" s="439"/>
      <c r="QYI72" s="439"/>
      <c r="QYJ72" s="439"/>
      <c r="QYK72" s="439"/>
      <c r="QYL72" s="439"/>
      <c r="QYM72" s="439"/>
      <c r="QYN72" s="439"/>
      <c r="QYO72" s="439"/>
      <c r="QYP72" s="439"/>
      <c r="QYQ72" s="439"/>
      <c r="QYR72" s="439"/>
      <c r="QYS72" s="439"/>
      <c r="QYT72" s="439"/>
      <c r="QYU72" s="439"/>
      <c r="QYV72" s="439"/>
      <c r="QYW72" s="439"/>
      <c r="QYX72" s="439"/>
      <c r="QYY72" s="439"/>
      <c r="QYZ72" s="439"/>
      <c r="QZA72" s="439"/>
      <c r="QZB72" s="439"/>
      <c r="QZC72" s="439"/>
      <c r="QZD72" s="439"/>
      <c r="QZE72" s="439"/>
      <c r="QZF72" s="439"/>
      <c r="QZG72" s="439"/>
      <c r="QZH72" s="439"/>
      <c r="QZI72" s="439"/>
      <c r="QZJ72" s="439"/>
      <c r="QZK72" s="439"/>
      <c r="QZL72" s="439"/>
      <c r="QZM72" s="439"/>
      <c r="QZN72" s="439"/>
      <c r="QZO72" s="439"/>
      <c r="QZP72" s="439"/>
      <c r="QZQ72" s="439"/>
      <c r="QZR72" s="439"/>
      <c r="QZS72" s="439"/>
      <c r="QZT72" s="439"/>
      <c r="QZU72" s="439"/>
      <c r="QZV72" s="439"/>
      <c r="QZW72" s="439"/>
      <c r="QZX72" s="439"/>
      <c r="QZY72" s="439"/>
      <c r="QZZ72" s="439"/>
      <c r="RAA72" s="439"/>
      <c r="RAB72" s="439"/>
      <c r="RAC72" s="439"/>
      <c r="RAD72" s="439"/>
      <c r="RAE72" s="439"/>
      <c r="RAF72" s="439"/>
      <c r="RAG72" s="439"/>
      <c r="RAH72" s="439"/>
      <c r="RAI72" s="439"/>
      <c r="RAJ72" s="439"/>
      <c r="RAK72" s="439"/>
      <c r="RAL72" s="439"/>
      <c r="RAM72" s="439"/>
      <c r="RAN72" s="439"/>
      <c r="RAO72" s="439"/>
      <c r="RAP72" s="439"/>
      <c r="RAQ72" s="439"/>
      <c r="RAR72" s="439"/>
      <c r="RAS72" s="439"/>
      <c r="RAT72" s="439"/>
      <c r="RAU72" s="439"/>
      <c r="RAV72" s="439"/>
      <c r="RAW72" s="439"/>
      <c r="RAX72" s="439"/>
      <c r="RAY72" s="439"/>
      <c r="RAZ72" s="439"/>
      <c r="RBA72" s="439"/>
      <c r="RBB72" s="439"/>
      <c r="RBC72" s="439"/>
      <c r="RBD72" s="439"/>
      <c r="RBE72" s="439"/>
      <c r="RBF72" s="439"/>
      <c r="RBG72" s="439"/>
      <c r="RBH72" s="439"/>
      <c r="RBI72" s="439"/>
      <c r="RBJ72" s="439"/>
      <c r="RBK72" s="439"/>
      <c r="RBL72" s="439"/>
      <c r="RBM72" s="439"/>
      <c r="RBN72" s="439"/>
      <c r="RBO72" s="439"/>
      <c r="RBP72" s="439"/>
      <c r="RBQ72" s="439"/>
      <c r="RBR72" s="439"/>
      <c r="RBS72" s="439"/>
      <c r="RBT72" s="439"/>
      <c r="RBU72" s="439"/>
      <c r="RBV72" s="439"/>
      <c r="RBW72" s="439"/>
      <c r="RBX72" s="439"/>
      <c r="RBY72" s="439"/>
      <c r="RBZ72" s="439"/>
      <c r="RCA72" s="439"/>
      <c r="RCB72" s="439"/>
      <c r="RCC72" s="439"/>
      <c r="RCD72" s="439"/>
      <c r="RCE72" s="439"/>
      <c r="RCF72" s="439"/>
      <c r="RCG72" s="439"/>
      <c r="RCH72" s="439"/>
      <c r="RCI72" s="439"/>
      <c r="RCJ72" s="439"/>
      <c r="RCK72" s="439"/>
      <c r="RCL72" s="439"/>
      <c r="RCM72" s="439"/>
      <c r="RCN72" s="439"/>
      <c r="RCO72" s="439"/>
      <c r="RCP72" s="439"/>
      <c r="RCQ72" s="439"/>
      <c r="RCR72" s="439"/>
      <c r="RCS72" s="439"/>
      <c r="RCT72" s="439"/>
      <c r="RCU72" s="439"/>
      <c r="RCV72" s="439"/>
      <c r="RCW72" s="439"/>
      <c r="RCX72" s="439"/>
      <c r="RCY72" s="439"/>
      <c r="RCZ72" s="439"/>
      <c r="RDA72" s="439"/>
      <c r="RDB72" s="439"/>
      <c r="RDC72" s="439"/>
      <c r="RDD72" s="439"/>
      <c r="RDE72" s="439"/>
      <c r="RDF72" s="439"/>
      <c r="RDG72" s="439"/>
      <c r="RDH72" s="439"/>
      <c r="RDI72" s="439"/>
      <c r="RDJ72" s="439"/>
      <c r="RDK72" s="439"/>
      <c r="RDL72" s="439"/>
      <c r="RDM72" s="439"/>
      <c r="RDN72" s="439"/>
      <c r="RDO72" s="439"/>
      <c r="RDP72" s="439"/>
      <c r="RDQ72" s="439"/>
      <c r="RDR72" s="439"/>
      <c r="RDS72" s="439"/>
      <c r="RDT72" s="439"/>
      <c r="RDU72" s="439"/>
      <c r="RDV72" s="439"/>
      <c r="RDW72" s="439"/>
      <c r="RDX72" s="439"/>
      <c r="RDY72" s="439"/>
      <c r="RDZ72" s="439"/>
      <c r="REA72" s="439"/>
      <c r="REB72" s="439"/>
      <c r="REC72" s="439"/>
      <c r="RED72" s="439"/>
      <c r="REE72" s="439"/>
      <c r="REF72" s="439"/>
      <c r="REG72" s="439"/>
      <c r="REH72" s="439"/>
      <c r="REI72" s="439"/>
      <c r="REJ72" s="439"/>
      <c r="REK72" s="439"/>
      <c r="REL72" s="439"/>
      <c r="REM72" s="439"/>
      <c r="REN72" s="439"/>
      <c r="REO72" s="439"/>
      <c r="REP72" s="439"/>
      <c r="REQ72" s="439"/>
      <c r="RER72" s="439"/>
      <c r="RES72" s="439"/>
      <c r="RET72" s="439"/>
      <c r="REU72" s="439"/>
      <c r="REV72" s="439"/>
      <c r="REW72" s="439"/>
      <c r="REX72" s="439"/>
      <c r="REY72" s="439"/>
      <c r="REZ72" s="439"/>
      <c r="RFA72" s="439"/>
      <c r="RFB72" s="439"/>
      <c r="RFC72" s="439"/>
      <c r="RFD72" s="439"/>
      <c r="RFE72" s="439"/>
      <c r="RFF72" s="439"/>
      <c r="RFG72" s="439"/>
      <c r="RFH72" s="439"/>
      <c r="RFI72" s="439"/>
      <c r="RFJ72" s="439"/>
      <c r="RFK72" s="439"/>
      <c r="RFL72" s="439"/>
      <c r="RFM72" s="439"/>
      <c r="RFN72" s="439"/>
      <c r="RFO72" s="439"/>
      <c r="RFP72" s="439"/>
      <c r="RFQ72" s="439"/>
      <c r="RFR72" s="439"/>
      <c r="RFS72" s="439"/>
      <c r="RFT72" s="439"/>
      <c r="RFU72" s="439"/>
      <c r="RFV72" s="439"/>
      <c r="RFW72" s="439"/>
      <c r="RFX72" s="439"/>
      <c r="RFY72" s="439"/>
      <c r="RFZ72" s="439"/>
      <c r="RGA72" s="439"/>
      <c r="RGB72" s="439"/>
      <c r="RGC72" s="439"/>
      <c r="RGD72" s="439"/>
      <c r="RGE72" s="439"/>
      <c r="RGF72" s="439"/>
      <c r="RGG72" s="439"/>
      <c r="RGH72" s="439"/>
      <c r="RGI72" s="439"/>
      <c r="RGJ72" s="439"/>
      <c r="RGK72" s="439"/>
      <c r="RGL72" s="439"/>
      <c r="RGM72" s="439"/>
      <c r="RGN72" s="439"/>
      <c r="RGO72" s="439"/>
      <c r="RGP72" s="439"/>
      <c r="RGQ72" s="439"/>
      <c r="RGR72" s="439"/>
      <c r="RGS72" s="439"/>
      <c r="RGT72" s="439"/>
      <c r="RGU72" s="439"/>
      <c r="RGV72" s="439"/>
      <c r="RGW72" s="439"/>
      <c r="RGX72" s="439"/>
      <c r="RGY72" s="439"/>
      <c r="RGZ72" s="439"/>
      <c r="RHA72" s="439"/>
      <c r="RHB72" s="439"/>
      <c r="RHC72" s="439"/>
      <c r="RHD72" s="439"/>
      <c r="RHE72" s="439"/>
      <c r="RHF72" s="439"/>
      <c r="RHG72" s="439"/>
      <c r="RHH72" s="439"/>
      <c r="RHI72" s="439"/>
      <c r="RHJ72" s="439"/>
      <c r="RHK72" s="439"/>
      <c r="RHL72" s="439"/>
      <c r="RHM72" s="439"/>
      <c r="RHN72" s="439"/>
      <c r="RHO72" s="439"/>
      <c r="RHP72" s="439"/>
      <c r="RHQ72" s="439"/>
      <c r="RHR72" s="439"/>
      <c r="RHS72" s="439"/>
      <c r="RHT72" s="439"/>
      <c r="RHU72" s="439"/>
      <c r="RHV72" s="439"/>
      <c r="RHW72" s="439"/>
      <c r="RHX72" s="439"/>
      <c r="RHY72" s="439"/>
      <c r="RHZ72" s="439"/>
      <c r="RIA72" s="439"/>
      <c r="RIB72" s="439"/>
      <c r="RIC72" s="439"/>
      <c r="RID72" s="439"/>
      <c r="RIE72" s="439"/>
      <c r="RIF72" s="439"/>
      <c r="RIG72" s="439"/>
      <c r="RIH72" s="439"/>
      <c r="RII72" s="439"/>
      <c r="RIJ72" s="439"/>
      <c r="RIK72" s="439"/>
      <c r="RIL72" s="439"/>
      <c r="RIM72" s="439"/>
      <c r="RIN72" s="439"/>
      <c r="RIO72" s="439"/>
      <c r="RIP72" s="439"/>
      <c r="RIQ72" s="439"/>
      <c r="RIR72" s="439"/>
      <c r="RIS72" s="439"/>
      <c r="RIT72" s="439"/>
      <c r="RIU72" s="439"/>
      <c r="RIV72" s="439"/>
      <c r="RIW72" s="439"/>
      <c r="RIX72" s="439"/>
      <c r="RIY72" s="439"/>
      <c r="RIZ72" s="439"/>
      <c r="RJA72" s="439"/>
      <c r="RJB72" s="439"/>
      <c r="RJC72" s="439"/>
      <c r="RJD72" s="439"/>
      <c r="RJE72" s="439"/>
      <c r="RJF72" s="439"/>
      <c r="RJG72" s="439"/>
      <c r="RJH72" s="439"/>
      <c r="RJI72" s="439"/>
      <c r="RJJ72" s="439"/>
      <c r="RJK72" s="439"/>
      <c r="RJL72" s="439"/>
      <c r="RJM72" s="439"/>
      <c r="RJN72" s="439"/>
      <c r="RJO72" s="439"/>
      <c r="RJP72" s="439"/>
      <c r="RJQ72" s="439"/>
      <c r="RJR72" s="439"/>
      <c r="RJS72" s="439"/>
      <c r="RJT72" s="439"/>
      <c r="RJU72" s="439"/>
      <c r="RJV72" s="439"/>
      <c r="RJW72" s="439"/>
      <c r="RJX72" s="439"/>
      <c r="RJY72" s="439"/>
      <c r="RJZ72" s="439"/>
      <c r="RKA72" s="439"/>
      <c r="RKB72" s="439"/>
      <c r="RKC72" s="439"/>
      <c r="RKD72" s="439"/>
      <c r="RKE72" s="439"/>
      <c r="RKF72" s="439"/>
      <c r="RKG72" s="439"/>
      <c r="RKH72" s="439"/>
      <c r="RKI72" s="439"/>
      <c r="RKJ72" s="439"/>
      <c r="RKK72" s="439"/>
      <c r="RKL72" s="439"/>
      <c r="RKM72" s="439"/>
      <c r="RKN72" s="439"/>
      <c r="RKO72" s="439"/>
      <c r="RKP72" s="439"/>
      <c r="RKQ72" s="439"/>
      <c r="RKR72" s="439"/>
      <c r="RKS72" s="439"/>
      <c r="RKT72" s="439"/>
      <c r="RKU72" s="439"/>
      <c r="RKV72" s="439"/>
      <c r="RKW72" s="439"/>
      <c r="RKX72" s="439"/>
      <c r="RKY72" s="439"/>
      <c r="RKZ72" s="439"/>
      <c r="RLA72" s="439"/>
      <c r="RLB72" s="439"/>
      <c r="RLC72" s="439"/>
      <c r="RLD72" s="439"/>
      <c r="RLE72" s="439"/>
      <c r="RLF72" s="439"/>
      <c r="RLG72" s="439"/>
      <c r="RLH72" s="439"/>
      <c r="RLI72" s="439"/>
      <c r="RLJ72" s="439"/>
      <c r="RLK72" s="439"/>
      <c r="RLL72" s="439"/>
      <c r="RLM72" s="439"/>
      <c r="RLN72" s="439"/>
      <c r="RLO72" s="439"/>
      <c r="RLP72" s="439"/>
      <c r="RLQ72" s="439"/>
      <c r="RLR72" s="439"/>
      <c r="RLS72" s="439"/>
      <c r="RLT72" s="439"/>
      <c r="RLU72" s="439"/>
      <c r="RLV72" s="439"/>
      <c r="RLW72" s="439"/>
      <c r="RLX72" s="439"/>
      <c r="RLY72" s="439"/>
      <c r="RLZ72" s="439"/>
      <c r="RMA72" s="439"/>
      <c r="RMB72" s="439"/>
      <c r="RMC72" s="439"/>
      <c r="RMD72" s="439"/>
      <c r="RME72" s="439"/>
      <c r="RMF72" s="439"/>
      <c r="RMG72" s="439"/>
      <c r="RMH72" s="439"/>
      <c r="RMI72" s="439"/>
      <c r="RMJ72" s="439"/>
      <c r="RMK72" s="439"/>
      <c r="RML72" s="439"/>
      <c r="RMM72" s="439"/>
      <c r="RMN72" s="439"/>
      <c r="RMO72" s="439"/>
      <c r="RMP72" s="439"/>
      <c r="RMQ72" s="439"/>
      <c r="RMR72" s="439"/>
      <c r="RMS72" s="439"/>
      <c r="RMT72" s="439"/>
      <c r="RMU72" s="439"/>
      <c r="RMV72" s="439"/>
      <c r="RMW72" s="439"/>
      <c r="RMX72" s="439"/>
      <c r="RMY72" s="439"/>
      <c r="RMZ72" s="439"/>
      <c r="RNA72" s="439"/>
      <c r="RNB72" s="439"/>
      <c r="RNC72" s="439"/>
      <c r="RND72" s="439"/>
      <c r="RNE72" s="439"/>
      <c r="RNF72" s="439"/>
      <c r="RNG72" s="439"/>
      <c r="RNH72" s="439"/>
      <c r="RNI72" s="439"/>
      <c r="RNJ72" s="439"/>
      <c r="RNK72" s="439"/>
      <c r="RNL72" s="439"/>
      <c r="RNM72" s="439"/>
      <c r="RNN72" s="439"/>
      <c r="RNO72" s="439"/>
      <c r="RNP72" s="439"/>
      <c r="RNQ72" s="439"/>
      <c r="RNR72" s="439"/>
      <c r="RNS72" s="439"/>
      <c r="RNT72" s="439"/>
      <c r="RNU72" s="439"/>
      <c r="RNV72" s="439"/>
      <c r="RNW72" s="439"/>
      <c r="RNX72" s="439"/>
      <c r="RNY72" s="439"/>
      <c r="RNZ72" s="439"/>
      <c r="ROA72" s="439"/>
      <c r="ROB72" s="439"/>
      <c r="ROC72" s="439"/>
      <c r="ROD72" s="439"/>
      <c r="ROE72" s="439"/>
      <c r="ROF72" s="439"/>
      <c r="ROG72" s="439"/>
      <c r="ROH72" s="439"/>
      <c r="ROI72" s="439"/>
      <c r="ROJ72" s="439"/>
      <c r="ROK72" s="439"/>
      <c r="ROL72" s="439"/>
      <c r="ROM72" s="439"/>
      <c r="RON72" s="439"/>
      <c r="ROO72" s="439"/>
      <c r="ROP72" s="439"/>
      <c r="ROQ72" s="439"/>
      <c r="ROR72" s="439"/>
      <c r="ROS72" s="439"/>
      <c r="ROT72" s="439"/>
      <c r="ROU72" s="439"/>
      <c r="ROV72" s="439"/>
      <c r="ROW72" s="439"/>
      <c r="ROX72" s="439"/>
      <c r="ROY72" s="439"/>
      <c r="ROZ72" s="439"/>
      <c r="RPA72" s="439"/>
      <c r="RPB72" s="439"/>
      <c r="RPC72" s="439"/>
      <c r="RPD72" s="439"/>
      <c r="RPE72" s="439"/>
      <c r="RPF72" s="439"/>
      <c r="RPG72" s="439"/>
      <c r="RPH72" s="439"/>
      <c r="RPI72" s="439"/>
      <c r="RPJ72" s="439"/>
      <c r="RPK72" s="439"/>
      <c r="RPL72" s="439"/>
      <c r="RPM72" s="439"/>
      <c r="RPN72" s="439"/>
      <c r="RPO72" s="439"/>
      <c r="RPP72" s="439"/>
      <c r="RPQ72" s="439"/>
      <c r="RPR72" s="439"/>
      <c r="RPS72" s="439"/>
      <c r="RPT72" s="439"/>
      <c r="RPU72" s="439"/>
      <c r="RPV72" s="439"/>
      <c r="RPW72" s="439"/>
      <c r="RPX72" s="439"/>
      <c r="RPY72" s="439"/>
      <c r="RPZ72" s="439"/>
      <c r="RQA72" s="439"/>
      <c r="RQB72" s="439"/>
      <c r="RQC72" s="439"/>
      <c r="RQD72" s="439"/>
      <c r="RQE72" s="439"/>
      <c r="RQF72" s="439"/>
      <c r="RQG72" s="439"/>
      <c r="RQH72" s="439"/>
      <c r="RQI72" s="439"/>
      <c r="RQJ72" s="439"/>
      <c r="RQK72" s="439"/>
      <c r="RQL72" s="439"/>
      <c r="RQM72" s="439"/>
      <c r="RQN72" s="439"/>
      <c r="RQO72" s="439"/>
      <c r="RQP72" s="439"/>
      <c r="RQQ72" s="439"/>
      <c r="RQR72" s="439"/>
      <c r="RQS72" s="439"/>
      <c r="RQT72" s="439"/>
      <c r="RQU72" s="439"/>
      <c r="RQV72" s="439"/>
      <c r="RQW72" s="439"/>
      <c r="RQX72" s="439"/>
      <c r="RQY72" s="439"/>
      <c r="RQZ72" s="439"/>
      <c r="RRA72" s="439"/>
      <c r="RRB72" s="439"/>
      <c r="RRC72" s="439"/>
      <c r="RRD72" s="439"/>
      <c r="RRE72" s="439"/>
      <c r="RRF72" s="439"/>
      <c r="RRG72" s="439"/>
      <c r="RRH72" s="439"/>
      <c r="RRI72" s="439"/>
      <c r="RRJ72" s="439"/>
      <c r="RRK72" s="439"/>
      <c r="RRL72" s="439"/>
      <c r="RRM72" s="439"/>
      <c r="RRN72" s="439"/>
      <c r="RRO72" s="439"/>
      <c r="RRP72" s="439"/>
      <c r="RRQ72" s="439"/>
      <c r="RRR72" s="439"/>
      <c r="RRS72" s="439"/>
      <c r="RRT72" s="439"/>
      <c r="RRU72" s="439"/>
      <c r="RRV72" s="439"/>
      <c r="RRW72" s="439"/>
      <c r="RRX72" s="439"/>
      <c r="RRY72" s="439"/>
      <c r="RRZ72" s="439"/>
      <c r="RSA72" s="439"/>
      <c r="RSB72" s="439"/>
      <c r="RSC72" s="439"/>
      <c r="RSD72" s="439"/>
      <c r="RSE72" s="439"/>
      <c r="RSF72" s="439"/>
      <c r="RSG72" s="439"/>
      <c r="RSH72" s="439"/>
      <c r="RSI72" s="439"/>
      <c r="RSJ72" s="439"/>
      <c r="RSK72" s="439"/>
      <c r="RSL72" s="439"/>
      <c r="RSM72" s="439"/>
      <c r="RSN72" s="439"/>
      <c r="RSO72" s="439"/>
      <c r="RSP72" s="439"/>
      <c r="RSQ72" s="439"/>
      <c r="RSR72" s="439"/>
      <c r="RSS72" s="439"/>
      <c r="RST72" s="439"/>
      <c r="RSU72" s="439"/>
      <c r="RSV72" s="439"/>
      <c r="RSW72" s="439"/>
      <c r="RSX72" s="439"/>
      <c r="RSY72" s="439"/>
      <c r="RSZ72" s="439"/>
      <c r="RTA72" s="439"/>
      <c r="RTB72" s="439"/>
      <c r="RTC72" s="439"/>
      <c r="RTD72" s="439"/>
      <c r="RTE72" s="439"/>
      <c r="RTF72" s="439"/>
      <c r="RTG72" s="439"/>
      <c r="RTH72" s="439"/>
      <c r="RTI72" s="439"/>
      <c r="RTJ72" s="439"/>
      <c r="RTK72" s="439"/>
      <c r="RTL72" s="439"/>
      <c r="RTM72" s="439"/>
      <c r="RTN72" s="439"/>
      <c r="RTO72" s="439"/>
      <c r="RTP72" s="439"/>
      <c r="RTQ72" s="439"/>
      <c r="RTR72" s="439"/>
      <c r="RTS72" s="439"/>
      <c r="RTT72" s="439"/>
      <c r="RTU72" s="439"/>
      <c r="RTV72" s="439"/>
      <c r="RTW72" s="439"/>
      <c r="RTX72" s="439"/>
      <c r="RTY72" s="439"/>
      <c r="RTZ72" s="439"/>
      <c r="RUA72" s="439"/>
      <c r="RUB72" s="439"/>
      <c r="RUC72" s="439"/>
      <c r="RUD72" s="439"/>
      <c r="RUE72" s="439"/>
      <c r="RUF72" s="439"/>
      <c r="RUG72" s="439"/>
      <c r="RUH72" s="439"/>
      <c r="RUI72" s="439"/>
      <c r="RUJ72" s="439"/>
      <c r="RUK72" s="439"/>
      <c r="RUL72" s="439"/>
      <c r="RUM72" s="439"/>
      <c r="RUN72" s="439"/>
      <c r="RUO72" s="439"/>
      <c r="RUP72" s="439"/>
      <c r="RUQ72" s="439"/>
      <c r="RUR72" s="439"/>
      <c r="RUS72" s="439"/>
      <c r="RUT72" s="439"/>
      <c r="RUU72" s="439"/>
      <c r="RUV72" s="439"/>
      <c r="RUW72" s="439"/>
      <c r="RUX72" s="439"/>
      <c r="RUY72" s="439"/>
      <c r="RUZ72" s="439"/>
      <c r="RVA72" s="439"/>
      <c r="RVB72" s="439"/>
      <c r="RVC72" s="439"/>
      <c r="RVD72" s="439"/>
      <c r="RVE72" s="439"/>
      <c r="RVF72" s="439"/>
      <c r="RVG72" s="439"/>
      <c r="RVH72" s="439"/>
      <c r="RVI72" s="439"/>
      <c r="RVJ72" s="439"/>
      <c r="RVK72" s="439"/>
      <c r="RVL72" s="439"/>
      <c r="RVM72" s="439"/>
      <c r="RVN72" s="439"/>
      <c r="RVO72" s="439"/>
      <c r="RVP72" s="439"/>
      <c r="RVQ72" s="439"/>
      <c r="RVR72" s="439"/>
      <c r="RVS72" s="439"/>
      <c r="RVT72" s="439"/>
      <c r="RVU72" s="439"/>
      <c r="RVV72" s="439"/>
      <c r="RVW72" s="439"/>
      <c r="RVX72" s="439"/>
      <c r="RVY72" s="439"/>
      <c r="RVZ72" s="439"/>
      <c r="RWA72" s="439"/>
      <c r="RWB72" s="439"/>
      <c r="RWC72" s="439"/>
      <c r="RWD72" s="439"/>
      <c r="RWE72" s="439"/>
      <c r="RWF72" s="439"/>
      <c r="RWG72" s="439"/>
      <c r="RWH72" s="439"/>
      <c r="RWI72" s="439"/>
      <c r="RWJ72" s="439"/>
      <c r="RWK72" s="439"/>
      <c r="RWL72" s="439"/>
      <c r="RWM72" s="439"/>
      <c r="RWN72" s="439"/>
      <c r="RWO72" s="439"/>
      <c r="RWP72" s="439"/>
      <c r="RWQ72" s="439"/>
      <c r="RWR72" s="439"/>
      <c r="RWS72" s="439"/>
      <c r="RWT72" s="439"/>
      <c r="RWU72" s="439"/>
      <c r="RWV72" s="439"/>
      <c r="RWW72" s="439"/>
      <c r="RWX72" s="439"/>
      <c r="RWY72" s="439"/>
      <c r="RWZ72" s="439"/>
      <c r="RXA72" s="439"/>
      <c r="RXB72" s="439"/>
      <c r="RXC72" s="439"/>
      <c r="RXD72" s="439"/>
      <c r="RXE72" s="439"/>
      <c r="RXF72" s="439"/>
      <c r="RXG72" s="439"/>
      <c r="RXH72" s="439"/>
      <c r="RXI72" s="439"/>
      <c r="RXJ72" s="439"/>
      <c r="RXK72" s="439"/>
      <c r="RXL72" s="439"/>
      <c r="RXM72" s="439"/>
      <c r="RXN72" s="439"/>
      <c r="RXO72" s="439"/>
      <c r="RXP72" s="439"/>
      <c r="RXQ72" s="439"/>
      <c r="RXR72" s="439"/>
      <c r="RXS72" s="439"/>
      <c r="RXT72" s="439"/>
      <c r="RXU72" s="439"/>
      <c r="RXV72" s="439"/>
      <c r="RXW72" s="439"/>
      <c r="RXX72" s="439"/>
      <c r="RXY72" s="439"/>
      <c r="RXZ72" s="439"/>
      <c r="RYA72" s="439"/>
      <c r="RYB72" s="439"/>
      <c r="RYC72" s="439"/>
      <c r="RYD72" s="439"/>
      <c r="RYE72" s="439"/>
      <c r="RYF72" s="439"/>
      <c r="RYG72" s="439"/>
      <c r="RYH72" s="439"/>
      <c r="RYI72" s="439"/>
      <c r="RYJ72" s="439"/>
      <c r="RYK72" s="439"/>
      <c r="RYL72" s="439"/>
      <c r="RYM72" s="439"/>
      <c r="RYN72" s="439"/>
      <c r="RYO72" s="439"/>
      <c r="RYP72" s="439"/>
      <c r="RYQ72" s="439"/>
      <c r="RYR72" s="439"/>
      <c r="RYS72" s="439"/>
      <c r="RYT72" s="439"/>
      <c r="RYU72" s="439"/>
      <c r="RYV72" s="439"/>
      <c r="RYW72" s="439"/>
      <c r="RYX72" s="439"/>
      <c r="RYY72" s="439"/>
      <c r="RYZ72" s="439"/>
      <c r="RZA72" s="439"/>
      <c r="RZB72" s="439"/>
      <c r="RZC72" s="439"/>
      <c r="RZD72" s="439"/>
      <c r="RZE72" s="439"/>
      <c r="RZF72" s="439"/>
      <c r="RZG72" s="439"/>
      <c r="RZH72" s="439"/>
      <c r="RZI72" s="439"/>
      <c r="RZJ72" s="439"/>
      <c r="RZK72" s="439"/>
      <c r="RZL72" s="439"/>
      <c r="RZM72" s="439"/>
      <c r="RZN72" s="439"/>
      <c r="RZO72" s="439"/>
      <c r="RZP72" s="439"/>
      <c r="RZQ72" s="439"/>
      <c r="RZR72" s="439"/>
      <c r="RZS72" s="439"/>
      <c r="RZT72" s="439"/>
      <c r="RZU72" s="439"/>
      <c r="RZV72" s="439"/>
      <c r="RZW72" s="439"/>
      <c r="RZX72" s="439"/>
      <c r="RZY72" s="439"/>
      <c r="RZZ72" s="439"/>
      <c r="SAA72" s="439"/>
      <c r="SAB72" s="439"/>
      <c r="SAC72" s="439"/>
      <c r="SAD72" s="439"/>
      <c r="SAE72" s="439"/>
      <c r="SAF72" s="439"/>
      <c r="SAG72" s="439"/>
      <c r="SAH72" s="439"/>
      <c r="SAI72" s="439"/>
      <c r="SAJ72" s="439"/>
      <c r="SAK72" s="439"/>
      <c r="SAL72" s="439"/>
      <c r="SAM72" s="439"/>
      <c r="SAN72" s="439"/>
      <c r="SAO72" s="439"/>
      <c r="SAP72" s="439"/>
      <c r="SAQ72" s="439"/>
      <c r="SAR72" s="439"/>
      <c r="SAS72" s="439"/>
      <c r="SAT72" s="439"/>
      <c r="SAU72" s="439"/>
      <c r="SAV72" s="439"/>
      <c r="SAW72" s="439"/>
      <c r="SAX72" s="439"/>
      <c r="SAY72" s="439"/>
      <c r="SAZ72" s="439"/>
      <c r="SBA72" s="439"/>
      <c r="SBB72" s="439"/>
      <c r="SBC72" s="439"/>
      <c r="SBD72" s="439"/>
      <c r="SBE72" s="439"/>
      <c r="SBF72" s="439"/>
      <c r="SBG72" s="439"/>
      <c r="SBH72" s="439"/>
      <c r="SBI72" s="439"/>
      <c r="SBJ72" s="439"/>
      <c r="SBK72" s="439"/>
      <c r="SBL72" s="439"/>
      <c r="SBM72" s="439"/>
      <c r="SBN72" s="439"/>
      <c r="SBO72" s="439"/>
      <c r="SBP72" s="439"/>
      <c r="SBQ72" s="439"/>
      <c r="SBR72" s="439"/>
      <c r="SBS72" s="439"/>
      <c r="SBT72" s="439"/>
      <c r="SBU72" s="439"/>
      <c r="SBV72" s="439"/>
      <c r="SBW72" s="439"/>
      <c r="SBX72" s="439"/>
      <c r="SBY72" s="439"/>
      <c r="SBZ72" s="439"/>
      <c r="SCA72" s="439"/>
      <c r="SCB72" s="439"/>
      <c r="SCC72" s="439"/>
      <c r="SCD72" s="439"/>
      <c r="SCE72" s="439"/>
      <c r="SCF72" s="439"/>
      <c r="SCG72" s="439"/>
      <c r="SCH72" s="439"/>
      <c r="SCI72" s="439"/>
      <c r="SCJ72" s="439"/>
      <c r="SCK72" s="439"/>
      <c r="SCL72" s="439"/>
      <c r="SCM72" s="439"/>
      <c r="SCN72" s="439"/>
      <c r="SCO72" s="439"/>
      <c r="SCP72" s="439"/>
      <c r="SCQ72" s="439"/>
      <c r="SCR72" s="439"/>
      <c r="SCS72" s="439"/>
      <c r="SCT72" s="439"/>
      <c r="SCU72" s="439"/>
      <c r="SCV72" s="439"/>
      <c r="SCW72" s="439"/>
      <c r="SCX72" s="439"/>
      <c r="SCY72" s="439"/>
      <c r="SCZ72" s="439"/>
      <c r="SDA72" s="439"/>
      <c r="SDB72" s="439"/>
      <c r="SDC72" s="439"/>
      <c r="SDD72" s="439"/>
      <c r="SDE72" s="439"/>
      <c r="SDF72" s="439"/>
      <c r="SDG72" s="439"/>
      <c r="SDH72" s="439"/>
      <c r="SDI72" s="439"/>
      <c r="SDJ72" s="439"/>
      <c r="SDK72" s="439"/>
      <c r="SDL72" s="439"/>
      <c r="SDM72" s="439"/>
      <c r="SDN72" s="439"/>
      <c r="SDO72" s="439"/>
      <c r="SDP72" s="439"/>
      <c r="SDQ72" s="439"/>
      <c r="SDR72" s="439"/>
      <c r="SDS72" s="439"/>
      <c r="SDT72" s="439"/>
      <c r="SDU72" s="439"/>
      <c r="SDV72" s="439"/>
      <c r="SDW72" s="439"/>
      <c r="SDX72" s="439"/>
      <c r="SDY72" s="439"/>
      <c r="SDZ72" s="439"/>
      <c r="SEA72" s="439"/>
      <c r="SEB72" s="439"/>
      <c r="SEC72" s="439"/>
      <c r="SED72" s="439"/>
      <c r="SEE72" s="439"/>
      <c r="SEF72" s="439"/>
      <c r="SEG72" s="439"/>
      <c r="SEH72" s="439"/>
      <c r="SEI72" s="439"/>
      <c r="SEJ72" s="439"/>
      <c r="SEK72" s="439"/>
      <c r="SEL72" s="439"/>
      <c r="SEM72" s="439"/>
      <c r="SEN72" s="439"/>
      <c r="SEO72" s="439"/>
      <c r="SEP72" s="439"/>
      <c r="SEQ72" s="439"/>
      <c r="SER72" s="439"/>
      <c r="SES72" s="439"/>
      <c r="SET72" s="439"/>
      <c r="SEU72" s="439"/>
      <c r="SEV72" s="439"/>
      <c r="SEW72" s="439"/>
      <c r="SEX72" s="439"/>
      <c r="SEY72" s="439"/>
      <c r="SEZ72" s="439"/>
      <c r="SFA72" s="439"/>
      <c r="SFB72" s="439"/>
      <c r="SFC72" s="439"/>
      <c r="SFD72" s="439"/>
      <c r="SFE72" s="439"/>
      <c r="SFF72" s="439"/>
      <c r="SFG72" s="439"/>
      <c r="SFH72" s="439"/>
      <c r="SFI72" s="439"/>
      <c r="SFJ72" s="439"/>
      <c r="SFK72" s="439"/>
      <c r="SFL72" s="439"/>
      <c r="SFM72" s="439"/>
      <c r="SFN72" s="439"/>
      <c r="SFO72" s="439"/>
      <c r="SFP72" s="439"/>
      <c r="SFQ72" s="439"/>
      <c r="SFR72" s="439"/>
      <c r="SFS72" s="439"/>
      <c r="SFT72" s="439"/>
      <c r="SFU72" s="439"/>
      <c r="SFV72" s="439"/>
      <c r="SFW72" s="439"/>
      <c r="SFX72" s="439"/>
      <c r="SFY72" s="439"/>
      <c r="SFZ72" s="439"/>
      <c r="SGA72" s="439"/>
      <c r="SGB72" s="439"/>
      <c r="SGC72" s="439"/>
      <c r="SGD72" s="439"/>
      <c r="SGE72" s="439"/>
      <c r="SGF72" s="439"/>
      <c r="SGG72" s="439"/>
      <c r="SGH72" s="439"/>
      <c r="SGI72" s="439"/>
      <c r="SGJ72" s="439"/>
      <c r="SGK72" s="439"/>
      <c r="SGL72" s="439"/>
      <c r="SGM72" s="439"/>
      <c r="SGN72" s="439"/>
      <c r="SGO72" s="439"/>
      <c r="SGP72" s="439"/>
      <c r="SGQ72" s="439"/>
      <c r="SGR72" s="439"/>
      <c r="SGS72" s="439"/>
      <c r="SGT72" s="439"/>
      <c r="SGU72" s="439"/>
      <c r="SGV72" s="439"/>
      <c r="SGW72" s="439"/>
      <c r="SGX72" s="439"/>
      <c r="SGY72" s="439"/>
      <c r="SGZ72" s="439"/>
      <c r="SHA72" s="439"/>
      <c r="SHB72" s="439"/>
      <c r="SHC72" s="439"/>
      <c r="SHD72" s="439"/>
      <c r="SHE72" s="439"/>
      <c r="SHF72" s="439"/>
      <c r="SHG72" s="439"/>
      <c r="SHH72" s="439"/>
      <c r="SHI72" s="439"/>
      <c r="SHJ72" s="439"/>
      <c r="SHK72" s="439"/>
      <c r="SHL72" s="439"/>
      <c r="SHM72" s="439"/>
      <c r="SHN72" s="439"/>
      <c r="SHO72" s="439"/>
      <c r="SHP72" s="439"/>
      <c r="SHQ72" s="439"/>
      <c r="SHR72" s="439"/>
      <c r="SHS72" s="439"/>
      <c r="SHT72" s="439"/>
      <c r="SHU72" s="439"/>
      <c r="SHV72" s="439"/>
      <c r="SHW72" s="439"/>
      <c r="SHX72" s="439"/>
      <c r="SHY72" s="439"/>
      <c r="SHZ72" s="439"/>
      <c r="SIA72" s="439"/>
      <c r="SIB72" s="439"/>
      <c r="SIC72" s="439"/>
      <c r="SID72" s="439"/>
      <c r="SIE72" s="439"/>
      <c r="SIF72" s="439"/>
      <c r="SIG72" s="439"/>
      <c r="SIH72" s="439"/>
      <c r="SII72" s="439"/>
      <c r="SIJ72" s="439"/>
      <c r="SIK72" s="439"/>
      <c r="SIL72" s="439"/>
      <c r="SIM72" s="439"/>
      <c r="SIN72" s="439"/>
      <c r="SIO72" s="439"/>
      <c r="SIP72" s="439"/>
      <c r="SIQ72" s="439"/>
      <c r="SIR72" s="439"/>
      <c r="SIS72" s="439"/>
      <c r="SIT72" s="439"/>
      <c r="SIU72" s="439"/>
      <c r="SIV72" s="439"/>
      <c r="SIW72" s="439"/>
      <c r="SIX72" s="439"/>
      <c r="SIY72" s="439"/>
      <c r="SIZ72" s="439"/>
      <c r="SJA72" s="439"/>
      <c r="SJB72" s="439"/>
      <c r="SJC72" s="439"/>
      <c r="SJD72" s="439"/>
      <c r="SJE72" s="439"/>
      <c r="SJF72" s="439"/>
      <c r="SJG72" s="439"/>
      <c r="SJH72" s="439"/>
      <c r="SJI72" s="439"/>
      <c r="SJJ72" s="439"/>
      <c r="SJK72" s="439"/>
      <c r="SJL72" s="439"/>
      <c r="SJM72" s="439"/>
      <c r="SJN72" s="439"/>
      <c r="SJO72" s="439"/>
      <c r="SJP72" s="439"/>
      <c r="SJQ72" s="439"/>
      <c r="SJR72" s="439"/>
      <c r="SJS72" s="439"/>
      <c r="SJT72" s="439"/>
      <c r="SJU72" s="439"/>
      <c r="SJV72" s="439"/>
      <c r="SJW72" s="439"/>
      <c r="SJX72" s="439"/>
      <c r="SJY72" s="439"/>
      <c r="SJZ72" s="439"/>
      <c r="SKA72" s="439"/>
      <c r="SKB72" s="439"/>
      <c r="SKC72" s="439"/>
      <c r="SKD72" s="439"/>
      <c r="SKE72" s="439"/>
      <c r="SKF72" s="439"/>
      <c r="SKG72" s="439"/>
      <c r="SKH72" s="439"/>
      <c r="SKI72" s="439"/>
      <c r="SKJ72" s="439"/>
      <c r="SKK72" s="439"/>
      <c r="SKL72" s="439"/>
      <c r="SKM72" s="439"/>
      <c r="SKN72" s="439"/>
      <c r="SKO72" s="439"/>
      <c r="SKP72" s="439"/>
      <c r="SKQ72" s="439"/>
      <c r="SKR72" s="439"/>
      <c r="SKS72" s="439"/>
      <c r="SKT72" s="439"/>
      <c r="SKU72" s="439"/>
      <c r="SKV72" s="439"/>
      <c r="SKW72" s="439"/>
      <c r="SKX72" s="439"/>
      <c r="SKY72" s="439"/>
      <c r="SKZ72" s="439"/>
      <c r="SLA72" s="439"/>
      <c r="SLB72" s="439"/>
      <c r="SLC72" s="439"/>
      <c r="SLD72" s="439"/>
      <c r="SLE72" s="439"/>
      <c r="SLF72" s="439"/>
      <c r="SLG72" s="439"/>
      <c r="SLH72" s="439"/>
      <c r="SLI72" s="439"/>
      <c r="SLJ72" s="439"/>
      <c r="SLK72" s="439"/>
      <c r="SLL72" s="439"/>
      <c r="SLM72" s="439"/>
      <c r="SLN72" s="439"/>
      <c r="SLO72" s="439"/>
      <c r="SLP72" s="439"/>
      <c r="SLQ72" s="439"/>
      <c r="SLR72" s="439"/>
      <c r="SLS72" s="439"/>
      <c r="SLT72" s="439"/>
      <c r="SLU72" s="439"/>
      <c r="SLV72" s="439"/>
      <c r="SLW72" s="439"/>
      <c r="SLX72" s="439"/>
      <c r="SLY72" s="439"/>
      <c r="SLZ72" s="439"/>
      <c r="SMA72" s="439"/>
      <c r="SMB72" s="439"/>
      <c r="SMC72" s="439"/>
      <c r="SMD72" s="439"/>
      <c r="SME72" s="439"/>
      <c r="SMF72" s="439"/>
      <c r="SMG72" s="439"/>
      <c r="SMH72" s="439"/>
      <c r="SMI72" s="439"/>
      <c r="SMJ72" s="439"/>
      <c r="SMK72" s="439"/>
      <c r="SML72" s="439"/>
      <c r="SMM72" s="439"/>
      <c r="SMN72" s="439"/>
      <c r="SMO72" s="439"/>
      <c r="SMP72" s="439"/>
      <c r="SMQ72" s="439"/>
      <c r="SMR72" s="439"/>
      <c r="SMS72" s="439"/>
      <c r="SMT72" s="439"/>
      <c r="SMU72" s="439"/>
      <c r="SMV72" s="439"/>
      <c r="SMW72" s="439"/>
      <c r="SMX72" s="439"/>
      <c r="SMY72" s="439"/>
      <c r="SMZ72" s="439"/>
      <c r="SNA72" s="439"/>
      <c r="SNB72" s="439"/>
      <c r="SNC72" s="439"/>
      <c r="SND72" s="439"/>
      <c r="SNE72" s="439"/>
      <c r="SNF72" s="439"/>
      <c r="SNG72" s="439"/>
      <c r="SNH72" s="439"/>
      <c r="SNI72" s="439"/>
      <c r="SNJ72" s="439"/>
      <c r="SNK72" s="439"/>
      <c r="SNL72" s="439"/>
      <c r="SNM72" s="439"/>
      <c r="SNN72" s="439"/>
      <c r="SNO72" s="439"/>
      <c r="SNP72" s="439"/>
      <c r="SNQ72" s="439"/>
      <c r="SNR72" s="439"/>
      <c r="SNS72" s="439"/>
      <c r="SNT72" s="439"/>
      <c r="SNU72" s="439"/>
      <c r="SNV72" s="439"/>
      <c r="SNW72" s="439"/>
      <c r="SNX72" s="439"/>
      <c r="SNY72" s="439"/>
      <c r="SNZ72" s="439"/>
      <c r="SOA72" s="439"/>
      <c r="SOB72" s="439"/>
      <c r="SOC72" s="439"/>
      <c r="SOD72" s="439"/>
      <c r="SOE72" s="439"/>
      <c r="SOF72" s="439"/>
      <c r="SOG72" s="439"/>
      <c r="SOH72" s="439"/>
      <c r="SOI72" s="439"/>
      <c r="SOJ72" s="439"/>
      <c r="SOK72" s="439"/>
      <c r="SOL72" s="439"/>
      <c r="SOM72" s="439"/>
      <c r="SON72" s="439"/>
      <c r="SOO72" s="439"/>
      <c r="SOP72" s="439"/>
      <c r="SOQ72" s="439"/>
      <c r="SOR72" s="439"/>
      <c r="SOS72" s="439"/>
      <c r="SOT72" s="439"/>
      <c r="SOU72" s="439"/>
      <c r="SOV72" s="439"/>
      <c r="SOW72" s="439"/>
      <c r="SOX72" s="439"/>
      <c r="SOY72" s="439"/>
      <c r="SOZ72" s="439"/>
      <c r="SPA72" s="439"/>
      <c r="SPB72" s="439"/>
      <c r="SPC72" s="439"/>
      <c r="SPD72" s="439"/>
      <c r="SPE72" s="439"/>
      <c r="SPF72" s="439"/>
      <c r="SPG72" s="439"/>
      <c r="SPH72" s="439"/>
      <c r="SPI72" s="439"/>
      <c r="SPJ72" s="439"/>
      <c r="SPK72" s="439"/>
      <c r="SPL72" s="439"/>
      <c r="SPM72" s="439"/>
      <c r="SPN72" s="439"/>
      <c r="SPO72" s="439"/>
      <c r="SPP72" s="439"/>
      <c r="SPQ72" s="439"/>
      <c r="SPR72" s="439"/>
      <c r="SPS72" s="439"/>
      <c r="SPT72" s="439"/>
      <c r="SPU72" s="439"/>
      <c r="SPV72" s="439"/>
      <c r="SPW72" s="439"/>
      <c r="SPX72" s="439"/>
      <c r="SPY72" s="439"/>
      <c r="SPZ72" s="439"/>
      <c r="SQA72" s="439"/>
      <c r="SQB72" s="439"/>
      <c r="SQC72" s="439"/>
      <c r="SQD72" s="439"/>
      <c r="SQE72" s="439"/>
      <c r="SQF72" s="439"/>
      <c r="SQG72" s="439"/>
      <c r="SQH72" s="439"/>
      <c r="SQI72" s="439"/>
      <c r="SQJ72" s="439"/>
      <c r="SQK72" s="439"/>
      <c r="SQL72" s="439"/>
      <c r="SQM72" s="439"/>
      <c r="SQN72" s="439"/>
      <c r="SQO72" s="439"/>
      <c r="SQP72" s="439"/>
      <c r="SQQ72" s="439"/>
      <c r="SQR72" s="439"/>
      <c r="SQS72" s="439"/>
      <c r="SQT72" s="439"/>
      <c r="SQU72" s="439"/>
      <c r="SQV72" s="439"/>
      <c r="SQW72" s="439"/>
      <c r="SQX72" s="439"/>
      <c r="SQY72" s="439"/>
      <c r="SQZ72" s="439"/>
      <c r="SRA72" s="439"/>
      <c r="SRB72" s="439"/>
      <c r="SRC72" s="439"/>
      <c r="SRD72" s="439"/>
      <c r="SRE72" s="439"/>
      <c r="SRF72" s="439"/>
      <c r="SRG72" s="439"/>
      <c r="SRH72" s="439"/>
      <c r="SRI72" s="439"/>
      <c r="SRJ72" s="439"/>
      <c r="SRK72" s="439"/>
      <c r="SRL72" s="439"/>
      <c r="SRM72" s="439"/>
      <c r="SRN72" s="439"/>
      <c r="SRO72" s="439"/>
      <c r="SRP72" s="439"/>
      <c r="SRQ72" s="439"/>
      <c r="SRR72" s="439"/>
      <c r="SRS72" s="439"/>
      <c r="SRT72" s="439"/>
      <c r="SRU72" s="439"/>
      <c r="SRV72" s="439"/>
      <c r="SRW72" s="439"/>
      <c r="SRX72" s="439"/>
      <c r="SRY72" s="439"/>
      <c r="SRZ72" s="439"/>
      <c r="SSA72" s="439"/>
      <c r="SSB72" s="439"/>
      <c r="SSC72" s="439"/>
      <c r="SSD72" s="439"/>
      <c r="SSE72" s="439"/>
      <c r="SSF72" s="439"/>
      <c r="SSG72" s="439"/>
      <c r="SSH72" s="439"/>
      <c r="SSI72" s="439"/>
      <c r="SSJ72" s="439"/>
      <c r="SSK72" s="439"/>
      <c r="SSL72" s="439"/>
      <c r="SSM72" s="439"/>
      <c r="SSN72" s="439"/>
      <c r="SSO72" s="439"/>
      <c r="SSP72" s="439"/>
      <c r="SSQ72" s="439"/>
      <c r="SSR72" s="439"/>
      <c r="SSS72" s="439"/>
      <c r="SST72" s="439"/>
      <c r="SSU72" s="439"/>
      <c r="SSV72" s="439"/>
      <c r="SSW72" s="439"/>
      <c r="SSX72" s="439"/>
      <c r="SSY72" s="439"/>
      <c r="SSZ72" s="439"/>
      <c r="STA72" s="439"/>
      <c r="STB72" s="439"/>
      <c r="STC72" s="439"/>
      <c r="STD72" s="439"/>
      <c r="STE72" s="439"/>
      <c r="STF72" s="439"/>
      <c r="STG72" s="439"/>
      <c r="STH72" s="439"/>
      <c r="STI72" s="439"/>
      <c r="STJ72" s="439"/>
      <c r="STK72" s="439"/>
      <c r="STL72" s="439"/>
      <c r="STM72" s="439"/>
      <c r="STN72" s="439"/>
      <c r="STO72" s="439"/>
      <c r="STP72" s="439"/>
      <c r="STQ72" s="439"/>
      <c r="STR72" s="439"/>
      <c r="STS72" s="439"/>
      <c r="STT72" s="439"/>
      <c r="STU72" s="439"/>
      <c r="STV72" s="439"/>
      <c r="STW72" s="439"/>
      <c r="STX72" s="439"/>
      <c r="STY72" s="439"/>
      <c r="STZ72" s="439"/>
      <c r="SUA72" s="439"/>
      <c r="SUB72" s="439"/>
      <c r="SUC72" s="439"/>
      <c r="SUD72" s="439"/>
      <c r="SUE72" s="439"/>
      <c r="SUF72" s="439"/>
      <c r="SUG72" s="439"/>
      <c r="SUH72" s="439"/>
      <c r="SUI72" s="439"/>
      <c r="SUJ72" s="439"/>
      <c r="SUK72" s="439"/>
      <c r="SUL72" s="439"/>
      <c r="SUM72" s="439"/>
      <c r="SUN72" s="439"/>
      <c r="SUO72" s="439"/>
      <c r="SUP72" s="439"/>
      <c r="SUQ72" s="439"/>
      <c r="SUR72" s="439"/>
      <c r="SUS72" s="439"/>
      <c r="SUT72" s="439"/>
      <c r="SUU72" s="439"/>
      <c r="SUV72" s="439"/>
      <c r="SUW72" s="439"/>
      <c r="SUX72" s="439"/>
      <c r="SUY72" s="439"/>
      <c r="SUZ72" s="439"/>
      <c r="SVA72" s="439"/>
      <c r="SVB72" s="439"/>
      <c r="SVC72" s="439"/>
      <c r="SVD72" s="439"/>
      <c r="SVE72" s="439"/>
      <c r="SVF72" s="439"/>
      <c r="SVG72" s="439"/>
      <c r="SVH72" s="439"/>
      <c r="SVI72" s="439"/>
      <c r="SVJ72" s="439"/>
      <c r="SVK72" s="439"/>
      <c r="SVL72" s="439"/>
      <c r="SVM72" s="439"/>
      <c r="SVN72" s="439"/>
      <c r="SVO72" s="439"/>
      <c r="SVP72" s="439"/>
      <c r="SVQ72" s="439"/>
      <c r="SVR72" s="439"/>
      <c r="SVS72" s="439"/>
      <c r="SVT72" s="439"/>
      <c r="SVU72" s="439"/>
      <c r="SVV72" s="439"/>
      <c r="SVW72" s="439"/>
      <c r="SVX72" s="439"/>
      <c r="SVY72" s="439"/>
      <c r="SVZ72" s="439"/>
      <c r="SWA72" s="439"/>
      <c r="SWB72" s="439"/>
      <c r="SWC72" s="439"/>
      <c r="SWD72" s="439"/>
      <c r="SWE72" s="439"/>
      <c r="SWF72" s="439"/>
      <c r="SWG72" s="439"/>
      <c r="SWH72" s="439"/>
      <c r="SWI72" s="439"/>
      <c r="SWJ72" s="439"/>
      <c r="SWK72" s="439"/>
      <c r="SWL72" s="439"/>
      <c r="SWM72" s="439"/>
      <c r="SWN72" s="439"/>
      <c r="SWO72" s="439"/>
      <c r="SWP72" s="439"/>
      <c r="SWQ72" s="439"/>
      <c r="SWR72" s="439"/>
      <c r="SWS72" s="439"/>
      <c r="SWT72" s="439"/>
      <c r="SWU72" s="439"/>
      <c r="SWV72" s="439"/>
      <c r="SWW72" s="439"/>
      <c r="SWX72" s="439"/>
      <c r="SWY72" s="439"/>
      <c r="SWZ72" s="439"/>
      <c r="SXA72" s="439"/>
      <c r="SXB72" s="439"/>
      <c r="SXC72" s="439"/>
      <c r="SXD72" s="439"/>
      <c r="SXE72" s="439"/>
      <c r="SXF72" s="439"/>
      <c r="SXG72" s="439"/>
      <c r="SXH72" s="439"/>
      <c r="SXI72" s="439"/>
      <c r="SXJ72" s="439"/>
      <c r="SXK72" s="439"/>
      <c r="SXL72" s="439"/>
      <c r="SXM72" s="439"/>
      <c r="SXN72" s="439"/>
      <c r="SXO72" s="439"/>
      <c r="SXP72" s="439"/>
      <c r="SXQ72" s="439"/>
      <c r="SXR72" s="439"/>
      <c r="SXS72" s="439"/>
      <c r="SXT72" s="439"/>
      <c r="SXU72" s="439"/>
      <c r="SXV72" s="439"/>
      <c r="SXW72" s="439"/>
      <c r="SXX72" s="439"/>
      <c r="SXY72" s="439"/>
      <c r="SXZ72" s="439"/>
      <c r="SYA72" s="439"/>
      <c r="SYB72" s="439"/>
      <c r="SYC72" s="439"/>
      <c r="SYD72" s="439"/>
      <c r="SYE72" s="439"/>
      <c r="SYF72" s="439"/>
      <c r="SYG72" s="439"/>
      <c r="SYH72" s="439"/>
      <c r="SYI72" s="439"/>
      <c r="SYJ72" s="439"/>
      <c r="SYK72" s="439"/>
      <c r="SYL72" s="439"/>
      <c r="SYM72" s="439"/>
      <c r="SYN72" s="439"/>
      <c r="SYO72" s="439"/>
      <c r="SYP72" s="439"/>
      <c r="SYQ72" s="439"/>
      <c r="SYR72" s="439"/>
      <c r="SYS72" s="439"/>
      <c r="SYT72" s="439"/>
      <c r="SYU72" s="439"/>
      <c r="SYV72" s="439"/>
      <c r="SYW72" s="439"/>
      <c r="SYX72" s="439"/>
      <c r="SYY72" s="439"/>
      <c r="SYZ72" s="439"/>
      <c r="SZA72" s="439"/>
      <c r="SZB72" s="439"/>
      <c r="SZC72" s="439"/>
      <c r="SZD72" s="439"/>
      <c r="SZE72" s="439"/>
      <c r="SZF72" s="439"/>
      <c r="SZG72" s="439"/>
      <c r="SZH72" s="439"/>
      <c r="SZI72" s="439"/>
      <c r="SZJ72" s="439"/>
      <c r="SZK72" s="439"/>
      <c r="SZL72" s="439"/>
      <c r="SZM72" s="439"/>
      <c r="SZN72" s="439"/>
      <c r="SZO72" s="439"/>
      <c r="SZP72" s="439"/>
      <c r="SZQ72" s="439"/>
      <c r="SZR72" s="439"/>
      <c r="SZS72" s="439"/>
      <c r="SZT72" s="439"/>
      <c r="SZU72" s="439"/>
      <c r="SZV72" s="439"/>
      <c r="SZW72" s="439"/>
      <c r="SZX72" s="439"/>
      <c r="SZY72" s="439"/>
      <c r="SZZ72" s="439"/>
      <c r="TAA72" s="439"/>
      <c r="TAB72" s="439"/>
      <c r="TAC72" s="439"/>
      <c r="TAD72" s="439"/>
      <c r="TAE72" s="439"/>
      <c r="TAF72" s="439"/>
      <c r="TAG72" s="439"/>
      <c r="TAH72" s="439"/>
      <c r="TAI72" s="439"/>
      <c r="TAJ72" s="439"/>
      <c r="TAK72" s="439"/>
      <c r="TAL72" s="439"/>
      <c r="TAM72" s="439"/>
      <c r="TAN72" s="439"/>
      <c r="TAO72" s="439"/>
      <c r="TAP72" s="439"/>
      <c r="TAQ72" s="439"/>
      <c r="TAR72" s="439"/>
      <c r="TAS72" s="439"/>
      <c r="TAT72" s="439"/>
      <c r="TAU72" s="439"/>
      <c r="TAV72" s="439"/>
      <c r="TAW72" s="439"/>
      <c r="TAX72" s="439"/>
      <c r="TAY72" s="439"/>
      <c r="TAZ72" s="439"/>
      <c r="TBA72" s="439"/>
      <c r="TBB72" s="439"/>
      <c r="TBC72" s="439"/>
      <c r="TBD72" s="439"/>
      <c r="TBE72" s="439"/>
      <c r="TBF72" s="439"/>
      <c r="TBG72" s="439"/>
      <c r="TBH72" s="439"/>
      <c r="TBI72" s="439"/>
      <c r="TBJ72" s="439"/>
      <c r="TBK72" s="439"/>
      <c r="TBL72" s="439"/>
      <c r="TBM72" s="439"/>
      <c r="TBN72" s="439"/>
      <c r="TBO72" s="439"/>
      <c r="TBP72" s="439"/>
      <c r="TBQ72" s="439"/>
      <c r="TBR72" s="439"/>
      <c r="TBS72" s="439"/>
      <c r="TBT72" s="439"/>
      <c r="TBU72" s="439"/>
      <c r="TBV72" s="439"/>
      <c r="TBW72" s="439"/>
      <c r="TBX72" s="439"/>
      <c r="TBY72" s="439"/>
      <c r="TBZ72" s="439"/>
      <c r="TCA72" s="439"/>
      <c r="TCB72" s="439"/>
      <c r="TCC72" s="439"/>
      <c r="TCD72" s="439"/>
      <c r="TCE72" s="439"/>
      <c r="TCF72" s="439"/>
      <c r="TCG72" s="439"/>
      <c r="TCH72" s="439"/>
      <c r="TCI72" s="439"/>
      <c r="TCJ72" s="439"/>
      <c r="TCK72" s="439"/>
      <c r="TCL72" s="439"/>
      <c r="TCM72" s="439"/>
      <c r="TCN72" s="439"/>
      <c r="TCO72" s="439"/>
      <c r="TCP72" s="439"/>
      <c r="TCQ72" s="439"/>
      <c r="TCR72" s="439"/>
      <c r="TCS72" s="439"/>
      <c r="TCT72" s="439"/>
      <c r="TCU72" s="439"/>
      <c r="TCV72" s="439"/>
      <c r="TCW72" s="439"/>
      <c r="TCX72" s="439"/>
      <c r="TCY72" s="439"/>
      <c r="TCZ72" s="439"/>
      <c r="TDA72" s="439"/>
      <c r="TDB72" s="439"/>
      <c r="TDC72" s="439"/>
      <c r="TDD72" s="439"/>
      <c r="TDE72" s="439"/>
      <c r="TDF72" s="439"/>
      <c r="TDG72" s="439"/>
      <c r="TDH72" s="439"/>
      <c r="TDI72" s="439"/>
      <c r="TDJ72" s="439"/>
      <c r="TDK72" s="439"/>
      <c r="TDL72" s="439"/>
      <c r="TDM72" s="439"/>
      <c r="TDN72" s="439"/>
      <c r="TDO72" s="439"/>
      <c r="TDP72" s="439"/>
      <c r="TDQ72" s="439"/>
      <c r="TDR72" s="439"/>
      <c r="TDS72" s="439"/>
      <c r="TDT72" s="439"/>
      <c r="TDU72" s="439"/>
      <c r="TDV72" s="439"/>
      <c r="TDW72" s="439"/>
      <c r="TDX72" s="439"/>
      <c r="TDY72" s="439"/>
      <c r="TDZ72" s="439"/>
      <c r="TEA72" s="439"/>
      <c r="TEB72" s="439"/>
      <c r="TEC72" s="439"/>
      <c r="TED72" s="439"/>
      <c r="TEE72" s="439"/>
      <c r="TEF72" s="439"/>
      <c r="TEG72" s="439"/>
      <c r="TEH72" s="439"/>
      <c r="TEI72" s="439"/>
      <c r="TEJ72" s="439"/>
      <c r="TEK72" s="439"/>
      <c r="TEL72" s="439"/>
      <c r="TEM72" s="439"/>
      <c r="TEN72" s="439"/>
      <c r="TEO72" s="439"/>
      <c r="TEP72" s="439"/>
      <c r="TEQ72" s="439"/>
      <c r="TER72" s="439"/>
      <c r="TES72" s="439"/>
      <c r="TET72" s="439"/>
      <c r="TEU72" s="439"/>
      <c r="TEV72" s="439"/>
      <c r="TEW72" s="439"/>
      <c r="TEX72" s="439"/>
      <c r="TEY72" s="439"/>
      <c r="TEZ72" s="439"/>
      <c r="TFA72" s="439"/>
      <c r="TFB72" s="439"/>
      <c r="TFC72" s="439"/>
      <c r="TFD72" s="439"/>
      <c r="TFE72" s="439"/>
      <c r="TFF72" s="439"/>
      <c r="TFG72" s="439"/>
      <c r="TFH72" s="439"/>
      <c r="TFI72" s="439"/>
      <c r="TFJ72" s="439"/>
      <c r="TFK72" s="439"/>
      <c r="TFL72" s="439"/>
      <c r="TFM72" s="439"/>
      <c r="TFN72" s="439"/>
      <c r="TFO72" s="439"/>
      <c r="TFP72" s="439"/>
      <c r="TFQ72" s="439"/>
      <c r="TFR72" s="439"/>
      <c r="TFS72" s="439"/>
      <c r="TFT72" s="439"/>
      <c r="TFU72" s="439"/>
      <c r="TFV72" s="439"/>
      <c r="TFW72" s="439"/>
      <c r="TFX72" s="439"/>
      <c r="TFY72" s="439"/>
      <c r="TFZ72" s="439"/>
      <c r="TGA72" s="439"/>
      <c r="TGB72" s="439"/>
      <c r="TGC72" s="439"/>
      <c r="TGD72" s="439"/>
      <c r="TGE72" s="439"/>
      <c r="TGF72" s="439"/>
      <c r="TGG72" s="439"/>
      <c r="TGH72" s="439"/>
      <c r="TGI72" s="439"/>
      <c r="TGJ72" s="439"/>
      <c r="TGK72" s="439"/>
      <c r="TGL72" s="439"/>
      <c r="TGM72" s="439"/>
      <c r="TGN72" s="439"/>
      <c r="TGO72" s="439"/>
      <c r="TGP72" s="439"/>
      <c r="TGQ72" s="439"/>
      <c r="TGR72" s="439"/>
      <c r="TGS72" s="439"/>
      <c r="TGT72" s="439"/>
      <c r="TGU72" s="439"/>
      <c r="TGV72" s="439"/>
      <c r="TGW72" s="439"/>
      <c r="TGX72" s="439"/>
      <c r="TGY72" s="439"/>
      <c r="TGZ72" s="439"/>
      <c r="THA72" s="439"/>
      <c r="THB72" s="439"/>
      <c r="THC72" s="439"/>
      <c r="THD72" s="439"/>
      <c r="THE72" s="439"/>
      <c r="THF72" s="439"/>
      <c r="THG72" s="439"/>
      <c r="THH72" s="439"/>
      <c r="THI72" s="439"/>
      <c r="THJ72" s="439"/>
      <c r="THK72" s="439"/>
      <c r="THL72" s="439"/>
      <c r="THM72" s="439"/>
      <c r="THN72" s="439"/>
      <c r="THO72" s="439"/>
      <c r="THP72" s="439"/>
      <c r="THQ72" s="439"/>
      <c r="THR72" s="439"/>
      <c r="THS72" s="439"/>
      <c r="THT72" s="439"/>
      <c r="THU72" s="439"/>
      <c r="THV72" s="439"/>
      <c r="THW72" s="439"/>
      <c r="THX72" s="439"/>
      <c r="THY72" s="439"/>
      <c r="THZ72" s="439"/>
      <c r="TIA72" s="439"/>
      <c r="TIB72" s="439"/>
      <c r="TIC72" s="439"/>
      <c r="TID72" s="439"/>
      <c r="TIE72" s="439"/>
      <c r="TIF72" s="439"/>
      <c r="TIG72" s="439"/>
      <c r="TIH72" s="439"/>
      <c r="TII72" s="439"/>
      <c r="TIJ72" s="439"/>
      <c r="TIK72" s="439"/>
      <c r="TIL72" s="439"/>
      <c r="TIM72" s="439"/>
      <c r="TIN72" s="439"/>
      <c r="TIO72" s="439"/>
      <c r="TIP72" s="439"/>
      <c r="TIQ72" s="439"/>
      <c r="TIR72" s="439"/>
      <c r="TIS72" s="439"/>
      <c r="TIT72" s="439"/>
      <c r="TIU72" s="439"/>
      <c r="TIV72" s="439"/>
      <c r="TIW72" s="439"/>
      <c r="TIX72" s="439"/>
      <c r="TIY72" s="439"/>
      <c r="TIZ72" s="439"/>
      <c r="TJA72" s="439"/>
      <c r="TJB72" s="439"/>
      <c r="TJC72" s="439"/>
      <c r="TJD72" s="439"/>
      <c r="TJE72" s="439"/>
      <c r="TJF72" s="439"/>
      <c r="TJG72" s="439"/>
      <c r="TJH72" s="439"/>
      <c r="TJI72" s="439"/>
      <c r="TJJ72" s="439"/>
      <c r="TJK72" s="439"/>
      <c r="TJL72" s="439"/>
      <c r="TJM72" s="439"/>
      <c r="TJN72" s="439"/>
      <c r="TJO72" s="439"/>
      <c r="TJP72" s="439"/>
      <c r="TJQ72" s="439"/>
      <c r="TJR72" s="439"/>
      <c r="TJS72" s="439"/>
      <c r="TJT72" s="439"/>
      <c r="TJU72" s="439"/>
      <c r="TJV72" s="439"/>
      <c r="TJW72" s="439"/>
      <c r="TJX72" s="439"/>
      <c r="TJY72" s="439"/>
      <c r="TJZ72" s="439"/>
      <c r="TKA72" s="439"/>
      <c r="TKB72" s="439"/>
      <c r="TKC72" s="439"/>
      <c r="TKD72" s="439"/>
      <c r="TKE72" s="439"/>
      <c r="TKF72" s="439"/>
      <c r="TKG72" s="439"/>
      <c r="TKH72" s="439"/>
      <c r="TKI72" s="439"/>
      <c r="TKJ72" s="439"/>
      <c r="TKK72" s="439"/>
      <c r="TKL72" s="439"/>
      <c r="TKM72" s="439"/>
      <c r="TKN72" s="439"/>
      <c r="TKO72" s="439"/>
      <c r="TKP72" s="439"/>
      <c r="TKQ72" s="439"/>
      <c r="TKR72" s="439"/>
      <c r="TKS72" s="439"/>
      <c r="TKT72" s="439"/>
      <c r="TKU72" s="439"/>
      <c r="TKV72" s="439"/>
      <c r="TKW72" s="439"/>
      <c r="TKX72" s="439"/>
      <c r="TKY72" s="439"/>
      <c r="TKZ72" s="439"/>
      <c r="TLA72" s="439"/>
      <c r="TLB72" s="439"/>
      <c r="TLC72" s="439"/>
      <c r="TLD72" s="439"/>
      <c r="TLE72" s="439"/>
      <c r="TLF72" s="439"/>
      <c r="TLG72" s="439"/>
      <c r="TLH72" s="439"/>
      <c r="TLI72" s="439"/>
      <c r="TLJ72" s="439"/>
      <c r="TLK72" s="439"/>
      <c r="TLL72" s="439"/>
      <c r="TLM72" s="439"/>
      <c r="TLN72" s="439"/>
      <c r="TLO72" s="439"/>
      <c r="TLP72" s="439"/>
      <c r="TLQ72" s="439"/>
      <c r="TLR72" s="439"/>
      <c r="TLS72" s="439"/>
      <c r="TLT72" s="439"/>
      <c r="TLU72" s="439"/>
      <c r="TLV72" s="439"/>
      <c r="TLW72" s="439"/>
      <c r="TLX72" s="439"/>
      <c r="TLY72" s="439"/>
      <c r="TLZ72" s="439"/>
      <c r="TMA72" s="439"/>
      <c r="TMB72" s="439"/>
      <c r="TMC72" s="439"/>
      <c r="TMD72" s="439"/>
      <c r="TME72" s="439"/>
      <c r="TMF72" s="439"/>
      <c r="TMG72" s="439"/>
      <c r="TMH72" s="439"/>
      <c r="TMI72" s="439"/>
      <c r="TMJ72" s="439"/>
      <c r="TMK72" s="439"/>
      <c r="TML72" s="439"/>
      <c r="TMM72" s="439"/>
      <c r="TMN72" s="439"/>
      <c r="TMO72" s="439"/>
      <c r="TMP72" s="439"/>
      <c r="TMQ72" s="439"/>
      <c r="TMR72" s="439"/>
      <c r="TMS72" s="439"/>
      <c r="TMT72" s="439"/>
      <c r="TMU72" s="439"/>
      <c r="TMV72" s="439"/>
      <c r="TMW72" s="439"/>
      <c r="TMX72" s="439"/>
      <c r="TMY72" s="439"/>
      <c r="TMZ72" s="439"/>
      <c r="TNA72" s="439"/>
      <c r="TNB72" s="439"/>
      <c r="TNC72" s="439"/>
      <c r="TND72" s="439"/>
      <c r="TNE72" s="439"/>
      <c r="TNF72" s="439"/>
      <c r="TNG72" s="439"/>
      <c r="TNH72" s="439"/>
      <c r="TNI72" s="439"/>
      <c r="TNJ72" s="439"/>
      <c r="TNK72" s="439"/>
      <c r="TNL72" s="439"/>
      <c r="TNM72" s="439"/>
      <c r="TNN72" s="439"/>
      <c r="TNO72" s="439"/>
      <c r="TNP72" s="439"/>
      <c r="TNQ72" s="439"/>
      <c r="TNR72" s="439"/>
      <c r="TNS72" s="439"/>
      <c r="TNT72" s="439"/>
      <c r="TNU72" s="439"/>
      <c r="TNV72" s="439"/>
      <c r="TNW72" s="439"/>
      <c r="TNX72" s="439"/>
      <c r="TNY72" s="439"/>
      <c r="TNZ72" s="439"/>
      <c r="TOA72" s="439"/>
      <c r="TOB72" s="439"/>
      <c r="TOC72" s="439"/>
      <c r="TOD72" s="439"/>
      <c r="TOE72" s="439"/>
      <c r="TOF72" s="439"/>
      <c r="TOG72" s="439"/>
      <c r="TOH72" s="439"/>
      <c r="TOI72" s="439"/>
      <c r="TOJ72" s="439"/>
      <c r="TOK72" s="439"/>
      <c r="TOL72" s="439"/>
      <c r="TOM72" s="439"/>
      <c r="TON72" s="439"/>
      <c r="TOO72" s="439"/>
      <c r="TOP72" s="439"/>
      <c r="TOQ72" s="439"/>
      <c r="TOR72" s="439"/>
      <c r="TOS72" s="439"/>
      <c r="TOT72" s="439"/>
      <c r="TOU72" s="439"/>
      <c r="TOV72" s="439"/>
      <c r="TOW72" s="439"/>
      <c r="TOX72" s="439"/>
      <c r="TOY72" s="439"/>
      <c r="TOZ72" s="439"/>
      <c r="TPA72" s="439"/>
      <c r="TPB72" s="439"/>
      <c r="TPC72" s="439"/>
      <c r="TPD72" s="439"/>
      <c r="TPE72" s="439"/>
      <c r="TPF72" s="439"/>
      <c r="TPG72" s="439"/>
      <c r="TPH72" s="439"/>
      <c r="TPI72" s="439"/>
      <c r="TPJ72" s="439"/>
      <c r="TPK72" s="439"/>
      <c r="TPL72" s="439"/>
      <c r="TPM72" s="439"/>
      <c r="TPN72" s="439"/>
      <c r="TPO72" s="439"/>
      <c r="TPP72" s="439"/>
      <c r="TPQ72" s="439"/>
      <c r="TPR72" s="439"/>
      <c r="TPS72" s="439"/>
      <c r="TPT72" s="439"/>
      <c r="TPU72" s="439"/>
      <c r="TPV72" s="439"/>
      <c r="TPW72" s="439"/>
      <c r="TPX72" s="439"/>
      <c r="TPY72" s="439"/>
      <c r="TPZ72" s="439"/>
      <c r="TQA72" s="439"/>
      <c r="TQB72" s="439"/>
      <c r="TQC72" s="439"/>
      <c r="TQD72" s="439"/>
      <c r="TQE72" s="439"/>
      <c r="TQF72" s="439"/>
      <c r="TQG72" s="439"/>
      <c r="TQH72" s="439"/>
      <c r="TQI72" s="439"/>
      <c r="TQJ72" s="439"/>
      <c r="TQK72" s="439"/>
      <c r="TQL72" s="439"/>
      <c r="TQM72" s="439"/>
      <c r="TQN72" s="439"/>
      <c r="TQO72" s="439"/>
      <c r="TQP72" s="439"/>
      <c r="TQQ72" s="439"/>
      <c r="TQR72" s="439"/>
      <c r="TQS72" s="439"/>
      <c r="TQT72" s="439"/>
      <c r="TQU72" s="439"/>
      <c r="TQV72" s="439"/>
      <c r="TQW72" s="439"/>
      <c r="TQX72" s="439"/>
      <c r="TQY72" s="439"/>
      <c r="TQZ72" s="439"/>
      <c r="TRA72" s="439"/>
      <c r="TRB72" s="439"/>
      <c r="TRC72" s="439"/>
      <c r="TRD72" s="439"/>
      <c r="TRE72" s="439"/>
      <c r="TRF72" s="439"/>
      <c r="TRG72" s="439"/>
      <c r="TRH72" s="439"/>
      <c r="TRI72" s="439"/>
      <c r="TRJ72" s="439"/>
      <c r="TRK72" s="439"/>
      <c r="TRL72" s="439"/>
      <c r="TRM72" s="439"/>
      <c r="TRN72" s="439"/>
      <c r="TRO72" s="439"/>
      <c r="TRP72" s="439"/>
      <c r="TRQ72" s="439"/>
      <c r="TRR72" s="439"/>
      <c r="TRS72" s="439"/>
      <c r="TRT72" s="439"/>
      <c r="TRU72" s="439"/>
      <c r="TRV72" s="439"/>
      <c r="TRW72" s="439"/>
      <c r="TRX72" s="439"/>
      <c r="TRY72" s="439"/>
      <c r="TRZ72" s="439"/>
      <c r="TSA72" s="439"/>
      <c r="TSB72" s="439"/>
      <c r="TSC72" s="439"/>
      <c r="TSD72" s="439"/>
      <c r="TSE72" s="439"/>
      <c r="TSF72" s="439"/>
      <c r="TSG72" s="439"/>
      <c r="TSH72" s="439"/>
      <c r="TSI72" s="439"/>
      <c r="TSJ72" s="439"/>
      <c r="TSK72" s="439"/>
      <c r="TSL72" s="439"/>
      <c r="TSM72" s="439"/>
      <c r="TSN72" s="439"/>
      <c r="TSO72" s="439"/>
      <c r="TSP72" s="439"/>
      <c r="TSQ72" s="439"/>
      <c r="TSR72" s="439"/>
      <c r="TSS72" s="439"/>
      <c r="TST72" s="439"/>
      <c r="TSU72" s="439"/>
      <c r="TSV72" s="439"/>
      <c r="TSW72" s="439"/>
      <c r="TSX72" s="439"/>
      <c r="TSY72" s="439"/>
      <c r="TSZ72" s="439"/>
      <c r="TTA72" s="439"/>
      <c r="TTB72" s="439"/>
      <c r="TTC72" s="439"/>
      <c r="TTD72" s="439"/>
      <c r="TTE72" s="439"/>
      <c r="TTF72" s="439"/>
      <c r="TTG72" s="439"/>
      <c r="TTH72" s="439"/>
      <c r="TTI72" s="439"/>
      <c r="TTJ72" s="439"/>
      <c r="TTK72" s="439"/>
      <c r="TTL72" s="439"/>
      <c r="TTM72" s="439"/>
      <c r="TTN72" s="439"/>
      <c r="TTO72" s="439"/>
      <c r="TTP72" s="439"/>
      <c r="TTQ72" s="439"/>
      <c r="TTR72" s="439"/>
      <c r="TTS72" s="439"/>
      <c r="TTT72" s="439"/>
      <c r="TTU72" s="439"/>
      <c r="TTV72" s="439"/>
      <c r="TTW72" s="439"/>
      <c r="TTX72" s="439"/>
      <c r="TTY72" s="439"/>
      <c r="TTZ72" s="439"/>
      <c r="TUA72" s="439"/>
      <c r="TUB72" s="439"/>
      <c r="TUC72" s="439"/>
      <c r="TUD72" s="439"/>
      <c r="TUE72" s="439"/>
      <c r="TUF72" s="439"/>
      <c r="TUG72" s="439"/>
      <c r="TUH72" s="439"/>
      <c r="TUI72" s="439"/>
      <c r="TUJ72" s="439"/>
      <c r="TUK72" s="439"/>
      <c r="TUL72" s="439"/>
      <c r="TUM72" s="439"/>
      <c r="TUN72" s="439"/>
      <c r="TUO72" s="439"/>
      <c r="TUP72" s="439"/>
      <c r="TUQ72" s="439"/>
      <c r="TUR72" s="439"/>
      <c r="TUS72" s="439"/>
      <c r="TUT72" s="439"/>
      <c r="TUU72" s="439"/>
      <c r="TUV72" s="439"/>
      <c r="TUW72" s="439"/>
      <c r="TUX72" s="439"/>
      <c r="TUY72" s="439"/>
      <c r="TUZ72" s="439"/>
      <c r="TVA72" s="439"/>
      <c r="TVB72" s="439"/>
      <c r="TVC72" s="439"/>
      <c r="TVD72" s="439"/>
      <c r="TVE72" s="439"/>
      <c r="TVF72" s="439"/>
      <c r="TVG72" s="439"/>
      <c r="TVH72" s="439"/>
      <c r="TVI72" s="439"/>
      <c r="TVJ72" s="439"/>
      <c r="TVK72" s="439"/>
      <c r="TVL72" s="439"/>
      <c r="TVM72" s="439"/>
      <c r="TVN72" s="439"/>
      <c r="TVO72" s="439"/>
      <c r="TVP72" s="439"/>
      <c r="TVQ72" s="439"/>
      <c r="TVR72" s="439"/>
      <c r="TVS72" s="439"/>
      <c r="TVT72" s="439"/>
      <c r="TVU72" s="439"/>
      <c r="TVV72" s="439"/>
      <c r="TVW72" s="439"/>
      <c r="TVX72" s="439"/>
      <c r="TVY72" s="439"/>
      <c r="TVZ72" s="439"/>
      <c r="TWA72" s="439"/>
      <c r="TWB72" s="439"/>
      <c r="TWC72" s="439"/>
      <c r="TWD72" s="439"/>
      <c r="TWE72" s="439"/>
      <c r="TWF72" s="439"/>
      <c r="TWG72" s="439"/>
      <c r="TWH72" s="439"/>
      <c r="TWI72" s="439"/>
      <c r="TWJ72" s="439"/>
      <c r="TWK72" s="439"/>
      <c r="TWL72" s="439"/>
      <c r="TWM72" s="439"/>
      <c r="TWN72" s="439"/>
      <c r="TWO72" s="439"/>
      <c r="TWP72" s="439"/>
      <c r="TWQ72" s="439"/>
      <c r="TWR72" s="439"/>
      <c r="TWS72" s="439"/>
      <c r="TWT72" s="439"/>
      <c r="TWU72" s="439"/>
      <c r="TWV72" s="439"/>
      <c r="TWW72" s="439"/>
      <c r="TWX72" s="439"/>
      <c r="TWY72" s="439"/>
      <c r="TWZ72" s="439"/>
      <c r="TXA72" s="439"/>
      <c r="TXB72" s="439"/>
      <c r="TXC72" s="439"/>
      <c r="TXD72" s="439"/>
      <c r="TXE72" s="439"/>
      <c r="TXF72" s="439"/>
      <c r="TXG72" s="439"/>
      <c r="TXH72" s="439"/>
      <c r="TXI72" s="439"/>
      <c r="TXJ72" s="439"/>
      <c r="TXK72" s="439"/>
      <c r="TXL72" s="439"/>
      <c r="TXM72" s="439"/>
      <c r="TXN72" s="439"/>
      <c r="TXO72" s="439"/>
      <c r="TXP72" s="439"/>
      <c r="TXQ72" s="439"/>
      <c r="TXR72" s="439"/>
      <c r="TXS72" s="439"/>
      <c r="TXT72" s="439"/>
      <c r="TXU72" s="439"/>
      <c r="TXV72" s="439"/>
      <c r="TXW72" s="439"/>
      <c r="TXX72" s="439"/>
      <c r="TXY72" s="439"/>
      <c r="TXZ72" s="439"/>
      <c r="TYA72" s="439"/>
      <c r="TYB72" s="439"/>
      <c r="TYC72" s="439"/>
      <c r="TYD72" s="439"/>
      <c r="TYE72" s="439"/>
      <c r="TYF72" s="439"/>
      <c r="TYG72" s="439"/>
      <c r="TYH72" s="439"/>
      <c r="TYI72" s="439"/>
      <c r="TYJ72" s="439"/>
      <c r="TYK72" s="439"/>
      <c r="TYL72" s="439"/>
      <c r="TYM72" s="439"/>
      <c r="TYN72" s="439"/>
      <c r="TYO72" s="439"/>
      <c r="TYP72" s="439"/>
      <c r="TYQ72" s="439"/>
      <c r="TYR72" s="439"/>
      <c r="TYS72" s="439"/>
      <c r="TYT72" s="439"/>
      <c r="TYU72" s="439"/>
      <c r="TYV72" s="439"/>
      <c r="TYW72" s="439"/>
      <c r="TYX72" s="439"/>
      <c r="TYY72" s="439"/>
      <c r="TYZ72" s="439"/>
      <c r="TZA72" s="439"/>
      <c r="TZB72" s="439"/>
      <c r="TZC72" s="439"/>
      <c r="TZD72" s="439"/>
      <c r="TZE72" s="439"/>
      <c r="TZF72" s="439"/>
      <c r="TZG72" s="439"/>
      <c r="TZH72" s="439"/>
      <c r="TZI72" s="439"/>
      <c r="TZJ72" s="439"/>
      <c r="TZK72" s="439"/>
      <c r="TZL72" s="439"/>
      <c r="TZM72" s="439"/>
      <c r="TZN72" s="439"/>
      <c r="TZO72" s="439"/>
      <c r="TZP72" s="439"/>
      <c r="TZQ72" s="439"/>
      <c r="TZR72" s="439"/>
      <c r="TZS72" s="439"/>
      <c r="TZT72" s="439"/>
      <c r="TZU72" s="439"/>
      <c r="TZV72" s="439"/>
      <c r="TZW72" s="439"/>
      <c r="TZX72" s="439"/>
      <c r="TZY72" s="439"/>
      <c r="TZZ72" s="439"/>
      <c r="UAA72" s="439"/>
      <c r="UAB72" s="439"/>
      <c r="UAC72" s="439"/>
      <c r="UAD72" s="439"/>
      <c r="UAE72" s="439"/>
      <c r="UAF72" s="439"/>
      <c r="UAG72" s="439"/>
      <c r="UAH72" s="439"/>
      <c r="UAI72" s="439"/>
      <c r="UAJ72" s="439"/>
      <c r="UAK72" s="439"/>
      <c r="UAL72" s="439"/>
      <c r="UAM72" s="439"/>
      <c r="UAN72" s="439"/>
      <c r="UAO72" s="439"/>
      <c r="UAP72" s="439"/>
      <c r="UAQ72" s="439"/>
      <c r="UAR72" s="439"/>
      <c r="UAS72" s="439"/>
      <c r="UAT72" s="439"/>
      <c r="UAU72" s="439"/>
      <c r="UAV72" s="439"/>
      <c r="UAW72" s="439"/>
      <c r="UAX72" s="439"/>
      <c r="UAY72" s="439"/>
      <c r="UAZ72" s="439"/>
      <c r="UBA72" s="439"/>
      <c r="UBB72" s="439"/>
      <c r="UBC72" s="439"/>
      <c r="UBD72" s="439"/>
      <c r="UBE72" s="439"/>
      <c r="UBF72" s="439"/>
      <c r="UBG72" s="439"/>
      <c r="UBH72" s="439"/>
      <c r="UBI72" s="439"/>
      <c r="UBJ72" s="439"/>
      <c r="UBK72" s="439"/>
      <c r="UBL72" s="439"/>
      <c r="UBM72" s="439"/>
      <c r="UBN72" s="439"/>
      <c r="UBO72" s="439"/>
      <c r="UBP72" s="439"/>
      <c r="UBQ72" s="439"/>
      <c r="UBR72" s="439"/>
      <c r="UBS72" s="439"/>
      <c r="UBT72" s="439"/>
      <c r="UBU72" s="439"/>
      <c r="UBV72" s="439"/>
      <c r="UBW72" s="439"/>
      <c r="UBX72" s="439"/>
      <c r="UBY72" s="439"/>
      <c r="UBZ72" s="439"/>
      <c r="UCA72" s="439"/>
      <c r="UCB72" s="439"/>
      <c r="UCC72" s="439"/>
      <c r="UCD72" s="439"/>
      <c r="UCE72" s="439"/>
      <c r="UCF72" s="439"/>
      <c r="UCG72" s="439"/>
      <c r="UCH72" s="439"/>
      <c r="UCI72" s="439"/>
      <c r="UCJ72" s="439"/>
      <c r="UCK72" s="439"/>
      <c r="UCL72" s="439"/>
      <c r="UCM72" s="439"/>
      <c r="UCN72" s="439"/>
      <c r="UCO72" s="439"/>
      <c r="UCP72" s="439"/>
      <c r="UCQ72" s="439"/>
      <c r="UCR72" s="439"/>
      <c r="UCS72" s="439"/>
      <c r="UCT72" s="439"/>
      <c r="UCU72" s="439"/>
      <c r="UCV72" s="439"/>
      <c r="UCW72" s="439"/>
      <c r="UCX72" s="439"/>
      <c r="UCY72" s="439"/>
      <c r="UCZ72" s="439"/>
      <c r="UDA72" s="439"/>
      <c r="UDB72" s="439"/>
      <c r="UDC72" s="439"/>
      <c r="UDD72" s="439"/>
      <c r="UDE72" s="439"/>
      <c r="UDF72" s="439"/>
      <c r="UDG72" s="439"/>
      <c r="UDH72" s="439"/>
      <c r="UDI72" s="439"/>
      <c r="UDJ72" s="439"/>
      <c r="UDK72" s="439"/>
      <c r="UDL72" s="439"/>
      <c r="UDM72" s="439"/>
      <c r="UDN72" s="439"/>
      <c r="UDO72" s="439"/>
      <c r="UDP72" s="439"/>
      <c r="UDQ72" s="439"/>
      <c r="UDR72" s="439"/>
      <c r="UDS72" s="439"/>
      <c r="UDT72" s="439"/>
      <c r="UDU72" s="439"/>
      <c r="UDV72" s="439"/>
      <c r="UDW72" s="439"/>
      <c r="UDX72" s="439"/>
      <c r="UDY72" s="439"/>
      <c r="UDZ72" s="439"/>
      <c r="UEA72" s="439"/>
      <c r="UEB72" s="439"/>
      <c r="UEC72" s="439"/>
      <c r="UED72" s="439"/>
      <c r="UEE72" s="439"/>
      <c r="UEF72" s="439"/>
      <c r="UEG72" s="439"/>
      <c r="UEH72" s="439"/>
      <c r="UEI72" s="439"/>
      <c r="UEJ72" s="439"/>
      <c r="UEK72" s="439"/>
      <c r="UEL72" s="439"/>
      <c r="UEM72" s="439"/>
      <c r="UEN72" s="439"/>
      <c r="UEO72" s="439"/>
      <c r="UEP72" s="439"/>
      <c r="UEQ72" s="439"/>
      <c r="UER72" s="439"/>
      <c r="UES72" s="439"/>
      <c r="UET72" s="439"/>
      <c r="UEU72" s="439"/>
      <c r="UEV72" s="439"/>
      <c r="UEW72" s="439"/>
      <c r="UEX72" s="439"/>
      <c r="UEY72" s="439"/>
      <c r="UEZ72" s="439"/>
      <c r="UFA72" s="439"/>
      <c r="UFB72" s="439"/>
      <c r="UFC72" s="439"/>
      <c r="UFD72" s="439"/>
      <c r="UFE72" s="439"/>
      <c r="UFF72" s="439"/>
      <c r="UFG72" s="439"/>
      <c r="UFH72" s="439"/>
      <c r="UFI72" s="439"/>
      <c r="UFJ72" s="439"/>
      <c r="UFK72" s="439"/>
      <c r="UFL72" s="439"/>
      <c r="UFM72" s="439"/>
      <c r="UFN72" s="439"/>
      <c r="UFO72" s="439"/>
      <c r="UFP72" s="439"/>
      <c r="UFQ72" s="439"/>
      <c r="UFR72" s="439"/>
      <c r="UFS72" s="439"/>
      <c r="UFT72" s="439"/>
      <c r="UFU72" s="439"/>
      <c r="UFV72" s="439"/>
      <c r="UFW72" s="439"/>
      <c r="UFX72" s="439"/>
      <c r="UFY72" s="439"/>
      <c r="UFZ72" s="439"/>
      <c r="UGA72" s="439"/>
      <c r="UGB72" s="439"/>
      <c r="UGC72" s="439"/>
      <c r="UGD72" s="439"/>
      <c r="UGE72" s="439"/>
      <c r="UGF72" s="439"/>
      <c r="UGG72" s="439"/>
      <c r="UGH72" s="439"/>
      <c r="UGI72" s="439"/>
      <c r="UGJ72" s="439"/>
      <c r="UGK72" s="439"/>
      <c r="UGL72" s="439"/>
      <c r="UGM72" s="439"/>
      <c r="UGN72" s="439"/>
      <c r="UGO72" s="439"/>
      <c r="UGP72" s="439"/>
      <c r="UGQ72" s="439"/>
      <c r="UGR72" s="439"/>
      <c r="UGS72" s="439"/>
      <c r="UGT72" s="439"/>
      <c r="UGU72" s="439"/>
      <c r="UGV72" s="439"/>
      <c r="UGW72" s="439"/>
      <c r="UGX72" s="439"/>
      <c r="UGY72" s="439"/>
      <c r="UGZ72" s="439"/>
      <c r="UHA72" s="439"/>
      <c r="UHB72" s="439"/>
      <c r="UHC72" s="439"/>
      <c r="UHD72" s="439"/>
      <c r="UHE72" s="439"/>
      <c r="UHF72" s="439"/>
      <c r="UHG72" s="439"/>
      <c r="UHH72" s="439"/>
      <c r="UHI72" s="439"/>
      <c r="UHJ72" s="439"/>
      <c r="UHK72" s="439"/>
      <c r="UHL72" s="439"/>
      <c r="UHM72" s="439"/>
      <c r="UHN72" s="439"/>
      <c r="UHO72" s="439"/>
      <c r="UHP72" s="439"/>
      <c r="UHQ72" s="439"/>
      <c r="UHR72" s="439"/>
      <c r="UHS72" s="439"/>
      <c r="UHT72" s="439"/>
      <c r="UHU72" s="439"/>
      <c r="UHV72" s="439"/>
      <c r="UHW72" s="439"/>
      <c r="UHX72" s="439"/>
      <c r="UHY72" s="439"/>
      <c r="UHZ72" s="439"/>
      <c r="UIA72" s="439"/>
      <c r="UIB72" s="439"/>
      <c r="UIC72" s="439"/>
      <c r="UID72" s="439"/>
      <c r="UIE72" s="439"/>
      <c r="UIF72" s="439"/>
      <c r="UIG72" s="439"/>
      <c r="UIH72" s="439"/>
      <c r="UII72" s="439"/>
      <c r="UIJ72" s="439"/>
      <c r="UIK72" s="439"/>
      <c r="UIL72" s="439"/>
      <c r="UIM72" s="439"/>
      <c r="UIN72" s="439"/>
      <c r="UIO72" s="439"/>
      <c r="UIP72" s="439"/>
      <c r="UIQ72" s="439"/>
      <c r="UIR72" s="439"/>
      <c r="UIS72" s="439"/>
      <c r="UIT72" s="439"/>
      <c r="UIU72" s="439"/>
      <c r="UIV72" s="439"/>
      <c r="UIW72" s="439"/>
      <c r="UIX72" s="439"/>
      <c r="UIY72" s="439"/>
      <c r="UIZ72" s="439"/>
      <c r="UJA72" s="439"/>
      <c r="UJB72" s="439"/>
      <c r="UJC72" s="439"/>
      <c r="UJD72" s="439"/>
      <c r="UJE72" s="439"/>
      <c r="UJF72" s="439"/>
      <c r="UJG72" s="439"/>
      <c r="UJH72" s="439"/>
      <c r="UJI72" s="439"/>
      <c r="UJJ72" s="439"/>
      <c r="UJK72" s="439"/>
      <c r="UJL72" s="439"/>
      <c r="UJM72" s="439"/>
      <c r="UJN72" s="439"/>
      <c r="UJO72" s="439"/>
      <c r="UJP72" s="439"/>
      <c r="UJQ72" s="439"/>
      <c r="UJR72" s="439"/>
      <c r="UJS72" s="439"/>
      <c r="UJT72" s="439"/>
      <c r="UJU72" s="439"/>
      <c r="UJV72" s="439"/>
      <c r="UJW72" s="439"/>
      <c r="UJX72" s="439"/>
      <c r="UJY72" s="439"/>
      <c r="UJZ72" s="439"/>
      <c r="UKA72" s="439"/>
      <c r="UKB72" s="439"/>
      <c r="UKC72" s="439"/>
      <c r="UKD72" s="439"/>
      <c r="UKE72" s="439"/>
      <c r="UKF72" s="439"/>
      <c r="UKG72" s="439"/>
      <c r="UKH72" s="439"/>
      <c r="UKI72" s="439"/>
      <c r="UKJ72" s="439"/>
      <c r="UKK72" s="439"/>
      <c r="UKL72" s="439"/>
      <c r="UKM72" s="439"/>
      <c r="UKN72" s="439"/>
      <c r="UKO72" s="439"/>
      <c r="UKP72" s="439"/>
      <c r="UKQ72" s="439"/>
      <c r="UKR72" s="439"/>
      <c r="UKS72" s="439"/>
      <c r="UKT72" s="439"/>
      <c r="UKU72" s="439"/>
      <c r="UKV72" s="439"/>
      <c r="UKW72" s="439"/>
      <c r="UKX72" s="439"/>
      <c r="UKY72" s="439"/>
      <c r="UKZ72" s="439"/>
      <c r="ULA72" s="439"/>
      <c r="ULB72" s="439"/>
      <c r="ULC72" s="439"/>
      <c r="ULD72" s="439"/>
      <c r="ULE72" s="439"/>
      <c r="ULF72" s="439"/>
      <c r="ULG72" s="439"/>
      <c r="ULH72" s="439"/>
      <c r="ULI72" s="439"/>
      <c r="ULJ72" s="439"/>
      <c r="ULK72" s="439"/>
      <c r="ULL72" s="439"/>
      <c r="ULM72" s="439"/>
      <c r="ULN72" s="439"/>
      <c r="ULO72" s="439"/>
      <c r="ULP72" s="439"/>
      <c r="ULQ72" s="439"/>
      <c r="ULR72" s="439"/>
      <c r="ULS72" s="439"/>
      <c r="ULT72" s="439"/>
      <c r="ULU72" s="439"/>
      <c r="ULV72" s="439"/>
      <c r="ULW72" s="439"/>
      <c r="ULX72" s="439"/>
      <c r="ULY72" s="439"/>
      <c r="ULZ72" s="439"/>
      <c r="UMA72" s="439"/>
      <c r="UMB72" s="439"/>
      <c r="UMC72" s="439"/>
      <c r="UMD72" s="439"/>
      <c r="UME72" s="439"/>
      <c r="UMF72" s="439"/>
      <c r="UMG72" s="439"/>
      <c r="UMH72" s="439"/>
      <c r="UMI72" s="439"/>
      <c r="UMJ72" s="439"/>
      <c r="UMK72" s="439"/>
      <c r="UML72" s="439"/>
      <c r="UMM72" s="439"/>
      <c r="UMN72" s="439"/>
      <c r="UMO72" s="439"/>
      <c r="UMP72" s="439"/>
      <c r="UMQ72" s="439"/>
      <c r="UMR72" s="439"/>
      <c r="UMS72" s="439"/>
      <c r="UMT72" s="439"/>
      <c r="UMU72" s="439"/>
      <c r="UMV72" s="439"/>
      <c r="UMW72" s="439"/>
      <c r="UMX72" s="439"/>
      <c r="UMY72" s="439"/>
      <c r="UMZ72" s="439"/>
      <c r="UNA72" s="439"/>
      <c r="UNB72" s="439"/>
      <c r="UNC72" s="439"/>
      <c r="UND72" s="439"/>
      <c r="UNE72" s="439"/>
      <c r="UNF72" s="439"/>
      <c r="UNG72" s="439"/>
      <c r="UNH72" s="439"/>
      <c r="UNI72" s="439"/>
      <c r="UNJ72" s="439"/>
      <c r="UNK72" s="439"/>
      <c r="UNL72" s="439"/>
      <c r="UNM72" s="439"/>
      <c r="UNN72" s="439"/>
      <c r="UNO72" s="439"/>
      <c r="UNP72" s="439"/>
      <c r="UNQ72" s="439"/>
      <c r="UNR72" s="439"/>
      <c r="UNS72" s="439"/>
      <c r="UNT72" s="439"/>
      <c r="UNU72" s="439"/>
      <c r="UNV72" s="439"/>
      <c r="UNW72" s="439"/>
      <c r="UNX72" s="439"/>
      <c r="UNY72" s="439"/>
      <c r="UNZ72" s="439"/>
      <c r="UOA72" s="439"/>
      <c r="UOB72" s="439"/>
      <c r="UOC72" s="439"/>
      <c r="UOD72" s="439"/>
      <c r="UOE72" s="439"/>
      <c r="UOF72" s="439"/>
      <c r="UOG72" s="439"/>
      <c r="UOH72" s="439"/>
      <c r="UOI72" s="439"/>
      <c r="UOJ72" s="439"/>
      <c r="UOK72" s="439"/>
      <c r="UOL72" s="439"/>
      <c r="UOM72" s="439"/>
      <c r="UON72" s="439"/>
      <c r="UOO72" s="439"/>
      <c r="UOP72" s="439"/>
      <c r="UOQ72" s="439"/>
      <c r="UOR72" s="439"/>
      <c r="UOS72" s="439"/>
      <c r="UOT72" s="439"/>
      <c r="UOU72" s="439"/>
      <c r="UOV72" s="439"/>
      <c r="UOW72" s="439"/>
      <c r="UOX72" s="439"/>
      <c r="UOY72" s="439"/>
      <c r="UOZ72" s="439"/>
      <c r="UPA72" s="439"/>
      <c r="UPB72" s="439"/>
      <c r="UPC72" s="439"/>
      <c r="UPD72" s="439"/>
      <c r="UPE72" s="439"/>
      <c r="UPF72" s="439"/>
      <c r="UPG72" s="439"/>
      <c r="UPH72" s="439"/>
      <c r="UPI72" s="439"/>
      <c r="UPJ72" s="439"/>
      <c r="UPK72" s="439"/>
      <c r="UPL72" s="439"/>
      <c r="UPM72" s="439"/>
      <c r="UPN72" s="439"/>
      <c r="UPO72" s="439"/>
      <c r="UPP72" s="439"/>
      <c r="UPQ72" s="439"/>
      <c r="UPR72" s="439"/>
      <c r="UPS72" s="439"/>
      <c r="UPT72" s="439"/>
      <c r="UPU72" s="439"/>
      <c r="UPV72" s="439"/>
      <c r="UPW72" s="439"/>
      <c r="UPX72" s="439"/>
      <c r="UPY72" s="439"/>
      <c r="UPZ72" s="439"/>
      <c r="UQA72" s="439"/>
      <c r="UQB72" s="439"/>
      <c r="UQC72" s="439"/>
      <c r="UQD72" s="439"/>
      <c r="UQE72" s="439"/>
      <c r="UQF72" s="439"/>
      <c r="UQG72" s="439"/>
      <c r="UQH72" s="439"/>
      <c r="UQI72" s="439"/>
      <c r="UQJ72" s="439"/>
      <c r="UQK72" s="439"/>
      <c r="UQL72" s="439"/>
      <c r="UQM72" s="439"/>
      <c r="UQN72" s="439"/>
      <c r="UQO72" s="439"/>
      <c r="UQP72" s="439"/>
      <c r="UQQ72" s="439"/>
      <c r="UQR72" s="439"/>
      <c r="UQS72" s="439"/>
      <c r="UQT72" s="439"/>
      <c r="UQU72" s="439"/>
      <c r="UQV72" s="439"/>
      <c r="UQW72" s="439"/>
      <c r="UQX72" s="439"/>
      <c r="UQY72" s="439"/>
      <c r="UQZ72" s="439"/>
      <c r="URA72" s="439"/>
      <c r="URB72" s="439"/>
      <c r="URC72" s="439"/>
      <c r="URD72" s="439"/>
      <c r="URE72" s="439"/>
      <c r="URF72" s="439"/>
      <c r="URG72" s="439"/>
      <c r="URH72" s="439"/>
      <c r="URI72" s="439"/>
      <c r="URJ72" s="439"/>
      <c r="URK72" s="439"/>
      <c r="URL72" s="439"/>
      <c r="URM72" s="439"/>
      <c r="URN72" s="439"/>
      <c r="URO72" s="439"/>
      <c r="URP72" s="439"/>
      <c r="URQ72" s="439"/>
      <c r="URR72" s="439"/>
      <c r="URS72" s="439"/>
      <c r="URT72" s="439"/>
      <c r="URU72" s="439"/>
      <c r="URV72" s="439"/>
      <c r="URW72" s="439"/>
      <c r="URX72" s="439"/>
      <c r="URY72" s="439"/>
      <c r="URZ72" s="439"/>
      <c r="USA72" s="439"/>
      <c r="USB72" s="439"/>
      <c r="USC72" s="439"/>
      <c r="USD72" s="439"/>
      <c r="USE72" s="439"/>
      <c r="USF72" s="439"/>
      <c r="USG72" s="439"/>
      <c r="USH72" s="439"/>
      <c r="USI72" s="439"/>
      <c r="USJ72" s="439"/>
      <c r="USK72" s="439"/>
      <c r="USL72" s="439"/>
      <c r="USM72" s="439"/>
      <c r="USN72" s="439"/>
      <c r="USO72" s="439"/>
      <c r="USP72" s="439"/>
      <c r="USQ72" s="439"/>
      <c r="USR72" s="439"/>
      <c r="USS72" s="439"/>
      <c r="UST72" s="439"/>
      <c r="USU72" s="439"/>
      <c r="USV72" s="439"/>
      <c r="USW72" s="439"/>
      <c r="USX72" s="439"/>
      <c r="USY72" s="439"/>
      <c r="USZ72" s="439"/>
      <c r="UTA72" s="439"/>
      <c r="UTB72" s="439"/>
      <c r="UTC72" s="439"/>
      <c r="UTD72" s="439"/>
      <c r="UTE72" s="439"/>
      <c r="UTF72" s="439"/>
      <c r="UTG72" s="439"/>
      <c r="UTH72" s="439"/>
      <c r="UTI72" s="439"/>
      <c r="UTJ72" s="439"/>
      <c r="UTK72" s="439"/>
      <c r="UTL72" s="439"/>
      <c r="UTM72" s="439"/>
      <c r="UTN72" s="439"/>
      <c r="UTO72" s="439"/>
      <c r="UTP72" s="439"/>
      <c r="UTQ72" s="439"/>
      <c r="UTR72" s="439"/>
      <c r="UTS72" s="439"/>
      <c r="UTT72" s="439"/>
      <c r="UTU72" s="439"/>
      <c r="UTV72" s="439"/>
      <c r="UTW72" s="439"/>
      <c r="UTX72" s="439"/>
      <c r="UTY72" s="439"/>
      <c r="UTZ72" s="439"/>
      <c r="UUA72" s="439"/>
      <c r="UUB72" s="439"/>
      <c r="UUC72" s="439"/>
      <c r="UUD72" s="439"/>
      <c r="UUE72" s="439"/>
      <c r="UUF72" s="439"/>
      <c r="UUG72" s="439"/>
      <c r="UUH72" s="439"/>
      <c r="UUI72" s="439"/>
      <c r="UUJ72" s="439"/>
      <c r="UUK72" s="439"/>
      <c r="UUL72" s="439"/>
      <c r="UUM72" s="439"/>
      <c r="UUN72" s="439"/>
      <c r="UUO72" s="439"/>
      <c r="UUP72" s="439"/>
      <c r="UUQ72" s="439"/>
      <c r="UUR72" s="439"/>
      <c r="UUS72" s="439"/>
      <c r="UUT72" s="439"/>
      <c r="UUU72" s="439"/>
      <c r="UUV72" s="439"/>
      <c r="UUW72" s="439"/>
      <c r="UUX72" s="439"/>
      <c r="UUY72" s="439"/>
      <c r="UUZ72" s="439"/>
      <c r="UVA72" s="439"/>
      <c r="UVB72" s="439"/>
      <c r="UVC72" s="439"/>
      <c r="UVD72" s="439"/>
      <c r="UVE72" s="439"/>
      <c r="UVF72" s="439"/>
      <c r="UVG72" s="439"/>
      <c r="UVH72" s="439"/>
      <c r="UVI72" s="439"/>
      <c r="UVJ72" s="439"/>
      <c r="UVK72" s="439"/>
      <c r="UVL72" s="439"/>
      <c r="UVM72" s="439"/>
      <c r="UVN72" s="439"/>
      <c r="UVO72" s="439"/>
      <c r="UVP72" s="439"/>
      <c r="UVQ72" s="439"/>
      <c r="UVR72" s="439"/>
      <c r="UVS72" s="439"/>
      <c r="UVT72" s="439"/>
      <c r="UVU72" s="439"/>
      <c r="UVV72" s="439"/>
      <c r="UVW72" s="439"/>
      <c r="UVX72" s="439"/>
      <c r="UVY72" s="439"/>
      <c r="UVZ72" s="439"/>
      <c r="UWA72" s="439"/>
      <c r="UWB72" s="439"/>
      <c r="UWC72" s="439"/>
      <c r="UWD72" s="439"/>
      <c r="UWE72" s="439"/>
      <c r="UWF72" s="439"/>
      <c r="UWG72" s="439"/>
      <c r="UWH72" s="439"/>
      <c r="UWI72" s="439"/>
      <c r="UWJ72" s="439"/>
      <c r="UWK72" s="439"/>
      <c r="UWL72" s="439"/>
      <c r="UWM72" s="439"/>
      <c r="UWN72" s="439"/>
      <c r="UWO72" s="439"/>
      <c r="UWP72" s="439"/>
      <c r="UWQ72" s="439"/>
      <c r="UWR72" s="439"/>
      <c r="UWS72" s="439"/>
      <c r="UWT72" s="439"/>
      <c r="UWU72" s="439"/>
      <c r="UWV72" s="439"/>
      <c r="UWW72" s="439"/>
      <c r="UWX72" s="439"/>
      <c r="UWY72" s="439"/>
      <c r="UWZ72" s="439"/>
      <c r="UXA72" s="439"/>
      <c r="UXB72" s="439"/>
      <c r="UXC72" s="439"/>
      <c r="UXD72" s="439"/>
      <c r="UXE72" s="439"/>
      <c r="UXF72" s="439"/>
      <c r="UXG72" s="439"/>
      <c r="UXH72" s="439"/>
      <c r="UXI72" s="439"/>
      <c r="UXJ72" s="439"/>
      <c r="UXK72" s="439"/>
      <c r="UXL72" s="439"/>
      <c r="UXM72" s="439"/>
      <c r="UXN72" s="439"/>
      <c r="UXO72" s="439"/>
      <c r="UXP72" s="439"/>
      <c r="UXQ72" s="439"/>
      <c r="UXR72" s="439"/>
      <c r="UXS72" s="439"/>
      <c r="UXT72" s="439"/>
      <c r="UXU72" s="439"/>
      <c r="UXV72" s="439"/>
      <c r="UXW72" s="439"/>
      <c r="UXX72" s="439"/>
      <c r="UXY72" s="439"/>
      <c r="UXZ72" s="439"/>
      <c r="UYA72" s="439"/>
      <c r="UYB72" s="439"/>
      <c r="UYC72" s="439"/>
      <c r="UYD72" s="439"/>
      <c r="UYE72" s="439"/>
      <c r="UYF72" s="439"/>
      <c r="UYG72" s="439"/>
      <c r="UYH72" s="439"/>
      <c r="UYI72" s="439"/>
      <c r="UYJ72" s="439"/>
      <c r="UYK72" s="439"/>
      <c r="UYL72" s="439"/>
      <c r="UYM72" s="439"/>
      <c r="UYN72" s="439"/>
      <c r="UYO72" s="439"/>
      <c r="UYP72" s="439"/>
      <c r="UYQ72" s="439"/>
      <c r="UYR72" s="439"/>
      <c r="UYS72" s="439"/>
      <c r="UYT72" s="439"/>
      <c r="UYU72" s="439"/>
      <c r="UYV72" s="439"/>
      <c r="UYW72" s="439"/>
      <c r="UYX72" s="439"/>
      <c r="UYY72" s="439"/>
      <c r="UYZ72" s="439"/>
      <c r="UZA72" s="439"/>
      <c r="UZB72" s="439"/>
      <c r="UZC72" s="439"/>
      <c r="UZD72" s="439"/>
      <c r="UZE72" s="439"/>
      <c r="UZF72" s="439"/>
      <c r="UZG72" s="439"/>
      <c r="UZH72" s="439"/>
      <c r="UZI72" s="439"/>
      <c r="UZJ72" s="439"/>
      <c r="UZK72" s="439"/>
      <c r="UZL72" s="439"/>
      <c r="UZM72" s="439"/>
      <c r="UZN72" s="439"/>
      <c r="UZO72" s="439"/>
      <c r="UZP72" s="439"/>
      <c r="UZQ72" s="439"/>
      <c r="UZR72" s="439"/>
      <c r="UZS72" s="439"/>
      <c r="UZT72" s="439"/>
      <c r="UZU72" s="439"/>
      <c r="UZV72" s="439"/>
      <c r="UZW72" s="439"/>
      <c r="UZX72" s="439"/>
      <c r="UZY72" s="439"/>
      <c r="UZZ72" s="439"/>
      <c r="VAA72" s="439"/>
      <c r="VAB72" s="439"/>
      <c r="VAC72" s="439"/>
      <c r="VAD72" s="439"/>
      <c r="VAE72" s="439"/>
      <c r="VAF72" s="439"/>
      <c r="VAG72" s="439"/>
      <c r="VAH72" s="439"/>
      <c r="VAI72" s="439"/>
      <c r="VAJ72" s="439"/>
      <c r="VAK72" s="439"/>
      <c r="VAL72" s="439"/>
      <c r="VAM72" s="439"/>
      <c r="VAN72" s="439"/>
      <c r="VAO72" s="439"/>
      <c r="VAP72" s="439"/>
      <c r="VAQ72" s="439"/>
      <c r="VAR72" s="439"/>
      <c r="VAS72" s="439"/>
      <c r="VAT72" s="439"/>
      <c r="VAU72" s="439"/>
      <c r="VAV72" s="439"/>
      <c r="VAW72" s="439"/>
      <c r="VAX72" s="439"/>
      <c r="VAY72" s="439"/>
      <c r="VAZ72" s="439"/>
      <c r="VBA72" s="439"/>
      <c r="VBB72" s="439"/>
      <c r="VBC72" s="439"/>
      <c r="VBD72" s="439"/>
      <c r="VBE72" s="439"/>
      <c r="VBF72" s="439"/>
      <c r="VBG72" s="439"/>
      <c r="VBH72" s="439"/>
      <c r="VBI72" s="439"/>
      <c r="VBJ72" s="439"/>
      <c r="VBK72" s="439"/>
      <c r="VBL72" s="439"/>
      <c r="VBM72" s="439"/>
      <c r="VBN72" s="439"/>
      <c r="VBO72" s="439"/>
      <c r="VBP72" s="439"/>
      <c r="VBQ72" s="439"/>
      <c r="VBR72" s="439"/>
      <c r="VBS72" s="439"/>
      <c r="VBT72" s="439"/>
      <c r="VBU72" s="439"/>
      <c r="VBV72" s="439"/>
      <c r="VBW72" s="439"/>
      <c r="VBX72" s="439"/>
      <c r="VBY72" s="439"/>
      <c r="VBZ72" s="439"/>
      <c r="VCA72" s="439"/>
      <c r="VCB72" s="439"/>
      <c r="VCC72" s="439"/>
      <c r="VCD72" s="439"/>
      <c r="VCE72" s="439"/>
      <c r="VCF72" s="439"/>
      <c r="VCG72" s="439"/>
      <c r="VCH72" s="439"/>
      <c r="VCI72" s="439"/>
      <c r="VCJ72" s="439"/>
      <c r="VCK72" s="439"/>
      <c r="VCL72" s="439"/>
      <c r="VCM72" s="439"/>
      <c r="VCN72" s="439"/>
      <c r="VCO72" s="439"/>
      <c r="VCP72" s="439"/>
      <c r="VCQ72" s="439"/>
      <c r="VCR72" s="439"/>
      <c r="VCS72" s="439"/>
      <c r="VCT72" s="439"/>
      <c r="VCU72" s="439"/>
      <c r="VCV72" s="439"/>
      <c r="VCW72" s="439"/>
      <c r="VCX72" s="439"/>
      <c r="VCY72" s="439"/>
      <c r="VCZ72" s="439"/>
      <c r="VDA72" s="439"/>
      <c r="VDB72" s="439"/>
      <c r="VDC72" s="439"/>
      <c r="VDD72" s="439"/>
      <c r="VDE72" s="439"/>
      <c r="VDF72" s="439"/>
      <c r="VDG72" s="439"/>
      <c r="VDH72" s="439"/>
      <c r="VDI72" s="439"/>
      <c r="VDJ72" s="439"/>
      <c r="VDK72" s="439"/>
      <c r="VDL72" s="439"/>
      <c r="VDM72" s="439"/>
      <c r="VDN72" s="439"/>
      <c r="VDO72" s="439"/>
      <c r="VDP72" s="439"/>
      <c r="VDQ72" s="439"/>
      <c r="VDR72" s="439"/>
      <c r="VDS72" s="439"/>
      <c r="VDT72" s="439"/>
      <c r="VDU72" s="439"/>
      <c r="VDV72" s="439"/>
      <c r="VDW72" s="439"/>
      <c r="VDX72" s="439"/>
      <c r="VDY72" s="439"/>
      <c r="VDZ72" s="439"/>
      <c r="VEA72" s="439"/>
      <c r="VEB72" s="439"/>
      <c r="VEC72" s="439"/>
      <c r="VED72" s="439"/>
      <c r="VEE72" s="439"/>
      <c r="VEF72" s="439"/>
      <c r="VEG72" s="439"/>
      <c r="VEH72" s="439"/>
      <c r="VEI72" s="439"/>
      <c r="VEJ72" s="439"/>
      <c r="VEK72" s="439"/>
      <c r="VEL72" s="439"/>
      <c r="VEM72" s="439"/>
      <c r="VEN72" s="439"/>
      <c r="VEO72" s="439"/>
      <c r="VEP72" s="439"/>
      <c r="VEQ72" s="439"/>
      <c r="VER72" s="439"/>
      <c r="VES72" s="439"/>
      <c r="VET72" s="439"/>
      <c r="VEU72" s="439"/>
      <c r="VEV72" s="439"/>
      <c r="VEW72" s="439"/>
      <c r="VEX72" s="439"/>
      <c r="VEY72" s="439"/>
      <c r="VEZ72" s="439"/>
      <c r="VFA72" s="439"/>
      <c r="VFB72" s="439"/>
      <c r="VFC72" s="439"/>
      <c r="VFD72" s="439"/>
      <c r="VFE72" s="439"/>
      <c r="VFF72" s="439"/>
      <c r="VFG72" s="439"/>
      <c r="VFH72" s="439"/>
      <c r="VFI72" s="439"/>
      <c r="VFJ72" s="439"/>
      <c r="VFK72" s="439"/>
      <c r="VFL72" s="439"/>
      <c r="VFM72" s="439"/>
      <c r="VFN72" s="439"/>
      <c r="VFO72" s="439"/>
      <c r="VFP72" s="439"/>
      <c r="VFQ72" s="439"/>
      <c r="VFR72" s="439"/>
      <c r="VFS72" s="439"/>
      <c r="VFT72" s="439"/>
      <c r="VFU72" s="439"/>
      <c r="VFV72" s="439"/>
      <c r="VFW72" s="439"/>
      <c r="VFX72" s="439"/>
      <c r="VFY72" s="439"/>
      <c r="VFZ72" s="439"/>
      <c r="VGA72" s="439"/>
      <c r="VGB72" s="439"/>
      <c r="VGC72" s="439"/>
      <c r="VGD72" s="439"/>
      <c r="VGE72" s="439"/>
      <c r="VGF72" s="439"/>
      <c r="VGG72" s="439"/>
      <c r="VGH72" s="439"/>
      <c r="VGI72" s="439"/>
      <c r="VGJ72" s="439"/>
      <c r="VGK72" s="439"/>
      <c r="VGL72" s="439"/>
      <c r="VGM72" s="439"/>
      <c r="VGN72" s="439"/>
      <c r="VGO72" s="439"/>
      <c r="VGP72" s="439"/>
      <c r="VGQ72" s="439"/>
      <c r="VGR72" s="439"/>
      <c r="VGS72" s="439"/>
      <c r="VGT72" s="439"/>
      <c r="VGU72" s="439"/>
      <c r="VGV72" s="439"/>
      <c r="VGW72" s="439"/>
      <c r="VGX72" s="439"/>
      <c r="VGY72" s="439"/>
      <c r="VGZ72" s="439"/>
      <c r="VHA72" s="439"/>
      <c r="VHB72" s="439"/>
      <c r="VHC72" s="439"/>
      <c r="VHD72" s="439"/>
      <c r="VHE72" s="439"/>
      <c r="VHF72" s="439"/>
      <c r="VHG72" s="439"/>
      <c r="VHH72" s="439"/>
      <c r="VHI72" s="439"/>
      <c r="VHJ72" s="439"/>
      <c r="VHK72" s="439"/>
      <c r="VHL72" s="439"/>
      <c r="VHM72" s="439"/>
      <c r="VHN72" s="439"/>
      <c r="VHO72" s="439"/>
      <c r="VHP72" s="439"/>
      <c r="VHQ72" s="439"/>
      <c r="VHR72" s="439"/>
      <c r="VHS72" s="439"/>
      <c r="VHT72" s="439"/>
      <c r="VHU72" s="439"/>
      <c r="VHV72" s="439"/>
      <c r="VHW72" s="439"/>
      <c r="VHX72" s="439"/>
      <c r="VHY72" s="439"/>
      <c r="VHZ72" s="439"/>
      <c r="VIA72" s="439"/>
      <c r="VIB72" s="439"/>
      <c r="VIC72" s="439"/>
      <c r="VID72" s="439"/>
      <c r="VIE72" s="439"/>
      <c r="VIF72" s="439"/>
      <c r="VIG72" s="439"/>
      <c r="VIH72" s="439"/>
      <c r="VII72" s="439"/>
      <c r="VIJ72" s="439"/>
      <c r="VIK72" s="439"/>
      <c r="VIL72" s="439"/>
      <c r="VIM72" s="439"/>
      <c r="VIN72" s="439"/>
      <c r="VIO72" s="439"/>
      <c r="VIP72" s="439"/>
      <c r="VIQ72" s="439"/>
      <c r="VIR72" s="439"/>
      <c r="VIS72" s="439"/>
      <c r="VIT72" s="439"/>
      <c r="VIU72" s="439"/>
      <c r="VIV72" s="439"/>
      <c r="VIW72" s="439"/>
      <c r="VIX72" s="439"/>
      <c r="VIY72" s="439"/>
      <c r="VIZ72" s="439"/>
      <c r="VJA72" s="439"/>
      <c r="VJB72" s="439"/>
      <c r="VJC72" s="439"/>
      <c r="VJD72" s="439"/>
      <c r="VJE72" s="439"/>
      <c r="VJF72" s="439"/>
      <c r="VJG72" s="439"/>
      <c r="VJH72" s="439"/>
      <c r="VJI72" s="439"/>
      <c r="VJJ72" s="439"/>
      <c r="VJK72" s="439"/>
      <c r="VJL72" s="439"/>
      <c r="VJM72" s="439"/>
      <c r="VJN72" s="439"/>
      <c r="VJO72" s="439"/>
      <c r="VJP72" s="439"/>
      <c r="VJQ72" s="439"/>
      <c r="VJR72" s="439"/>
      <c r="VJS72" s="439"/>
      <c r="VJT72" s="439"/>
      <c r="VJU72" s="439"/>
      <c r="VJV72" s="439"/>
      <c r="VJW72" s="439"/>
      <c r="VJX72" s="439"/>
      <c r="VJY72" s="439"/>
      <c r="VJZ72" s="439"/>
      <c r="VKA72" s="439"/>
      <c r="VKB72" s="439"/>
      <c r="VKC72" s="439"/>
      <c r="VKD72" s="439"/>
      <c r="VKE72" s="439"/>
      <c r="VKF72" s="439"/>
      <c r="VKG72" s="439"/>
      <c r="VKH72" s="439"/>
      <c r="VKI72" s="439"/>
      <c r="VKJ72" s="439"/>
      <c r="VKK72" s="439"/>
      <c r="VKL72" s="439"/>
      <c r="VKM72" s="439"/>
      <c r="VKN72" s="439"/>
      <c r="VKO72" s="439"/>
      <c r="VKP72" s="439"/>
      <c r="VKQ72" s="439"/>
      <c r="VKR72" s="439"/>
      <c r="VKS72" s="439"/>
      <c r="VKT72" s="439"/>
      <c r="VKU72" s="439"/>
      <c r="VKV72" s="439"/>
      <c r="VKW72" s="439"/>
      <c r="VKX72" s="439"/>
      <c r="VKY72" s="439"/>
      <c r="VKZ72" s="439"/>
      <c r="VLA72" s="439"/>
      <c r="VLB72" s="439"/>
      <c r="VLC72" s="439"/>
      <c r="VLD72" s="439"/>
      <c r="VLE72" s="439"/>
      <c r="VLF72" s="439"/>
      <c r="VLG72" s="439"/>
      <c r="VLH72" s="439"/>
      <c r="VLI72" s="439"/>
      <c r="VLJ72" s="439"/>
      <c r="VLK72" s="439"/>
      <c r="VLL72" s="439"/>
      <c r="VLM72" s="439"/>
      <c r="VLN72" s="439"/>
      <c r="VLO72" s="439"/>
      <c r="VLP72" s="439"/>
      <c r="VLQ72" s="439"/>
      <c r="VLR72" s="439"/>
      <c r="VLS72" s="439"/>
      <c r="VLT72" s="439"/>
      <c r="VLU72" s="439"/>
      <c r="VLV72" s="439"/>
      <c r="VLW72" s="439"/>
      <c r="VLX72" s="439"/>
      <c r="VLY72" s="439"/>
      <c r="VLZ72" s="439"/>
      <c r="VMA72" s="439"/>
      <c r="VMB72" s="439"/>
      <c r="VMC72" s="439"/>
      <c r="VMD72" s="439"/>
      <c r="VME72" s="439"/>
      <c r="VMF72" s="439"/>
      <c r="VMG72" s="439"/>
      <c r="VMH72" s="439"/>
      <c r="VMI72" s="439"/>
      <c r="VMJ72" s="439"/>
      <c r="VMK72" s="439"/>
      <c r="VML72" s="439"/>
      <c r="VMM72" s="439"/>
      <c r="VMN72" s="439"/>
      <c r="VMO72" s="439"/>
      <c r="VMP72" s="439"/>
      <c r="VMQ72" s="439"/>
      <c r="VMR72" s="439"/>
      <c r="VMS72" s="439"/>
      <c r="VMT72" s="439"/>
      <c r="VMU72" s="439"/>
      <c r="VMV72" s="439"/>
      <c r="VMW72" s="439"/>
      <c r="VMX72" s="439"/>
      <c r="VMY72" s="439"/>
      <c r="VMZ72" s="439"/>
      <c r="VNA72" s="439"/>
      <c r="VNB72" s="439"/>
      <c r="VNC72" s="439"/>
      <c r="VND72" s="439"/>
      <c r="VNE72" s="439"/>
      <c r="VNF72" s="439"/>
      <c r="VNG72" s="439"/>
      <c r="VNH72" s="439"/>
      <c r="VNI72" s="439"/>
      <c r="VNJ72" s="439"/>
      <c r="VNK72" s="439"/>
      <c r="VNL72" s="439"/>
      <c r="VNM72" s="439"/>
      <c r="VNN72" s="439"/>
      <c r="VNO72" s="439"/>
      <c r="VNP72" s="439"/>
      <c r="VNQ72" s="439"/>
      <c r="VNR72" s="439"/>
      <c r="VNS72" s="439"/>
      <c r="VNT72" s="439"/>
      <c r="VNU72" s="439"/>
      <c r="VNV72" s="439"/>
      <c r="VNW72" s="439"/>
      <c r="VNX72" s="439"/>
      <c r="VNY72" s="439"/>
      <c r="VNZ72" s="439"/>
      <c r="VOA72" s="439"/>
      <c r="VOB72" s="439"/>
      <c r="VOC72" s="439"/>
      <c r="VOD72" s="439"/>
      <c r="VOE72" s="439"/>
      <c r="VOF72" s="439"/>
      <c r="VOG72" s="439"/>
      <c r="VOH72" s="439"/>
      <c r="VOI72" s="439"/>
      <c r="VOJ72" s="439"/>
      <c r="VOK72" s="439"/>
      <c r="VOL72" s="439"/>
      <c r="VOM72" s="439"/>
      <c r="VON72" s="439"/>
      <c r="VOO72" s="439"/>
      <c r="VOP72" s="439"/>
      <c r="VOQ72" s="439"/>
      <c r="VOR72" s="439"/>
      <c r="VOS72" s="439"/>
      <c r="VOT72" s="439"/>
      <c r="VOU72" s="439"/>
      <c r="VOV72" s="439"/>
      <c r="VOW72" s="439"/>
      <c r="VOX72" s="439"/>
      <c r="VOY72" s="439"/>
      <c r="VOZ72" s="439"/>
      <c r="VPA72" s="439"/>
      <c r="VPB72" s="439"/>
      <c r="VPC72" s="439"/>
      <c r="VPD72" s="439"/>
      <c r="VPE72" s="439"/>
      <c r="VPF72" s="439"/>
      <c r="VPG72" s="439"/>
      <c r="VPH72" s="439"/>
      <c r="VPI72" s="439"/>
      <c r="VPJ72" s="439"/>
      <c r="VPK72" s="439"/>
      <c r="VPL72" s="439"/>
      <c r="VPM72" s="439"/>
      <c r="VPN72" s="439"/>
      <c r="VPO72" s="439"/>
      <c r="VPP72" s="439"/>
      <c r="VPQ72" s="439"/>
      <c r="VPR72" s="439"/>
      <c r="VPS72" s="439"/>
      <c r="VPT72" s="439"/>
      <c r="VPU72" s="439"/>
      <c r="VPV72" s="439"/>
      <c r="VPW72" s="439"/>
      <c r="VPX72" s="439"/>
      <c r="VPY72" s="439"/>
      <c r="VPZ72" s="439"/>
      <c r="VQA72" s="439"/>
      <c r="VQB72" s="439"/>
      <c r="VQC72" s="439"/>
      <c r="VQD72" s="439"/>
      <c r="VQE72" s="439"/>
      <c r="VQF72" s="439"/>
      <c r="VQG72" s="439"/>
      <c r="VQH72" s="439"/>
      <c r="VQI72" s="439"/>
      <c r="VQJ72" s="439"/>
      <c r="VQK72" s="439"/>
      <c r="VQL72" s="439"/>
      <c r="VQM72" s="439"/>
      <c r="VQN72" s="439"/>
      <c r="VQO72" s="439"/>
      <c r="VQP72" s="439"/>
      <c r="VQQ72" s="439"/>
      <c r="VQR72" s="439"/>
      <c r="VQS72" s="439"/>
      <c r="VQT72" s="439"/>
      <c r="VQU72" s="439"/>
      <c r="VQV72" s="439"/>
      <c r="VQW72" s="439"/>
      <c r="VQX72" s="439"/>
      <c r="VQY72" s="439"/>
      <c r="VQZ72" s="439"/>
      <c r="VRA72" s="439"/>
      <c r="VRB72" s="439"/>
      <c r="VRC72" s="439"/>
      <c r="VRD72" s="439"/>
      <c r="VRE72" s="439"/>
      <c r="VRF72" s="439"/>
      <c r="VRG72" s="439"/>
      <c r="VRH72" s="439"/>
      <c r="VRI72" s="439"/>
      <c r="VRJ72" s="439"/>
      <c r="VRK72" s="439"/>
      <c r="VRL72" s="439"/>
      <c r="VRM72" s="439"/>
      <c r="VRN72" s="439"/>
      <c r="VRO72" s="439"/>
      <c r="VRP72" s="439"/>
      <c r="VRQ72" s="439"/>
      <c r="VRR72" s="439"/>
      <c r="VRS72" s="439"/>
      <c r="VRT72" s="439"/>
      <c r="VRU72" s="439"/>
      <c r="VRV72" s="439"/>
      <c r="VRW72" s="439"/>
      <c r="VRX72" s="439"/>
      <c r="VRY72" s="439"/>
      <c r="VRZ72" s="439"/>
      <c r="VSA72" s="439"/>
      <c r="VSB72" s="439"/>
      <c r="VSC72" s="439"/>
      <c r="VSD72" s="439"/>
      <c r="VSE72" s="439"/>
      <c r="VSF72" s="439"/>
      <c r="VSG72" s="439"/>
      <c r="VSH72" s="439"/>
      <c r="VSI72" s="439"/>
      <c r="VSJ72" s="439"/>
      <c r="VSK72" s="439"/>
      <c r="VSL72" s="439"/>
      <c r="VSM72" s="439"/>
      <c r="VSN72" s="439"/>
      <c r="VSO72" s="439"/>
      <c r="VSP72" s="439"/>
      <c r="VSQ72" s="439"/>
      <c r="VSR72" s="439"/>
      <c r="VSS72" s="439"/>
      <c r="VST72" s="439"/>
      <c r="VSU72" s="439"/>
      <c r="VSV72" s="439"/>
      <c r="VSW72" s="439"/>
      <c r="VSX72" s="439"/>
      <c r="VSY72" s="439"/>
      <c r="VSZ72" s="439"/>
      <c r="VTA72" s="439"/>
      <c r="VTB72" s="439"/>
      <c r="VTC72" s="439"/>
      <c r="VTD72" s="439"/>
      <c r="VTE72" s="439"/>
      <c r="VTF72" s="439"/>
      <c r="VTG72" s="439"/>
      <c r="VTH72" s="439"/>
      <c r="VTI72" s="439"/>
      <c r="VTJ72" s="439"/>
      <c r="VTK72" s="439"/>
      <c r="VTL72" s="439"/>
      <c r="VTM72" s="439"/>
      <c r="VTN72" s="439"/>
      <c r="VTO72" s="439"/>
      <c r="VTP72" s="439"/>
      <c r="VTQ72" s="439"/>
      <c r="VTR72" s="439"/>
      <c r="VTS72" s="439"/>
      <c r="VTT72" s="439"/>
      <c r="VTU72" s="439"/>
      <c r="VTV72" s="439"/>
      <c r="VTW72" s="439"/>
      <c r="VTX72" s="439"/>
      <c r="VTY72" s="439"/>
      <c r="VTZ72" s="439"/>
      <c r="VUA72" s="439"/>
      <c r="VUB72" s="439"/>
      <c r="VUC72" s="439"/>
      <c r="VUD72" s="439"/>
      <c r="VUE72" s="439"/>
      <c r="VUF72" s="439"/>
      <c r="VUG72" s="439"/>
      <c r="VUH72" s="439"/>
      <c r="VUI72" s="439"/>
      <c r="VUJ72" s="439"/>
      <c r="VUK72" s="439"/>
      <c r="VUL72" s="439"/>
      <c r="VUM72" s="439"/>
      <c r="VUN72" s="439"/>
      <c r="VUO72" s="439"/>
      <c r="VUP72" s="439"/>
      <c r="VUQ72" s="439"/>
      <c r="VUR72" s="439"/>
      <c r="VUS72" s="439"/>
      <c r="VUT72" s="439"/>
      <c r="VUU72" s="439"/>
      <c r="VUV72" s="439"/>
      <c r="VUW72" s="439"/>
      <c r="VUX72" s="439"/>
      <c r="VUY72" s="439"/>
      <c r="VUZ72" s="439"/>
      <c r="VVA72" s="439"/>
      <c r="VVB72" s="439"/>
      <c r="VVC72" s="439"/>
      <c r="VVD72" s="439"/>
      <c r="VVE72" s="439"/>
      <c r="VVF72" s="439"/>
      <c r="VVG72" s="439"/>
      <c r="VVH72" s="439"/>
      <c r="VVI72" s="439"/>
      <c r="VVJ72" s="439"/>
      <c r="VVK72" s="439"/>
      <c r="VVL72" s="439"/>
      <c r="VVM72" s="439"/>
      <c r="VVN72" s="439"/>
      <c r="VVO72" s="439"/>
      <c r="VVP72" s="439"/>
      <c r="VVQ72" s="439"/>
      <c r="VVR72" s="439"/>
      <c r="VVS72" s="439"/>
      <c r="VVT72" s="439"/>
      <c r="VVU72" s="439"/>
      <c r="VVV72" s="439"/>
      <c r="VVW72" s="439"/>
      <c r="VVX72" s="439"/>
      <c r="VVY72" s="439"/>
      <c r="VVZ72" s="439"/>
      <c r="VWA72" s="439"/>
      <c r="VWB72" s="439"/>
      <c r="VWC72" s="439"/>
      <c r="VWD72" s="439"/>
      <c r="VWE72" s="439"/>
      <c r="VWF72" s="439"/>
      <c r="VWG72" s="439"/>
      <c r="VWH72" s="439"/>
      <c r="VWI72" s="439"/>
      <c r="VWJ72" s="439"/>
      <c r="VWK72" s="439"/>
      <c r="VWL72" s="439"/>
      <c r="VWM72" s="439"/>
      <c r="VWN72" s="439"/>
      <c r="VWO72" s="439"/>
      <c r="VWP72" s="439"/>
      <c r="VWQ72" s="439"/>
      <c r="VWR72" s="439"/>
      <c r="VWS72" s="439"/>
      <c r="VWT72" s="439"/>
      <c r="VWU72" s="439"/>
      <c r="VWV72" s="439"/>
      <c r="VWW72" s="439"/>
      <c r="VWX72" s="439"/>
      <c r="VWY72" s="439"/>
      <c r="VWZ72" s="439"/>
      <c r="VXA72" s="439"/>
      <c r="VXB72" s="439"/>
      <c r="VXC72" s="439"/>
      <c r="VXD72" s="439"/>
      <c r="VXE72" s="439"/>
      <c r="VXF72" s="439"/>
      <c r="VXG72" s="439"/>
      <c r="VXH72" s="439"/>
      <c r="VXI72" s="439"/>
      <c r="VXJ72" s="439"/>
      <c r="VXK72" s="439"/>
      <c r="VXL72" s="439"/>
      <c r="VXM72" s="439"/>
      <c r="VXN72" s="439"/>
      <c r="VXO72" s="439"/>
      <c r="VXP72" s="439"/>
      <c r="VXQ72" s="439"/>
      <c r="VXR72" s="439"/>
      <c r="VXS72" s="439"/>
      <c r="VXT72" s="439"/>
      <c r="VXU72" s="439"/>
      <c r="VXV72" s="439"/>
      <c r="VXW72" s="439"/>
      <c r="VXX72" s="439"/>
      <c r="VXY72" s="439"/>
      <c r="VXZ72" s="439"/>
      <c r="VYA72" s="439"/>
      <c r="VYB72" s="439"/>
      <c r="VYC72" s="439"/>
      <c r="VYD72" s="439"/>
      <c r="VYE72" s="439"/>
      <c r="VYF72" s="439"/>
      <c r="VYG72" s="439"/>
      <c r="VYH72" s="439"/>
      <c r="VYI72" s="439"/>
      <c r="VYJ72" s="439"/>
      <c r="VYK72" s="439"/>
      <c r="VYL72" s="439"/>
      <c r="VYM72" s="439"/>
      <c r="VYN72" s="439"/>
      <c r="VYO72" s="439"/>
      <c r="VYP72" s="439"/>
      <c r="VYQ72" s="439"/>
      <c r="VYR72" s="439"/>
      <c r="VYS72" s="439"/>
      <c r="VYT72" s="439"/>
      <c r="VYU72" s="439"/>
      <c r="VYV72" s="439"/>
      <c r="VYW72" s="439"/>
      <c r="VYX72" s="439"/>
      <c r="VYY72" s="439"/>
      <c r="VYZ72" s="439"/>
      <c r="VZA72" s="439"/>
      <c r="VZB72" s="439"/>
      <c r="VZC72" s="439"/>
      <c r="VZD72" s="439"/>
      <c r="VZE72" s="439"/>
      <c r="VZF72" s="439"/>
      <c r="VZG72" s="439"/>
      <c r="VZH72" s="439"/>
      <c r="VZI72" s="439"/>
      <c r="VZJ72" s="439"/>
      <c r="VZK72" s="439"/>
      <c r="VZL72" s="439"/>
      <c r="VZM72" s="439"/>
      <c r="VZN72" s="439"/>
      <c r="VZO72" s="439"/>
      <c r="VZP72" s="439"/>
      <c r="VZQ72" s="439"/>
      <c r="VZR72" s="439"/>
      <c r="VZS72" s="439"/>
      <c r="VZT72" s="439"/>
      <c r="VZU72" s="439"/>
      <c r="VZV72" s="439"/>
      <c r="VZW72" s="439"/>
      <c r="VZX72" s="439"/>
      <c r="VZY72" s="439"/>
      <c r="VZZ72" s="439"/>
      <c r="WAA72" s="439"/>
      <c r="WAB72" s="439"/>
      <c r="WAC72" s="439"/>
      <c r="WAD72" s="439"/>
      <c r="WAE72" s="439"/>
      <c r="WAF72" s="439"/>
      <c r="WAG72" s="439"/>
      <c r="WAH72" s="439"/>
      <c r="WAI72" s="439"/>
      <c r="WAJ72" s="439"/>
      <c r="WAK72" s="439"/>
      <c r="WAL72" s="439"/>
      <c r="WAM72" s="439"/>
      <c r="WAN72" s="439"/>
      <c r="WAO72" s="439"/>
      <c r="WAP72" s="439"/>
      <c r="WAQ72" s="439"/>
      <c r="WAR72" s="439"/>
      <c r="WAS72" s="439"/>
      <c r="WAT72" s="439"/>
      <c r="WAU72" s="439"/>
      <c r="WAV72" s="439"/>
      <c r="WAW72" s="439"/>
      <c r="WAX72" s="439"/>
      <c r="WAY72" s="439"/>
      <c r="WAZ72" s="439"/>
      <c r="WBA72" s="439"/>
      <c r="WBB72" s="439"/>
      <c r="WBC72" s="439"/>
      <c r="WBD72" s="439"/>
      <c r="WBE72" s="439"/>
      <c r="WBF72" s="439"/>
      <c r="WBG72" s="439"/>
      <c r="WBH72" s="439"/>
      <c r="WBI72" s="439"/>
      <c r="WBJ72" s="439"/>
      <c r="WBK72" s="439"/>
      <c r="WBL72" s="439"/>
      <c r="WBM72" s="439"/>
      <c r="WBN72" s="439"/>
      <c r="WBO72" s="439"/>
      <c r="WBP72" s="439"/>
      <c r="WBQ72" s="439"/>
      <c r="WBR72" s="439"/>
      <c r="WBS72" s="439"/>
      <c r="WBT72" s="439"/>
      <c r="WBU72" s="439"/>
      <c r="WBV72" s="439"/>
      <c r="WBW72" s="439"/>
      <c r="WBX72" s="439"/>
      <c r="WBY72" s="439"/>
      <c r="WBZ72" s="439"/>
      <c r="WCA72" s="439"/>
      <c r="WCB72" s="439"/>
      <c r="WCC72" s="439"/>
      <c r="WCD72" s="439"/>
      <c r="WCE72" s="439"/>
      <c r="WCF72" s="439"/>
      <c r="WCG72" s="439"/>
      <c r="WCH72" s="439"/>
      <c r="WCI72" s="439"/>
      <c r="WCJ72" s="439"/>
      <c r="WCK72" s="439"/>
      <c r="WCL72" s="439"/>
      <c r="WCM72" s="439"/>
      <c r="WCN72" s="439"/>
      <c r="WCO72" s="439"/>
      <c r="WCP72" s="439"/>
      <c r="WCQ72" s="439"/>
      <c r="WCR72" s="439"/>
      <c r="WCS72" s="439"/>
      <c r="WCT72" s="439"/>
      <c r="WCU72" s="439"/>
      <c r="WCV72" s="439"/>
      <c r="WCW72" s="439"/>
      <c r="WCX72" s="439"/>
      <c r="WCY72" s="439"/>
      <c r="WCZ72" s="439"/>
      <c r="WDA72" s="439"/>
      <c r="WDB72" s="439"/>
      <c r="WDC72" s="439"/>
      <c r="WDD72" s="439"/>
      <c r="WDE72" s="439"/>
      <c r="WDF72" s="439"/>
      <c r="WDG72" s="439"/>
      <c r="WDH72" s="439"/>
      <c r="WDI72" s="439"/>
      <c r="WDJ72" s="439"/>
      <c r="WDK72" s="439"/>
      <c r="WDL72" s="439"/>
      <c r="WDM72" s="439"/>
      <c r="WDN72" s="439"/>
      <c r="WDO72" s="439"/>
      <c r="WDP72" s="439"/>
      <c r="WDQ72" s="439"/>
      <c r="WDR72" s="439"/>
      <c r="WDS72" s="439"/>
      <c r="WDT72" s="439"/>
      <c r="WDU72" s="439"/>
      <c r="WDV72" s="439"/>
      <c r="WDW72" s="439"/>
      <c r="WDX72" s="439"/>
      <c r="WDY72" s="439"/>
      <c r="WDZ72" s="439"/>
      <c r="WEA72" s="439"/>
      <c r="WEB72" s="439"/>
      <c r="WEC72" s="439"/>
      <c r="WED72" s="439"/>
      <c r="WEE72" s="439"/>
      <c r="WEF72" s="439"/>
      <c r="WEG72" s="439"/>
      <c r="WEH72" s="439"/>
      <c r="WEI72" s="439"/>
      <c r="WEJ72" s="439"/>
      <c r="WEK72" s="439"/>
      <c r="WEL72" s="439"/>
      <c r="WEM72" s="439"/>
      <c r="WEN72" s="439"/>
      <c r="WEO72" s="439"/>
      <c r="WEP72" s="439"/>
      <c r="WEQ72" s="439"/>
      <c r="WER72" s="439"/>
      <c r="WES72" s="439"/>
      <c r="WET72" s="439"/>
      <c r="WEU72" s="439"/>
      <c r="WEV72" s="439"/>
      <c r="WEW72" s="439"/>
      <c r="WEX72" s="439"/>
      <c r="WEY72" s="439"/>
      <c r="WEZ72" s="439"/>
      <c r="WFA72" s="439"/>
      <c r="WFB72" s="439"/>
      <c r="WFC72" s="439"/>
      <c r="WFD72" s="439"/>
      <c r="WFE72" s="439"/>
      <c r="WFF72" s="439"/>
      <c r="WFG72" s="439"/>
      <c r="WFH72" s="439"/>
      <c r="WFI72" s="439"/>
      <c r="WFJ72" s="439"/>
      <c r="WFK72" s="439"/>
      <c r="WFL72" s="439"/>
      <c r="WFM72" s="439"/>
      <c r="WFN72" s="439"/>
      <c r="WFO72" s="439"/>
      <c r="WFP72" s="439"/>
      <c r="WFQ72" s="439"/>
      <c r="WFR72" s="439"/>
      <c r="WFS72" s="439"/>
      <c r="WFT72" s="439"/>
      <c r="WFU72" s="439"/>
      <c r="WFV72" s="439"/>
      <c r="WFW72" s="439"/>
      <c r="WFX72" s="439"/>
      <c r="WFY72" s="439"/>
      <c r="WFZ72" s="439"/>
      <c r="WGA72" s="439"/>
      <c r="WGB72" s="439"/>
      <c r="WGC72" s="439"/>
      <c r="WGD72" s="439"/>
      <c r="WGE72" s="439"/>
      <c r="WGF72" s="439"/>
      <c r="WGG72" s="439"/>
      <c r="WGH72" s="439"/>
      <c r="WGI72" s="439"/>
      <c r="WGJ72" s="439"/>
      <c r="WGK72" s="439"/>
      <c r="WGL72" s="439"/>
      <c r="WGM72" s="439"/>
      <c r="WGN72" s="439"/>
      <c r="WGO72" s="439"/>
      <c r="WGP72" s="439"/>
      <c r="WGQ72" s="439"/>
      <c r="WGR72" s="439"/>
      <c r="WGS72" s="439"/>
      <c r="WGT72" s="439"/>
      <c r="WGU72" s="439"/>
      <c r="WGV72" s="439"/>
      <c r="WGW72" s="439"/>
      <c r="WGX72" s="439"/>
      <c r="WGY72" s="439"/>
      <c r="WGZ72" s="439"/>
      <c r="WHA72" s="439"/>
      <c r="WHB72" s="439"/>
      <c r="WHC72" s="439"/>
      <c r="WHD72" s="439"/>
      <c r="WHE72" s="439"/>
      <c r="WHF72" s="439"/>
      <c r="WHG72" s="439"/>
      <c r="WHH72" s="439"/>
      <c r="WHI72" s="439"/>
      <c r="WHJ72" s="439"/>
      <c r="WHK72" s="439"/>
      <c r="WHL72" s="439"/>
      <c r="WHM72" s="439"/>
      <c r="WHN72" s="439"/>
      <c r="WHO72" s="439"/>
      <c r="WHP72" s="439"/>
      <c r="WHQ72" s="439"/>
      <c r="WHR72" s="439"/>
      <c r="WHS72" s="439"/>
      <c r="WHT72" s="439"/>
      <c r="WHU72" s="439"/>
      <c r="WHV72" s="439"/>
      <c r="WHW72" s="439"/>
      <c r="WHX72" s="439"/>
      <c r="WHY72" s="439"/>
      <c r="WHZ72" s="439"/>
      <c r="WIA72" s="439"/>
      <c r="WIB72" s="439"/>
      <c r="WIC72" s="439"/>
      <c r="WID72" s="439"/>
      <c r="WIE72" s="439"/>
      <c r="WIF72" s="439"/>
      <c r="WIG72" s="439"/>
      <c r="WIH72" s="439"/>
      <c r="WII72" s="439"/>
      <c r="WIJ72" s="439"/>
      <c r="WIK72" s="439"/>
      <c r="WIL72" s="439"/>
      <c r="WIM72" s="439"/>
      <c r="WIN72" s="439"/>
      <c r="WIO72" s="439"/>
      <c r="WIP72" s="439"/>
      <c r="WIQ72" s="439"/>
      <c r="WIR72" s="439"/>
      <c r="WIS72" s="439"/>
      <c r="WIT72" s="439"/>
      <c r="WIU72" s="439"/>
      <c r="WIV72" s="439"/>
      <c r="WIW72" s="439"/>
      <c r="WIX72" s="439"/>
      <c r="WIY72" s="439"/>
      <c r="WIZ72" s="439"/>
      <c r="WJA72" s="439"/>
      <c r="WJB72" s="439"/>
      <c r="WJC72" s="439"/>
      <c r="WJD72" s="439"/>
      <c r="WJE72" s="439"/>
      <c r="WJF72" s="439"/>
      <c r="WJG72" s="439"/>
      <c r="WJH72" s="439"/>
      <c r="WJI72" s="439"/>
      <c r="WJJ72" s="439"/>
      <c r="WJK72" s="439"/>
      <c r="WJL72" s="439"/>
      <c r="WJM72" s="439"/>
      <c r="WJN72" s="439"/>
      <c r="WJO72" s="439"/>
      <c r="WJP72" s="439"/>
      <c r="WJQ72" s="439"/>
      <c r="WJR72" s="439"/>
      <c r="WJS72" s="439"/>
      <c r="WJT72" s="439"/>
      <c r="WJU72" s="439"/>
      <c r="WJV72" s="439"/>
      <c r="WJW72" s="439"/>
      <c r="WJX72" s="439"/>
      <c r="WJY72" s="439"/>
      <c r="WJZ72" s="439"/>
      <c r="WKA72" s="439"/>
      <c r="WKB72" s="439"/>
      <c r="WKC72" s="439"/>
      <c r="WKD72" s="439"/>
      <c r="WKE72" s="439"/>
      <c r="WKF72" s="439"/>
      <c r="WKG72" s="439"/>
      <c r="WKH72" s="439"/>
      <c r="WKI72" s="439"/>
      <c r="WKJ72" s="439"/>
      <c r="WKK72" s="439"/>
      <c r="WKL72" s="439"/>
      <c r="WKM72" s="439"/>
      <c r="WKN72" s="439"/>
      <c r="WKO72" s="439"/>
      <c r="WKP72" s="439"/>
      <c r="WKQ72" s="439"/>
      <c r="WKR72" s="439"/>
      <c r="WKS72" s="439"/>
      <c r="WKT72" s="439"/>
      <c r="WKU72" s="439"/>
      <c r="WKV72" s="439"/>
      <c r="WKW72" s="439"/>
      <c r="WKX72" s="439"/>
      <c r="WKY72" s="439"/>
      <c r="WKZ72" s="439"/>
      <c r="WLA72" s="439"/>
      <c r="WLB72" s="439"/>
      <c r="WLC72" s="439"/>
      <c r="WLD72" s="439"/>
      <c r="WLE72" s="439"/>
      <c r="WLF72" s="439"/>
      <c r="WLG72" s="439"/>
      <c r="WLH72" s="439"/>
      <c r="WLI72" s="439"/>
      <c r="WLJ72" s="439"/>
      <c r="WLK72" s="439"/>
      <c r="WLL72" s="439"/>
      <c r="WLM72" s="439"/>
      <c r="WLN72" s="439"/>
      <c r="WLO72" s="439"/>
      <c r="WLP72" s="439"/>
      <c r="WLQ72" s="439"/>
      <c r="WLR72" s="439"/>
      <c r="WLS72" s="439"/>
      <c r="WLT72" s="439"/>
      <c r="WLU72" s="439"/>
      <c r="WLV72" s="439"/>
      <c r="WLW72" s="439"/>
      <c r="WLX72" s="439"/>
      <c r="WLY72" s="439"/>
      <c r="WLZ72" s="439"/>
      <c r="WMA72" s="439"/>
      <c r="WMB72" s="439"/>
      <c r="WMC72" s="439"/>
      <c r="WMD72" s="439"/>
      <c r="WME72" s="439"/>
      <c r="WMF72" s="439"/>
      <c r="WMG72" s="439"/>
      <c r="WMH72" s="439"/>
      <c r="WMI72" s="439"/>
      <c r="WMJ72" s="439"/>
      <c r="WMK72" s="439"/>
      <c r="WML72" s="439"/>
      <c r="WMM72" s="439"/>
      <c r="WMN72" s="439"/>
      <c r="WMO72" s="439"/>
      <c r="WMP72" s="439"/>
      <c r="WMQ72" s="439"/>
      <c r="WMR72" s="439"/>
      <c r="WMS72" s="439"/>
      <c r="WMT72" s="439"/>
      <c r="WMU72" s="439"/>
      <c r="WMV72" s="439"/>
      <c r="WMW72" s="439"/>
      <c r="WMX72" s="439"/>
      <c r="WMY72" s="439"/>
      <c r="WMZ72" s="439"/>
      <c r="WNA72" s="439"/>
      <c r="WNB72" s="439"/>
      <c r="WNC72" s="439"/>
      <c r="WND72" s="439"/>
      <c r="WNE72" s="439"/>
      <c r="WNF72" s="439"/>
      <c r="WNG72" s="439"/>
      <c r="WNH72" s="439"/>
      <c r="WNI72" s="439"/>
      <c r="WNJ72" s="439"/>
      <c r="WNK72" s="439"/>
      <c r="WNL72" s="439"/>
      <c r="WNM72" s="439"/>
      <c r="WNN72" s="439"/>
      <c r="WNO72" s="439"/>
      <c r="WNP72" s="439"/>
      <c r="WNQ72" s="439"/>
      <c r="WNR72" s="439"/>
      <c r="WNS72" s="439"/>
      <c r="WNT72" s="439"/>
      <c r="WNU72" s="439"/>
      <c r="WNV72" s="439"/>
      <c r="WNW72" s="439"/>
      <c r="WNX72" s="439"/>
      <c r="WNY72" s="439"/>
      <c r="WNZ72" s="439"/>
      <c r="WOA72" s="439"/>
      <c r="WOB72" s="439"/>
      <c r="WOC72" s="439"/>
      <c r="WOD72" s="439"/>
      <c r="WOE72" s="439"/>
      <c r="WOF72" s="439"/>
      <c r="WOG72" s="439"/>
      <c r="WOH72" s="439"/>
      <c r="WOI72" s="439"/>
      <c r="WOJ72" s="439"/>
      <c r="WOK72" s="439"/>
      <c r="WOL72" s="439"/>
      <c r="WOM72" s="439"/>
      <c r="WON72" s="439"/>
      <c r="WOO72" s="439"/>
      <c r="WOP72" s="439"/>
      <c r="WOQ72" s="439"/>
      <c r="WOR72" s="439"/>
      <c r="WOS72" s="439"/>
      <c r="WOT72" s="439"/>
      <c r="WOU72" s="439"/>
      <c r="WOV72" s="439"/>
      <c r="WOW72" s="439"/>
      <c r="WOX72" s="439"/>
      <c r="WOY72" s="439"/>
      <c r="WOZ72" s="439"/>
      <c r="WPA72" s="439"/>
      <c r="WPB72" s="439"/>
      <c r="WPC72" s="439"/>
      <c r="WPD72" s="439"/>
      <c r="WPE72" s="439"/>
      <c r="WPF72" s="439"/>
      <c r="WPG72" s="439"/>
      <c r="WPH72" s="439"/>
      <c r="WPI72" s="439"/>
      <c r="WPJ72" s="439"/>
      <c r="WPK72" s="439"/>
      <c r="WPL72" s="439"/>
      <c r="WPM72" s="439"/>
      <c r="WPN72" s="439"/>
      <c r="WPO72" s="439"/>
      <c r="WPP72" s="439"/>
      <c r="WPQ72" s="439"/>
      <c r="WPR72" s="439"/>
      <c r="WPS72" s="439"/>
      <c r="WPT72" s="439"/>
      <c r="WPU72" s="439"/>
      <c r="WPV72" s="439"/>
      <c r="WPW72" s="439"/>
      <c r="WPX72" s="439"/>
      <c r="WPY72" s="439"/>
      <c r="WPZ72" s="439"/>
      <c r="WQA72" s="439"/>
      <c r="WQB72" s="439"/>
      <c r="WQC72" s="439"/>
      <c r="WQD72" s="439"/>
      <c r="WQE72" s="439"/>
      <c r="WQF72" s="439"/>
      <c r="WQG72" s="439"/>
      <c r="WQH72" s="439"/>
      <c r="WQI72" s="439"/>
      <c r="WQJ72" s="439"/>
      <c r="WQK72" s="439"/>
      <c r="WQL72" s="439"/>
      <c r="WQM72" s="439"/>
      <c r="WQN72" s="439"/>
      <c r="WQO72" s="439"/>
      <c r="WQP72" s="439"/>
      <c r="WQQ72" s="439"/>
      <c r="WQR72" s="439"/>
      <c r="WQS72" s="439"/>
      <c r="WQT72" s="439"/>
      <c r="WQU72" s="439"/>
      <c r="WQV72" s="439"/>
      <c r="WQW72" s="439"/>
      <c r="WQX72" s="439"/>
      <c r="WQY72" s="439"/>
      <c r="WQZ72" s="439"/>
      <c r="WRA72" s="439"/>
      <c r="WRB72" s="439"/>
      <c r="WRC72" s="439"/>
      <c r="WRD72" s="439"/>
      <c r="WRE72" s="439"/>
      <c r="WRF72" s="439"/>
      <c r="WRG72" s="439"/>
      <c r="WRH72" s="439"/>
      <c r="WRI72" s="439"/>
      <c r="WRJ72" s="439"/>
      <c r="WRK72" s="439"/>
      <c r="WRL72" s="439"/>
      <c r="WRM72" s="439"/>
      <c r="WRN72" s="439"/>
      <c r="WRO72" s="439"/>
      <c r="WRP72" s="439"/>
      <c r="WRQ72" s="439"/>
      <c r="WRR72" s="439"/>
      <c r="WRS72" s="439"/>
      <c r="WRT72" s="439"/>
      <c r="WRU72" s="439"/>
      <c r="WRV72" s="439"/>
      <c r="WRW72" s="439"/>
      <c r="WRX72" s="439"/>
      <c r="WRY72" s="439"/>
      <c r="WRZ72" s="439"/>
      <c r="WSA72" s="439"/>
      <c r="WSB72" s="439"/>
      <c r="WSC72" s="439"/>
      <c r="WSD72" s="439"/>
      <c r="WSE72" s="439"/>
      <c r="WSF72" s="439"/>
      <c r="WSG72" s="439"/>
      <c r="WSH72" s="439"/>
      <c r="WSI72" s="439"/>
      <c r="WSJ72" s="439"/>
      <c r="WSK72" s="439"/>
      <c r="WSL72" s="439"/>
      <c r="WSM72" s="439"/>
      <c r="WSN72" s="439"/>
      <c r="WSO72" s="439"/>
      <c r="WSP72" s="439"/>
      <c r="WSQ72" s="439"/>
      <c r="WSR72" s="439"/>
      <c r="WSS72" s="439"/>
      <c r="WST72" s="439"/>
      <c r="WSU72" s="439"/>
      <c r="WSV72" s="439"/>
      <c r="WSW72" s="439"/>
      <c r="WSX72" s="439"/>
      <c r="WSY72" s="439"/>
      <c r="WSZ72" s="439"/>
      <c r="WTA72" s="439"/>
      <c r="WTB72" s="439"/>
      <c r="WTC72" s="439"/>
      <c r="WTD72" s="439"/>
      <c r="WTE72" s="439"/>
      <c r="WTF72" s="439"/>
      <c r="WTG72" s="439"/>
      <c r="WTH72" s="439"/>
      <c r="WTI72" s="439"/>
      <c r="WTJ72" s="439"/>
      <c r="WTK72" s="439"/>
      <c r="WTL72" s="439"/>
      <c r="WTM72" s="439"/>
      <c r="WTN72" s="439"/>
      <c r="WTO72" s="439"/>
      <c r="WTP72" s="439"/>
      <c r="WTQ72" s="439"/>
      <c r="WTR72" s="439"/>
      <c r="WTS72" s="439"/>
      <c r="WTT72" s="439"/>
      <c r="WTU72" s="439"/>
      <c r="WTV72" s="439"/>
      <c r="WTW72" s="439"/>
      <c r="WTX72" s="439"/>
      <c r="WTY72" s="439"/>
      <c r="WTZ72" s="439"/>
      <c r="WUA72" s="439"/>
      <c r="WUB72" s="439"/>
      <c r="WUC72" s="439"/>
      <c r="WUD72" s="439"/>
      <c r="WUE72" s="439"/>
      <c r="WUF72" s="439"/>
      <c r="WUG72" s="439"/>
      <c r="WUH72" s="439"/>
      <c r="WUI72" s="439"/>
      <c r="WUJ72" s="439"/>
      <c r="WUK72" s="439"/>
      <c r="WUL72" s="439"/>
      <c r="WUM72" s="439"/>
      <c r="WUN72" s="439"/>
      <c r="WUO72" s="439"/>
      <c r="WUP72" s="439"/>
      <c r="WUQ72" s="439"/>
      <c r="WUR72" s="439"/>
      <c r="WUS72" s="439"/>
      <c r="WUT72" s="439"/>
      <c r="WUU72" s="439"/>
      <c r="WUV72" s="439"/>
      <c r="WUW72" s="439"/>
      <c r="WUX72" s="439"/>
      <c r="WUY72" s="439"/>
      <c r="WUZ72" s="439"/>
      <c r="WVA72" s="439"/>
      <c r="WVB72" s="439"/>
      <c r="WVC72" s="439"/>
      <c r="WVD72" s="439"/>
      <c r="WVE72" s="439"/>
      <c r="WVF72" s="439"/>
      <c r="WVG72" s="439"/>
      <c r="WVH72" s="439"/>
      <c r="WVI72" s="439"/>
      <c r="WVJ72" s="439"/>
      <c r="WVK72" s="439"/>
      <c r="WVL72" s="439"/>
      <c r="WVM72" s="439"/>
      <c r="WVN72" s="439"/>
      <c r="WVO72" s="439"/>
      <c r="WVP72" s="439"/>
      <c r="WVQ72" s="439"/>
      <c r="WVR72" s="439"/>
      <c r="WVS72" s="439"/>
      <c r="WVT72" s="439"/>
      <c r="WVU72" s="439"/>
      <c r="WVV72" s="439"/>
      <c r="WVW72" s="439"/>
      <c r="WVX72" s="439"/>
      <c r="WVY72" s="439"/>
      <c r="WVZ72" s="439"/>
      <c r="WWA72" s="439"/>
      <c r="WWB72" s="439"/>
      <c r="WWC72" s="439"/>
      <c r="WWD72" s="439"/>
      <c r="WWE72" s="439"/>
      <c r="WWF72" s="439"/>
      <c r="WWG72" s="439"/>
      <c r="WWH72" s="439"/>
      <c r="WWI72" s="439"/>
      <c r="WWJ72" s="439"/>
      <c r="WWK72" s="439"/>
      <c r="WWL72" s="439"/>
      <c r="WWM72" s="439"/>
      <c r="WWN72" s="439"/>
      <c r="WWO72" s="439"/>
      <c r="WWP72" s="439"/>
      <c r="WWQ72" s="439"/>
      <c r="WWR72" s="439"/>
      <c r="WWS72" s="439"/>
      <c r="WWT72" s="439"/>
      <c r="WWU72" s="439"/>
      <c r="WWV72" s="439"/>
      <c r="WWW72" s="439"/>
      <c r="WWX72" s="439"/>
      <c r="WWY72" s="439"/>
      <c r="WWZ72" s="439"/>
      <c r="WXA72" s="439"/>
      <c r="WXB72" s="439"/>
      <c r="WXC72" s="439"/>
      <c r="WXD72" s="439"/>
      <c r="WXE72" s="439"/>
      <c r="WXF72" s="439"/>
      <c r="WXG72" s="439"/>
      <c r="WXH72" s="439"/>
      <c r="WXI72" s="439"/>
      <c r="WXJ72" s="439"/>
      <c r="WXK72" s="439"/>
      <c r="WXL72" s="439"/>
      <c r="WXM72" s="439"/>
      <c r="WXN72" s="439"/>
      <c r="WXO72" s="439"/>
      <c r="WXP72" s="439"/>
      <c r="WXQ72" s="439"/>
      <c r="WXR72" s="439"/>
      <c r="WXS72" s="439"/>
      <c r="WXT72" s="439"/>
      <c r="WXU72" s="439"/>
      <c r="WXV72" s="439"/>
      <c r="WXW72" s="439"/>
      <c r="WXX72" s="439"/>
      <c r="WXY72" s="439"/>
      <c r="WXZ72" s="439"/>
      <c r="WYA72" s="439"/>
      <c r="WYB72" s="439"/>
      <c r="WYC72" s="439"/>
      <c r="WYD72" s="439"/>
      <c r="WYE72" s="439"/>
      <c r="WYF72" s="439"/>
      <c r="WYG72" s="439"/>
      <c r="WYH72" s="439"/>
      <c r="WYI72" s="439"/>
      <c r="WYJ72" s="439"/>
      <c r="WYK72" s="439"/>
      <c r="WYL72" s="439"/>
      <c r="WYM72" s="439"/>
      <c r="WYN72" s="439"/>
      <c r="WYO72" s="439"/>
      <c r="WYP72" s="439"/>
      <c r="WYQ72" s="439"/>
      <c r="WYR72" s="439"/>
      <c r="WYS72" s="439"/>
      <c r="WYT72" s="439"/>
      <c r="WYU72" s="439"/>
      <c r="WYV72" s="439"/>
      <c r="WYW72" s="439"/>
      <c r="WYX72" s="439"/>
      <c r="WYY72" s="439"/>
      <c r="WYZ72" s="439"/>
      <c r="WZA72" s="439"/>
      <c r="WZB72" s="439"/>
      <c r="WZC72" s="439"/>
      <c r="WZD72" s="439"/>
      <c r="WZE72" s="439"/>
      <c r="WZF72" s="439"/>
      <c r="WZG72" s="439"/>
      <c r="WZH72" s="439"/>
      <c r="WZI72" s="439"/>
      <c r="WZJ72" s="439"/>
      <c r="WZK72" s="439"/>
      <c r="WZL72" s="439"/>
      <c r="WZM72" s="439"/>
      <c r="WZN72" s="439"/>
      <c r="WZO72" s="439"/>
      <c r="WZP72" s="439"/>
      <c r="WZQ72" s="439"/>
      <c r="WZR72" s="439"/>
      <c r="WZS72" s="439"/>
      <c r="WZT72" s="439"/>
      <c r="WZU72" s="439"/>
      <c r="WZV72" s="439"/>
      <c r="WZW72" s="439"/>
      <c r="WZX72" s="439"/>
      <c r="WZY72" s="439"/>
      <c r="WZZ72" s="439"/>
      <c r="XAA72" s="439"/>
      <c r="XAB72" s="439"/>
      <c r="XAC72" s="439"/>
      <c r="XAD72" s="439"/>
      <c r="XAE72" s="439"/>
      <c r="XAF72" s="439"/>
      <c r="XAG72" s="439"/>
      <c r="XAH72" s="439"/>
      <c r="XAI72" s="439"/>
      <c r="XAJ72" s="439"/>
      <c r="XAK72" s="439"/>
      <c r="XAL72" s="439"/>
      <c r="XAM72" s="439"/>
      <c r="XAN72" s="439"/>
      <c r="XAO72" s="439"/>
      <c r="XAP72" s="439"/>
      <c r="XAQ72" s="439"/>
      <c r="XAR72" s="439"/>
      <c r="XAS72" s="439"/>
      <c r="XAT72" s="439"/>
      <c r="XAU72" s="439"/>
      <c r="XAV72" s="439"/>
      <c r="XAW72" s="439"/>
      <c r="XAX72" s="439"/>
      <c r="XAY72" s="439"/>
      <c r="XAZ72" s="439"/>
      <c r="XBA72" s="439"/>
      <c r="XBB72" s="439"/>
      <c r="XBC72" s="439"/>
      <c r="XBD72" s="439"/>
      <c r="XBE72" s="439"/>
      <c r="XBF72" s="439"/>
      <c r="XBG72" s="439"/>
      <c r="XBH72" s="439"/>
      <c r="XBI72" s="439"/>
      <c r="XBJ72" s="439"/>
      <c r="XBK72" s="439"/>
      <c r="XBL72" s="439"/>
      <c r="XBM72" s="439"/>
      <c r="XBN72" s="439"/>
      <c r="XBO72" s="439"/>
      <c r="XBP72" s="439"/>
      <c r="XBQ72" s="439"/>
      <c r="XBR72" s="439"/>
      <c r="XBS72" s="439"/>
      <c r="XBT72" s="439"/>
      <c r="XBU72" s="439"/>
      <c r="XBV72" s="439"/>
      <c r="XBW72" s="439"/>
      <c r="XBX72" s="439"/>
      <c r="XBY72" s="439"/>
      <c r="XBZ72" s="439"/>
      <c r="XCA72" s="439"/>
      <c r="XCB72" s="439"/>
      <c r="XCC72" s="439"/>
      <c r="XCD72" s="439"/>
      <c r="XCE72" s="439"/>
      <c r="XCF72" s="439"/>
      <c r="XCG72" s="439"/>
      <c r="XCH72" s="439"/>
      <c r="XCI72" s="439"/>
      <c r="XCJ72" s="439"/>
      <c r="XCK72" s="439"/>
      <c r="XCL72" s="439"/>
      <c r="XCM72" s="439"/>
      <c r="XCN72" s="439"/>
      <c r="XCO72" s="439"/>
      <c r="XCP72" s="439"/>
      <c r="XCQ72" s="439"/>
      <c r="XCR72" s="439"/>
      <c r="XCS72" s="439"/>
      <c r="XCT72" s="439"/>
      <c r="XCU72" s="439"/>
      <c r="XCV72" s="439"/>
      <c r="XCW72" s="439"/>
      <c r="XCX72" s="439"/>
      <c r="XCY72" s="439"/>
      <c r="XCZ72" s="439"/>
      <c r="XDA72" s="439"/>
      <c r="XDB72" s="439"/>
      <c r="XDC72" s="439"/>
      <c r="XDD72" s="439"/>
      <c r="XDE72" s="439"/>
      <c r="XDF72" s="439"/>
      <c r="XDG72" s="439"/>
      <c r="XDH72" s="439"/>
      <c r="XDI72" s="439"/>
      <c r="XDJ72" s="439"/>
      <c r="XDK72" s="439"/>
      <c r="XDL72" s="439"/>
      <c r="XDM72" s="439"/>
      <c r="XDN72" s="439"/>
      <c r="XDO72" s="439"/>
      <c r="XDP72" s="439"/>
      <c r="XDQ72" s="439"/>
      <c r="XDR72" s="439"/>
      <c r="XDS72" s="439"/>
      <c r="XDT72" s="439"/>
      <c r="XDU72" s="439"/>
      <c r="XDV72" s="439"/>
      <c r="XDW72" s="439"/>
    </row>
    <row r="73" spans="1:16351" s="196" customFormat="1" ht="129.75" customHeight="1" x14ac:dyDescent="0.25">
      <c r="A73" s="157" t="s">
        <v>86</v>
      </c>
      <c r="B73" s="158" t="s">
        <v>20</v>
      </c>
      <c r="C73" s="159" t="s">
        <v>20</v>
      </c>
      <c r="D73" s="158" t="s">
        <v>875</v>
      </c>
      <c r="E73" s="185">
        <v>3.96</v>
      </c>
      <c r="F73" s="162">
        <v>42033.165679999998</v>
      </c>
      <c r="G73" s="378">
        <v>90</v>
      </c>
      <c r="H73" s="162"/>
      <c r="I73" s="162"/>
      <c r="J73" s="347">
        <f>ROUNDDOWN(F73*G73/100,5)</f>
        <v>37829.849110000003</v>
      </c>
      <c r="K73" s="355"/>
      <c r="L73" s="190"/>
      <c r="M73" s="191"/>
      <c r="N73" s="358"/>
      <c r="O73" s="411" t="s">
        <v>876</v>
      </c>
      <c r="P73" s="194">
        <v>7</v>
      </c>
      <c r="Q73" s="194" t="s">
        <v>201</v>
      </c>
      <c r="R73" s="197" t="s">
        <v>201</v>
      </c>
      <c r="S73" s="237" t="s">
        <v>877</v>
      </c>
      <c r="T73" s="181">
        <v>1</v>
      </c>
      <c r="U73" s="228"/>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75"/>
      <c r="EA73" s="175"/>
      <c r="EB73" s="175"/>
      <c r="EC73" s="175"/>
      <c r="ED73" s="175"/>
      <c r="EE73" s="175"/>
      <c r="EF73" s="175"/>
      <c r="EG73" s="175"/>
      <c r="EH73" s="175"/>
      <c r="EI73" s="175"/>
      <c r="EJ73" s="175"/>
      <c r="EK73" s="175"/>
      <c r="EL73" s="175"/>
      <c r="EM73" s="175"/>
      <c r="EN73" s="175"/>
      <c r="EO73" s="175"/>
      <c r="EP73" s="175"/>
      <c r="EQ73" s="175"/>
      <c r="ER73" s="175"/>
      <c r="ES73" s="175"/>
      <c r="ET73" s="175"/>
      <c r="EU73" s="175"/>
      <c r="EV73" s="175"/>
      <c r="EW73" s="175"/>
      <c r="EX73" s="175"/>
      <c r="EY73" s="175"/>
      <c r="EZ73" s="175"/>
      <c r="FA73" s="175"/>
      <c r="FB73" s="175"/>
      <c r="FC73" s="175"/>
      <c r="FD73" s="175"/>
      <c r="FE73" s="175"/>
      <c r="FF73" s="175"/>
      <c r="FG73" s="175"/>
      <c r="FH73" s="175"/>
      <c r="FI73" s="175"/>
      <c r="FJ73" s="175"/>
      <c r="FK73" s="175"/>
      <c r="FL73" s="175"/>
      <c r="FM73" s="175"/>
      <c r="FN73" s="175"/>
      <c r="FO73" s="175"/>
      <c r="FP73" s="175"/>
      <c r="FQ73" s="175"/>
      <c r="FR73" s="175"/>
      <c r="FS73" s="175"/>
      <c r="FT73" s="175"/>
      <c r="FU73" s="175"/>
      <c r="FV73" s="175"/>
      <c r="FW73" s="175"/>
      <c r="FX73" s="175"/>
      <c r="FY73" s="175"/>
      <c r="FZ73" s="175"/>
      <c r="GA73" s="175"/>
      <c r="GB73" s="175"/>
      <c r="GC73" s="175"/>
      <c r="GD73" s="175"/>
      <c r="GE73" s="175"/>
      <c r="GF73" s="175"/>
      <c r="GG73" s="175"/>
      <c r="GH73" s="175"/>
      <c r="GI73" s="175"/>
      <c r="GJ73" s="175"/>
      <c r="GK73" s="175"/>
      <c r="GL73" s="175"/>
      <c r="GM73" s="175"/>
      <c r="GN73" s="175"/>
      <c r="GO73" s="175"/>
      <c r="GP73" s="175"/>
      <c r="GQ73" s="175"/>
      <c r="GR73" s="175"/>
      <c r="GS73" s="175"/>
      <c r="GT73" s="175"/>
      <c r="GU73" s="175"/>
      <c r="GV73" s="175"/>
      <c r="GW73" s="175"/>
      <c r="GX73" s="175"/>
      <c r="GY73" s="175"/>
      <c r="GZ73" s="175"/>
      <c r="HA73" s="175"/>
      <c r="HB73" s="175"/>
      <c r="HC73" s="175"/>
      <c r="HD73" s="175"/>
      <c r="HE73" s="175"/>
      <c r="HF73" s="175"/>
      <c r="HG73" s="175"/>
      <c r="HH73" s="175"/>
      <c r="HI73" s="175"/>
      <c r="HJ73" s="175"/>
      <c r="HK73" s="175"/>
      <c r="HL73" s="175"/>
      <c r="HM73" s="175"/>
      <c r="HN73" s="175"/>
      <c r="HO73" s="175"/>
      <c r="HP73" s="175"/>
      <c r="HQ73" s="175"/>
      <c r="HR73" s="175"/>
      <c r="HS73" s="175"/>
      <c r="HT73" s="175"/>
      <c r="HU73" s="175"/>
      <c r="HV73" s="175"/>
      <c r="HW73" s="175"/>
      <c r="HX73" s="175"/>
      <c r="HY73" s="175"/>
      <c r="HZ73" s="175"/>
      <c r="IA73" s="175"/>
      <c r="IB73" s="175"/>
      <c r="IC73" s="175"/>
      <c r="ID73" s="175"/>
      <c r="IE73" s="175"/>
      <c r="IF73" s="175"/>
      <c r="IG73" s="175"/>
      <c r="IH73" s="175"/>
      <c r="II73" s="175"/>
      <c r="IJ73" s="175"/>
      <c r="IK73" s="175"/>
      <c r="IL73" s="175"/>
      <c r="IM73" s="175"/>
      <c r="IN73" s="175"/>
      <c r="IO73" s="175"/>
      <c r="IP73" s="175"/>
      <c r="IQ73" s="175"/>
      <c r="IR73" s="175"/>
      <c r="IS73" s="175"/>
      <c r="IT73" s="175"/>
      <c r="IU73" s="175"/>
      <c r="IV73" s="175"/>
      <c r="IW73" s="175"/>
      <c r="IX73" s="175"/>
      <c r="IY73" s="175"/>
      <c r="IZ73" s="175"/>
      <c r="JA73" s="175"/>
      <c r="JB73" s="175"/>
      <c r="JC73" s="175"/>
      <c r="JD73" s="175"/>
      <c r="JE73" s="175"/>
      <c r="JF73" s="175"/>
      <c r="JG73" s="175"/>
      <c r="JH73" s="175"/>
      <c r="JI73" s="175"/>
      <c r="JJ73" s="175"/>
      <c r="JK73" s="175"/>
      <c r="JL73" s="175"/>
      <c r="JM73" s="175"/>
      <c r="JN73" s="175"/>
      <c r="JO73" s="175"/>
      <c r="JP73" s="175"/>
      <c r="JQ73" s="175"/>
      <c r="JR73" s="175"/>
      <c r="JS73" s="175"/>
      <c r="JT73" s="175"/>
      <c r="JU73" s="175"/>
      <c r="JV73" s="175"/>
      <c r="JW73" s="175"/>
      <c r="JX73" s="175"/>
      <c r="JY73" s="175"/>
      <c r="JZ73" s="175"/>
      <c r="KA73" s="175"/>
      <c r="KB73" s="175"/>
      <c r="KC73" s="175"/>
      <c r="KD73" s="175"/>
      <c r="KE73" s="175"/>
      <c r="KF73" s="175"/>
      <c r="KG73" s="175"/>
      <c r="KH73" s="175"/>
      <c r="KI73" s="175"/>
      <c r="KJ73" s="175"/>
      <c r="KK73" s="175"/>
      <c r="KL73" s="175"/>
      <c r="KM73" s="175"/>
      <c r="KN73" s="175"/>
      <c r="KO73" s="175"/>
      <c r="KP73" s="175"/>
      <c r="KQ73" s="175"/>
      <c r="KR73" s="175"/>
      <c r="KS73" s="175"/>
      <c r="KT73" s="175"/>
      <c r="KU73" s="175"/>
      <c r="KV73" s="175"/>
      <c r="KW73" s="175"/>
      <c r="KX73" s="175"/>
      <c r="KY73" s="175"/>
      <c r="KZ73" s="175"/>
      <c r="LA73" s="175"/>
      <c r="LB73" s="175"/>
      <c r="LC73" s="175"/>
      <c r="LD73" s="175"/>
      <c r="LE73" s="175"/>
      <c r="LF73" s="175"/>
      <c r="LG73" s="175"/>
      <c r="LH73" s="175"/>
      <c r="LI73" s="175"/>
      <c r="LJ73" s="175"/>
      <c r="LK73" s="175"/>
      <c r="LL73" s="175"/>
      <c r="LM73" s="175"/>
      <c r="LN73" s="175"/>
      <c r="LO73" s="175"/>
      <c r="LP73" s="175"/>
      <c r="LQ73" s="175"/>
      <c r="LR73" s="175"/>
      <c r="LS73" s="175"/>
      <c r="LT73" s="175"/>
      <c r="LU73" s="175"/>
      <c r="LV73" s="175"/>
      <c r="LW73" s="175"/>
      <c r="LX73" s="175"/>
      <c r="LY73" s="175"/>
      <c r="LZ73" s="175"/>
      <c r="MA73" s="175"/>
      <c r="MB73" s="175"/>
      <c r="MC73" s="175"/>
      <c r="MD73" s="175"/>
      <c r="ME73" s="175"/>
      <c r="MF73" s="175"/>
      <c r="MG73" s="175"/>
      <c r="MH73" s="175"/>
      <c r="MI73" s="175"/>
      <c r="MJ73" s="175"/>
      <c r="MK73" s="175"/>
      <c r="ML73" s="175"/>
      <c r="MM73" s="175"/>
      <c r="MN73" s="175"/>
      <c r="MO73" s="175"/>
      <c r="MP73" s="175"/>
      <c r="MQ73" s="175"/>
      <c r="MR73" s="175"/>
      <c r="MS73" s="175"/>
      <c r="MT73" s="175"/>
      <c r="MU73" s="175"/>
      <c r="MV73" s="175"/>
      <c r="MW73" s="175"/>
      <c r="MX73" s="175"/>
      <c r="MY73" s="175"/>
      <c r="MZ73" s="175"/>
      <c r="NA73" s="175"/>
      <c r="NB73" s="175"/>
      <c r="NC73" s="175"/>
      <c r="ND73" s="175"/>
      <c r="NE73" s="175"/>
      <c r="NF73" s="175"/>
      <c r="NG73" s="175"/>
      <c r="NH73" s="175"/>
      <c r="NI73" s="175"/>
      <c r="NJ73" s="175"/>
      <c r="NK73" s="175"/>
      <c r="NL73" s="175"/>
      <c r="NM73" s="175"/>
      <c r="NN73" s="175"/>
      <c r="NO73" s="175"/>
      <c r="NP73" s="175"/>
      <c r="NQ73" s="175"/>
      <c r="NR73" s="175"/>
      <c r="NS73" s="175"/>
      <c r="NT73" s="175"/>
      <c r="NU73" s="175"/>
      <c r="NV73" s="175"/>
      <c r="NW73" s="175"/>
      <c r="NX73" s="175"/>
      <c r="NY73" s="175"/>
      <c r="NZ73" s="175"/>
      <c r="OA73" s="175"/>
      <c r="OB73" s="175"/>
      <c r="OC73" s="175"/>
      <c r="OD73" s="175"/>
      <c r="OE73" s="175"/>
      <c r="OF73" s="175"/>
      <c r="OG73" s="175"/>
      <c r="OH73" s="175"/>
      <c r="OI73" s="175"/>
      <c r="OJ73" s="175"/>
      <c r="OK73" s="175"/>
      <c r="OL73" s="175"/>
      <c r="OM73" s="175"/>
      <c r="ON73" s="175"/>
      <c r="OO73" s="175"/>
      <c r="OP73" s="175"/>
      <c r="OQ73" s="175"/>
      <c r="OR73" s="175"/>
      <c r="OS73" s="175"/>
      <c r="OT73" s="175"/>
      <c r="OU73" s="175"/>
      <c r="OV73" s="175"/>
      <c r="OW73" s="175"/>
      <c r="OX73" s="175"/>
      <c r="OY73" s="175"/>
      <c r="OZ73" s="175"/>
      <c r="PA73" s="175"/>
      <c r="PB73" s="175"/>
      <c r="PC73" s="175"/>
      <c r="PD73" s="175"/>
      <c r="PE73" s="175"/>
      <c r="PF73" s="175"/>
      <c r="PG73" s="175"/>
      <c r="PH73" s="175"/>
      <c r="PI73" s="175"/>
      <c r="PJ73" s="175"/>
      <c r="PK73" s="175"/>
      <c r="PL73" s="175"/>
      <c r="PM73" s="175"/>
      <c r="PN73" s="175"/>
      <c r="PO73" s="175"/>
      <c r="PP73" s="175"/>
      <c r="PQ73" s="175"/>
      <c r="PR73" s="175"/>
      <c r="PS73" s="175"/>
      <c r="PT73" s="175"/>
      <c r="PU73" s="175"/>
      <c r="PV73" s="175"/>
      <c r="PW73" s="175"/>
      <c r="PX73" s="175"/>
      <c r="PY73" s="175"/>
      <c r="PZ73" s="175"/>
      <c r="QA73" s="175"/>
      <c r="QB73" s="175"/>
      <c r="QC73" s="175"/>
      <c r="QD73" s="175"/>
      <c r="QE73" s="175"/>
      <c r="QF73" s="175"/>
      <c r="QG73" s="175"/>
      <c r="QH73" s="175"/>
      <c r="QI73" s="175"/>
      <c r="QJ73" s="175"/>
      <c r="QK73" s="175"/>
      <c r="QL73" s="175"/>
      <c r="QM73" s="175"/>
      <c r="QN73" s="175"/>
      <c r="QO73" s="175"/>
      <c r="QP73" s="175"/>
      <c r="QQ73" s="175"/>
      <c r="QR73" s="175"/>
      <c r="QS73" s="175"/>
      <c r="QT73" s="175"/>
      <c r="QU73" s="175"/>
      <c r="QV73" s="175"/>
      <c r="QW73" s="175"/>
      <c r="QX73" s="175"/>
      <c r="QY73" s="175"/>
      <c r="QZ73" s="175"/>
      <c r="RA73" s="175"/>
      <c r="RB73" s="175"/>
      <c r="RC73" s="175"/>
      <c r="RD73" s="175"/>
      <c r="RE73" s="175"/>
      <c r="RF73" s="175"/>
      <c r="RG73" s="175"/>
      <c r="RH73" s="175"/>
      <c r="RI73" s="175"/>
      <c r="RJ73" s="175"/>
      <c r="RK73" s="175"/>
      <c r="RL73" s="175"/>
      <c r="RM73" s="175"/>
      <c r="RN73" s="175"/>
      <c r="RO73" s="175"/>
      <c r="RP73" s="175"/>
      <c r="RQ73" s="175"/>
      <c r="RR73" s="175"/>
      <c r="RS73" s="175"/>
      <c r="RT73" s="175"/>
      <c r="RU73" s="175"/>
      <c r="RV73" s="175"/>
      <c r="RW73" s="175"/>
      <c r="RX73" s="175"/>
      <c r="RY73" s="175"/>
      <c r="RZ73" s="175"/>
      <c r="SA73" s="175"/>
      <c r="SB73" s="175"/>
      <c r="SC73" s="175"/>
      <c r="SD73" s="175"/>
      <c r="SE73" s="175"/>
      <c r="SF73" s="175"/>
      <c r="SG73" s="175"/>
      <c r="SH73" s="175"/>
      <c r="SI73" s="175"/>
      <c r="SJ73" s="175"/>
      <c r="SK73" s="175"/>
      <c r="SL73" s="175"/>
      <c r="SM73" s="175"/>
      <c r="SN73" s="175"/>
      <c r="SO73" s="175"/>
      <c r="SP73" s="175"/>
      <c r="SQ73" s="175"/>
      <c r="SR73" s="175"/>
      <c r="SS73" s="175"/>
      <c r="ST73" s="175"/>
      <c r="SU73" s="175"/>
      <c r="SV73" s="175"/>
      <c r="SW73" s="175"/>
      <c r="SX73" s="175"/>
      <c r="SY73" s="175"/>
      <c r="SZ73" s="175"/>
      <c r="TA73" s="175"/>
      <c r="TB73" s="175"/>
      <c r="TC73" s="175"/>
      <c r="TD73" s="175"/>
      <c r="TE73" s="175"/>
      <c r="TF73" s="175"/>
      <c r="TG73" s="175"/>
      <c r="TH73" s="175"/>
      <c r="TI73" s="175"/>
      <c r="TJ73" s="175"/>
      <c r="TK73" s="175"/>
      <c r="TL73" s="175"/>
      <c r="TM73" s="175"/>
      <c r="TN73" s="175"/>
      <c r="TO73" s="175"/>
      <c r="TP73" s="175"/>
      <c r="TQ73" s="175"/>
      <c r="TR73" s="175"/>
      <c r="TS73" s="175"/>
      <c r="TT73" s="175"/>
      <c r="TU73" s="175"/>
      <c r="TV73" s="175"/>
      <c r="TW73" s="175"/>
      <c r="TX73" s="175"/>
      <c r="TY73" s="175"/>
      <c r="TZ73" s="175"/>
      <c r="UA73" s="175"/>
      <c r="UB73" s="175"/>
      <c r="UC73" s="175"/>
      <c r="UD73" s="175"/>
      <c r="UE73" s="175"/>
      <c r="UF73" s="175"/>
      <c r="UG73" s="175"/>
      <c r="UH73" s="175"/>
      <c r="UI73" s="175"/>
      <c r="UJ73" s="175"/>
      <c r="UK73" s="175"/>
      <c r="UL73" s="175"/>
      <c r="UM73" s="175"/>
      <c r="UN73" s="175"/>
      <c r="UO73" s="175"/>
      <c r="UP73" s="175"/>
      <c r="UQ73" s="175"/>
      <c r="UR73" s="175"/>
      <c r="US73" s="175"/>
      <c r="UT73" s="175"/>
      <c r="UU73" s="175"/>
      <c r="UV73" s="175"/>
      <c r="UW73" s="175"/>
      <c r="UX73" s="175"/>
      <c r="UY73" s="175"/>
      <c r="UZ73" s="175"/>
      <c r="VA73" s="175"/>
      <c r="VB73" s="175"/>
      <c r="VC73" s="175"/>
      <c r="VD73" s="175"/>
      <c r="VE73" s="175"/>
      <c r="VF73" s="175"/>
      <c r="VG73" s="175"/>
      <c r="VH73" s="175"/>
      <c r="VI73" s="175"/>
      <c r="VJ73" s="175"/>
      <c r="VK73" s="175"/>
      <c r="VL73" s="175"/>
      <c r="VM73" s="175"/>
      <c r="VN73" s="175"/>
      <c r="VO73" s="175"/>
      <c r="VP73" s="175"/>
      <c r="VQ73" s="175"/>
      <c r="VR73" s="175"/>
      <c r="VS73" s="175"/>
      <c r="VT73" s="175"/>
      <c r="VU73" s="175"/>
      <c r="VV73" s="175"/>
      <c r="VW73" s="175"/>
      <c r="VX73" s="175"/>
      <c r="VY73" s="175"/>
      <c r="VZ73" s="175"/>
      <c r="WA73" s="175"/>
      <c r="WB73" s="175"/>
      <c r="WC73" s="175"/>
      <c r="WD73" s="175"/>
      <c r="WE73" s="175"/>
      <c r="WF73" s="175"/>
      <c r="WG73" s="175"/>
      <c r="WH73" s="175"/>
      <c r="WI73" s="175"/>
      <c r="WJ73" s="175"/>
      <c r="WK73" s="175"/>
      <c r="WL73" s="175"/>
      <c r="WM73" s="175"/>
      <c r="WN73" s="175"/>
      <c r="WO73" s="175"/>
      <c r="WP73" s="175"/>
      <c r="WQ73" s="175"/>
      <c r="WR73" s="175"/>
      <c r="WS73" s="175"/>
      <c r="WT73" s="175"/>
      <c r="WU73" s="175"/>
      <c r="WV73" s="175"/>
      <c r="WW73" s="175"/>
      <c r="WX73" s="175"/>
      <c r="WY73" s="175"/>
      <c r="WZ73" s="175"/>
      <c r="XA73" s="175"/>
      <c r="XB73" s="175"/>
      <c r="XC73" s="175"/>
      <c r="XD73" s="175"/>
      <c r="XE73" s="175"/>
      <c r="XF73" s="175"/>
      <c r="XG73" s="175"/>
      <c r="XH73" s="175"/>
      <c r="XI73" s="175"/>
      <c r="XJ73" s="175"/>
      <c r="XK73" s="175"/>
      <c r="XL73" s="175"/>
      <c r="XM73" s="175"/>
      <c r="XN73" s="175"/>
      <c r="XO73" s="175"/>
      <c r="XP73" s="175"/>
      <c r="XQ73" s="175"/>
      <c r="XR73" s="175"/>
      <c r="XS73" s="175"/>
      <c r="XT73" s="175"/>
      <c r="XU73" s="175"/>
      <c r="XV73" s="175"/>
      <c r="XW73" s="175"/>
      <c r="XX73" s="175"/>
      <c r="XY73" s="175"/>
      <c r="XZ73" s="175"/>
      <c r="YA73" s="175"/>
      <c r="YB73" s="175"/>
      <c r="YC73" s="175"/>
      <c r="YD73" s="175"/>
      <c r="YE73" s="175"/>
      <c r="YF73" s="175"/>
      <c r="YG73" s="175"/>
      <c r="YH73" s="175"/>
      <c r="YI73" s="175"/>
      <c r="YJ73" s="175"/>
      <c r="YK73" s="175"/>
      <c r="YL73" s="175"/>
      <c r="YM73" s="175"/>
      <c r="YN73" s="175"/>
      <c r="YO73" s="175"/>
      <c r="YP73" s="175"/>
      <c r="YQ73" s="175"/>
      <c r="YR73" s="175"/>
      <c r="YS73" s="175"/>
      <c r="YT73" s="175"/>
      <c r="YU73" s="175"/>
      <c r="YV73" s="175"/>
      <c r="YW73" s="175"/>
      <c r="YX73" s="175"/>
      <c r="YY73" s="175"/>
      <c r="YZ73" s="175"/>
      <c r="ZA73" s="175"/>
      <c r="ZB73" s="175"/>
      <c r="ZC73" s="175"/>
      <c r="ZD73" s="175"/>
      <c r="ZE73" s="175"/>
      <c r="ZF73" s="175"/>
      <c r="ZG73" s="175"/>
      <c r="ZH73" s="175"/>
      <c r="ZI73" s="175"/>
      <c r="ZJ73" s="175"/>
      <c r="ZK73" s="175"/>
      <c r="ZL73" s="175"/>
      <c r="ZM73" s="175"/>
      <c r="ZN73" s="175"/>
      <c r="ZO73" s="175"/>
      <c r="ZP73" s="175"/>
      <c r="ZQ73" s="175"/>
      <c r="ZR73" s="175"/>
      <c r="ZS73" s="175"/>
      <c r="ZT73" s="175"/>
      <c r="ZU73" s="175"/>
      <c r="ZV73" s="175"/>
      <c r="ZW73" s="175"/>
      <c r="ZX73" s="175"/>
      <c r="ZY73" s="175"/>
      <c r="ZZ73" s="175"/>
      <c r="AAA73" s="175"/>
      <c r="AAB73" s="175"/>
      <c r="AAC73" s="175"/>
      <c r="AAD73" s="175"/>
      <c r="AAE73" s="175"/>
      <c r="AAF73" s="175"/>
      <c r="AAG73" s="175"/>
      <c r="AAH73" s="175"/>
      <c r="AAI73" s="175"/>
      <c r="AAJ73" s="175"/>
      <c r="AAK73" s="175"/>
      <c r="AAL73" s="175"/>
      <c r="AAM73" s="175"/>
      <c r="AAN73" s="175"/>
      <c r="AAO73" s="175"/>
      <c r="AAP73" s="175"/>
      <c r="AAQ73" s="175"/>
      <c r="AAR73" s="175"/>
      <c r="AAS73" s="175"/>
      <c r="AAT73" s="175"/>
      <c r="AAU73" s="175"/>
      <c r="AAV73" s="175"/>
      <c r="AAW73" s="175"/>
      <c r="AAX73" s="175"/>
      <c r="AAY73" s="175"/>
      <c r="AAZ73" s="175"/>
      <c r="ABA73" s="175"/>
      <c r="ABB73" s="175"/>
      <c r="ABC73" s="175"/>
      <c r="ABD73" s="175"/>
      <c r="ABE73" s="175"/>
      <c r="ABF73" s="175"/>
      <c r="ABG73" s="175"/>
      <c r="ABH73" s="175"/>
      <c r="ABI73" s="175"/>
      <c r="ABJ73" s="175"/>
      <c r="ABK73" s="175"/>
      <c r="ABL73" s="175"/>
      <c r="ABM73" s="175"/>
      <c r="ABN73" s="175"/>
      <c r="ABO73" s="175"/>
      <c r="ABP73" s="175"/>
      <c r="ABQ73" s="175"/>
      <c r="ABR73" s="175"/>
      <c r="ABS73" s="175"/>
      <c r="ABT73" s="175"/>
      <c r="ABU73" s="175"/>
      <c r="ABV73" s="175"/>
      <c r="ABW73" s="175"/>
      <c r="ABX73" s="175"/>
      <c r="ABY73" s="175"/>
      <c r="ABZ73" s="175"/>
      <c r="ACA73" s="175"/>
      <c r="ACB73" s="175"/>
      <c r="ACC73" s="175"/>
      <c r="ACD73" s="175"/>
      <c r="ACE73" s="175"/>
      <c r="ACF73" s="175"/>
      <c r="ACG73" s="175"/>
      <c r="ACH73" s="175"/>
      <c r="ACI73" s="175"/>
      <c r="ACJ73" s="175"/>
      <c r="ACK73" s="175"/>
      <c r="ACL73" s="175"/>
      <c r="ACM73" s="175"/>
      <c r="ACN73" s="175"/>
      <c r="ACO73" s="175"/>
      <c r="ACP73" s="175"/>
      <c r="ACQ73" s="175"/>
      <c r="ACR73" s="175"/>
      <c r="ACS73" s="175"/>
      <c r="ACT73" s="175"/>
      <c r="ACU73" s="175"/>
      <c r="ACV73" s="175"/>
      <c r="ACW73" s="175"/>
      <c r="ACX73" s="175"/>
      <c r="ACY73" s="175"/>
      <c r="ACZ73" s="175"/>
      <c r="ADA73" s="175"/>
      <c r="ADB73" s="175"/>
      <c r="ADC73" s="175"/>
      <c r="ADD73" s="175"/>
      <c r="ADE73" s="175"/>
      <c r="ADF73" s="175"/>
      <c r="ADG73" s="175"/>
      <c r="ADH73" s="175"/>
      <c r="ADI73" s="175"/>
      <c r="ADJ73" s="175"/>
      <c r="ADK73" s="175"/>
      <c r="ADL73" s="175"/>
      <c r="ADM73" s="175"/>
      <c r="ADN73" s="175"/>
      <c r="ADO73" s="175"/>
      <c r="ADP73" s="175"/>
      <c r="ADQ73" s="175"/>
      <c r="ADR73" s="175"/>
      <c r="ADS73" s="175"/>
      <c r="ADT73" s="175"/>
      <c r="ADU73" s="175"/>
      <c r="ADV73" s="175"/>
      <c r="ADW73" s="175"/>
      <c r="ADX73" s="175"/>
      <c r="ADY73" s="175"/>
      <c r="ADZ73" s="175"/>
      <c r="AEA73" s="175"/>
      <c r="AEB73" s="175"/>
      <c r="AEC73" s="175"/>
      <c r="AED73" s="175"/>
      <c r="AEE73" s="175"/>
      <c r="AEF73" s="175"/>
      <c r="AEG73" s="175"/>
      <c r="AEH73" s="175"/>
      <c r="AEI73" s="175"/>
      <c r="AEJ73" s="175"/>
      <c r="AEK73" s="175"/>
      <c r="AEL73" s="175"/>
      <c r="AEM73" s="175"/>
      <c r="AEN73" s="175"/>
      <c r="AEO73" s="175"/>
      <c r="AEP73" s="175"/>
      <c r="AEQ73" s="175"/>
      <c r="AER73" s="175"/>
      <c r="AES73" s="175"/>
      <c r="AET73" s="175"/>
      <c r="AEU73" s="175"/>
      <c r="AEV73" s="175"/>
      <c r="AEW73" s="175"/>
      <c r="AEX73" s="175"/>
      <c r="AEY73" s="175"/>
      <c r="AEZ73" s="175"/>
      <c r="AFA73" s="175"/>
      <c r="AFB73" s="175"/>
      <c r="AFC73" s="175"/>
      <c r="AFD73" s="175"/>
      <c r="AFE73" s="175"/>
      <c r="AFF73" s="175"/>
      <c r="AFG73" s="175"/>
      <c r="AFH73" s="175"/>
      <c r="AFI73" s="175"/>
      <c r="AFJ73" s="175"/>
      <c r="AFK73" s="175"/>
      <c r="AFL73" s="175"/>
      <c r="AFM73" s="175"/>
      <c r="AFN73" s="175"/>
      <c r="AFO73" s="175"/>
      <c r="AFP73" s="175"/>
      <c r="AFQ73" s="175"/>
      <c r="AFR73" s="175"/>
      <c r="AFS73" s="175"/>
      <c r="AFT73" s="175"/>
      <c r="AFU73" s="175"/>
      <c r="AFV73" s="175"/>
      <c r="AFW73" s="175"/>
      <c r="AFX73" s="175"/>
      <c r="AFY73" s="175"/>
      <c r="AFZ73" s="175"/>
      <c r="AGA73" s="175"/>
      <c r="AGB73" s="175"/>
      <c r="AGC73" s="175"/>
      <c r="AGD73" s="175"/>
      <c r="AGE73" s="175"/>
      <c r="AGF73" s="175"/>
      <c r="AGG73" s="175"/>
      <c r="AGH73" s="175"/>
      <c r="AGI73" s="175"/>
      <c r="AGJ73" s="175"/>
      <c r="AGK73" s="175"/>
      <c r="AGL73" s="175"/>
      <c r="AGM73" s="175"/>
      <c r="AGN73" s="175"/>
      <c r="AGO73" s="175"/>
      <c r="AGP73" s="175"/>
      <c r="AGQ73" s="175"/>
      <c r="AGR73" s="175"/>
      <c r="AGS73" s="175"/>
      <c r="AGT73" s="175"/>
      <c r="AGU73" s="175"/>
      <c r="AGV73" s="175"/>
      <c r="AGW73" s="175"/>
      <c r="AGX73" s="175"/>
      <c r="AGY73" s="175"/>
      <c r="AGZ73" s="175"/>
      <c r="AHA73" s="175"/>
      <c r="AHB73" s="175"/>
      <c r="AHC73" s="175"/>
      <c r="AHD73" s="175"/>
      <c r="AHE73" s="175"/>
      <c r="AHF73" s="175"/>
      <c r="AHG73" s="175"/>
      <c r="AHH73" s="175"/>
      <c r="AHI73" s="175"/>
      <c r="AHJ73" s="175"/>
      <c r="AHK73" s="175"/>
      <c r="AHL73" s="175"/>
      <c r="AHM73" s="175"/>
      <c r="AHN73" s="175"/>
      <c r="AHO73" s="175"/>
      <c r="AHP73" s="175"/>
      <c r="AHQ73" s="175"/>
      <c r="AHR73" s="175"/>
      <c r="AHS73" s="175"/>
      <c r="AHT73" s="175"/>
      <c r="AHU73" s="175"/>
      <c r="AHV73" s="175"/>
      <c r="AHW73" s="175"/>
      <c r="AHX73" s="175"/>
      <c r="AHY73" s="175"/>
      <c r="AHZ73" s="175"/>
      <c r="AIA73" s="175"/>
      <c r="AIB73" s="175"/>
      <c r="AIC73" s="175"/>
      <c r="AID73" s="175"/>
      <c r="AIE73" s="175"/>
      <c r="AIF73" s="175"/>
      <c r="AIG73" s="175"/>
      <c r="AIH73" s="175"/>
      <c r="AII73" s="175"/>
      <c r="AIJ73" s="175"/>
      <c r="AIK73" s="175"/>
      <c r="AIL73" s="175"/>
      <c r="AIM73" s="175"/>
      <c r="AIN73" s="175"/>
      <c r="AIO73" s="175"/>
      <c r="AIP73" s="175"/>
      <c r="AIQ73" s="175"/>
      <c r="AIR73" s="175"/>
      <c r="AIS73" s="175"/>
      <c r="AIT73" s="175"/>
      <c r="AIU73" s="175"/>
      <c r="AIV73" s="175"/>
      <c r="AIW73" s="175"/>
      <c r="AIX73" s="175"/>
      <c r="AIY73" s="175"/>
      <c r="AIZ73" s="175"/>
      <c r="AJA73" s="175"/>
      <c r="AJB73" s="175"/>
      <c r="AJC73" s="175"/>
      <c r="AJD73" s="175"/>
      <c r="AJE73" s="175"/>
      <c r="AJF73" s="175"/>
      <c r="AJG73" s="175"/>
      <c r="AJH73" s="175"/>
      <c r="AJI73" s="175"/>
      <c r="AJJ73" s="175"/>
      <c r="AJK73" s="175"/>
      <c r="AJL73" s="175"/>
      <c r="AJM73" s="175"/>
      <c r="AJN73" s="175"/>
      <c r="AJO73" s="175"/>
      <c r="AJP73" s="175"/>
      <c r="AJQ73" s="175"/>
      <c r="AJR73" s="175"/>
      <c r="AJS73" s="175"/>
      <c r="AJT73" s="175"/>
      <c r="AJU73" s="175"/>
      <c r="AJV73" s="175"/>
      <c r="AJW73" s="175"/>
      <c r="AJX73" s="175"/>
      <c r="AJY73" s="175"/>
      <c r="AJZ73" s="175"/>
      <c r="AKA73" s="175"/>
      <c r="AKB73" s="175"/>
      <c r="AKC73" s="175"/>
      <c r="AKD73" s="175"/>
      <c r="AKE73" s="175"/>
      <c r="AKF73" s="175"/>
      <c r="AKG73" s="175"/>
      <c r="AKH73" s="175"/>
      <c r="AKI73" s="175"/>
      <c r="AKJ73" s="175"/>
      <c r="AKK73" s="175"/>
      <c r="AKL73" s="175"/>
      <c r="AKM73" s="175"/>
      <c r="AKN73" s="175"/>
      <c r="AKO73" s="175"/>
      <c r="AKP73" s="175"/>
      <c r="AKQ73" s="175"/>
      <c r="AKR73" s="175"/>
      <c r="AKS73" s="175"/>
      <c r="AKT73" s="175"/>
      <c r="AKU73" s="175"/>
      <c r="AKV73" s="175"/>
      <c r="AKW73" s="175"/>
      <c r="AKX73" s="175"/>
      <c r="AKY73" s="175"/>
      <c r="AKZ73" s="175"/>
      <c r="ALA73" s="175"/>
      <c r="ALB73" s="175"/>
      <c r="ALC73" s="175"/>
      <c r="ALD73" s="175"/>
      <c r="ALE73" s="175"/>
      <c r="ALF73" s="175"/>
      <c r="ALG73" s="175"/>
      <c r="ALH73" s="175"/>
      <c r="ALI73" s="175"/>
      <c r="ALJ73" s="175"/>
      <c r="ALK73" s="175"/>
      <c r="ALL73" s="175"/>
      <c r="ALM73" s="175"/>
      <c r="ALN73" s="175"/>
      <c r="ALO73" s="175"/>
      <c r="ALP73" s="175"/>
      <c r="ALQ73" s="175"/>
      <c r="ALR73" s="175"/>
      <c r="ALS73" s="175"/>
      <c r="ALT73" s="175"/>
      <c r="ALU73" s="175"/>
      <c r="ALV73" s="175"/>
      <c r="ALW73" s="175"/>
      <c r="ALX73" s="175"/>
      <c r="ALY73" s="175"/>
      <c r="ALZ73" s="175"/>
      <c r="AMA73" s="175"/>
      <c r="AMB73" s="175"/>
      <c r="AMC73" s="175"/>
      <c r="AMD73" s="175"/>
      <c r="AME73" s="175"/>
      <c r="AMF73" s="175"/>
      <c r="AMG73" s="175"/>
      <c r="AMH73" s="175"/>
      <c r="AMI73" s="175"/>
      <c r="AMJ73" s="175"/>
      <c r="AMK73" s="175"/>
      <c r="AML73" s="175"/>
      <c r="AMM73" s="175"/>
      <c r="AMN73" s="175"/>
      <c r="AMO73" s="175"/>
      <c r="AMP73" s="175"/>
      <c r="AMQ73" s="175"/>
      <c r="AMR73" s="175"/>
      <c r="AMS73" s="175"/>
      <c r="AMT73" s="175"/>
      <c r="AMU73" s="175"/>
      <c r="AMV73" s="175"/>
      <c r="AMW73" s="175"/>
      <c r="AMX73" s="175"/>
      <c r="AMY73" s="175"/>
      <c r="AMZ73" s="175"/>
      <c r="ANA73" s="175"/>
      <c r="ANB73" s="175"/>
      <c r="ANC73" s="175"/>
      <c r="AND73" s="175"/>
      <c r="ANE73" s="175"/>
      <c r="ANF73" s="175"/>
      <c r="ANG73" s="175"/>
      <c r="ANH73" s="175"/>
      <c r="ANI73" s="175"/>
      <c r="ANJ73" s="175"/>
      <c r="ANK73" s="175"/>
      <c r="ANL73" s="175"/>
      <c r="ANM73" s="175"/>
      <c r="ANN73" s="175"/>
      <c r="ANO73" s="175"/>
      <c r="ANP73" s="175"/>
      <c r="ANQ73" s="175"/>
      <c r="ANR73" s="175"/>
      <c r="ANS73" s="175"/>
      <c r="ANT73" s="175"/>
      <c r="ANU73" s="175"/>
      <c r="ANV73" s="175"/>
      <c r="ANW73" s="175"/>
      <c r="ANX73" s="175"/>
      <c r="ANY73" s="175"/>
      <c r="ANZ73" s="175"/>
      <c r="AOA73" s="175"/>
      <c r="AOB73" s="175"/>
      <c r="AOC73" s="175"/>
      <c r="AOD73" s="175"/>
      <c r="AOE73" s="175"/>
      <c r="AOF73" s="175"/>
      <c r="AOG73" s="175"/>
      <c r="AOH73" s="175"/>
      <c r="AOI73" s="175"/>
      <c r="AOJ73" s="175"/>
      <c r="AOK73" s="175"/>
      <c r="AOL73" s="175"/>
      <c r="AOM73" s="175"/>
      <c r="AON73" s="175"/>
      <c r="AOO73" s="175"/>
      <c r="AOP73" s="175"/>
      <c r="AOQ73" s="175"/>
      <c r="AOR73" s="175"/>
      <c r="AOS73" s="175"/>
      <c r="AOT73" s="175"/>
      <c r="AOU73" s="175"/>
      <c r="AOV73" s="175"/>
      <c r="AOW73" s="175"/>
      <c r="AOX73" s="175"/>
      <c r="AOY73" s="175"/>
      <c r="AOZ73" s="175"/>
      <c r="APA73" s="175"/>
      <c r="APB73" s="175"/>
      <c r="APC73" s="175"/>
      <c r="APD73" s="175"/>
      <c r="APE73" s="175"/>
      <c r="APF73" s="175"/>
      <c r="APG73" s="175"/>
      <c r="APH73" s="175"/>
      <c r="API73" s="175"/>
      <c r="APJ73" s="175"/>
      <c r="APK73" s="175"/>
      <c r="APL73" s="175"/>
      <c r="APM73" s="175"/>
      <c r="APN73" s="175"/>
      <c r="APO73" s="175"/>
      <c r="APP73" s="175"/>
      <c r="APQ73" s="175"/>
      <c r="APR73" s="175"/>
      <c r="APS73" s="175"/>
      <c r="APT73" s="175"/>
      <c r="APU73" s="175"/>
      <c r="APV73" s="175"/>
      <c r="APW73" s="175"/>
      <c r="APX73" s="175"/>
      <c r="APY73" s="175"/>
      <c r="APZ73" s="175"/>
      <c r="AQA73" s="175"/>
      <c r="AQB73" s="175"/>
      <c r="AQC73" s="175"/>
      <c r="AQD73" s="175"/>
      <c r="AQE73" s="175"/>
      <c r="AQF73" s="175"/>
      <c r="AQG73" s="175"/>
      <c r="AQH73" s="175"/>
      <c r="AQI73" s="175"/>
      <c r="AQJ73" s="175"/>
      <c r="AQK73" s="175"/>
      <c r="AQL73" s="175"/>
      <c r="AQM73" s="175"/>
      <c r="AQN73" s="175"/>
      <c r="AQO73" s="175"/>
      <c r="AQP73" s="175"/>
      <c r="AQQ73" s="175"/>
      <c r="AQR73" s="175"/>
      <c r="AQS73" s="175"/>
      <c r="AQT73" s="175"/>
      <c r="AQU73" s="175"/>
      <c r="AQV73" s="175"/>
      <c r="AQW73" s="175"/>
      <c r="AQX73" s="175"/>
      <c r="AQY73" s="175"/>
      <c r="AQZ73" s="175"/>
      <c r="ARA73" s="175"/>
      <c r="ARB73" s="175"/>
      <c r="ARC73" s="175"/>
      <c r="ARD73" s="175"/>
      <c r="ARE73" s="175"/>
      <c r="ARF73" s="175"/>
      <c r="ARG73" s="175"/>
      <c r="ARH73" s="175"/>
      <c r="ARI73" s="175"/>
      <c r="ARJ73" s="175"/>
      <c r="ARK73" s="175"/>
      <c r="ARL73" s="175"/>
      <c r="ARM73" s="175"/>
      <c r="ARN73" s="175"/>
      <c r="ARO73" s="175"/>
      <c r="ARP73" s="175"/>
      <c r="ARQ73" s="175"/>
      <c r="ARR73" s="175"/>
      <c r="ARS73" s="175"/>
      <c r="ART73" s="175"/>
      <c r="ARU73" s="175"/>
      <c r="ARV73" s="175"/>
      <c r="ARW73" s="175"/>
      <c r="ARX73" s="175"/>
      <c r="ARY73" s="175"/>
      <c r="ARZ73" s="175"/>
      <c r="ASA73" s="175"/>
      <c r="ASB73" s="175"/>
      <c r="ASC73" s="175"/>
      <c r="ASD73" s="175"/>
      <c r="ASE73" s="175"/>
      <c r="ASF73" s="175"/>
      <c r="ASG73" s="175"/>
      <c r="ASH73" s="175"/>
      <c r="ASI73" s="175"/>
      <c r="ASJ73" s="175"/>
      <c r="ASK73" s="175"/>
      <c r="ASL73" s="175"/>
      <c r="ASM73" s="175"/>
      <c r="ASN73" s="175"/>
      <c r="ASO73" s="175"/>
      <c r="ASP73" s="175"/>
      <c r="ASQ73" s="175"/>
      <c r="ASR73" s="175"/>
      <c r="ASS73" s="175"/>
      <c r="AST73" s="175"/>
      <c r="ASU73" s="175"/>
      <c r="ASV73" s="175"/>
      <c r="ASW73" s="175"/>
      <c r="ASX73" s="175"/>
      <c r="ASY73" s="175"/>
      <c r="ASZ73" s="175"/>
      <c r="ATA73" s="175"/>
      <c r="ATB73" s="175"/>
      <c r="ATC73" s="175"/>
      <c r="ATD73" s="175"/>
      <c r="ATE73" s="175"/>
      <c r="ATF73" s="175"/>
      <c r="ATG73" s="175"/>
      <c r="ATH73" s="175"/>
      <c r="ATI73" s="175"/>
      <c r="ATJ73" s="175"/>
      <c r="ATK73" s="175"/>
      <c r="ATL73" s="175"/>
      <c r="ATM73" s="175"/>
      <c r="ATN73" s="175"/>
      <c r="ATO73" s="175"/>
      <c r="ATP73" s="175"/>
      <c r="ATQ73" s="175"/>
      <c r="ATR73" s="175"/>
      <c r="ATS73" s="175"/>
      <c r="ATT73" s="175"/>
      <c r="ATU73" s="175"/>
      <c r="ATV73" s="175"/>
      <c r="ATW73" s="175"/>
      <c r="ATX73" s="175"/>
      <c r="ATY73" s="175"/>
      <c r="ATZ73" s="175"/>
      <c r="AUA73" s="175"/>
      <c r="AUB73" s="175"/>
      <c r="AUC73" s="175"/>
      <c r="AUD73" s="175"/>
      <c r="AUE73" s="175"/>
      <c r="AUF73" s="175"/>
      <c r="AUG73" s="175"/>
      <c r="AUH73" s="175"/>
      <c r="AUI73" s="175"/>
      <c r="AUJ73" s="175"/>
      <c r="AUK73" s="175"/>
      <c r="AUL73" s="175"/>
      <c r="AUM73" s="175"/>
      <c r="AUN73" s="175"/>
      <c r="AUO73" s="175"/>
      <c r="AUP73" s="175"/>
      <c r="AUQ73" s="175"/>
      <c r="AUR73" s="175"/>
      <c r="AUS73" s="175"/>
      <c r="AUT73" s="175"/>
      <c r="AUU73" s="175"/>
      <c r="AUV73" s="175"/>
      <c r="AUW73" s="175"/>
      <c r="AUX73" s="175"/>
      <c r="AUY73" s="175"/>
      <c r="AUZ73" s="175"/>
      <c r="AVA73" s="175"/>
      <c r="AVB73" s="175"/>
      <c r="AVC73" s="175"/>
      <c r="AVD73" s="175"/>
      <c r="AVE73" s="175"/>
      <c r="AVF73" s="175"/>
      <c r="AVG73" s="175"/>
      <c r="AVH73" s="175"/>
      <c r="AVI73" s="175"/>
      <c r="AVJ73" s="175"/>
      <c r="AVK73" s="175"/>
      <c r="AVL73" s="175"/>
      <c r="AVM73" s="175"/>
      <c r="AVN73" s="175"/>
      <c r="AVO73" s="175"/>
      <c r="AVP73" s="175"/>
      <c r="AVQ73" s="175"/>
      <c r="AVR73" s="175"/>
      <c r="AVS73" s="175"/>
      <c r="AVT73" s="175"/>
      <c r="AVU73" s="175"/>
      <c r="AVV73" s="175"/>
      <c r="AVW73" s="175"/>
      <c r="AVX73" s="175"/>
      <c r="AVY73" s="175"/>
      <c r="AVZ73" s="175"/>
      <c r="AWA73" s="175"/>
      <c r="AWB73" s="175"/>
      <c r="AWC73" s="175"/>
      <c r="AWD73" s="175"/>
      <c r="AWE73" s="175"/>
      <c r="AWF73" s="175"/>
      <c r="AWG73" s="175"/>
      <c r="AWH73" s="175"/>
      <c r="AWI73" s="175"/>
      <c r="AWJ73" s="175"/>
      <c r="AWK73" s="175"/>
      <c r="AWL73" s="175"/>
      <c r="AWM73" s="175"/>
      <c r="AWN73" s="175"/>
      <c r="AWO73" s="175"/>
      <c r="AWP73" s="175"/>
      <c r="AWQ73" s="175"/>
      <c r="AWR73" s="175"/>
      <c r="AWS73" s="175"/>
      <c r="AWT73" s="175"/>
      <c r="AWU73" s="175"/>
      <c r="AWV73" s="175"/>
      <c r="AWW73" s="175"/>
      <c r="AWX73" s="175"/>
      <c r="AWY73" s="175"/>
      <c r="AWZ73" s="175"/>
      <c r="AXA73" s="175"/>
      <c r="AXB73" s="175"/>
      <c r="AXC73" s="175"/>
      <c r="AXD73" s="175"/>
      <c r="AXE73" s="175"/>
      <c r="AXF73" s="175"/>
      <c r="AXG73" s="175"/>
      <c r="AXH73" s="175"/>
      <c r="AXI73" s="175"/>
      <c r="AXJ73" s="175"/>
      <c r="AXK73" s="175"/>
      <c r="AXL73" s="175"/>
      <c r="AXM73" s="175"/>
      <c r="AXN73" s="175"/>
      <c r="AXO73" s="175"/>
      <c r="AXP73" s="175"/>
      <c r="AXQ73" s="175"/>
      <c r="AXR73" s="175"/>
      <c r="AXS73" s="175"/>
      <c r="AXT73" s="175"/>
      <c r="AXU73" s="175"/>
      <c r="AXV73" s="175"/>
      <c r="AXW73" s="175"/>
      <c r="AXX73" s="175"/>
      <c r="AXY73" s="175"/>
      <c r="AXZ73" s="175"/>
      <c r="AYA73" s="175"/>
      <c r="AYB73" s="175"/>
      <c r="AYC73" s="175"/>
      <c r="AYD73" s="175"/>
      <c r="AYE73" s="175"/>
      <c r="AYF73" s="175"/>
      <c r="AYG73" s="175"/>
      <c r="AYH73" s="175"/>
      <c r="AYI73" s="175"/>
      <c r="AYJ73" s="175"/>
      <c r="AYK73" s="175"/>
      <c r="AYL73" s="175"/>
      <c r="AYM73" s="175"/>
      <c r="AYN73" s="175"/>
      <c r="AYO73" s="175"/>
      <c r="AYP73" s="175"/>
      <c r="AYQ73" s="175"/>
      <c r="AYR73" s="175"/>
      <c r="AYS73" s="175"/>
      <c r="AYT73" s="175"/>
      <c r="AYU73" s="175"/>
      <c r="AYV73" s="175"/>
      <c r="AYW73" s="175"/>
      <c r="AYX73" s="175"/>
      <c r="AYY73" s="175"/>
      <c r="AYZ73" s="175"/>
      <c r="AZA73" s="175"/>
      <c r="AZB73" s="175"/>
      <c r="AZC73" s="175"/>
      <c r="AZD73" s="175"/>
      <c r="AZE73" s="175"/>
      <c r="AZF73" s="175"/>
      <c r="AZG73" s="175"/>
      <c r="AZH73" s="175"/>
      <c r="AZI73" s="175"/>
      <c r="AZJ73" s="175"/>
      <c r="AZK73" s="175"/>
      <c r="AZL73" s="175"/>
      <c r="AZM73" s="175"/>
      <c r="AZN73" s="175"/>
      <c r="AZO73" s="175"/>
      <c r="AZP73" s="175"/>
      <c r="AZQ73" s="175"/>
      <c r="AZR73" s="175"/>
      <c r="AZS73" s="175"/>
      <c r="AZT73" s="175"/>
      <c r="AZU73" s="175"/>
      <c r="AZV73" s="175"/>
      <c r="AZW73" s="175"/>
      <c r="AZX73" s="175"/>
      <c r="AZY73" s="175"/>
      <c r="AZZ73" s="175"/>
      <c r="BAA73" s="175"/>
      <c r="BAB73" s="175"/>
      <c r="BAC73" s="175"/>
      <c r="BAD73" s="175"/>
      <c r="BAE73" s="175"/>
      <c r="BAF73" s="175"/>
      <c r="BAG73" s="175"/>
      <c r="BAH73" s="175"/>
      <c r="BAI73" s="175"/>
      <c r="BAJ73" s="175"/>
      <c r="BAK73" s="175"/>
      <c r="BAL73" s="175"/>
      <c r="BAM73" s="175"/>
      <c r="BAN73" s="175"/>
      <c r="BAO73" s="175"/>
      <c r="BAP73" s="175"/>
      <c r="BAQ73" s="175"/>
      <c r="BAR73" s="175"/>
      <c r="BAS73" s="175"/>
      <c r="BAT73" s="175"/>
      <c r="BAU73" s="175"/>
      <c r="BAV73" s="175"/>
      <c r="BAW73" s="175"/>
      <c r="BAX73" s="175"/>
      <c r="BAY73" s="175"/>
      <c r="BAZ73" s="175"/>
      <c r="BBA73" s="175"/>
      <c r="BBB73" s="175"/>
      <c r="BBC73" s="175"/>
      <c r="BBD73" s="175"/>
      <c r="BBE73" s="175"/>
      <c r="BBF73" s="175"/>
      <c r="BBG73" s="175"/>
      <c r="BBH73" s="175"/>
      <c r="BBI73" s="175"/>
      <c r="BBJ73" s="175"/>
      <c r="BBK73" s="175"/>
      <c r="BBL73" s="175"/>
      <c r="BBM73" s="175"/>
      <c r="BBN73" s="175"/>
      <c r="BBO73" s="175"/>
      <c r="BBP73" s="175"/>
      <c r="BBQ73" s="175"/>
      <c r="BBR73" s="175"/>
      <c r="BBS73" s="175"/>
      <c r="BBT73" s="175"/>
      <c r="BBU73" s="175"/>
      <c r="BBV73" s="175"/>
      <c r="BBW73" s="175"/>
      <c r="BBX73" s="175"/>
      <c r="BBY73" s="175"/>
      <c r="BBZ73" s="175"/>
      <c r="BCA73" s="175"/>
      <c r="BCB73" s="175"/>
      <c r="BCC73" s="175"/>
      <c r="BCD73" s="175"/>
      <c r="BCE73" s="175"/>
      <c r="BCF73" s="175"/>
      <c r="BCG73" s="175"/>
      <c r="BCH73" s="175"/>
      <c r="BCI73" s="175"/>
      <c r="BCJ73" s="175"/>
      <c r="BCK73" s="175"/>
      <c r="BCL73" s="175"/>
      <c r="BCM73" s="175"/>
      <c r="BCN73" s="175"/>
      <c r="BCO73" s="175"/>
      <c r="BCP73" s="175"/>
      <c r="BCQ73" s="175"/>
      <c r="BCR73" s="175"/>
      <c r="BCS73" s="175"/>
      <c r="BCT73" s="175"/>
      <c r="BCU73" s="175"/>
      <c r="BCV73" s="175"/>
      <c r="BCW73" s="175"/>
      <c r="BCX73" s="175"/>
      <c r="BCY73" s="175"/>
      <c r="BCZ73" s="175"/>
      <c r="BDA73" s="175"/>
      <c r="BDB73" s="175"/>
      <c r="BDC73" s="175"/>
      <c r="BDD73" s="175"/>
      <c r="BDE73" s="175"/>
      <c r="BDF73" s="175"/>
      <c r="BDG73" s="175"/>
      <c r="BDH73" s="175"/>
      <c r="BDI73" s="175"/>
      <c r="BDJ73" s="175"/>
      <c r="BDK73" s="175"/>
      <c r="BDL73" s="175"/>
      <c r="BDM73" s="175"/>
      <c r="BDN73" s="175"/>
      <c r="BDO73" s="175"/>
      <c r="BDP73" s="175"/>
      <c r="BDQ73" s="175"/>
      <c r="BDR73" s="175"/>
      <c r="BDS73" s="175"/>
      <c r="BDT73" s="175"/>
      <c r="BDU73" s="175"/>
      <c r="BDV73" s="175"/>
      <c r="BDW73" s="175"/>
      <c r="BDX73" s="175"/>
      <c r="BDY73" s="175"/>
      <c r="BDZ73" s="175"/>
      <c r="BEA73" s="175"/>
      <c r="BEB73" s="175"/>
      <c r="BEC73" s="175"/>
      <c r="BED73" s="175"/>
      <c r="BEE73" s="175"/>
      <c r="BEF73" s="175"/>
      <c r="BEG73" s="175"/>
      <c r="BEH73" s="175"/>
      <c r="BEI73" s="175"/>
      <c r="BEJ73" s="175"/>
      <c r="BEK73" s="175"/>
      <c r="BEL73" s="175"/>
      <c r="BEM73" s="175"/>
      <c r="BEN73" s="175"/>
      <c r="BEO73" s="175"/>
      <c r="BEP73" s="175"/>
      <c r="BEQ73" s="175"/>
      <c r="BER73" s="175"/>
      <c r="BES73" s="175"/>
      <c r="BET73" s="175"/>
      <c r="BEU73" s="175"/>
      <c r="BEV73" s="175"/>
      <c r="BEW73" s="175"/>
      <c r="BEX73" s="175"/>
      <c r="BEY73" s="175"/>
      <c r="BEZ73" s="175"/>
      <c r="BFA73" s="175"/>
      <c r="BFB73" s="175"/>
      <c r="BFC73" s="175"/>
      <c r="BFD73" s="175"/>
      <c r="BFE73" s="175"/>
      <c r="BFF73" s="175"/>
      <c r="BFG73" s="175"/>
      <c r="BFH73" s="175"/>
      <c r="BFI73" s="175"/>
      <c r="BFJ73" s="175"/>
      <c r="BFK73" s="175"/>
      <c r="BFL73" s="175"/>
      <c r="BFM73" s="175"/>
      <c r="BFN73" s="175"/>
      <c r="BFO73" s="175"/>
      <c r="BFP73" s="175"/>
      <c r="BFQ73" s="175"/>
      <c r="BFR73" s="175"/>
      <c r="BFS73" s="175"/>
      <c r="BFT73" s="175"/>
      <c r="BFU73" s="175"/>
      <c r="BFV73" s="175"/>
      <c r="BFW73" s="175"/>
      <c r="BFX73" s="175"/>
      <c r="BFY73" s="175"/>
      <c r="BFZ73" s="175"/>
      <c r="BGA73" s="175"/>
      <c r="BGB73" s="175"/>
      <c r="BGC73" s="175"/>
      <c r="BGD73" s="175"/>
      <c r="BGE73" s="175"/>
      <c r="BGF73" s="175"/>
      <c r="BGG73" s="175"/>
      <c r="BGH73" s="175"/>
      <c r="BGI73" s="175"/>
      <c r="BGJ73" s="175"/>
      <c r="BGK73" s="175"/>
      <c r="BGL73" s="175"/>
      <c r="BGM73" s="175"/>
      <c r="BGN73" s="175"/>
      <c r="BGO73" s="175"/>
      <c r="BGP73" s="175"/>
      <c r="BGQ73" s="175"/>
      <c r="BGR73" s="175"/>
      <c r="BGS73" s="175"/>
      <c r="BGT73" s="175"/>
      <c r="BGU73" s="175"/>
      <c r="BGV73" s="175"/>
      <c r="BGW73" s="175"/>
      <c r="BGX73" s="175"/>
      <c r="BGY73" s="175"/>
      <c r="BGZ73" s="175"/>
      <c r="BHA73" s="175"/>
      <c r="BHB73" s="175"/>
      <c r="BHC73" s="175"/>
      <c r="BHD73" s="175"/>
      <c r="BHE73" s="175"/>
      <c r="BHF73" s="175"/>
      <c r="BHG73" s="175"/>
      <c r="BHH73" s="175"/>
      <c r="BHI73" s="175"/>
      <c r="BHJ73" s="175"/>
      <c r="BHK73" s="175"/>
      <c r="BHL73" s="175"/>
      <c r="BHM73" s="175"/>
      <c r="BHN73" s="175"/>
      <c r="BHO73" s="175"/>
      <c r="BHP73" s="175"/>
      <c r="BHQ73" s="175"/>
      <c r="BHR73" s="175"/>
      <c r="BHS73" s="175"/>
      <c r="BHT73" s="175"/>
      <c r="BHU73" s="175"/>
      <c r="BHV73" s="175"/>
      <c r="BHW73" s="175"/>
      <c r="BHX73" s="175"/>
      <c r="BHY73" s="175"/>
      <c r="BHZ73" s="175"/>
      <c r="BIA73" s="175"/>
      <c r="BIB73" s="175"/>
      <c r="BIC73" s="175"/>
      <c r="BID73" s="175"/>
      <c r="BIE73" s="175"/>
      <c r="BIF73" s="175"/>
      <c r="BIG73" s="175"/>
      <c r="BIH73" s="175"/>
      <c r="BII73" s="175"/>
      <c r="BIJ73" s="175"/>
      <c r="BIK73" s="175"/>
      <c r="BIL73" s="175"/>
      <c r="BIM73" s="175"/>
      <c r="BIN73" s="175"/>
      <c r="BIO73" s="175"/>
      <c r="BIP73" s="175"/>
      <c r="BIQ73" s="175"/>
      <c r="BIR73" s="175"/>
      <c r="BIS73" s="175"/>
      <c r="BIT73" s="175"/>
      <c r="BIU73" s="175"/>
      <c r="BIV73" s="175"/>
      <c r="BIW73" s="175"/>
      <c r="BIX73" s="175"/>
      <c r="BIY73" s="175"/>
      <c r="BIZ73" s="175"/>
      <c r="BJA73" s="175"/>
      <c r="BJB73" s="175"/>
      <c r="BJC73" s="175"/>
      <c r="BJD73" s="175"/>
      <c r="BJE73" s="175"/>
      <c r="BJF73" s="175"/>
      <c r="BJG73" s="175"/>
      <c r="BJH73" s="175"/>
      <c r="BJI73" s="175"/>
      <c r="BJJ73" s="175"/>
      <c r="BJK73" s="175"/>
      <c r="BJL73" s="175"/>
      <c r="BJM73" s="175"/>
      <c r="BJN73" s="175"/>
      <c r="BJO73" s="175"/>
      <c r="BJP73" s="175"/>
      <c r="BJQ73" s="175"/>
      <c r="BJR73" s="175"/>
      <c r="BJS73" s="175"/>
      <c r="BJT73" s="175"/>
      <c r="BJU73" s="175"/>
      <c r="BJV73" s="175"/>
      <c r="BJW73" s="175"/>
      <c r="BJX73" s="175"/>
      <c r="BJY73" s="175"/>
      <c r="BJZ73" s="175"/>
      <c r="BKA73" s="175"/>
      <c r="BKB73" s="175"/>
      <c r="BKC73" s="175"/>
      <c r="BKD73" s="175"/>
      <c r="BKE73" s="175"/>
      <c r="BKF73" s="175"/>
      <c r="BKG73" s="175"/>
      <c r="BKH73" s="175"/>
      <c r="BKI73" s="175"/>
      <c r="BKJ73" s="175"/>
      <c r="BKK73" s="175"/>
      <c r="BKL73" s="175"/>
      <c r="BKM73" s="175"/>
      <c r="BKN73" s="175"/>
      <c r="BKO73" s="175"/>
      <c r="BKP73" s="175"/>
      <c r="BKQ73" s="175"/>
      <c r="BKR73" s="175"/>
      <c r="BKS73" s="175"/>
      <c r="BKT73" s="175"/>
      <c r="BKU73" s="175"/>
      <c r="BKV73" s="175"/>
      <c r="BKW73" s="175"/>
      <c r="BKX73" s="175"/>
      <c r="BKY73" s="175"/>
      <c r="BKZ73" s="175"/>
      <c r="BLA73" s="175"/>
      <c r="BLB73" s="175"/>
      <c r="BLC73" s="175"/>
      <c r="BLD73" s="175"/>
      <c r="BLE73" s="175"/>
      <c r="BLF73" s="175"/>
      <c r="BLG73" s="175"/>
      <c r="BLH73" s="175"/>
      <c r="BLI73" s="175"/>
      <c r="BLJ73" s="175"/>
      <c r="BLK73" s="175"/>
      <c r="BLL73" s="175"/>
      <c r="BLM73" s="175"/>
      <c r="BLN73" s="175"/>
      <c r="BLO73" s="175"/>
      <c r="BLP73" s="175"/>
      <c r="BLQ73" s="175"/>
      <c r="BLR73" s="175"/>
      <c r="BLS73" s="175"/>
      <c r="BLT73" s="175"/>
      <c r="BLU73" s="175"/>
      <c r="BLV73" s="175"/>
      <c r="BLW73" s="175"/>
      <c r="BLX73" s="175"/>
      <c r="BLY73" s="175"/>
      <c r="BLZ73" s="175"/>
      <c r="BMA73" s="175"/>
      <c r="BMB73" s="175"/>
      <c r="BMC73" s="175"/>
      <c r="BMD73" s="175"/>
      <c r="BME73" s="175"/>
      <c r="BMF73" s="175"/>
      <c r="BMG73" s="175"/>
      <c r="BMH73" s="175"/>
      <c r="BMI73" s="175"/>
      <c r="BMJ73" s="175"/>
      <c r="BMK73" s="175"/>
      <c r="BML73" s="175"/>
      <c r="BMM73" s="175"/>
      <c r="BMN73" s="175"/>
      <c r="BMO73" s="175"/>
      <c r="BMP73" s="175"/>
      <c r="BMQ73" s="175"/>
      <c r="BMR73" s="175"/>
      <c r="BMS73" s="175"/>
      <c r="BMT73" s="175"/>
      <c r="BMU73" s="175"/>
      <c r="BMV73" s="175"/>
      <c r="BMW73" s="175"/>
      <c r="BMX73" s="175"/>
      <c r="BMY73" s="175"/>
      <c r="BMZ73" s="175"/>
      <c r="BNA73" s="175"/>
      <c r="BNB73" s="175"/>
      <c r="BNC73" s="175"/>
      <c r="BND73" s="175"/>
      <c r="BNE73" s="175"/>
      <c r="BNF73" s="175"/>
      <c r="BNG73" s="175"/>
      <c r="BNH73" s="175"/>
      <c r="BNI73" s="175"/>
      <c r="BNJ73" s="175"/>
      <c r="BNK73" s="175"/>
      <c r="BNL73" s="175"/>
      <c r="BNM73" s="175"/>
      <c r="BNN73" s="175"/>
      <c r="BNO73" s="175"/>
      <c r="BNP73" s="175"/>
      <c r="BNQ73" s="175"/>
      <c r="BNR73" s="175"/>
      <c r="BNS73" s="175"/>
      <c r="BNT73" s="175"/>
      <c r="BNU73" s="175"/>
      <c r="BNV73" s="175"/>
      <c r="BNW73" s="175"/>
      <c r="BNX73" s="175"/>
      <c r="BNY73" s="175"/>
      <c r="BNZ73" s="175"/>
      <c r="BOA73" s="175"/>
      <c r="BOB73" s="175"/>
      <c r="BOC73" s="175"/>
      <c r="BOD73" s="175"/>
      <c r="BOE73" s="175"/>
      <c r="BOF73" s="175"/>
      <c r="BOG73" s="175"/>
      <c r="BOH73" s="175"/>
      <c r="BOI73" s="175"/>
      <c r="BOJ73" s="175"/>
      <c r="BOK73" s="175"/>
      <c r="BOL73" s="175"/>
      <c r="BOM73" s="175"/>
      <c r="BON73" s="175"/>
      <c r="BOO73" s="175"/>
      <c r="BOP73" s="175"/>
      <c r="BOQ73" s="175"/>
      <c r="BOR73" s="175"/>
      <c r="BOS73" s="175"/>
      <c r="BOT73" s="175"/>
      <c r="BOU73" s="175"/>
      <c r="BOV73" s="175"/>
      <c r="BOW73" s="175"/>
      <c r="BOX73" s="175"/>
      <c r="BOY73" s="175"/>
      <c r="BOZ73" s="175"/>
      <c r="BPA73" s="175"/>
      <c r="BPB73" s="175"/>
      <c r="BPC73" s="175"/>
      <c r="BPD73" s="175"/>
      <c r="BPE73" s="175"/>
      <c r="BPF73" s="175"/>
      <c r="BPG73" s="175"/>
      <c r="BPH73" s="175"/>
      <c r="BPI73" s="175"/>
      <c r="BPJ73" s="175"/>
      <c r="BPK73" s="175"/>
      <c r="BPL73" s="175"/>
      <c r="BPM73" s="175"/>
      <c r="BPN73" s="175"/>
      <c r="BPO73" s="175"/>
      <c r="BPP73" s="175"/>
      <c r="BPQ73" s="175"/>
      <c r="BPR73" s="175"/>
      <c r="BPS73" s="175"/>
      <c r="BPT73" s="175"/>
      <c r="BPU73" s="175"/>
      <c r="BPV73" s="175"/>
      <c r="BPW73" s="175"/>
      <c r="BPX73" s="175"/>
      <c r="BPY73" s="175"/>
      <c r="BPZ73" s="175"/>
      <c r="BQA73" s="175"/>
      <c r="BQB73" s="175"/>
      <c r="BQC73" s="175"/>
      <c r="BQD73" s="175"/>
      <c r="BQE73" s="175"/>
      <c r="BQF73" s="175"/>
      <c r="BQG73" s="175"/>
      <c r="BQH73" s="175"/>
      <c r="BQI73" s="175"/>
      <c r="BQJ73" s="175"/>
      <c r="BQK73" s="175"/>
      <c r="BQL73" s="175"/>
      <c r="BQM73" s="175"/>
      <c r="BQN73" s="175"/>
      <c r="BQO73" s="175"/>
      <c r="BQP73" s="175"/>
      <c r="BQQ73" s="175"/>
      <c r="BQR73" s="175"/>
      <c r="BQS73" s="175"/>
      <c r="BQT73" s="175"/>
      <c r="BQU73" s="175"/>
      <c r="BQV73" s="175"/>
      <c r="BQW73" s="175"/>
      <c r="BQX73" s="175"/>
      <c r="BQY73" s="175"/>
      <c r="BQZ73" s="175"/>
      <c r="BRA73" s="175"/>
      <c r="BRB73" s="175"/>
      <c r="BRC73" s="175"/>
      <c r="BRD73" s="175"/>
      <c r="BRE73" s="175"/>
      <c r="BRF73" s="175"/>
      <c r="BRG73" s="175"/>
      <c r="BRH73" s="175"/>
      <c r="BRI73" s="175"/>
      <c r="BRJ73" s="175"/>
      <c r="BRK73" s="175"/>
      <c r="BRL73" s="175"/>
      <c r="BRM73" s="175"/>
      <c r="BRN73" s="175"/>
      <c r="BRO73" s="175"/>
      <c r="BRP73" s="175"/>
      <c r="BRQ73" s="175"/>
      <c r="BRR73" s="175"/>
      <c r="BRS73" s="175"/>
      <c r="BRT73" s="175"/>
      <c r="BRU73" s="175"/>
      <c r="BRV73" s="175"/>
      <c r="BRW73" s="175"/>
      <c r="BRX73" s="175"/>
      <c r="BRY73" s="175"/>
      <c r="BRZ73" s="175"/>
      <c r="BSA73" s="175"/>
      <c r="BSB73" s="175"/>
      <c r="BSC73" s="175"/>
      <c r="BSD73" s="175"/>
      <c r="BSE73" s="175"/>
      <c r="BSF73" s="175"/>
      <c r="BSG73" s="175"/>
      <c r="BSH73" s="175"/>
      <c r="BSI73" s="175"/>
      <c r="BSJ73" s="175"/>
      <c r="BSK73" s="175"/>
      <c r="BSL73" s="175"/>
      <c r="BSM73" s="175"/>
      <c r="BSN73" s="175"/>
      <c r="BSO73" s="175"/>
      <c r="BSP73" s="175"/>
      <c r="BSQ73" s="175"/>
      <c r="BSR73" s="175"/>
      <c r="BSS73" s="175"/>
      <c r="BST73" s="175"/>
      <c r="BSU73" s="175"/>
      <c r="BSV73" s="175"/>
      <c r="BSW73" s="175"/>
      <c r="BSX73" s="175"/>
      <c r="BSY73" s="175"/>
      <c r="BSZ73" s="175"/>
      <c r="BTA73" s="175"/>
      <c r="BTB73" s="175"/>
      <c r="BTC73" s="175"/>
      <c r="BTD73" s="175"/>
      <c r="BTE73" s="175"/>
      <c r="BTF73" s="175"/>
      <c r="BTG73" s="175"/>
      <c r="BTH73" s="175"/>
      <c r="BTI73" s="175"/>
      <c r="BTJ73" s="175"/>
      <c r="BTK73" s="175"/>
      <c r="BTL73" s="175"/>
      <c r="BTM73" s="175"/>
      <c r="BTN73" s="175"/>
      <c r="BTO73" s="175"/>
      <c r="BTP73" s="175"/>
      <c r="BTQ73" s="175"/>
      <c r="BTR73" s="175"/>
      <c r="BTS73" s="175"/>
      <c r="BTT73" s="175"/>
      <c r="BTU73" s="175"/>
      <c r="BTV73" s="175"/>
      <c r="BTW73" s="175"/>
      <c r="BTX73" s="175"/>
      <c r="BTY73" s="175"/>
      <c r="BTZ73" s="175"/>
      <c r="BUA73" s="175"/>
      <c r="BUB73" s="175"/>
      <c r="BUC73" s="175"/>
      <c r="BUD73" s="175"/>
      <c r="BUE73" s="175"/>
      <c r="BUF73" s="175"/>
      <c r="BUG73" s="175"/>
      <c r="BUH73" s="175"/>
      <c r="BUI73" s="175"/>
      <c r="BUJ73" s="175"/>
      <c r="BUK73" s="175"/>
      <c r="BUL73" s="175"/>
      <c r="BUM73" s="175"/>
      <c r="BUN73" s="175"/>
      <c r="BUO73" s="175"/>
      <c r="BUP73" s="175"/>
      <c r="BUQ73" s="175"/>
      <c r="BUR73" s="175"/>
      <c r="BUS73" s="175"/>
      <c r="BUT73" s="175"/>
      <c r="BUU73" s="175"/>
      <c r="BUV73" s="175"/>
      <c r="BUW73" s="175"/>
      <c r="BUX73" s="175"/>
      <c r="BUY73" s="175"/>
      <c r="BUZ73" s="175"/>
      <c r="BVA73" s="175"/>
      <c r="BVB73" s="175"/>
      <c r="BVC73" s="175"/>
      <c r="BVD73" s="175"/>
      <c r="BVE73" s="175"/>
      <c r="BVF73" s="175"/>
      <c r="BVG73" s="175"/>
      <c r="BVH73" s="175"/>
      <c r="BVI73" s="175"/>
      <c r="BVJ73" s="175"/>
      <c r="BVK73" s="175"/>
      <c r="BVL73" s="175"/>
      <c r="BVM73" s="175"/>
      <c r="BVN73" s="175"/>
      <c r="BVO73" s="175"/>
      <c r="BVP73" s="175"/>
      <c r="BVQ73" s="175"/>
      <c r="BVR73" s="175"/>
      <c r="BVS73" s="175"/>
      <c r="BVT73" s="175"/>
      <c r="BVU73" s="175"/>
      <c r="BVV73" s="175"/>
      <c r="BVW73" s="175"/>
      <c r="BVX73" s="175"/>
      <c r="BVY73" s="175"/>
      <c r="BVZ73" s="175"/>
      <c r="BWA73" s="175"/>
      <c r="BWB73" s="175"/>
      <c r="BWC73" s="175"/>
      <c r="BWD73" s="175"/>
      <c r="BWE73" s="175"/>
      <c r="BWF73" s="175"/>
      <c r="BWG73" s="175"/>
      <c r="BWH73" s="175"/>
      <c r="BWI73" s="175"/>
      <c r="BWJ73" s="175"/>
      <c r="BWK73" s="175"/>
      <c r="BWL73" s="175"/>
      <c r="BWM73" s="175"/>
      <c r="BWN73" s="175"/>
      <c r="BWO73" s="175"/>
      <c r="BWP73" s="175"/>
      <c r="BWQ73" s="175"/>
      <c r="BWR73" s="175"/>
      <c r="BWS73" s="175"/>
      <c r="BWT73" s="175"/>
      <c r="BWU73" s="175"/>
      <c r="BWV73" s="175"/>
      <c r="BWW73" s="175"/>
      <c r="BWX73" s="175"/>
      <c r="BWY73" s="175"/>
      <c r="BWZ73" s="175"/>
      <c r="BXA73" s="175"/>
      <c r="BXB73" s="175"/>
      <c r="BXC73" s="175"/>
      <c r="BXD73" s="175"/>
      <c r="BXE73" s="175"/>
      <c r="BXF73" s="175"/>
      <c r="BXG73" s="175"/>
      <c r="BXH73" s="175"/>
      <c r="BXI73" s="175"/>
      <c r="BXJ73" s="175"/>
      <c r="BXK73" s="175"/>
      <c r="BXL73" s="175"/>
      <c r="BXM73" s="175"/>
      <c r="BXN73" s="175"/>
      <c r="BXO73" s="175"/>
      <c r="BXP73" s="175"/>
      <c r="BXQ73" s="175"/>
      <c r="BXR73" s="175"/>
      <c r="BXS73" s="175"/>
      <c r="BXT73" s="175"/>
      <c r="BXU73" s="175"/>
      <c r="BXV73" s="175"/>
      <c r="BXW73" s="175"/>
      <c r="BXX73" s="175"/>
      <c r="BXY73" s="175"/>
      <c r="BXZ73" s="175"/>
      <c r="BYA73" s="175"/>
      <c r="BYB73" s="175"/>
      <c r="BYC73" s="175"/>
      <c r="BYD73" s="175"/>
      <c r="BYE73" s="175"/>
      <c r="BYF73" s="175"/>
      <c r="BYG73" s="175"/>
      <c r="BYH73" s="175"/>
      <c r="BYI73" s="175"/>
      <c r="BYJ73" s="175"/>
      <c r="BYK73" s="175"/>
      <c r="BYL73" s="175"/>
      <c r="BYM73" s="175"/>
      <c r="BYN73" s="175"/>
      <c r="BYO73" s="175"/>
      <c r="BYP73" s="175"/>
      <c r="BYQ73" s="175"/>
      <c r="BYR73" s="175"/>
      <c r="BYS73" s="175"/>
      <c r="BYT73" s="175"/>
      <c r="BYU73" s="175"/>
      <c r="BYV73" s="175"/>
      <c r="BYW73" s="175"/>
      <c r="BYX73" s="175"/>
      <c r="BYY73" s="175"/>
      <c r="BYZ73" s="175"/>
      <c r="BZA73" s="175"/>
      <c r="BZB73" s="175"/>
      <c r="BZC73" s="175"/>
      <c r="BZD73" s="175"/>
      <c r="BZE73" s="175"/>
      <c r="BZF73" s="175"/>
      <c r="BZG73" s="175"/>
      <c r="BZH73" s="175"/>
      <c r="BZI73" s="175"/>
      <c r="BZJ73" s="175"/>
      <c r="BZK73" s="175"/>
      <c r="BZL73" s="175"/>
      <c r="BZM73" s="175"/>
      <c r="BZN73" s="175"/>
      <c r="BZO73" s="175"/>
      <c r="BZP73" s="175"/>
      <c r="BZQ73" s="175"/>
      <c r="BZR73" s="175"/>
      <c r="BZS73" s="175"/>
      <c r="BZT73" s="175"/>
      <c r="BZU73" s="175"/>
      <c r="BZV73" s="175"/>
      <c r="BZW73" s="175"/>
      <c r="BZX73" s="175"/>
      <c r="BZY73" s="175"/>
      <c r="BZZ73" s="175"/>
      <c r="CAA73" s="175"/>
      <c r="CAB73" s="175"/>
      <c r="CAC73" s="175"/>
      <c r="CAD73" s="175"/>
      <c r="CAE73" s="175"/>
      <c r="CAF73" s="175"/>
      <c r="CAG73" s="175"/>
      <c r="CAH73" s="175"/>
      <c r="CAI73" s="175"/>
      <c r="CAJ73" s="175"/>
      <c r="CAK73" s="175"/>
      <c r="CAL73" s="175"/>
      <c r="CAM73" s="175"/>
      <c r="CAN73" s="175"/>
      <c r="CAO73" s="175"/>
      <c r="CAP73" s="175"/>
      <c r="CAQ73" s="175"/>
      <c r="CAR73" s="175"/>
      <c r="CAS73" s="175"/>
      <c r="CAT73" s="175"/>
      <c r="CAU73" s="175"/>
      <c r="CAV73" s="175"/>
      <c r="CAW73" s="175"/>
      <c r="CAX73" s="175"/>
      <c r="CAY73" s="175"/>
      <c r="CAZ73" s="175"/>
      <c r="CBA73" s="175"/>
      <c r="CBB73" s="175"/>
      <c r="CBC73" s="175"/>
      <c r="CBD73" s="175"/>
      <c r="CBE73" s="175"/>
      <c r="CBF73" s="175"/>
      <c r="CBG73" s="175"/>
      <c r="CBH73" s="175"/>
      <c r="CBI73" s="175"/>
      <c r="CBJ73" s="175"/>
      <c r="CBK73" s="175"/>
      <c r="CBL73" s="175"/>
      <c r="CBM73" s="175"/>
      <c r="CBN73" s="175"/>
      <c r="CBO73" s="175"/>
      <c r="CBP73" s="175"/>
      <c r="CBQ73" s="175"/>
      <c r="CBR73" s="175"/>
      <c r="CBS73" s="175"/>
      <c r="CBT73" s="175"/>
      <c r="CBU73" s="175"/>
      <c r="CBV73" s="175"/>
      <c r="CBW73" s="175"/>
      <c r="CBX73" s="175"/>
      <c r="CBY73" s="175"/>
      <c r="CBZ73" s="175"/>
      <c r="CCA73" s="175"/>
      <c r="CCB73" s="175"/>
      <c r="CCC73" s="175"/>
      <c r="CCD73" s="175"/>
      <c r="CCE73" s="175"/>
      <c r="CCF73" s="175"/>
      <c r="CCG73" s="175"/>
      <c r="CCH73" s="175"/>
      <c r="CCI73" s="175"/>
      <c r="CCJ73" s="175"/>
      <c r="CCK73" s="175"/>
      <c r="CCL73" s="175"/>
      <c r="CCM73" s="175"/>
      <c r="CCN73" s="175"/>
      <c r="CCO73" s="175"/>
      <c r="CCP73" s="175"/>
      <c r="CCQ73" s="175"/>
      <c r="CCR73" s="175"/>
      <c r="CCS73" s="175"/>
      <c r="CCT73" s="175"/>
      <c r="CCU73" s="175"/>
      <c r="CCV73" s="175"/>
      <c r="CCW73" s="175"/>
      <c r="CCX73" s="175"/>
      <c r="CCY73" s="175"/>
      <c r="CCZ73" s="175"/>
      <c r="CDA73" s="175"/>
      <c r="CDB73" s="175"/>
      <c r="CDC73" s="175"/>
      <c r="CDD73" s="175"/>
      <c r="CDE73" s="175"/>
      <c r="CDF73" s="175"/>
      <c r="CDG73" s="175"/>
      <c r="CDH73" s="175"/>
      <c r="CDI73" s="175"/>
      <c r="CDJ73" s="175"/>
      <c r="CDK73" s="175"/>
      <c r="CDL73" s="175"/>
      <c r="CDM73" s="175"/>
      <c r="CDN73" s="175"/>
      <c r="CDO73" s="175"/>
      <c r="CDP73" s="175"/>
      <c r="CDQ73" s="175"/>
      <c r="CDR73" s="175"/>
      <c r="CDS73" s="175"/>
      <c r="CDT73" s="175"/>
      <c r="CDU73" s="175"/>
      <c r="CDV73" s="175"/>
      <c r="CDW73" s="175"/>
      <c r="CDX73" s="175"/>
      <c r="CDY73" s="175"/>
      <c r="CDZ73" s="175"/>
      <c r="CEA73" s="175"/>
      <c r="CEB73" s="175"/>
      <c r="CEC73" s="175"/>
      <c r="CED73" s="175"/>
      <c r="CEE73" s="175"/>
      <c r="CEF73" s="175"/>
      <c r="CEG73" s="175"/>
      <c r="CEH73" s="175"/>
      <c r="CEI73" s="175"/>
      <c r="CEJ73" s="175"/>
      <c r="CEK73" s="175"/>
      <c r="CEL73" s="175"/>
      <c r="CEM73" s="175"/>
      <c r="CEN73" s="175"/>
      <c r="CEO73" s="175"/>
      <c r="CEP73" s="175"/>
      <c r="CEQ73" s="175"/>
      <c r="CER73" s="175"/>
      <c r="CES73" s="175"/>
      <c r="CET73" s="175"/>
      <c r="CEU73" s="175"/>
      <c r="CEV73" s="175"/>
      <c r="CEW73" s="175"/>
      <c r="CEX73" s="175"/>
      <c r="CEY73" s="175"/>
      <c r="CEZ73" s="175"/>
      <c r="CFA73" s="175"/>
      <c r="CFB73" s="175"/>
      <c r="CFC73" s="175"/>
      <c r="CFD73" s="175"/>
      <c r="CFE73" s="175"/>
      <c r="CFF73" s="175"/>
      <c r="CFG73" s="175"/>
      <c r="CFH73" s="175"/>
      <c r="CFI73" s="175"/>
      <c r="CFJ73" s="175"/>
      <c r="CFK73" s="175"/>
      <c r="CFL73" s="175"/>
      <c r="CFM73" s="175"/>
      <c r="CFN73" s="175"/>
      <c r="CFO73" s="175"/>
      <c r="CFP73" s="175"/>
      <c r="CFQ73" s="175"/>
      <c r="CFR73" s="175"/>
      <c r="CFS73" s="175"/>
      <c r="CFT73" s="175"/>
      <c r="CFU73" s="175"/>
      <c r="CFV73" s="175"/>
      <c r="CFW73" s="175"/>
      <c r="CFX73" s="175"/>
      <c r="CFY73" s="175"/>
      <c r="CFZ73" s="175"/>
      <c r="CGA73" s="175"/>
      <c r="CGB73" s="175"/>
      <c r="CGC73" s="175"/>
      <c r="CGD73" s="175"/>
      <c r="CGE73" s="175"/>
      <c r="CGF73" s="175"/>
      <c r="CGG73" s="175"/>
      <c r="CGH73" s="175"/>
      <c r="CGI73" s="175"/>
      <c r="CGJ73" s="175"/>
      <c r="CGK73" s="175"/>
      <c r="CGL73" s="175"/>
      <c r="CGM73" s="175"/>
      <c r="CGN73" s="175"/>
      <c r="CGO73" s="175"/>
      <c r="CGP73" s="175"/>
      <c r="CGQ73" s="175"/>
      <c r="CGR73" s="175"/>
      <c r="CGS73" s="175"/>
      <c r="CGT73" s="175"/>
      <c r="CGU73" s="175"/>
      <c r="CGV73" s="175"/>
      <c r="CGW73" s="175"/>
      <c r="CGX73" s="175"/>
      <c r="CGY73" s="175"/>
      <c r="CGZ73" s="175"/>
      <c r="CHA73" s="175"/>
      <c r="CHB73" s="175"/>
      <c r="CHC73" s="175"/>
      <c r="CHD73" s="175"/>
      <c r="CHE73" s="175"/>
      <c r="CHF73" s="175"/>
      <c r="CHG73" s="175"/>
      <c r="CHH73" s="175"/>
      <c r="CHI73" s="175"/>
      <c r="CHJ73" s="175"/>
      <c r="CHK73" s="175"/>
      <c r="CHL73" s="175"/>
      <c r="CHM73" s="175"/>
      <c r="CHN73" s="175"/>
      <c r="CHO73" s="175"/>
      <c r="CHP73" s="175"/>
      <c r="CHQ73" s="175"/>
      <c r="CHR73" s="175"/>
      <c r="CHS73" s="175"/>
      <c r="CHT73" s="175"/>
      <c r="CHU73" s="175"/>
      <c r="CHV73" s="175"/>
      <c r="CHW73" s="175"/>
      <c r="CHX73" s="175"/>
      <c r="CHY73" s="175"/>
      <c r="CHZ73" s="175"/>
      <c r="CIA73" s="175"/>
      <c r="CIB73" s="175"/>
      <c r="CIC73" s="175"/>
      <c r="CID73" s="175"/>
      <c r="CIE73" s="175"/>
      <c r="CIF73" s="175"/>
      <c r="CIG73" s="175"/>
      <c r="CIH73" s="175"/>
      <c r="CII73" s="175"/>
      <c r="CIJ73" s="175"/>
      <c r="CIK73" s="175"/>
      <c r="CIL73" s="175"/>
      <c r="CIM73" s="175"/>
      <c r="CIN73" s="175"/>
      <c r="CIO73" s="175"/>
      <c r="CIP73" s="175"/>
      <c r="CIQ73" s="175"/>
      <c r="CIR73" s="175"/>
      <c r="CIS73" s="175"/>
      <c r="CIT73" s="175"/>
      <c r="CIU73" s="175"/>
      <c r="CIV73" s="175"/>
      <c r="CIW73" s="175"/>
      <c r="CIX73" s="175"/>
      <c r="CIY73" s="175"/>
      <c r="CIZ73" s="175"/>
      <c r="CJA73" s="175"/>
      <c r="CJB73" s="175"/>
      <c r="CJC73" s="175"/>
      <c r="CJD73" s="175"/>
      <c r="CJE73" s="175"/>
      <c r="CJF73" s="175"/>
      <c r="CJG73" s="175"/>
      <c r="CJH73" s="175"/>
      <c r="CJI73" s="175"/>
      <c r="CJJ73" s="175"/>
      <c r="CJK73" s="175"/>
      <c r="CJL73" s="175"/>
      <c r="CJM73" s="175"/>
      <c r="CJN73" s="175"/>
      <c r="CJO73" s="175"/>
      <c r="CJP73" s="175"/>
      <c r="CJQ73" s="175"/>
      <c r="CJR73" s="175"/>
      <c r="CJS73" s="175"/>
      <c r="CJT73" s="175"/>
      <c r="CJU73" s="175"/>
      <c r="CJV73" s="175"/>
      <c r="CJW73" s="175"/>
      <c r="CJX73" s="175"/>
      <c r="CJY73" s="175"/>
      <c r="CJZ73" s="175"/>
      <c r="CKA73" s="175"/>
      <c r="CKB73" s="175"/>
      <c r="CKC73" s="175"/>
      <c r="CKD73" s="175"/>
      <c r="CKE73" s="175"/>
      <c r="CKF73" s="175"/>
      <c r="CKG73" s="175"/>
      <c r="CKH73" s="175"/>
      <c r="CKI73" s="175"/>
      <c r="CKJ73" s="175"/>
      <c r="CKK73" s="175"/>
      <c r="CKL73" s="175"/>
      <c r="CKM73" s="175"/>
      <c r="CKN73" s="175"/>
      <c r="CKO73" s="175"/>
      <c r="CKP73" s="175"/>
      <c r="CKQ73" s="175"/>
      <c r="CKR73" s="175"/>
      <c r="CKS73" s="175"/>
      <c r="CKT73" s="175"/>
      <c r="CKU73" s="175"/>
      <c r="CKV73" s="175"/>
      <c r="CKW73" s="175"/>
      <c r="CKX73" s="175"/>
      <c r="CKY73" s="175"/>
      <c r="CKZ73" s="175"/>
      <c r="CLA73" s="175"/>
      <c r="CLB73" s="175"/>
      <c r="CLC73" s="175"/>
      <c r="CLD73" s="175"/>
      <c r="CLE73" s="175"/>
      <c r="CLF73" s="175"/>
      <c r="CLG73" s="175"/>
      <c r="CLH73" s="175"/>
      <c r="CLI73" s="175"/>
      <c r="CLJ73" s="175"/>
      <c r="CLK73" s="175"/>
      <c r="CLL73" s="175"/>
      <c r="CLM73" s="175"/>
      <c r="CLN73" s="175"/>
      <c r="CLO73" s="175"/>
      <c r="CLP73" s="175"/>
      <c r="CLQ73" s="175"/>
      <c r="CLR73" s="175"/>
      <c r="CLS73" s="175"/>
      <c r="CLT73" s="175"/>
      <c r="CLU73" s="175"/>
      <c r="CLV73" s="175"/>
      <c r="CLW73" s="175"/>
      <c r="CLX73" s="175"/>
      <c r="CLY73" s="175"/>
      <c r="CLZ73" s="175"/>
      <c r="CMA73" s="175"/>
      <c r="CMB73" s="175"/>
      <c r="CMC73" s="175"/>
      <c r="CMD73" s="175"/>
      <c r="CME73" s="175"/>
      <c r="CMF73" s="175"/>
      <c r="CMG73" s="175"/>
      <c r="CMH73" s="175"/>
      <c r="CMI73" s="175"/>
      <c r="CMJ73" s="175"/>
      <c r="CMK73" s="175"/>
      <c r="CML73" s="175"/>
      <c r="CMM73" s="175"/>
      <c r="CMN73" s="175"/>
      <c r="CMO73" s="175"/>
      <c r="CMP73" s="175"/>
      <c r="CMQ73" s="175"/>
      <c r="CMR73" s="175"/>
      <c r="CMS73" s="175"/>
      <c r="CMT73" s="175"/>
      <c r="CMU73" s="175"/>
      <c r="CMV73" s="175"/>
      <c r="CMW73" s="175"/>
      <c r="CMX73" s="175"/>
      <c r="CMY73" s="175"/>
      <c r="CMZ73" s="175"/>
      <c r="CNA73" s="175"/>
      <c r="CNB73" s="175"/>
      <c r="CNC73" s="175"/>
      <c r="CND73" s="175"/>
      <c r="CNE73" s="175"/>
      <c r="CNF73" s="175"/>
      <c r="CNG73" s="175"/>
      <c r="CNH73" s="175"/>
      <c r="CNI73" s="175"/>
      <c r="CNJ73" s="175"/>
      <c r="CNK73" s="175"/>
      <c r="CNL73" s="175"/>
      <c r="CNM73" s="175"/>
      <c r="CNN73" s="175"/>
      <c r="CNO73" s="175"/>
      <c r="CNP73" s="175"/>
      <c r="CNQ73" s="175"/>
      <c r="CNR73" s="175"/>
      <c r="CNS73" s="175"/>
      <c r="CNT73" s="175"/>
      <c r="CNU73" s="175"/>
      <c r="CNV73" s="175"/>
      <c r="CNW73" s="175"/>
      <c r="CNX73" s="175"/>
      <c r="CNY73" s="175"/>
      <c r="CNZ73" s="175"/>
      <c r="COA73" s="175"/>
      <c r="COB73" s="175"/>
      <c r="COC73" s="175"/>
      <c r="COD73" s="175"/>
      <c r="COE73" s="175"/>
      <c r="COF73" s="175"/>
      <c r="COG73" s="175"/>
      <c r="COH73" s="175"/>
      <c r="COI73" s="175"/>
      <c r="COJ73" s="175"/>
      <c r="COK73" s="175"/>
      <c r="COL73" s="175"/>
      <c r="COM73" s="175"/>
      <c r="CON73" s="175"/>
      <c r="COO73" s="175"/>
      <c r="COP73" s="175"/>
      <c r="COQ73" s="175"/>
      <c r="COR73" s="175"/>
      <c r="COS73" s="175"/>
      <c r="COT73" s="175"/>
      <c r="COU73" s="175"/>
      <c r="COV73" s="175"/>
      <c r="COW73" s="175"/>
      <c r="COX73" s="175"/>
      <c r="COY73" s="175"/>
      <c r="COZ73" s="175"/>
      <c r="CPA73" s="175"/>
      <c r="CPB73" s="175"/>
      <c r="CPC73" s="175"/>
      <c r="CPD73" s="175"/>
      <c r="CPE73" s="175"/>
      <c r="CPF73" s="175"/>
      <c r="CPG73" s="175"/>
      <c r="CPH73" s="175"/>
      <c r="CPI73" s="175"/>
      <c r="CPJ73" s="175"/>
      <c r="CPK73" s="175"/>
      <c r="CPL73" s="175"/>
      <c r="CPM73" s="175"/>
      <c r="CPN73" s="175"/>
      <c r="CPO73" s="175"/>
      <c r="CPP73" s="175"/>
      <c r="CPQ73" s="175"/>
      <c r="CPR73" s="175"/>
      <c r="CPS73" s="175"/>
      <c r="CPT73" s="175"/>
      <c r="CPU73" s="175"/>
      <c r="CPV73" s="175"/>
      <c r="CPW73" s="175"/>
      <c r="CPX73" s="175"/>
      <c r="CPY73" s="175"/>
      <c r="CPZ73" s="175"/>
      <c r="CQA73" s="175"/>
      <c r="CQB73" s="175"/>
      <c r="CQC73" s="175"/>
      <c r="CQD73" s="175"/>
      <c r="CQE73" s="175"/>
      <c r="CQF73" s="175"/>
      <c r="CQG73" s="175"/>
      <c r="CQH73" s="175"/>
      <c r="CQI73" s="175"/>
      <c r="CQJ73" s="175"/>
      <c r="CQK73" s="175"/>
      <c r="CQL73" s="175"/>
      <c r="CQM73" s="175"/>
      <c r="CQN73" s="175"/>
      <c r="CQO73" s="175"/>
      <c r="CQP73" s="175"/>
      <c r="CQQ73" s="175"/>
      <c r="CQR73" s="175"/>
      <c r="CQS73" s="175"/>
      <c r="CQT73" s="175"/>
      <c r="CQU73" s="175"/>
      <c r="CQV73" s="175"/>
      <c r="CQW73" s="175"/>
      <c r="CQX73" s="175"/>
      <c r="CQY73" s="175"/>
      <c r="CQZ73" s="175"/>
      <c r="CRA73" s="175"/>
      <c r="CRB73" s="175"/>
      <c r="CRC73" s="175"/>
      <c r="CRD73" s="175"/>
      <c r="CRE73" s="175"/>
      <c r="CRF73" s="175"/>
      <c r="CRG73" s="175"/>
      <c r="CRH73" s="175"/>
      <c r="CRI73" s="175"/>
      <c r="CRJ73" s="175"/>
      <c r="CRK73" s="175"/>
      <c r="CRL73" s="175"/>
      <c r="CRM73" s="175"/>
      <c r="CRN73" s="175"/>
      <c r="CRO73" s="175"/>
      <c r="CRP73" s="175"/>
      <c r="CRQ73" s="175"/>
      <c r="CRR73" s="175"/>
      <c r="CRS73" s="175"/>
      <c r="CRT73" s="175"/>
      <c r="CRU73" s="175"/>
      <c r="CRV73" s="175"/>
      <c r="CRW73" s="175"/>
      <c r="CRX73" s="175"/>
      <c r="CRY73" s="175"/>
      <c r="CRZ73" s="175"/>
      <c r="CSA73" s="175"/>
      <c r="CSB73" s="175"/>
      <c r="CSC73" s="175"/>
      <c r="CSD73" s="175"/>
      <c r="CSE73" s="175"/>
      <c r="CSF73" s="175"/>
      <c r="CSG73" s="175"/>
      <c r="CSH73" s="175"/>
      <c r="CSI73" s="175"/>
      <c r="CSJ73" s="175"/>
      <c r="CSK73" s="175"/>
      <c r="CSL73" s="175"/>
      <c r="CSM73" s="175"/>
      <c r="CSN73" s="175"/>
      <c r="CSO73" s="175"/>
      <c r="CSP73" s="175"/>
      <c r="CSQ73" s="175"/>
      <c r="CSR73" s="175"/>
      <c r="CSS73" s="175"/>
      <c r="CST73" s="175"/>
      <c r="CSU73" s="175"/>
      <c r="CSV73" s="175"/>
      <c r="CSW73" s="175"/>
      <c r="CSX73" s="175"/>
      <c r="CSY73" s="175"/>
      <c r="CSZ73" s="175"/>
      <c r="CTA73" s="175"/>
      <c r="CTB73" s="175"/>
      <c r="CTC73" s="175"/>
      <c r="CTD73" s="175"/>
      <c r="CTE73" s="175"/>
      <c r="CTF73" s="175"/>
      <c r="CTG73" s="175"/>
      <c r="CTH73" s="175"/>
      <c r="CTI73" s="175"/>
      <c r="CTJ73" s="175"/>
      <c r="CTK73" s="175"/>
      <c r="CTL73" s="175"/>
      <c r="CTM73" s="175"/>
      <c r="CTN73" s="175"/>
      <c r="CTO73" s="175"/>
      <c r="CTP73" s="175"/>
      <c r="CTQ73" s="175"/>
      <c r="CTR73" s="175"/>
      <c r="CTS73" s="175"/>
      <c r="CTT73" s="175"/>
      <c r="CTU73" s="175"/>
      <c r="CTV73" s="175"/>
      <c r="CTW73" s="175"/>
      <c r="CTX73" s="175"/>
      <c r="CTY73" s="175"/>
      <c r="CTZ73" s="175"/>
      <c r="CUA73" s="175"/>
      <c r="CUB73" s="175"/>
      <c r="CUC73" s="175"/>
      <c r="CUD73" s="175"/>
      <c r="CUE73" s="175"/>
      <c r="CUF73" s="175"/>
      <c r="CUG73" s="175"/>
      <c r="CUH73" s="175"/>
      <c r="CUI73" s="175"/>
      <c r="CUJ73" s="175"/>
      <c r="CUK73" s="175"/>
      <c r="CUL73" s="175"/>
      <c r="CUM73" s="175"/>
      <c r="CUN73" s="175"/>
      <c r="CUO73" s="175"/>
      <c r="CUP73" s="175"/>
      <c r="CUQ73" s="175"/>
      <c r="CUR73" s="175"/>
      <c r="CUS73" s="175"/>
      <c r="CUT73" s="175"/>
      <c r="CUU73" s="175"/>
      <c r="CUV73" s="175"/>
      <c r="CUW73" s="175"/>
      <c r="CUX73" s="175"/>
      <c r="CUY73" s="175"/>
      <c r="CUZ73" s="175"/>
      <c r="CVA73" s="175"/>
      <c r="CVB73" s="175"/>
      <c r="CVC73" s="175"/>
      <c r="CVD73" s="175"/>
      <c r="CVE73" s="175"/>
      <c r="CVF73" s="175"/>
      <c r="CVG73" s="175"/>
      <c r="CVH73" s="175"/>
      <c r="CVI73" s="175"/>
      <c r="CVJ73" s="175"/>
      <c r="CVK73" s="175"/>
      <c r="CVL73" s="175"/>
      <c r="CVM73" s="175"/>
      <c r="CVN73" s="175"/>
      <c r="CVO73" s="175"/>
      <c r="CVP73" s="175"/>
      <c r="CVQ73" s="175"/>
      <c r="CVR73" s="175"/>
      <c r="CVS73" s="175"/>
      <c r="CVT73" s="175"/>
      <c r="CVU73" s="175"/>
      <c r="CVV73" s="175"/>
      <c r="CVW73" s="175"/>
      <c r="CVX73" s="175"/>
      <c r="CVY73" s="175"/>
      <c r="CVZ73" s="175"/>
      <c r="CWA73" s="175"/>
      <c r="CWB73" s="175"/>
      <c r="CWC73" s="175"/>
      <c r="CWD73" s="175"/>
      <c r="CWE73" s="175"/>
      <c r="CWF73" s="175"/>
      <c r="CWG73" s="175"/>
      <c r="CWH73" s="175"/>
      <c r="CWI73" s="175"/>
      <c r="CWJ73" s="175"/>
      <c r="CWK73" s="175"/>
      <c r="CWL73" s="175"/>
      <c r="CWM73" s="175"/>
      <c r="CWN73" s="175"/>
      <c r="CWO73" s="175"/>
      <c r="CWP73" s="175"/>
      <c r="CWQ73" s="175"/>
      <c r="CWR73" s="175"/>
      <c r="CWS73" s="175"/>
      <c r="CWT73" s="175"/>
      <c r="CWU73" s="175"/>
      <c r="CWV73" s="175"/>
      <c r="CWW73" s="175"/>
      <c r="CWX73" s="175"/>
      <c r="CWY73" s="175"/>
      <c r="CWZ73" s="175"/>
      <c r="CXA73" s="175"/>
      <c r="CXB73" s="175"/>
      <c r="CXC73" s="175"/>
      <c r="CXD73" s="175"/>
      <c r="CXE73" s="175"/>
      <c r="CXF73" s="175"/>
      <c r="CXG73" s="175"/>
      <c r="CXH73" s="175"/>
      <c r="CXI73" s="175"/>
      <c r="CXJ73" s="175"/>
      <c r="CXK73" s="175"/>
      <c r="CXL73" s="175"/>
      <c r="CXM73" s="175"/>
      <c r="CXN73" s="175"/>
      <c r="CXO73" s="175"/>
      <c r="CXP73" s="175"/>
      <c r="CXQ73" s="175"/>
      <c r="CXR73" s="175"/>
      <c r="CXS73" s="175"/>
      <c r="CXT73" s="175"/>
      <c r="CXU73" s="175"/>
      <c r="CXV73" s="175"/>
      <c r="CXW73" s="175"/>
      <c r="CXX73" s="175"/>
      <c r="CXY73" s="175"/>
      <c r="CXZ73" s="175"/>
      <c r="CYA73" s="175"/>
      <c r="CYB73" s="175"/>
      <c r="CYC73" s="175"/>
      <c r="CYD73" s="175"/>
      <c r="CYE73" s="175"/>
      <c r="CYF73" s="175"/>
      <c r="CYG73" s="175"/>
      <c r="CYH73" s="175"/>
      <c r="CYI73" s="175"/>
      <c r="CYJ73" s="175"/>
      <c r="CYK73" s="175"/>
      <c r="CYL73" s="175"/>
      <c r="CYM73" s="175"/>
      <c r="CYN73" s="175"/>
      <c r="CYO73" s="175"/>
      <c r="CYP73" s="175"/>
      <c r="CYQ73" s="175"/>
      <c r="CYR73" s="175"/>
      <c r="CYS73" s="175"/>
      <c r="CYT73" s="175"/>
      <c r="CYU73" s="175"/>
      <c r="CYV73" s="175"/>
      <c r="CYW73" s="175"/>
      <c r="CYX73" s="175"/>
      <c r="CYY73" s="175"/>
      <c r="CYZ73" s="175"/>
      <c r="CZA73" s="175"/>
      <c r="CZB73" s="175"/>
      <c r="CZC73" s="175"/>
      <c r="CZD73" s="175"/>
      <c r="CZE73" s="175"/>
      <c r="CZF73" s="175"/>
      <c r="CZG73" s="175"/>
      <c r="CZH73" s="175"/>
      <c r="CZI73" s="175"/>
      <c r="CZJ73" s="175"/>
      <c r="CZK73" s="175"/>
      <c r="CZL73" s="175"/>
      <c r="CZM73" s="175"/>
      <c r="CZN73" s="175"/>
      <c r="CZO73" s="175"/>
      <c r="CZP73" s="175"/>
      <c r="CZQ73" s="175"/>
      <c r="CZR73" s="175"/>
      <c r="CZS73" s="175"/>
      <c r="CZT73" s="175"/>
      <c r="CZU73" s="175"/>
      <c r="CZV73" s="175"/>
      <c r="CZW73" s="175"/>
      <c r="CZX73" s="175"/>
      <c r="CZY73" s="175"/>
      <c r="CZZ73" s="175"/>
      <c r="DAA73" s="175"/>
      <c r="DAB73" s="175"/>
      <c r="DAC73" s="175"/>
      <c r="DAD73" s="175"/>
      <c r="DAE73" s="175"/>
      <c r="DAF73" s="175"/>
      <c r="DAG73" s="175"/>
      <c r="DAH73" s="175"/>
      <c r="DAI73" s="175"/>
      <c r="DAJ73" s="175"/>
      <c r="DAK73" s="175"/>
      <c r="DAL73" s="175"/>
      <c r="DAM73" s="175"/>
      <c r="DAN73" s="175"/>
      <c r="DAO73" s="175"/>
      <c r="DAP73" s="175"/>
      <c r="DAQ73" s="175"/>
      <c r="DAR73" s="175"/>
      <c r="DAS73" s="175"/>
      <c r="DAT73" s="175"/>
      <c r="DAU73" s="175"/>
      <c r="DAV73" s="175"/>
      <c r="DAW73" s="175"/>
      <c r="DAX73" s="175"/>
      <c r="DAY73" s="175"/>
      <c r="DAZ73" s="175"/>
      <c r="DBA73" s="175"/>
      <c r="DBB73" s="175"/>
      <c r="DBC73" s="175"/>
      <c r="DBD73" s="175"/>
      <c r="DBE73" s="175"/>
      <c r="DBF73" s="175"/>
      <c r="DBG73" s="175"/>
      <c r="DBH73" s="175"/>
      <c r="DBI73" s="175"/>
      <c r="DBJ73" s="175"/>
      <c r="DBK73" s="175"/>
      <c r="DBL73" s="175"/>
      <c r="DBM73" s="175"/>
      <c r="DBN73" s="175"/>
      <c r="DBO73" s="175"/>
      <c r="DBP73" s="175"/>
      <c r="DBQ73" s="175"/>
      <c r="DBR73" s="175"/>
      <c r="DBS73" s="175"/>
      <c r="DBT73" s="175"/>
      <c r="DBU73" s="175"/>
      <c r="DBV73" s="175"/>
      <c r="DBW73" s="175"/>
      <c r="DBX73" s="175"/>
      <c r="DBY73" s="175"/>
      <c r="DBZ73" s="175"/>
      <c r="DCA73" s="175"/>
      <c r="DCB73" s="175"/>
      <c r="DCC73" s="175"/>
      <c r="DCD73" s="175"/>
      <c r="DCE73" s="175"/>
      <c r="DCF73" s="175"/>
      <c r="DCG73" s="175"/>
      <c r="DCH73" s="175"/>
      <c r="DCI73" s="175"/>
      <c r="DCJ73" s="175"/>
      <c r="DCK73" s="175"/>
      <c r="DCL73" s="175"/>
      <c r="DCM73" s="175"/>
      <c r="DCN73" s="175"/>
      <c r="DCO73" s="175"/>
      <c r="DCP73" s="175"/>
      <c r="DCQ73" s="175"/>
      <c r="DCR73" s="175"/>
      <c r="DCS73" s="175"/>
      <c r="DCT73" s="175"/>
      <c r="DCU73" s="175"/>
      <c r="DCV73" s="175"/>
      <c r="DCW73" s="175"/>
      <c r="DCX73" s="175"/>
      <c r="DCY73" s="175"/>
      <c r="DCZ73" s="175"/>
      <c r="DDA73" s="175"/>
      <c r="DDB73" s="175"/>
      <c r="DDC73" s="175"/>
      <c r="DDD73" s="175"/>
      <c r="DDE73" s="175"/>
      <c r="DDF73" s="175"/>
      <c r="DDG73" s="175"/>
      <c r="DDH73" s="175"/>
      <c r="DDI73" s="175"/>
      <c r="DDJ73" s="175"/>
      <c r="DDK73" s="175"/>
      <c r="DDL73" s="175"/>
      <c r="DDM73" s="175"/>
      <c r="DDN73" s="175"/>
      <c r="DDO73" s="175"/>
      <c r="DDP73" s="175"/>
      <c r="DDQ73" s="175"/>
      <c r="DDR73" s="175"/>
      <c r="DDS73" s="175"/>
      <c r="DDT73" s="175"/>
      <c r="DDU73" s="175"/>
      <c r="DDV73" s="175"/>
      <c r="DDW73" s="175"/>
      <c r="DDX73" s="175"/>
      <c r="DDY73" s="175"/>
      <c r="DDZ73" s="175"/>
      <c r="DEA73" s="175"/>
      <c r="DEB73" s="175"/>
      <c r="DEC73" s="175"/>
      <c r="DED73" s="175"/>
      <c r="DEE73" s="175"/>
      <c r="DEF73" s="175"/>
      <c r="DEG73" s="175"/>
      <c r="DEH73" s="175"/>
      <c r="DEI73" s="175"/>
      <c r="DEJ73" s="175"/>
      <c r="DEK73" s="175"/>
      <c r="DEL73" s="175"/>
      <c r="DEM73" s="175"/>
      <c r="DEN73" s="175"/>
      <c r="DEO73" s="175"/>
      <c r="DEP73" s="175"/>
      <c r="DEQ73" s="175"/>
      <c r="DER73" s="175"/>
      <c r="DES73" s="175"/>
      <c r="DET73" s="175"/>
      <c r="DEU73" s="175"/>
      <c r="DEV73" s="175"/>
      <c r="DEW73" s="175"/>
      <c r="DEX73" s="175"/>
      <c r="DEY73" s="175"/>
      <c r="DEZ73" s="175"/>
      <c r="DFA73" s="175"/>
      <c r="DFB73" s="175"/>
      <c r="DFC73" s="175"/>
      <c r="DFD73" s="175"/>
      <c r="DFE73" s="175"/>
      <c r="DFF73" s="175"/>
      <c r="DFG73" s="175"/>
      <c r="DFH73" s="175"/>
      <c r="DFI73" s="175"/>
      <c r="DFJ73" s="175"/>
      <c r="DFK73" s="175"/>
      <c r="DFL73" s="175"/>
      <c r="DFM73" s="175"/>
      <c r="DFN73" s="175"/>
      <c r="DFO73" s="175"/>
      <c r="DFP73" s="175"/>
      <c r="DFQ73" s="175"/>
      <c r="DFR73" s="175"/>
      <c r="DFS73" s="175"/>
      <c r="DFT73" s="175"/>
      <c r="DFU73" s="175"/>
      <c r="DFV73" s="175"/>
      <c r="DFW73" s="175"/>
      <c r="DFX73" s="175"/>
      <c r="DFY73" s="175"/>
      <c r="DFZ73" s="175"/>
      <c r="DGA73" s="175"/>
      <c r="DGB73" s="175"/>
      <c r="DGC73" s="175"/>
      <c r="DGD73" s="175"/>
      <c r="DGE73" s="175"/>
      <c r="DGF73" s="175"/>
      <c r="DGG73" s="175"/>
      <c r="DGH73" s="175"/>
      <c r="DGI73" s="175"/>
      <c r="DGJ73" s="175"/>
      <c r="DGK73" s="175"/>
      <c r="DGL73" s="175"/>
      <c r="DGM73" s="175"/>
      <c r="DGN73" s="175"/>
      <c r="DGO73" s="175"/>
      <c r="DGP73" s="175"/>
      <c r="DGQ73" s="175"/>
      <c r="DGR73" s="175"/>
      <c r="DGS73" s="175"/>
      <c r="DGT73" s="175"/>
      <c r="DGU73" s="175"/>
      <c r="DGV73" s="175"/>
      <c r="DGW73" s="175"/>
      <c r="DGX73" s="175"/>
      <c r="DGY73" s="175"/>
      <c r="DGZ73" s="175"/>
      <c r="DHA73" s="175"/>
      <c r="DHB73" s="175"/>
      <c r="DHC73" s="175"/>
      <c r="DHD73" s="175"/>
      <c r="DHE73" s="175"/>
      <c r="DHF73" s="175"/>
      <c r="DHG73" s="175"/>
      <c r="DHH73" s="175"/>
      <c r="DHI73" s="175"/>
      <c r="DHJ73" s="175"/>
      <c r="DHK73" s="175"/>
      <c r="DHL73" s="175"/>
      <c r="DHM73" s="175"/>
      <c r="DHN73" s="175"/>
      <c r="DHO73" s="175"/>
      <c r="DHP73" s="175"/>
      <c r="DHQ73" s="175"/>
      <c r="DHR73" s="175"/>
      <c r="DHS73" s="175"/>
      <c r="DHT73" s="175"/>
      <c r="DHU73" s="175"/>
      <c r="DHV73" s="175"/>
      <c r="DHW73" s="175"/>
      <c r="DHX73" s="175"/>
      <c r="DHY73" s="175"/>
      <c r="DHZ73" s="175"/>
      <c r="DIA73" s="175"/>
      <c r="DIB73" s="175"/>
      <c r="DIC73" s="175"/>
      <c r="DID73" s="175"/>
      <c r="DIE73" s="175"/>
      <c r="DIF73" s="175"/>
      <c r="DIG73" s="175"/>
      <c r="DIH73" s="175"/>
      <c r="DII73" s="175"/>
      <c r="DIJ73" s="175"/>
      <c r="DIK73" s="175"/>
      <c r="DIL73" s="175"/>
      <c r="DIM73" s="175"/>
      <c r="DIN73" s="175"/>
      <c r="DIO73" s="175"/>
      <c r="DIP73" s="175"/>
      <c r="DIQ73" s="175"/>
      <c r="DIR73" s="175"/>
      <c r="DIS73" s="175"/>
      <c r="DIT73" s="175"/>
      <c r="DIU73" s="175"/>
      <c r="DIV73" s="175"/>
      <c r="DIW73" s="175"/>
      <c r="DIX73" s="175"/>
      <c r="DIY73" s="175"/>
      <c r="DIZ73" s="175"/>
      <c r="DJA73" s="175"/>
      <c r="DJB73" s="175"/>
      <c r="DJC73" s="175"/>
      <c r="DJD73" s="175"/>
      <c r="DJE73" s="175"/>
      <c r="DJF73" s="175"/>
      <c r="DJG73" s="175"/>
      <c r="DJH73" s="175"/>
      <c r="DJI73" s="175"/>
      <c r="DJJ73" s="175"/>
      <c r="DJK73" s="175"/>
      <c r="DJL73" s="175"/>
      <c r="DJM73" s="175"/>
      <c r="DJN73" s="175"/>
      <c r="DJO73" s="175"/>
      <c r="DJP73" s="175"/>
      <c r="DJQ73" s="175"/>
      <c r="DJR73" s="175"/>
      <c r="DJS73" s="175"/>
      <c r="DJT73" s="175"/>
      <c r="DJU73" s="175"/>
      <c r="DJV73" s="175"/>
      <c r="DJW73" s="175"/>
      <c r="DJX73" s="175"/>
      <c r="DJY73" s="175"/>
      <c r="DJZ73" s="175"/>
      <c r="DKA73" s="175"/>
      <c r="DKB73" s="175"/>
      <c r="DKC73" s="175"/>
      <c r="DKD73" s="175"/>
      <c r="DKE73" s="175"/>
      <c r="DKF73" s="175"/>
      <c r="DKG73" s="175"/>
      <c r="DKH73" s="175"/>
      <c r="DKI73" s="175"/>
      <c r="DKJ73" s="175"/>
      <c r="DKK73" s="175"/>
      <c r="DKL73" s="175"/>
      <c r="DKM73" s="175"/>
      <c r="DKN73" s="175"/>
      <c r="DKO73" s="175"/>
      <c r="DKP73" s="175"/>
      <c r="DKQ73" s="175"/>
      <c r="DKR73" s="175"/>
      <c r="DKS73" s="175"/>
      <c r="DKT73" s="175"/>
      <c r="DKU73" s="175"/>
      <c r="DKV73" s="175"/>
      <c r="DKW73" s="175"/>
      <c r="DKX73" s="175"/>
      <c r="DKY73" s="175"/>
      <c r="DKZ73" s="175"/>
      <c r="DLA73" s="175"/>
      <c r="DLB73" s="175"/>
      <c r="DLC73" s="175"/>
      <c r="DLD73" s="175"/>
      <c r="DLE73" s="175"/>
      <c r="DLF73" s="175"/>
      <c r="DLG73" s="175"/>
      <c r="DLH73" s="175"/>
      <c r="DLI73" s="175"/>
      <c r="DLJ73" s="175"/>
      <c r="DLK73" s="175"/>
      <c r="DLL73" s="175"/>
      <c r="DLM73" s="175"/>
      <c r="DLN73" s="175"/>
      <c r="DLO73" s="175"/>
      <c r="DLP73" s="175"/>
      <c r="DLQ73" s="175"/>
      <c r="DLR73" s="175"/>
      <c r="DLS73" s="175"/>
      <c r="DLT73" s="175"/>
      <c r="DLU73" s="175"/>
      <c r="DLV73" s="175"/>
      <c r="DLW73" s="175"/>
      <c r="DLX73" s="175"/>
      <c r="DLY73" s="175"/>
      <c r="DLZ73" s="175"/>
      <c r="DMA73" s="175"/>
      <c r="DMB73" s="175"/>
      <c r="DMC73" s="175"/>
      <c r="DMD73" s="175"/>
      <c r="DME73" s="175"/>
      <c r="DMF73" s="175"/>
      <c r="DMG73" s="175"/>
      <c r="DMH73" s="175"/>
      <c r="DMI73" s="175"/>
      <c r="DMJ73" s="175"/>
      <c r="DMK73" s="175"/>
      <c r="DML73" s="175"/>
      <c r="DMM73" s="175"/>
      <c r="DMN73" s="175"/>
      <c r="DMO73" s="175"/>
      <c r="DMP73" s="175"/>
      <c r="DMQ73" s="175"/>
      <c r="DMR73" s="175"/>
      <c r="DMS73" s="175"/>
      <c r="DMT73" s="175"/>
      <c r="DMU73" s="175"/>
      <c r="DMV73" s="175"/>
      <c r="DMW73" s="175"/>
      <c r="DMX73" s="175"/>
      <c r="DMY73" s="175"/>
      <c r="DMZ73" s="175"/>
      <c r="DNA73" s="175"/>
      <c r="DNB73" s="175"/>
      <c r="DNC73" s="175"/>
      <c r="DND73" s="175"/>
      <c r="DNE73" s="175"/>
      <c r="DNF73" s="175"/>
      <c r="DNG73" s="175"/>
      <c r="DNH73" s="175"/>
      <c r="DNI73" s="175"/>
      <c r="DNJ73" s="175"/>
      <c r="DNK73" s="175"/>
      <c r="DNL73" s="175"/>
      <c r="DNM73" s="175"/>
      <c r="DNN73" s="175"/>
      <c r="DNO73" s="175"/>
      <c r="DNP73" s="175"/>
      <c r="DNQ73" s="175"/>
      <c r="DNR73" s="175"/>
      <c r="DNS73" s="175"/>
      <c r="DNT73" s="175"/>
      <c r="DNU73" s="175"/>
      <c r="DNV73" s="175"/>
      <c r="DNW73" s="175"/>
      <c r="DNX73" s="175"/>
      <c r="DNY73" s="175"/>
      <c r="DNZ73" s="175"/>
      <c r="DOA73" s="175"/>
      <c r="DOB73" s="175"/>
      <c r="DOC73" s="175"/>
      <c r="DOD73" s="175"/>
      <c r="DOE73" s="175"/>
      <c r="DOF73" s="175"/>
      <c r="DOG73" s="175"/>
      <c r="DOH73" s="175"/>
      <c r="DOI73" s="175"/>
      <c r="DOJ73" s="175"/>
      <c r="DOK73" s="175"/>
      <c r="DOL73" s="175"/>
      <c r="DOM73" s="175"/>
      <c r="DON73" s="175"/>
      <c r="DOO73" s="175"/>
      <c r="DOP73" s="175"/>
      <c r="DOQ73" s="175"/>
      <c r="DOR73" s="175"/>
      <c r="DOS73" s="175"/>
      <c r="DOT73" s="175"/>
      <c r="DOU73" s="175"/>
      <c r="DOV73" s="175"/>
      <c r="DOW73" s="175"/>
      <c r="DOX73" s="175"/>
      <c r="DOY73" s="175"/>
      <c r="DOZ73" s="175"/>
      <c r="DPA73" s="175"/>
      <c r="DPB73" s="175"/>
      <c r="DPC73" s="175"/>
      <c r="DPD73" s="175"/>
      <c r="DPE73" s="175"/>
      <c r="DPF73" s="175"/>
      <c r="DPG73" s="175"/>
      <c r="DPH73" s="175"/>
      <c r="DPI73" s="175"/>
      <c r="DPJ73" s="175"/>
      <c r="DPK73" s="175"/>
      <c r="DPL73" s="175"/>
      <c r="DPM73" s="175"/>
      <c r="DPN73" s="175"/>
      <c r="DPO73" s="175"/>
      <c r="DPP73" s="175"/>
      <c r="DPQ73" s="175"/>
      <c r="DPR73" s="175"/>
      <c r="DPS73" s="175"/>
      <c r="DPT73" s="175"/>
      <c r="DPU73" s="175"/>
      <c r="DPV73" s="175"/>
      <c r="DPW73" s="175"/>
      <c r="DPX73" s="175"/>
      <c r="DPY73" s="175"/>
      <c r="DPZ73" s="175"/>
      <c r="DQA73" s="175"/>
      <c r="DQB73" s="175"/>
      <c r="DQC73" s="175"/>
      <c r="DQD73" s="175"/>
      <c r="DQE73" s="175"/>
      <c r="DQF73" s="175"/>
      <c r="DQG73" s="175"/>
      <c r="DQH73" s="175"/>
      <c r="DQI73" s="175"/>
      <c r="DQJ73" s="175"/>
      <c r="DQK73" s="175"/>
      <c r="DQL73" s="175"/>
      <c r="DQM73" s="175"/>
      <c r="DQN73" s="175"/>
      <c r="DQO73" s="175"/>
      <c r="DQP73" s="175"/>
      <c r="DQQ73" s="175"/>
      <c r="DQR73" s="175"/>
      <c r="DQS73" s="175"/>
      <c r="DQT73" s="175"/>
      <c r="DQU73" s="175"/>
      <c r="DQV73" s="175"/>
      <c r="DQW73" s="175"/>
      <c r="DQX73" s="175"/>
      <c r="DQY73" s="175"/>
      <c r="DQZ73" s="175"/>
      <c r="DRA73" s="175"/>
      <c r="DRB73" s="175"/>
      <c r="DRC73" s="175"/>
      <c r="DRD73" s="175"/>
      <c r="DRE73" s="175"/>
      <c r="DRF73" s="175"/>
      <c r="DRG73" s="175"/>
      <c r="DRH73" s="175"/>
      <c r="DRI73" s="175"/>
      <c r="DRJ73" s="175"/>
      <c r="DRK73" s="175"/>
      <c r="DRL73" s="175"/>
      <c r="DRM73" s="175"/>
      <c r="DRN73" s="175"/>
      <c r="DRO73" s="175"/>
      <c r="DRP73" s="175"/>
      <c r="DRQ73" s="175"/>
      <c r="DRR73" s="175"/>
      <c r="DRS73" s="175"/>
      <c r="DRT73" s="175"/>
      <c r="DRU73" s="175"/>
      <c r="DRV73" s="175"/>
      <c r="DRW73" s="175"/>
      <c r="DRX73" s="175"/>
      <c r="DRY73" s="175"/>
      <c r="DRZ73" s="175"/>
      <c r="DSA73" s="175"/>
      <c r="DSB73" s="175"/>
      <c r="DSC73" s="175"/>
      <c r="DSD73" s="175"/>
      <c r="DSE73" s="175"/>
      <c r="DSF73" s="175"/>
      <c r="DSG73" s="175"/>
      <c r="DSH73" s="175"/>
      <c r="DSI73" s="175"/>
      <c r="DSJ73" s="175"/>
      <c r="DSK73" s="175"/>
      <c r="DSL73" s="175"/>
      <c r="DSM73" s="175"/>
      <c r="DSN73" s="175"/>
      <c r="DSO73" s="175"/>
      <c r="DSP73" s="175"/>
      <c r="DSQ73" s="175"/>
      <c r="DSR73" s="175"/>
      <c r="DSS73" s="175"/>
      <c r="DST73" s="175"/>
      <c r="DSU73" s="175"/>
      <c r="DSV73" s="175"/>
      <c r="DSW73" s="175"/>
      <c r="DSX73" s="175"/>
      <c r="DSY73" s="175"/>
      <c r="DSZ73" s="175"/>
      <c r="DTA73" s="175"/>
      <c r="DTB73" s="175"/>
      <c r="DTC73" s="175"/>
      <c r="DTD73" s="175"/>
      <c r="DTE73" s="175"/>
      <c r="DTF73" s="175"/>
      <c r="DTG73" s="175"/>
      <c r="DTH73" s="175"/>
      <c r="DTI73" s="175"/>
      <c r="DTJ73" s="175"/>
      <c r="DTK73" s="175"/>
      <c r="DTL73" s="175"/>
      <c r="DTM73" s="175"/>
      <c r="DTN73" s="175"/>
      <c r="DTO73" s="175"/>
      <c r="DTP73" s="175"/>
      <c r="DTQ73" s="175"/>
      <c r="DTR73" s="175"/>
      <c r="DTS73" s="175"/>
      <c r="DTT73" s="175"/>
      <c r="DTU73" s="175"/>
      <c r="DTV73" s="175"/>
      <c r="DTW73" s="175"/>
      <c r="DTX73" s="175"/>
      <c r="DTY73" s="175"/>
      <c r="DTZ73" s="175"/>
      <c r="DUA73" s="175"/>
      <c r="DUB73" s="175"/>
      <c r="DUC73" s="175"/>
      <c r="DUD73" s="175"/>
      <c r="DUE73" s="175"/>
      <c r="DUF73" s="175"/>
      <c r="DUG73" s="175"/>
      <c r="DUH73" s="175"/>
      <c r="DUI73" s="175"/>
      <c r="DUJ73" s="175"/>
      <c r="DUK73" s="175"/>
      <c r="DUL73" s="175"/>
      <c r="DUM73" s="175"/>
      <c r="DUN73" s="175"/>
      <c r="DUO73" s="175"/>
      <c r="DUP73" s="175"/>
      <c r="DUQ73" s="175"/>
      <c r="DUR73" s="175"/>
      <c r="DUS73" s="175"/>
      <c r="DUT73" s="175"/>
      <c r="DUU73" s="175"/>
      <c r="DUV73" s="175"/>
      <c r="DUW73" s="175"/>
      <c r="DUX73" s="175"/>
      <c r="DUY73" s="175"/>
      <c r="DUZ73" s="175"/>
      <c r="DVA73" s="175"/>
      <c r="DVB73" s="175"/>
      <c r="DVC73" s="175"/>
      <c r="DVD73" s="175"/>
      <c r="DVE73" s="175"/>
      <c r="DVF73" s="175"/>
      <c r="DVG73" s="175"/>
      <c r="DVH73" s="175"/>
      <c r="DVI73" s="175"/>
      <c r="DVJ73" s="175"/>
      <c r="DVK73" s="175"/>
      <c r="DVL73" s="175"/>
      <c r="DVM73" s="175"/>
      <c r="DVN73" s="175"/>
      <c r="DVO73" s="175"/>
      <c r="DVP73" s="175"/>
      <c r="DVQ73" s="175"/>
      <c r="DVR73" s="175"/>
      <c r="DVS73" s="175"/>
      <c r="DVT73" s="175"/>
      <c r="DVU73" s="175"/>
      <c r="DVV73" s="175"/>
      <c r="DVW73" s="175"/>
      <c r="DVX73" s="175"/>
      <c r="DVY73" s="175"/>
      <c r="DVZ73" s="175"/>
      <c r="DWA73" s="175"/>
      <c r="DWB73" s="175"/>
      <c r="DWC73" s="175"/>
      <c r="DWD73" s="175"/>
      <c r="DWE73" s="175"/>
      <c r="DWF73" s="175"/>
      <c r="DWG73" s="175"/>
      <c r="DWH73" s="175"/>
      <c r="DWI73" s="175"/>
      <c r="DWJ73" s="175"/>
      <c r="DWK73" s="175"/>
      <c r="DWL73" s="175"/>
      <c r="DWM73" s="175"/>
      <c r="DWN73" s="175"/>
      <c r="DWO73" s="175"/>
      <c r="DWP73" s="175"/>
      <c r="DWQ73" s="175"/>
      <c r="DWR73" s="175"/>
      <c r="DWS73" s="175"/>
      <c r="DWT73" s="175"/>
      <c r="DWU73" s="175"/>
      <c r="DWV73" s="175"/>
      <c r="DWW73" s="175"/>
      <c r="DWX73" s="175"/>
      <c r="DWY73" s="175"/>
      <c r="DWZ73" s="175"/>
      <c r="DXA73" s="175"/>
      <c r="DXB73" s="175"/>
      <c r="DXC73" s="175"/>
      <c r="DXD73" s="175"/>
      <c r="DXE73" s="175"/>
      <c r="DXF73" s="175"/>
      <c r="DXG73" s="175"/>
      <c r="DXH73" s="175"/>
      <c r="DXI73" s="175"/>
      <c r="DXJ73" s="175"/>
      <c r="DXK73" s="175"/>
      <c r="DXL73" s="175"/>
      <c r="DXM73" s="175"/>
      <c r="DXN73" s="175"/>
      <c r="DXO73" s="175"/>
      <c r="DXP73" s="175"/>
      <c r="DXQ73" s="175"/>
      <c r="DXR73" s="175"/>
      <c r="DXS73" s="175"/>
      <c r="DXT73" s="175"/>
      <c r="DXU73" s="175"/>
      <c r="DXV73" s="175"/>
      <c r="DXW73" s="175"/>
      <c r="DXX73" s="175"/>
      <c r="DXY73" s="175"/>
      <c r="DXZ73" s="175"/>
      <c r="DYA73" s="175"/>
      <c r="DYB73" s="175"/>
      <c r="DYC73" s="175"/>
      <c r="DYD73" s="175"/>
      <c r="DYE73" s="175"/>
      <c r="DYF73" s="175"/>
      <c r="DYG73" s="175"/>
      <c r="DYH73" s="175"/>
      <c r="DYI73" s="175"/>
      <c r="DYJ73" s="175"/>
      <c r="DYK73" s="175"/>
      <c r="DYL73" s="175"/>
      <c r="DYM73" s="175"/>
      <c r="DYN73" s="175"/>
      <c r="DYO73" s="175"/>
      <c r="DYP73" s="175"/>
      <c r="DYQ73" s="175"/>
      <c r="DYR73" s="175"/>
      <c r="DYS73" s="175"/>
      <c r="DYT73" s="175"/>
      <c r="DYU73" s="175"/>
      <c r="DYV73" s="175"/>
      <c r="DYW73" s="175"/>
      <c r="DYX73" s="175"/>
      <c r="DYY73" s="175"/>
      <c r="DYZ73" s="175"/>
      <c r="DZA73" s="175"/>
      <c r="DZB73" s="175"/>
      <c r="DZC73" s="175"/>
      <c r="DZD73" s="175"/>
      <c r="DZE73" s="175"/>
      <c r="DZF73" s="175"/>
      <c r="DZG73" s="175"/>
      <c r="DZH73" s="175"/>
      <c r="DZI73" s="175"/>
      <c r="DZJ73" s="175"/>
      <c r="DZK73" s="175"/>
      <c r="DZL73" s="175"/>
      <c r="DZM73" s="175"/>
      <c r="DZN73" s="175"/>
      <c r="DZO73" s="175"/>
      <c r="DZP73" s="175"/>
      <c r="DZQ73" s="175"/>
      <c r="DZR73" s="175"/>
      <c r="DZS73" s="175"/>
      <c r="DZT73" s="175"/>
      <c r="DZU73" s="175"/>
      <c r="DZV73" s="175"/>
      <c r="DZW73" s="175"/>
      <c r="DZX73" s="175"/>
      <c r="DZY73" s="175"/>
      <c r="DZZ73" s="175"/>
      <c r="EAA73" s="175"/>
      <c r="EAB73" s="175"/>
      <c r="EAC73" s="175"/>
      <c r="EAD73" s="175"/>
      <c r="EAE73" s="175"/>
      <c r="EAF73" s="175"/>
      <c r="EAG73" s="175"/>
      <c r="EAH73" s="175"/>
      <c r="EAI73" s="175"/>
      <c r="EAJ73" s="175"/>
      <c r="EAK73" s="175"/>
      <c r="EAL73" s="175"/>
      <c r="EAM73" s="175"/>
      <c r="EAN73" s="175"/>
      <c r="EAO73" s="175"/>
      <c r="EAP73" s="175"/>
      <c r="EAQ73" s="175"/>
      <c r="EAR73" s="175"/>
      <c r="EAS73" s="175"/>
      <c r="EAT73" s="175"/>
      <c r="EAU73" s="175"/>
      <c r="EAV73" s="175"/>
      <c r="EAW73" s="175"/>
      <c r="EAX73" s="175"/>
      <c r="EAY73" s="175"/>
      <c r="EAZ73" s="175"/>
      <c r="EBA73" s="175"/>
      <c r="EBB73" s="175"/>
      <c r="EBC73" s="175"/>
      <c r="EBD73" s="175"/>
      <c r="EBE73" s="175"/>
      <c r="EBF73" s="175"/>
      <c r="EBG73" s="175"/>
      <c r="EBH73" s="175"/>
      <c r="EBI73" s="175"/>
      <c r="EBJ73" s="175"/>
      <c r="EBK73" s="175"/>
      <c r="EBL73" s="175"/>
      <c r="EBM73" s="175"/>
      <c r="EBN73" s="175"/>
      <c r="EBO73" s="175"/>
      <c r="EBP73" s="175"/>
      <c r="EBQ73" s="175"/>
      <c r="EBR73" s="175"/>
      <c r="EBS73" s="175"/>
      <c r="EBT73" s="175"/>
      <c r="EBU73" s="175"/>
      <c r="EBV73" s="175"/>
      <c r="EBW73" s="175"/>
      <c r="EBX73" s="175"/>
      <c r="EBY73" s="175"/>
      <c r="EBZ73" s="175"/>
      <c r="ECA73" s="175"/>
      <c r="ECB73" s="175"/>
      <c r="ECC73" s="175"/>
      <c r="ECD73" s="175"/>
      <c r="ECE73" s="175"/>
      <c r="ECF73" s="175"/>
      <c r="ECG73" s="175"/>
      <c r="ECH73" s="175"/>
      <c r="ECI73" s="175"/>
      <c r="ECJ73" s="175"/>
      <c r="ECK73" s="175"/>
      <c r="ECL73" s="175"/>
      <c r="ECM73" s="175"/>
      <c r="ECN73" s="175"/>
      <c r="ECO73" s="175"/>
      <c r="ECP73" s="175"/>
      <c r="ECQ73" s="175"/>
      <c r="ECR73" s="175"/>
      <c r="ECS73" s="175"/>
      <c r="ECT73" s="175"/>
      <c r="ECU73" s="175"/>
      <c r="ECV73" s="175"/>
      <c r="ECW73" s="175"/>
      <c r="ECX73" s="175"/>
      <c r="ECY73" s="175"/>
      <c r="ECZ73" s="175"/>
      <c r="EDA73" s="175"/>
      <c r="EDB73" s="175"/>
      <c r="EDC73" s="175"/>
      <c r="EDD73" s="175"/>
      <c r="EDE73" s="175"/>
      <c r="EDF73" s="175"/>
      <c r="EDG73" s="175"/>
      <c r="EDH73" s="175"/>
      <c r="EDI73" s="175"/>
      <c r="EDJ73" s="175"/>
      <c r="EDK73" s="175"/>
      <c r="EDL73" s="175"/>
      <c r="EDM73" s="175"/>
      <c r="EDN73" s="175"/>
      <c r="EDO73" s="175"/>
      <c r="EDP73" s="175"/>
      <c r="EDQ73" s="175"/>
      <c r="EDR73" s="175"/>
      <c r="EDS73" s="175"/>
      <c r="EDT73" s="175"/>
      <c r="EDU73" s="175"/>
      <c r="EDV73" s="175"/>
      <c r="EDW73" s="175"/>
      <c r="EDX73" s="175"/>
      <c r="EDY73" s="175"/>
      <c r="EDZ73" s="175"/>
      <c r="EEA73" s="175"/>
      <c r="EEB73" s="175"/>
      <c r="EEC73" s="175"/>
      <c r="EED73" s="175"/>
      <c r="EEE73" s="175"/>
      <c r="EEF73" s="175"/>
      <c r="EEG73" s="175"/>
      <c r="EEH73" s="175"/>
      <c r="EEI73" s="175"/>
      <c r="EEJ73" s="175"/>
      <c r="EEK73" s="175"/>
      <c r="EEL73" s="175"/>
      <c r="EEM73" s="175"/>
      <c r="EEN73" s="175"/>
      <c r="EEO73" s="175"/>
      <c r="EEP73" s="175"/>
      <c r="EEQ73" s="175"/>
      <c r="EER73" s="175"/>
      <c r="EES73" s="175"/>
      <c r="EET73" s="175"/>
      <c r="EEU73" s="175"/>
      <c r="EEV73" s="175"/>
      <c r="EEW73" s="175"/>
      <c r="EEX73" s="175"/>
      <c r="EEY73" s="175"/>
      <c r="EEZ73" s="175"/>
      <c r="EFA73" s="175"/>
      <c r="EFB73" s="175"/>
      <c r="EFC73" s="175"/>
      <c r="EFD73" s="175"/>
      <c r="EFE73" s="175"/>
      <c r="EFF73" s="175"/>
      <c r="EFG73" s="175"/>
      <c r="EFH73" s="175"/>
      <c r="EFI73" s="175"/>
      <c r="EFJ73" s="175"/>
      <c r="EFK73" s="175"/>
      <c r="EFL73" s="175"/>
      <c r="EFM73" s="175"/>
      <c r="EFN73" s="175"/>
      <c r="EFO73" s="175"/>
      <c r="EFP73" s="175"/>
      <c r="EFQ73" s="175"/>
      <c r="EFR73" s="175"/>
      <c r="EFS73" s="175"/>
      <c r="EFT73" s="175"/>
      <c r="EFU73" s="175"/>
      <c r="EFV73" s="175"/>
      <c r="EFW73" s="175"/>
      <c r="EFX73" s="175"/>
      <c r="EFY73" s="175"/>
      <c r="EFZ73" s="175"/>
      <c r="EGA73" s="175"/>
      <c r="EGB73" s="175"/>
      <c r="EGC73" s="175"/>
      <c r="EGD73" s="175"/>
      <c r="EGE73" s="175"/>
      <c r="EGF73" s="175"/>
      <c r="EGG73" s="175"/>
      <c r="EGH73" s="175"/>
      <c r="EGI73" s="175"/>
      <c r="EGJ73" s="175"/>
      <c r="EGK73" s="175"/>
      <c r="EGL73" s="175"/>
      <c r="EGM73" s="175"/>
      <c r="EGN73" s="175"/>
      <c r="EGO73" s="175"/>
      <c r="EGP73" s="175"/>
      <c r="EGQ73" s="175"/>
      <c r="EGR73" s="175"/>
      <c r="EGS73" s="175"/>
      <c r="EGT73" s="175"/>
      <c r="EGU73" s="175"/>
      <c r="EGV73" s="175"/>
      <c r="EGW73" s="175"/>
      <c r="EGX73" s="175"/>
      <c r="EGY73" s="175"/>
      <c r="EGZ73" s="175"/>
      <c r="EHA73" s="175"/>
      <c r="EHB73" s="175"/>
      <c r="EHC73" s="175"/>
      <c r="EHD73" s="175"/>
      <c r="EHE73" s="175"/>
      <c r="EHF73" s="175"/>
      <c r="EHG73" s="175"/>
      <c r="EHH73" s="175"/>
      <c r="EHI73" s="175"/>
      <c r="EHJ73" s="175"/>
      <c r="EHK73" s="175"/>
      <c r="EHL73" s="175"/>
      <c r="EHM73" s="175"/>
      <c r="EHN73" s="175"/>
      <c r="EHO73" s="175"/>
      <c r="EHP73" s="175"/>
      <c r="EHQ73" s="175"/>
      <c r="EHR73" s="175"/>
      <c r="EHS73" s="175"/>
      <c r="EHT73" s="175"/>
      <c r="EHU73" s="175"/>
      <c r="EHV73" s="175"/>
      <c r="EHW73" s="175"/>
      <c r="EHX73" s="175"/>
      <c r="EHY73" s="175"/>
      <c r="EHZ73" s="175"/>
      <c r="EIA73" s="175"/>
      <c r="EIB73" s="175"/>
      <c r="EIC73" s="175"/>
      <c r="EID73" s="175"/>
      <c r="EIE73" s="175"/>
      <c r="EIF73" s="175"/>
      <c r="EIG73" s="175"/>
      <c r="EIH73" s="175"/>
      <c r="EII73" s="175"/>
      <c r="EIJ73" s="175"/>
      <c r="EIK73" s="175"/>
      <c r="EIL73" s="175"/>
      <c r="EIM73" s="175"/>
      <c r="EIN73" s="175"/>
      <c r="EIO73" s="175"/>
      <c r="EIP73" s="175"/>
      <c r="EIQ73" s="175"/>
      <c r="EIR73" s="175"/>
      <c r="EIS73" s="175"/>
      <c r="EIT73" s="175"/>
      <c r="EIU73" s="175"/>
      <c r="EIV73" s="175"/>
      <c r="EIW73" s="175"/>
      <c r="EIX73" s="175"/>
      <c r="EIY73" s="175"/>
      <c r="EIZ73" s="175"/>
      <c r="EJA73" s="175"/>
      <c r="EJB73" s="175"/>
      <c r="EJC73" s="175"/>
      <c r="EJD73" s="175"/>
      <c r="EJE73" s="175"/>
      <c r="EJF73" s="175"/>
      <c r="EJG73" s="175"/>
      <c r="EJH73" s="175"/>
      <c r="EJI73" s="175"/>
      <c r="EJJ73" s="175"/>
      <c r="EJK73" s="175"/>
      <c r="EJL73" s="175"/>
      <c r="EJM73" s="175"/>
      <c r="EJN73" s="175"/>
      <c r="EJO73" s="175"/>
      <c r="EJP73" s="175"/>
      <c r="EJQ73" s="175"/>
      <c r="EJR73" s="175"/>
      <c r="EJS73" s="175"/>
      <c r="EJT73" s="175"/>
      <c r="EJU73" s="175"/>
      <c r="EJV73" s="175"/>
      <c r="EJW73" s="175"/>
      <c r="EJX73" s="175"/>
      <c r="EJY73" s="175"/>
      <c r="EJZ73" s="175"/>
      <c r="EKA73" s="175"/>
      <c r="EKB73" s="175"/>
      <c r="EKC73" s="175"/>
      <c r="EKD73" s="175"/>
      <c r="EKE73" s="175"/>
      <c r="EKF73" s="175"/>
      <c r="EKG73" s="175"/>
      <c r="EKH73" s="175"/>
      <c r="EKI73" s="175"/>
      <c r="EKJ73" s="175"/>
      <c r="EKK73" s="175"/>
      <c r="EKL73" s="175"/>
      <c r="EKM73" s="175"/>
      <c r="EKN73" s="175"/>
      <c r="EKO73" s="175"/>
      <c r="EKP73" s="175"/>
      <c r="EKQ73" s="175"/>
      <c r="EKR73" s="175"/>
      <c r="EKS73" s="175"/>
      <c r="EKT73" s="175"/>
      <c r="EKU73" s="175"/>
      <c r="EKV73" s="175"/>
      <c r="EKW73" s="175"/>
      <c r="EKX73" s="175"/>
      <c r="EKY73" s="175"/>
      <c r="EKZ73" s="175"/>
      <c r="ELA73" s="175"/>
      <c r="ELB73" s="175"/>
      <c r="ELC73" s="175"/>
      <c r="ELD73" s="175"/>
      <c r="ELE73" s="175"/>
      <c r="ELF73" s="175"/>
      <c r="ELG73" s="175"/>
      <c r="ELH73" s="175"/>
      <c r="ELI73" s="175"/>
      <c r="ELJ73" s="175"/>
      <c r="ELK73" s="175"/>
      <c r="ELL73" s="175"/>
      <c r="ELM73" s="175"/>
      <c r="ELN73" s="175"/>
      <c r="ELO73" s="175"/>
      <c r="ELP73" s="175"/>
      <c r="ELQ73" s="175"/>
      <c r="ELR73" s="175"/>
      <c r="ELS73" s="175"/>
      <c r="ELT73" s="175"/>
      <c r="ELU73" s="175"/>
      <c r="ELV73" s="175"/>
      <c r="ELW73" s="175"/>
      <c r="ELX73" s="175"/>
      <c r="ELY73" s="175"/>
      <c r="ELZ73" s="175"/>
      <c r="EMA73" s="175"/>
      <c r="EMB73" s="175"/>
      <c r="EMC73" s="175"/>
      <c r="EMD73" s="175"/>
      <c r="EME73" s="175"/>
      <c r="EMF73" s="175"/>
      <c r="EMG73" s="175"/>
      <c r="EMH73" s="175"/>
      <c r="EMI73" s="175"/>
      <c r="EMJ73" s="175"/>
      <c r="EMK73" s="175"/>
      <c r="EML73" s="175"/>
      <c r="EMM73" s="175"/>
      <c r="EMN73" s="175"/>
      <c r="EMO73" s="175"/>
      <c r="EMP73" s="175"/>
      <c r="EMQ73" s="175"/>
      <c r="EMR73" s="175"/>
      <c r="EMS73" s="175"/>
      <c r="EMT73" s="175"/>
      <c r="EMU73" s="175"/>
      <c r="EMV73" s="175"/>
      <c r="EMW73" s="175"/>
      <c r="EMX73" s="175"/>
      <c r="EMY73" s="175"/>
      <c r="EMZ73" s="175"/>
      <c r="ENA73" s="175"/>
      <c r="ENB73" s="175"/>
      <c r="ENC73" s="175"/>
      <c r="END73" s="175"/>
      <c r="ENE73" s="175"/>
      <c r="ENF73" s="175"/>
      <c r="ENG73" s="175"/>
      <c r="ENH73" s="175"/>
      <c r="ENI73" s="175"/>
      <c r="ENJ73" s="175"/>
      <c r="ENK73" s="175"/>
      <c r="ENL73" s="175"/>
      <c r="ENM73" s="175"/>
      <c r="ENN73" s="175"/>
      <c r="ENO73" s="175"/>
      <c r="ENP73" s="175"/>
      <c r="ENQ73" s="175"/>
      <c r="ENR73" s="175"/>
      <c r="ENS73" s="175"/>
      <c r="ENT73" s="175"/>
      <c r="ENU73" s="175"/>
      <c r="ENV73" s="175"/>
      <c r="ENW73" s="175"/>
      <c r="ENX73" s="175"/>
      <c r="ENY73" s="175"/>
      <c r="ENZ73" s="175"/>
      <c r="EOA73" s="175"/>
      <c r="EOB73" s="175"/>
      <c r="EOC73" s="175"/>
      <c r="EOD73" s="175"/>
      <c r="EOE73" s="175"/>
      <c r="EOF73" s="175"/>
      <c r="EOG73" s="175"/>
      <c r="EOH73" s="175"/>
      <c r="EOI73" s="175"/>
      <c r="EOJ73" s="175"/>
      <c r="EOK73" s="175"/>
      <c r="EOL73" s="175"/>
      <c r="EOM73" s="175"/>
      <c r="EON73" s="175"/>
      <c r="EOO73" s="175"/>
      <c r="EOP73" s="175"/>
      <c r="EOQ73" s="175"/>
      <c r="EOR73" s="175"/>
      <c r="EOS73" s="175"/>
      <c r="EOT73" s="175"/>
      <c r="EOU73" s="175"/>
      <c r="EOV73" s="175"/>
      <c r="EOW73" s="175"/>
      <c r="EOX73" s="175"/>
      <c r="EOY73" s="175"/>
      <c r="EOZ73" s="175"/>
      <c r="EPA73" s="175"/>
      <c r="EPB73" s="175"/>
      <c r="EPC73" s="175"/>
      <c r="EPD73" s="175"/>
      <c r="EPE73" s="175"/>
      <c r="EPF73" s="175"/>
      <c r="EPG73" s="175"/>
      <c r="EPH73" s="175"/>
      <c r="EPI73" s="175"/>
      <c r="EPJ73" s="175"/>
      <c r="EPK73" s="175"/>
      <c r="EPL73" s="175"/>
      <c r="EPM73" s="175"/>
      <c r="EPN73" s="175"/>
      <c r="EPO73" s="175"/>
      <c r="EPP73" s="175"/>
      <c r="EPQ73" s="175"/>
      <c r="EPR73" s="175"/>
      <c r="EPS73" s="175"/>
      <c r="EPT73" s="175"/>
      <c r="EPU73" s="175"/>
      <c r="EPV73" s="175"/>
      <c r="EPW73" s="175"/>
      <c r="EPX73" s="175"/>
      <c r="EPY73" s="175"/>
      <c r="EPZ73" s="175"/>
      <c r="EQA73" s="175"/>
      <c r="EQB73" s="175"/>
      <c r="EQC73" s="175"/>
      <c r="EQD73" s="175"/>
      <c r="EQE73" s="175"/>
      <c r="EQF73" s="175"/>
      <c r="EQG73" s="175"/>
      <c r="EQH73" s="175"/>
      <c r="EQI73" s="175"/>
      <c r="EQJ73" s="175"/>
      <c r="EQK73" s="175"/>
      <c r="EQL73" s="175"/>
      <c r="EQM73" s="175"/>
      <c r="EQN73" s="175"/>
      <c r="EQO73" s="175"/>
      <c r="EQP73" s="175"/>
      <c r="EQQ73" s="175"/>
      <c r="EQR73" s="175"/>
      <c r="EQS73" s="175"/>
      <c r="EQT73" s="175"/>
      <c r="EQU73" s="175"/>
      <c r="EQV73" s="175"/>
      <c r="EQW73" s="175"/>
      <c r="EQX73" s="175"/>
      <c r="EQY73" s="175"/>
      <c r="EQZ73" s="175"/>
      <c r="ERA73" s="175"/>
      <c r="ERB73" s="175"/>
      <c r="ERC73" s="175"/>
      <c r="ERD73" s="175"/>
      <c r="ERE73" s="175"/>
      <c r="ERF73" s="175"/>
      <c r="ERG73" s="175"/>
      <c r="ERH73" s="175"/>
      <c r="ERI73" s="175"/>
      <c r="ERJ73" s="175"/>
      <c r="ERK73" s="175"/>
      <c r="ERL73" s="175"/>
      <c r="ERM73" s="175"/>
      <c r="ERN73" s="175"/>
      <c r="ERO73" s="175"/>
      <c r="ERP73" s="175"/>
      <c r="ERQ73" s="175"/>
      <c r="ERR73" s="175"/>
      <c r="ERS73" s="175"/>
      <c r="ERT73" s="175"/>
      <c r="ERU73" s="175"/>
      <c r="ERV73" s="175"/>
      <c r="ERW73" s="175"/>
      <c r="ERX73" s="175"/>
      <c r="ERY73" s="175"/>
      <c r="ERZ73" s="175"/>
      <c r="ESA73" s="175"/>
      <c r="ESB73" s="175"/>
      <c r="ESC73" s="175"/>
      <c r="ESD73" s="175"/>
      <c r="ESE73" s="175"/>
      <c r="ESF73" s="175"/>
      <c r="ESG73" s="175"/>
      <c r="ESH73" s="175"/>
      <c r="ESI73" s="175"/>
      <c r="ESJ73" s="175"/>
      <c r="ESK73" s="175"/>
      <c r="ESL73" s="175"/>
      <c r="ESM73" s="175"/>
      <c r="ESN73" s="175"/>
      <c r="ESO73" s="175"/>
      <c r="ESP73" s="175"/>
      <c r="ESQ73" s="175"/>
      <c r="ESR73" s="175"/>
      <c r="ESS73" s="175"/>
      <c r="EST73" s="175"/>
      <c r="ESU73" s="175"/>
      <c r="ESV73" s="175"/>
      <c r="ESW73" s="175"/>
      <c r="ESX73" s="175"/>
      <c r="ESY73" s="175"/>
      <c r="ESZ73" s="175"/>
      <c r="ETA73" s="175"/>
      <c r="ETB73" s="175"/>
      <c r="ETC73" s="175"/>
      <c r="ETD73" s="175"/>
      <c r="ETE73" s="175"/>
      <c r="ETF73" s="175"/>
      <c r="ETG73" s="175"/>
      <c r="ETH73" s="175"/>
      <c r="ETI73" s="175"/>
      <c r="ETJ73" s="175"/>
      <c r="ETK73" s="175"/>
      <c r="ETL73" s="175"/>
      <c r="ETM73" s="175"/>
      <c r="ETN73" s="175"/>
      <c r="ETO73" s="175"/>
      <c r="ETP73" s="175"/>
      <c r="ETQ73" s="175"/>
      <c r="ETR73" s="175"/>
      <c r="ETS73" s="175"/>
      <c r="ETT73" s="175"/>
      <c r="ETU73" s="175"/>
      <c r="ETV73" s="175"/>
      <c r="ETW73" s="175"/>
      <c r="ETX73" s="175"/>
      <c r="ETY73" s="175"/>
      <c r="ETZ73" s="175"/>
      <c r="EUA73" s="175"/>
      <c r="EUB73" s="175"/>
      <c r="EUC73" s="175"/>
      <c r="EUD73" s="175"/>
      <c r="EUE73" s="175"/>
      <c r="EUF73" s="175"/>
      <c r="EUG73" s="175"/>
      <c r="EUH73" s="175"/>
      <c r="EUI73" s="175"/>
      <c r="EUJ73" s="175"/>
      <c r="EUK73" s="175"/>
      <c r="EUL73" s="175"/>
      <c r="EUM73" s="175"/>
      <c r="EUN73" s="175"/>
      <c r="EUO73" s="175"/>
      <c r="EUP73" s="175"/>
      <c r="EUQ73" s="175"/>
      <c r="EUR73" s="175"/>
      <c r="EUS73" s="175"/>
      <c r="EUT73" s="175"/>
      <c r="EUU73" s="175"/>
      <c r="EUV73" s="175"/>
      <c r="EUW73" s="175"/>
      <c r="EUX73" s="175"/>
      <c r="EUY73" s="175"/>
      <c r="EUZ73" s="175"/>
      <c r="EVA73" s="175"/>
      <c r="EVB73" s="175"/>
      <c r="EVC73" s="175"/>
      <c r="EVD73" s="175"/>
      <c r="EVE73" s="175"/>
      <c r="EVF73" s="175"/>
      <c r="EVG73" s="175"/>
      <c r="EVH73" s="175"/>
      <c r="EVI73" s="175"/>
      <c r="EVJ73" s="175"/>
      <c r="EVK73" s="175"/>
      <c r="EVL73" s="175"/>
      <c r="EVM73" s="175"/>
      <c r="EVN73" s="175"/>
      <c r="EVO73" s="175"/>
      <c r="EVP73" s="175"/>
      <c r="EVQ73" s="175"/>
      <c r="EVR73" s="175"/>
      <c r="EVS73" s="175"/>
      <c r="EVT73" s="175"/>
      <c r="EVU73" s="175"/>
      <c r="EVV73" s="175"/>
      <c r="EVW73" s="175"/>
      <c r="EVX73" s="175"/>
      <c r="EVY73" s="175"/>
      <c r="EVZ73" s="175"/>
      <c r="EWA73" s="175"/>
      <c r="EWB73" s="175"/>
      <c r="EWC73" s="175"/>
      <c r="EWD73" s="175"/>
      <c r="EWE73" s="175"/>
      <c r="EWF73" s="175"/>
      <c r="EWG73" s="175"/>
      <c r="EWH73" s="175"/>
      <c r="EWI73" s="175"/>
      <c r="EWJ73" s="175"/>
      <c r="EWK73" s="175"/>
      <c r="EWL73" s="175"/>
      <c r="EWM73" s="175"/>
      <c r="EWN73" s="175"/>
      <c r="EWO73" s="175"/>
      <c r="EWP73" s="175"/>
      <c r="EWQ73" s="175"/>
      <c r="EWR73" s="175"/>
      <c r="EWS73" s="175"/>
      <c r="EWT73" s="175"/>
      <c r="EWU73" s="175"/>
      <c r="EWV73" s="175"/>
      <c r="EWW73" s="175"/>
      <c r="EWX73" s="175"/>
      <c r="EWY73" s="175"/>
      <c r="EWZ73" s="175"/>
      <c r="EXA73" s="175"/>
      <c r="EXB73" s="175"/>
      <c r="EXC73" s="175"/>
      <c r="EXD73" s="175"/>
      <c r="EXE73" s="175"/>
      <c r="EXF73" s="175"/>
      <c r="EXG73" s="175"/>
      <c r="EXH73" s="175"/>
      <c r="EXI73" s="175"/>
      <c r="EXJ73" s="175"/>
      <c r="EXK73" s="175"/>
      <c r="EXL73" s="175"/>
      <c r="EXM73" s="175"/>
      <c r="EXN73" s="175"/>
      <c r="EXO73" s="175"/>
      <c r="EXP73" s="175"/>
      <c r="EXQ73" s="175"/>
      <c r="EXR73" s="175"/>
      <c r="EXS73" s="175"/>
      <c r="EXT73" s="175"/>
      <c r="EXU73" s="175"/>
      <c r="EXV73" s="175"/>
      <c r="EXW73" s="175"/>
      <c r="EXX73" s="175"/>
      <c r="EXY73" s="175"/>
      <c r="EXZ73" s="175"/>
      <c r="EYA73" s="175"/>
      <c r="EYB73" s="175"/>
      <c r="EYC73" s="175"/>
      <c r="EYD73" s="175"/>
      <c r="EYE73" s="175"/>
      <c r="EYF73" s="175"/>
      <c r="EYG73" s="175"/>
      <c r="EYH73" s="175"/>
      <c r="EYI73" s="175"/>
      <c r="EYJ73" s="175"/>
      <c r="EYK73" s="175"/>
      <c r="EYL73" s="175"/>
      <c r="EYM73" s="175"/>
      <c r="EYN73" s="175"/>
      <c r="EYO73" s="175"/>
      <c r="EYP73" s="175"/>
      <c r="EYQ73" s="175"/>
      <c r="EYR73" s="175"/>
      <c r="EYS73" s="175"/>
      <c r="EYT73" s="175"/>
      <c r="EYU73" s="175"/>
      <c r="EYV73" s="175"/>
      <c r="EYW73" s="175"/>
      <c r="EYX73" s="175"/>
      <c r="EYY73" s="175"/>
      <c r="EYZ73" s="175"/>
      <c r="EZA73" s="175"/>
      <c r="EZB73" s="175"/>
      <c r="EZC73" s="175"/>
      <c r="EZD73" s="175"/>
      <c r="EZE73" s="175"/>
      <c r="EZF73" s="175"/>
      <c r="EZG73" s="175"/>
      <c r="EZH73" s="175"/>
      <c r="EZI73" s="175"/>
      <c r="EZJ73" s="175"/>
      <c r="EZK73" s="175"/>
      <c r="EZL73" s="175"/>
      <c r="EZM73" s="175"/>
      <c r="EZN73" s="175"/>
      <c r="EZO73" s="175"/>
      <c r="EZP73" s="175"/>
      <c r="EZQ73" s="175"/>
      <c r="EZR73" s="175"/>
      <c r="EZS73" s="175"/>
      <c r="EZT73" s="175"/>
      <c r="EZU73" s="175"/>
      <c r="EZV73" s="175"/>
      <c r="EZW73" s="175"/>
      <c r="EZX73" s="175"/>
      <c r="EZY73" s="175"/>
      <c r="EZZ73" s="175"/>
      <c r="FAA73" s="175"/>
      <c r="FAB73" s="175"/>
      <c r="FAC73" s="175"/>
      <c r="FAD73" s="175"/>
      <c r="FAE73" s="175"/>
      <c r="FAF73" s="175"/>
      <c r="FAG73" s="175"/>
      <c r="FAH73" s="175"/>
      <c r="FAI73" s="175"/>
      <c r="FAJ73" s="175"/>
      <c r="FAK73" s="175"/>
      <c r="FAL73" s="175"/>
      <c r="FAM73" s="175"/>
      <c r="FAN73" s="175"/>
      <c r="FAO73" s="175"/>
      <c r="FAP73" s="175"/>
      <c r="FAQ73" s="175"/>
      <c r="FAR73" s="175"/>
      <c r="FAS73" s="175"/>
      <c r="FAT73" s="175"/>
      <c r="FAU73" s="175"/>
      <c r="FAV73" s="175"/>
      <c r="FAW73" s="175"/>
      <c r="FAX73" s="175"/>
      <c r="FAY73" s="175"/>
      <c r="FAZ73" s="175"/>
      <c r="FBA73" s="175"/>
      <c r="FBB73" s="175"/>
      <c r="FBC73" s="175"/>
      <c r="FBD73" s="175"/>
      <c r="FBE73" s="175"/>
      <c r="FBF73" s="175"/>
      <c r="FBG73" s="175"/>
      <c r="FBH73" s="175"/>
      <c r="FBI73" s="175"/>
      <c r="FBJ73" s="175"/>
      <c r="FBK73" s="175"/>
      <c r="FBL73" s="175"/>
      <c r="FBM73" s="175"/>
      <c r="FBN73" s="175"/>
      <c r="FBO73" s="175"/>
      <c r="FBP73" s="175"/>
      <c r="FBQ73" s="175"/>
      <c r="FBR73" s="175"/>
      <c r="FBS73" s="175"/>
      <c r="FBT73" s="175"/>
      <c r="FBU73" s="175"/>
      <c r="FBV73" s="175"/>
      <c r="FBW73" s="175"/>
      <c r="FBX73" s="175"/>
      <c r="FBY73" s="175"/>
      <c r="FBZ73" s="175"/>
      <c r="FCA73" s="175"/>
      <c r="FCB73" s="175"/>
      <c r="FCC73" s="175"/>
      <c r="FCD73" s="175"/>
      <c r="FCE73" s="175"/>
      <c r="FCF73" s="175"/>
      <c r="FCG73" s="175"/>
      <c r="FCH73" s="175"/>
      <c r="FCI73" s="175"/>
      <c r="FCJ73" s="175"/>
      <c r="FCK73" s="175"/>
      <c r="FCL73" s="175"/>
      <c r="FCM73" s="175"/>
      <c r="FCN73" s="175"/>
      <c r="FCO73" s="175"/>
      <c r="FCP73" s="175"/>
      <c r="FCQ73" s="175"/>
      <c r="FCR73" s="175"/>
      <c r="FCS73" s="175"/>
      <c r="FCT73" s="175"/>
      <c r="FCU73" s="175"/>
      <c r="FCV73" s="175"/>
      <c r="FCW73" s="175"/>
      <c r="FCX73" s="175"/>
      <c r="FCY73" s="175"/>
      <c r="FCZ73" s="175"/>
      <c r="FDA73" s="175"/>
      <c r="FDB73" s="175"/>
      <c r="FDC73" s="175"/>
      <c r="FDD73" s="175"/>
      <c r="FDE73" s="175"/>
      <c r="FDF73" s="175"/>
      <c r="FDG73" s="175"/>
      <c r="FDH73" s="175"/>
      <c r="FDI73" s="175"/>
      <c r="FDJ73" s="175"/>
      <c r="FDK73" s="175"/>
      <c r="FDL73" s="175"/>
      <c r="FDM73" s="175"/>
      <c r="FDN73" s="175"/>
      <c r="FDO73" s="175"/>
      <c r="FDP73" s="175"/>
      <c r="FDQ73" s="175"/>
      <c r="FDR73" s="175"/>
      <c r="FDS73" s="175"/>
      <c r="FDT73" s="175"/>
      <c r="FDU73" s="175"/>
      <c r="FDV73" s="175"/>
      <c r="FDW73" s="175"/>
      <c r="FDX73" s="175"/>
      <c r="FDY73" s="175"/>
      <c r="FDZ73" s="175"/>
      <c r="FEA73" s="175"/>
      <c r="FEB73" s="175"/>
      <c r="FEC73" s="175"/>
      <c r="FED73" s="175"/>
      <c r="FEE73" s="175"/>
      <c r="FEF73" s="175"/>
      <c r="FEG73" s="175"/>
      <c r="FEH73" s="175"/>
      <c r="FEI73" s="175"/>
      <c r="FEJ73" s="175"/>
      <c r="FEK73" s="175"/>
      <c r="FEL73" s="175"/>
      <c r="FEM73" s="175"/>
      <c r="FEN73" s="175"/>
      <c r="FEO73" s="175"/>
      <c r="FEP73" s="175"/>
      <c r="FEQ73" s="175"/>
      <c r="FER73" s="175"/>
      <c r="FES73" s="175"/>
      <c r="FET73" s="175"/>
      <c r="FEU73" s="175"/>
      <c r="FEV73" s="175"/>
      <c r="FEW73" s="175"/>
      <c r="FEX73" s="175"/>
      <c r="FEY73" s="175"/>
      <c r="FEZ73" s="175"/>
      <c r="FFA73" s="175"/>
      <c r="FFB73" s="175"/>
      <c r="FFC73" s="175"/>
      <c r="FFD73" s="175"/>
      <c r="FFE73" s="175"/>
      <c r="FFF73" s="175"/>
      <c r="FFG73" s="175"/>
      <c r="FFH73" s="175"/>
      <c r="FFI73" s="175"/>
      <c r="FFJ73" s="175"/>
      <c r="FFK73" s="175"/>
      <c r="FFL73" s="175"/>
      <c r="FFM73" s="175"/>
      <c r="FFN73" s="175"/>
      <c r="FFO73" s="175"/>
      <c r="FFP73" s="175"/>
      <c r="FFQ73" s="175"/>
      <c r="FFR73" s="175"/>
      <c r="FFS73" s="175"/>
      <c r="FFT73" s="175"/>
      <c r="FFU73" s="175"/>
      <c r="FFV73" s="175"/>
      <c r="FFW73" s="175"/>
      <c r="FFX73" s="175"/>
      <c r="FFY73" s="175"/>
      <c r="FFZ73" s="175"/>
      <c r="FGA73" s="175"/>
      <c r="FGB73" s="175"/>
      <c r="FGC73" s="175"/>
      <c r="FGD73" s="175"/>
      <c r="FGE73" s="175"/>
      <c r="FGF73" s="175"/>
      <c r="FGG73" s="175"/>
      <c r="FGH73" s="175"/>
      <c r="FGI73" s="175"/>
      <c r="FGJ73" s="175"/>
      <c r="FGK73" s="175"/>
      <c r="FGL73" s="175"/>
      <c r="FGM73" s="175"/>
      <c r="FGN73" s="175"/>
      <c r="FGO73" s="175"/>
      <c r="FGP73" s="175"/>
      <c r="FGQ73" s="175"/>
      <c r="FGR73" s="175"/>
      <c r="FGS73" s="175"/>
      <c r="FGT73" s="175"/>
      <c r="FGU73" s="175"/>
      <c r="FGV73" s="175"/>
      <c r="FGW73" s="175"/>
      <c r="FGX73" s="175"/>
      <c r="FGY73" s="175"/>
      <c r="FGZ73" s="175"/>
      <c r="FHA73" s="175"/>
      <c r="FHB73" s="175"/>
      <c r="FHC73" s="175"/>
      <c r="FHD73" s="175"/>
      <c r="FHE73" s="175"/>
      <c r="FHF73" s="175"/>
      <c r="FHG73" s="175"/>
      <c r="FHH73" s="175"/>
      <c r="FHI73" s="175"/>
      <c r="FHJ73" s="175"/>
      <c r="FHK73" s="175"/>
      <c r="FHL73" s="175"/>
      <c r="FHM73" s="175"/>
      <c r="FHN73" s="175"/>
      <c r="FHO73" s="175"/>
      <c r="FHP73" s="175"/>
      <c r="FHQ73" s="175"/>
      <c r="FHR73" s="175"/>
      <c r="FHS73" s="175"/>
      <c r="FHT73" s="175"/>
      <c r="FHU73" s="175"/>
      <c r="FHV73" s="175"/>
      <c r="FHW73" s="175"/>
      <c r="FHX73" s="175"/>
      <c r="FHY73" s="175"/>
      <c r="FHZ73" s="175"/>
      <c r="FIA73" s="175"/>
      <c r="FIB73" s="175"/>
      <c r="FIC73" s="175"/>
      <c r="FID73" s="175"/>
      <c r="FIE73" s="175"/>
      <c r="FIF73" s="175"/>
      <c r="FIG73" s="175"/>
      <c r="FIH73" s="175"/>
      <c r="FII73" s="175"/>
      <c r="FIJ73" s="175"/>
      <c r="FIK73" s="175"/>
      <c r="FIL73" s="175"/>
      <c r="FIM73" s="175"/>
      <c r="FIN73" s="175"/>
      <c r="FIO73" s="175"/>
      <c r="FIP73" s="175"/>
      <c r="FIQ73" s="175"/>
      <c r="FIR73" s="175"/>
      <c r="FIS73" s="175"/>
      <c r="FIT73" s="175"/>
      <c r="FIU73" s="175"/>
      <c r="FIV73" s="175"/>
      <c r="FIW73" s="175"/>
      <c r="FIX73" s="175"/>
      <c r="FIY73" s="175"/>
      <c r="FIZ73" s="175"/>
      <c r="FJA73" s="175"/>
      <c r="FJB73" s="175"/>
      <c r="FJC73" s="175"/>
      <c r="FJD73" s="175"/>
      <c r="FJE73" s="175"/>
      <c r="FJF73" s="175"/>
      <c r="FJG73" s="175"/>
      <c r="FJH73" s="175"/>
      <c r="FJI73" s="175"/>
      <c r="FJJ73" s="175"/>
      <c r="FJK73" s="175"/>
      <c r="FJL73" s="175"/>
      <c r="FJM73" s="175"/>
      <c r="FJN73" s="175"/>
      <c r="FJO73" s="175"/>
      <c r="FJP73" s="175"/>
      <c r="FJQ73" s="175"/>
      <c r="FJR73" s="175"/>
      <c r="FJS73" s="175"/>
      <c r="FJT73" s="175"/>
      <c r="FJU73" s="175"/>
      <c r="FJV73" s="175"/>
      <c r="FJW73" s="175"/>
      <c r="FJX73" s="175"/>
      <c r="FJY73" s="175"/>
      <c r="FJZ73" s="175"/>
      <c r="FKA73" s="175"/>
      <c r="FKB73" s="175"/>
      <c r="FKC73" s="175"/>
      <c r="FKD73" s="175"/>
      <c r="FKE73" s="175"/>
      <c r="FKF73" s="175"/>
      <c r="FKG73" s="175"/>
      <c r="FKH73" s="175"/>
      <c r="FKI73" s="175"/>
      <c r="FKJ73" s="175"/>
      <c r="FKK73" s="175"/>
      <c r="FKL73" s="175"/>
      <c r="FKM73" s="175"/>
      <c r="FKN73" s="175"/>
      <c r="FKO73" s="175"/>
      <c r="FKP73" s="175"/>
      <c r="FKQ73" s="175"/>
      <c r="FKR73" s="175"/>
      <c r="FKS73" s="175"/>
      <c r="FKT73" s="175"/>
      <c r="FKU73" s="175"/>
      <c r="FKV73" s="175"/>
      <c r="FKW73" s="175"/>
      <c r="FKX73" s="175"/>
      <c r="FKY73" s="175"/>
      <c r="FKZ73" s="175"/>
      <c r="FLA73" s="175"/>
      <c r="FLB73" s="175"/>
      <c r="FLC73" s="175"/>
      <c r="FLD73" s="175"/>
      <c r="FLE73" s="175"/>
      <c r="FLF73" s="175"/>
      <c r="FLG73" s="175"/>
      <c r="FLH73" s="175"/>
      <c r="FLI73" s="175"/>
      <c r="FLJ73" s="175"/>
      <c r="FLK73" s="175"/>
      <c r="FLL73" s="175"/>
      <c r="FLM73" s="175"/>
      <c r="FLN73" s="175"/>
      <c r="FLO73" s="175"/>
      <c r="FLP73" s="175"/>
      <c r="FLQ73" s="175"/>
      <c r="FLR73" s="175"/>
      <c r="FLS73" s="175"/>
      <c r="FLT73" s="175"/>
      <c r="FLU73" s="175"/>
      <c r="FLV73" s="175"/>
      <c r="FLW73" s="175"/>
      <c r="FLX73" s="175"/>
      <c r="FLY73" s="175"/>
      <c r="FLZ73" s="175"/>
      <c r="FMA73" s="175"/>
      <c r="FMB73" s="175"/>
      <c r="FMC73" s="175"/>
      <c r="FMD73" s="175"/>
      <c r="FME73" s="175"/>
      <c r="FMF73" s="175"/>
      <c r="FMG73" s="175"/>
      <c r="FMH73" s="175"/>
      <c r="FMI73" s="175"/>
      <c r="FMJ73" s="175"/>
      <c r="FMK73" s="175"/>
      <c r="FML73" s="175"/>
      <c r="FMM73" s="175"/>
      <c r="FMN73" s="175"/>
      <c r="FMO73" s="175"/>
      <c r="FMP73" s="175"/>
      <c r="FMQ73" s="175"/>
      <c r="FMR73" s="175"/>
      <c r="FMS73" s="175"/>
      <c r="FMT73" s="175"/>
      <c r="FMU73" s="175"/>
      <c r="FMV73" s="175"/>
      <c r="FMW73" s="175"/>
      <c r="FMX73" s="175"/>
      <c r="FMY73" s="175"/>
      <c r="FMZ73" s="175"/>
      <c r="FNA73" s="175"/>
      <c r="FNB73" s="175"/>
      <c r="FNC73" s="175"/>
      <c r="FND73" s="175"/>
      <c r="FNE73" s="175"/>
      <c r="FNF73" s="175"/>
      <c r="FNG73" s="175"/>
      <c r="FNH73" s="175"/>
      <c r="FNI73" s="175"/>
      <c r="FNJ73" s="175"/>
      <c r="FNK73" s="175"/>
      <c r="FNL73" s="175"/>
      <c r="FNM73" s="175"/>
      <c r="FNN73" s="175"/>
      <c r="FNO73" s="175"/>
      <c r="FNP73" s="175"/>
      <c r="FNQ73" s="175"/>
      <c r="FNR73" s="175"/>
      <c r="FNS73" s="175"/>
      <c r="FNT73" s="175"/>
      <c r="FNU73" s="175"/>
      <c r="FNV73" s="175"/>
      <c r="FNW73" s="175"/>
      <c r="FNX73" s="175"/>
      <c r="FNY73" s="175"/>
      <c r="FNZ73" s="175"/>
      <c r="FOA73" s="175"/>
      <c r="FOB73" s="175"/>
      <c r="FOC73" s="175"/>
      <c r="FOD73" s="175"/>
      <c r="FOE73" s="175"/>
      <c r="FOF73" s="175"/>
      <c r="FOG73" s="175"/>
      <c r="FOH73" s="175"/>
      <c r="FOI73" s="175"/>
      <c r="FOJ73" s="175"/>
      <c r="FOK73" s="175"/>
      <c r="FOL73" s="175"/>
      <c r="FOM73" s="175"/>
      <c r="FON73" s="175"/>
      <c r="FOO73" s="175"/>
      <c r="FOP73" s="175"/>
      <c r="FOQ73" s="175"/>
      <c r="FOR73" s="175"/>
      <c r="FOS73" s="175"/>
      <c r="FOT73" s="175"/>
      <c r="FOU73" s="175"/>
      <c r="FOV73" s="175"/>
      <c r="FOW73" s="175"/>
      <c r="FOX73" s="175"/>
      <c r="FOY73" s="175"/>
      <c r="FOZ73" s="175"/>
      <c r="FPA73" s="175"/>
      <c r="FPB73" s="175"/>
      <c r="FPC73" s="175"/>
      <c r="FPD73" s="175"/>
      <c r="FPE73" s="175"/>
      <c r="FPF73" s="175"/>
      <c r="FPG73" s="175"/>
      <c r="FPH73" s="175"/>
      <c r="FPI73" s="175"/>
      <c r="FPJ73" s="175"/>
      <c r="FPK73" s="175"/>
      <c r="FPL73" s="175"/>
      <c r="FPM73" s="175"/>
      <c r="FPN73" s="175"/>
      <c r="FPO73" s="175"/>
      <c r="FPP73" s="175"/>
      <c r="FPQ73" s="175"/>
      <c r="FPR73" s="175"/>
      <c r="FPS73" s="175"/>
      <c r="FPT73" s="175"/>
      <c r="FPU73" s="175"/>
      <c r="FPV73" s="175"/>
      <c r="FPW73" s="175"/>
      <c r="FPX73" s="175"/>
      <c r="FPY73" s="175"/>
      <c r="FPZ73" s="175"/>
      <c r="FQA73" s="175"/>
      <c r="FQB73" s="175"/>
      <c r="FQC73" s="175"/>
      <c r="FQD73" s="175"/>
      <c r="FQE73" s="175"/>
      <c r="FQF73" s="175"/>
      <c r="FQG73" s="175"/>
      <c r="FQH73" s="175"/>
      <c r="FQI73" s="175"/>
      <c r="FQJ73" s="175"/>
      <c r="FQK73" s="175"/>
      <c r="FQL73" s="175"/>
      <c r="FQM73" s="175"/>
      <c r="FQN73" s="175"/>
      <c r="FQO73" s="175"/>
      <c r="FQP73" s="175"/>
      <c r="FQQ73" s="175"/>
      <c r="FQR73" s="175"/>
      <c r="FQS73" s="175"/>
      <c r="FQT73" s="175"/>
      <c r="FQU73" s="175"/>
      <c r="FQV73" s="175"/>
      <c r="FQW73" s="175"/>
      <c r="FQX73" s="175"/>
      <c r="FQY73" s="175"/>
      <c r="FQZ73" s="175"/>
      <c r="FRA73" s="175"/>
      <c r="FRB73" s="175"/>
      <c r="FRC73" s="175"/>
      <c r="FRD73" s="175"/>
      <c r="FRE73" s="175"/>
      <c r="FRF73" s="175"/>
      <c r="FRG73" s="175"/>
      <c r="FRH73" s="175"/>
      <c r="FRI73" s="175"/>
      <c r="FRJ73" s="175"/>
      <c r="FRK73" s="175"/>
      <c r="FRL73" s="175"/>
      <c r="FRM73" s="175"/>
      <c r="FRN73" s="175"/>
      <c r="FRO73" s="175"/>
      <c r="FRP73" s="175"/>
      <c r="FRQ73" s="175"/>
      <c r="FRR73" s="175"/>
      <c r="FRS73" s="175"/>
      <c r="FRT73" s="175"/>
      <c r="FRU73" s="175"/>
      <c r="FRV73" s="175"/>
      <c r="FRW73" s="175"/>
      <c r="FRX73" s="175"/>
      <c r="FRY73" s="175"/>
      <c r="FRZ73" s="175"/>
      <c r="FSA73" s="175"/>
      <c r="FSB73" s="175"/>
      <c r="FSC73" s="175"/>
      <c r="FSD73" s="175"/>
      <c r="FSE73" s="175"/>
      <c r="FSF73" s="175"/>
      <c r="FSG73" s="175"/>
      <c r="FSH73" s="175"/>
      <c r="FSI73" s="175"/>
      <c r="FSJ73" s="175"/>
      <c r="FSK73" s="175"/>
      <c r="FSL73" s="175"/>
      <c r="FSM73" s="175"/>
      <c r="FSN73" s="175"/>
      <c r="FSO73" s="175"/>
      <c r="FSP73" s="175"/>
      <c r="FSQ73" s="175"/>
      <c r="FSR73" s="175"/>
      <c r="FSS73" s="175"/>
      <c r="FST73" s="175"/>
      <c r="FSU73" s="175"/>
      <c r="FSV73" s="175"/>
      <c r="FSW73" s="175"/>
      <c r="FSX73" s="175"/>
      <c r="FSY73" s="175"/>
      <c r="FSZ73" s="175"/>
      <c r="FTA73" s="175"/>
      <c r="FTB73" s="175"/>
      <c r="FTC73" s="175"/>
      <c r="FTD73" s="175"/>
      <c r="FTE73" s="175"/>
      <c r="FTF73" s="175"/>
      <c r="FTG73" s="175"/>
      <c r="FTH73" s="175"/>
      <c r="FTI73" s="175"/>
      <c r="FTJ73" s="175"/>
      <c r="FTK73" s="175"/>
      <c r="FTL73" s="175"/>
      <c r="FTM73" s="175"/>
      <c r="FTN73" s="175"/>
      <c r="FTO73" s="175"/>
      <c r="FTP73" s="175"/>
      <c r="FTQ73" s="175"/>
      <c r="FTR73" s="175"/>
      <c r="FTS73" s="175"/>
      <c r="FTT73" s="175"/>
      <c r="FTU73" s="175"/>
      <c r="FTV73" s="175"/>
      <c r="FTW73" s="175"/>
      <c r="FTX73" s="175"/>
      <c r="FTY73" s="175"/>
      <c r="FTZ73" s="175"/>
      <c r="FUA73" s="175"/>
      <c r="FUB73" s="175"/>
      <c r="FUC73" s="175"/>
      <c r="FUD73" s="175"/>
      <c r="FUE73" s="175"/>
      <c r="FUF73" s="175"/>
      <c r="FUG73" s="175"/>
      <c r="FUH73" s="175"/>
      <c r="FUI73" s="175"/>
      <c r="FUJ73" s="175"/>
      <c r="FUK73" s="175"/>
      <c r="FUL73" s="175"/>
      <c r="FUM73" s="175"/>
      <c r="FUN73" s="175"/>
      <c r="FUO73" s="175"/>
      <c r="FUP73" s="175"/>
      <c r="FUQ73" s="175"/>
      <c r="FUR73" s="175"/>
      <c r="FUS73" s="175"/>
      <c r="FUT73" s="175"/>
      <c r="FUU73" s="175"/>
      <c r="FUV73" s="175"/>
      <c r="FUW73" s="175"/>
      <c r="FUX73" s="175"/>
      <c r="FUY73" s="175"/>
      <c r="FUZ73" s="175"/>
      <c r="FVA73" s="175"/>
      <c r="FVB73" s="175"/>
      <c r="FVC73" s="175"/>
      <c r="FVD73" s="175"/>
      <c r="FVE73" s="175"/>
      <c r="FVF73" s="175"/>
      <c r="FVG73" s="175"/>
      <c r="FVH73" s="175"/>
      <c r="FVI73" s="175"/>
      <c r="FVJ73" s="175"/>
      <c r="FVK73" s="175"/>
      <c r="FVL73" s="175"/>
      <c r="FVM73" s="175"/>
      <c r="FVN73" s="175"/>
      <c r="FVO73" s="175"/>
      <c r="FVP73" s="175"/>
      <c r="FVQ73" s="175"/>
      <c r="FVR73" s="175"/>
      <c r="FVS73" s="175"/>
      <c r="FVT73" s="175"/>
      <c r="FVU73" s="175"/>
      <c r="FVV73" s="175"/>
      <c r="FVW73" s="175"/>
      <c r="FVX73" s="175"/>
      <c r="FVY73" s="175"/>
      <c r="FVZ73" s="175"/>
      <c r="FWA73" s="175"/>
      <c r="FWB73" s="175"/>
      <c r="FWC73" s="175"/>
      <c r="FWD73" s="175"/>
      <c r="FWE73" s="175"/>
      <c r="FWF73" s="175"/>
      <c r="FWG73" s="175"/>
      <c r="FWH73" s="175"/>
      <c r="FWI73" s="175"/>
      <c r="FWJ73" s="175"/>
      <c r="FWK73" s="175"/>
      <c r="FWL73" s="175"/>
      <c r="FWM73" s="175"/>
      <c r="FWN73" s="175"/>
      <c r="FWO73" s="175"/>
      <c r="FWP73" s="175"/>
      <c r="FWQ73" s="175"/>
      <c r="FWR73" s="175"/>
      <c r="FWS73" s="175"/>
      <c r="FWT73" s="175"/>
      <c r="FWU73" s="175"/>
      <c r="FWV73" s="175"/>
      <c r="FWW73" s="175"/>
      <c r="FWX73" s="175"/>
      <c r="FWY73" s="175"/>
      <c r="FWZ73" s="175"/>
      <c r="FXA73" s="175"/>
      <c r="FXB73" s="175"/>
      <c r="FXC73" s="175"/>
      <c r="FXD73" s="175"/>
      <c r="FXE73" s="175"/>
      <c r="FXF73" s="175"/>
      <c r="FXG73" s="175"/>
      <c r="FXH73" s="175"/>
      <c r="FXI73" s="175"/>
      <c r="FXJ73" s="175"/>
      <c r="FXK73" s="175"/>
      <c r="FXL73" s="175"/>
      <c r="FXM73" s="175"/>
      <c r="FXN73" s="175"/>
      <c r="FXO73" s="175"/>
      <c r="FXP73" s="175"/>
      <c r="FXQ73" s="175"/>
      <c r="FXR73" s="175"/>
      <c r="FXS73" s="175"/>
      <c r="FXT73" s="175"/>
      <c r="FXU73" s="175"/>
      <c r="FXV73" s="175"/>
      <c r="FXW73" s="175"/>
      <c r="FXX73" s="175"/>
      <c r="FXY73" s="175"/>
      <c r="FXZ73" s="175"/>
      <c r="FYA73" s="175"/>
      <c r="FYB73" s="175"/>
      <c r="FYC73" s="175"/>
      <c r="FYD73" s="175"/>
      <c r="FYE73" s="175"/>
      <c r="FYF73" s="175"/>
      <c r="FYG73" s="175"/>
      <c r="FYH73" s="175"/>
      <c r="FYI73" s="175"/>
      <c r="FYJ73" s="175"/>
      <c r="FYK73" s="175"/>
      <c r="FYL73" s="175"/>
      <c r="FYM73" s="175"/>
      <c r="FYN73" s="175"/>
      <c r="FYO73" s="175"/>
      <c r="FYP73" s="175"/>
      <c r="FYQ73" s="175"/>
      <c r="FYR73" s="175"/>
      <c r="FYS73" s="175"/>
      <c r="FYT73" s="175"/>
      <c r="FYU73" s="175"/>
      <c r="FYV73" s="175"/>
      <c r="FYW73" s="175"/>
      <c r="FYX73" s="175"/>
      <c r="FYY73" s="175"/>
      <c r="FYZ73" s="175"/>
      <c r="FZA73" s="175"/>
      <c r="FZB73" s="175"/>
      <c r="FZC73" s="175"/>
      <c r="FZD73" s="175"/>
      <c r="FZE73" s="175"/>
      <c r="FZF73" s="175"/>
      <c r="FZG73" s="175"/>
      <c r="FZH73" s="175"/>
      <c r="FZI73" s="175"/>
      <c r="FZJ73" s="175"/>
      <c r="FZK73" s="175"/>
      <c r="FZL73" s="175"/>
      <c r="FZM73" s="175"/>
      <c r="FZN73" s="175"/>
      <c r="FZO73" s="175"/>
      <c r="FZP73" s="175"/>
      <c r="FZQ73" s="175"/>
      <c r="FZR73" s="175"/>
      <c r="FZS73" s="175"/>
      <c r="FZT73" s="175"/>
      <c r="FZU73" s="175"/>
      <c r="FZV73" s="175"/>
      <c r="FZW73" s="175"/>
      <c r="FZX73" s="175"/>
      <c r="FZY73" s="175"/>
      <c r="FZZ73" s="175"/>
      <c r="GAA73" s="175"/>
      <c r="GAB73" s="175"/>
      <c r="GAC73" s="175"/>
      <c r="GAD73" s="175"/>
      <c r="GAE73" s="175"/>
      <c r="GAF73" s="175"/>
      <c r="GAG73" s="175"/>
      <c r="GAH73" s="175"/>
      <c r="GAI73" s="175"/>
      <c r="GAJ73" s="175"/>
      <c r="GAK73" s="175"/>
      <c r="GAL73" s="175"/>
      <c r="GAM73" s="175"/>
      <c r="GAN73" s="175"/>
      <c r="GAO73" s="175"/>
      <c r="GAP73" s="175"/>
      <c r="GAQ73" s="175"/>
      <c r="GAR73" s="175"/>
      <c r="GAS73" s="175"/>
      <c r="GAT73" s="175"/>
      <c r="GAU73" s="175"/>
      <c r="GAV73" s="175"/>
      <c r="GAW73" s="175"/>
      <c r="GAX73" s="175"/>
      <c r="GAY73" s="175"/>
      <c r="GAZ73" s="175"/>
      <c r="GBA73" s="175"/>
      <c r="GBB73" s="175"/>
      <c r="GBC73" s="175"/>
      <c r="GBD73" s="175"/>
      <c r="GBE73" s="175"/>
      <c r="GBF73" s="175"/>
      <c r="GBG73" s="175"/>
      <c r="GBH73" s="175"/>
      <c r="GBI73" s="175"/>
      <c r="GBJ73" s="175"/>
      <c r="GBK73" s="175"/>
      <c r="GBL73" s="175"/>
      <c r="GBM73" s="175"/>
      <c r="GBN73" s="175"/>
      <c r="GBO73" s="175"/>
      <c r="GBP73" s="175"/>
      <c r="GBQ73" s="175"/>
      <c r="GBR73" s="175"/>
      <c r="GBS73" s="175"/>
      <c r="GBT73" s="175"/>
      <c r="GBU73" s="175"/>
      <c r="GBV73" s="175"/>
      <c r="GBW73" s="175"/>
      <c r="GBX73" s="175"/>
      <c r="GBY73" s="175"/>
      <c r="GBZ73" s="175"/>
      <c r="GCA73" s="175"/>
      <c r="GCB73" s="175"/>
      <c r="GCC73" s="175"/>
      <c r="GCD73" s="175"/>
      <c r="GCE73" s="175"/>
      <c r="GCF73" s="175"/>
      <c r="GCG73" s="175"/>
      <c r="GCH73" s="175"/>
      <c r="GCI73" s="175"/>
      <c r="GCJ73" s="175"/>
      <c r="GCK73" s="175"/>
      <c r="GCL73" s="175"/>
      <c r="GCM73" s="175"/>
      <c r="GCN73" s="175"/>
      <c r="GCO73" s="175"/>
      <c r="GCP73" s="175"/>
      <c r="GCQ73" s="175"/>
      <c r="GCR73" s="175"/>
      <c r="GCS73" s="175"/>
      <c r="GCT73" s="175"/>
      <c r="GCU73" s="175"/>
      <c r="GCV73" s="175"/>
      <c r="GCW73" s="175"/>
      <c r="GCX73" s="175"/>
      <c r="GCY73" s="175"/>
      <c r="GCZ73" s="175"/>
      <c r="GDA73" s="175"/>
      <c r="GDB73" s="175"/>
      <c r="GDC73" s="175"/>
      <c r="GDD73" s="175"/>
      <c r="GDE73" s="175"/>
      <c r="GDF73" s="175"/>
      <c r="GDG73" s="175"/>
      <c r="GDH73" s="175"/>
      <c r="GDI73" s="175"/>
      <c r="GDJ73" s="175"/>
      <c r="GDK73" s="175"/>
      <c r="GDL73" s="175"/>
      <c r="GDM73" s="175"/>
      <c r="GDN73" s="175"/>
      <c r="GDO73" s="175"/>
      <c r="GDP73" s="175"/>
      <c r="GDQ73" s="175"/>
      <c r="GDR73" s="175"/>
      <c r="GDS73" s="175"/>
      <c r="GDT73" s="175"/>
      <c r="GDU73" s="175"/>
      <c r="GDV73" s="175"/>
      <c r="GDW73" s="175"/>
      <c r="GDX73" s="175"/>
      <c r="GDY73" s="175"/>
      <c r="GDZ73" s="175"/>
      <c r="GEA73" s="175"/>
      <c r="GEB73" s="175"/>
      <c r="GEC73" s="175"/>
      <c r="GED73" s="175"/>
      <c r="GEE73" s="175"/>
      <c r="GEF73" s="175"/>
      <c r="GEG73" s="175"/>
      <c r="GEH73" s="175"/>
      <c r="GEI73" s="175"/>
      <c r="GEJ73" s="175"/>
      <c r="GEK73" s="175"/>
      <c r="GEL73" s="175"/>
      <c r="GEM73" s="175"/>
      <c r="GEN73" s="175"/>
      <c r="GEO73" s="175"/>
      <c r="GEP73" s="175"/>
      <c r="GEQ73" s="175"/>
      <c r="GER73" s="175"/>
      <c r="GES73" s="175"/>
      <c r="GET73" s="175"/>
      <c r="GEU73" s="175"/>
      <c r="GEV73" s="175"/>
      <c r="GEW73" s="175"/>
      <c r="GEX73" s="175"/>
      <c r="GEY73" s="175"/>
      <c r="GEZ73" s="175"/>
      <c r="GFA73" s="175"/>
      <c r="GFB73" s="175"/>
      <c r="GFC73" s="175"/>
      <c r="GFD73" s="175"/>
      <c r="GFE73" s="175"/>
      <c r="GFF73" s="175"/>
      <c r="GFG73" s="175"/>
      <c r="GFH73" s="175"/>
      <c r="GFI73" s="175"/>
      <c r="GFJ73" s="175"/>
      <c r="GFK73" s="175"/>
      <c r="GFL73" s="175"/>
      <c r="GFM73" s="175"/>
      <c r="GFN73" s="175"/>
      <c r="GFO73" s="175"/>
      <c r="GFP73" s="175"/>
      <c r="GFQ73" s="175"/>
      <c r="GFR73" s="175"/>
      <c r="GFS73" s="175"/>
      <c r="GFT73" s="175"/>
      <c r="GFU73" s="175"/>
      <c r="GFV73" s="175"/>
      <c r="GFW73" s="175"/>
      <c r="GFX73" s="175"/>
      <c r="GFY73" s="175"/>
      <c r="GFZ73" s="175"/>
      <c r="GGA73" s="175"/>
      <c r="GGB73" s="175"/>
      <c r="GGC73" s="175"/>
      <c r="GGD73" s="175"/>
      <c r="GGE73" s="175"/>
      <c r="GGF73" s="175"/>
      <c r="GGG73" s="175"/>
      <c r="GGH73" s="175"/>
      <c r="GGI73" s="175"/>
      <c r="GGJ73" s="175"/>
      <c r="GGK73" s="175"/>
      <c r="GGL73" s="175"/>
      <c r="GGM73" s="175"/>
      <c r="GGN73" s="175"/>
      <c r="GGO73" s="175"/>
      <c r="GGP73" s="175"/>
      <c r="GGQ73" s="175"/>
      <c r="GGR73" s="175"/>
      <c r="GGS73" s="175"/>
      <c r="GGT73" s="175"/>
      <c r="GGU73" s="175"/>
      <c r="GGV73" s="175"/>
      <c r="GGW73" s="175"/>
      <c r="GGX73" s="175"/>
      <c r="GGY73" s="175"/>
      <c r="GGZ73" s="175"/>
      <c r="GHA73" s="175"/>
      <c r="GHB73" s="175"/>
      <c r="GHC73" s="175"/>
      <c r="GHD73" s="175"/>
      <c r="GHE73" s="175"/>
      <c r="GHF73" s="175"/>
      <c r="GHG73" s="175"/>
      <c r="GHH73" s="175"/>
      <c r="GHI73" s="175"/>
      <c r="GHJ73" s="175"/>
      <c r="GHK73" s="175"/>
      <c r="GHL73" s="175"/>
      <c r="GHM73" s="175"/>
      <c r="GHN73" s="175"/>
      <c r="GHO73" s="175"/>
      <c r="GHP73" s="175"/>
      <c r="GHQ73" s="175"/>
      <c r="GHR73" s="175"/>
      <c r="GHS73" s="175"/>
      <c r="GHT73" s="175"/>
      <c r="GHU73" s="175"/>
      <c r="GHV73" s="175"/>
      <c r="GHW73" s="175"/>
      <c r="GHX73" s="175"/>
      <c r="GHY73" s="175"/>
      <c r="GHZ73" s="175"/>
      <c r="GIA73" s="175"/>
      <c r="GIB73" s="175"/>
      <c r="GIC73" s="175"/>
      <c r="GID73" s="175"/>
      <c r="GIE73" s="175"/>
      <c r="GIF73" s="175"/>
      <c r="GIG73" s="175"/>
      <c r="GIH73" s="175"/>
      <c r="GII73" s="175"/>
      <c r="GIJ73" s="175"/>
      <c r="GIK73" s="175"/>
      <c r="GIL73" s="175"/>
      <c r="GIM73" s="175"/>
      <c r="GIN73" s="175"/>
      <c r="GIO73" s="175"/>
      <c r="GIP73" s="175"/>
      <c r="GIQ73" s="175"/>
      <c r="GIR73" s="175"/>
      <c r="GIS73" s="175"/>
      <c r="GIT73" s="175"/>
      <c r="GIU73" s="175"/>
      <c r="GIV73" s="175"/>
      <c r="GIW73" s="175"/>
      <c r="GIX73" s="175"/>
      <c r="GIY73" s="175"/>
      <c r="GIZ73" s="175"/>
      <c r="GJA73" s="175"/>
      <c r="GJB73" s="175"/>
      <c r="GJC73" s="175"/>
      <c r="GJD73" s="175"/>
      <c r="GJE73" s="175"/>
      <c r="GJF73" s="175"/>
      <c r="GJG73" s="175"/>
      <c r="GJH73" s="175"/>
      <c r="GJI73" s="175"/>
      <c r="GJJ73" s="175"/>
      <c r="GJK73" s="175"/>
      <c r="GJL73" s="175"/>
      <c r="GJM73" s="175"/>
      <c r="GJN73" s="175"/>
      <c r="GJO73" s="175"/>
      <c r="GJP73" s="175"/>
      <c r="GJQ73" s="175"/>
      <c r="GJR73" s="175"/>
      <c r="GJS73" s="175"/>
      <c r="GJT73" s="175"/>
      <c r="GJU73" s="175"/>
      <c r="GJV73" s="175"/>
      <c r="GJW73" s="175"/>
      <c r="GJX73" s="175"/>
      <c r="GJY73" s="175"/>
      <c r="GJZ73" s="175"/>
      <c r="GKA73" s="175"/>
      <c r="GKB73" s="175"/>
      <c r="GKC73" s="175"/>
      <c r="GKD73" s="175"/>
      <c r="GKE73" s="175"/>
      <c r="GKF73" s="175"/>
      <c r="GKG73" s="175"/>
      <c r="GKH73" s="175"/>
      <c r="GKI73" s="175"/>
      <c r="GKJ73" s="175"/>
      <c r="GKK73" s="175"/>
      <c r="GKL73" s="175"/>
      <c r="GKM73" s="175"/>
      <c r="GKN73" s="175"/>
      <c r="GKO73" s="175"/>
      <c r="GKP73" s="175"/>
      <c r="GKQ73" s="175"/>
      <c r="GKR73" s="175"/>
      <c r="GKS73" s="175"/>
      <c r="GKT73" s="175"/>
      <c r="GKU73" s="175"/>
      <c r="GKV73" s="175"/>
      <c r="GKW73" s="175"/>
      <c r="GKX73" s="175"/>
      <c r="GKY73" s="175"/>
      <c r="GKZ73" s="175"/>
      <c r="GLA73" s="175"/>
      <c r="GLB73" s="175"/>
      <c r="GLC73" s="175"/>
      <c r="GLD73" s="175"/>
      <c r="GLE73" s="175"/>
      <c r="GLF73" s="175"/>
      <c r="GLG73" s="175"/>
      <c r="GLH73" s="175"/>
      <c r="GLI73" s="175"/>
      <c r="GLJ73" s="175"/>
      <c r="GLK73" s="175"/>
      <c r="GLL73" s="175"/>
      <c r="GLM73" s="175"/>
      <c r="GLN73" s="175"/>
      <c r="GLO73" s="175"/>
      <c r="GLP73" s="175"/>
      <c r="GLQ73" s="175"/>
      <c r="GLR73" s="175"/>
      <c r="GLS73" s="175"/>
      <c r="GLT73" s="175"/>
      <c r="GLU73" s="175"/>
      <c r="GLV73" s="175"/>
      <c r="GLW73" s="175"/>
      <c r="GLX73" s="175"/>
      <c r="GLY73" s="175"/>
      <c r="GLZ73" s="175"/>
      <c r="GMA73" s="175"/>
      <c r="GMB73" s="175"/>
      <c r="GMC73" s="175"/>
      <c r="GMD73" s="175"/>
      <c r="GME73" s="175"/>
      <c r="GMF73" s="175"/>
      <c r="GMG73" s="175"/>
      <c r="GMH73" s="175"/>
      <c r="GMI73" s="175"/>
      <c r="GMJ73" s="175"/>
      <c r="GMK73" s="175"/>
      <c r="GML73" s="175"/>
      <c r="GMM73" s="175"/>
      <c r="GMN73" s="175"/>
      <c r="GMO73" s="175"/>
      <c r="GMP73" s="175"/>
      <c r="GMQ73" s="175"/>
      <c r="GMR73" s="175"/>
      <c r="GMS73" s="175"/>
      <c r="GMT73" s="175"/>
      <c r="GMU73" s="175"/>
      <c r="GMV73" s="175"/>
      <c r="GMW73" s="175"/>
      <c r="GMX73" s="175"/>
      <c r="GMY73" s="175"/>
      <c r="GMZ73" s="175"/>
      <c r="GNA73" s="175"/>
      <c r="GNB73" s="175"/>
      <c r="GNC73" s="175"/>
      <c r="GND73" s="175"/>
      <c r="GNE73" s="175"/>
      <c r="GNF73" s="175"/>
      <c r="GNG73" s="175"/>
      <c r="GNH73" s="175"/>
      <c r="GNI73" s="175"/>
      <c r="GNJ73" s="175"/>
      <c r="GNK73" s="175"/>
      <c r="GNL73" s="175"/>
      <c r="GNM73" s="175"/>
      <c r="GNN73" s="175"/>
      <c r="GNO73" s="175"/>
      <c r="GNP73" s="175"/>
      <c r="GNQ73" s="175"/>
      <c r="GNR73" s="175"/>
      <c r="GNS73" s="175"/>
      <c r="GNT73" s="175"/>
      <c r="GNU73" s="175"/>
      <c r="GNV73" s="175"/>
      <c r="GNW73" s="175"/>
      <c r="GNX73" s="175"/>
      <c r="GNY73" s="175"/>
      <c r="GNZ73" s="175"/>
      <c r="GOA73" s="175"/>
      <c r="GOB73" s="175"/>
      <c r="GOC73" s="175"/>
      <c r="GOD73" s="175"/>
      <c r="GOE73" s="175"/>
      <c r="GOF73" s="175"/>
      <c r="GOG73" s="175"/>
      <c r="GOH73" s="175"/>
      <c r="GOI73" s="175"/>
      <c r="GOJ73" s="175"/>
      <c r="GOK73" s="175"/>
      <c r="GOL73" s="175"/>
      <c r="GOM73" s="175"/>
      <c r="GON73" s="175"/>
      <c r="GOO73" s="175"/>
      <c r="GOP73" s="175"/>
      <c r="GOQ73" s="175"/>
      <c r="GOR73" s="175"/>
      <c r="GOS73" s="175"/>
      <c r="GOT73" s="175"/>
      <c r="GOU73" s="175"/>
      <c r="GOV73" s="175"/>
      <c r="GOW73" s="175"/>
      <c r="GOX73" s="175"/>
      <c r="GOY73" s="175"/>
      <c r="GOZ73" s="175"/>
      <c r="GPA73" s="175"/>
      <c r="GPB73" s="175"/>
      <c r="GPC73" s="175"/>
      <c r="GPD73" s="175"/>
      <c r="GPE73" s="175"/>
      <c r="GPF73" s="175"/>
      <c r="GPG73" s="175"/>
      <c r="GPH73" s="175"/>
      <c r="GPI73" s="175"/>
      <c r="GPJ73" s="175"/>
      <c r="GPK73" s="175"/>
      <c r="GPL73" s="175"/>
      <c r="GPM73" s="175"/>
      <c r="GPN73" s="175"/>
      <c r="GPO73" s="175"/>
      <c r="GPP73" s="175"/>
      <c r="GPQ73" s="175"/>
      <c r="GPR73" s="175"/>
      <c r="GPS73" s="175"/>
      <c r="GPT73" s="175"/>
      <c r="GPU73" s="175"/>
      <c r="GPV73" s="175"/>
      <c r="GPW73" s="175"/>
      <c r="GPX73" s="175"/>
      <c r="GPY73" s="175"/>
      <c r="GPZ73" s="175"/>
      <c r="GQA73" s="175"/>
      <c r="GQB73" s="175"/>
      <c r="GQC73" s="175"/>
      <c r="GQD73" s="175"/>
      <c r="GQE73" s="175"/>
      <c r="GQF73" s="175"/>
      <c r="GQG73" s="175"/>
      <c r="GQH73" s="175"/>
      <c r="GQI73" s="175"/>
      <c r="GQJ73" s="175"/>
      <c r="GQK73" s="175"/>
      <c r="GQL73" s="175"/>
      <c r="GQM73" s="175"/>
      <c r="GQN73" s="175"/>
      <c r="GQO73" s="175"/>
      <c r="GQP73" s="175"/>
      <c r="GQQ73" s="175"/>
      <c r="GQR73" s="175"/>
      <c r="GQS73" s="175"/>
      <c r="GQT73" s="175"/>
      <c r="GQU73" s="175"/>
      <c r="GQV73" s="175"/>
      <c r="GQW73" s="175"/>
      <c r="GQX73" s="175"/>
      <c r="GQY73" s="175"/>
      <c r="GQZ73" s="175"/>
      <c r="GRA73" s="175"/>
      <c r="GRB73" s="175"/>
      <c r="GRC73" s="175"/>
      <c r="GRD73" s="175"/>
      <c r="GRE73" s="175"/>
      <c r="GRF73" s="175"/>
      <c r="GRG73" s="175"/>
      <c r="GRH73" s="175"/>
      <c r="GRI73" s="175"/>
      <c r="GRJ73" s="175"/>
      <c r="GRK73" s="175"/>
      <c r="GRL73" s="175"/>
      <c r="GRM73" s="175"/>
      <c r="GRN73" s="175"/>
      <c r="GRO73" s="175"/>
      <c r="GRP73" s="175"/>
      <c r="GRQ73" s="175"/>
      <c r="GRR73" s="175"/>
      <c r="GRS73" s="175"/>
      <c r="GRT73" s="175"/>
      <c r="GRU73" s="175"/>
      <c r="GRV73" s="175"/>
      <c r="GRW73" s="175"/>
      <c r="GRX73" s="175"/>
      <c r="GRY73" s="175"/>
      <c r="GRZ73" s="175"/>
      <c r="GSA73" s="175"/>
      <c r="GSB73" s="175"/>
      <c r="GSC73" s="175"/>
      <c r="GSD73" s="175"/>
      <c r="GSE73" s="175"/>
      <c r="GSF73" s="175"/>
      <c r="GSG73" s="175"/>
      <c r="GSH73" s="175"/>
      <c r="GSI73" s="175"/>
      <c r="GSJ73" s="175"/>
      <c r="GSK73" s="175"/>
      <c r="GSL73" s="175"/>
      <c r="GSM73" s="175"/>
      <c r="GSN73" s="175"/>
      <c r="GSO73" s="175"/>
      <c r="GSP73" s="175"/>
      <c r="GSQ73" s="175"/>
      <c r="GSR73" s="175"/>
      <c r="GSS73" s="175"/>
      <c r="GST73" s="175"/>
      <c r="GSU73" s="175"/>
      <c r="GSV73" s="175"/>
      <c r="GSW73" s="175"/>
      <c r="GSX73" s="175"/>
      <c r="GSY73" s="175"/>
      <c r="GSZ73" s="175"/>
      <c r="GTA73" s="175"/>
      <c r="GTB73" s="175"/>
      <c r="GTC73" s="175"/>
      <c r="GTD73" s="175"/>
      <c r="GTE73" s="175"/>
      <c r="GTF73" s="175"/>
      <c r="GTG73" s="175"/>
      <c r="GTH73" s="175"/>
      <c r="GTI73" s="175"/>
      <c r="GTJ73" s="175"/>
      <c r="GTK73" s="175"/>
      <c r="GTL73" s="175"/>
      <c r="GTM73" s="175"/>
      <c r="GTN73" s="175"/>
      <c r="GTO73" s="175"/>
      <c r="GTP73" s="175"/>
      <c r="GTQ73" s="175"/>
      <c r="GTR73" s="175"/>
      <c r="GTS73" s="175"/>
      <c r="GTT73" s="175"/>
      <c r="GTU73" s="175"/>
      <c r="GTV73" s="175"/>
      <c r="GTW73" s="175"/>
      <c r="GTX73" s="175"/>
      <c r="GTY73" s="175"/>
      <c r="GTZ73" s="175"/>
      <c r="GUA73" s="175"/>
      <c r="GUB73" s="175"/>
      <c r="GUC73" s="175"/>
      <c r="GUD73" s="175"/>
      <c r="GUE73" s="175"/>
      <c r="GUF73" s="175"/>
      <c r="GUG73" s="175"/>
      <c r="GUH73" s="175"/>
      <c r="GUI73" s="175"/>
      <c r="GUJ73" s="175"/>
      <c r="GUK73" s="175"/>
      <c r="GUL73" s="175"/>
      <c r="GUM73" s="175"/>
      <c r="GUN73" s="175"/>
      <c r="GUO73" s="175"/>
      <c r="GUP73" s="175"/>
      <c r="GUQ73" s="175"/>
      <c r="GUR73" s="175"/>
      <c r="GUS73" s="175"/>
      <c r="GUT73" s="175"/>
      <c r="GUU73" s="175"/>
      <c r="GUV73" s="175"/>
      <c r="GUW73" s="175"/>
      <c r="GUX73" s="175"/>
      <c r="GUY73" s="175"/>
      <c r="GUZ73" s="175"/>
      <c r="GVA73" s="175"/>
      <c r="GVB73" s="175"/>
      <c r="GVC73" s="175"/>
      <c r="GVD73" s="175"/>
      <c r="GVE73" s="175"/>
      <c r="GVF73" s="175"/>
      <c r="GVG73" s="175"/>
      <c r="GVH73" s="175"/>
      <c r="GVI73" s="175"/>
      <c r="GVJ73" s="175"/>
      <c r="GVK73" s="175"/>
      <c r="GVL73" s="175"/>
      <c r="GVM73" s="175"/>
      <c r="GVN73" s="175"/>
      <c r="GVO73" s="175"/>
      <c r="GVP73" s="175"/>
      <c r="GVQ73" s="175"/>
      <c r="GVR73" s="175"/>
      <c r="GVS73" s="175"/>
      <c r="GVT73" s="175"/>
      <c r="GVU73" s="175"/>
      <c r="GVV73" s="175"/>
      <c r="GVW73" s="175"/>
      <c r="GVX73" s="175"/>
      <c r="GVY73" s="175"/>
      <c r="GVZ73" s="175"/>
      <c r="GWA73" s="175"/>
      <c r="GWB73" s="175"/>
      <c r="GWC73" s="175"/>
      <c r="GWD73" s="175"/>
      <c r="GWE73" s="175"/>
      <c r="GWF73" s="175"/>
      <c r="GWG73" s="175"/>
      <c r="GWH73" s="175"/>
      <c r="GWI73" s="175"/>
      <c r="GWJ73" s="175"/>
      <c r="GWK73" s="175"/>
      <c r="GWL73" s="175"/>
      <c r="GWM73" s="175"/>
      <c r="GWN73" s="175"/>
      <c r="GWO73" s="175"/>
      <c r="GWP73" s="175"/>
      <c r="GWQ73" s="175"/>
      <c r="GWR73" s="175"/>
      <c r="GWS73" s="175"/>
      <c r="GWT73" s="175"/>
      <c r="GWU73" s="175"/>
      <c r="GWV73" s="175"/>
      <c r="GWW73" s="175"/>
      <c r="GWX73" s="175"/>
      <c r="GWY73" s="175"/>
      <c r="GWZ73" s="175"/>
      <c r="GXA73" s="175"/>
      <c r="GXB73" s="175"/>
      <c r="GXC73" s="175"/>
      <c r="GXD73" s="175"/>
      <c r="GXE73" s="175"/>
      <c r="GXF73" s="175"/>
      <c r="GXG73" s="175"/>
      <c r="GXH73" s="175"/>
      <c r="GXI73" s="175"/>
      <c r="GXJ73" s="175"/>
      <c r="GXK73" s="175"/>
      <c r="GXL73" s="175"/>
      <c r="GXM73" s="175"/>
      <c r="GXN73" s="175"/>
      <c r="GXO73" s="175"/>
      <c r="GXP73" s="175"/>
      <c r="GXQ73" s="175"/>
      <c r="GXR73" s="175"/>
      <c r="GXS73" s="175"/>
      <c r="GXT73" s="175"/>
      <c r="GXU73" s="175"/>
      <c r="GXV73" s="175"/>
      <c r="GXW73" s="175"/>
      <c r="GXX73" s="175"/>
      <c r="GXY73" s="175"/>
      <c r="GXZ73" s="175"/>
      <c r="GYA73" s="175"/>
      <c r="GYB73" s="175"/>
      <c r="GYC73" s="175"/>
      <c r="GYD73" s="175"/>
      <c r="GYE73" s="175"/>
      <c r="GYF73" s="175"/>
      <c r="GYG73" s="175"/>
      <c r="GYH73" s="175"/>
      <c r="GYI73" s="175"/>
      <c r="GYJ73" s="175"/>
      <c r="GYK73" s="175"/>
      <c r="GYL73" s="175"/>
      <c r="GYM73" s="175"/>
      <c r="GYN73" s="175"/>
      <c r="GYO73" s="175"/>
      <c r="GYP73" s="175"/>
      <c r="GYQ73" s="175"/>
      <c r="GYR73" s="175"/>
      <c r="GYS73" s="175"/>
      <c r="GYT73" s="175"/>
      <c r="GYU73" s="175"/>
      <c r="GYV73" s="175"/>
      <c r="GYW73" s="175"/>
      <c r="GYX73" s="175"/>
      <c r="GYY73" s="175"/>
      <c r="GYZ73" s="175"/>
      <c r="GZA73" s="175"/>
      <c r="GZB73" s="175"/>
      <c r="GZC73" s="175"/>
      <c r="GZD73" s="175"/>
      <c r="GZE73" s="175"/>
      <c r="GZF73" s="175"/>
      <c r="GZG73" s="175"/>
      <c r="GZH73" s="175"/>
      <c r="GZI73" s="175"/>
      <c r="GZJ73" s="175"/>
      <c r="GZK73" s="175"/>
      <c r="GZL73" s="175"/>
      <c r="GZM73" s="175"/>
      <c r="GZN73" s="175"/>
      <c r="GZO73" s="175"/>
      <c r="GZP73" s="175"/>
      <c r="GZQ73" s="175"/>
      <c r="GZR73" s="175"/>
      <c r="GZS73" s="175"/>
      <c r="GZT73" s="175"/>
      <c r="GZU73" s="175"/>
      <c r="GZV73" s="175"/>
      <c r="GZW73" s="175"/>
      <c r="GZX73" s="175"/>
      <c r="GZY73" s="175"/>
      <c r="GZZ73" s="175"/>
      <c r="HAA73" s="175"/>
      <c r="HAB73" s="175"/>
      <c r="HAC73" s="175"/>
      <c r="HAD73" s="175"/>
      <c r="HAE73" s="175"/>
      <c r="HAF73" s="175"/>
      <c r="HAG73" s="175"/>
      <c r="HAH73" s="175"/>
      <c r="HAI73" s="175"/>
      <c r="HAJ73" s="175"/>
      <c r="HAK73" s="175"/>
      <c r="HAL73" s="175"/>
      <c r="HAM73" s="175"/>
      <c r="HAN73" s="175"/>
      <c r="HAO73" s="175"/>
      <c r="HAP73" s="175"/>
      <c r="HAQ73" s="175"/>
      <c r="HAR73" s="175"/>
      <c r="HAS73" s="175"/>
      <c r="HAT73" s="175"/>
      <c r="HAU73" s="175"/>
      <c r="HAV73" s="175"/>
      <c r="HAW73" s="175"/>
      <c r="HAX73" s="175"/>
      <c r="HAY73" s="175"/>
      <c r="HAZ73" s="175"/>
      <c r="HBA73" s="175"/>
      <c r="HBB73" s="175"/>
      <c r="HBC73" s="175"/>
      <c r="HBD73" s="175"/>
      <c r="HBE73" s="175"/>
      <c r="HBF73" s="175"/>
      <c r="HBG73" s="175"/>
      <c r="HBH73" s="175"/>
      <c r="HBI73" s="175"/>
      <c r="HBJ73" s="175"/>
      <c r="HBK73" s="175"/>
      <c r="HBL73" s="175"/>
      <c r="HBM73" s="175"/>
      <c r="HBN73" s="175"/>
      <c r="HBO73" s="175"/>
      <c r="HBP73" s="175"/>
      <c r="HBQ73" s="175"/>
      <c r="HBR73" s="175"/>
      <c r="HBS73" s="175"/>
      <c r="HBT73" s="175"/>
      <c r="HBU73" s="175"/>
      <c r="HBV73" s="175"/>
      <c r="HBW73" s="175"/>
      <c r="HBX73" s="175"/>
      <c r="HBY73" s="175"/>
      <c r="HBZ73" s="175"/>
      <c r="HCA73" s="175"/>
      <c r="HCB73" s="175"/>
      <c r="HCC73" s="175"/>
      <c r="HCD73" s="175"/>
      <c r="HCE73" s="175"/>
      <c r="HCF73" s="175"/>
      <c r="HCG73" s="175"/>
      <c r="HCH73" s="175"/>
      <c r="HCI73" s="175"/>
      <c r="HCJ73" s="175"/>
      <c r="HCK73" s="175"/>
      <c r="HCL73" s="175"/>
      <c r="HCM73" s="175"/>
      <c r="HCN73" s="175"/>
      <c r="HCO73" s="175"/>
      <c r="HCP73" s="175"/>
      <c r="HCQ73" s="175"/>
      <c r="HCR73" s="175"/>
      <c r="HCS73" s="175"/>
      <c r="HCT73" s="175"/>
      <c r="HCU73" s="175"/>
      <c r="HCV73" s="175"/>
      <c r="HCW73" s="175"/>
      <c r="HCX73" s="175"/>
      <c r="HCY73" s="175"/>
      <c r="HCZ73" s="175"/>
      <c r="HDA73" s="175"/>
      <c r="HDB73" s="175"/>
      <c r="HDC73" s="175"/>
      <c r="HDD73" s="175"/>
      <c r="HDE73" s="175"/>
      <c r="HDF73" s="175"/>
      <c r="HDG73" s="175"/>
      <c r="HDH73" s="175"/>
      <c r="HDI73" s="175"/>
      <c r="HDJ73" s="175"/>
      <c r="HDK73" s="175"/>
      <c r="HDL73" s="175"/>
      <c r="HDM73" s="175"/>
      <c r="HDN73" s="175"/>
      <c r="HDO73" s="175"/>
      <c r="HDP73" s="175"/>
      <c r="HDQ73" s="175"/>
      <c r="HDR73" s="175"/>
      <c r="HDS73" s="175"/>
      <c r="HDT73" s="175"/>
      <c r="HDU73" s="175"/>
      <c r="HDV73" s="175"/>
      <c r="HDW73" s="175"/>
      <c r="HDX73" s="175"/>
      <c r="HDY73" s="175"/>
      <c r="HDZ73" s="175"/>
      <c r="HEA73" s="175"/>
      <c r="HEB73" s="175"/>
      <c r="HEC73" s="175"/>
      <c r="HED73" s="175"/>
      <c r="HEE73" s="175"/>
      <c r="HEF73" s="175"/>
      <c r="HEG73" s="175"/>
      <c r="HEH73" s="175"/>
      <c r="HEI73" s="175"/>
      <c r="HEJ73" s="175"/>
      <c r="HEK73" s="175"/>
      <c r="HEL73" s="175"/>
      <c r="HEM73" s="175"/>
      <c r="HEN73" s="175"/>
      <c r="HEO73" s="175"/>
      <c r="HEP73" s="175"/>
      <c r="HEQ73" s="175"/>
      <c r="HER73" s="175"/>
      <c r="HES73" s="175"/>
      <c r="HET73" s="175"/>
      <c r="HEU73" s="175"/>
      <c r="HEV73" s="175"/>
      <c r="HEW73" s="175"/>
      <c r="HEX73" s="175"/>
      <c r="HEY73" s="175"/>
      <c r="HEZ73" s="175"/>
      <c r="HFA73" s="175"/>
      <c r="HFB73" s="175"/>
      <c r="HFC73" s="175"/>
      <c r="HFD73" s="175"/>
      <c r="HFE73" s="175"/>
      <c r="HFF73" s="175"/>
      <c r="HFG73" s="175"/>
      <c r="HFH73" s="175"/>
      <c r="HFI73" s="175"/>
      <c r="HFJ73" s="175"/>
      <c r="HFK73" s="175"/>
      <c r="HFL73" s="175"/>
      <c r="HFM73" s="175"/>
      <c r="HFN73" s="175"/>
      <c r="HFO73" s="175"/>
      <c r="HFP73" s="175"/>
      <c r="HFQ73" s="175"/>
      <c r="HFR73" s="175"/>
      <c r="HFS73" s="175"/>
      <c r="HFT73" s="175"/>
      <c r="HFU73" s="175"/>
      <c r="HFV73" s="175"/>
      <c r="HFW73" s="175"/>
      <c r="HFX73" s="175"/>
      <c r="HFY73" s="175"/>
      <c r="HFZ73" s="175"/>
      <c r="HGA73" s="175"/>
      <c r="HGB73" s="175"/>
      <c r="HGC73" s="175"/>
      <c r="HGD73" s="175"/>
      <c r="HGE73" s="175"/>
      <c r="HGF73" s="175"/>
      <c r="HGG73" s="175"/>
      <c r="HGH73" s="175"/>
      <c r="HGI73" s="175"/>
      <c r="HGJ73" s="175"/>
      <c r="HGK73" s="175"/>
      <c r="HGL73" s="175"/>
      <c r="HGM73" s="175"/>
      <c r="HGN73" s="175"/>
      <c r="HGO73" s="175"/>
      <c r="HGP73" s="175"/>
      <c r="HGQ73" s="175"/>
      <c r="HGR73" s="175"/>
      <c r="HGS73" s="175"/>
      <c r="HGT73" s="175"/>
      <c r="HGU73" s="175"/>
      <c r="HGV73" s="175"/>
      <c r="HGW73" s="175"/>
      <c r="HGX73" s="175"/>
      <c r="HGY73" s="175"/>
      <c r="HGZ73" s="175"/>
      <c r="HHA73" s="175"/>
      <c r="HHB73" s="175"/>
      <c r="HHC73" s="175"/>
      <c r="HHD73" s="175"/>
      <c r="HHE73" s="175"/>
      <c r="HHF73" s="175"/>
      <c r="HHG73" s="175"/>
      <c r="HHH73" s="175"/>
      <c r="HHI73" s="175"/>
      <c r="HHJ73" s="175"/>
      <c r="HHK73" s="175"/>
      <c r="HHL73" s="175"/>
      <c r="HHM73" s="175"/>
      <c r="HHN73" s="175"/>
      <c r="HHO73" s="175"/>
      <c r="HHP73" s="175"/>
      <c r="HHQ73" s="175"/>
      <c r="HHR73" s="175"/>
      <c r="HHS73" s="175"/>
      <c r="HHT73" s="175"/>
      <c r="HHU73" s="175"/>
      <c r="HHV73" s="175"/>
      <c r="HHW73" s="175"/>
      <c r="HHX73" s="175"/>
      <c r="HHY73" s="175"/>
      <c r="HHZ73" s="175"/>
      <c r="HIA73" s="175"/>
      <c r="HIB73" s="175"/>
      <c r="HIC73" s="175"/>
      <c r="HID73" s="175"/>
      <c r="HIE73" s="175"/>
      <c r="HIF73" s="175"/>
      <c r="HIG73" s="175"/>
      <c r="HIH73" s="175"/>
      <c r="HII73" s="175"/>
      <c r="HIJ73" s="175"/>
      <c r="HIK73" s="175"/>
      <c r="HIL73" s="175"/>
      <c r="HIM73" s="175"/>
      <c r="HIN73" s="175"/>
      <c r="HIO73" s="175"/>
      <c r="HIP73" s="175"/>
      <c r="HIQ73" s="175"/>
      <c r="HIR73" s="175"/>
      <c r="HIS73" s="175"/>
      <c r="HIT73" s="175"/>
      <c r="HIU73" s="175"/>
      <c r="HIV73" s="175"/>
      <c r="HIW73" s="175"/>
      <c r="HIX73" s="175"/>
      <c r="HIY73" s="175"/>
      <c r="HIZ73" s="175"/>
      <c r="HJA73" s="175"/>
      <c r="HJB73" s="175"/>
      <c r="HJC73" s="175"/>
      <c r="HJD73" s="175"/>
      <c r="HJE73" s="175"/>
      <c r="HJF73" s="175"/>
      <c r="HJG73" s="175"/>
      <c r="HJH73" s="175"/>
      <c r="HJI73" s="175"/>
      <c r="HJJ73" s="175"/>
      <c r="HJK73" s="175"/>
      <c r="HJL73" s="175"/>
      <c r="HJM73" s="175"/>
      <c r="HJN73" s="175"/>
      <c r="HJO73" s="175"/>
      <c r="HJP73" s="175"/>
      <c r="HJQ73" s="175"/>
      <c r="HJR73" s="175"/>
      <c r="HJS73" s="175"/>
      <c r="HJT73" s="175"/>
      <c r="HJU73" s="175"/>
      <c r="HJV73" s="175"/>
      <c r="HJW73" s="175"/>
      <c r="HJX73" s="175"/>
      <c r="HJY73" s="175"/>
      <c r="HJZ73" s="175"/>
      <c r="HKA73" s="175"/>
      <c r="HKB73" s="175"/>
      <c r="HKC73" s="175"/>
      <c r="HKD73" s="175"/>
      <c r="HKE73" s="175"/>
      <c r="HKF73" s="175"/>
      <c r="HKG73" s="175"/>
      <c r="HKH73" s="175"/>
      <c r="HKI73" s="175"/>
      <c r="HKJ73" s="175"/>
      <c r="HKK73" s="175"/>
      <c r="HKL73" s="175"/>
      <c r="HKM73" s="175"/>
      <c r="HKN73" s="175"/>
      <c r="HKO73" s="175"/>
      <c r="HKP73" s="175"/>
      <c r="HKQ73" s="175"/>
      <c r="HKR73" s="175"/>
      <c r="HKS73" s="175"/>
      <c r="HKT73" s="175"/>
      <c r="HKU73" s="175"/>
      <c r="HKV73" s="175"/>
      <c r="HKW73" s="175"/>
      <c r="HKX73" s="175"/>
      <c r="HKY73" s="175"/>
      <c r="HKZ73" s="175"/>
      <c r="HLA73" s="175"/>
      <c r="HLB73" s="175"/>
      <c r="HLC73" s="175"/>
      <c r="HLD73" s="175"/>
      <c r="HLE73" s="175"/>
      <c r="HLF73" s="175"/>
      <c r="HLG73" s="175"/>
      <c r="HLH73" s="175"/>
      <c r="HLI73" s="175"/>
      <c r="HLJ73" s="175"/>
      <c r="HLK73" s="175"/>
      <c r="HLL73" s="175"/>
      <c r="HLM73" s="175"/>
      <c r="HLN73" s="175"/>
      <c r="HLO73" s="175"/>
      <c r="HLP73" s="175"/>
      <c r="HLQ73" s="175"/>
      <c r="HLR73" s="175"/>
      <c r="HLS73" s="175"/>
      <c r="HLT73" s="175"/>
      <c r="HLU73" s="175"/>
      <c r="HLV73" s="175"/>
      <c r="HLW73" s="175"/>
      <c r="HLX73" s="175"/>
      <c r="HLY73" s="175"/>
      <c r="HLZ73" s="175"/>
      <c r="HMA73" s="175"/>
      <c r="HMB73" s="175"/>
      <c r="HMC73" s="175"/>
      <c r="HMD73" s="175"/>
      <c r="HME73" s="175"/>
      <c r="HMF73" s="175"/>
      <c r="HMG73" s="175"/>
      <c r="HMH73" s="175"/>
      <c r="HMI73" s="175"/>
      <c r="HMJ73" s="175"/>
      <c r="HMK73" s="175"/>
      <c r="HML73" s="175"/>
      <c r="HMM73" s="175"/>
      <c r="HMN73" s="175"/>
      <c r="HMO73" s="175"/>
      <c r="HMP73" s="175"/>
      <c r="HMQ73" s="175"/>
      <c r="HMR73" s="175"/>
      <c r="HMS73" s="175"/>
      <c r="HMT73" s="175"/>
      <c r="HMU73" s="175"/>
      <c r="HMV73" s="175"/>
      <c r="HMW73" s="175"/>
      <c r="HMX73" s="175"/>
      <c r="HMY73" s="175"/>
      <c r="HMZ73" s="175"/>
      <c r="HNA73" s="175"/>
      <c r="HNB73" s="175"/>
      <c r="HNC73" s="175"/>
      <c r="HND73" s="175"/>
      <c r="HNE73" s="175"/>
      <c r="HNF73" s="175"/>
      <c r="HNG73" s="175"/>
      <c r="HNH73" s="175"/>
      <c r="HNI73" s="175"/>
      <c r="HNJ73" s="175"/>
      <c r="HNK73" s="175"/>
      <c r="HNL73" s="175"/>
      <c r="HNM73" s="175"/>
      <c r="HNN73" s="175"/>
      <c r="HNO73" s="175"/>
      <c r="HNP73" s="175"/>
      <c r="HNQ73" s="175"/>
      <c r="HNR73" s="175"/>
      <c r="HNS73" s="175"/>
      <c r="HNT73" s="175"/>
      <c r="HNU73" s="175"/>
      <c r="HNV73" s="175"/>
      <c r="HNW73" s="175"/>
      <c r="HNX73" s="175"/>
      <c r="HNY73" s="175"/>
      <c r="HNZ73" s="175"/>
      <c r="HOA73" s="175"/>
      <c r="HOB73" s="175"/>
      <c r="HOC73" s="175"/>
      <c r="HOD73" s="175"/>
      <c r="HOE73" s="175"/>
      <c r="HOF73" s="175"/>
      <c r="HOG73" s="175"/>
      <c r="HOH73" s="175"/>
      <c r="HOI73" s="175"/>
      <c r="HOJ73" s="175"/>
      <c r="HOK73" s="175"/>
      <c r="HOL73" s="175"/>
      <c r="HOM73" s="175"/>
      <c r="HON73" s="175"/>
      <c r="HOO73" s="175"/>
      <c r="HOP73" s="175"/>
      <c r="HOQ73" s="175"/>
      <c r="HOR73" s="175"/>
      <c r="HOS73" s="175"/>
      <c r="HOT73" s="175"/>
      <c r="HOU73" s="175"/>
      <c r="HOV73" s="175"/>
      <c r="HOW73" s="175"/>
      <c r="HOX73" s="175"/>
      <c r="HOY73" s="175"/>
      <c r="HOZ73" s="175"/>
      <c r="HPA73" s="175"/>
      <c r="HPB73" s="175"/>
      <c r="HPC73" s="175"/>
      <c r="HPD73" s="175"/>
      <c r="HPE73" s="175"/>
      <c r="HPF73" s="175"/>
      <c r="HPG73" s="175"/>
      <c r="HPH73" s="175"/>
      <c r="HPI73" s="175"/>
      <c r="HPJ73" s="175"/>
      <c r="HPK73" s="175"/>
      <c r="HPL73" s="175"/>
      <c r="HPM73" s="175"/>
      <c r="HPN73" s="175"/>
      <c r="HPO73" s="175"/>
      <c r="HPP73" s="175"/>
      <c r="HPQ73" s="175"/>
      <c r="HPR73" s="175"/>
      <c r="HPS73" s="175"/>
      <c r="HPT73" s="175"/>
      <c r="HPU73" s="175"/>
      <c r="HPV73" s="175"/>
      <c r="HPW73" s="175"/>
      <c r="HPX73" s="175"/>
      <c r="HPY73" s="175"/>
      <c r="HPZ73" s="175"/>
      <c r="HQA73" s="175"/>
      <c r="HQB73" s="175"/>
      <c r="HQC73" s="175"/>
      <c r="HQD73" s="175"/>
      <c r="HQE73" s="175"/>
      <c r="HQF73" s="175"/>
      <c r="HQG73" s="175"/>
      <c r="HQH73" s="175"/>
      <c r="HQI73" s="175"/>
      <c r="HQJ73" s="175"/>
      <c r="HQK73" s="175"/>
      <c r="HQL73" s="175"/>
      <c r="HQM73" s="175"/>
      <c r="HQN73" s="175"/>
      <c r="HQO73" s="175"/>
      <c r="HQP73" s="175"/>
      <c r="HQQ73" s="175"/>
      <c r="HQR73" s="175"/>
      <c r="HQS73" s="175"/>
      <c r="HQT73" s="175"/>
      <c r="HQU73" s="175"/>
      <c r="HQV73" s="175"/>
      <c r="HQW73" s="175"/>
      <c r="HQX73" s="175"/>
      <c r="HQY73" s="175"/>
      <c r="HQZ73" s="175"/>
      <c r="HRA73" s="175"/>
      <c r="HRB73" s="175"/>
      <c r="HRC73" s="175"/>
      <c r="HRD73" s="175"/>
      <c r="HRE73" s="175"/>
      <c r="HRF73" s="175"/>
      <c r="HRG73" s="175"/>
      <c r="HRH73" s="175"/>
      <c r="HRI73" s="175"/>
      <c r="HRJ73" s="175"/>
      <c r="HRK73" s="175"/>
      <c r="HRL73" s="175"/>
      <c r="HRM73" s="175"/>
      <c r="HRN73" s="175"/>
      <c r="HRO73" s="175"/>
      <c r="HRP73" s="175"/>
      <c r="HRQ73" s="175"/>
      <c r="HRR73" s="175"/>
      <c r="HRS73" s="175"/>
      <c r="HRT73" s="175"/>
      <c r="HRU73" s="175"/>
      <c r="HRV73" s="175"/>
      <c r="HRW73" s="175"/>
      <c r="HRX73" s="175"/>
      <c r="HRY73" s="175"/>
      <c r="HRZ73" s="175"/>
      <c r="HSA73" s="175"/>
      <c r="HSB73" s="175"/>
      <c r="HSC73" s="175"/>
      <c r="HSD73" s="175"/>
      <c r="HSE73" s="175"/>
      <c r="HSF73" s="175"/>
      <c r="HSG73" s="175"/>
      <c r="HSH73" s="175"/>
      <c r="HSI73" s="175"/>
      <c r="HSJ73" s="175"/>
      <c r="HSK73" s="175"/>
      <c r="HSL73" s="175"/>
      <c r="HSM73" s="175"/>
      <c r="HSN73" s="175"/>
      <c r="HSO73" s="175"/>
      <c r="HSP73" s="175"/>
      <c r="HSQ73" s="175"/>
      <c r="HSR73" s="175"/>
      <c r="HSS73" s="175"/>
      <c r="HST73" s="175"/>
      <c r="HSU73" s="175"/>
      <c r="HSV73" s="175"/>
      <c r="HSW73" s="175"/>
      <c r="HSX73" s="175"/>
      <c r="HSY73" s="175"/>
      <c r="HSZ73" s="175"/>
      <c r="HTA73" s="175"/>
      <c r="HTB73" s="175"/>
      <c r="HTC73" s="175"/>
      <c r="HTD73" s="175"/>
      <c r="HTE73" s="175"/>
      <c r="HTF73" s="175"/>
      <c r="HTG73" s="175"/>
      <c r="HTH73" s="175"/>
      <c r="HTI73" s="175"/>
      <c r="HTJ73" s="175"/>
      <c r="HTK73" s="175"/>
      <c r="HTL73" s="175"/>
      <c r="HTM73" s="175"/>
      <c r="HTN73" s="175"/>
      <c r="HTO73" s="175"/>
      <c r="HTP73" s="175"/>
      <c r="HTQ73" s="175"/>
      <c r="HTR73" s="175"/>
      <c r="HTS73" s="175"/>
      <c r="HTT73" s="175"/>
      <c r="HTU73" s="175"/>
      <c r="HTV73" s="175"/>
      <c r="HTW73" s="175"/>
      <c r="HTX73" s="175"/>
      <c r="HTY73" s="175"/>
      <c r="HTZ73" s="175"/>
      <c r="HUA73" s="175"/>
      <c r="HUB73" s="175"/>
      <c r="HUC73" s="175"/>
      <c r="HUD73" s="175"/>
      <c r="HUE73" s="175"/>
      <c r="HUF73" s="175"/>
      <c r="HUG73" s="175"/>
      <c r="HUH73" s="175"/>
      <c r="HUI73" s="175"/>
      <c r="HUJ73" s="175"/>
      <c r="HUK73" s="175"/>
      <c r="HUL73" s="175"/>
      <c r="HUM73" s="175"/>
      <c r="HUN73" s="175"/>
      <c r="HUO73" s="175"/>
      <c r="HUP73" s="175"/>
      <c r="HUQ73" s="175"/>
      <c r="HUR73" s="175"/>
      <c r="HUS73" s="175"/>
      <c r="HUT73" s="175"/>
      <c r="HUU73" s="175"/>
      <c r="HUV73" s="175"/>
      <c r="HUW73" s="175"/>
      <c r="HUX73" s="175"/>
      <c r="HUY73" s="175"/>
      <c r="HUZ73" s="175"/>
      <c r="HVA73" s="175"/>
      <c r="HVB73" s="175"/>
      <c r="HVC73" s="175"/>
      <c r="HVD73" s="175"/>
      <c r="HVE73" s="175"/>
      <c r="HVF73" s="175"/>
      <c r="HVG73" s="175"/>
      <c r="HVH73" s="175"/>
      <c r="HVI73" s="175"/>
      <c r="HVJ73" s="175"/>
      <c r="HVK73" s="175"/>
      <c r="HVL73" s="175"/>
      <c r="HVM73" s="175"/>
      <c r="HVN73" s="175"/>
      <c r="HVO73" s="175"/>
      <c r="HVP73" s="175"/>
      <c r="HVQ73" s="175"/>
      <c r="HVR73" s="175"/>
      <c r="HVS73" s="175"/>
      <c r="HVT73" s="175"/>
      <c r="HVU73" s="175"/>
      <c r="HVV73" s="175"/>
      <c r="HVW73" s="175"/>
      <c r="HVX73" s="175"/>
      <c r="HVY73" s="175"/>
      <c r="HVZ73" s="175"/>
      <c r="HWA73" s="175"/>
      <c r="HWB73" s="175"/>
      <c r="HWC73" s="175"/>
      <c r="HWD73" s="175"/>
      <c r="HWE73" s="175"/>
      <c r="HWF73" s="175"/>
      <c r="HWG73" s="175"/>
      <c r="HWH73" s="175"/>
      <c r="HWI73" s="175"/>
      <c r="HWJ73" s="175"/>
      <c r="HWK73" s="175"/>
      <c r="HWL73" s="175"/>
      <c r="HWM73" s="175"/>
      <c r="HWN73" s="175"/>
      <c r="HWO73" s="175"/>
      <c r="HWP73" s="175"/>
      <c r="HWQ73" s="175"/>
      <c r="HWR73" s="175"/>
      <c r="HWS73" s="175"/>
      <c r="HWT73" s="175"/>
      <c r="HWU73" s="175"/>
      <c r="HWV73" s="175"/>
      <c r="HWW73" s="175"/>
      <c r="HWX73" s="175"/>
      <c r="HWY73" s="175"/>
      <c r="HWZ73" s="175"/>
      <c r="HXA73" s="175"/>
      <c r="HXB73" s="175"/>
      <c r="HXC73" s="175"/>
      <c r="HXD73" s="175"/>
      <c r="HXE73" s="175"/>
      <c r="HXF73" s="175"/>
      <c r="HXG73" s="175"/>
      <c r="HXH73" s="175"/>
      <c r="HXI73" s="175"/>
      <c r="HXJ73" s="175"/>
      <c r="HXK73" s="175"/>
      <c r="HXL73" s="175"/>
      <c r="HXM73" s="175"/>
      <c r="HXN73" s="175"/>
      <c r="HXO73" s="175"/>
      <c r="HXP73" s="175"/>
      <c r="HXQ73" s="175"/>
      <c r="HXR73" s="175"/>
      <c r="HXS73" s="175"/>
      <c r="HXT73" s="175"/>
      <c r="HXU73" s="175"/>
      <c r="HXV73" s="175"/>
      <c r="HXW73" s="175"/>
      <c r="HXX73" s="175"/>
      <c r="HXY73" s="175"/>
      <c r="HXZ73" s="175"/>
      <c r="HYA73" s="175"/>
      <c r="HYB73" s="175"/>
      <c r="HYC73" s="175"/>
      <c r="HYD73" s="175"/>
      <c r="HYE73" s="175"/>
      <c r="HYF73" s="175"/>
      <c r="HYG73" s="175"/>
      <c r="HYH73" s="175"/>
      <c r="HYI73" s="175"/>
      <c r="HYJ73" s="175"/>
      <c r="HYK73" s="175"/>
      <c r="HYL73" s="175"/>
      <c r="HYM73" s="175"/>
      <c r="HYN73" s="175"/>
      <c r="HYO73" s="175"/>
      <c r="HYP73" s="175"/>
      <c r="HYQ73" s="175"/>
      <c r="HYR73" s="175"/>
      <c r="HYS73" s="175"/>
      <c r="HYT73" s="175"/>
      <c r="HYU73" s="175"/>
      <c r="HYV73" s="175"/>
      <c r="HYW73" s="175"/>
      <c r="HYX73" s="175"/>
      <c r="HYY73" s="175"/>
      <c r="HYZ73" s="175"/>
      <c r="HZA73" s="175"/>
      <c r="HZB73" s="175"/>
      <c r="HZC73" s="175"/>
      <c r="HZD73" s="175"/>
      <c r="HZE73" s="175"/>
      <c r="HZF73" s="175"/>
      <c r="HZG73" s="175"/>
      <c r="HZH73" s="175"/>
      <c r="HZI73" s="175"/>
      <c r="HZJ73" s="175"/>
      <c r="HZK73" s="175"/>
      <c r="HZL73" s="175"/>
      <c r="HZM73" s="175"/>
      <c r="HZN73" s="175"/>
      <c r="HZO73" s="175"/>
      <c r="HZP73" s="175"/>
      <c r="HZQ73" s="175"/>
      <c r="HZR73" s="175"/>
      <c r="HZS73" s="175"/>
      <c r="HZT73" s="175"/>
      <c r="HZU73" s="175"/>
      <c r="HZV73" s="175"/>
      <c r="HZW73" s="175"/>
      <c r="HZX73" s="175"/>
      <c r="HZY73" s="175"/>
      <c r="HZZ73" s="175"/>
      <c r="IAA73" s="175"/>
      <c r="IAB73" s="175"/>
      <c r="IAC73" s="175"/>
      <c r="IAD73" s="175"/>
      <c r="IAE73" s="175"/>
      <c r="IAF73" s="175"/>
      <c r="IAG73" s="175"/>
      <c r="IAH73" s="175"/>
      <c r="IAI73" s="175"/>
      <c r="IAJ73" s="175"/>
      <c r="IAK73" s="175"/>
      <c r="IAL73" s="175"/>
      <c r="IAM73" s="175"/>
      <c r="IAN73" s="175"/>
      <c r="IAO73" s="175"/>
      <c r="IAP73" s="175"/>
      <c r="IAQ73" s="175"/>
      <c r="IAR73" s="175"/>
      <c r="IAS73" s="175"/>
      <c r="IAT73" s="175"/>
      <c r="IAU73" s="175"/>
      <c r="IAV73" s="175"/>
      <c r="IAW73" s="175"/>
      <c r="IAX73" s="175"/>
      <c r="IAY73" s="175"/>
      <c r="IAZ73" s="175"/>
      <c r="IBA73" s="175"/>
      <c r="IBB73" s="175"/>
      <c r="IBC73" s="175"/>
      <c r="IBD73" s="175"/>
      <c r="IBE73" s="175"/>
      <c r="IBF73" s="175"/>
      <c r="IBG73" s="175"/>
      <c r="IBH73" s="175"/>
      <c r="IBI73" s="175"/>
      <c r="IBJ73" s="175"/>
      <c r="IBK73" s="175"/>
      <c r="IBL73" s="175"/>
      <c r="IBM73" s="175"/>
      <c r="IBN73" s="175"/>
      <c r="IBO73" s="175"/>
      <c r="IBP73" s="175"/>
      <c r="IBQ73" s="175"/>
      <c r="IBR73" s="175"/>
      <c r="IBS73" s="175"/>
      <c r="IBT73" s="175"/>
      <c r="IBU73" s="175"/>
      <c r="IBV73" s="175"/>
      <c r="IBW73" s="175"/>
      <c r="IBX73" s="175"/>
      <c r="IBY73" s="175"/>
      <c r="IBZ73" s="175"/>
      <c r="ICA73" s="175"/>
      <c r="ICB73" s="175"/>
      <c r="ICC73" s="175"/>
      <c r="ICD73" s="175"/>
      <c r="ICE73" s="175"/>
      <c r="ICF73" s="175"/>
      <c r="ICG73" s="175"/>
      <c r="ICH73" s="175"/>
      <c r="ICI73" s="175"/>
      <c r="ICJ73" s="175"/>
      <c r="ICK73" s="175"/>
      <c r="ICL73" s="175"/>
      <c r="ICM73" s="175"/>
      <c r="ICN73" s="175"/>
      <c r="ICO73" s="175"/>
      <c r="ICP73" s="175"/>
      <c r="ICQ73" s="175"/>
      <c r="ICR73" s="175"/>
      <c r="ICS73" s="175"/>
      <c r="ICT73" s="175"/>
      <c r="ICU73" s="175"/>
      <c r="ICV73" s="175"/>
      <c r="ICW73" s="175"/>
      <c r="ICX73" s="175"/>
      <c r="ICY73" s="175"/>
      <c r="ICZ73" s="175"/>
      <c r="IDA73" s="175"/>
      <c r="IDB73" s="175"/>
      <c r="IDC73" s="175"/>
      <c r="IDD73" s="175"/>
      <c r="IDE73" s="175"/>
      <c r="IDF73" s="175"/>
      <c r="IDG73" s="175"/>
      <c r="IDH73" s="175"/>
      <c r="IDI73" s="175"/>
      <c r="IDJ73" s="175"/>
      <c r="IDK73" s="175"/>
      <c r="IDL73" s="175"/>
      <c r="IDM73" s="175"/>
      <c r="IDN73" s="175"/>
      <c r="IDO73" s="175"/>
      <c r="IDP73" s="175"/>
      <c r="IDQ73" s="175"/>
      <c r="IDR73" s="175"/>
      <c r="IDS73" s="175"/>
      <c r="IDT73" s="175"/>
      <c r="IDU73" s="175"/>
      <c r="IDV73" s="175"/>
      <c r="IDW73" s="175"/>
      <c r="IDX73" s="175"/>
      <c r="IDY73" s="175"/>
      <c r="IDZ73" s="175"/>
      <c r="IEA73" s="175"/>
      <c r="IEB73" s="175"/>
      <c r="IEC73" s="175"/>
      <c r="IED73" s="175"/>
      <c r="IEE73" s="175"/>
      <c r="IEF73" s="175"/>
      <c r="IEG73" s="175"/>
      <c r="IEH73" s="175"/>
      <c r="IEI73" s="175"/>
      <c r="IEJ73" s="175"/>
      <c r="IEK73" s="175"/>
      <c r="IEL73" s="175"/>
      <c r="IEM73" s="175"/>
      <c r="IEN73" s="175"/>
      <c r="IEO73" s="175"/>
      <c r="IEP73" s="175"/>
      <c r="IEQ73" s="175"/>
      <c r="IER73" s="175"/>
      <c r="IES73" s="175"/>
      <c r="IET73" s="175"/>
      <c r="IEU73" s="175"/>
      <c r="IEV73" s="175"/>
      <c r="IEW73" s="175"/>
      <c r="IEX73" s="175"/>
      <c r="IEY73" s="175"/>
      <c r="IEZ73" s="175"/>
      <c r="IFA73" s="175"/>
      <c r="IFB73" s="175"/>
      <c r="IFC73" s="175"/>
      <c r="IFD73" s="175"/>
      <c r="IFE73" s="175"/>
      <c r="IFF73" s="175"/>
      <c r="IFG73" s="175"/>
      <c r="IFH73" s="175"/>
      <c r="IFI73" s="175"/>
      <c r="IFJ73" s="175"/>
      <c r="IFK73" s="175"/>
      <c r="IFL73" s="175"/>
      <c r="IFM73" s="175"/>
      <c r="IFN73" s="175"/>
      <c r="IFO73" s="175"/>
      <c r="IFP73" s="175"/>
      <c r="IFQ73" s="175"/>
      <c r="IFR73" s="175"/>
      <c r="IFS73" s="175"/>
      <c r="IFT73" s="175"/>
      <c r="IFU73" s="175"/>
      <c r="IFV73" s="175"/>
      <c r="IFW73" s="175"/>
      <c r="IFX73" s="175"/>
      <c r="IFY73" s="175"/>
      <c r="IFZ73" s="175"/>
      <c r="IGA73" s="175"/>
      <c r="IGB73" s="175"/>
      <c r="IGC73" s="175"/>
      <c r="IGD73" s="175"/>
      <c r="IGE73" s="175"/>
      <c r="IGF73" s="175"/>
      <c r="IGG73" s="175"/>
      <c r="IGH73" s="175"/>
      <c r="IGI73" s="175"/>
      <c r="IGJ73" s="175"/>
      <c r="IGK73" s="175"/>
      <c r="IGL73" s="175"/>
      <c r="IGM73" s="175"/>
      <c r="IGN73" s="175"/>
      <c r="IGO73" s="175"/>
      <c r="IGP73" s="175"/>
      <c r="IGQ73" s="175"/>
      <c r="IGR73" s="175"/>
      <c r="IGS73" s="175"/>
      <c r="IGT73" s="175"/>
      <c r="IGU73" s="175"/>
      <c r="IGV73" s="175"/>
      <c r="IGW73" s="175"/>
      <c r="IGX73" s="175"/>
      <c r="IGY73" s="175"/>
      <c r="IGZ73" s="175"/>
      <c r="IHA73" s="175"/>
      <c r="IHB73" s="175"/>
      <c r="IHC73" s="175"/>
      <c r="IHD73" s="175"/>
      <c r="IHE73" s="175"/>
      <c r="IHF73" s="175"/>
      <c r="IHG73" s="175"/>
      <c r="IHH73" s="175"/>
      <c r="IHI73" s="175"/>
      <c r="IHJ73" s="175"/>
      <c r="IHK73" s="175"/>
      <c r="IHL73" s="175"/>
      <c r="IHM73" s="175"/>
      <c r="IHN73" s="175"/>
      <c r="IHO73" s="175"/>
      <c r="IHP73" s="175"/>
      <c r="IHQ73" s="175"/>
      <c r="IHR73" s="175"/>
      <c r="IHS73" s="175"/>
      <c r="IHT73" s="175"/>
      <c r="IHU73" s="175"/>
      <c r="IHV73" s="175"/>
      <c r="IHW73" s="175"/>
      <c r="IHX73" s="175"/>
      <c r="IHY73" s="175"/>
      <c r="IHZ73" s="175"/>
      <c r="IIA73" s="175"/>
      <c r="IIB73" s="175"/>
      <c r="IIC73" s="175"/>
      <c r="IID73" s="175"/>
      <c r="IIE73" s="175"/>
      <c r="IIF73" s="175"/>
      <c r="IIG73" s="175"/>
      <c r="IIH73" s="175"/>
      <c r="III73" s="175"/>
      <c r="IIJ73" s="175"/>
      <c r="IIK73" s="175"/>
      <c r="IIL73" s="175"/>
      <c r="IIM73" s="175"/>
      <c r="IIN73" s="175"/>
      <c r="IIO73" s="175"/>
      <c r="IIP73" s="175"/>
      <c r="IIQ73" s="175"/>
      <c r="IIR73" s="175"/>
      <c r="IIS73" s="175"/>
      <c r="IIT73" s="175"/>
      <c r="IIU73" s="175"/>
      <c r="IIV73" s="175"/>
      <c r="IIW73" s="175"/>
      <c r="IIX73" s="175"/>
      <c r="IIY73" s="175"/>
      <c r="IIZ73" s="175"/>
      <c r="IJA73" s="175"/>
      <c r="IJB73" s="175"/>
      <c r="IJC73" s="175"/>
      <c r="IJD73" s="175"/>
      <c r="IJE73" s="175"/>
      <c r="IJF73" s="175"/>
      <c r="IJG73" s="175"/>
      <c r="IJH73" s="175"/>
      <c r="IJI73" s="175"/>
      <c r="IJJ73" s="175"/>
      <c r="IJK73" s="175"/>
      <c r="IJL73" s="175"/>
      <c r="IJM73" s="175"/>
      <c r="IJN73" s="175"/>
      <c r="IJO73" s="175"/>
      <c r="IJP73" s="175"/>
      <c r="IJQ73" s="175"/>
      <c r="IJR73" s="175"/>
      <c r="IJS73" s="175"/>
      <c r="IJT73" s="175"/>
      <c r="IJU73" s="175"/>
      <c r="IJV73" s="175"/>
      <c r="IJW73" s="175"/>
      <c r="IJX73" s="175"/>
      <c r="IJY73" s="175"/>
      <c r="IJZ73" s="175"/>
      <c r="IKA73" s="175"/>
      <c r="IKB73" s="175"/>
      <c r="IKC73" s="175"/>
      <c r="IKD73" s="175"/>
      <c r="IKE73" s="175"/>
      <c r="IKF73" s="175"/>
      <c r="IKG73" s="175"/>
      <c r="IKH73" s="175"/>
      <c r="IKI73" s="175"/>
      <c r="IKJ73" s="175"/>
      <c r="IKK73" s="175"/>
      <c r="IKL73" s="175"/>
      <c r="IKM73" s="175"/>
      <c r="IKN73" s="175"/>
      <c r="IKO73" s="175"/>
      <c r="IKP73" s="175"/>
      <c r="IKQ73" s="175"/>
      <c r="IKR73" s="175"/>
      <c r="IKS73" s="175"/>
      <c r="IKT73" s="175"/>
      <c r="IKU73" s="175"/>
      <c r="IKV73" s="175"/>
      <c r="IKW73" s="175"/>
      <c r="IKX73" s="175"/>
      <c r="IKY73" s="175"/>
      <c r="IKZ73" s="175"/>
      <c r="ILA73" s="175"/>
      <c r="ILB73" s="175"/>
      <c r="ILC73" s="175"/>
      <c r="ILD73" s="175"/>
      <c r="ILE73" s="175"/>
      <c r="ILF73" s="175"/>
      <c r="ILG73" s="175"/>
      <c r="ILH73" s="175"/>
      <c r="ILI73" s="175"/>
      <c r="ILJ73" s="175"/>
      <c r="ILK73" s="175"/>
      <c r="ILL73" s="175"/>
      <c r="ILM73" s="175"/>
      <c r="ILN73" s="175"/>
      <c r="ILO73" s="175"/>
      <c r="ILP73" s="175"/>
      <c r="ILQ73" s="175"/>
      <c r="ILR73" s="175"/>
      <c r="ILS73" s="175"/>
      <c r="ILT73" s="175"/>
      <c r="ILU73" s="175"/>
      <c r="ILV73" s="175"/>
      <c r="ILW73" s="175"/>
      <c r="ILX73" s="175"/>
      <c r="ILY73" s="175"/>
      <c r="ILZ73" s="175"/>
      <c r="IMA73" s="175"/>
      <c r="IMB73" s="175"/>
      <c r="IMC73" s="175"/>
      <c r="IMD73" s="175"/>
      <c r="IME73" s="175"/>
      <c r="IMF73" s="175"/>
      <c r="IMG73" s="175"/>
      <c r="IMH73" s="175"/>
      <c r="IMI73" s="175"/>
      <c r="IMJ73" s="175"/>
      <c r="IMK73" s="175"/>
      <c r="IML73" s="175"/>
      <c r="IMM73" s="175"/>
      <c r="IMN73" s="175"/>
      <c r="IMO73" s="175"/>
      <c r="IMP73" s="175"/>
      <c r="IMQ73" s="175"/>
      <c r="IMR73" s="175"/>
      <c r="IMS73" s="175"/>
      <c r="IMT73" s="175"/>
      <c r="IMU73" s="175"/>
      <c r="IMV73" s="175"/>
      <c r="IMW73" s="175"/>
      <c r="IMX73" s="175"/>
      <c r="IMY73" s="175"/>
      <c r="IMZ73" s="175"/>
      <c r="INA73" s="175"/>
      <c r="INB73" s="175"/>
      <c r="INC73" s="175"/>
      <c r="IND73" s="175"/>
      <c r="INE73" s="175"/>
      <c r="INF73" s="175"/>
      <c r="ING73" s="175"/>
      <c r="INH73" s="175"/>
      <c r="INI73" s="175"/>
      <c r="INJ73" s="175"/>
      <c r="INK73" s="175"/>
      <c r="INL73" s="175"/>
      <c r="INM73" s="175"/>
      <c r="INN73" s="175"/>
      <c r="INO73" s="175"/>
      <c r="INP73" s="175"/>
      <c r="INQ73" s="175"/>
      <c r="INR73" s="175"/>
      <c r="INS73" s="175"/>
      <c r="INT73" s="175"/>
      <c r="INU73" s="175"/>
      <c r="INV73" s="175"/>
      <c r="INW73" s="175"/>
      <c r="INX73" s="175"/>
      <c r="INY73" s="175"/>
      <c r="INZ73" s="175"/>
      <c r="IOA73" s="175"/>
      <c r="IOB73" s="175"/>
      <c r="IOC73" s="175"/>
      <c r="IOD73" s="175"/>
      <c r="IOE73" s="175"/>
      <c r="IOF73" s="175"/>
      <c r="IOG73" s="175"/>
      <c r="IOH73" s="175"/>
      <c r="IOI73" s="175"/>
      <c r="IOJ73" s="175"/>
      <c r="IOK73" s="175"/>
      <c r="IOL73" s="175"/>
      <c r="IOM73" s="175"/>
      <c r="ION73" s="175"/>
      <c r="IOO73" s="175"/>
      <c r="IOP73" s="175"/>
      <c r="IOQ73" s="175"/>
      <c r="IOR73" s="175"/>
      <c r="IOS73" s="175"/>
      <c r="IOT73" s="175"/>
      <c r="IOU73" s="175"/>
      <c r="IOV73" s="175"/>
      <c r="IOW73" s="175"/>
      <c r="IOX73" s="175"/>
      <c r="IOY73" s="175"/>
      <c r="IOZ73" s="175"/>
      <c r="IPA73" s="175"/>
      <c r="IPB73" s="175"/>
      <c r="IPC73" s="175"/>
      <c r="IPD73" s="175"/>
      <c r="IPE73" s="175"/>
      <c r="IPF73" s="175"/>
      <c r="IPG73" s="175"/>
      <c r="IPH73" s="175"/>
      <c r="IPI73" s="175"/>
      <c r="IPJ73" s="175"/>
      <c r="IPK73" s="175"/>
      <c r="IPL73" s="175"/>
      <c r="IPM73" s="175"/>
      <c r="IPN73" s="175"/>
      <c r="IPO73" s="175"/>
      <c r="IPP73" s="175"/>
      <c r="IPQ73" s="175"/>
      <c r="IPR73" s="175"/>
      <c r="IPS73" s="175"/>
      <c r="IPT73" s="175"/>
      <c r="IPU73" s="175"/>
      <c r="IPV73" s="175"/>
      <c r="IPW73" s="175"/>
      <c r="IPX73" s="175"/>
      <c r="IPY73" s="175"/>
      <c r="IPZ73" s="175"/>
      <c r="IQA73" s="175"/>
      <c r="IQB73" s="175"/>
      <c r="IQC73" s="175"/>
      <c r="IQD73" s="175"/>
      <c r="IQE73" s="175"/>
      <c r="IQF73" s="175"/>
      <c r="IQG73" s="175"/>
      <c r="IQH73" s="175"/>
      <c r="IQI73" s="175"/>
      <c r="IQJ73" s="175"/>
      <c r="IQK73" s="175"/>
      <c r="IQL73" s="175"/>
      <c r="IQM73" s="175"/>
      <c r="IQN73" s="175"/>
      <c r="IQO73" s="175"/>
      <c r="IQP73" s="175"/>
      <c r="IQQ73" s="175"/>
      <c r="IQR73" s="175"/>
      <c r="IQS73" s="175"/>
      <c r="IQT73" s="175"/>
      <c r="IQU73" s="175"/>
      <c r="IQV73" s="175"/>
      <c r="IQW73" s="175"/>
      <c r="IQX73" s="175"/>
      <c r="IQY73" s="175"/>
      <c r="IQZ73" s="175"/>
      <c r="IRA73" s="175"/>
      <c r="IRB73" s="175"/>
      <c r="IRC73" s="175"/>
      <c r="IRD73" s="175"/>
      <c r="IRE73" s="175"/>
      <c r="IRF73" s="175"/>
      <c r="IRG73" s="175"/>
      <c r="IRH73" s="175"/>
      <c r="IRI73" s="175"/>
      <c r="IRJ73" s="175"/>
      <c r="IRK73" s="175"/>
      <c r="IRL73" s="175"/>
      <c r="IRM73" s="175"/>
      <c r="IRN73" s="175"/>
      <c r="IRO73" s="175"/>
      <c r="IRP73" s="175"/>
      <c r="IRQ73" s="175"/>
      <c r="IRR73" s="175"/>
      <c r="IRS73" s="175"/>
      <c r="IRT73" s="175"/>
      <c r="IRU73" s="175"/>
      <c r="IRV73" s="175"/>
      <c r="IRW73" s="175"/>
      <c r="IRX73" s="175"/>
      <c r="IRY73" s="175"/>
      <c r="IRZ73" s="175"/>
      <c r="ISA73" s="175"/>
      <c r="ISB73" s="175"/>
      <c r="ISC73" s="175"/>
      <c r="ISD73" s="175"/>
      <c r="ISE73" s="175"/>
      <c r="ISF73" s="175"/>
      <c r="ISG73" s="175"/>
      <c r="ISH73" s="175"/>
      <c r="ISI73" s="175"/>
      <c r="ISJ73" s="175"/>
      <c r="ISK73" s="175"/>
      <c r="ISL73" s="175"/>
      <c r="ISM73" s="175"/>
      <c r="ISN73" s="175"/>
      <c r="ISO73" s="175"/>
      <c r="ISP73" s="175"/>
      <c r="ISQ73" s="175"/>
      <c r="ISR73" s="175"/>
      <c r="ISS73" s="175"/>
      <c r="IST73" s="175"/>
      <c r="ISU73" s="175"/>
      <c r="ISV73" s="175"/>
      <c r="ISW73" s="175"/>
      <c r="ISX73" s="175"/>
      <c r="ISY73" s="175"/>
      <c r="ISZ73" s="175"/>
      <c r="ITA73" s="175"/>
      <c r="ITB73" s="175"/>
      <c r="ITC73" s="175"/>
      <c r="ITD73" s="175"/>
      <c r="ITE73" s="175"/>
      <c r="ITF73" s="175"/>
      <c r="ITG73" s="175"/>
      <c r="ITH73" s="175"/>
      <c r="ITI73" s="175"/>
      <c r="ITJ73" s="175"/>
      <c r="ITK73" s="175"/>
      <c r="ITL73" s="175"/>
      <c r="ITM73" s="175"/>
      <c r="ITN73" s="175"/>
      <c r="ITO73" s="175"/>
      <c r="ITP73" s="175"/>
      <c r="ITQ73" s="175"/>
      <c r="ITR73" s="175"/>
      <c r="ITS73" s="175"/>
      <c r="ITT73" s="175"/>
      <c r="ITU73" s="175"/>
      <c r="ITV73" s="175"/>
      <c r="ITW73" s="175"/>
      <c r="ITX73" s="175"/>
      <c r="ITY73" s="175"/>
      <c r="ITZ73" s="175"/>
      <c r="IUA73" s="175"/>
      <c r="IUB73" s="175"/>
      <c r="IUC73" s="175"/>
      <c r="IUD73" s="175"/>
      <c r="IUE73" s="175"/>
      <c r="IUF73" s="175"/>
      <c r="IUG73" s="175"/>
      <c r="IUH73" s="175"/>
      <c r="IUI73" s="175"/>
      <c r="IUJ73" s="175"/>
      <c r="IUK73" s="175"/>
      <c r="IUL73" s="175"/>
      <c r="IUM73" s="175"/>
      <c r="IUN73" s="175"/>
      <c r="IUO73" s="175"/>
      <c r="IUP73" s="175"/>
      <c r="IUQ73" s="175"/>
      <c r="IUR73" s="175"/>
      <c r="IUS73" s="175"/>
      <c r="IUT73" s="175"/>
      <c r="IUU73" s="175"/>
      <c r="IUV73" s="175"/>
      <c r="IUW73" s="175"/>
      <c r="IUX73" s="175"/>
      <c r="IUY73" s="175"/>
      <c r="IUZ73" s="175"/>
      <c r="IVA73" s="175"/>
      <c r="IVB73" s="175"/>
      <c r="IVC73" s="175"/>
      <c r="IVD73" s="175"/>
      <c r="IVE73" s="175"/>
      <c r="IVF73" s="175"/>
      <c r="IVG73" s="175"/>
      <c r="IVH73" s="175"/>
      <c r="IVI73" s="175"/>
      <c r="IVJ73" s="175"/>
      <c r="IVK73" s="175"/>
      <c r="IVL73" s="175"/>
      <c r="IVM73" s="175"/>
      <c r="IVN73" s="175"/>
      <c r="IVO73" s="175"/>
      <c r="IVP73" s="175"/>
      <c r="IVQ73" s="175"/>
      <c r="IVR73" s="175"/>
      <c r="IVS73" s="175"/>
      <c r="IVT73" s="175"/>
      <c r="IVU73" s="175"/>
      <c r="IVV73" s="175"/>
      <c r="IVW73" s="175"/>
      <c r="IVX73" s="175"/>
      <c r="IVY73" s="175"/>
      <c r="IVZ73" s="175"/>
      <c r="IWA73" s="175"/>
      <c r="IWB73" s="175"/>
      <c r="IWC73" s="175"/>
      <c r="IWD73" s="175"/>
      <c r="IWE73" s="175"/>
      <c r="IWF73" s="175"/>
      <c r="IWG73" s="175"/>
      <c r="IWH73" s="175"/>
      <c r="IWI73" s="175"/>
      <c r="IWJ73" s="175"/>
      <c r="IWK73" s="175"/>
      <c r="IWL73" s="175"/>
      <c r="IWM73" s="175"/>
      <c r="IWN73" s="175"/>
      <c r="IWO73" s="175"/>
      <c r="IWP73" s="175"/>
      <c r="IWQ73" s="175"/>
      <c r="IWR73" s="175"/>
      <c r="IWS73" s="175"/>
      <c r="IWT73" s="175"/>
      <c r="IWU73" s="175"/>
      <c r="IWV73" s="175"/>
      <c r="IWW73" s="175"/>
      <c r="IWX73" s="175"/>
      <c r="IWY73" s="175"/>
      <c r="IWZ73" s="175"/>
      <c r="IXA73" s="175"/>
      <c r="IXB73" s="175"/>
      <c r="IXC73" s="175"/>
      <c r="IXD73" s="175"/>
      <c r="IXE73" s="175"/>
      <c r="IXF73" s="175"/>
      <c r="IXG73" s="175"/>
      <c r="IXH73" s="175"/>
      <c r="IXI73" s="175"/>
      <c r="IXJ73" s="175"/>
      <c r="IXK73" s="175"/>
      <c r="IXL73" s="175"/>
      <c r="IXM73" s="175"/>
      <c r="IXN73" s="175"/>
      <c r="IXO73" s="175"/>
      <c r="IXP73" s="175"/>
      <c r="IXQ73" s="175"/>
      <c r="IXR73" s="175"/>
      <c r="IXS73" s="175"/>
      <c r="IXT73" s="175"/>
      <c r="IXU73" s="175"/>
      <c r="IXV73" s="175"/>
      <c r="IXW73" s="175"/>
      <c r="IXX73" s="175"/>
      <c r="IXY73" s="175"/>
      <c r="IXZ73" s="175"/>
      <c r="IYA73" s="175"/>
      <c r="IYB73" s="175"/>
      <c r="IYC73" s="175"/>
      <c r="IYD73" s="175"/>
      <c r="IYE73" s="175"/>
      <c r="IYF73" s="175"/>
      <c r="IYG73" s="175"/>
      <c r="IYH73" s="175"/>
      <c r="IYI73" s="175"/>
      <c r="IYJ73" s="175"/>
      <c r="IYK73" s="175"/>
      <c r="IYL73" s="175"/>
      <c r="IYM73" s="175"/>
      <c r="IYN73" s="175"/>
      <c r="IYO73" s="175"/>
      <c r="IYP73" s="175"/>
      <c r="IYQ73" s="175"/>
      <c r="IYR73" s="175"/>
      <c r="IYS73" s="175"/>
      <c r="IYT73" s="175"/>
      <c r="IYU73" s="175"/>
      <c r="IYV73" s="175"/>
      <c r="IYW73" s="175"/>
      <c r="IYX73" s="175"/>
      <c r="IYY73" s="175"/>
      <c r="IYZ73" s="175"/>
      <c r="IZA73" s="175"/>
      <c r="IZB73" s="175"/>
      <c r="IZC73" s="175"/>
      <c r="IZD73" s="175"/>
      <c r="IZE73" s="175"/>
      <c r="IZF73" s="175"/>
      <c r="IZG73" s="175"/>
      <c r="IZH73" s="175"/>
      <c r="IZI73" s="175"/>
      <c r="IZJ73" s="175"/>
      <c r="IZK73" s="175"/>
      <c r="IZL73" s="175"/>
      <c r="IZM73" s="175"/>
      <c r="IZN73" s="175"/>
      <c r="IZO73" s="175"/>
      <c r="IZP73" s="175"/>
      <c r="IZQ73" s="175"/>
      <c r="IZR73" s="175"/>
      <c r="IZS73" s="175"/>
      <c r="IZT73" s="175"/>
      <c r="IZU73" s="175"/>
      <c r="IZV73" s="175"/>
      <c r="IZW73" s="175"/>
      <c r="IZX73" s="175"/>
      <c r="IZY73" s="175"/>
      <c r="IZZ73" s="175"/>
      <c r="JAA73" s="175"/>
      <c r="JAB73" s="175"/>
      <c r="JAC73" s="175"/>
      <c r="JAD73" s="175"/>
      <c r="JAE73" s="175"/>
      <c r="JAF73" s="175"/>
      <c r="JAG73" s="175"/>
      <c r="JAH73" s="175"/>
      <c r="JAI73" s="175"/>
      <c r="JAJ73" s="175"/>
      <c r="JAK73" s="175"/>
      <c r="JAL73" s="175"/>
      <c r="JAM73" s="175"/>
      <c r="JAN73" s="175"/>
      <c r="JAO73" s="175"/>
      <c r="JAP73" s="175"/>
      <c r="JAQ73" s="175"/>
      <c r="JAR73" s="175"/>
      <c r="JAS73" s="175"/>
      <c r="JAT73" s="175"/>
      <c r="JAU73" s="175"/>
      <c r="JAV73" s="175"/>
      <c r="JAW73" s="175"/>
      <c r="JAX73" s="175"/>
      <c r="JAY73" s="175"/>
      <c r="JAZ73" s="175"/>
      <c r="JBA73" s="175"/>
      <c r="JBB73" s="175"/>
      <c r="JBC73" s="175"/>
      <c r="JBD73" s="175"/>
      <c r="JBE73" s="175"/>
      <c r="JBF73" s="175"/>
      <c r="JBG73" s="175"/>
      <c r="JBH73" s="175"/>
      <c r="JBI73" s="175"/>
      <c r="JBJ73" s="175"/>
      <c r="JBK73" s="175"/>
      <c r="JBL73" s="175"/>
      <c r="JBM73" s="175"/>
      <c r="JBN73" s="175"/>
      <c r="JBO73" s="175"/>
      <c r="JBP73" s="175"/>
      <c r="JBQ73" s="175"/>
      <c r="JBR73" s="175"/>
      <c r="JBS73" s="175"/>
      <c r="JBT73" s="175"/>
      <c r="JBU73" s="175"/>
      <c r="JBV73" s="175"/>
      <c r="JBW73" s="175"/>
      <c r="JBX73" s="175"/>
      <c r="JBY73" s="175"/>
      <c r="JBZ73" s="175"/>
      <c r="JCA73" s="175"/>
      <c r="JCB73" s="175"/>
      <c r="JCC73" s="175"/>
      <c r="JCD73" s="175"/>
      <c r="JCE73" s="175"/>
      <c r="JCF73" s="175"/>
      <c r="JCG73" s="175"/>
      <c r="JCH73" s="175"/>
      <c r="JCI73" s="175"/>
      <c r="JCJ73" s="175"/>
      <c r="JCK73" s="175"/>
      <c r="JCL73" s="175"/>
      <c r="JCM73" s="175"/>
      <c r="JCN73" s="175"/>
      <c r="JCO73" s="175"/>
      <c r="JCP73" s="175"/>
      <c r="JCQ73" s="175"/>
      <c r="JCR73" s="175"/>
      <c r="JCS73" s="175"/>
      <c r="JCT73" s="175"/>
      <c r="JCU73" s="175"/>
      <c r="JCV73" s="175"/>
      <c r="JCW73" s="175"/>
      <c r="JCX73" s="175"/>
      <c r="JCY73" s="175"/>
      <c r="JCZ73" s="175"/>
      <c r="JDA73" s="175"/>
      <c r="JDB73" s="175"/>
      <c r="JDC73" s="175"/>
      <c r="JDD73" s="175"/>
      <c r="JDE73" s="175"/>
      <c r="JDF73" s="175"/>
      <c r="JDG73" s="175"/>
      <c r="JDH73" s="175"/>
      <c r="JDI73" s="175"/>
      <c r="JDJ73" s="175"/>
      <c r="JDK73" s="175"/>
      <c r="JDL73" s="175"/>
      <c r="JDM73" s="175"/>
      <c r="JDN73" s="175"/>
      <c r="JDO73" s="175"/>
      <c r="JDP73" s="175"/>
      <c r="JDQ73" s="175"/>
      <c r="JDR73" s="175"/>
      <c r="JDS73" s="175"/>
      <c r="JDT73" s="175"/>
      <c r="JDU73" s="175"/>
      <c r="JDV73" s="175"/>
      <c r="JDW73" s="175"/>
      <c r="JDX73" s="175"/>
      <c r="JDY73" s="175"/>
      <c r="JDZ73" s="175"/>
      <c r="JEA73" s="175"/>
      <c r="JEB73" s="175"/>
      <c r="JEC73" s="175"/>
      <c r="JED73" s="175"/>
      <c r="JEE73" s="175"/>
      <c r="JEF73" s="175"/>
      <c r="JEG73" s="175"/>
      <c r="JEH73" s="175"/>
      <c r="JEI73" s="175"/>
      <c r="JEJ73" s="175"/>
      <c r="JEK73" s="175"/>
      <c r="JEL73" s="175"/>
      <c r="JEM73" s="175"/>
      <c r="JEN73" s="175"/>
      <c r="JEO73" s="175"/>
      <c r="JEP73" s="175"/>
      <c r="JEQ73" s="175"/>
      <c r="JER73" s="175"/>
      <c r="JES73" s="175"/>
      <c r="JET73" s="175"/>
      <c r="JEU73" s="175"/>
      <c r="JEV73" s="175"/>
      <c r="JEW73" s="175"/>
      <c r="JEX73" s="175"/>
      <c r="JEY73" s="175"/>
      <c r="JEZ73" s="175"/>
      <c r="JFA73" s="175"/>
      <c r="JFB73" s="175"/>
      <c r="JFC73" s="175"/>
      <c r="JFD73" s="175"/>
      <c r="JFE73" s="175"/>
      <c r="JFF73" s="175"/>
      <c r="JFG73" s="175"/>
      <c r="JFH73" s="175"/>
      <c r="JFI73" s="175"/>
      <c r="JFJ73" s="175"/>
      <c r="JFK73" s="175"/>
      <c r="JFL73" s="175"/>
      <c r="JFM73" s="175"/>
      <c r="JFN73" s="175"/>
      <c r="JFO73" s="175"/>
      <c r="JFP73" s="175"/>
      <c r="JFQ73" s="175"/>
      <c r="JFR73" s="175"/>
      <c r="JFS73" s="175"/>
      <c r="JFT73" s="175"/>
      <c r="JFU73" s="175"/>
      <c r="JFV73" s="175"/>
      <c r="JFW73" s="175"/>
      <c r="JFX73" s="175"/>
      <c r="JFY73" s="175"/>
      <c r="JFZ73" s="175"/>
      <c r="JGA73" s="175"/>
      <c r="JGB73" s="175"/>
      <c r="JGC73" s="175"/>
      <c r="JGD73" s="175"/>
      <c r="JGE73" s="175"/>
      <c r="JGF73" s="175"/>
      <c r="JGG73" s="175"/>
      <c r="JGH73" s="175"/>
      <c r="JGI73" s="175"/>
      <c r="JGJ73" s="175"/>
      <c r="JGK73" s="175"/>
      <c r="JGL73" s="175"/>
      <c r="JGM73" s="175"/>
      <c r="JGN73" s="175"/>
      <c r="JGO73" s="175"/>
      <c r="JGP73" s="175"/>
      <c r="JGQ73" s="175"/>
      <c r="JGR73" s="175"/>
      <c r="JGS73" s="175"/>
      <c r="JGT73" s="175"/>
      <c r="JGU73" s="175"/>
      <c r="JGV73" s="175"/>
      <c r="JGW73" s="175"/>
      <c r="JGX73" s="175"/>
      <c r="JGY73" s="175"/>
      <c r="JGZ73" s="175"/>
      <c r="JHA73" s="175"/>
      <c r="JHB73" s="175"/>
      <c r="JHC73" s="175"/>
      <c r="JHD73" s="175"/>
      <c r="JHE73" s="175"/>
      <c r="JHF73" s="175"/>
      <c r="JHG73" s="175"/>
      <c r="JHH73" s="175"/>
      <c r="JHI73" s="175"/>
      <c r="JHJ73" s="175"/>
      <c r="JHK73" s="175"/>
      <c r="JHL73" s="175"/>
      <c r="JHM73" s="175"/>
      <c r="JHN73" s="175"/>
      <c r="JHO73" s="175"/>
      <c r="JHP73" s="175"/>
      <c r="JHQ73" s="175"/>
      <c r="JHR73" s="175"/>
      <c r="JHS73" s="175"/>
      <c r="JHT73" s="175"/>
      <c r="JHU73" s="175"/>
      <c r="JHV73" s="175"/>
      <c r="JHW73" s="175"/>
      <c r="JHX73" s="175"/>
      <c r="JHY73" s="175"/>
      <c r="JHZ73" s="175"/>
      <c r="JIA73" s="175"/>
      <c r="JIB73" s="175"/>
      <c r="JIC73" s="175"/>
      <c r="JID73" s="175"/>
      <c r="JIE73" s="175"/>
      <c r="JIF73" s="175"/>
      <c r="JIG73" s="175"/>
      <c r="JIH73" s="175"/>
      <c r="JII73" s="175"/>
      <c r="JIJ73" s="175"/>
      <c r="JIK73" s="175"/>
      <c r="JIL73" s="175"/>
      <c r="JIM73" s="175"/>
      <c r="JIN73" s="175"/>
      <c r="JIO73" s="175"/>
      <c r="JIP73" s="175"/>
      <c r="JIQ73" s="175"/>
      <c r="JIR73" s="175"/>
      <c r="JIS73" s="175"/>
      <c r="JIT73" s="175"/>
      <c r="JIU73" s="175"/>
      <c r="JIV73" s="175"/>
      <c r="JIW73" s="175"/>
      <c r="JIX73" s="175"/>
      <c r="JIY73" s="175"/>
      <c r="JIZ73" s="175"/>
      <c r="JJA73" s="175"/>
      <c r="JJB73" s="175"/>
      <c r="JJC73" s="175"/>
      <c r="JJD73" s="175"/>
      <c r="JJE73" s="175"/>
      <c r="JJF73" s="175"/>
      <c r="JJG73" s="175"/>
      <c r="JJH73" s="175"/>
      <c r="JJI73" s="175"/>
      <c r="JJJ73" s="175"/>
      <c r="JJK73" s="175"/>
      <c r="JJL73" s="175"/>
      <c r="JJM73" s="175"/>
      <c r="JJN73" s="175"/>
      <c r="JJO73" s="175"/>
      <c r="JJP73" s="175"/>
      <c r="JJQ73" s="175"/>
      <c r="JJR73" s="175"/>
      <c r="JJS73" s="175"/>
      <c r="JJT73" s="175"/>
      <c r="JJU73" s="175"/>
      <c r="JJV73" s="175"/>
      <c r="JJW73" s="175"/>
      <c r="JJX73" s="175"/>
      <c r="JJY73" s="175"/>
      <c r="JJZ73" s="175"/>
      <c r="JKA73" s="175"/>
      <c r="JKB73" s="175"/>
      <c r="JKC73" s="175"/>
      <c r="JKD73" s="175"/>
      <c r="JKE73" s="175"/>
      <c r="JKF73" s="175"/>
      <c r="JKG73" s="175"/>
      <c r="JKH73" s="175"/>
      <c r="JKI73" s="175"/>
      <c r="JKJ73" s="175"/>
      <c r="JKK73" s="175"/>
      <c r="JKL73" s="175"/>
      <c r="JKM73" s="175"/>
      <c r="JKN73" s="175"/>
      <c r="JKO73" s="175"/>
      <c r="JKP73" s="175"/>
      <c r="JKQ73" s="175"/>
      <c r="JKR73" s="175"/>
      <c r="JKS73" s="175"/>
      <c r="JKT73" s="175"/>
      <c r="JKU73" s="175"/>
      <c r="JKV73" s="175"/>
      <c r="JKW73" s="175"/>
      <c r="JKX73" s="175"/>
      <c r="JKY73" s="175"/>
      <c r="JKZ73" s="175"/>
      <c r="JLA73" s="175"/>
      <c r="JLB73" s="175"/>
      <c r="JLC73" s="175"/>
      <c r="JLD73" s="175"/>
      <c r="JLE73" s="175"/>
      <c r="JLF73" s="175"/>
      <c r="JLG73" s="175"/>
      <c r="JLH73" s="175"/>
      <c r="JLI73" s="175"/>
      <c r="JLJ73" s="175"/>
      <c r="JLK73" s="175"/>
      <c r="JLL73" s="175"/>
      <c r="JLM73" s="175"/>
      <c r="JLN73" s="175"/>
      <c r="JLO73" s="175"/>
      <c r="JLP73" s="175"/>
      <c r="JLQ73" s="175"/>
      <c r="JLR73" s="175"/>
      <c r="JLS73" s="175"/>
      <c r="JLT73" s="175"/>
      <c r="JLU73" s="175"/>
      <c r="JLV73" s="175"/>
      <c r="JLW73" s="175"/>
      <c r="JLX73" s="175"/>
      <c r="JLY73" s="175"/>
      <c r="JLZ73" s="175"/>
      <c r="JMA73" s="175"/>
      <c r="JMB73" s="175"/>
      <c r="JMC73" s="175"/>
      <c r="JMD73" s="175"/>
      <c r="JME73" s="175"/>
      <c r="JMF73" s="175"/>
      <c r="JMG73" s="175"/>
      <c r="JMH73" s="175"/>
      <c r="JMI73" s="175"/>
      <c r="JMJ73" s="175"/>
      <c r="JMK73" s="175"/>
      <c r="JML73" s="175"/>
      <c r="JMM73" s="175"/>
      <c r="JMN73" s="175"/>
      <c r="JMO73" s="175"/>
      <c r="JMP73" s="175"/>
      <c r="JMQ73" s="175"/>
      <c r="JMR73" s="175"/>
      <c r="JMS73" s="175"/>
      <c r="JMT73" s="175"/>
      <c r="JMU73" s="175"/>
      <c r="JMV73" s="175"/>
      <c r="JMW73" s="175"/>
      <c r="JMX73" s="175"/>
      <c r="JMY73" s="175"/>
      <c r="JMZ73" s="175"/>
      <c r="JNA73" s="175"/>
      <c r="JNB73" s="175"/>
      <c r="JNC73" s="175"/>
      <c r="JND73" s="175"/>
      <c r="JNE73" s="175"/>
      <c r="JNF73" s="175"/>
      <c r="JNG73" s="175"/>
      <c r="JNH73" s="175"/>
      <c r="JNI73" s="175"/>
      <c r="JNJ73" s="175"/>
      <c r="JNK73" s="175"/>
      <c r="JNL73" s="175"/>
      <c r="JNM73" s="175"/>
      <c r="JNN73" s="175"/>
      <c r="JNO73" s="175"/>
      <c r="JNP73" s="175"/>
      <c r="JNQ73" s="175"/>
      <c r="JNR73" s="175"/>
      <c r="JNS73" s="175"/>
      <c r="JNT73" s="175"/>
      <c r="JNU73" s="175"/>
      <c r="JNV73" s="175"/>
      <c r="JNW73" s="175"/>
      <c r="JNX73" s="175"/>
      <c r="JNY73" s="175"/>
      <c r="JNZ73" s="175"/>
      <c r="JOA73" s="175"/>
      <c r="JOB73" s="175"/>
      <c r="JOC73" s="175"/>
      <c r="JOD73" s="175"/>
      <c r="JOE73" s="175"/>
      <c r="JOF73" s="175"/>
      <c r="JOG73" s="175"/>
      <c r="JOH73" s="175"/>
      <c r="JOI73" s="175"/>
      <c r="JOJ73" s="175"/>
      <c r="JOK73" s="175"/>
      <c r="JOL73" s="175"/>
      <c r="JOM73" s="175"/>
      <c r="JON73" s="175"/>
      <c r="JOO73" s="175"/>
      <c r="JOP73" s="175"/>
      <c r="JOQ73" s="175"/>
      <c r="JOR73" s="175"/>
      <c r="JOS73" s="175"/>
      <c r="JOT73" s="175"/>
      <c r="JOU73" s="175"/>
      <c r="JOV73" s="175"/>
      <c r="JOW73" s="175"/>
      <c r="JOX73" s="175"/>
      <c r="JOY73" s="175"/>
      <c r="JOZ73" s="175"/>
      <c r="JPA73" s="175"/>
      <c r="JPB73" s="175"/>
      <c r="JPC73" s="175"/>
      <c r="JPD73" s="175"/>
      <c r="JPE73" s="175"/>
      <c r="JPF73" s="175"/>
      <c r="JPG73" s="175"/>
      <c r="JPH73" s="175"/>
      <c r="JPI73" s="175"/>
      <c r="JPJ73" s="175"/>
      <c r="JPK73" s="175"/>
      <c r="JPL73" s="175"/>
      <c r="JPM73" s="175"/>
      <c r="JPN73" s="175"/>
      <c r="JPO73" s="175"/>
      <c r="JPP73" s="175"/>
      <c r="JPQ73" s="175"/>
      <c r="JPR73" s="175"/>
      <c r="JPS73" s="175"/>
      <c r="JPT73" s="175"/>
      <c r="JPU73" s="175"/>
      <c r="JPV73" s="175"/>
      <c r="JPW73" s="175"/>
      <c r="JPX73" s="175"/>
      <c r="JPY73" s="175"/>
      <c r="JPZ73" s="175"/>
      <c r="JQA73" s="175"/>
      <c r="JQB73" s="175"/>
      <c r="JQC73" s="175"/>
      <c r="JQD73" s="175"/>
      <c r="JQE73" s="175"/>
      <c r="JQF73" s="175"/>
      <c r="JQG73" s="175"/>
      <c r="JQH73" s="175"/>
      <c r="JQI73" s="175"/>
      <c r="JQJ73" s="175"/>
      <c r="JQK73" s="175"/>
      <c r="JQL73" s="175"/>
      <c r="JQM73" s="175"/>
      <c r="JQN73" s="175"/>
      <c r="JQO73" s="175"/>
      <c r="JQP73" s="175"/>
      <c r="JQQ73" s="175"/>
      <c r="JQR73" s="175"/>
      <c r="JQS73" s="175"/>
      <c r="JQT73" s="175"/>
      <c r="JQU73" s="175"/>
      <c r="JQV73" s="175"/>
      <c r="JQW73" s="175"/>
      <c r="JQX73" s="175"/>
      <c r="JQY73" s="175"/>
      <c r="JQZ73" s="175"/>
      <c r="JRA73" s="175"/>
      <c r="JRB73" s="175"/>
      <c r="JRC73" s="175"/>
      <c r="JRD73" s="175"/>
      <c r="JRE73" s="175"/>
      <c r="JRF73" s="175"/>
      <c r="JRG73" s="175"/>
      <c r="JRH73" s="175"/>
      <c r="JRI73" s="175"/>
      <c r="JRJ73" s="175"/>
      <c r="JRK73" s="175"/>
      <c r="JRL73" s="175"/>
      <c r="JRM73" s="175"/>
      <c r="JRN73" s="175"/>
      <c r="JRO73" s="175"/>
      <c r="JRP73" s="175"/>
      <c r="JRQ73" s="175"/>
      <c r="JRR73" s="175"/>
      <c r="JRS73" s="175"/>
      <c r="JRT73" s="175"/>
      <c r="JRU73" s="175"/>
      <c r="JRV73" s="175"/>
      <c r="JRW73" s="175"/>
      <c r="JRX73" s="175"/>
      <c r="JRY73" s="175"/>
      <c r="JRZ73" s="175"/>
      <c r="JSA73" s="175"/>
      <c r="JSB73" s="175"/>
      <c r="JSC73" s="175"/>
      <c r="JSD73" s="175"/>
      <c r="JSE73" s="175"/>
      <c r="JSF73" s="175"/>
      <c r="JSG73" s="175"/>
      <c r="JSH73" s="175"/>
      <c r="JSI73" s="175"/>
      <c r="JSJ73" s="175"/>
      <c r="JSK73" s="175"/>
      <c r="JSL73" s="175"/>
      <c r="JSM73" s="175"/>
      <c r="JSN73" s="175"/>
      <c r="JSO73" s="175"/>
      <c r="JSP73" s="175"/>
      <c r="JSQ73" s="175"/>
      <c r="JSR73" s="175"/>
      <c r="JSS73" s="175"/>
      <c r="JST73" s="175"/>
      <c r="JSU73" s="175"/>
      <c r="JSV73" s="175"/>
      <c r="JSW73" s="175"/>
      <c r="JSX73" s="175"/>
      <c r="JSY73" s="175"/>
      <c r="JSZ73" s="175"/>
      <c r="JTA73" s="175"/>
      <c r="JTB73" s="175"/>
      <c r="JTC73" s="175"/>
      <c r="JTD73" s="175"/>
      <c r="JTE73" s="175"/>
      <c r="JTF73" s="175"/>
      <c r="JTG73" s="175"/>
      <c r="JTH73" s="175"/>
      <c r="JTI73" s="175"/>
      <c r="JTJ73" s="175"/>
      <c r="JTK73" s="175"/>
      <c r="JTL73" s="175"/>
      <c r="JTM73" s="175"/>
      <c r="JTN73" s="175"/>
      <c r="JTO73" s="175"/>
      <c r="JTP73" s="175"/>
      <c r="JTQ73" s="175"/>
      <c r="JTR73" s="175"/>
      <c r="JTS73" s="175"/>
      <c r="JTT73" s="175"/>
      <c r="JTU73" s="175"/>
      <c r="JTV73" s="175"/>
      <c r="JTW73" s="175"/>
      <c r="JTX73" s="175"/>
      <c r="JTY73" s="175"/>
      <c r="JTZ73" s="175"/>
      <c r="JUA73" s="175"/>
      <c r="JUB73" s="175"/>
      <c r="JUC73" s="175"/>
      <c r="JUD73" s="175"/>
      <c r="JUE73" s="175"/>
      <c r="JUF73" s="175"/>
      <c r="JUG73" s="175"/>
      <c r="JUH73" s="175"/>
      <c r="JUI73" s="175"/>
      <c r="JUJ73" s="175"/>
      <c r="JUK73" s="175"/>
      <c r="JUL73" s="175"/>
      <c r="JUM73" s="175"/>
      <c r="JUN73" s="175"/>
      <c r="JUO73" s="175"/>
      <c r="JUP73" s="175"/>
      <c r="JUQ73" s="175"/>
      <c r="JUR73" s="175"/>
      <c r="JUS73" s="175"/>
      <c r="JUT73" s="175"/>
      <c r="JUU73" s="175"/>
      <c r="JUV73" s="175"/>
      <c r="JUW73" s="175"/>
      <c r="JUX73" s="175"/>
      <c r="JUY73" s="175"/>
      <c r="JUZ73" s="175"/>
      <c r="JVA73" s="175"/>
      <c r="JVB73" s="175"/>
      <c r="JVC73" s="175"/>
      <c r="JVD73" s="175"/>
      <c r="JVE73" s="175"/>
      <c r="JVF73" s="175"/>
      <c r="JVG73" s="175"/>
      <c r="JVH73" s="175"/>
      <c r="JVI73" s="175"/>
      <c r="JVJ73" s="175"/>
      <c r="JVK73" s="175"/>
      <c r="JVL73" s="175"/>
      <c r="JVM73" s="175"/>
      <c r="JVN73" s="175"/>
      <c r="JVO73" s="175"/>
      <c r="JVP73" s="175"/>
      <c r="JVQ73" s="175"/>
      <c r="JVR73" s="175"/>
      <c r="JVS73" s="175"/>
      <c r="JVT73" s="175"/>
      <c r="JVU73" s="175"/>
      <c r="JVV73" s="175"/>
      <c r="JVW73" s="175"/>
      <c r="JVX73" s="175"/>
      <c r="JVY73" s="175"/>
      <c r="JVZ73" s="175"/>
      <c r="JWA73" s="175"/>
      <c r="JWB73" s="175"/>
      <c r="JWC73" s="175"/>
      <c r="JWD73" s="175"/>
      <c r="JWE73" s="175"/>
      <c r="JWF73" s="175"/>
      <c r="JWG73" s="175"/>
      <c r="JWH73" s="175"/>
      <c r="JWI73" s="175"/>
      <c r="JWJ73" s="175"/>
      <c r="JWK73" s="175"/>
      <c r="JWL73" s="175"/>
      <c r="JWM73" s="175"/>
      <c r="JWN73" s="175"/>
      <c r="JWO73" s="175"/>
      <c r="JWP73" s="175"/>
      <c r="JWQ73" s="175"/>
      <c r="JWR73" s="175"/>
      <c r="JWS73" s="175"/>
      <c r="JWT73" s="175"/>
      <c r="JWU73" s="175"/>
      <c r="JWV73" s="175"/>
      <c r="JWW73" s="175"/>
      <c r="JWX73" s="175"/>
      <c r="JWY73" s="175"/>
      <c r="JWZ73" s="175"/>
      <c r="JXA73" s="175"/>
      <c r="JXB73" s="175"/>
      <c r="JXC73" s="175"/>
      <c r="JXD73" s="175"/>
      <c r="JXE73" s="175"/>
      <c r="JXF73" s="175"/>
      <c r="JXG73" s="175"/>
      <c r="JXH73" s="175"/>
      <c r="JXI73" s="175"/>
      <c r="JXJ73" s="175"/>
      <c r="JXK73" s="175"/>
      <c r="JXL73" s="175"/>
      <c r="JXM73" s="175"/>
      <c r="JXN73" s="175"/>
      <c r="JXO73" s="175"/>
      <c r="JXP73" s="175"/>
      <c r="JXQ73" s="175"/>
      <c r="JXR73" s="175"/>
      <c r="JXS73" s="175"/>
      <c r="JXT73" s="175"/>
      <c r="JXU73" s="175"/>
      <c r="JXV73" s="175"/>
      <c r="JXW73" s="175"/>
      <c r="JXX73" s="175"/>
      <c r="JXY73" s="175"/>
      <c r="JXZ73" s="175"/>
      <c r="JYA73" s="175"/>
      <c r="JYB73" s="175"/>
      <c r="JYC73" s="175"/>
      <c r="JYD73" s="175"/>
      <c r="JYE73" s="175"/>
      <c r="JYF73" s="175"/>
      <c r="JYG73" s="175"/>
      <c r="JYH73" s="175"/>
      <c r="JYI73" s="175"/>
      <c r="JYJ73" s="175"/>
      <c r="JYK73" s="175"/>
      <c r="JYL73" s="175"/>
      <c r="JYM73" s="175"/>
      <c r="JYN73" s="175"/>
      <c r="JYO73" s="175"/>
      <c r="JYP73" s="175"/>
      <c r="JYQ73" s="175"/>
      <c r="JYR73" s="175"/>
      <c r="JYS73" s="175"/>
      <c r="JYT73" s="175"/>
      <c r="JYU73" s="175"/>
      <c r="JYV73" s="175"/>
      <c r="JYW73" s="175"/>
      <c r="JYX73" s="175"/>
      <c r="JYY73" s="175"/>
      <c r="JYZ73" s="175"/>
      <c r="JZA73" s="175"/>
      <c r="JZB73" s="175"/>
      <c r="JZC73" s="175"/>
      <c r="JZD73" s="175"/>
      <c r="JZE73" s="175"/>
      <c r="JZF73" s="175"/>
      <c r="JZG73" s="175"/>
      <c r="JZH73" s="175"/>
      <c r="JZI73" s="175"/>
      <c r="JZJ73" s="175"/>
      <c r="JZK73" s="175"/>
      <c r="JZL73" s="175"/>
      <c r="JZM73" s="175"/>
      <c r="JZN73" s="175"/>
      <c r="JZO73" s="175"/>
      <c r="JZP73" s="175"/>
      <c r="JZQ73" s="175"/>
      <c r="JZR73" s="175"/>
      <c r="JZS73" s="175"/>
      <c r="JZT73" s="175"/>
      <c r="JZU73" s="175"/>
      <c r="JZV73" s="175"/>
      <c r="JZW73" s="175"/>
      <c r="JZX73" s="175"/>
      <c r="JZY73" s="175"/>
      <c r="JZZ73" s="175"/>
      <c r="KAA73" s="175"/>
      <c r="KAB73" s="175"/>
      <c r="KAC73" s="175"/>
      <c r="KAD73" s="175"/>
      <c r="KAE73" s="175"/>
      <c r="KAF73" s="175"/>
      <c r="KAG73" s="175"/>
      <c r="KAH73" s="175"/>
      <c r="KAI73" s="175"/>
      <c r="KAJ73" s="175"/>
      <c r="KAK73" s="175"/>
      <c r="KAL73" s="175"/>
      <c r="KAM73" s="175"/>
      <c r="KAN73" s="175"/>
      <c r="KAO73" s="175"/>
      <c r="KAP73" s="175"/>
      <c r="KAQ73" s="175"/>
      <c r="KAR73" s="175"/>
      <c r="KAS73" s="175"/>
      <c r="KAT73" s="175"/>
      <c r="KAU73" s="175"/>
      <c r="KAV73" s="175"/>
      <c r="KAW73" s="175"/>
      <c r="KAX73" s="175"/>
      <c r="KAY73" s="175"/>
      <c r="KAZ73" s="175"/>
      <c r="KBA73" s="175"/>
      <c r="KBB73" s="175"/>
      <c r="KBC73" s="175"/>
      <c r="KBD73" s="175"/>
      <c r="KBE73" s="175"/>
      <c r="KBF73" s="175"/>
      <c r="KBG73" s="175"/>
      <c r="KBH73" s="175"/>
      <c r="KBI73" s="175"/>
      <c r="KBJ73" s="175"/>
      <c r="KBK73" s="175"/>
      <c r="KBL73" s="175"/>
      <c r="KBM73" s="175"/>
      <c r="KBN73" s="175"/>
      <c r="KBO73" s="175"/>
      <c r="KBP73" s="175"/>
      <c r="KBQ73" s="175"/>
      <c r="KBR73" s="175"/>
      <c r="KBS73" s="175"/>
      <c r="KBT73" s="175"/>
      <c r="KBU73" s="175"/>
      <c r="KBV73" s="175"/>
      <c r="KBW73" s="175"/>
      <c r="KBX73" s="175"/>
      <c r="KBY73" s="175"/>
      <c r="KBZ73" s="175"/>
      <c r="KCA73" s="175"/>
      <c r="KCB73" s="175"/>
      <c r="KCC73" s="175"/>
      <c r="KCD73" s="175"/>
      <c r="KCE73" s="175"/>
      <c r="KCF73" s="175"/>
      <c r="KCG73" s="175"/>
      <c r="KCH73" s="175"/>
      <c r="KCI73" s="175"/>
      <c r="KCJ73" s="175"/>
      <c r="KCK73" s="175"/>
      <c r="KCL73" s="175"/>
      <c r="KCM73" s="175"/>
      <c r="KCN73" s="175"/>
      <c r="KCO73" s="175"/>
      <c r="KCP73" s="175"/>
      <c r="KCQ73" s="175"/>
      <c r="KCR73" s="175"/>
      <c r="KCS73" s="175"/>
      <c r="KCT73" s="175"/>
      <c r="KCU73" s="175"/>
      <c r="KCV73" s="175"/>
      <c r="KCW73" s="175"/>
      <c r="KCX73" s="175"/>
      <c r="KCY73" s="175"/>
      <c r="KCZ73" s="175"/>
      <c r="KDA73" s="175"/>
      <c r="KDB73" s="175"/>
      <c r="KDC73" s="175"/>
      <c r="KDD73" s="175"/>
      <c r="KDE73" s="175"/>
      <c r="KDF73" s="175"/>
      <c r="KDG73" s="175"/>
      <c r="KDH73" s="175"/>
      <c r="KDI73" s="175"/>
      <c r="KDJ73" s="175"/>
      <c r="KDK73" s="175"/>
      <c r="KDL73" s="175"/>
      <c r="KDM73" s="175"/>
      <c r="KDN73" s="175"/>
      <c r="KDO73" s="175"/>
      <c r="KDP73" s="175"/>
      <c r="KDQ73" s="175"/>
      <c r="KDR73" s="175"/>
      <c r="KDS73" s="175"/>
      <c r="KDT73" s="175"/>
      <c r="KDU73" s="175"/>
      <c r="KDV73" s="175"/>
      <c r="KDW73" s="175"/>
      <c r="KDX73" s="175"/>
      <c r="KDY73" s="175"/>
      <c r="KDZ73" s="175"/>
      <c r="KEA73" s="175"/>
      <c r="KEB73" s="175"/>
      <c r="KEC73" s="175"/>
      <c r="KED73" s="175"/>
      <c r="KEE73" s="175"/>
      <c r="KEF73" s="175"/>
      <c r="KEG73" s="175"/>
      <c r="KEH73" s="175"/>
      <c r="KEI73" s="175"/>
      <c r="KEJ73" s="175"/>
      <c r="KEK73" s="175"/>
      <c r="KEL73" s="175"/>
      <c r="KEM73" s="175"/>
      <c r="KEN73" s="175"/>
      <c r="KEO73" s="175"/>
      <c r="KEP73" s="175"/>
      <c r="KEQ73" s="175"/>
      <c r="KER73" s="175"/>
      <c r="KES73" s="175"/>
      <c r="KET73" s="175"/>
      <c r="KEU73" s="175"/>
      <c r="KEV73" s="175"/>
      <c r="KEW73" s="175"/>
      <c r="KEX73" s="175"/>
      <c r="KEY73" s="175"/>
      <c r="KEZ73" s="175"/>
      <c r="KFA73" s="175"/>
      <c r="KFB73" s="175"/>
      <c r="KFC73" s="175"/>
      <c r="KFD73" s="175"/>
      <c r="KFE73" s="175"/>
      <c r="KFF73" s="175"/>
      <c r="KFG73" s="175"/>
      <c r="KFH73" s="175"/>
      <c r="KFI73" s="175"/>
      <c r="KFJ73" s="175"/>
      <c r="KFK73" s="175"/>
      <c r="KFL73" s="175"/>
      <c r="KFM73" s="175"/>
      <c r="KFN73" s="175"/>
      <c r="KFO73" s="175"/>
      <c r="KFP73" s="175"/>
      <c r="KFQ73" s="175"/>
      <c r="KFR73" s="175"/>
      <c r="KFS73" s="175"/>
      <c r="KFT73" s="175"/>
      <c r="KFU73" s="175"/>
      <c r="KFV73" s="175"/>
      <c r="KFW73" s="175"/>
      <c r="KFX73" s="175"/>
      <c r="KFY73" s="175"/>
      <c r="KFZ73" s="175"/>
      <c r="KGA73" s="175"/>
      <c r="KGB73" s="175"/>
      <c r="KGC73" s="175"/>
      <c r="KGD73" s="175"/>
      <c r="KGE73" s="175"/>
      <c r="KGF73" s="175"/>
      <c r="KGG73" s="175"/>
      <c r="KGH73" s="175"/>
      <c r="KGI73" s="175"/>
      <c r="KGJ73" s="175"/>
      <c r="KGK73" s="175"/>
      <c r="KGL73" s="175"/>
      <c r="KGM73" s="175"/>
      <c r="KGN73" s="175"/>
      <c r="KGO73" s="175"/>
      <c r="KGP73" s="175"/>
      <c r="KGQ73" s="175"/>
      <c r="KGR73" s="175"/>
      <c r="KGS73" s="175"/>
      <c r="KGT73" s="175"/>
      <c r="KGU73" s="175"/>
      <c r="KGV73" s="175"/>
      <c r="KGW73" s="175"/>
      <c r="KGX73" s="175"/>
      <c r="KGY73" s="175"/>
      <c r="KGZ73" s="175"/>
      <c r="KHA73" s="175"/>
      <c r="KHB73" s="175"/>
      <c r="KHC73" s="175"/>
      <c r="KHD73" s="175"/>
      <c r="KHE73" s="175"/>
      <c r="KHF73" s="175"/>
      <c r="KHG73" s="175"/>
      <c r="KHH73" s="175"/>
      <c r="KHI73" s="175"/>
      <c r="KHJ73" s="175"/>
      <c r="KHK73" s="175"/>
      <c r="KHL73" s="175"/>
      <c r="KHM73" s="175"/>
      <c r="KHN73" s="175"/>
      <c r="KHO73" s="175"/>
      <c r="KHP73" s="175"/>
      <c r="KHQ73" s="175"/>
      <c r="KHR73" s="175"/>
      <c r="KHS73" s="175"/>
      <c r="KHT73" s="175"/>
      <c r="KHU73" s="175"/>
      <c r="KHV73" s="175"/>
      <c r="KHW73" s="175"/>
      <c r="KHX73" s="175"/>
      <c r="KHY73" s="175"/>
      <c r="KHZ73" s="175"/>
      <c r="KIA73" s="175"/>
      <c r="KIB73" s="175"/>
      <c r="KIC73" s="175"/>
      <c r="KID73" s="175"/>
      <c r="KIE73" s="175"/>
      <c r="KIF73" s="175"/>
      <c r="KIG73" s="175"/>
      <c r="KIH73" s="175"/>
      <c r="KII73" s="175"/>
      <c r="KIJ73" s="175"/>
      <c r="KIK73" s="175"/>
      <c r="KIL73" s="175"/>
      <c r="KIM73" s="175"/>
      <c r="KIN73" s="175"/>
      <c r="KIO73" s="175"/>
      <c r="KIP73" s="175"/>
      <c r="KIQ73" s="175"/>
      <c r="KIR73" s="175"/>
      <c r="KIS73" s="175"/>
      <c r="KIT73" s="175"/>
      <c r="KIU73" s="175"/>
      <c r="KIV73" s="175"/>
      <c r="KIW73" s="175"/>
      <c r="KIX73" s="175"/>
      <c r="KIY73" s="175"/>
      <c r="KIZ73" s="175"/>
      <c r="KJA73" s="175"/>
      <c r="KJB73" s="175"/>
      <c r="KJC73" s="175"/>
      <c r="KJD73" s="175"/>
      <c r="KJE73" s="175"/>
      <c r="KJF73" s="175"/>
      <c r="KJG73" s="175"/>
      <c r="KJH73" s="175"/>
      <c r="KJI73" s="175"/>
      <c r="KJJ73" s="175"/>
      <c r="KJK73" s="175"/>
      <c r="KJL73" s="175"/>
      <c r="KJM73" s="175"/>
      <c r="KJN73" s="175"/>
      <c r="KJO73" s="175"/>
      <c r="KJP73" s="175"/>
      <c r="KJQ73" s="175"/>
      <c r="KJR73" s="175"/>
      <c r="KJS73" s="175"/>
      <c r="KJT73" s="175"/>
      <c r="KJU73" s="175"/>
      <c r="KJV73" s="175"/>
      <c r="KJW73" s="175"/>
      <c r="KJX73" s="175"/>
      <c r="KJY73" s="175"/>
      <c r="KJZ73" s="175"/>
      <c r="KKA73" s="175"/>
      <c r="KKB73" s="175"/>
      <c r="KKC73" s="175"/>
      <c r="KKD73" s="175"/>
      <c r="KKE73" s="175"/>
      <c r="KKF73" s="175"/>
      <c r="KKG73" s="175"/>
      <c r="KKH73" s="175"/>
      <c r="KKI73" s="175"/>
      <c r="KKJ73" s="175"/>
      <c r="KKK73" s="175"/>
      <c r="KKL73" s="175"/>
      <c r="KKM73" s="175"/>
      <c r="KKN73" s="175"/>
      <c r="KKO73" s="175"/>
      <c r="KKP73" s="175"/>
      <c r="KKQ73" s="175"/>
      <c r="KKR73" s="175"/>
      <c r="KKS73" s="175"/>
      <c r="KKT73" s="175"/>
      <c r="KKU73" s="175"/>
      <c r="KKV73" s="175"/>
      <c r="KKW73" s="175"/>
      <c r="KKX73" s="175"/>
      <c r="KKY73" s="175"/>
      <c r="KKZ73" s="175"/>
      <c r="KLA73" s="175"/>
      <c r="KLB73" s="175"/>
      <c r="KLC73" s="175"/>
      <c r="KLD73" s="175"/>
      <c r="KLE73" s="175"/>
      <c r="KLF73" s="175"/>
      <c r="KLG73" s="175"/>
      <c r="KLH73" s="175"/>
      <c r="KLI73" s="175"/>
      <c r="KLJ73" s="175"/>
      <c r="KLK73" s="175"/>
      <c r="KLL73" s="175"/>
      <c r="KLM73" s="175"/>
      <c r="KLN73" s="175"/>
      <c r="KLO73" s="175"/>
      <c r="KLP73" s="175"/>
      <c r="KLQ73" s="175"/>
      <c r="KLR73" s="175"/>
      <c r="KLS73" s="175"/>
      <c r="KLT73" s="175"/>
      <c r="KLU73" s="175"/>
      <c r="KLV73" s="175"/>
      <c r="KLW73" s="175"/>
      <c r="KLX73" s="175"/>
      <c r="KLY73" s="175"/>
      <c r="KLZ73" s="175"/>
      <c r="KMA73" s="175"/>
      <c r="KMB73" s="175"/>
      <c r="KMC73" s="175"/>
      <c r="KMD73" s="175"/>
      <c r="KME73" s="175"/>
      <c r="KMF73" s="175"/>
      <c r="KMG73" s="175"/>
      <c r="KMH73" s="175"/>
      <c r="KMI73" s="175"/>
      <c r="KMJ73" s="175"/>
      <c r="KMK73" s="175"/>
      <c r="KML73" s="175"/>
      <c r="KMM73" s="175"/>
      <c r="KMN73" s="175"/>
      <c r="KMO73" s="175"/>
      <c r="KMP73" s="175"/>
      <c r="KMQ73" s="175"/>
      <c r="KMR73" s="175"/>
      <c r="KMS73" s="175"/>
      <c r="KMT73" s="175"/>
      <c r="KMU73" s="175"/>
      <c r="KMV73" s="175"/>
      <c r="KMW73" s="175"/>
      <c r="KMX73" s="175"/>
      <c r="KMY73" s="175"/>
      <c r="KMZ73" s="175"/>
      <c r="KNA73" s="175"/>
      <c r="KNB73" s="175"/>
      <c r="KNC73" s="175"/>
      <c r="KND73" s="175"/>
      <c r="KNE73" s="175"/>
      <c r="KNF73" s="175"/>
      <c r="KNG73" s="175"/>
      <c r="KNH73" s="175"/>
      <c r="KNI73" s="175"/>
      <c r="KNJ73" s="175"/>
      <c r="KNK73" s="175"/>
      <c r="KNL73" s="175"/>
      <c r="KNM73" s="175"/>
      <c r="KNN73" s="175"/>
      <c r="KNO73" s="175"/>
      <c r="KNP73" s="175"/>
      <c r="KNQ73" s="175"/>
      <c r="KNR73" s="175"/>
      <c r="KNS73" s="175"/>
      <c r="KNT73" s="175"/>
      <c r="KNU73" s="175"/>
      <c r="KNV73" s="175"/>
      <c r="KNW73" s="175"/>
      <c r="KNX73" s="175"/>
      <c r="KNY73" s="175"/>
      <c r="KNZ73" s="175"/>
      <c r="KOA73" s="175"/>
      <c r="KOB73" s="175"/>
      <c r="KOC73" s="175"/>
      <c r="KOD73" s="175"/>
      <c r="KOE73" s="175"/>
      <c r="KOF73" s="175"/>
      <c r="KOG73" s="175"/>
      <c r="KOH73" s="175"/>
      <c r="KOI73" s="175"/>
      <c r="KOJ73" s="175"/>
      <c r="KOK73" s="175"/>
      <c r="KOL73" s="175"/>
      <c r="KOM73" s="175"/>
      <c r="KON73" s="175"/>
      <c r="KOO73" s="175"/>
      <c r="KOP73" s="175"/>
      <c r="KOQ73" s="175"/>
      <c r="KOR73" s="175"/>
      <c r="KOS73" s="175"/>
      <c r="KOT73" s="175"/>
      <c r="KOU73" s="175"/>
      <c r="KOV73" s="175"/>
      <c r="KOW73" s="175"/>
      <c r="KOX73" s="175"/>
      <c r="KOY73" s="175"/>
      <c r="KOZ73" s="175"/>
      <c r="KPA73" s="175"/>
      <c r="KPB73" s="175"/>
      <c r="KPC73" s="175"/>
      <c r="KPD73" s="175"/>
      <c r="KPE73" s="175"/>
      <c r="KPF73" s="175"/>
      <c r="KPG73" s="175"/>
      <c r="KPH73" s="175"/>
      <c r="KPI73" s="175"/>
      <c r="KPJ73" s="175"/>
      <c r="KPK73" s="175"/>
      <c r="KPL73" s="175"/>
      <c r="KPM73" s="175"/>
      <c r="KPN73" s="175"/>
      <c r="KPO73" s="175"/>
      <c r="KPP73" s="175"/>
      <c r="KPQ73" s="175"/>
      <c r="KPR73" s="175"/>
      <c r="KPS73" s="175"/>
      <c r="KPT73" s="175"/>
      <c r="KPU73" s="175"/>
      <c r="KPV73" s="175"/>
      <c r="KPW73" s="175"/>
      <c r="KPX73" s="175"/>
      <c r="KPY73" s="175"/>
      <c r="KPZ73" s="175"/>
      <c r="KQA73" s="175"/>
      <c r="KQB73" s="175"/>
      <c r="KQC73" s="175"/>
      <c r="KQD73" s="175"/>
      <c r="KQE73" s="175"/>
      <c r="KQF73" s="175"/>
      <c r="KQG73" s="175"/>
      <c r="KQH73" s="175"/>
      <c r="KQI73" s="175"/>
      <c r="KQJ73" s="175"/>
      <c r="KQK73" s="175"/>
      <c r="KQL73" s="175"/>
      <c r="KQM73" s="175"/>
      <c r="KQN73" s="175"/>
      <c r="KQO73" s="175"/>
      <c r="KQP73" s="175"/>
      <c r="KQQ73" s="175"/>
      <c r="KQR73" s="175"/>
      <c r="KQS73" s="175"/>
      <c r="KQT73" s="175"/>
      <c r="KQU73" s="175"/>
      <c r="KQV73" s="175"/>
      <c r="KQW73" s="175"/>
      <c r="KQX73" s="175"/>
      <c r="KQY73" s="175"/>
      <c r="KQZ73" s="175"/>
      <c r="KRA73" s="175"/>
      <c r="KRB73" s="175"/>
      <c r="KRC73" s="175"/>
      <c r="KRD73" s="175"/>
      <c r="KRE73" s="175"/>
      <c r="KRF73" s="175"/>
      <c r="KRG73" s="175"/>
      <c r="KRH73" s="175"/>
      <c r="KRI73" s="175"/>
      <c r="KRJ73" s="175"/>
      <c r="KRK73" s="175"/>
      <c r="KRL73" s="175"/>
      <c r="KRM73" s="175"/>
      <c r="KRN73" s="175"/>
      <c r="KRO73" s="175"/>
      <c r="KRP73" s="175"/>
      <c r="KRQ73" s="175"/>
      <c r="KRR73" s="175"/>
      <c r="KRS73" s="175"/>
      <c r="KRT73" s="175"/>
      <c r="KRU73" s="175"/>
      <c r="KRV73" s="175"/>
      <c r="KRW73" s="175"/>
      <c r="KRX73" s="175"/>
      <c r="KRY73" s="175"/>
      <c r="KRZ73" s="175"/>
      <c r="KSA73" s="175"/>
      <c r="KSB73" s="175"/>
      <c r="KSC73" s="175"/>
      <c r="KSD73" s="175"/>
      <c r="KSE73" s="175"/>
      <c r="KSF73" s="175"/>
      <c r="KSG73" s="175"/>
      <c r="KSH73" s="175"/>
      <c r="KSI73" s="175"/>
      <c r="KSJ73" s="175"/>
      <c r="KSK73" s="175"/>
      <c r="KSL73" s="175"/>
      <c r="KSM73" s="175"/>
      <c r="KSN73" s="175"/>
      <c r="KSO73" s="175"/>
      <c r="KSP73" s="175"/>
      <c r="KSQ73" s="175"/>
      <c r="KSR73" s="175"/>
      <c r="KSS73" s="175"/>
      <c r="KST73" s="175"/>
      <c r="KSU73" s="175"/>
      <c r="KSV73" s="175"/>
      <c r="KSW73" s="175"/>
      <c r="KSX73" s="175"/>
      <c r="KSY73" s="175"/>
      <c r="KSZ73" s="175"/>
      <c r="KTA73" s="175"/>
      <c r="KTB73" s="175"/>
      <c r="KTC73" s="175"/>
      <c r="KTD73" s="175"/>
      <c r="KTE73" s="175"/>
      <c r="KTF73" s="175"/>
      <c r="KTG73" s="175"/>
      <c r="KTH73" s="175"/>
      <c r="KTI73" s="175"/>
      <c r="KTJ73" s="175"/>
      <c r="KTK73" s="175"/>
      <c r="KTL73" s="175"/>
      <c r="KTM73" s="175"/>
      <c r="KTN73" s="175"/>
      <c r="KTO73" s="175"/>
      <c r="KTP73" s="175"/>
      <c r="KTQ73" s="175"/>
      <c r="KTR73" s="175"/>
      <c r="KTS73" s="175"/>
      <c r="KTT73" s="175"/>
      <c r="KTU73" s="175"/>
      <c r="KTV73" s="175"/>
      <c r="KTW73" s="175"/>
      <c r="KTX73" s="175"/>
      <c r="KTY73" s="175"/>
      <c r="KTZ73" s="175"/>
      <c r="KUA73" s="175"/>
      <c r="KUB73" s="175"/>
      <c r="KUC73" s="175"/>
      <c r="KUD73" s="175"/>
      <c r="KUE73" s="175"/>
      <c r="KUF73" s="175"/>
      <c r="KUG73" s="175"/>
      <c r="KUH73" s="175"/>
      <c r="KUI73" s="175"/>
      <c r="KUJ73" s="175"/>
      <c r="KUK73" s="175"/>
      <c r="KUL73" s="175"/>
      <c r="KUM73" s="175"/>
      <c r="KUN73" s="175"/>
      <c r="KUO73" s="175"/>
      <c r="KUP73" s="175"/>
      <c r="KUQ73" s="175"/>
      <c r="KUR73" s="175"/>
      <c r="KUS73" s="175"/>
      <c r="KUT73" s="175"/>
      <c r="KUU73" s="175"/>
      <c r="KUV73" s="175"/>
      <c r="KUW73" s="175"/>
      <c r="KUX73" s="175"/>
      <c r="KUY73" s="175"/>
      <c r="KUZ73" s="175"/>
      <c r="KVA73" s="175"/>
      <c r="KVB73" s="175"/>
      <c r="KVC73" s="175"/>
      <c r="KVD73" s="175"/>
      <c r="KVE73" s="175"/>
      <c r="KVF73" s="175"/>
      <c r="KVG73" s="175"/>
      <c r="KVH73" s="175"/>
      <c r="KVI73" s="175"/>
      <c r="KVJ73" s="175"/>
      <c r="KVK73" s="175"/>
      <c r="KVL73" s="175"/>
      <c r="KVM73" s="175"/>
      <c r="KVN73" s="175"/>
      <c r="KVO73" s="175"/>
      <c r="KVP73" s="175"/>
      <c r="KVQ73" s="175"/>
      <c r="KVR73" s="175"/>
      <c r="KVS73" s="175"/>
      <c r="KVT73" s="175"/>
      <c r="KVU73" s="175"/>
      <c r="KVV73" s="175"/>
      <c r="KVW73" s="175"/>
      <c r="KVX73" s="175"/>
      <c r="KVY73" s="175"/>
      <c r="KVZ73" s="175"/>
      <c r="KWA73" s="175"/>
      <c r="KWB73" s="175"/>
      <c r="KWC73" s="175"/>
      <c r="KWD73" s="175"/>
      <c r="KWE73" s="175"/>
      <c r="KWF73" s="175"/>
      <c r="KWG73" s="175"/>
      <c r="KWH73" s="175"/>
      <c r="KWI73" s="175"/>
      <c r="KWJ73" s="175"/>
      <c r="KWK73" s="175"/>
      <c r="KWL73" s="175"/>
      <c r="KWM73" s="175"/>
      <c r="KWN73" s="175"/>
      <c r="KWO73" s="175"/>
      <c r="KWP73" s="175"/>
      <c r="KWQ73" s="175"/>
      <c r="KWR73" s="175"/>
      <c r="KWS73" s="175"/>
      <c r="KWT73" s="175"/>
      <c r="KWU73" s="175"/>
      <c r="KWV73" s="175"/>
      <c r="KWW73" s="175"/>
      <c r="KWX73" s="175"/>
      <c r="KWY73" s="175"/>
      <c r="KWZ73" s="175"/>
      <c r="KXA73" s="175"/>
      <c r="KXB73" s="175"/>
      <c r="KXC73" s="175"/>
      <c r="KXD73" s="175"/>
      <c r="KXE73" s="175"/>
      <c r="KXF73" s="175"/>
      <c r="KXG73" s="175"/>
      <c r="KXH73" s="175"/>
      <c r="KXI73" s="175"/>
      <c r="KXJ73" s="175"/>
      <c r="KXK73" s="175"/>
      <c r="KXL73" s="175"/>
      <c r="KXM73" s="175"/>
      <c r="KXN73" s="175"/>
      <c r="KXO73" s="175"/>
      <c r="KXP73" s="175"/>
      <c r="KXQ73" s="175"/>
      <c r="KXR73" s="175"/>
      <c r="KXS73" s="175"/>
      <c r="KXT73" s="175"/>
      <c r="KXU73" s="175"/>
      <c r="KXV73" s="175"/>
      <c r="KXW73" s="175"/>
      <c r="KXX73" s="175"/>
      <c r="KXY73" s="175"/>
      <c r="KXZ73" s="175"/>
      <c r="KYA73" s="175"/>
      <c r="KYB73" s="175"/>
      <c r="KYC73" s="175"/>
      <c r="KYD73" s="175"/>
      <c r="KYE73" s="175"/>
      <c r="KYF73" s="175"/>
      <c r="KYG73" s="175"/>
      <c r="KYH73" s="175"/>
      <c r="KYI73" s="175"/>
      <c r="KYJ73" s="175"/>
      <c r="KYK73" s="175"/>
      <c r="KYL73" s="175"/>
      <c r="KYM73" s="175"/>
      <c r="KYN73" s="175"/>
      <c r="KYO73" s="175"/>
      <c r="KYP73" s="175"/>
      <c r="KYQ73" s="175"/>
      <c r="KYR73" s="175"/>
      <c r="KYS73" s="175"/>
      <c r="KYT73" s="175"/>
      <c r="KYU73" s="175"/>
      <c r="KYV73" s="175"/>
      <c r="KYW73" s="175"/>
      <c r="KYX73" s="175"/>
      <c r="KYY73" s="175"/>
      <c r="KYZ73" s="175"/>
      <c r="KZA73" s="175"/>
      <c r="KZB73" s="175"/>
      <c r="KZC73" s="175"/>
      <c r="KZD73" s="175"/>
      <c r="KZE73" s="175"/>
      <c r="KZF73" s="175"/>
      <c r="KZG73" s="175"/>
      <c r="KZH73" s="175"/>
      <c r="KZI73" s="175"/>
      <c r="KZJ73" s="175"/>
      <c r="KZK73" s="175"/>
      <c r="KZL73" s="175"/>
      <c r="KZM73" s="175"/>
      <c r="KZN73" s="175"/>
      <c r="KZO73" s="175"/>
      <c r="KZP73" s="175"/>
      <c r="KZQ73" s="175"/>
      <c r="KZR73" s="175"/>
      <c r="KZS73" s="175"/>
      <c r="KZT73" s="175"/>
      <c r="KZU73" s="175"/>
      <c r="KZV73" s="175"/>
      <c r="KZW73" s="175"/>
      <c r="KZX73" s="175"/>
      <c r="KZY73" s="175"/>
      <c r="KZZ73" s="175"/>
      <c r="LAA73" s="175"/>
      <c r="LAB73" s="175"/>
      <c r="LAC73" s="175"/>
      <c r="LAD73" s="175"/>
      <c r="LAE73" s="175"/>
      <c r="LAF73" s="175"/>
      <c r="LAG73" s="175"/>
      <c r="LAH73" s="175"/>
      <c r="LAI73" s="175"/>
      <c r="LAJ73" s="175"/>
      <c r="LAK73" s="175"/>
      <c r="LAL73" s="175"/>
      <c r="LAM73" s="175"/>
      <c r="LAN73" s="175"/>
      <c r="LAO73" s="175"/>
      <c r="LAP73" s="175"/>
      <c r="LAQ73" s="175"/>
      <c r="LAR73" s="175"/>
      <c r="LAS73" s="175"/>
      <c r="LAT73" s="175"/>
      <c r="LAU73" s="175"/>
      <c r="LAV73" s="175"/>
      <c r="LAW73" s="175"/>
      <c r="LAX73" s="175"/>
      <c r="LAY73" s="175"/>
      <c r="LAZ73" s="175"/>
      <c r="LBA73" s="175"/>
      <c r="LBB73" s="175"/>
      <c r="LBC73" s="175"/>
      <c r="LBD73" s="175"/>
      <c r="LBE73" s="175"/>
      <c r="LBF73" s="175"/>
      <c r="LBG73" s="175"/>
      <c r="LBH73" s="175"/>
      <c r="LBI73" s="175"/>
      <c r="LBJ73" s="175"/>
      <c r="LBK73" s="175"/>
      <c r="LBL73" s="175"/>
      <c r="LBM73" s="175"/>
      <c r="LBN73" s="175"/>
      <c r="LBO73" s="175"/>
      <c r="LBP73" s="175"/>
      <c r="LBQ73" s="175"/>
      <c r="LBR73" s="175"/>
      <c r="LBS73" s="175"/>
      <c r="LBT73" s="175"/>
      <c r="LBU73" s="175"/>
      <c r="LBV73" s="175"/>
      <c r="LBW73" s="175"/>
      <c r="LBX73" s="175"/>
      <c r="LBY73" s="175"/>
      <c r="LBZ73" s="175"/>
      <c r="LCA73" s="175"/>
      <c r="LCB73" s="175"/>
      <c r="LCC73" s="175"/>
      <c r="LCD73" s="175"/>
      <c r="LCE73" s="175"/>
      <c r="LCF73" s="175"/>
      <c r="LCG73" s="175"/>
      <c r="LCH73" s="175"/>
      <c r="LCI73" s="175"/>
      <c r="LCJ73" s="175"/>
      <c r="LCK73" s="175"/>
      <c r="LCL73" s="175"/>
      <c r="LCM73" s="175"/>
      <c r="LCN73" s="175"/>
      <c r="LCO73" s="175"/>
      <c r="LCP73" s="175"/>
      <c r="LCQ73" s="175"/>
      <c r="LCR73" s="175"/>
      <c r="LCS73" s="175"/>
      <c r="LCT73" s="175"/>
      <c r="LCU73" s="175"/>
      <c r="LCV73" s="175"/>
      <c r="LCW73" s="175"/>
      <c r="LCX73" s="175"/>
      <c r="LCY73" s="175"/>
      <c r="LCZ73" s="175"/>
      <c r="LDA73" s="175"/>
      <c r="LDB73" s="175"/>
      <c r="LDC73" s="175"/>
      <c r="LDD73" s="175"/>
      <c r="LDE73" s="175"/>
      <c r="LDF73" s="175"/>
      <c r="LDG73" s="175"/>
      <c r="LDH73" s="175"/>
      <c r="LDI73" s="175"/>
      <c r="LDJ73" s="175"/>
      <c r="LDK73" s="175"/>
      <c r="LDL73" s="175"/>
      <c r="LDM73" s="175"/>
      <c r="LDN73" s="175"/>
      <c r="LDO73" s="175"/>
      <c r="LDP73" s="175"/>
      <c r="LDQ73" s="175"/>
      <c r="LDR73" s="175"/>
      <c r="LDS73" s="175"/>
      <c r="LDT73" s="175"/>
      <c r="LDU73" s="175"/>
      <c r="LDV73" s="175"/>
      <c r="LDW73" s="175"/>
      <c r="LDX73" s="175"/>
      <c r="LDY73" s="175"/>
      <c r="LDZ73" s="175"/>
      <c r="LEA73" s="175"/>
      <c r="LEB73" s="175"/>
      <c r="LEC73" s="175"/>
      <c r="LED73" s="175"/>
      <c r="LEE73" s="175"/>
      <c r="LEF73" s="175"/>
      <c r="LEG73" s="175"/>
      <c r="LEH73" s="175"/>
      <c r="LEI73" s="175"/>
      <c r="LEJ73" s="175"/>
      <c r="LEK73" s="175"/>
      <c r="LEL73" s="175"/>
      <c r="LEM73" s="175"/>
      <c r="LEN73" s="175"/>
      <c r="LEO73" s="175"/>
      <c r="LEP73" s="175"/>
      <c r="LEQ73" s="175"/>
      <c r="LER73" s="175"/>
      <c r="LES73" s="175"/>
      <c r="LET73" s="175"/>
      <c r="LEU73" s="175"/>
      <c r="LEV73" s="175"/>
      <c r="LEW73" s="175"/>
      <c r="LEX73" s="175"/>
      <c r="LEY73" s="175"/>
      <c r="LEZ73" s="175"/>
      <c r="LFA73" s="175"/>
      <c r="LFB73" s="175"/>
      <c r="LFC73" s="175"/>
      <c r="LFD73" s="175"/>
      <c r="LFE73" s="175"/>
      <c r="LFF73" s="175"/>
      <c r="LFG73" s="175"/>
      <c r="LFH73" s="175"/>
      <c r="LFI73" s="175"/>
      <c r="LFJ73" s="175"/>
      <c r="LFK73" s="175"/>
      <c r="LFL73" s="175"/>
      <c r="LFM73" s="175"/>
      <c r="LFN73" s="175"/>
      <c r="LFO73" s="175"/>
      <c r="LFP73" s="175"/>
      <c r="LFQ73" s="175"/>
      <c r="LFR73" s="175"/>
      <c r="LFS73" s="175"/>
      <c r="LFT73" s="175"/>
      <c r="LFU73" s="175"/>
      <c r="LFV73" s="175"/>
      <c r="LFW73" s="175"/>
      <c r="LFX73" s="175"/>
      <c r="LFY73" s="175"/>
      <c r="LFZ73" s="175"/>
      <c r="LGA73" s="175"/>
      <c r="LGB73" s="175"/>
      <c r="LGC73" s="175"/>
      <c r="LGD73" s="175"/>
      <c r="LGE73" s="175"/>
      <c r="LGF73" s="175"/>
      <c r="LGG73" s="175"/>
      <c r="LGH73" s="175"/>
      <c r="LGI73" s="175"/>
      <c r="LGJ73" s="175"/>
      <c r="LGK73" s="175"/>
      <c r="LGL73" s="175"/>
      <c r="LGM73" s="175"/>
      <c r="LGN73" s="175"/>
      <c r="LGO73" s="175"/>
      <c r="LGP73" s="175"/>
      <c r="LGQ73" s="175"/>
      <c r="LGR73" s="175"/>
      <c r="LGS73" s="175"/>
      <c r="LGT73" s="175"/>
      <c r="LGU73" s="175"/>
      <c r="LGV73" s="175"/>
      <c r="LGW73" s="175"/>
      <c r="LGX73" s="175"/>
      <c r="LGY73" s="175"/>
      <c r="LGZ73" s="175"/>
      <c r="LHA73" s="175"/>
      <c r="LHB73" s="175"/>
      <c r="LHC73" s="175"/>
      <c r="LHD73" s="175"/>
      <c r="LHE73" s="175"/>
      <c r="LHF73" s="175"/>
      <c r="LHG73" s="175"/>
      <c r="LHH73" s="175"/>
      <c r="LHI73" s="175"/>
      <c r="LHJ73" s="175"/>
      <c r="LHK73" s="175"/>
      <c r="LHL73" s="175"/>
      <c r="LHM73" s="175"/>
      <c r="LHN73" s="175"/>
      <c r="LHO73" s="175"/>
      <c r="LHP73" s="175"/>
      <c r="LHQ73" s="175"/>
      <c r="LHR73" s="175"/>
      <c r="LHS73" s="175"/>
      <c r="LHT73" s="175"/>
      <c r="LHU73" s="175"/>
      <c r="LHV73" s="175"/>
      <c r="LHW73" s="175"/>
      <c r="LHX73" s="175"/>
      <c r="LHY73" s="175"/>
      <c r="LHZ73" s="175"/>
      <c r="LIA73" s="175"/>
      <c r="LIB73" s="175"/>
      <c r="LIC73" s="175"/>
      <c r="LID73" s="175"/>
      <c r="LIE73" s="175"/>
      <c r="LIF73" s="175"/>
      <c r="LIG73" s="175"/>
      <c r="LIH73" s="175"/>
      <c r="LII73" s="175"/>
      <c r="LIJ73" s="175"/>
      <c r="LIK73" s="175"/>
      <c r="LIL73" s="175"/>
      <c r="LIM73" s="175"/>
      <c r="LIN73" s="175"/>
      <c r="LIO73" s="175"/>
      <c r="LIP73" s="175"/>
      <c r="LIQ73" s="175"/>
      <c r="LIR73" s="175"/>
      <c r="LIS73" s="175"/>
      <c r="LIT73" s="175"/>
      <c r="LIU73" s="175"/>
      <c r="LIV73" s="175"/>
      <c r="LIW73" s="175"/>
      <c r="LIX73" s="175"/>
      <c r="LIY73" s="175"/>
      <c r="LIZ73" s="175"/>
      <c r="LJA73" s="175"/>
      <c r="LJB73" s="175"/>
      <c r="LJC73" s="175"/>
      <c r="LJD73" s="175"/>
      <c r="LJE73" s="175"/>
      <c r="LJF73" s="175"/>
      <c r="LJG73" s="175"/>
      <c r="LJH73" s="175"/>
      <c r="LJI73" s="175"/>
      <c r="LJJ73" s="175"/>
      <c r="LJK73" s="175"/>
      <c r="LJL73" s="175"/>
      <c r="LJM73" s="175"/>
      <c r="LJN73" s="175"/>
      <c r="LJO73" s="175"/>
      <c r="LJP73" s="175"/>
      <c r="LJQ73" s="175"/>
      <c r="LJR73" s="175"/>
      <c r="LJS73" s="175"/>
      <c r="LJT73" s="175"/>
      <c r="LJU73" s="175"/>
      <c r="LJV73" s="175"/>
      <c r="LJW73" s="175"/>
      <c r="LJX73" s="175"/>
      <c r="LJY73" s="175"/>
      <c r="LJZ73" s="175"/>
      <c r="LKA73" s="175"/>
      <c r="LKB73" s="175"/>
      <c r="LKC73" s="175"/>
      <c r="LKD73" s="175"/>
      <c r="LKE73" s="175"/>
      <c r="LKF73" s="175"/>
      <c r="LKG73" s="175"/>
      <c r="LKH73" s="175"/>
      <c r="LKI73" s="175"/>
      <c r="LKJ73" s="175"/>
      <c r="LKK73" s="175"/>
      <c r="LKL73" s="175"/>
      <c r="LKM73" s="175"/>
      <c r="LKN73" s="175"/>
      <c r="LKO73" s="175"/>
      <c r="LKP73" s="175"/>
      <c r="LKQ73" s="175"/>
      <c r="LKR73" s="175"/>
      <c r="LKS73" s="175"/>
      <c r="LKT73" s="175"/>
      <c r="LKU73" s="175"/>
      <c r="LKV73" s="175"/>
      <c r="LKW73" s="175"/>
      <c r="LKX73" s="175"/>
      <c r="LKY73" s="175"/>
      <c r="LKZ73" s="175"/>
      <c r="LLA73" s="175"/>
      <c r="LLB73" s="175"/>
      <c r="LLC73" s="175"/>
      <c r="LLD73" s="175"/>
      <c r="LLE73" s="175"/>
      <c r="LLF73" s="175"/>
      <c r="LLG73" s="175"/>
      <c r="LLH73" s="175"/>
      <c r="LLI73" s="175"/>
      <c r="LLJ73" s="175"/>
      <c r="LLK73" s="175"/>
      <c r="LLL73" s="175"/>
      <c r="LLM73" s="175"/>
      <c r="LLN73" s="175"/>
      <c r="LLO73" s="175"/>
      <c r="LLP73" s="175"/>
      <c r="LLQ73" s="175"/>
      <c r="LLR73" s="175"/>
      <c r="LLS73" s="175"/>
      <c r="LLT73" s="175"/>
      <c r="LLU73" s="175"/>
      <c r="LLV73" s="175"/>
      <c r="LLW73" s="175"/>
      <c r="LLX73" s="175"/>
      <c r="LLY73" s="175"/>
      <c r="LLZ73" s="175"/>
      <c r="LMA73" s="175"/>
      <c r="LMB73" s="175"/>
      <c r="LMC73" s="175"/>
      <c r="LMD73" s="175"/>
      <c r="LME73" s="175"/>
      <c r="LMF73" s="175"/>
      <c r="LMG73" s="175"/>
      <c r="LMH73" s="175"/>
      <c r="LMI73" s="175"/>
      <c r="LMJ73" s="175"/>
      <c r="LMK73" s="175"/>
      <c r="LML73" s="175"/>
      <c r="LMM73" s="175"/>
      <c r="LMN73" s="175"/>
      <c r="LMO73" s="175"/>
      <c r="LMP73" s="175"/>
      <c r="LMQ73" s="175"/>
      <c r="LMR73" s="175"/>
      <c r="LMS73" s="175"/>
      <c r="LMT73" s="175"/>
      <c r="LMU73" s="175"/>
      <c r="LMV73" s="175"/>
      <c r="LMW73" s="175"/>
      <c r="LMX73" s="175"/>
      <c r="LMY73" s="175"/>
      <c r="LMZ73" s="175"/>
      <c r="LNA73" s="175"/>
      <c r="LNB73" s="175"/>
      <c r="LNC73" s="175"/>
      <c r="LND73" s="175"/>
      <c r="LNE73" s="175"/>
      <c r="LNF73" s="175"/>
      <c r="LNG73" s="175"/>
      <c r="LNH73" s="175"/>
      <c r="LNI73" s="175"/>
      <c r="LNJ73" s="175"/>
      <c r="LNK73" s="175"/>
      <c r="LNL73" s="175"/>
      <c r="LNM73" s="175"/>
      <c r="LNN73" s="175"/>
      <c r="LNO73" s="175"/>
      <c r="LNP73" s="175"/>
      <c r="LNQ73" s="175"/>
      <c r="LNR73" s="175"/>
      <c r="LNS73" s="175"/>
      <c r="LNT73" s="175"/>
      <c r="LNU73" s="175"/>
      <c r="LNV73" s="175"/>
      <c r="LNW73" s="175"/>
      <c r="LNX73" s="175"/>
      <c r="LNY73" s="175"/>
      <c r="LNZ73" s="175"/>
      <c r="LOA73" s="175"/>
      <c r="LOB73" s="175"/>
      <c r="LOC73" s="175"/>
      <c r="LOD73" s="175"/>
      <c r="LOE73" s="175"/>
      <c r="LOF73" s="175"/>
      <c r="LOG73" s="175"/>
      <c r="LOH73" s="175"/>
      <c r="LOI73" s="175"/>
      <c r="LOJ73" s="175"/>
      <c r="LOK73" s="175"/>
      <c r="LOL73" s="175"/>
      <c r="LOM73" s="175"/>
      <c r="LON73" s="175"/>
      <c r="LOO73" s="175"/>
      <c r="LOP73" s="175"/>
      <c r="LOQ73" s="175"/>
      <c r="LOR73" s="175"/>
      <c r="LOS73" s="175"/>
      <c r="LOT73" s="175"/>
      <c r="LOU73" s="175"/>
      <c r="LOV73" s="175"/>
      <c r="LOW73" s="175"/>
      <c r="LOX73" s="175"/>
      <c r="LOY73" s="175"/>
      <c r="LOZ73" s="175"/>
      <c r="LPA73" s="175"/>
      <c r="LPB73" s="175"/>
      <c r="LPC73" s="175"/>
      <c r="LPD73" s="175"/>
      <c r="LPE73" s="175"/>
      <c r="LPF73" s="175"/>
      <c r="LPG73" s="175"/>
      <c r="LPH73" s="175"/>
      <c r="LPI73" s="175"/>
      <c r="LPJ73" s="175"/>
      <c r="LPK73" s="175"/>
      <c r="LPL73" s="175"/>
      <c r="LPM73" s="175"/>
      <c r="LPN73" s="175"/>
      <c r="LPO73" s="175"/>
      <c r="LPP73" s="175"/>
      <c r="LPQ73" s="175"/>
      <c r="LPR73" s="175"/>
      <c r="LPS73" s="175"/>
      <c r="LPT73" s="175"/>
      <c r="LPU73" s="175"/>
      <c r="LPV73" s="175"/>
      <c r="LPW73" s="175"/>
      <c r="LPX73" s="175"/>
      <c r="LPY73" s="175"/>
      <c r="LPZ73" s="175"/>
      <c r="LQA73" s="175"/>
      <c r="LQB73" s="175"/>
      <c r="LQC73" s="175"/>
      <c r="LQD73" s="175"/>
      <c r="LQE73" s="175"/>
      <c r="LQF73" s="175"/>
      <c r="LQG73" s="175"/>
      <c r="LQH73" s="175"/>
      <c r="LQI73" s="175"/>
      <c r="LQJ73" s="175"/>
      <c r="LQK73" s="175"/>
      <c r="LQL73" s="175"/>
      <c r="LQM73" s="175"/>
      <c r="LQN73" s="175"/>
      <c r="LQO73" s="175"/>
      <c r="LQP73" s="175"/>
      <c r="LQQ73" s="175"/>
      <c r="LQR73" s="175"/>
      <c r="LQS73" s="175"/>
      <c r="LQT73" s="175"/>
      <c r="LQU73" s="175"/>
      <c r="LQV73" s="175"/>
      <c r="LQW73" s="175"/>
      <c r="LQX73" s="175"/>
      <c r="LQY73" s="175"/>
      <c r="LQZ73" s="175"/>
      <c r="LRA73" s="175"/>
      <c r="LRB73" s="175"/>
      <c r="LRC73" s="175"/>
      <c r="LRD73" s="175"/>
      <c r="LRE73" s="175"/>
      <c r="LRF73" s="175"/>
      <c r="LRG73" s="175"/>
      <c r="LRH73" s="175"/>
      <c r="LRI73" s="175"/>
      <c r="LRJ73" s="175"/>
      <c r="LRK73" s="175"/>
      <c r="LRL73" s="175"/>
      <c r="LRM73" s="175"/>
      <c r="LRN73" s="175"/>
      <c r="LRO73" s="175"/>
      <c r="LRP73" s="175"/>
      <c r="LRQ73" s="175"/>
      <c r="LRR73" s="175"/>
      <c r="LRS73" s="175"/>
      <c r="LRT73" s="175"/>
      <c r="LRU73" s="175"/>
      <c r="LRV73" s="175"/>
      <c r="LRW73" s="175"/>
      <c r="LRX73" s="175"/>
      <c r="LRY73" s="175"/>
      <c r="LRZ73" s="175"/>
      <c r="LSA73" s="175"/>
      <c r="LSB73" s="175"/>
      <c r="LSC73" s="175"/>
      <c r="LSD73" s="175"/>
      <c r="LSE73" s="175"/>
      <c r="LSF73" s="175"/>
      <c r="LSG73" s="175"/>
      <c r="LSH73" s="175"/>
      <c r="LSI73" s="175"/>
      <c r="LSJ73" s="175"/>
      <c r="LSK73" s="175"/>
      <c r="LSL73" s="175"/>
      <c r="LSM73" s="175"/>
      <c r="LSN73" s="175"/>
      <c r="LSO73" s="175"/>
      <c r="LSP73" s="175"/>
      <c r="LSQ73" s="175"/>
      <c r="LSR73" s="175"/>
      <c r="LSS73" s="175"/>
      <c r="LST73" s="175"/>
      <c r="LSU73" s="175"/>
      <c r="LSV73" s="175"/>
      <c r="LSW73" s="175"/>
      <c r="LSX73" s="175"/>
      <c r="LSY73" s="175"/>
      <c r="LSZ73" s="175"/>
      <c r="LTA73" s="175"/>
      <c r="LTB73" s="175"/>
      <c r="LTC73" s="175"/>
      <c r="LTD73" s="175"/>
      <c r="LTE73" s="175"/>
      <c r="LTF73" s="175"/>
      <c r="LTG73" s="175"/>
      <c r="LTH73" s="175"/>
      <c r="LTI73" s="175"/>
      <c r="LTJ73" s="175"/>
      <c r="LTK73" s="175"/>
      <c r="LTL73" s="175"/>
      <c r="LTM73" s="175"/>
      <c r="LTN73" s="175"/>
      <c r="LTO73" s="175"/>
      <c r="LTP73" s="175"/>
      <c r="LTQ73" s="175"/>
      <c r="LTR73" s="175"/>
      <c r="LTS73" s="175"/>
      <c r="LTT73" s="175"/>
      <c r="LTU73" s="175"/>
      <c r="LTV73" s="175"/>
      <c r="LTW73" s="175"/>
      <c r="LTX73" s="175"/>
      <c r="LTY73" s="175"/>
      <c r="LTZ73" s="175"/>
      <c r="LUA73" s="175"/>
      <c r="LUB73" s="175"/>
      <c r="LUC73" s="175"/>
      <c r="LUD73" s="175"/>
      <c r="LUE73" s="175"/>
      <c r="LUF73" s="175"/>
      <c r="LUG73" s="175"/>
      <c r="LUH73" s="175"/>
      <c r="LUI73" s="175"/>
      <c r="LUJ73" s="175"/>
      <c r="LUK73" s="175"/>
      <c r="LUL73" s="175"/>
      <c r="LUM73" s="175"/>
      <c r="LUN73" s="175"/>
      <c r="LUO73" s="175"/>
      <c r="LUP73" s="175"/>
      <c r="LUQ73" s="175"/>
      <c r="LUR73" s="175"/>
      <c r="LUS73" s="175"/>
      <c r="LUT73" s="175"/>
      <c r="LUU73" s="175"/>
      <c r="LUV73" s="175"/>
      <c r="LUW73" s="175"/>
      <c r="LUX73" s="175"/>
      <c r="LUY73" s="175"/>
      <c r="LUZ73" s="175"/>
      <c r="LVA73" s="175"/>
      <c r="LVB73" s="175"/>
      <c r="LVC73" s="175"/>
      <c r="LVD73" s="175"/>
      <c r="LVE73" s="175"/>
      <c r="LVF73" s="175"/>
      <c r="LVG73" s="175"/>
      <c r="LVH73" s="175"/>
      <c r="LVI73" s="175"/>
      <c r="LVJ73" s="175"/>
      <c r="LVK73" s="175"/>
      <c r="LVL73" s="175"/>
      <c r="LVM73" s="175"/>
      <c r="LVN73" s="175"/>
      <c r="LVO73" s="175"/>
      <c r="LVP73" s="175"/>
      <c r="LVQ73" s="175"/>
      <c r="LVR73" s="175"/>
      <c r="LVS73" s="175"/>
      <c r="LVT73" s="175"/>
      <c r="LVU73" s="175"/>
      <c r="LVV73" s="175"/>
      <c r="LVW73" s="175"/>
      <c r="LVX73" s="175"/>
      <c r="LVY73" s="175"/>
      <c r="LVZ73" s="175"/>
      <c r="LWA73" s="175"/>
      <c r="LWB73" s="175"/>
      <c r="LWC73" s="175"/>
      <c r="LWD73" s="175"/>
      <c r="LWE73" s="175"/>
      <c r="LWF73" s="175"/>
      <c r="LWG73" s="175"/>
      <c r="LWH73" s="175"/>
      <c r="LWI73" s="175"/>
      <c r="LWJ73" s="175"/>
      <c r="LWK73" s="175"/>
      <c r="LWL73" s="175"/>
      <c r="LWM73" s="175"/>
      <c r="LWN73" s="175"/>
      <c r="LWO73" s="175"/>
      <c r="LWP73" s="175"/>
      <c r="LWQ73" s="175"/>
      <c r="LWR73" s="175"/>
      <c r="LWS73" s="175"/>
      <c r="LWT73" s="175"/>
      <c r="LWU73" s="175"/>
      <c r="LWV73" s="175"/>
      <c r="LWW73" s="175"/>
      <c r="LWX73" s="175"/>
      <c r="LWY73" s="175"/>
      <c r="LWZ73" s="175"/>
      <c r="LXA73" s="175"/>
      <c r="LXB73" s="175"/>
      <c r="LXC73" s="175"/>
      <c r="LXD73" s="175"/>
      <c r="LXE73" s="175"/>
      <c r="LXF73" s="175"/>
      <c r="LXG73" s="175"/>
      <c r="LXH73" s="175"/>
      <c r="LXI73" s="175"/>
      <c r="LXJ73" s="175"/>
      <c r="LXK73" s="175"/>
      <c r="LXL73" s="175"/>
      <c r="LXM73" s="175"/>
      <c r="LXN73" s="175"/>
      <c r="LXO73" s="175"/>
      <c r="LXP73" s="175"/>
      <c r="LXQ73" s="175"/>
      <c r="LXR73" s="175"/>
      <c r="LXS73" s="175"/>
      <c r="LXT73" s="175"/>
      <c r="LXU73" s="175"/>
      <c r="LXV73" s="175"/>
      <c r="LXW73" s="175"/>
      <c r="LXX73" s="175"/>
      <c r="LXY73" s="175"/>
      <c r="LXZ73" s="175"/>
      <c r="LYA73" s="175"/>
      <c r="LYB73" s="175"/>
      <c r="LYC73" s="175"/>
      <c r="LYD73" s="175"/>
      <c r="LYE73" s="175"/>
      <c r="LYF73" s="175"/>
      <c r="LYG73" s="175"/>
      <c r="LYH73" s="175"/>
      <c r="LYI73" s="175"/>
      <c r="LYJ73" s="175"/>
      <c r="LYK73" s="175"/>
      <c r="LYL73" s="175"/>
      <c r="LYM73" s="175"/>
      <c r="LYN73" s="175"/>
      <c r="LYO73" s="175"/>
      <c r="LYP73" s="175"/>
      <c r="LYQ73" s="175"/>
      <c r="LYR73" s="175"/>
      <c r="LYS73" s="175"/>
      <c r="LYT73" s="175"/>
      <c r="LYU73" s="175"/>
      <c r="LYV73" s="175"/>
      <c r="LYW73" s="175"/>
      <c r="LYX73" s="175"/>
      <c r="LYY73" s="175"/>
      <c r="LYZ73" s="175"/>
      <c r="LZA73" s="175"/>
      <c r="LZB73" s="175"/>
      <c r="LZC73" s="175"/>
      <c r="LZD73" s="175"/>
      <c r="LZE73" s="175"/>
      <c r="LZF73" s="175"/>
      <c r="LZG73" s="175"/>
      <c r="LZH73" s="175"/>
      <c r="LZI73" s="175"/>
      <c r="LZJ73" s="175"/>
      <c r="LZK73" s="175"/>
      <c r="LZL73" s="175"/>
      <c r="LZM73" s="175"/>
      <c r="LZN73" s="175"/>
      <c r="LZO73" s="175"/>
      <c r="LZP73" s="175"/>
      <c r="LZQ73" s="175"/>
      <c r="LZR73" s="175"/>
      <c r="LZS73" s="175"/>
      <c r="LZT73" s="175"/>
      <c r="LZU73" s="175"/>
      <c r="LZV73" s="175"/>
      <c r="LZW73" s="175"/>
      <c r="LZX73" s="175"/>
      <c r="LZY73" s="175"/>
      <c r="LZZ73" s="175"/>
      <c r="MAA73" s="175"/>
      <c r="MAB73" s="175"/>
      <c r="MAC73" s="175"/>
      <c r="MAD73" s="175"/>
      <c r="MAE73" s="175"/>
      <c r="MAF73" s="175"/>
      <c r="MAG73" s="175"/>
      <c r="MAH73" s="175"/>
      <c r="MAI73" s="175"/>
      <c r="MAJ73" s="175"/>
      <c r="MAK73" s="175"/>
      <c r="MAL73" s="175"/>
      <c r="MAM73" s="175"/>
      <c r="MAN73" s="175"/>
      <c r="MAO73" s="175"/>
      <c r="MAP73" s="175"/>
      <c r="MAQ73" s="175"/>
      <c r="MAR73" s="175"/>
      <c r="MAS73" s="175"/>
      <c r="MAT73" s="175"/>
      <c r="MAU73" s="175"/>
      <c r="MAV73" s="175"/>
      <c r="MAW73" s="175"/>
      <c r="MAX73" s="175"/>
      <c r="MAY73" s="175"/>
      <c r="MAZ73" s="175"/>
      <c r="MBA73" s="175"/>
      <c r="MBB73" s="175"/>
      <c r="MBC73" s="175"/>
      <c r="MBD73" s="175"/>
      <c r="MBE73" s="175"/>
      <c r="MBF73" s="175"/>
      <c r="MBG73" s="175"/>
      <c r="MBH73" s="175"/>
      <c r="MBI73" s="175"/>
      <c r="MBJ73" s="175"/>
      <c r="MBK73" s="175"/>
      <c r="MBL73" s="175"/>
      <c r="MBM73" s="175"/>
      <c r="MBN73" s="175"/>
      <c r="MBO73" s="175"/>
      <c r="MBP73" s="175"/>
      <c r="MBQ73" s="175"/>
      <c r="MBR73" s="175"/>
      <c r="MBS73" s="175"/>
      <c r="MBT73" s="175"/>
      <c r="MBU73" s="175"/>
      <c r="MBV73" s="175"/>
      <c r="MBW73" s="175"/>
      <c r="MBX73" s="175"/>
      <c r="MBY73" s="175"/>
      <c r="MBZ73" s="175"/>
      <c r="MCA73" s="175"/>
      <c r="MCB73" s="175"/>
      <c r="MCC73" s="175"/>
      <c r="MCD73" s="175"/>
      <c r="MCE73" s="175"/>
      <c r="MCF73" s="175"/>
      <c r="MCG73" s="175"/>
      <c r="MCH73" s="175"/>
      <c r="MCI73" s="175"/>
      <c r="MCJ73" s="175"/>
      <c r="MCK73" s="175"/>
      <c r="MCL73" s="175"/>
      <c r="MCM73" s="175"/>
      <c r="MCN73" s="175"/>
      <c r="MCO73" s="175"/>
      <c r="MCP73" s="175"/>
      <c r="MCQ73" s="175"/>
      <c r="MCR73" s="175"/>
      <c r="MCS73" s="175"/>
      <c r="MCT73" s="175"/>
      <c r="MCU73" s="175"/>
      <c r="MCV73" s="175"/>
      <c r="MCW73" s="175"/>
      <c r="MCX73" s="175"/>
      <c r="MCY73" s="175"/>
      <c r="MCZ73" s="175"/>
      <c r="MDA73" s="175"/>
      <c r="MDB73" s="175"/>
      <c r="MDC73" s="175"/>
      <c r="MDD73" s="175"/>
      <c r="MDE73" s="175"/>
      <c r="MDF73" s="175"/>
      <c r="MDG73" s="175"/>
      <c r="MDH73" s="175"/>
      <c r="MDI73" s="175"/>
      <c r="MDJ73" s="175"/>
      <c r="MDK73" s="175"/>
      <c r="MDL73" s="175"/>
      <c r="MDM73" s="175"/>
      <c r="MDN73" s="175"/>
      <c r="MDO73" s="175"/>
      <c r="MDP73" s="175"/>
      <c r="MDQ73" s="175"/>
      <c r="MDR73" s="175"/>
      <c r="MDS73" s="175"/>
      <c r="MDT73" s="175"/>
      <c r="MDU73" s="175"/>
      <c r="MDV73" s="175"/>
      <c r="MDW73" s="175"/>
      <c r="MDX73" s="175"/>
      <c r="MDY73" s="175"/>
      <c r="MDZ73" s="175"/>
      <c r="MEA73" s="175"/>
      <c r="MEB73" s="175"/>
      <c r="MEC73" s="175"/>
      <c r="MED73" s="175"/>
      <c r="MEE73" s="175"/>
      <c r="MEF73" s="175"/>
      <c r="MEG73" s="175"/>
      <c r="MEH73" s="175"/>
      <c r="MEI73" s="175"/>
      <c r="MEJ73" s="175"/>
      <c r="MEK73" s="175"/>
      <c r="MEL73" s="175"/>
      <c r="MEM73" s="175"/>
      <c r="MEN73" s="175"/>
      <c r="MEO73" s="175"/>
      <c r="MEP73" s="175"/>
      <c r="MEQ73" s="175"/>
      <c r="MER73" s="175"/>
      <c r="MES73" s="175"/>
      <c r="MET73" s="175"/>
      <c r="MEU73" s="175"/>
      <c r="MEV73" s="175"/>
      <c r="MEW73" s="175"/>
      <c r="MEX73" s="175"/>
      <c r="MEY73" s="175"/>
      <c r="MEZ73" s="175"/>
      <c r="MFA73" s="175"/>
      <c r="MFB73" s="175"/>
      <c r="MFC73" s="175"/>
      <c r="MFD73" s="175"/>
      <c r="MFE73" s="175"/>
      <c r="MFF73" s="175"/>
      <c r="MFG73" s="175"/>
      <c r="MFH73" s="175"/>
      <c r="MFI73" s="175"/>
      <c r="MFJ73" s="175"/>
      <c r="MFK73" s="175"/>
      <c r="MFL73" s="175"/>
      <c r="MFM73" s="175"/>
      <c r="MFN73" s="175"/>
      <c r="MFO73" s="175"/>
      <c r="MFP73" s="175"/>
      <c r="MFQ73" s="175"/>
      <c r="MFR73" s="175"/>
      <c r="MFS73" s="175"/>
      <c r="MFT73" s="175"/>
      <c r="MFU73" s="175"/>
      <c r="MFV73" s="175"/>
      <c r="MFW73" s="175"/>
      <c r="MFX73" s="175"/>
      <c r="MFY73" s="175"/>
      <c r="MFZ73" s="175"/>
      <c r="MGA73" s="175"/>
      <c r="MGB73" s="175"/>
      <c r="MGC73" s="175"/>
      <c r="MGD73" s="175"/>
      <c r="MGE73" s="175"/>
      <c r="MGF73" s="175"/>
      <c r="MGG73" s="175"/>
      <c r="MGH73" s="175"/>
      <c r="MGI73" s="175"/>
      <c r="MGJ73" s="175"/>
      <c r="MGK73" s="175"/>
      <c r="MGL73" s="175"/>
      <c r="MGM73" s="175"/>
      <c r="MGN73" s="175"/>
      <c r="MGO73" s="175"/>
      <c r="MGP73" s="175"/>
      <c r="MGQ73" s="175"/>
      <c r="MGR73" s="175"/>
      <c r="MGS73" s="175"/>
      <c r="MGT73" s="175"/>
      <c r="MGU73" s="175"/>
      <c r="MGV73" s="175"/>
      <c r="MGW73" s="175"/>
      <c r="MGX73" s="175"/>
      <c r="MGY73" s="175"/>
      <c r="MGZ73" s="175"/>
      <c r="MHA73" s="175"/>
      <c r="MHB73" s="175"/>
      <c r="MHC73" s="175"/>
      <c r="MHD73" s="175"/>
      <c r="MHE73" s="175"/>
      <c r="MHF73" s="175"/>
      <c r="MHG73" s="175"/>
      <c r="MHH73" s="175"/>
      <c r="MHI73" s="175"/>
      <c r="MHJ73" s="175"/>
      <c r="MHK73" s="175"/>
      <c r="MHL73" s="175"/>
      <c r="MHM73" s="175"/>
      <c r="MHN73" s="175"/>
      <c r="MHO73" s="175"/>
      <c r="MHP73" s="175"/>
      <c r="MHQ73" s="175"/>
      <c r="MHR73" s="175"/>
      <c r="MHS73" s="175"/>
      <c r="MHT73" s="175"/>
      <c r="MHU73" s="175"/>
      <c r="MHV73" s="175"/>
      <c r="MHW73" s="175"/>
      <c r="MHX73" s="175"/>
      <c r="MHY73" s="175"/>
      <c r="MHZ73" s="175"/>
      <c r="MIA73" s="175"/>
      <c r="MIB73" s="175"/>
      <c r="MIC73" s="175"/>
      <c r="MID73" s="175"/>
      <c r="MIE73" s="175"/>
      <c r="MIF73" s="175"/>
      <c r="MIG73" s="175"/>
      <c r="MIH73" s="175"/>
      <c r="MII73" s="175"/>
      <c r="MIJ73" s="175"/>
      <c r="MIK73" s="175"/>
      <c r="MIL73" s="175"/>
      <c r="MIM73" s="175"/>
      <c r="MIN73" s="175"/>
      <c r="MIO73" s="175"/>
      <c r="MIP73" s="175"/>
      <c r="MIQ73" s="175"/>
      <c r="MIR73" s="175"/>
      <c r="MIS73" s="175"/>
      <c r="MIT73" s="175"/>
      <c r="MIU73" s="175"/>
      <c r="MIV73" s="175"/>
      <c r="MIW73" s="175"/>
      <c r="MIX73" s="175"/>
      <c r="MIY73" s="175"/>
      <c r="MIZ73" s="175"/>
      <c r="MJA73" s="175"/>
      <c r="MJB73" s="175"/>
      <c r="MJC73" s="175"/>
      <c r="MJD73" s="175"/>
      <c r="MJE73" s="175"/>
      <c r="MJF73" s="175"/>
      <c r="MJG73" s="175"/>
      <c r="MJH73" s="175"/>
      <c r="MJI73" s="175"/>
      <c r="MJJ73" s="175"/>
      <c r="MJK73" s="175"/>
      <c r="MJL73" s="175"/>
      <c r="MJM73" s="175"/>
      <c r="MJN73" s="175"/>
      <c r="MJO73" s="175"/>
      <c r="MJP73" s="175"/>
      <c r="MJQ73" s="175"/>
      <c r="MJR73" s="175"/>
      <c r="MJS73" s="175"/>
      <c r="MJT73" s="175"/>
      <c r="MJU73" s="175"/>
      <c r="MJV73" s="175"/>
      <c r="MJW73" s="175"/>
      <c r="MJX73" s="175"/>
      <c r="MJY73" s="175"/>
      <c r="MJZ73" s="175"/>
      <c r="MKA73" s="175"/>
      <c r="MKB73" s="175"/>
      <c r="MKC73" s="175"/>
      <c r="MKD73" s="175"/>
      <c r="MKE73" s="175"/>
      <c r="MKF73" s="175"/>
      <c r="MKG73" s="175"/>
      <c r="MKH73" s="175"/>
      <c r="MKI73" s="175"/>
      <c r="MKJ73" s="175"/>
      <c r="MKK73" s="175"/>
      <c r="MKL73" s="175"/>
      <c r="MKM73" s="175"/>
      <c r="MKN73" s="175"/>
      <c r="MKO73" s="175"/>
      <c r="MKP73" s="175"/>
      <c r="MKQ73" s="175"/>
      <c r="MKR73" s="175"/>
      <c r="MKS73" s="175"/>
      <c r="MKT73" s="175"/>
      <c r="MKU73" s="175"/>
      <c r="MKV73" s="175"/>
      <c r="MKW73" s="175"/>
      <c r="MKX73" s="175"/>
      <c r="MKY73" s="175"/>
      <c r="MKZ73" s="175"/>
      <c r="MLA73" s="175"/>
      <c r="MLB73" s="175"/>
      <c r="MLC73" s="175"/>
      <c r="MLD73" s="175"/>
      <c r="MLE73" s="175"/>
      <c r="MLF73" s="175"/>
      <c r="MLG73" s="175"/>
      <c r="MLH73" s="175"/>
      <c r="MLI73" s="175"/>
      <c r="MLJ73" s="175"/>
      <c r="MLK73" s="175"/>
      <c r="MLL73" s="175"/>
      <c r="MLM73" s="175"/>
      <c r="MLN73" s="175"/>
      <c r="MLO73" s="175"/>
      <c r="MLP73" s="175"/>
      <c r="MLQ73" s="175"/>
      <c r="MLR73" s="175"/>
      <c r="MLS73" s="175"/>
      <c r="MLT73" s="175"/>
      <c r="MLU73" s="175"/>
      <c r="MLV73" s="175"/>
      <c r="MLW73" s="175"/>
      <c r="MLX73" s="175"/>
      <c r="MLY73" s="175"/>
      <c r="MLZ73" s="175"/>
      <c r="MMA73" s="175"/>
      <c r="MMB73" s="175"/>
      <c r="MMC73" s="175"/>
      <c r="MMD73" s="175"/>
      <c r="MME73" s="175"/>
      <c r="MMF73" s="175"/>
      <c r="MMG73" s="175"/>
      <c r="MMH73" s="175"/>
      <c r="MMI73" s="175"/>
      <c r="MMJ73" s="175"/>
      <c r="MMK73" s="175"/>
      <c r="MML73" s="175"/>
      <c r="MMM73" s="175"/>
      <c r="MMN73" s="175"/>
      <c r="MMO73" s="175"/>
      <c r="MMP73" s="175"/>
      <c r="MMQ73" s="175"/>
      <c r="MMR73" s="175"/>
      <c r="MMS73" s="175"/>
      <c r="MMT73" s="175"/>
      <c r="MMU73" s="175"/>
      <c r="MMV73" s="175"/>
      <c r="MMW73" s="175"/>
      <c r="MMX73" s="175"/>
      <c r="MMY73" s="175"/>
      <c r="MMZ73" s="175"/>
      <c r="MNA73" s="175"/>
      <c r="MNB73" s="175"/>
      <c r="MNC73" s="175"/>
      <c r="MND73" s="175"/>
      <c r="MNE73" s="175"/>
      <c r="MNF73" s="175"/>
      <c r="MNG73" s="175"/>
      <c r="MNH73" s="175"/>
      <c r="MNI73" s="175"/>
      <c r="MNJ73" s="175"/>
      <c r="MNK73" s="175"/>
      <c r="MNL73" s="175"/>
      <c r="MNM73" s="175"/>
      <c r="MNN73" s="175"/>
      <c r="MNO73" s="175"/>
      <c r="MNP73" s="175"/>
      <c r="MNQ73" s="175"/>
      <c r="MNR73" s="175"/>
      <c r="MNS73" s="175"/>
      <c r="MNT73" s="175"/>
      <c r="MNU73" s="175"/>
      <c r="MNV73" s="175"/>
      <c r="MNW73" s="175"/>
      <c r="MNX73" s="175"/>
      <c r="MNY73" s="175"/>
      <c r="MNZ73" s="175"/>
      <c r="MOA73" s="175"/>
      <c r="MOB73" s="175"/>
      <c r="MOC73" s="175"/>
      <c r="MOD73" s="175"/>
      <c r="MOE73" s="175"/>
      <c r="MOF73" s="175"/>
      <c r="MOG73" s="175"/>
      <c r="MOH73" s="175"/>
      <c r="MOI73" s="175"/>
      <c r="MOJ73" s="175"/>
      <c r="MOK73" s="175"/>
      <c r="MOL73" s="175"/>
      <c r="MOM73" s="175"/>
      <c r="MON73" s="175"/>
      <c r="MOO73" s="175"/>
      <c r="MOP73" s="175"/>
      <c r="MOQ73" s="175"/>
      <c r="MOR73" s="175"/>
      <c r="MOS73" s="175"/>
      <c r="MOT73" s="175"/>
      <c r="MOU73" s="175"/>
      <c r="MOV73" s="175"/>
      <c r="MOW73" s="175"/>
      <c r="MOX73" s="175"/>
      <c r="MOY73" s="175"/>
      <c r="MOZ73" s="175"/>
      <c r="MPA73" s="175"/>
      <c r="MPB73" s="175"/>
      <c r="MPC73" s="175"/>
      <c r="MPD73" s="175"/>
      <c r="MPE73" s="175"/>
      <c r="MPF73" s="175"/>
      <c r="MPG73" s="175"/>
      <c r="MPH73" s="175"/>
      <c r="MPI73" s="175"/>
      <c r="MPJ73" s="175"/>
      <c r="MPK73" s="175"/>
      <c r="MPL73" s="175"/>
      <c r="MPM73" s="175"/>
      <c r="MPN73" s="175"/>
      <c r="MPO73" s="175"/>
      <c r="MPP73" s="175"/>
      <c r="MPQ73" s="175"/>
      <c r="MPR73" s="175"/>
      <c r="MPS73" s="175"/>
      <c r="MPT73" s="175"/>
      <c r="MPU73" s="175"/>
      <c r="MPV73" s="175"/>
      <c r="MPW73" s="175"/>
      <c r="MPX73" s="175"/>
      <c r="MPY73" s="175"/>
      <c r="MPZ73" s="175"/>
      <c r="MQA73" s="175"/>
      <c r="MQB73" s="175"/>
      <c r="MQC73" s="175"/>
      <c r="MQD73" s="175"/>
      <c r="MQE73" s="175"/>
      <c r="MQF73" s="175"/>
      <c r="MQG73" s="175"/>
      <c r="MQH73" s="175"/>
      <c r="MQI73" s="175"/>
      <c r="MQJ73" s="175"/>
      <c r="MQK73" s="175"/>
      <c r="MQL73" s="175"/>
      <c r="MQM73" s="175"/>
      <c r="MQN73" s="175"/>
      <c r="MQO73" s="175"/>
      <c r="MQP73" s="175"/>
      <c r="MQQ73" s="175"/>
      <c r="MQR73" s="175"/>
      <c r="MQS73" s="175"/>
      <c r="MQT73" s="175"/>
      <c r="MQU73" s="175"/>
      <c r="MQV73" s="175"/>
      <c r="MQW73" s="175"/>
      <c r="MQX73" s="175"/>
      <c r="MQY73" s="175"/>
      <c r="MQZ73" s="175"/>
      <c r="MRA73" s="175"/>
      <c r="MRB73" s="175"/>
      <c r="MRC73" s="175"/>
      <c r="MRD73" s="175"/>
      <c r="MRE73" s="175"/>
      <c r="MRF73" s="175"/>
      <c r="MRG73" s="175"/>
      <c r="MRH73" s="175"/>
      <c r="MRI73" s="175"/>
      <c r="MRJ73" s="175"/>
      <c r="MRK73" s="175"/>
      <c r="MRL73" s="175"/>
      <c r="MRM73" s="175"/>
      <c r="MRN73" s="175"/>
      <c r="MRO73" s="175"/>
      <c r="MRP73" s="175"/>
      <c r="MRQ73" s="175"/>
      <c r="MRR73" s="175"/>
      <c r="MRS73" s="175"/>
      <c r="MRT73" s="175"/>
      <c r="MRU73" s="175"/>
      <c r="MRV73" s="175"/>
      <c r="MRW73" s="175"/>
      <c r="MRX73" s="175"/>
      <c r="MRY73" s="175"/>
      <c r="MRZ73" s="175"/>
      <c r="MSA73" s="175"/>
      <c r="MSB73" s="175"/>
      <c r="MSC73" s="175"/>
      <c r="MSD73" s="175"/>
      <c r="MSE73" s="175"/>
      <c r="MSF73" s="175"/>
      <c r="MSG73" s="175"/>
      <c r="MSH73" s="175"/>
      <c r="MSI73" s="175"/>
      <c r="MSJ73" s="175"/>
      <c r="MSK73" s="175"/>
      <c r="MSL73" s="175"/>
      <c r="MSM73" s="175"/>
      <c r="MSN73" s="175"/>
      <c r="MSO73" s="175"/>
      <c r="MSP73" s="175"/>
      <c r="MSQ73" s="175"/>
      <c r="MSR73" s="175"/>
      <c r="MSS73" s="175"/>
      <c r="MST73" s="175"/>
      <c r="MSU73" s="175"/>
      <c r="MSV73" s="175"/>
      <c r="MSW73" s="175"/>
      <c r="MSX73" s="175"/>
      <c r="MSY73" s="175"/>
      <c r="MSZ73" s="175"/>
      <c r="MTA73" s="175"/>
      <c r="MTB73" s="175"/>
      <c r="MTC73" s="175"/>
      <c r="MTD73" s="175"/>
      <c r="MTE73" s="175"/>
      <c r="MTF73" s="175"/>
      <c r="MTG73" s="175"/>
      <c r="MTH73" s="175"/>
      <c r="MTI73" s="175"/>
      <c r="MTJ73" s="175"/>
      <c r="MTK73" s="175"/>
      <c r="MTL73" s="175"/>
      <c r="MTM73" s="175"/>
      <c r="MTN73" s="175"/>
      <c r="MTO73" s="175"/>
      <c r="MTP73" s="175"/>
      <c r="MTQ73" s="175"/>
      <c r="MTR73" s="175"/>
      <c r="MTS73" s="175"/>
      <c r="MTT73" s="175"/>
      <c r="MTU73" s="175"/>
      <c r="MTV73" s="175"/>
      <c r="MTW73" s="175"/>
      <c r="MTX73" s="175"/>
      <c r="MTY73" s="175"/>
      <c r="MTZ73" s="175"/>
      <c r="MUA73" s="175"/>
      <c r="MUB73" s="175"/>
      <c r="MUC73" s="175"/>
      <c r="MUD73" s="175"/>
      <c r="MUE73" s="175"/>
      <c r="MUF73" s="175"/>
      <c r="MUG73" s="175"/>
      <c r="MUH73" s="175"/>
      <c r="MUI73" s="175"/>
      <c r="MUJ73" s="175"/>
      <c r="MUK73" s="175"/>
      <c r="MUL73" s="175"/>
      <c r="MUM73" s="175"/>
      <c r="MUN73" s="175"/>
      <c r="MUO73" s="175"/>
      <c r="MUP73" s="175"/>
      <c r="MUQ73" s="175"/>
      <c r="MUR73" s="175"/>
      <c r="MUS73" s="175"/>
      <c r="MUT73" s="175"/>
      <c r="MUU73" s="175"/>
      <c r="MUV73" s="175"/>
      <c r="MUW73" s="175"/>
      <c r="MUX73" s="175"/>
      <c r="MUY73" s="175"/>
      <c r="MUZ73" s="175"/>
      <c r="MVA73" s="175"/>
      <c r="MVB73" s="175"/>
      <c r="MVC73" s="175"/>
      <c r="MVD73" s="175"/>
      <c r="MVE73" s="175"/>
      <c r="MVF73" s="175"/>
      <c r="MVG73" s="175"/>
      <c r="MVH73" s="175"/>
      <c r="MVI73" s="175"/>
      <c r="MVJ73" s="175"/>
      <c r="MVK73" s="175"/>
      <c r="MVL73" s="175"/>
      <c r="MVM73" s="175"/>
      <c r="MVN73" s="175"/>
      <c r="MVO73" s="175"/>
      <c r="MVP73" s="175"/>
      <c r="MVQ73" s="175"/>
      <c r="MVR73" s="175"/>
      <c r="MVS73" s="175"/>
      <c r="MVT73" s="175"/>
      <c r="MVU73" s="175"/>
      <c r="MVV73" s="175"/>
      <c r="MVW73" s="175"/>
      <c r="MVX73" s="175"/>
      <c r="MVY73" s="175"/>
      <c r="MVZ73" s="175"/>
      <c r="MWA73" s="175"/>
      <c r="MWB73" s="175"/>
      <c r="MWC73" s="175"/>
      <c r="MWD73" s="175"/>
      <c r="MWE73" s="175"/>
      <c r="MWF73" s="175"/>
      <c r="MWG73" s="175"/>
      <c r="MWH73" s="175"/>
      <c r="MWI73" s="175"/>
      <c r="MWJ73" s="175"/>
      <c r="MWK73" s="175"/>
      <c r="MWL73" s="175"/>
      <c r="MWM73" s="175"/>
      <c r="MWN73" s="175"/>
      <c r="MWO73" s="175"/>
      <c r="MWP73" s="175"/>
      <c r="MWQ73" s="175"/>
      <c r="MWR73" s="175"/>
      <c r="MWS73" s="175"/>
      <c r="MWT73" s="175"/>
      <c r="MWU73" s="175"/>
      <c r="MWV73" s="175"/>
      <c r="MWW73" s="175"/>
      <c r="MWX73" s="175"/>
      <c r="MWY73" s="175"/>
      <c r="MWZ73" s="175"/>
      <c r="MXA73" s="175"/>
      <c r="MXB73" s="175"/>
      <c r="MXC73" s="175"/>
      <c r="MXD73" s="175"/>
      <c r="MXE73" s="175"/>
      <c r="MXF73" s="175"/>
      <c r="MXG73" s="175"/>
      <c r="MXH73" s="175"/>
      <c r="MXI73" s="175"/>
      <c r="MXJ73" s="175"/>
      <c r="MXK73" s="175"/>
      <c r="MXL73" s="175"/>
      <c r="MXM73" s="175"/>
      <c r="MXN73" s="175"/>
      <c r="MXO73" s="175"/>
      <c r="MXP73" s="175"/>
      <c r="MXQ73" s="175"/>
      <c r="MXR73" s="175"/>
      <c r="MXS73" s="175"/>
      <c r="MXT73" s="175"/>
      <c r="MXU73" s="175"/>
      <c r="MXV73" s="175"/>
      <c r="MXW73" s="175"/>
      <c r="MXX73" s="175"/>
      <c r="MXY73" s="175"/>
      <c r="MXZ73" s="175"/>
      <c r="MYA73" s="175"/>
      <c r="MYB73" s="175"/>
      <c r="MYC73" s="175"/>
      <c r="MYD73" s="175"/>
      <c r="MYE73" s="175"/>
      <c r="MYF73" s="175"/>
      <c r="MYG73" s="175"/>
      <c r="MYH73" s="175"/>
      <c r="MYI73" s="175"/>
      <c r="MYJ73" s="175"/>
      <c r="MYK73" s="175"/>
      <c r="MYL73" s="175"/>
      <c r="MYM73" s="175"/>
      <c r="MYN73" s="175"/>
      <c r="MYO73" s="175"/>
      <c r="MYP73" s="175"/>
      <c r="MYQ73" s="175"/>
      <c r="MYR73" s="175"/>
      <c r="MYS73" s="175"/>
      <c r="MYT73" s="175"/>
      <c r="MYU73" s="175"/>
      <c r="MYV73" s="175"/>
      <c r="MYW73" s="175"/>
      <c r="MYX73" s="175"/>
      <c r="MYY73" s="175"/>
      <c r="MYZ73" s="175"/>
      <c r="MZA73" s="175"/>
      <c r="MZB73" s="175"/>
      <c r="MZC73" s="175"/>
      <c r="MZD73" s="175"/>
      <c r="MZE73" s="175"/>
      <c r="MZF73" s="175"/>
      <c r="MZG73" s="175"/>
      <c r="MZH73" s="175"/>
      <c r="MZI73" s="175"/>
      <c r="MZJ73" s="175"/>
      <c r="MZK73" s="175"/>
      <c r="MZL73" s="175"/>
      <c r="MZM73" s="175"/>
      <c r="MZN73" s="175"/>
      <c r="MZO73" s="175"/>
      <c r="MZP73" s="175"/>
      <c r="MZQ73" s="175"/>
      <c r="MZR73" s="175"/>
      <c r="MZS73" s="175"/>
      <c r="MZT73" s="175"/>
      <c r="MZU73" s="175"/>
      <c r="MZV73" s="175"/>
      <c r="MZW73" s="175"/>
      <c r="MZX73" s="175"/>
      <c r="MZY73" s="175"/>
      <c r="MZZ73" s="175"/>
      <c r="NAA73" s="175"/>
      <c r="NAB73" s="175"/>
      <c r="NAC73" s="175"/>
      <c r="NAD73" s="175"/>
      <c r="NAE73" s="175"/>
      <c r="NAF73" s="175"/>
      <c r="NAG73" s="175"/>
      <c r="NAH73" s="175"/>
      <c r="NAI73" s="175"/>
      <c r="NAJ73" s="175"/>
      <c r="NAK73" s="175"/>
      <c r="NAL73" s="175"/>
      <c r="NAM73" s="175"/>
      <c r="NAN73" s="175"/>
      <c r="NAO73" s="175"/>
      <c r="NAP73" s="175"/>
      <c r="NAQ73" s="175"/>
      <c r="NAR73" s="175"/>
      <c r="NAS73" s="175"/>
      <c r="NAT73" s="175"/>
      <c r="NAU73" s="175"/>
      <c r="NAV73" s="175"/>
      <c r="NAW73" s="175"/>
      <c r="NAX73" s="175"/>
      <c r="NAY73" s="175"/>
      <c r="NAZ73" s="175"/>
      <c r="NBA73" s="175"/>
      <c r="NBB73" s="175"/>
      <c r="NBC73" s="175"/>
      <c r="NBD73" s="175"/>
      <c r="NBE73" s="175"/>
      <c r="NBF73" s="175"/>
      <c r="NBG73" s="175"/>
      <c r="NBH73" s="175"/>
      <c r="NBI73" s="175"/>
      <c r="NBJ73" s="175"/>
      <c r="NBK73" s="175"/>
      <c r="NBL73" s="175"/>
      <c r="NBM73" s="175"/>
      <c r="NBN73" s="175"/>
      <c r="NBO73" s="175"/>
      <c r="NBP73" s="175"/>
      <c r="NBQ73" s="175"/>
      <c r="NBR73" s="175"/>
      <c r="NBS73" s="175"/>
      <c r="NBT73" s="175"/>
      <c r="NBU73" s="175"/>
      <c r="NBV73" s="175"/>
      <c r="NBW73" s="175"/>
      <c r="NBX73" s="175"/>
      <c r="NBY73" s="175"/>
      <c r="NBZ73" s="175"/>
      <c r="NCA73" s="175"/>
      <c r="NCB73" s="175"/>
      <c r="NCC73" s="175"/>
      <c r="NCD73" s="175"/>
      <c r="NCE73" s="175"/>
      <c r="NCF73" s="175"/>
      <c r="NCG73" s="175"/>
      <c r="NCH73" s="175"/>
      <c r="NCI73" s="175"/>
      <c r="NCJ73" s="175"/>
      <c r="NCK73" s="175"/>
      <c r="NCL73" s="175"/>
      <c r="NCM73" s="175"/>
      <c r="NCN73" s="175"/>
      <c r="NCO73" s="175"/>
      <c r="NCP73" s="175"/>
      <c r="NCQ73" s="175"/>
      <c r="NCR73" s="175"/>
      <c r="NCS73" s="175"/>
      <c r="NCT73" s="175"/>
      <c r="NCU73" s="175"/>
      <c r="NCV73" s="175"/>
      <c r="NCW73" s="175"/>
      <c r="NCX73" s="175"/>
      <c r="NCY73" s="175"/>
      <c r="NCZ73" s="175"/>
      <c r="NDA73" s="175"/>
      <c r="NDB73" s="175"/>
      <c r="NDC73" s="175"/>
      <c r="NDD73" s="175"/>
      <c r="NDE73" s="175"/>
      <c r="NDF73" s="175"/>
      <c r="NDG73" s="175"/>
      <c r="NDH73" s="175"/>
      <c r="NDI73" s="175"/>
      <c r="NDJ73" s="175"/>
      <c r="NDK73" s="175"/>
      <c r="NDL73" s="175"/>
      <c r="NDM73" s="175"/>
      <c r="NDN73" s="175"/>
      <c r="NDO73" s="175"/>
      <c r="NDP73" s="175"/>
      <c r="NDQ73" s="175"/>
      <c r="NDR73" s="175"/>
      <c r="NDS73" s="175"/>
      <c r="NDT73" s="175"/>
      <c r="NDU73" s="175"/>
      <c r="NDV73" s="175"/>
      <c r="NDW73" s="175"/>
      <c r="NDX73" s="175"/>
      <c r="NDY73" s="175"/>
      <c r="NDZ73" s="175"/>
      <c r="NEA73" s="175"/>
      <c r="NEB73" s="175"/>
      <c r="NEC73" s="175"/>
      <c r="NED73" s="175"/>
      <c r="NEE73" s="175"/>
      <c r="NEF73" s="175"/>
      <c r="NEG73" s="175"/>
      <c r="NEH73" s="175"/>
      <c r="NEI73" s="175"/>
      <c r="NEJ73" s="175"/>
      <c r="NEK73" s="175"/>
      <c r="NEL73" s="175"/>
      <c r="NEM73" s="175"/>
      <c r="NEN73" s="175"/>
      <c r="NEO73" s="175"/>
      <c r="NEP73" s="175"/>
      <c r="NEQ73" s="175"/>
      <c r="NER73" s="175"/>
      <c r="NES73" s="175"/>
      <c r="NET73" s="175"/>
      <c r="NEU73" s="175"/>
      <c r="NEV73" s="175"/>
      <c r="NEW73" s="175"/>
      <c r="NEX73" s="175"/>
      <c r="NEY73" s="175"/>
      <c r="NEZ73" s="175"/>
      <c r="NFA73" s="175"/>
      <c r="NFB73" s="175"/>
      <c r="NFC73" s="175"/>
      <c r="NFD73" s="175"/>
      <c r="NFE73" s="175"/>
      <c r="NFF73" s="175"/>
      <c r="NFG73" s="175"/>
      <c r="NFH73" s="175"/>
      <c r="NFI73" s="175"/>
      <c r="NFJ73" s="175"/>
      <c r="NFK73" s="175"/>
      <c r="NFL73" s="175"/>
      <c r="NFM73" s="175"/>
      <c r="NFN73" s="175"/>
      <c r="NFO73" s="175"/>
      <c r="NFP73" s="175"/>
      <c r="NFQ73" s="175"/>
      <c r="NFR73" s="175"/>
      <c r="NFS73" s="175"/>
      <c r="NFT73" s="175"/>
      <c r="NFU73" s="175"/>
      <c r="NFV73" s="175"/>
      <c r="NFW73" s="175"/>
      <c r="NFX73" s="175"/>
      <c r="NFY73" s="175"/>
      <c r="NFZ73" s="175"/>
      <c r="NGA73" s="175"/>
      <c r="NGB73" s="175"/>
      <c r="NGC73" s="175"/>
      <c r="NGD73" s="175"/>
      <c r="NGE73" s="175"/>
      <c r="NGF73" s="175"/>
      <c r="NGG73" s="175"/>
      <c r="NGH73" s="175"/>
      <c r="NGI73" s="175"/>
      <c r="NGJ73" s="175"/>
      <c r="NGK73" s="175"/>
      <c r="NGL73" s="175"/>
      <c r="NGM73" s="175"/>
      <c r="NGN73" s="175"/>
      <c r="NGO73" s="175"/>
      <c r="NGP73" s="175"/>
      <c r="NGQ73" s="175"/>
      <c r="NGR73" s="175"/>
      <c r="NGS73" s="175"/>
      <c r="NGT73" s="175"/>
      <c r="NGU73" s="175"/>
      <c r="NGV73" s="175"/>
      <c r="NGW73" s="175"/>
      <c r="NGX73" s="175"/>
      <c r="NGY73" s="175"/>
      <c r="NGZ73" s="175"/>
      <c r="NHA73" s="175"/>
      <c r="NHB73" s="175"/>
      <c r="NHC73" s="175"/>
      <c r="NHD73" s="175"/>
      <c r="NHE73" s="175"/>
      <c r="NHF73" s="175"/>
      <c r="NHG73" s="175"/>
      <c r="NHH73" s="175"/>
      <c r="NHI73" s="175"/>
      <c r="NHJ73" s="175"/>
      <c r="NHK73" s="175"/>
      <c r="NHL73" s="175"/>
      <c r="NHM73" s="175"/>
      <c r="NHN73" s="175"/>
      <c r="NHO73" s="175"/>
      <c r="NHP73" s="175"/>
      <c r="NHQ73" s="175"/>
      <c r="NHR73" s="175"/>
      <c r="NHS73" s="175"/>
      <c r="NHT73" s="175"/>
      <c r="NHU73" s="175"/>
      <c r="NHV73" s="175"/>
      <c r="NHW73" s="175"/>
      <c r="NHX73" s="175"/>
      <c r="NHY73" s="175"/>
      <c r="NHZ73" s="175"/>
      <c r="NIA73" s="175"/>
      <c r="NIB73" s="175"/>
      <c r="NIC73" s="175"/>
      <c r="NID73" s="175"/>
      <c r="NIE73" s="175"/>
      <c r="NIF73" s="175"/>
      <c r="NIG73" s="175"/>
      <c r="NIH73" s="175"/>
      <c r="NII73" s="175"/>
      <c r="NIJ73" s="175"/>
      <c r="NIK73" s="175"/>
      <c r="NIL73" s="175"/>
      <c r="NIM73" s="175"/>
      <c r="NIN73" s="175"/>
      <c r="NIO73" s="175"/>
      <c r="NIP73" s="175"/>
      <c r="NIQ73" s="175"/>
      <c r="NIR73" s="175"/>
      <c r="NIS73" s="175"/>
      <c r="NIT73" s="175"/>
      <c r="NIU73" s="175"/>
      <c r="NIV73" s="175"/>
      <c r="NIW73" s="175"/>
      <c r="NIX73" s="175"/>
      <c r="NIY73" s="175"/>
      <c r="NIZ73" s="175"/>
      <c r="NJA73" s="175"/>
      <c r="NJB73" s="175"/>
      <c r="NJC73" s="175"/>
      <c r="NJD73" s="175"/>
      <c r="NJE73" s="175"/>
      <c r="NJF73" s="175"/>
      <c r="NJG73" s="175"/>
      <c r="NJH73" s="175"/>
      <c r="NJI73" s="175"/>
      <c r="NJJ73" s="175"/>
      <c r="NJK73" s="175"/>
      <c r="NJL73" s="175"/>
      <c r="NJM73" s="175"/>
      <c r="NJN73" s="175"/>
      <c r="NJO73" s="175"/>
      <c r="NJP73" s="175"/>
      <c r="NJQ73" s="175"/>
      <c r="NJR73" s="175"/>
      <c r="NJS73" s="175"/>
      <c r="NJT73" s="175"/>
      <c r="NJU73" s="175"/>
      <c r="NJV73" s="175"/>
      <c r="NJW73" s="175"/>
      <c r="NJX73" s="175"/>
      <c r="NJY73" s="175"/>
      <c r="NJZ73" s="175"/>
      <c r="NKA73" s="175"/>
      <c r="NKB73" s="175"/>
      <c r="NKC73" s="175"/>
      <c r="NKD73" s="175"/>
      <c r="NKE73" s="175"/>
      <c r="NKF73" s="175"/>
      <c r="NKG73" s="175"/>
      <c r="NKH73" s="175"/>
      <c r="NKI73" s="175"/>
      <c r="NKJ73" s="175"/>
      <c r="NKK73" s="175"/>
      <c r="NKL73" s="175"/>
      <c r="NKM73" s="175"/>
      <c r="NKN73" s="175"/>
      <c r="NKO73" s="175"/>
      <c r="NKP73" s="175"/>
      <c r="NKQ73" s="175"/>
      <c r="NKR73" s="175"/>
      <c r="NKS73" s="175"/>
      <c r="NKT73" s="175"/>
      <c r="NKU73" s="175"/>
      <c r="NKV73" s="175"/>
      <c r="NKW73" s="175"/>
      <c r="NKX73" s="175"/>
      <c r="NKY73" s="175"/>
      <c r="NKZ73" s="175"/>
      <c r="NLA73" s="175"/>
      <c r="NLB73" s="175"/>
      <c r="NLC73" s="175"/>
      <c r="NLD73" s="175"/>
      <c r="NLE73" s="175"/>
      <c r="NLF73" s="175"/>
      <c r="NLG73" s="175"/>
      <c r="NLH73" s="175"/>
      <c r="NLI73" s="175"/>
      <c r="NLJ73" s="175"/>
      <c r="NLK73" s="175"/>
      <c r="NLL73" s="175"/>
      <c r="NLM73" s="175"/>
      <c r="NLN73" s="175"/>
      <c r="NLO73" s="175"/>
      <c r="NLP73" s="175"/>
      <c r="NLQ73" s="175"/>
      <c r="NLR73" s="175"/>
      <c r="NLS73" s="175"/>
      <c r="NLT73" s="175"/>
      <c r="NLU73" s="175"/>
      <c r="NLV73" s="175"/>
      <c r="NLW73" s="175"/>
      <c r="NLX73" s="175"/>
      <c r="NLY73" s="175"/>
      <c r="NLZ73" s="175"/>
      <c r="NMA73" s="175"/>
      <c r="NMB73" s="175"/>
      <c r="NMC73" s="175"/>
      <c r="NMD73" s="175"/>
      <c r="NME73" s="175"/>
      <c r="NMF73" s="175"/>
      <c r="NMG73" s="175"/>
      <c r="NMH73" s="175"/>
      <c r="NMI73" s="175"/>
      <c r="NMJ73" s="175"/>
      <c r="NMK73" s="175"/>
      <c r="NML73" s="175"/>
      <c r="NMM73" s="175"/>
      <c r="NMN73" s="175"/>
      <c r="NMO73" s="175"/>
      <c r="NMP73" s="175"/>
      <c r="NMQ73" s="175"/>
      <c r="NMR73" s="175"/>
      <c r="NMS73" s="175"/>
      <c r="NMT73" s="175"/>
      <c r="NMU73" s="175"/>
      <c r="NMV73" s="175"/>
      <c r="NMW73" s="175"/>
      <c r="NMX73" s="175"/>
      <c r="NMY73" s="175"/>
      <c r="NMZ73" s="175"/>
      <c r="NNA73" s="175"/>
      <c r="NNB73" s="175"/>
      <c r="NNC73" s="175"/>
      <c r="NND73" s="175"/>
      <c r="NNE73" s="175"/>
      <c r="NNF73" s="175"/>
      <c r="NNG73" s="175"/>
      <c r="NNH73" s="175"/>
      <c r="NNI73" s="175"/>
      <c r="NNJ73" s="175"/>
      <c r="NNK73" s="175"/>
      <c r="NNL73" s="175"/>
      <c r="NNM73" s="175"/>
      <c r="NNN73" s="175"/>
      <c r="NNO73" s="175"/>
      <c r="NNP73" s="175"/>
      <c r="NNQ73" s="175"/>
      <c r="NNR73" s="175"/>
      <c r="NNS73" s="175"/>
      <c r="NNT73" s="175"/>
      <c r="NNU73" s="175"/>
      <c r="NNV73" s="175"/>
      <c r="NNW73" s="175"/>
      <c r="NNX73" s="175"/>
      <c r="NNY73" s="175"/>
      <c r="NNZ73" s="175"/>
      <c r="NOA73" s="175"/>
      <c r="NOB73" s="175"/>
      <c r="NOC73" s="175"/>
      <c r="NOD73" s="175"/>
      <c r="NOE73" s="175"/>
      <c r="NOF73" s="175"/>
      <c r="NOG73" s="175"/>
      <c r="NOH73" s="175"/>
      <c r="NOI73" s="175"/>
      <c r="NOJ73" s="175"/>
      <c r="NOK73" s="175"/>
      <c r="NOL73" s="175"/>
      <c r="NOM73" s="175"/>
      <c r="NON73" s="175"/>
      <c r="NOO73" s="175"/>
      <c r="NOP73" s="175"/>
      <c r="NOQ73" s="175"/>
      <c r="NOR73" s="175"/>
      <c r="NOS73" s="175"/>
      <c r="NOT73" s="175"/>
      <c r="NOU73" s="175"/>
      <c r="NOV73" s="175"/>
      <c r="NOW73" s="175"/>
      <c r="NOX73" s="175"/>
      <c r="NOY73" s="175"/>
      <c r="NOZ73" s="175"/>
      <c r="NPA73" s="175"/>
      <c r="NPB73" s="175"/>
      <c r="NPC73" s="175"/>
      <c r="NPD73" s="175"/>
      <c r="NPE73" s="175"/>
      <c r="NPF73" s="175"/>
      <c r="NPG73" s="175"/>
      <c r="NPH73" s="175"/>
      <c r="NPI73" s="175"/>
      <c r="NPJ73" s="175"/>
      <c r="NPK73" s="175"/>
      <c r="NPL73" s="175"/>
      <c r="NPM73" s="175"/>
      <c r="NPN73" s="175"/>
      <c r="NPO73" s="175"/>
      <c r="NPP73" s="175"/>
      <c r="NPQ73" s="175"/>
      <c r="NPR73" s="175"/>
      <c r="NPS73" s="175"/>
      <c r="NPT73" s="175"/>
      <c r="NPU73" s="175"/>
      <c r="NPV73" s="175"/>
      <c r="NPW73" s="175"/>
      <c r="NPX73" s="175"/>
      <c r="NPY73" s="175"/>
      <c r="NPZ73" s="175"/>
      <c r="NQA73" s="175"/>
      <c r="NQB73" s="175"/>
      <c r="NQC73" s="175"/>
      <c r="NQD73" s="175"/>
      <c r="NQE73" s="175"/>
      <c r="NQF73" s="175"/>
      <c r="NQG73" s="175"/>
      <c r="NQH73" s="175"/>
      <c r="NQI73" s="175"/>
      <c r="NQJ73" s="175"/>
      <c r="NQK73" s="175"/>
      <c r="NQL73" s="175"/>
      <c r="NQM73" s="175"/>
      <c r="NQN73" s="175"/>
      <c r="NQO73" s="175"/>
      <c r="NQP73" s="175"/>
      <c r="NQQ73" s="175"/>
      <c r="NQR73" s="175"/>
      <c r="NQS73" s="175"/>
      <c r="NQT73" s="175"/>
      <c r="NQU73" s="175"/>
      <c r="NQV73" s="175"/>
      <c r="NQW73" s="175"/>
      <c r="NQX73" s="175"/>
      <c r="NQY73" s="175"/>
      <c r="NQZ73" s="175"/>
      <c r="NRA73" s="175"/>
      <c r="NRB73" s="175"/>
      <c r="NRC73" s="175"/>
      <c r="NRD73" s="175"/>
      <c r="NRE73" s="175"/>
      <c r="NRF73" s="175"/>
      <c r="NRG73" s="175"/>
      <c r="NRH73" s="175"/>
      <c r="NRI73" s="175"/>
      <c r="NRJ73" s="175"/>
      <c r="NRK73" s="175"/>
      <c r="NRL73" s="175"/>
      <c r="NRM73" s="175"/>
      <c r="NRN73" s="175"/>
      <c r="NRO73" s="175"/>
      <c r="NRP73" s="175"/>
      <c r="NRQ73" s="175"/>
      <c r="NRR73" s="175"/>
      <c r="NRS73" s="175"/>
      <c r="NRT73" s="175"/>
      <c r="NRU73" s="175"/>
      <c r="NRV73" s="175"/>
      <c r="NRW73" s="175"/>
      <c r="NRX73" s="175"/>
      <c r="NRY73" s="175"/>
      <c r="NRZ73" s="175"/>
      <c r="NSA73" s="175"/>
      <c r="NSB73" s="175"/>
      <c r="NSC73" s="175"/>
      <c r="NSD73" s="175"/>
      <c r="NSE73" s="175"/>
      <c r="NSF73" s="175"/>
      <c r="NSG73" s="175"/>
      <c r="NSH73" s="175"/>
      <c r="NSI73" s="175"/>
      <c r="NSJ73" s="175"/>
      <c r="NSK73" s="175"/>
      <c r="NSL73" s="175"/>
      <c r="NSM73" s="175"/>
      <c r="NSN73" s="175"/>
      <c r="NSO73" s="175"/>
      <c r="NSP73" s="175"/>
      <c r="NSQ73" s="175"/>
      <c r="NSR73" s="175"/>
      <c r="NSS73" s="175"/>
      <c r="NST73" s="175"/>
      <c r="NSU73" s="175"/>
      <c r="NSV73" s="175"/>
      <c r="NSW73" s="175"/>
      <c r="NSX73" s="175"/>
      <c r="NSY73" s="175"/>
      <c r="NSZ73" s="175"/>
      <c r="NTA73" s="175"/>
      <c r="NTB73" s="175"/>
      <c r="NTC73" s="175"/>
      <c r="NTD73" s="175"/>
      <c r="NTE73" s="175"/>
      <c r="NTF73" s="175"/>
      <c r="NTG73" s="175"/>
      <c r="NTH73" s="175"/>
      <c r="NTI73" s="175"/>
      <c r="NTJ73" s="175"/>
      <c r="NTK73" s="175"/>
      <c r="NTL73" s="175"/>
      <c r="NTM73" s="175"/>
      <c r="NTN73" s="175"/>
      <c r="NTO73" s="175"/>
      <c r="NTP73" s="175"/>
      <c r="NTQ73" s="175"/>
      <c r="NTR73" s="175"/>
      <c r="NTS73" s="175"/>
      <c r="NTT73" s="175"/>
      <c r="NTU73" s="175"/>
      <c r="NTV73" s="175"/>
      <c r="NTW73" s="175"/>
      <c r="NTX73" s="175"/>
      <c r="NTY73" s="175"/>
      <c r="NTZ73" s="175"/>
      <c r="NUA73" s="175"/>
      <c r="NUB73" s="175"/>
      <c r="NUC73" s="175"/>
      <c r="NUD73" s="175"/>
      <c r="NUE73" s="175"/>
      <c r="NUF73" s="175"/>
      <c r="NUG73" s="175"/>
      <c r="NUH73" s="175"/>
      <c r="NUI73" s="175"/>
      <c r="NUJ73" s="175"/>
      <c r="NUK73" s="175"/>
      <c r="NUL73" s="175"/>
      <c r="NUM73" s="175"/>
      <c r="NUN73" s="175"/>
      <c r="NUO73" s="175"/>
      <c r="NUP73" s="175"/>
      <c r="NUQ73" s="175"/>
      <c r="NUR73" s="175"/>
      <c r="NUS73" s="175"/>
      <c r="NUT73" s="175"/>
      <c r="NUU73" s="175"/>
      <c r="NUV73" s="175"/>
      <c r="NUW73" s="175"/>
      <c r="NUX73" s="175"/>
      <c r="NUY73" s="175"/>
      <c r="NUZ73" s="175"/>
      <c r="NVA73" s="175"/>
      <c r="NVB73" s="175"/>
      <c r="NVC73" s="175"/>
      <c r="NVD73" s="175"/>
      <c r="NVE73" s="175"/>
      <c r="NVF73" s="175"/>
      <c r="NVG73" s="175"/>
      <c r="NVH73" s="175"/>
      <c r="NVI73" s="175"/>
      <c r="NVJ73" s="175"/>
      <c r="NVK73" s="175"/>
      <c r="NVL73" s="175"/>
      <c r="NVM73" s="175"/>
      <c r="NVN73" s="175"/>
      <c r="NVO73" s="175"/>
      <c r="NVP73" s="175"/>
      <c r="NVQ73" s="175"/>
      <c r="NVR73" s="175"/>
      <c r="NVS73" s="175"/>
      <c r="NVT73" s="175"/>
      <c r="NVU73" s="175"/>
      <c r="NVV73" s="175"/>
      <c r="NVW73" s="175"/>
      <c r="NVX73" s="175"/>
      <c r="NVY73" s="175"/>
      <c r="NVZ73" s="175"/>
      <c r="NWA73" s="175"/>
      <c r="NWB73" s="175"/>
      <c r="NWC73" s="175"/>
      <c r="NWD73" s="175"/>
      <c r="NWE73" s="175"/>
      <c r="NWF73" s="175"/>
      <c r="NWG73" s="175"/>
      <c r="NWH73" s="175"/>
      <c r="NWI73" s="175"/>
      <c r="NWJ73" s="175"/>
      <c r="NWK73" s="175"/>
      <c r="NWL73" s="175"/>
      <c r="NWM73" s="175"/>
      <c r="NWN73" s="175"/>
      <c r="NWO73" s="175"/>
      <c r="NWP73" s="175"/>
      <c r="NWQ73" s="175"/>
      <c r="NWR73" s="175"/>
      <c r="NWS73" s="175"/>
      <c r="NWT73" s="175"/>
      <c r="NWU73" s="175"/>
      <c r="NWV73" s="175"/>
      <c r="NWW73" s="175"/>
      <c r="NWX73" s="175"/>
      <c r="NWY73" s="175"/>
      <c r="NWZ73" s="175"/>
      <c r="NXA73" s="175"/>
      <c r="NXB73" s="175"/>
      <c r="NXC73" s="175"/>
      <c r="NXD73" s="175"/>
      <c r="NXE73" s="175"/>
      <c r="NXF73" s="175"/>
      <c r="NXG73" s="175"/>
      <c r="NXH73" s="175"/>
      <c r="NXI73" s="175"/>
      <c r="NXJ73" s="175"/>
      <c r="NXK73" s="175"/>
      <c r="NXL73" s="175"/>
      <c r="NXM73" s="175"/>
      <c r="NXN73" s="175"/>
      <c r="NXO73" s="175"/>
      <c r="NXP73" s="175"/>
      <c r="NXQ73" s="175"/>
      <c r="NXR73" s="175"/>
      <c r="NXS73" s="175"/>
      <c r="NXT73" s="175"/>
      <c r="NXU73" s="175"/>
      <c r="NXV73" s="175"/>
      <c r="NXW73" s="175"/>
      <c r="NXX73" s="175"/>
      <c r="NXY73" s="175"/>
      <c r="NXZ73" s="175"/>
      <c r="NYA73" s="175"/>
      <c r="NYB73" s="175"/>
      <c r="NYC73" s="175"/>
      <c r="NYD73" s="175"/>
      <c r="NYE73" s="175"/>
      <c r="NYF73" s="175"/>
      <c r="NYG73" s="175"/>
      <c r="NYH73" s="175"/>
      <c r="NYI73" s="175"/>
      <c r="NYJ73" s="175"/>
      <c r="NYK73" s="175"/>
      <c r="NYL73" s="175"/>
      <c r="NYM73" s="175"/>
      <c r="NYN73" s="175"/>
      <c r="NYO73" s="175"/>
      <c r="NYP73" s="175"/>
      <c r="NYQ73" s="175"/>
      <c r="NYR73" s="175"/>
      <c r="NYS73" s="175"/>
      <c r="NYT73" s="175"/>
      <c r="NYU73" s="175"/>
      <c r="NYV73" s="175"/>
      <c r="NYW73" s="175"/>
      <c r="NYX73" s="175"/>
      <c r="NYY73" s="175"/>
      <c r="NYZ73" s="175"/>
      <c r="NZA73" s="175"/>
      <c r="NZB73" s="175"/>
      <c r="NZC73" s="175"/>
      <c r="NZD73" s="175"/>
      <c r="NZE73" s="175"/>
      <c r="NZF73" s="175"/>
      <c r="NZG73" s="175"/>
      <c r="NZH73" s="175"/>
      <c r="NZI73" s="175"/>
      <c r="NZJ73" s="175"/>
      <c r="NZK73" s="175"/>
      <c r="NZL73" s="175"/>
      <c r="NZM73" s="175"/>
      <c r="NZN73" s="175"/>
      <c r="NZO73" s="175"/>
      <c r="NZP73" s="175"/>
      <c r="NZQ73" s="175"/>
      <c r="NZR73" s="175"/>
      <c r="NZS73" s="175"/>
      <c r="NZT73" s="175"/>
      <c r="NZU73" s="175"/>
      <c r="NZV73" s="175"/>
      <c r="NZW73" s="175"/>
      <c r="NZX73" s="175"/>
      <c r="NZY73" s="175"/>
      <c r="NZZ73" s="175"/>
      <c r="OAA73" s="175"/>
      <c r="OAB73" s="175"/>
      <c r="OAC73" s="175"/>
      <c r="OAD73" s="175"/>
      <c r="OAE73" s="175"/>
      <c r="OAF73" s="175"/>
      <c r="OAG73" s="175"/>
      <c r="OAH73" s="175"/>
      <c r="OAI73" s="175"/>
      <c r="OAJ73" s="175"/>
      <c r="OAK73" s="175"/>
      <c r="OAL73" s="175"/>
      <c r="OAM73" s="175"/>
      <c r="OAN73" s="175"/>
      <c r="OAO73" s="175"/>
      <c r="OAP73" s="175"/>
      <c r="OAQ73" s="175"/>
      <c r="OAR73" s="175"/>
      <c r="OAS73" s="175"/>
      <c r="OAT73" s="175"/>
      <c r="OAU73" s="175"/>
      <c r="OAV73" s="175"/>
      <c r="OAW73" s="175"/>
      <c r="OAX73" s="175"/>
      <c r="OAY73" s="175"/>
      <c r="OAZ73" s="175"/>
      <c r="OBA73" s="175"/>
      <c r="OBB73" s="175"/>
      <c r="OBC73" s="175"/>
      <c r="OBD73" s="175"/>
      <c r="OBE73" s="175"/>
      <c r="OBF73" s="175"/>
      <c r="OBG73" s="175"/>
      <c r="OBH73" s="175"/>
      <c r="OBI73" s="175"/>
      <c r="OBJ73" s="175"/>
      <c r="OBK73" s="175"/>
      <c r="OBL73" s="175"/>
      <c r="OBM73" s="175"/>
      <c r="OBN73" s="175"/>
      <c r="OBO73" s="175"/>
      <c r="OBP73" s="175"/>
      <c r="OBQ73" s="175"/>
      <c r="OBR73" s="175"/>
      <c r="OBS73" s="175"/>
      <c r="OBT73" s="175"/>
      <c r="OBU73" s="175"/>
      <c r="OBV73" s="175"/>
      <c r="OBW73" s="175"/>
      <c r="OBX73" s="175"/>
      <c r="OBY73" s="175"/>
      <c r="OBZ73" s="175"/>
      <c r="OCA73" s="175"/>
      <c r="OCB73" s="175"/>
      <c r="OCC73" s="175"/>
      <c r="OCD73" s="175"/>
      <c r="OCE73" s="175"/>
      <c r="OCF73" s="175"/>
      <c r="OCG73" s="175"/>
      <c r="OCH73" s="175"/>
      <c r="OCI73" s="175"/>
      <c r="OCJ73" s="175"/>
      <c r="OCK73" s="175"/>
      <c r="OCL73" s="175"/>
      <c r="OCM73" s="175"/>
      <c r="OCN73" s="175"/>
      <c r="OCO73" s="175"/>
      <c r="OCP73" s="175"/>
      <c r="OCQ73" s="175"/>
      <c r="OCR73" s="175"/>
      <c r="OCS73" s="175"/>
      <c r="OCT73" s="175"/>
      <c r="OCU73" s="175"/>
      <c r="OCV73" s="175"/>
      <c r="OCW73" s="175"/>
      <c r="OCX73" s="175"/>
      <c r="OCY73" s="175"/>
      <c r="OCZ73" s="175"/>
      <c r="ODA73" s="175"/>
      <c r="ODB73" s="175"/>
      <c r="ODC73" s="175"/>
      <c r="ODD73" s="175"/>
      <c r="ODE73" s="175"/>
      <c r="ODF73" s="175"/>
      <c r="ODG73" s="175"/>
      <c r="ODH73" s="175"/>
      <c r="ODI73" s="175"/>
      <c r="ODJ73" s="175"/>
      <c r="ODK73" s="175"/>
      <c r="ODL73" s="175"/>
      <c r="ODM73" s="175"/>
      <c r="ODN73" s="175"/>
      <c r="ODO73" s="175"/>
      <c r="ODP73" s="175"/>
      <c r="ODQ73" s="175"/>
      <c r="ODR73" s="175"/>
      <c r="ODS73" s="175"/>
      <c r="ODT73" s="175"/>
      <c r="ODU73" s="175"/>
      <c r="ODV73" s="175"/>
      <c r="ODW73" s="175"/>
      <c r="ODX73" s="175"/>
      <c r="ODY73" s="175"/>
      <c r="ODZ73" s="175"/>
      <c r="OEA73" s="175"/>
      <c r="OEB73" s="175"/>
      <c r="OEC73" s="175"/>
      <c r="OED73" s="175"/>
      <c r="OEE73" s="175"/>
      <c r="OEF73" s="175"/>
      <c r="OEG73" s="175"/>
      <c r="OEH73" s="175"/>
      <c r="OEI73" s="175"/>
      <c r="OEJ73" s="175"/>
      <c r="OEK73" s="175"/>
      <c r="OEL73" s="175"/>
      <c r="OEM73" s="175"/>
      <c r="OEN73" s="175"/>
      <c r="OEO73" s="175"/>
      <c r="OEP73" s="175"/>
      <c r="OEQ73" s="175"/>
      <c r="OER73" s="175"/>
      <c r="OES73" s="175"/>
      <c r="OET73" s="175"/>
      <c r="OEU73" s="175"/>
      <c r="OEV73" s="175"/>
      <c r="OEW73" s="175"/>
      <c r="OEX73" s="175"/>
      <c r="OEY73" s="175"/>
      <c r="OEZ73" s="175"/>
      <c r="OFA73" s="175"/>
      <c r="OFB73" s="175"/>
      <c r="OFC73" s="175"/>
      <c r="OFD73" s="175"/>
      <c r="OFE73" s="175"/>
      <c r="OFF73" s="175"/>
      <c r="OFG73" s="175"/>
      <c r="OFH73" s="175"/>
      <c r="OFI73" s="175"/>
      <c r="OFJ73" s="175"/>
      <c r="OFK73" s="175"/>
      <c r="OFL73" s="175"/>
      <c r="OFM73" s="175"/>
      <c r="OFN73" s="175"/>
      <c r="OFO73" s="175"/>
      <c r="OFP73" s="175"/>
      <c r="OFQ73" s="175"/>
      <c r="OFR73" s="175"/>
      <c r="OFS73" s="175"/>
      <c r="OFT73" s="175"/>
      <c r="OFU73" s="175"/>
      <c r="OFV73" s="175"/>
      <c r="OFW73" s="175"/>
      <c r="OFX73" s="175"/>
      <c r="OFY73" s="175"/>
      <c r="OFZ73" s="175"/>
      <c r="OGA73" s="175"/>
      <c r="OGB73" s="175"/>
      <c r="OGC73" s="175"/>
      <c r="OGD73" s="175"/>
      <c r="OGE73" s="175"/>
      <c r="OGF73" s="175"/>
      <c r="OGG73" s="175"/>
      <c r="OGH73" s="175"/>
      <c r="OGI73" s="175"/>
      <c r="OGJ73" s="175"/>
      <c r="OGK73" s="175"/>
      <c r="OGL73" s="175"/>
      <c r="OGM73" s="175"/>
      <c r="OGN73" s="175"/>
      <c r="OGO73" s="175"/>
      <c r="OGP73" s="175"/>
      <c r="OGQ73" s="175"/>
      <c r="OGR73" s="175"/>
      <c r="OGS73" s="175"/>
      <c r="OGT73" s="175"/>
      <c r="OGU73" s="175"/>
      <c r="OGV73" s="175"/>
      <c r="OGW73" s="175"/>
      <c r="OGX73" s="175"/>
      <c r="OGY73" s="175"/>
      <c r="OGZ73" s="175"/>
      <c r="OHA73" s="175"/>
      <c r="OHB73" s="175"/>
      <c r="OHC73" s="175"/>
      <c r="OHD73" s="175"/>
      <c r="OHE73" s="175"/>
      <c r="OHF73" s="175"/>
      <c r="OHG73" s="175"/>
      <c r="OHH73" s="175"/>
      <c r="OHI73" s="175"/>
      <c r="OHJ73" s="175"/>
      <c r="OHK73" s="175"/>
      <c r="OHL73" s="175"/>
      <c r="OHM73" s="175"/>
      <c r="OHN73" s="175"/>
      <c r="OHO73" s="175"/>
      <c r="OHP73" s="175"/>
      <c r="OHQ73" s="175"/>
      <c r="OHR73" s="175"/>
      <c r="OHS73" s="175"/>
      <c r="OHT73" s="175"/>
      <c r="OHU73" s="175"/>
      <c r="OHV73" s="175"/>
      <c r="OHW73" s="175"/>
      <c r="OHX73" s="175"/>
      <c r="OHY73" s="175"/>
      <c r="OHZ73" s="175"/>
      <c r="OIA73" s="175"/>
      <c r="OIB73" s="175"/>
      <c r="OIC73" s="175"/>
      <c r="OID73" s="175"/>
      <c r="OIE73" s="175"/>
      <c r="OIF73" s="175"/>
      <c r="OIG73" s="175"/>
      <c r="OIH73" s="175"/>
      <c r="OII73" s="175"/>
      <c r="OIJ73" s="175"/>
      <c r="OIK73" s="175"/>
      <c r="OIL73" s="175"/>
      <c r="OIM73" s="175"/>
      <c r="OIN73" s="175"/>
      <c r="OIO73" s="175"/>
      <c r="OIP73" s="175"/>
      <c r="OIQ73" s="175"/>
      <c r="OIR73" s="175"/>
      <c r="OIS73" s="175"/>
      <c r="OIT73" s="175"/>
      <c r="OIU73" s="175"/>
      <c r="OIV73" s="175"/>
      <c r="OIW73" s="175"/>
      <c r="OIX73" s="175"/>
      <c r="OIY73" s="175"/>
      <c r="OIZ73" s="175"/>
      <c r="OJA73" s="175"/>
      <c r="OJB73" s="175"/>
      <c r="OJC73" s="175"/>
      <c r="OJD73" s="175"/>
      <c r="OJE73" s="175"/>
      <c r="OJF73" s="175"/>
      <c r="OJG73" s="175"/>
      <c r="OJH73" s="175"/>
      <c r="OJI73" s="175"/>
      <c r="OJJ73" s="175"/>
      <c r="OJK73" s="175"/>
      <c r="OJL73" s="175"/>
      <c r="OJM73" s="175"/>
      <c r="OJN73" s="175"/>
      <c r="OJO73" s="175"/>
      <c r="OJP73" s="175"/>
      <c r="OJQ73" s="175"/>
      <c r="OJR73" s="175"/>
      <c r="OJS73" s="175"/>
      <c r="OJT73" s="175"/>
      <c r="OJU73" s="175"/>
      <c r="OJV73" s="175"/>
      <c r="OJW73" s="175"/>
      <c r="OJX73" s="175"/>
      <c r="OJY73" s="175"/>
      <c r="OJZ73" s="175"/>
      <c r="OKA73" s="175"/>
      <c r="OKB73" s="175"/>
      <c r="OKC73" s="175"/>
      <c r="OKD73" s="175"/>
      <c r="OKE73" s="175"/>
      <c r="OKF73" s="175"/>
      <c r="OKG73" s="175"/>
      <c r="OKH73" s="175"/>
      <c r="OKI73" s="175"/>
      <c r="OKJ73" s="175"/>
      <c r="OKK73" s="175"/>
      <c r="OKL73" s="175"/>
      <c r="OKM73" s="175"/>
      <c r="OKN73" s="175"/>
      <c r="OKO73" s="175"/>
      <c r="OKP73" s="175"/>
      <c r="OKQ73" s="175"/>
      <c r="OKR73" s="175"/>
      <c r="OKS73" s="175"/>
      <c r="OKT73" s="175"/>
      <c r="OKU73" s="175"/>
      <c r="OKV73" s="175"/>
      <c r="OKW73" s="175"/>
      <c r="OKX73" s="175"/>
      <c r="OKY73" s="175"/>
      <c r="OKZ73" s="175"/>
      <c r="OLA73" s="175"/>
      <c r="OLB73" s="175"/>
      <c r="OLC73" s="175"/>
      <c r="OLD73" s="175"/>
      <c r="OLE73" s="175"/>
      <c r="OLF73" s="175"/>
      <c r="OLG73" s="175"/>
      <c r="OLH73" s="175"/>
      <c r="OLI73" s="175"/>
      <c r="OLJ73" s="175"/>
      <c r="OLK73" s="175"/>
      <c r="OLL73" s="175"/>
      <c r="OLM73" s="175"/>
      <c r="OLN73" s="175"/>
      <c r="OLO73" s="175"/>
      <c r="OLP73" s="175"/>
      <c r="OLQ73" s="175"/>
      <c r="OLR73" s="175"/>
      <c r="OLS73" s="175"/>
      <c r="OLT73" s="175"/>
      <c r="OLU73" s="175"/>
      <c r="OLV73" s="175"/>
      <c r="OLW73" s="175"/>
      <c r="OLX73" s="175"/>
      <c r="OLY73" s="175"/>
      <c r="OLZ73" s="175"/>
      <c r="OMA73" s="175"/>
      <c r="OMB73" s="175"/>
      <c r="OMC73" s="175"/>
      <c r="OMD73" s="175"/>
      <c r="OME73" s="175"/>
      <c r="OMF73" s="175"/>
      <c r="OMG73" s="175"/>
      <c r="OMH73" s="175"/>
      <c r="OMI73" s="175"/>
      <c r="OMJ73" s="175"/>
      <c r="OMK73" s="175"/>
      <c r="OML73" s="175"/>
      <c r="OMM73" s="175"/>
      <c r="OMN73" s="175"/>
      <c r="OMO73" s="175"/>
      <c r="OMP73" s="175"/>
      <c r="OMQ73" s="175"/>
      <c r="OMR73" s="175"/>
      <c r="OMS73" s="175"/>
      <c r="OMT73" s="175"/>
      <c r="OMU73" s="175"/>
      <c r="OMV73" s="175"/>
      <c r="OMW73" s="175"/>
      <c r="OMX73" s="175"/>
      <c r="OMY73" s="175"/>
      <c r="OMZ73" s="175"/>
      <c r="ONA73" s="175"/>
      <c r="ONB73" s="175"/>
      <c r="ONC73" s="175"/>
      <c r="OND73" s="175"/>
      <c r="ONE73" s="175"/>
      <c r="ONF73" s="175"/>
      <c r="ONG73" s="175"/>
      <c r="ONH73" s="175"/>
      <c r="ONI73" s="175"/>
      <c r="ONJ73" s="175"/>
      <c r="ONK73" s="175"/>
      <c r="ONL73" s="175"/>
      <c r="ONM73" s="175"/>
      <c r="ONN73" s="175"/>
      <c r="ONO73" s="175"/>
      <c r="ONP73" s="175"/>
      <c r="ONQ73" s="175"/>
      <c r="ONR73" s="175"/>
      <c r="ONS73" s="175"/>
      <c r="ONT73" s="175"/>
      <c r="ONU73" s="175"/>
      <c r="ONV73" s="175"/>
      <c r="ONW73" s="175"/>
      <c r="ONX73" s="175"/>
      <c r="ONY73" s="175"/>
      <c r="ONZ73" s="175"/>
      <c r="OOA73" s="175"/>
      <c r="OOB73" s="175"/>
      <c r="OOC73" s="175"/>
      <c r="OOD73" s="175"/>
      <c r="OOE73" s="175"/>
      <c r="OOF73" s="175"/>
      <c r="OOG73" s="175"/>
      <c r="OOH73" s="175"/>
      <c r="OOI73" s="175"/>
      <c r="OOJ73" s="175"/>
      <c r="OOK73" s="175"/>
      <c r="OOL73" s="175"/>
      <c r="OOM73" s="175"/>
      <c r="OON73" s="175"/>
      <c r="OOO73" s="175"/>
      <c r="OOP73" s="175"/>
      <c r="OOQ73" s="175"/>
      <c r="OOR73" s="175"/>
      <c r="OOS73" s="175"/>
      <c r="OOT73" s="175"/>
      <c r="OOU73" s="175"/>
      <c r="OOV73" s="175"/>
      <c r="OOW73" s="175"/>
      <c r="OOX73" s="175"/>
      <c r="OOY73" s="175"/>
      <c r="OOZ73" s="175"/>
      <c r="OPA73" s="175"/>
      <c r="OPB73" s="175"/>
      <c r="OPC73" s="175"/>
      <c r="OPD73" s="175"/>
      <c r="OPE73" s="175"/>
      <c r="OPF73" s="175"/>
      <c r="OPG73" s="175"/>
      <c r="OPH73" s="175"/>
      <c r="OPI73" s="175"/>
      <c r="OPJ73" s="175"/>
      <c r="OPK73" s="175"/>
      <c r="OPL73" s="175"/>
      <c r="OPM73" s="175"/>
      <c r="OPN73" s="175"/>
      <c r="OPO73" s="175"/>
      <c r="OPP73" s="175"/>
      <c r="OPQ73" s="175"/>
      <c r="OPR73" s="175"/>
      <c r="OPS73" s="175"/>
      <c r="OPT73" s="175"/>
      <c r="OPU73" s="175"/>
      <c r="OPV73" s="175"/>
      <c r="OPW73" s="175"/>
      <c r="OPX73" s="175"/>
      <c r="OPY73" s="175"/>
      <c r="OPZ73" s="175"/>
      <c r="OQA73" s="175"/>
      <c r="OQB73" s="175"/>
      <c r="OQC73" s="175"/>
      <c r="OQD73" s="175"/>
      <c r="OQE73" s="175"/>
      <c r="OQF73" s="175"/>
      <c r="OQG73" s="175"/>
      <c r="OQH73" s="175"/>
      <c r="OQI73" s="175"/>
      <c r="OQJ73" s="175"/>
      <c r="OQK73" s="175"/>
      <c r="OQL73" s="175"/>
      <c r="OQM73" s="175"/>
      <c r="OQN73" s="175"/>
      <c r="OQO73" s="175"/>
      <c r="OQP73" s="175"/>
      <c r="OQQ73" s="175"/>
      <c r="OQR73" s="175"/>
      <c r="OQS73" s="175"/>
      <c r="OQT73" s="175"/>
      <c r="OQU73" s="175"/>
      <c r="OQV73" s="175"/>
      <c r="OQW73" s="175"/>
      <c r="OQX73" s="175"/>
      <c r="OQY73" s="175"/>
      <c r="OQZ73" s="175"/>
      <c r="ORA73" s="175"/>
      <c r="ORB73" s="175"/>
      <c r="ORC73" s="175"/>
      <c r="ORD73" s="175"/>
      <c r="ORE73" s="175"/>
      <c r="ORF73" s="175"/>
      <c r="ORG73" s="175"/>
      <c r="ORH73" s="175"/>
      <c r="ORI73" s="175"/>
      <c r="ORJ73" s="175"/>
      <c r="ORK73" s="175"/>
      <c r="ORL73" s="175"/>
      <c r="ORM73" s="175"/>
      <c r="ORN73" s="175"/>
      <c r="ORO73" s="175"/>
      <c r="ORP73" s="175"/>
      <c r="ORQ73" s="175"/>
      <c r="ORR73" s="175"/>
      <c r="ORS73" s="175"/>
      <c r="ORT73" s="175"/>
      <c r="ORU73" s="175"/>
      <c r="ORV73" s="175"/>
      <c r="ORW73" s="175"/>
      <c r="ORX73" s="175"/>
      <c r="ORY73" s="175"/>
      <c r="ORZ73" s="175"/>
      <c r="OSA73" s="175"/>
      <c r="OSB73" s="175"/>
      <c r="OSC73" s="175"/>
      <c r="OSD73" s="175"/>
      <c r="OSE73" s="175"/>
      <c r="OSF73" s="175"/>
      <c r="OSG73" s="175"/>
      <c r="OSH73" s="175"/>
      <c r="OSI73" s="175"/>
      <c r="OSJ73" s="175"/>
      <c r="OSK73" s="175"/>
      <c r="OSL73" s="175"/>
      <c r="OSM73" s="175"/>
      <c r="OSN73" s="175"/>
      <c r="OSO73" s="175"/>
      <c r="OSP73" s="175"/>
      <c r="OSQ73" s="175"/>
      <c r="OSR73" s="175"/>
      <c r="OSS73" s="175"/>
      <c r="OST73" s="175"/>
      <c r="OSU73" s="175"/>
      <c r="OSV73" s="175"/>
      <c r="OSW73" s="175"/>
      <c r="OSX73" s="175"/>
      <c r="OSY73" s="175"/>
      <c r="OSZ73" s="175"/>
      <c r="OTA73" s="175"/>
      <c r="OTB73" s="175"/>
      <c r="OTC73" s="175"/>
      <c r="OTD73" s="175"/>
      <c r="OTE73" s="175"/>
      <c r="OTF73" s="175"/>
      <c r="OTG73" s="175"/>
      <c r="OTH73" s="175"/>
      <c r="OTI73" s="175"/>
      <c r="OTJ73" s="175"/>
      <c r="OTK73" s="175"/>
      <c r="OTL73" s="175"/>
      <c r="OTM73" s="175"/>
      <c r="OTN73" s="175"/>
      <c r="OTO73" s="175"/>
      <c r="OTP73" s="175"/>
      <c r="OTQ73" s="175"/>
      <c r="OTR73" s="175"/>
      <c r="OTS73" s="175"/>
      <c r="OTT73" s="175"/>
      <c r="OTU73" s="175"/>
      <c r="OTV73" s="175"/>
      <c r="OTW73" s="175"/>
      <c r="OTX73" s="175"/>
      <c r="OTY73" s="175"/>
      <c r="OTZ73" s="175"/>
      <c r="OUA73" s="175"/>
      <c r="OUB73" s="175"/>
      <c r="OUC73" s="175"/>
      <c r="OUD73" s="175"/>
      <c r="OUE73" s="175"/>
      <c r="OUF73" s="175"/>
      <c r="OUG73" s="175"/>
      <c r="OUH73" s="175"/>
      <c r="OUI73" s="175"/>
      <c r="OUJ73" s="175"/>
      <c r="OUK73" s="175"/>
      <c r="OUL73" s="175"/>
      <c r="OUM73" s="175"/>
      <c r="OUN73" s="175"/>
      <c r="OUO73" s="175"/>
      <c r="OUP73" s="175"/>
      <c r="OUQ73" s="175"/>
      <c r="OUR73" s="175"/>
      <c r="OUS73" s="175"/>
      <c r="OUT73" s="175"/>
      <c r="OUU73" s="175"/>
      <c r="OUV73" s="175"/>
      <c r="OUW73" s="175"/>
      <c r="OUX73" s="175"/>
      <c r="OUY73" s="175"/>
      <c r="OUZ73" s="175"/>
      <c r="OVA73" s="175"/>
      <c r="OVB73" s="175"/>
      <c r="OVC73" s="175"/>
      <c r="OVD73" s="175"/>
      <c r="OVE73" s="175"/>
      <c r="OVF73" s="175"/>
      <c r="OVG73" s="175"/>
      <c r="OVH73" s="175"/>
      <c r="OVI73" s="175"/>
      <c r="OVJ73" s="175"/>
      <c r="OVK73" s="175"/>
      <c r="OVL73" s="175"/>
      <c r="OVM73" s="175"/>
      <c r="OVN73" s="175"/>
      <c r="OVO73" s="175"/>
      <c r="OVP73" s="175"/>
      <c r="OVQ73" s="175"/>
      <c r="OVR73" s="175"/>
      <c r="OVS73" s="175"/>
      <c r="OVT73" s="175"/>
      <c r="OVU73" s="175"/>
      <c r="OVV73" s="175"/>
      <c r="OVW73" s="175"/>
      <c r="OVX73" s="175"/>
      <c r="OVY73" s="175"/>
      <c r="OVZ73" s="175"/>
      <c r="OWA73" s="175"/>
      <c r="OWB73" s="175"/>
      <c r="OWC73" s="175"/>
      <c r="OWD73" s="175"/>
      <c r="OWE73" s="175"/>
      <c r="OWF73" s="175"/>
      <c r="OWG73" s="175"/>
      <c r="OWH73" s="175"/>
      <c r="OWI73" s="175"/>
      <c r="OWJ73" s="175"/>
      <c r="OWK73" s="175"/>
      <c r="OWL73" s="175"/>
      <c r="OWM73" s="175"/>
      <c r="OWN73" s="175"/>
      <c r="OWO73" s="175"/>
      <c r="OWP73" s="175"/>
      <c r="OWQ73" s="175"/>
      <c r="OWR73" s="175"/>
      <c r="OWS73" s="175"/>
      <c r="OWT73" s="175"/>
      <c r="OWU73" s="175"/>
      <c r="OWV73" s="175"/>
      <c r="OWW73" s="175"/>
      <c r="OWX73" s="175"/>
      <c r="OWY73" s="175"/>
      <c r="OWZ73" s="175"/>
      <c r="OXA73" s="175"/>
      <c r="OXB73" s="175"/>
      <c r="OXC73" s="175"/>
      <c r="OXD73" s="175"/>
      <c r="OXE73" s="175"/>
      <c r="OXF73" s="175"/>
      <c r="OXG73" s="175"/>
      <c r="OXH73" s="175"/>
      <c r="OXI73" s="175"/>
      <c r="OXJ73" s="175"/>
      <c r="OXK73" s="175"/>
      <c r="OXL73" s="175"/>
      <c r="OXM73" s="175"/>
      <c r="OXN73" s="175"/>
      <c r="OXO73" s="175"/>
      <c r="OXP73" s="175"/>
      <c r="OXQ73" s="175"/>
      <c r="OXR73" s="175"/>
      <c r="OXS73" s="175"/>
      <c r="OXT73" s="175"/>
      <c r="OXU73" s="175"/>
      <c r="OXV73" s="175"/>
      <c r="OXW73" s="175"/>
      <c r="OXX73" s="175"/>
      <c r="OXY73" s="175"/>
      <c r="OXZ73" s="175"/>
      <c r="OYA73" s="175"/>
      <c r="OYB73" s="175"/>
      <c r="OYC73" s="175"/>
      <c r="OYD73" s="175"/>
      <c r="OYE73" s="175"/>
      <c r="OYF73" s="175"/>
      <c r="OYG73" s="175"/>
      <c r="OYH73" s="175"/>
      <c r="OYI73" s="175"/>
      <c r="OYJ73" s="175"/>
      <c r="OYK73" s="175"/>
      <c r="OYL73" s="175"/>
      <c r="OYM73" s="175"/>
      <c r="OYN73" s="175"/>
      <c r="OYO73" s="175"/>
      <c r="OYP73" s="175"/>
      <c r="OYQ73" s="175"/>
      <c r="OYR73" s="175"/>
      <c r="OYS73" s="175"/>
      <c r="OYT73" s="175"/>
      <c r="OYU73" s="175"/>
      <c r="OYV73" s="175"/>
      <c r="OYW73" s="175"/>
      <c r="OYX73" s="175"/>
      <c r="OYY73" s="175"/>
      <c r="OYZ73" s="175"/>
      <c r="OZA73" s="175"/>
      <c r="OZB73" s="175"/>
      <c r="OZC73" s="175"/>
      <c r="OZD73" s="175"/>
      <c r="OZE73" s="175"/>
      <c r="OZF73" s="175"/>
      <c r="OZG73" s="175"/>
      <c r="OZH73" s="175"/>
      <c r="OZI73" s="175"/>
      <c r="OZJ73" s="175"/>
      <c r="OZK73" s="175"/>
      <c r="OZL73" s="175"/>
      <c r="OZM73" s="175"/>
      <c r="OZN73" s="175"/>
      <c r="OZO73" s="175"/>
      <c r="OZP73" s="175"/>
      <c r="OZQ73" s="175"/>
      <c r="OZR73" s="175"/>
      <c r="OZS73" s="175"/>
      <c r="OZT73" s="175"/>
      <c r="OZU73" s="175"/>
      <c r="OZV73" s="175"/>
      <c r="OZW73" s="175"/>
      <c r="OZX73" s="175"/>
      <c r="OZY73" s="175"/>
      <c r="OZZ73" s="175"/>
      <c r="PAA73" s="175"/>
      <c r="PAB73" s="175"/>
      <c r="PAC73" s="175"/>
      <c r="PAD73" s="175"/>
      <c r="PAE73" s="175"/>
      <c r="PAF73" s="175"/>
      <c r="PAG73" s="175"/>
      <c r="PAH73" s="175"/>
      <c r="PAI73" s="175"/>
      <c r="PAJ73" s="175"/>
      <c r="PAK73" s="175"/>
      <c r="PAL73" s="175"/>
      <c r="PAM73" s="175"/>
      <c r="PAN73" s="175"/>
      <c r="PAO73" s="175"/>
      <c r="PAP73" s="175"/>
      <c r="PAQ73" s="175"/>
      <c r="PAR73" s="175"/>
      <c r="PAS73" s="175"/>
      <c r="PAT73" s="175"/>
      <c r="PAU73" s="175"/>
      <c r="PAV73" s="175"/>
      <c r="PAW73" s="175"/>
      <c r="PAX73" s="175"/>
      <c r="PAY73" s="175"/>
      <c r="PAZ73" s="175"/>
      <c r="PBA73" s="175"/>
      <c r="PBB73" s="175"/>
      <c r="PBC73" s="175"/>
      <c r="PBD73" s="175"/>
      <c r="PBE73" s="175"/>
      <c r="PBF73" s="175"/>
      <c r="PBG73" s="175"/>
      <c r="PBH73" s="175"/>
      <c r="PBI73" s="175"/>
      <c r="PBJ73" s="175"/>
      <c r="PBK73" s="175"/>
      <c r="PBL73" s="175"/>
      <c r="PBM73" s="175"/>
      <c r="PBN73" s="175"/>
      <c r="PBO73" s="175"/>
      <c r="PBP73" s="175"/>
      <c r="PBQ73" s="175"/>
      <c r="PBR73" s="175"/>
      <c r="PBS73" s="175"/>
      <c r="PBT73" s="175"/>
      <c r="PBU73" s="175"/>
      <c r="PBV73" s="175"/>
      <c r="PBW73" s="175"/>
      <c r="PBX73" s="175"/>
      <c r="PBY73" s="175"/>
      <c r="PBZ73" s="175"/>
      <c r="PCA73" s="175"/>
      <c r="PCB73" s="175"/>
      <c r="PCC73" s="175"/>
      <c r="PCD73" s="175"/>
      <c r="PCE73" s="175"/>
      <c r="PCF73" s="175"/>
      <c r="PCG73" s="175"/>
      <c r="PCH73" s="175"/>
      <c r="PCI73" s="175"/>
      <c r="PCJ73" s="175"/>
      <c r="PCK73" s="175"/>
      <c r="PCL73" s="175"/>
      <c r="PCM73" s="175"/>
      <c r="PCN73" s="175"/>
      <c r="PCO73" s="175"/>
      <c r="PCP73" s="175"/>
      <c r="PCQ73" s="175"/>
      <c r="PCR73" s="175"/>
      <c r="PCS73" s="175"/>
      <c r="PCT73" s="175"/>
      <c r="PCU73" s="175"/>
      <c r="PCV73" s="175"/>
      <c r="PCW73" s="175"/>
      <c r="PCX73" s="175"/>
      <c r="PCY73" s="175"/>
      <c r="PCZ73" s="175"/>
      <c r="PDA73" s="175"/>
      <c r="PDB73" s="175"/>
      <c r="PDC73" s="175"/>
      <c r="PDD73" s="175"/>
      <c r="PDE73" s="175"/>
      <c r="PDF73" s="175"/>
      <c r="PDG73" s="175"/>
      <c r="PDH73" s="175"/>
      <c r="PDI73" s="175"/>
      <c r="PDJ73" s="175"/>
      <c r="PDK73" s="175"/>
      <c r="PDL73" s="175"/>
      <c r="PDM73" s="175"/>
      <c r="PDN73" s="175"/>
      <c r="PDO73" s="175"/>
      <c r="PDP73" s="175"/>
      <c r="PDQ73" s="175"/>
      <c r="PDR73" s="175"/>
      <c r="PDS73" s="175"/>
      <c r="PDT73" s="175"/>
      <c r="PDU73" s="175"/>
      <c r="PDV73" s="175"/>
      <c r="PDW73" s="175"/>
      <c r="PDX73" s="175"/>
      <c r="PDY73" s="175"/>
      <c r="PDZ73" s="175"/>
      <c r="PEA73" s="175"/>
      <c r="PEB73" s="175"/>
      <c r="PEC73" s="175"/>
      <c r="PED73" s="175"/>
      <c r="PEE73" s="175"/>
      <c r="PEF73" s="175"/>
      <c r="PEG73" s="175"/>
      <c r="PEH73" s="175"/>
      <c r="PEI73" s="175"/>
      <c r="PEJ73" s="175"/>
      <c r="PEK73" s="175"/>
      <c r="PEL73" s="175"/>
      <c r="PEM73" s="175"/>
      <c r="PEN73" s="175"/>
      <c r="PEO73" s="175"/>
      <c r="PEP73" s="175"/>
      <c r="PEQ73" s="175"/>
      <c r="PER73" s="175"/>
      <c r="PES73" s="175"/>
      <c r="PET73" s="175"/>
      <c r="PEU73" s="175"/>
      <c r="PEV73" s="175"/>
      <c r="PEW73" s="175"/>
      <c r="PEX73" s="175"/>
      <c r="PEY73" s="175"/>
      <c r="PEZ73" s="175"/>
      <c r="PFA73" s="175"/>
      <c r="PFB73" s="175"/>
      <c r="PFC73" s="175"/>
      <c r="PFD73" s="175"/>
      <c r="PFE73" s="175"/>
      <c r="PFF73" s="175"/>
      <c r="PFG73" s="175"/>
      <c r="PFH73" s="175"/>
      <c r="PFI73" s="175"/>
      <c r="PFJ73" s="175"/>
      <c r="PFK73" s="175"/>
      <c r="PFL73" s="175"/>
      <c r="PFM73" s="175"/>
      <c r="PFN73" s="175"/>
      <c r="PFO73" s="175"/>
      <c r="PFP73" s="175"/>
      <c r="PFQ73" s="175"/>
      <c r="PFR73" s="175"/>
      <c r="PFS73" s="175"/>
      <c r="PFT73" s="175"/>
      <c r="PFU73" s="175"/>
      <c r="PFV73" s="175"/>
      <c r="PFW73" s="175"/>
      <c r="PFX73" s="175"/>
      <c r="PFY73" s="175"/>
      <c r="PFZ73" s="175"/>
      <c r="PGA73" s="175"/>
      <c r="PGB73" s="175"/>
      <c r="PGC73" s="175"/>
      <c r="PGD73" s="175"/>
      <c r="PGE73" s="175"/>
      <c r="PGF73" s="175"/>
      <c r="PGG73" s="175"/>
      <c r="PGH73" s="175"/>
      <c r="PGI73" s="175"/>
      <c r="PGJ73" s="175"/>
      <c r="PGK73" s="175"/>
      <c r="PGL73" s="175"/>
      <c r="PGM73" s="175"/>
      <c r="PGN73" s="175"/>
      <c r="PGO73" s="175"/>
      <c r="PGP73" s="175"/>
      <c r="PGQ73" s="175"/>
      <c r="PGR73" s="175"/>
      <c r="PGS73" s="175"/>
      <c r="PGT73" s="175"/>
      <c r="PGU73" s="175"/>
      <c r="PGV73" s="175"/>
      <c r="PGW73" s="175"/>
      <c r="PGX73" s="175"/>
      <c r="PGY73" s="175"/>
      <c r="PGZ73" s="175"/>
      <c r="PHA73" s="175"/>
      <c r="PHB73" s="175"/>
      <c r="PHC73" s="175"/>
      <c r="PHD73" s="175"/>
      <c r="PHE73" s="175"/>
      <c r="PHF73" s="175"/>
      <c r="PHG73" s="175"/>
      <c r="PHH73" s="175"/>
      <c r="PHI73" s="175"/>
      <c r="PHJ73" s="175"/>
      <c r="PHK73" s="175"/>
      <c r="PHL73" s="175"/>
      <c r="PHM73" s="175"/>
      <c r="PHN73" s="175"/>
      <c r="PHO73" s="175"/>
      <c r="PHP73" s="175"/>
      <c r="PHQ73" s="175"/>
      <c r="PHR73" s="175"/>
      <c r="PHS73" s="175"/>
      <c r="PHT73" s="175"/>
      <c r="PHU73" s="175"/>
      <c r="PHV73" s="175"/>
      <c r="PHW73" s="175"/>
      <c r="PHX73" s="175"/>
      <c r="PHY73" s="175"/>
      <c r="PHZ73" s="175"/>
      <c r="PIA73" s="175"/>
      <c r="PIB73" s="175"/>
      <c r="PIC73" s="175"/>
      <c r="PID73" s="175"/>
      <c r="PIE73" s="175"/>
      <c r="PIF73" s="175"/>
      <c r="PIG73" s="175"/>
      <c r="PIH73" s="175"/>
      <c r="PII73" s="175"/>
      <c r="PIJ73" s="175"/>
      <c r="PIK73" s="175"/>
      <c r="PIL73" s="175"/>
      <c r="PIM73" s="175"/>
      <c r="PIN73" s="175"/>
      <c r="PIO73" s="175"/>
      <c r="PIP73" s="175"/>
      <c r="PIQ73" s="175"/>
      <c r="PIR73" s="175"/>
      <c r="PIS73" s="175"/>
      <c r="PIT73" s="175"/>
      <c r="PIU73" s="175"/>
      <c r="PIV73" s="175"/>
      <c r="PIW73" s="175"/>
      <c r="PIX73" s="175"/>
      <c r="PIY73" s="175"/>
      <c r="PIZ73" s="175"/>
      <c r="PJA73" s="175"/>
      <c r="PJB73" s="175"/>
      <c r="PJC73" s="175"/>
      <c r="PJD73" s="175"/>
      <c r="PJE73" s="175"/>
      <c r="PJF73" s="175"/>
      <c r="PJG73" s="175"/>
      <c r="PJH73" s="175"/>
      <c r="PJI73" s="175"/>
      <c r="PJJ73" s="175"/>
      <c r="PJK73" s="175"/>
      <c r="PJL73" s="175"/>
      <c r="PJM73" s="175"/>
      <c r="PJN73" s="175"/>
      <c r="PJO73" s="175"/>
      <c r="PJP73" s="175"/>
      <c r="PJQ73" s="175"/>
      <c r="PJR73" s="175"/>
      <c r="PJS73" s="175"/>
      <c r="PJT73" s="175"/>
      <c r="PJU73" s="175"/>
      <c r="PJV73" s="175"/>
      <c r="PJW73" s="175"/>
      <c r="PJX73" s="175"/>
      <c r="PJY73" s="175"/>
      <c r="PJZ73" s="175"/>
      <c r="PKA73" s="175"/>
      <c r="PKB73" s="175"/>
      <c r="PKC73" s="175"/>
      <c r="PKD73" s="175"/>
      <c r="PKE73" s="175"/>
      <c r="PKF73" s="175"/>
      <c r="PKG73" s="175"/>
      <c r="PKH73" s="175"/>
      <c r="PKI73" s="175"/>
      <c r="PKJ73" s="175"/>
      <c r="PKK73" s="175"/>
      <c r="PKL73" s="175"/>
      <c r="PKM73" s="175"/>
      <c r="PKN73" s="175"/>
      <c r="PKO73" s="175"/>
      <c r="PKP73" s="175"/>
      <c r="PKQ73" s="175"/>
      <c r="PKR73" s="175"/>
      <c r="PKS73" s="175"/>
      <c r="PKT73" s="175"/>
      <c r="PKU73" s="175"/>
      <c r="PKV73" s="175"/>
      <c r="PKW73" s="175"/>
      <c r="PKX73" s="175"/>
      <c r="PKY73" s="175"/>
      <c r="PKZ73" s="175"/>
      <c r="PLA73" s="175"/>
      <c r="PLB73" s="175"/>
      <c r="PLC73" s="175"/>
      <c r="PLD73" s="175"/>
      <c r="PLE73" s="175"/>
      <c r="PLF73" s="175"/>
      <c r="PLG73" s="175"/>
      <c r="PLH73" s="175"/>
      <c r="PLI73" s="175"/>
      <c r="PLJ73" s="175"/>
      <c r="PLK73" s="175"/>
      <c r="PLL73" s="175"/>
      <c r="PLM73" s="175"/>
      <c r="PLN73" s="175"/>
      <c r="PLO73" s="175"/>
      <c r="PLP73" s="175"/>
      <c r="PLQ73" s="175"/>
      <c r="PLR73" s="175"/>
      <c r="PLS73" s="175"/>
      <c r="PLT73" s="175"/>
      <c r="PLU73" s="175"/>
      <c r="PLV73" s="175"/>
      <c r="PLW73" s="175"/>
      <c r="PLX73" s="175"/>
      <c r="PLY73" s="175"/>
      <c r="PLZ73" s="175"/>
      <c r="PMA73" s="175"/>
      <c r="PMB73" s="175"/>
      <c r="PMC73" s="175"/>
      <c r="PMD73" s="175"/>
      <c r="PME73" s="175"/>
      <c r="PMF73" s="175"/>
      <c r="PMG73" s="175"/>
      <c r="PMH73" s="175"/>
      <c r="PMI73" s="175"/>
      <c r="PMJ73" s="175"/>
      <c r="PMK73" s="175"/>
      <c r="PML73" s="175"/>
      <c r="PMM73" s="175"/>
      <c r="PMN73" s="175"/>
      <c r="PMO73" s="175"/>
      <c r="PMP73" s="175"/>
      <c r="PMQ73" s="175"/>
      <c r="PMR73" s="175"/>
      <c r="PMS73" s="175"/>
      <c r="PMT73" s="175"/>
      <c r="PMU73" s="175"/>
      <c r="PMV73" s="175"/>
      <c r="PMW73" s="175"/>
      <c r="PMX73" s="175"/>
      <c r="PMY73" s="175"/>
      <c r="PMZ73" s="175"/>
      <c r="PNA73" s="175"/>
      <c r="PNB73" s="175"/>
      <c r="PNC73" s="175"/>
      <c r="PND73" s="175"/>
      <c r="PNE73" s="175"/>
      <c r="PNF73" s="175"/>
      <c r="PNG73" s="175"/>
      <c r="PNH73" s="175"/>
      <c r="PNI73" s="175"/>
      <c r="PNJ73" s="175"/>
      <c r="PNK73" s="175"/>
      <c r="PNL73" s="175"/>
      <c r="PNM73" s="175"/>
      <c r="PNN73" s="175"/>
      <c r="PNO73" s="175"/>
      <c r="PNP73" s="175"/>
      <c r="PNQ73" s="175"/>
      <c r="PNR73" s="175"/>
      <c r="PNS73" s="175"/>
      <c r="PNT73" s="175"/>
      <c r="PNU73" s="175"/>
      <c r="PNV73" s="175"/>
      <c r="PNW73" s="175"/>
      <c r="PNX73" s="175"/>
      <c r="PNY73" s="175"/>
      <c r="PNZ73" s="175"/>
      <c r="POA73" s="175"/>
      <c r="POB73" s="175"/>
      <c r="POC73" s="175"/>
      <c r="POD73" s="175"/>
      <c r="POE73" s="175"/>
      <c r="POF73" s="175"/>
      <c r="POG73" s="175"/>
      <c r="POH73" s="175"/>
      <c r="POI73" s="175"/>
      <c r="POJ73" s="175"/>
      <c r="POK73" s="175"/>
      <c r="POL73" s="175"/>
      <c r="POM73" s="175"/>
      <c r="PON73" s="175"/>
      <c r="POO73" s="175"/>
      <c r="POP73" s="175"/>
      <c r="POQ73" s="175"/>
      <c r="POR73" s="175"/>
      <c r="POS73" s="175"/>
      <c r="POT73" s="175"/>
      <c r="POU73" s="175"/>
      <c r="POV73" s="175"/>
      <c r="POW73" s="175"/>
      <c r="POX73" s="175"/>
      <c r="POY73" s="175"/>
      <c r="POZ73" s="175"/>
      <c r="PPA73" s="175"/>
      <c r="PPB73" s="175"/>
      <c r="PPC73" s="175"/>
      <c r="PPD73" s="175"/>
      <c r="PPE73" s="175"/>
      <c r="PPF73" s="175"/>
      <c r="PPG73" s="175"/>
      <c r="PPH73" s="175"/>
      <c r="PPI73" s="175"/>
      <c r="PPJ73" s="175"/>
      <c r="PPK73" s="175"/>
      <c r="PPL73" s="175"/>
      <c r="PPM73" s="175"/>
      <c r="PPN73" s="175"/>
      <c r="PPO73" s="175"/>
      <c r="PPP73" s="175"/>
      <c r="PPQ73" s="175"/>
      <c r="PPR73" s="175"/>
      <c r="PPS73" s="175"/>
      <c r="PPT73" s="175"/>
      <c r="PPU73" s="175"/>
      <c r="PPV73" s="175"/>
      <c r="PPW73" s="175"/>
      <c r="PPX73" s="175"/>
      <c r="PPY73" s="175"/>
      <c r="PPZ73" s="175"/>
      <c r="PQA73" s="175"/>
      <c r="PQB73" s="175"/>
      <c r="PQC73" s="175"/>
      <c r="PQD73" s="175"/>
      <c r="PQE73" s="175"/>
      <c r="PQF73" s="175"/>
      <c r="PQG73" s="175"/>
      <c r="PQH73" s="175"/>
      <c r="PQI73" s="175"/>
      <c r="PQJ73" s="175"/>
      <c r="PQK73" s="175"/>
      <c r="PQL73" s="175"/>
      <c r="PQM73" s="175"/>
      <c r="PQN73" s="175"/>
      <c r="PQO73" s="175"/>
      <c r="PQP73" s="175"/>
      <c r="PQQ73" s="175"/>
      <c r="PQR73" s="175"/>
      <c r="PQS73" s="175"/>
      <c r="PQT73" s="175"/>
      <c r="PQU73" s="175"/>
      <c r="PQV73" s="175"/>
      <c r="PQW73" s="175"/>
      <c r="PQX73" s="175"/>
      <c r="PQY73" s="175"/>
      <c r="PQZ73" s="175"/>
      <c r="PRA73" s="175"/>
      <c r="PRB73" s="175"/>
      <c r="PRC73" s="175"/>
      <c r="PRD73" s="175"/>
      <c r="PRE73" s="175"/>
      <c r="PRF73" s="175"/>
      <c r="PRG73" s="175"/>
      <c r="PRH73" s="175"/>
      <c r="PRI73" s="175"/>
      <c r="PRJ73" s="175"/>
      <c r="PRK73" s="175"/>
      <c r="PRL73" s="175"/>
      <c r="PRM73" s="175"/>
      <c r="PRN73" s="175"/>
      <c r="PRO73" s="175"/>
      <c r="PRP73" s="175"/>
      <c r="PRQ73" s="175"/>
      <c r="PRR73" s="175"/>
      <c r="PRS73" s="175"/>
      <c r="PRT73" s="175"/>
      <c r="PRU73" s="175"/>
      <c r="PRV73" s="175"/>
      <c r="PRW73" s="175"/>
      <c r="PRX73" s="175"/>
      <c r="PRY73" s="175"/>
      <c r="PRZ73" s="175"/>
      <c r="PSA73" s="175"/>
      <c r="PSB73" s="175"/>
      <c r="PSC73" s="175"/>
      <c r="PSD73" s="175"/>
      <c r="PSE73" s="175"/>
      <c r="PSF73" s="175"/>
      <c r="PSG73" s="175"/>
      <c r="PSH73" s="175"/>
      <c r="PSI73" s="175"/>
      <c r="PSJ73" s="175"/>
      <c r="PSK73" s="175"/>
      <c r="PSL73" s="175"/>
      <c r="PSM73" s="175"/>
      <c r="PSN73" s="175"/>
      <c r="PSO73" s="175"/>
      <c r="PSP73" s="175"/>
      <c r="PSQ73" s="175"/>
      <c r="PSR73" s="175"/>
      <c r="PSS73" s="175"/>
      <c r="PST73" s="175"/>
      <c r="PSU73" s="175"/>
      <c r="PSV73" s="175"/>
      <c r="PSW73" s="175"/>
      <c r="PSX73" s="175"/>
      <c r="PSY73" s="175"/>
      <c r="PSZ73" s="175"/>
      <c r="PTA73" s="175"/>
      <c r="PTB73" s="175"/>
      <c r="PTC73" s="175"/>
      <c r="PTD73" s="175"/>
      <c r="PTE73" s="175"/>
      <c r="PTF73" s="175"/>
      <c r="PTG73" s="175"/>
      <c r="PTH73" s="175"/>
      <c r="PTI73" s="175"/>
      <c r="PTJ73" s="175"/>
      <c r="PTK73" s="175"/>
      <c r="PTL73" s="175"/>
      <c r="PTM73" s="175"/>
      <c r="PTN73" s="175"/>
      <c r="PTO73" s="175"/>
      <c r="PTP73" s="175"/>
      <c r="PTQ73" s="175"/>
      <c r="PTR73" s="175"/>
      <c r="PTS73" s="175"/>
      <c r="PTT73" s="175"/>
      <c r="PTU73" s="175"/>
      <c r="PTV73" s="175"/>
      <c r="PTW73" s="175"/>
      <c r="PTX73" s="175"/>
      <c r="PTY73" s="175"/>
      <c r="PTZ73" s="175"/>
      <c r="PUA73" s="175"/>
      <c r="PUB73" s="175"/>
      <c r="PUC73" s="175"/>
      <c r="PUD73" s="175"/>
      <c r="PUE73" s="175"/>
      <c r="PUF73" s="175"/>
      <c r="PUG73" s="175"/>
      <c r="PUH73" s="175"/>
      <c r="PUI73" s="175"/>
      <c r="PUJ73" s="175"/>
      <c r="PUK73" s="175"/>
      <c r="PUL73" s="175"/>
      <c r="PUM73" s="175"/>
      <c r="PUN73" s="175"/>
      <c r="PUO73" s="175"/>
      <c r="PUP73" s="175"/>
      <c r="PUQ73" s="175"/>
      <c r="PUR73" s="175"/>
      <c r="PUS73" s="175"/>
      <c r="PUT73" s="175"/>
      <c r="PUU73" s="175"/>
      <c r="PUV73" s="175"/>
      <c r="PUW73" s="175"/>
      <c r="PUX73" s="175"/>
      <c r="PUY73" s="175"/>
      <c r="PUZ73" s="175"/>
      <c r="PVA73" s="175"/>
      <c r="PVB73" s="175"/>
      <c r="PVC73" s="175"/>
      <c r="PVD73" s="175"/>
      <c r="PVE73" s="175"/>
      <c r="PVF73" s="175"/>
      <c r="PVG73" s="175"/>
      <c r="PVH73" s="175"/>
      <c r="PVI73" s="175"/>
      <c r="PVJ73" s="175"/>
      <c r="PVK73" s="175"/>
      <c r="PVL73" s="175"/>
      <c r="PVM73" s="175"/>
      <c r="PVN73" s="175"/>
      <c r="PVO73" s="175"/>
      <c r="PVP73" s="175"/>
      <c r="PVQ73" s="175"/>
      <c r="PVR73" s="175"/>
      <c r="PVS73" s="175"/>
      <c r="PVT73" s="175"/>
      <c r="PVU73" s="175"/>
      <c r="PVV73" s="175"/>
      <c r="PVW73" s="175"/>
      <c r="PVX73" s="175"/>
      <c r="PVY73" s="175"/>
      <c r="PVZ73" s="175"/>
      <c r="PWA73" s="175"/>
      <c r="PWB73" s="175"/>
      <c r="PWC73" s="175"/>
      <c r="PWD73" s="175"/>
      <c r="PWE73" s="175"/>
      <c r="PWF73" s="175"/>
      <c r="PWG73" s="175"/>
      <c r="PWH73" s="175"/>
      <c r="PWI73" s="175"/>
      <c r="PWJ73" s="175"/>
      <c r="PWK73" s="175"/>
      <c r="PWL73" s="175"/>
      <c r="PWM73" s="175"/>
      <c r="PWN73" s="175"/>
      <c r="PWO73" s="175"/>
      <c r="PWP73" s="175"/>
      <c r="PWQ73" s="175"/>
      <c r="PWR73" s="175"/>
      <c r="PWS73" s="175"/>
      <c r="PWT73" s="175"/>
      <c r="PWU73" s="175"/>
      <c r="PWV73" s="175"/>
      <c r="PWW73" s="175"/>
      <c r="PWX73" s="175"/>
      <c r="PWY73" s="175"/>
      <c r="PWZ73" s="175"/>
      <c r="PXA73" s="175"/>
      <c r="PXB73" s="175"/>
      <c r="PXC73" s="175"/>
      <c r="PXD73" s="175"/>
      <c r="PXE73" s="175"/>
      <c r="PXF73" s="175"/>
      <c r="PXG73" s="175"/>
      <c r="PXH73" s="175"/>
      <c r="PXI73" s="175"/>
      <c r="PXJ73" s="175"/>
      <c r="PXK73" s="175"/>
      <c r="PXL73" s="175"/>
      <c r="PXM73" s="175"/>
      <c r="PXN73" s="175"/>
      <c r="PXO73" s="175"/>
      <c r="PXP73" s="175"/>
      <c r="PXQ73" s="175"/>
      <c r="PXR73" s="175"/>
      <c r="PXS73" s="175"/>
      <c r="PXT73" s="175"/>
      <c r="PXU73" s="175"/>
      <c r="PXV73" s="175"/>
      <c r="PXW73" s="175"/>
      <c r="PXX73" s="175"/>
      <c r="PXY73" s="175"/>
      <c r="PXZ73" s="175"/>
      <c r="PYA73" s="175"/>
      <c r="PYB73" s="175"/>
      <c r="PYC73" s="175"/>
      <c r="PYD73" s="175"/>
      <c r="PYE73" s="175"/>
      <c r="PYF73" s="175"/>
      <c r="PYG73" s="175"/>
      <c r="PYH73" s="175"/>
      <c r="PYI73" s="175"/>
      <c r="PYJ73" s="175"/>
      <c r="PYK73" s="175"/>
      <c r="PYL73" s="175"/>
      <c r="PYM73" s="175"/>
      <c r="PYN73" s="175"/>
      <c r="PYO73" s="175"/>
      <c r="PYP73" s="175"/>
      <c r="PYQ73" s="175"/>
      <c r="PYR73" s="175"/>
      <c r="PYS73" s="175"/>
      <c r="PYT73" s="175"/>
      <c r="PYU73" s="175"/>
      <c r="PYV73" s="175"/>
      <c r="PYW73" s="175"/>
      <c r="PYX73" s="175"/>
      <c r="PYY73" s="175"/>
      <c r="PYZ73" s="175"/>
      <c r="PZA73" s="175"/>
      <c r="PZB73" s="175"/>
      <c r="PZC73" s="175"/>
      <c r="PZD73" s="175"/>
      <c r="PZE73" s="175"/>
      <c r="PZF73" s="175"/>
      <c r="PZG73" s="175"/>
      <c r="PZH73" s="175"/>
      <c r="PZI73" s="175"/>
      <c r="PZJ73" s="175"/>
      <c r="PZK73" s="175"/>
      <c r="PZL73" s="175"/>
      <c r="PZM73" s="175"/>
      <c r="PZN73" s="175"/>
      <c r="PZO73" s="175"/>
      <c r="PZP73" s="175"/>
      <c r="PZQ73" s="175"/>
      <c r="PZR73" s="175"/>
      <c r="PZS73" s="175"/>
      <c r="PZT73" s="175"/>
      <c r="PZU73" s="175"/>
      <c r="PZV73" s="175"/>
      <c r="PZW73" s="175"/>
      <c r="PZX73" s="175"/>
      <c r="PZY73" s="175"/>
      <c r="PZZ73" s="175"/>
      <c r="QAA73" s="175"/>
      <c r="QAB73" s="175"/>
      <c r="QAC73" s="175"/>
      <c r="QAD73" s="175"/>
      <c r="QAE73" s="175"/>
      <c r="QAF73" s="175"/>
      <c r="QAG73" s="175"/>
      <c r="QAH73" s="175"/>
      <c r="QAI73" s="175"/>
      <c r="QAJ73" s="175"/>
      <c r="QAK73" s="175"/>
      <c r="QAL73" s="175"/>
      <c r="QAM73" s="175"/>
      <c r="QAN73" s="175"/>
      <c r="QAO73" s="175"/>
      <c r="QAP73" s="175"/>
      <c r="QAQ73" s="175"/>
      <c r="QAR73" s="175"/>
      <c r="QAS73" s="175"/>
      <c r="QAT73" s="175"/>
      <c r="QAU73" s="175"/>
      <c r="QAV73" s="175"/>
      <c r="QAW73" s="175"/>
      <c r="QAX73" s="175"/>
      <c r="QAY73" s="175"/>
      <c r="QAZ73" s="175"/>
      <c r="QBA73" s="175"/>
      <c r="QBB73" s="175"/>
      <c r="QBC73" s="175"/>
      <c r="QBD73" s="175"/>
      <c r="QBE73" s="175"/>
      <c r="QBF73" s="175"/>
      <c r="QBG73" s="175"/>
      <c r="QBH73" s="175"/>
      <c r="QBI73" s="175"/>
      <c r="QBJ73" s="175"/>
      <c r="QBK73" s="175"/>
      <c r="QBL73" s="175"/>
      <c r="QBM73" s="175"/>
      <c r="QBN73" s="175"/>
      <c r="QBO73" s="175"/>
      <c r="QBP73" s="175"/>
      <c r="QBQ73" s="175"/>
      <c r="QBR73" s="175"/>
      <c r="QBS73" s="175"/>
      <c r="QBT73" s="175"/>
      <c r="QBU73" s="175"/>
      <c r="QBV73" s="175"/>
      <c r="QBW73" s="175"/>
      <c r="QBX73" s="175"/>
      <c r="QBY73" s="175"/>
      <c r="QBZ73" s="175"/>
      <c r="QCA73" s="175"/>
      <c r="QCB73" s="175"/>
      <c r="QCC73" s="175"/>
      <c r="QCD73" s="175"/>
      <c r="QCE73" s="175"/>
      <c r="QCF73" s="175"/>
      <c r="QCG73" s="175"/>
      <c r="QCH73" s="175"/>
      <c r="QCI73" s="175"/>
      <c r="QCJ73" s="175"/>
      <c r="QCK73" s="175"/>
      <c r="QCL73" s="175"/>
      <c r="QCM73" s="175"/>
      <c r="QCN73" s="175"/>
      <c r="QCO73" s="175"/>
      <c r="QCP73" s="175"/>
      <c r="QCQ73" s="175"/>
      <c r="QCR73" s="175"/>
      <c r="QCS73" s="175"/>
      <c r="QCT73" s="175"/>
      <c r="QCU73" s="175"/>
      <c r="QCV73" s="175"/>
      <c r="QCW73" s="175"/>
      <c r="QCX73" s="175"/>
      <c r="QCY73" s="175"/>
      <c r="QCZ73" s="175"/>
      <c r="QDA73" s="175"/>
      <c r="QDB73" s="175"/>
      <c r="QDC73" s="175"/>
      <c r="QDD73" s="175"/>
      <c r="QDE73" s="175"/>
      <c r="QDF73" s="175"/>
      <c r="QDG73" s="175"/>
      <c r="QDH73" s="175"/>
      <c r="QDI73" s="175"/>
      <c r="QDJ73" s="175"/>
      <c r="QDK73" s="175"/>
      <c r="QDL73" s="175"/>
      <c r="QDM73" s="175"/>
      <c r="QDN73" s="175"/>
      <c r="QDO73" s="175"/>
      <c r="QDP73" s="175"/>
      <c r="QDQ73" s="175"/>
      <c r="QDR73" s="175"/>
      <c r="QDS73" s="175"/>
      <c r="QDT73" s="175"/>
      <c r="QDU73" s="175"/>
      <c r="QDV73" s="175"/>
      <c r="QDW73" s="175"/>
      <c r="QDX73" s="175"/>
      <c r="QDY73" s="175"/>
      <c r="QDZ73" s="175"/>
      <c r="QEA73" s="175"/>
      <c r="QEB73" s="175"/>
      <c r="QEC73" s="175"/>
      <c r="QED73" s="175"/>
      <c r="QEE73" s="175"/>
      <c r="QEF73" s="175"/>
      <c r="QEG73" s="175"/>
      <c r="QEH73" s="175"/>
      <c r="QEI73" s="175"/>
      <c r="QEJ73" s="175"/>
      <c r="QEK73" s="175"/>
      <c r="QEL73" s="175"/>
      <c r="QEM73" s="175"/>
      <c r="QEN73" s="175"/>
      <c r="QEO73" s="175"/>
      <c r="QEP73" s="175"/>
      <c r="QEQ73" s="175"/>
      <c r="QER73" s="175"/>
      <c r="QES73" s="175"/>
      <c r="QET73" s="175"/>
      <c r="QEU73" s="175"/>
      <c r="QEV73" s="175"/>
      <c r="QEW73" s="175"/>
      <c r="QEX73" s="175"/>
      <c r="QEY73" s="175"/>
      <c r="QEZ73" s="175"/>
      <c r="QFA73" s="175"/>
      <c r="QFB73" s="175"/>
      <c r="QFC73" s="175"/>
      <c r="QFD73" s="175"/>
      <c r="QFE73" s="175"/>
      <c r="QFF73" s="175"/>
      <c r="QFG73" s="175"/>
      <c r="QFH73" s="175"/>
      <c r="QFI73" s="175"/>
      <c r="QFJ73" s="175"/>
      <c r="QFK73" s="175"/>
      <c r="QFL73" s="175"/>
      <c r="QFM73" s="175"/>
      <c r="QFN73" s="175"/>
      <c r="QFO73" s="175"/>
      <c r="QFP73" s="175"/>
      <c r="QFQ73" s="175"/>
      <c r="QFR73" s="175"/>
      <c r="QFS73" s="175"/>
      <c r="QFT73" s="175"/>
      <c r="QFU73" s="175"/>
      <c r="QFV73" s="175"/>
      <c r="QFW73" s="175"/>
      <c r="QFX73" s="175"/>
      <c r="QFY73" s="175"/>
      <c r="QFZ73" s="175"/>
      <c r="QGA73" s="175"/>
      <c r="QGB73" s="175"/>
      <c r="QGC73" s="175"/>
      <c r="QGD73" s="175"/>
      <c r="QGE73" s="175"/>
      <c r="QGF73" s="175"/>
      <c r="QGG73" s="175"/>
      <c r="QGH73" s="175"/>
      <c r="QGI73" s="175"/>
      <c r="QGJ73" s="175"/>
      <c r="QGK73" s="175"/>
      <c r="QGL73" s="175"/>
      <c r="QGM73" s="175"/>
      <c r="QGN73" s="175"/>
      <c r="QGO73" s="175"/>
      <c r="QGP73" s="175"/>
      <c r="QGQ73" s="175"/>
      <c r="QGR73" s="175"/>
      <c r="QGS73" s="175"/>
      <c r="QGT73" s="175"/>
      <c r="QGU73" s="175"/>
      <c r="QGV73" s="175"/>
      <c r="QGW73" s="175"/>
      <c r="QGX73" s="175"/>
      <c r="QGY73" s="175"/>
      <c r="QGZ73" s="175"/>
      <c r="QHA73" s="175"/>
      <c r="QHB73" s="175"/>
      <c r="QHC73" s="175"/>
      <c r="QHD73" s="175"/>
      <c r="QHE73" s="175"/>
      <c r="QHF73" s="175"/>
      <c r="QHG73" s="175"/>
      <c r="QHH73" s="175"/>
      <c r="QHI73" s="175"/>
      <c r="QHJ73" s="175"/>
      <c r="QHK73" s="175"/>
      <c r="QHL73" s="175"/>
      <c r="QHM73" s="175"/>
      <c r="QHN73" s="175"/>
      <c r="QHO73" s="175"/>
      <c r="QHP73" s="175"/>
      <c r="QHQ73" s="175"/>
      <c r="QHR73" s="175"/>
      <c r="QHS73" s="175"/>
      <c r="QHT73" s="175"/>
      <c r="QHU73" s="175"/>
      <c r="QHV73" s="175"/>
      <c r="QHW73" s="175"/>
      <c r="QHX73" s="175"/>
      <c r="QHY73" s="175"/>
      <c r="QHZ73" s="175"/>
      <c r="QIA73" s="175"/>
      <c r="QIB73" s="175"/>
      <c r="QIC73" s="175"/>
      <c r="QID73" s="175"/>
      <c r="QIE73" s="175"/>
      <c r="QIF73" s="175"/>
      <c r="QIG73" s="175"/>
      <c r="QIH73" s="175"/>
      <c r="QII73" s="175"/>
      <c r="QIJ73" s="175"/>
      <c r="QIK73" s="175"/>
      <c r="QIL73" s="175"/>
      <c r="QIM73" s="175"/>
      <c r="QIN73" s="175"/>
      <c r="QIO73" s="175"/>
      <c r="QIP73" s="175"/>
      <c r="QIQ73" s="175"/>
      <c r="QIR73" s="175"/>
      <c r="QIS73" s="175"/>
      <c r="QIT73" s="175"/>
      <c r="QIU73" s="175"/>
      <c r="QIV73" s="175"/>
      <c r="QIW73" s="175"/>
      <c r="QIX73" s="175"/>
      <c r="QIY73" s="175"/>
      <c r="QIZ73" s="175"/>
      <c r="QJA73" s="175"/>
      <c r="QJB73" s="175"/>
      <c r="QJC73" s="175"/>
      <c r="QJD73" s="175"/>
      <c r="QJE73" s="175"/>
      <c r="QJF73" s="175"/>
      <c r="QJG73" s="175"/>
      <c r="QJH73" s="175"/>
      <c r="QJI73" s="175"/>
      <c r="QJJ73" s="175"/>
      <c r="QJK73" s="175"/>
      <c r="QJL73" s="175"/>
      <c r="QJM73" s="175"/>
      <c r="QJN73" s="175"/>
      <c r="QJO73" s="175"/>
      <c r="QJP73" s="175"/>
      <c r="QJQ73" s="175"/>
      <c r="QJR73" s="175"/>
      <c r="QJS73" s="175"/>
      <c r="QJT73" s="175"/>
      <c r="QJU73" s="175"/>
      <c r="QJV73" s="175"/>
      <c r="QJW73" s="175"/>
      <c r="QJX73" s="175"/>
      <c r="QJY73" s="175"/>
      <c r="QJZ73" s="175"/>
      <c r="QKA73" s="175"/>
      <c r="QKB73" s="175"/>
      <c r="QKC73" s="175"/>
      <c r="QKD73" s="175"/>
      <c r="QKE73" s="175"/>
      <c r="QKF73" s="175"/>
      <c r="QKG73" s="175"/>
      <c r="QKH73" s="175"/>
      <c r="QKI73" s="175"/>
      <c r="QKJ73" s="175"/>
      <c r="QKK73" s="175"/>
      <c r="QKL73" s="175"/>
      <c r="QKM73" s="175"/>
      <c r="QKN73" s="175"/>
      <c r="QKO73" s="175"/>
      <c r="QKP73" s="175"/>
      <c r="QKQ73" s="175"/>
      <c r="QKR73" s="175"/>
      <c r="QKS73" s="175"/>
      <c r="QKT73" s="175"/>
      <c r="QKU73" s="175"/>
      <c r="QKV73" s="175"/>
      <c r="QKW73" s="175"/>
      <c r="QKX73" s="175"/>
      <c r="QKY73" s="175"/>
      <c r="QKZ73" s="175"/>
      <c r="QLA73" s="175"/>
      <c r="QLB73" s="175"/>
      <c r="QLC73" s="175"/>
      <c r="QLD73" s="175"/>
      <c r="QLE73" s="175"/>
      <c r="QLF73" s="175"/>
      <c r="QLG73" s="175"/>
      <c r="QLH73" s="175"/>
      <c r="QLI73" s="175"/>
      <c r="QLJ73" s="175"/>
      <c r="QLK73" s="175"/>
      <c r="QLL73" s="175"/>
      <c r="QLM73" s="175"/>
      <c r="QLN73" s="175"/>
      <c r="QLO73" s="175"/>
      <c r="QLP73" s="175"/>
      <c r="QLQ73" s="175"/>
      <c r="QLR73" s="175"/>
      <c r="QLS73" s="175"/>
      <c r="QLT73" s="175"/>
      <c r="QLU73" s="175"/>
      <c r="QLV73" s="175"/>
      <c r="QLW73" s="175"/>
      <c r="QLX73" s="175"/>
      <c r="QLY73" s="175"/>
      <c r="QLZ73" s="175"/>
      <c r="QMA73" s="175"/>
      <c r="QMB73" s="175"/>
      <c r="QMC73" s="175"/>
      <c r="QMD73" s="175"/>
      <c r="QME73" s="175"/>
      <c r="QMF73" s="175"/>
      <c r="QMG73" s="175"/>
      <c r="QMH73" s="175"/>
      <c r="QMI73" s="175"/>
      <c r="QMJ73" s="175"/>
      <c r="QMK73" s="175"/>
      <c r="QML73" s="175"/>
      <c r="QMM73" s="175"/>
      <c r="QMN73" s="175"/>
      <c r="QMO73" s="175"/>
      <c r="QMP73" s="175"/>
      <c r="QMQ73" s="175"/>
      <c r="QMR73" s="175"/>
      <c r="QMS73" s="175"/>
      <c r="QMT73" s="175"/>
      <c r="QMU73" s="175"/>
      <c r="QMV73" s="175"/>
      <c r="QMW73" s="175"/>
      <c r="QMX73" s="175"/>
      <c r="QMY73" s="175"/>
      <c r="QMZ73" s="175"/>
      <c r="QNA73" s="175"/>
      <c r="QNB73" s="175"/>
      <c r="QNC73" s="175"/>
      <c r="QND73" s="175"/>
      <c r="QNE73" s="175"/>
      <c r="QNF73" s="175"/>
      <c r="QNG73" s="175"/>
      <c r="QNH73" s="175"/>
      <c r="QNI73" s="175"/>
      <c r="QNJ73" s="175"/>
      <c r="QNK73" s="175"/>
      <c r="QNL73" s="175"/>
      <c r="QNM73" s="175"/>
      <c r="QNN73" s="175"/>
      <c r="QNO73" s="175"/>
      <c r="QNP73" s="175"/>
      <c r="QNQ73" s="175"/>
      <c r="QNR73" s="175"/>
      <c r="QNS73" s="175"/>
      <c r="QNT73" s="175"/>
      <c r="QNU73" s="175"/>
      <c r="QNV73" s="175"/>
      <c r="QNW73" s="175"/>
      <c r="QNX73" s="175"/>
      <c r="QNY73" s="175"/>
      <c r="QNZ73" s="175"/>
      <c r="QOA73" s="175"/>
      <c r="QOB73" s="175"/>
      <c r="QOC73" s="175"/>
      <c r="QOD73" s="175"/>
      <c r="QOE73" s="175"/>
      <c r="QOF73" s="175"/>
      <c r="QOG73" s="175"/>
      <c r="QOH73" s="175"/>
      <c r="QOI73" s="175"/>
      <c r="QOJ73" s="175"/>
      <c r="QOK73" s="175"/>
      <c r="QOL73" s="175"/>
      <c r="QOM73" s="175"/>
      <c r="QON73" s="175"/>
      <c r="QOO73" s="175"/>
      <c r="QOP73" s="175"/>
      <c r="QOQ73" s="175"/>
      <c r="QOR73" s="175"/>
      <c r="QOS73" s="175"/>
      <c r="QOT73" s="175"/>
      <c r="QOU73" s="175"/>
      <c r="QOV73" s="175"/>
      <c r="QOW73" s="175"/>
      <c r="QOX73" s="175"/>
      <c r="QOY73" s="175"/>
      <c r="QOZ73" s="175"/>
      <c r="QPA73" s="175"/>
      <c r="QPB73" s="175"/>
      <c r="QPC73" s="175"/>
      <c r="QPD73" s="175"/>
      <c r="QPE73" s="175"/>
      <c r="QPF73" s="175"/>
      <c r="QPG73" s="175"/>
      <c r="QPH73" s="175"/>
      <c r="QPI73" s="175"/>
      <c r="QPJ73" s="175"/>
      <c r="QPK73" s="175"/>
      <c r="QPL73" s="175"/>
      <c r="QPM73" s="175"/>
      <c r="QPN73" s="175"/>
      <c r="QPO73" s="175"/>
      <c r="QPP73" s="175"/>
      <c r="QPQ73" s="175"/>
      <c r="QPR73" s="175"/>
      <c r="QPS73" s="175"/>
      <c r="QPT73" s="175"/>
      <c r="QPU73" s="175"/>
      <c r="QPV73" s="175"/>
      <c r="QPW73" s="175"/>
      <c r="QPX73" s="175"/>
      <c r="QPY73" s="175"/>
      <c r="QPZ73" s="175"/>
      <c r="QQA73" s="175"/>
      <c r="QQB73" s="175"/>
      <c r="QQC73" s="175"/>
      <c r="QQD73" s="175"/>
      <c r="QQE73" s="175"/>
      <c r="QQF73" s="175"/>
      <c r="QQG73" s="175"/>
      <c r="QQH73" s="175"/>
      <c r="QQI73" s="175"/>
      <c r="QQJ73" s="175"/>
      <c r="QQK73" s="175"/>
      <c r="QQL73" s="175"/>
      <c r="QQM73" s="175"/>
      <c r="QQN73" s="175"/>
      <c r="QQO73" s="175"/>
      <c r="QQP73" s="175"/>
      <c r="QQQ73" s="175"/>
      <c r="QQR73" s="175"/>
      <c r="QQS73" s="175"/>
      <c r="QQT73" s="175"/>
      <c r="QQU73" s="175"/>
      <c r="QQV73" s="175"/>
      <c r="QQW73" s="175"/>
      <c r="QQX73" s="175"/>
      <c r="QQY73" s="175"/>
      <c r="QQZ73" s="175"/>
      <c r="QRA73" s="175"/>
      <c r="QRB73" s="175"/>
      <c r="QRC73" s="175"/>
      <c r="QRD73" s="175"/>
      <c r="QRE73" s="175"/>
      <c r="QRF73" s="175"/>
      <c r="QRG73" s="175"/>
      <c r="QRH73" s="175"/>
      <c r="QRI73" s="175"/>
      <c r="QRJ73" s="175"/>
      <c r="QRK73" s="175"/>
      <c r="QRL73" s="175"/>
      <c r="QRM73" s="175"/>
      <c r="QRN73" s="175"/>
      <c r="QRO73" s="175"/>
      <c r="QRP73" s="175"/>
      <c r="QRQ73" s="175"/>
      <c r="QRR73" s="175"/>
      <c r="QRS73" s="175"/>
      <c r="QRT73" s="175"/>
      <c r="QRU73" s="175"/>
      <c r="QRV73" s="175"/>
      <c r="QRW73" s="175"/>
      <c r="QRX73" s="175"/>
      <c r="QRY73" s="175"/>
      <c r="QRZ73" s="175"/>
      <c r="QSA73" s="175"/>
      <c r="QSB73" s="175"/>
      <c r="QSC73" s="175"/>
      <c r="QSD73" s="175"/>
      <c r="QSE73" s="175"/>
      <c r="QSF73" s="175"/>
      <c r="QSG73" s="175"/>
      <c r="QSH73" s="175"/>
      <c r="QSI73" s="175"/>
      <c r="QSJ73" s="175"/>
      <c r="QSK73" s="175"/>
      <c r="QSL73" s="175"/>
      <c r="QSM73" s="175"/>
      <c r="QSN73" s="175"/>
      <c r="QSO73" s="175"/>
      <c r="QSP73" s="175"/>
      <c r="QSQ73" s="175"/>
      <c r="QSR73" s="175"/>
      <c r="QSS73" s="175"/>
      <c r="QST73" s="175"/>
      <c r="QSU73" s="175"/>
      <c r="QSV73" s="175"/>
      <c r="QSW73" s="175"/>
      <c r="QSX73" s="175"/>
      <c r="QSY73" s="175"/>
      <c r="QSZ73" s="175"/>
      <c r="QTA73" s="175"/>
      <c r="QTB73" s="175"/>
      <c r="QTC73" s="175"/>
      <c r="QTD73" s="175"/>
      <c r="QTE73" s="175"/>
      <c r="QTF73" s="175"/>
      <c r="QTG73" s="175"/>
      <c r="QTH73" s="175"/>
      <c r="QTI73" s="175"/>
      <c r="QTJ73" s="175"/>
      <c r="QTK73" s="175"/>
      <c r="QTL73" s="175"/>
      <c r="QTM73" s="175"/>
      <c r="QTN73" s="175"/>
      <c r="QTO73" s="175"/>
      <c r="QTP73" s="175"/>
      <c r="QTQ73" s="175"/>
      <c r="QTR73" s="175"/>
      <c r="QTS73" s="175"/>
      <c r="QTT73" s="175"/>
      <c r="QTU73" s="175"/>
      <c r="QTV73" s="175"/>
      <c r="QTW73" s="175"/>
      <c r="QTX73" s="175"/>
      <c r="QTY73" s="175"/>
      <c r="QTZ73" s="175"/>
      <c r="QUA73" s="175"/>
      <c r="QUB73" s="175"/>
      <c r="QUC73" s="175"/>
      <c r="QUD73" s="175"/>
      <c r="QUE73" s="175"/>
      <c r="QUF73" s="175"/>
      <c r="QUG73" s="175"/>
      <c r="QUH73" s="175"/>
      <c r="QUI73" s="175"/>
      <c r="QUJ73" s="175"/>
      <c r="QUK73" s="175"/>
      <c r="QUL73" s="175"/>
      <c r="QUM73" s="175"/>
      <c r="QUN73" s="175"/>
      <c r="QUO73" s="175"/>
      <c r="QUP73" s="175"/>
      <c r="QUQ73" s="175"/>
      <c r="QUR73" s="175"/>
      <c r="QUS73" s="175"/>
      <c r="QUT73" s="175"/>
      <c r="QUU73" s="175"/>
      <c r="QUV73" s="175"/>
      <c r="QUW73" s="175"/>
      <c r="QUX73" s="175"/>
      <c r="QUY73" s="175"/>
      <c r="QUZ73" s="175"/>
      <c r="QVA73" s="175"/>
      <c r="QVB73" s="175"/>
      <c r="QVC73" s="175"/>
      <c r="QVD73" s="175"/>
      <c r="QVE73" s="175"/>
      <c r="QVF73" s="175"/>
      <c r="QVG73" s="175"/>
      <c r="QVH73" s="175"/>
      <c r="QVI73" s="175"/>
      <c r="QVJ73" s="175"/>
      <c r="QVK73" s="175"/>
      <c r="QVL73" s="175"/>
      <c r="QVM73" s="175"/>
      <c r="QVN73" s="175"/>
      <c r="QVO73" s="175"/>
      <c r="QVP73" s="175"/>
      <c r="QVQ73" s="175"/>
      <c r="QVR73" s="175"/>
      <c r="QVS73" s="175"/>
      <c r="QVT73" s="175"/>
      <c r="QVU73" s="175"/>
      <c r="QVV73" s="175"/>
      <c r="QVW73" s="175"/>
      <c r="QVX73" s="175"/>
      <c r="QVY73" s="175"/>
      <c r="QVZ73" s="175"/>
      <c r="QWA73" s="175"/>
      <c r="QWB73" s="175"/>
      <c r="QWC73" s="175"/>
      <c r="QWD73" s="175"/>
      <c r="QWE73" s="175"/>
      <c r="QWF73" s="175"/>
      <c r="QWG73" s="175"/>
      <c r="QWH73" s="175"/>
      <c r="QWI73" s="175"/>
      <c r="QWJ73" s="175"/>
      <c r="QWK73" s="175"/>
      <c r="QWL73" s="175"/>
      <c r="QWM73" s="175"/>
      <c r="QWN73" s="175"/>
      <c r="QWO73" s="175"/>
      <c r="QWP73" s="175"/>
      <c r="QWQ73" s="175"/>
      <c r="QWR73" s="175"/>
      <c r="QWS73" s="175"/>
      <c r="QWT73" s="175"/>
      <c r="QWU73" s="175"/>
      <c r="QWV73" s="175"/>
      <c r="QWW73" s="175"/>
      <c r="QWX73" s="175"/>
      <c r="QWY73" s="175"/>
      <c r="QWZ73" s="175"/>
      <c r="QXA73" s="175"/>
      <c r="QXB73" s="175"/>
      <c r="QXC73" s="175"/>
      <c r="QXD73" s="175"/>
      <c r="QXE73" s="175"/>
      <c r="QXF73" s="175"/>
      <c r="QXG73" s="175"/>
      <c r="QXH73" s="175"/>
      <c r="QXI73" s="175"/>
      <c r="QXJ73" s="175"/>
      <c r="QXK73" s="175"/>
      <c r="QXL73" s="175"/>
      <c r="QXM73" s="175"/>
      <c r="QXN73" s="175"/>
      <c r="QXO73" s="175"/>
      <c r="QXP73" s="175"/>
      <c r="QXQ73" s="175"/>
      <c r="QXR73" s="175"/>
      <c r="QXS73" s="175"/>
      <c r="QXT73" s="175"/>
      <c r="QXU73" s="175"/>
      <c r="QXV73" s="175"/>
      <c r="QXW73" s="175"/>
      <c r="QXX73" s="175"/>
      <c r="QXY73" s="175"/>
      <c r="QXZ73" s="175"/>
      <c r="QYA73" s="175"/>
      <c r="QYB73" s="175"/>
      <c r="QYC73" s="175"/>
      <c r="QYD73" s="175"/>
      <c r="QYE73" s="175"/>
      <c r="QYF73" s="175"/>
      <c r="QYG73" s="175"/>
      <c r="QYH73" s="175"/>
      <c r="QYI73" s="175"/>
      <c r="QYJ73" s="175"/>
      <c r="QYK73" s="175"/>
      <c r="QYL73" s="175"/>
      <c r="QYM73" s="175"/>
      <c r="QYN73" s="175"/>
      <c r="QYO73" s="175"/>
      <c r="QYP73" s="175"/>
      <c r="QYQ73" s="175"/>
      <c r="QYR73" s="175"/>
      <c r="QYS73" s="175"/>
      <c r="QYT73" s="175"/>
      <c r="QYU73" s="175"/>
      <c r="QYV73" s="175"/>
      <c r="QYW73" s="175"/>
      <c r="QYX73" s="175"/>
      <c r="QYY73" s="175"/>
      <c r="QYZ73" s="175"/>
      <c r="QZA73" s="175"/>
      <c r="QZB73" s="175"/>
      <c r="QZC73" s="175"/>
      <c r="QZD73" s="175"/>
      <c r="QZE73" s="175"/>
      <c r="QZF73" s="175"/>
      <c r="QZG73" s="175"/>
      <c r="QZH73" s="175"/>
      <c r="QZI73" s="175"/>
      <c r="QZJ73" s="175"/>
      <c r="QZK73" s="175"/>
      <c r="QZL73" s="175"/>
      <c r="QZM73" s="175"/>
      <c r="QZN73" s="175"/>
      <c r="QZO73" s="175"/>
      <c r="QZP73" s="175"/>
      <c r="QZQ73" s="175"/>
      <c r="QZR73" s="175"/>
      <c r="QZS73" s="175"/>
      <c r="QZT73" s="175"/>
      <c r="QZU73" s="175"/>
      <c r="QZV73" s="175"/>
      <c r="QZW73" s="175"/>
      <c r="QZX73" s="175"/>
      <c r="QZY73" s="175"/>
      <c r="QZZ73" s="175"/>
      <c r="RAA73" s="175"/>
      <c r="RAB73" s="175"/>
      <c r="RAC73" s="175"/>
      <c r="RAD73" s="175"/>
      <c r="RAE73" s="175"/>
      <c r="RAF73" s="175"/>
      <c r="RAG73" s="175"/>
      <c r="RAH73" s="175"/>
      <c r="RAI73" s="175"/>
      <c r="RAJ73" s="175"/>
      <c r="RAK73" s="175"/>
      <c r="RAL73" s="175"/>
      <c r="RAM73" s="175"/>
      <c r="RAN73" s="175"/>
      <c r="RAO73" s="175"/>
      <c r="RAP73" s="175"/>
      <c r="RAQ73" s="175"/>
      <c r="RAR73" s="175"/>
      <c r="RAS73" s="175"/>
      <c r="RAT73" s="175"/>
      <c r="RAU73" s="175"/>
      <c r="RAV73" s="175"/>
      <c r="RAW73" s="175"/>
      <c r="RAX73" s="175"/>
      <c r="RAY73" s="175"/>
      <c r="RAZ73" s="175"/>
      <c r="RBA73" s="175"/>
      <c r="RBB73" s="175"/>
      <c r="RBC73" s="175"/>
      <c r="RBD73" s="175"/>
      <c r="RBE73" s="175"/>
      <c r="RBF73" s="175"/>
      <c r="RBG73" s="175"/>
      <c r="RBH73" s="175"/>
      <c r="RBI73" s="175"/>
      <c r="RBJ73" s="175"/>
      <c r="RBK73" s="175"/>
      <c r="RBL73" s="175"/>
      <c r="RBM73" s="175"/>
      <c r="RBN73" s="175"/>
      <c r="RBO73" s="175"/>
      <c r="RBP73" s="175"/>
      <c r="RBQ73" s="175"/>
      <c r="RBR73" s="175"/>
      <c r="RBS73" s="175"/>
      <c r="RBT73" s="175"/>
      <c r="RBU73" s="175"/>
      <c r="RBV73" s="175"/>
      <c r="RBW73" s="175"/>
      <c r="RBX73" s="175"/>
      <c r="RBY73" s="175"/>
      <c r="RBZ73" s="175"/>
      <c r="RCA73" s="175"/>
      <c r="RCB73" s="175"/>
      <c r="RCC73" s="175"/>
      <c r="RCD73" s="175"/>
      <c r="RCE73" s="175"/>
      <c r="RCF73" s="175"/>
      <c r="RCG73" s="175"/>
      <c r="RCH73" s="175"/>
      <c r="RCI73" s="175"/>
      <c r="RCJ73" s="175"/>
      <c r="RCK73" s="175"/>
      <c r="RCL73" s="175"/>
      <c r="RCM73" s="175"/>
      <c r="RCN73" s="175"/>
      <c r="RCO73" s="175"/>
      <c r="RCP73" s="175"/>
      <c r="RCQ73" s="175"/>
      <c r="RCR73" s="175"/>
      <c r="RCS73" s="175"/>
      <c r="RCT73" s="175"/>
      <c r="RCU73" s="175"/>
      <c r="RCV73" s="175"/>
      <c r="RCW73" s="175"/>
      <c r="RCX73" s="175"/>
      <c r="RCY73" s="175"/>
      <c r="RCZ73" s="175"/>
      <c r="RDA73" s="175"/>
      <c r="RDB73" s="175"/>
      <c r="RDC73" s="175"/>
      <c r="RDD73" s="175"/>
      <c r="RDE73" s="175"/>
      <c r="RDF73" s="175"/>
      <c r="RDG73" s="175"/>
      <c r="RDH73" s="175"/>
      <c r="RDI73" s="175"/>
      <c r="RDJ73" s="175"/>
      <c r="RDK73" s="175"/>
      <c r="RDL73" s="175"/>
      <c r="RDM73" s="175"/>
      <c r="RDN73" s="175"/>
      <c r="RDO73" s="175"/>
      <c r="RDP73" s="175"/>
      <c r="RDQ73" s="175"/>
      <c r="RDR73" s="175"/>
      <c r="RDS73" s="175"/>
      <c r="RDT73" s="175"/>
      <c r="RDU73" s="175"/>
      <c r="RDV73" s="175"/>
      <c r="RDW73" s="175"/>
      <c r="RDX73" s="175"/>
      <c r="RDY73" s="175"/>
      <c r="RDZ73" s="175"/>
      <c r="REA73" s="175"/>
      <c r="REB73" s="175"/>
      <c r="REC73" s="175"/>
      <c r="RED73" s="175"/>
      <c r="REE73" s="175"/>
      <c r="REF73" s="175"/>
      <c r="REG73" s="175"/>
      <c r="REH73" s="175"/>
      <c r="REI73" s="175"/>
      <c r="REJ73" s="175"/>
      <c r="REK73" s="175"/>
      <c r="REL73" s="175"/>
      <c r="REM73" s="175"/>
      <c r="REN73" s="175"/>
      <c r="REO73" s="175"/>
      <c r="REP73" s="175"/>
      <c r="REQ73" s="175"/>
      <c r="RER73" s="175"/>
      <c r="RES73" s="175"/>
      <c r="RET73" s="175"/>
      <c r="REU73" s="175"/>
      <c r="REV73" s="175"/>
      <c r="REW73" s="175"/>
      <c r="REX73" s="175"/>
      <c r="REY73" s="175"/>
      <c r="REZ73" s="175"/>
      <c r="RFA73" s="175"/>
      <c r="RFB73" s="175"/>
      <c r="RFC73" s="175"/>
      <c r="RFD73" s="175"/>
      <c r="RFE73" s="175"/>
      <c r="RFF73" s="175"/>
      <c r="RFG73" s="175"/>
      <c r="RFH73" s="175"/>
      <c r="RFI73" s="175"/>
      <c r="RFJ73" s="175"/>
      <c r="RFK73" s="175"/>
      <c r="RFL73" s="175"/>
      <c r="RFM73" s="175"/>
      <c r="RFN73" s="175"/>
      <c r="RFO73" s="175"/>
      <c r="RFP73" s="175"/>
      <c r="RFQ73" s="175"/>
      <c r="RFR73" s="175"/>
      <c r="RFS73" s="175"/>
      <c r="RFT73" s="175"/>
      <c r="RFU73" s="175"/>
      <c r="RFV73" s="175"/>
      <c r="RFW73" s="175"/>
      <c r="RFX73" s="175"/>
      <c r="RFY73" s="175"/>
      <c r="RFZ73" s="175"/>
      <c r="RGA73" s="175"/>
      <c r="RGB73" s="175"/>
      <c r="RGC73" s="175"/>
      <c r="RGD73" s="175"/>
      <c r="RGE73" s="175"/>
      <c r="RGF73" s="175"/>
      <c r="RGG73" s="175"/>
      <c r="RGH73" s="175"/>
      <c r="RGI73" s="175"/>
      <c r="RGJ73" s="175"/>
      <c r="RGK73" s="175"/>
      <c r="RGL73" s="175"/>
      <c r="RGM73" s="175"/>
      <c r="RGN73" s="175"/>
      <c r="RGO73" s="175"/>
      <c r="RGP73" s="175"/>
      <c r="RGQ73" s="175"/>
      <c r="RGR73" s="175"/>
      <c r="RGS73" s="175"/>
      <c r="RGT73" s="175"/>
      <c r="RGU73" s="175"/>
      <c r="RGV73" s="175"/>
      <c r="RGW73" s="175"/>
      <c r="RGX73" s="175"/>
      <c r="RGY73" s="175"/>
      <c r="RGZ73" s="175"/>
      <c r="RHA73" s="175"/>
      <c r="RHB73" s="175"/>
      <c r="RHC73" s="175"/>
      <c r="RHD73" s="175"/>
      <c r="RHE73" s="175"/>
      <c r="RHF73" s="175"/>
      <c r="RHG73" s="175"/>
      <c r="RHH73" s="175"/>
      <c r="RHI73" s="175"/>
      <c r="RHJ73" s="175"/>
      <c r="RHK73" s="175"/>
      <c r="RHL73" s="175"/>
      <c r="RHM73" s="175"/>
      <c r="RHN73" s="175"/>
      <c r="RHO73" s="175"/>
      <c r="RHP73" s="175"/>
      <c r="RHQ73" s="175"/>
      <c r="RHR73" s="175"/>
      <c r="RHS73" s="175"/>
      <c r="RHT73" s="175"/>
      <c r="RHU73" s="175"/>
      <c r="RHV73" s="175"/>
      <c r="RHW73" s="175"/>
      <c r="RHX73" s="175"/>
      <c r="RHY73" s="175"/>
      <c r="RHZ73" s="175"/>
      <c r="RIA73" s="175"/>
      <c r="RIB73" s="175"/>
      <c r="RIC73" s="175"/>
      <c r="RID73" s="175"/>
      <c r="RIE73" s="175"/>
      <c r="RIF73" s="175"/>
      <c r="RIG73" s="175"/>
      <c r="RIH73" s="175"/>
      <c r="RII73" s="175"/>
      <c r="RIJ73" s="175"/>
      <c r="RIK73" s="175"/>
      <c r="RIL73" s="175"/>
      <c r="RIM73" s="175"/>
      <c r="RIN73" s="175"/>
      <c r="RIO73" s="175"/>
      <c r="RIP73" s="175"/>
      <c r="RIQ73" s="175"/>
      <c r="RIR73" s="175"/>
      <c r="RIS73" s="175"/>
      <c r="RIT73" s="175"/>
      <c r="RIU73" s="175"/>
      <c r="RIV73" s="175"/>
      <c r="RIW73" s="175"/>
      <c r="RIX73" s="175"/>
      <c r="RIY73" s="175"/>
      <c r="RIZ73" s="175"/>
      <c r="RJA73" s="175"/>
      <c r="RJB73" s="175"/>
      <c r="RJC73" s="175"/>
      <c r="RJD73" s="175"/>
      <c r="RJE73" s="175"/>
      <c r="RJF73" s="175"/>
      <c r="RJG73" s="175"/>
      <c r="RJH73" s="175"/>
      <c r="RJI73" s="175"/>
      <c r="RJJ73" s="175"/>
      <c r="RJK73" s="175"/>
      <c r="RJL73" s="175"/>
      <c r="RJM73" s="175"/>
      <c r="RJN73" s="175"/>
      <c r="RJO73" s="175"/>
      <c r="RJP73" s="175"/>
      <c r="RJQ73" s="175"/>
      <c r="RJR73" s="175"/>
      <c r="RJS73" s="175"/>
      <c r="RJT73" s="175"/>
      <c r="RJU73" s="175"/>
      <c r="RJV73" s="175"/>
      <c r="RJW73" s="175"/>
      <c r="RJX73" s="175"/>
      <c r="RJY73" s="175"/>
      <c r="RJZ73" s="175"/>
      <c r="RKA73" s="175"/>
      <c r="RKB73" s="175"/>
      <c r="RKC73" s="175"/>
      <c r="RKD73" s="175"/>
      <c r="RKE73" s="175"/>
      <c r="RKF73" s="175"/>
      <c r="RKG73" s="175"/>
      <c r="RKH73" s="175"/>
      <c r="RKI73" s="175"/>
      <c r="RKJ73" s="175"/>
      <c r="RKK73" s="175"/>
      <c r="RKL73" s="175"/>
      <c r="RKM73" s="175"/>
      <c r="RKN73" s="175"/>
      <c r="RKO73" s="175"/>
      <c r="RKP73" s="175"/>
      <c r="RKQ73" s="175"/>
      <c r="RKR73" s="175"/>
      <c r="RKS73" s="175"/>
      <c r="RKT73" s="175"/>
      <c r="RKU73" s="175"/>
      <c r="RKV73" s="175"/>
      <c r="RKW73" s="175"/>
      <c r="RKX73" s="175"/>
      <c r="RKY73" s="175"/>
      <c r="RKZ73" s="175"/>
      <c r="RLA73" s="175"/>
      <c r="RLB73" s="175"/>
      <c r="RLC73" s="175"/>
      <c r="RLD73" s="175"/>
      <c r="RLE73" s="175"/>
      <c r="RLF73" s="175"/>
      <c r="RLG73" s="175"/>
      <c r="RLH73" s="175"/>
      <c r="RLI73" s="175"/>
      <c r="RLJ73" s="175"/>
      <c r="RLK73" s="175"/>
      <c r="RLL73" s="175"/>
      <c r="RLM73" s="175"/>
      <c r="RLN73" s="175"/>
      <c r="RLO73" s="175"/>
      <c r="RLP73" s="175"/>
      <c r="RLQ73" s="175"/>
      <c r="RLR73" s="175"/>
      <c r="RLS73" s="175"/>
      <c r="RLT73" s="175"/>
      <c r="RLU73" s="175"/>
      <c r="RLV73" s="175"/>
      <c r="RLW73" s="175"/>
      <c r="RLX73" s="175"/>
      <c r="RLY73" s="175"/>
      <c r="RLZ73" s="175"/>
      <c r="RMA73" s="175"/>
      <c r="RMB73" s="175"/>
      <c r="RMC73" s="175"/>
      <c r="RMD73" s="175"/>
      <c r="RME73" s="175"/>
      <c r="RMF73" s="175"/>
      <c r="RMG73" s="175"/>
      <c r="RMH73" s="175"/>
      <c r="RMI73" s="175"/>
      <c r="RMJ73" s="175"/>
      <c r="RMK73" s="175"/>
      <c r="RML73" s="175"/>
      <c r="RMM73" s="175"/>
      <c r="RMN73" s="175"/>
      <c r="RMO73" s="175"/>
      <c r="RMP73" s="175"/>
      <c r="RMQ73" s="175"/>
      <c r="RMR73" s="175"/>
      <c r="RMS73" s="175"/>
      <c r="RMT73" s="175"/>
      <c r="RMU73" s="175"/>
      <c r="RMV73" s="175"/>
      <c r="RMW73" s="175"/>
      <c r="RMX73" s="175"/>
      <c r="RMY73" s="175"/>
      <c r="RMZ73" s="175"/>
      <c r="RNA73" s="175"/>
      <c r="RNB73" s="175"/>
      <c r="RNC73" s="175"/>
      <c r="RND73" s="175"/>
      <c r="RNE73" s="175"/>
      <c r="RNF73" s="175"/>
      <c r="RNG73" s="175"/>
      <c r="RNH73" s="175"/>
      <c r="RNI73" s="175"/>
      <c r="RNJ73" s="175"/>
      <c r="RNK73" s="175"/>
      <c r="RNL73" s="175"/>
      <c r="RNM73" s="175"/>
      <c r="RNN73" s="175"/>
      <c r="RNO73" s="175"/>
      <c r="RNP73" s="175"/>
      <c r="RNQ73" s="175"/>
      <c r="RNR73" s="175"/>
      <c r="RNS73" s="175"/>
      <c r="RNT73" s="175"/>
      <c r="RNU73" s="175"/>
      <c r="RNV73" s="175"/>
      <c r="RNW73" s="175"/>
      <c r="RNX73" s="175"/>
      <c r="RNY73" s="175"/>
      <c r="RNZ73" s="175"/>
      <c r="ROA73" s="175"/>
      <c r="ROB73" s="175"/>
      <c r="ROC73" s="175"/>
      <c r="ROD73" s="175"/>
      <c r="ROE73" s="175"/>
      <c r="ROF73" s="175"/>
      <c r="ROG73" s="175"/>
      <c r="ROH73" s="175"/>
      <c r="ROI73" s="175"/>
      <c r="ROJ73" s="175"/>
      <c r="ROK73" s="175"/>
      <c r="ROL73" s="175"/>
      <c r="ROM73" s="175"/>
      <c r="RON73" s="175"/>
      <c r="ROO73" s="175"/>
      <c r="ROP73" s="175"/>
      <c r="ROQ73" s="175"/>
      <c r="ROR73" s="175"/>
      <c r="ROS73" s="175"/>
      <c r="ROT73" s="175"/>
      <c r="ROU73" s="175"/>
      <c r="ROV73" s="175"/>
      <c r="ROW73" s="175"/>
      <c r="ROX73" s="175"/>
      <c r="ROY73" s="175"/>
      <c r="ROZ73" s="175"/>
      <c r="RPA73" s="175"/>
      <c r="RPB73" s="175"/>
      <c r="RPC73" s="175"/>
      <c r="RPD73" s="175"/>
      <c r="RPE73" s="175"/>
      <c r="RPF73" s="175"/>
      <c r="RPG73" s="175"/>
      <c r="RPH73" s="175"/>
      <c r="RPI73" s="175"/>
      <c r="RPJ73" s="175"/>
      <c r="RPK73" s="175"/>
      <c r="RPL73" s="175"/>
      <c r="RPM73" s="175"/>
      <c r="RPN73" s="175"/>
      <c r="RPO73" s="175"/>
      <c r="RPP73" s="175"/>
      <c r="RPQ73" s="175"/>
      <c r="RPR73" s="175"/>
      <c r="RPS73" s="175"/>
      <c r="RPT73" s="175"/>
      <c r="RPU73" s="175"/>
      <c r="RPV73" s="175"/>
      <c r="RPW73" s="175"/>
      <c r="RPX73" s="175"/>
      <c r="RPY73" s="175"/>
      <c r="RPZ73" s="175"/>
      <c r="RQA73" s="175"/>
      <c r="RQB73" s="175"/>
      <c r="RQC73" s="175"/>
      <c r="RQD73" s="175"/>
      <c r="RQE73" s="175"/>
      <c r="RQF73" s="175"/>
      <c r="RQG73" s="175"/>
      <c r="RQH73" s="175"/>
      <c r="RQI73" s="175"/>
      <c r="RQJ73" s="175"/>
      <c r="RQK73" s="175"/>
      <c r="RQL73" s="175"/>
      <c r="RQM73" s="175"/>
      <c r="RQN73" s="175"/>
      <c r="RQO73" s="175"/>
      <c r="RQP73" s="175"/>
      <c r="RQQ73" s="175"/>
      <c r="RQR73" s="175"/>
      <c r="RQS73" s="175"/>
      <c r="RQT73" s="175"/>
      <c r="RQU73" s="175"/>
      <c r="RQV73" s="175"/>
      <c r="RQW73" s="175"/>
      <c r="RQX73" s="175"/>
      <c r="RQY73" s="175"/>
      <c r="RQZ73" s="175"/>
      <c r="RRA73" s="175"/>
      <c r="RRB73" s="175"/>
      <c r="RRC73" s="175"/>
      <c r="RRD73" s="175"/>
      <c r="RRE73" s="175"/>
      <c r="RRF73" s="175"/>
      <c r="RRG73" s="175"/>
      <c r="RRH73" s="175"/>
      <c r="RRI73" s="175"/>
      <c r="RRJ73" s="175"/>
      <c r="RRK73" s="175"/>
      <c r="RRL73" s="175"/>
      <c r="RRM73" s="175"/>
      <c r="RRN73" s="175"/>
      <c r="RRO73" s="175"/>
      <c r="RRP73" s="175"/>
      <c r="RRQ73" s="175"/>
      <c r="RRR73" s="175"/>
      <c r="RRS73" s="175"/>
      <c r="RRT73" s="175"/>
      <c r="RRU73" s="175"/>
      <c r="RRV73" s="175"/>
      <c r="RRW73" s="175"/>
      <c r="RRX73" s="175"/>
      <c r="RRY73" s="175"/>
      <c r="RRZ73" s="175"/>
      <c r="RSA73" s="175"/>
      <c r="RSB73" s="175"/>
      <c r="RSC73" s="175"/>
      <c r="RSD73" s="175"/>
      <c r="RSE73" s="175"/>
      <c r="RSF73" s="175"/>
      <c r="RSG73" s="175"/>
      <c r="RSH73" s="175"/>
      <c r="RSI73" s="175"/>
      <c r="RSJ73" s="175"/>
      <c r="RSK73" s="175"/>
      <c r="RSL73" s="175"/>
      <c r="RSM73" s="175"/>
      <c r="RSN73" s="175"/>
      <c r="RSO73" s="175"/>
      <c r="RSP73" s="175"/>
      <c r="RSQ73" s="175"/>
      <c r="RSR73" s="175"/>
      <c r="RSS73" s="175"/>
      <c r="RST73" s="175"/>
      <c r="RSU73" s="175"/>
      <c r="RSV73" s="175"/>
      <c r="RSW73" s="175"/>
      <c r="RSX73" s="175"/>
      <c r="RSY73" s="175"/>
      <c r="RSZ73" s="175"/>
      <c r="RTA73" s="175"/>
      <c r="RTB73" s="175"/>
      <c r="RTC73" s="175"/>
      <c r="RTD73" s="175"/>
      <c r="RTE73" s="175"/>
      <c r="RTF73" s="175"/>
      <c r="RTG73" s="175"/>
      <c r="RTH73" s="175"/>
      <c r="RTI73" s="175"/>
      <c r="RTJ73" s="175"/>
      <c r="RTK73" s="175"/>
      <c r="RTL73" s="175"/>
      <c r="RTM73" s="175"/>
      <c r="RTN73" s="175"/>
      <c r="RTO73" s="175"/>
      <c r="RTP73" s="175"/>
      <c r="RTQ73" s="175"/>
      <c r="RTR73" s="175"/>
      <c r="RTS73" s="175"/>
      <c r="RTT73" s="175"/>
      <c r="RTU73" s="175"/>
      <c r="RTV73" s="175"/>
      <c r="RTW73" s="175"/>
      <c r="RTX73" s="175"/>
      <c r="RTY73" s="175"/>
      <c r="RTZ73" s="175"/>
      <c r="RUA73" s="175"/>
      <c r="RUB73" s="175"/>
      <c r="RUC73" s="175"/>
      <c r="RUD73" s="175"/>
      <c r="RUE73" s="175"/>
      <c r="RUF73" s="175"/>
      <c r="RUG73" s="175"/>
      <c r="RUH73" s="175"/>
      <c r="RUI73" s="175"/>
      <c r="RUJ73" s="175"/>
      <c r="RUK73" s="175"/>
      <c r="RUL73" s="175"/>
      <c r="RUM73" s="175"/>
      <c r="RUN73" s="175"/>
      <c r="RUO73" s="175"/>
      <c r="RUP73" s="175"/>
      <c r="RUQ73" s="175"/>
      <c r="RUR73" s="175"/>
      <c r="RUS73" s="175"/>
      <c r="RUT73" s="175"/>
      <c r="RUU73" s="175"/>
      <c r="RUV73" s="175"/>
      <c r="RUW73" s="175"/>
      <c r="RUX73" s="175"/>
      <c r="RUY73" s="175"/>
      <c r="RUZ73" s="175"/>
      <c r="RVA73" s="175"/>
      <c r="RVB73" s="175"/>
      <c r="RVC73" s="175"/>
      <c r="RVD73" s="175"/>
      <c r="RVE73" s="175"/>
      <c r="RVF73" s="175"/>
      <c r="RVG73" s="175"/>
      <c r="RVH73" s="175"/>
      <c r="RVI73" s="175"/>
      <c r="RVJ73" s="175"/>
      <c r="RVK73" s="175"/>
      <c r="RVL73" s="175"/>
      <c r="RVM73" s="175"/>
      <c r="RVN73" s="175"/>
      <c r="RVO73" s="175"/>
      <c r="RVP73" s="175"/>
      <c r="RVQ73" s="175"/>
      <c r="RVR73" s="175"/>
      <c r="RVS73" s="175"/>
      <c r="RVT73" s="175"/>
      <c r="RVU73" s="175"/>
      <c r="RVV73" s="175"/>
      <c r="RVW73" s="175"/>
      <c r="RVX73" s="175"/>
      <c r="RVY73" s="175"/>
      <c r="RVZ73" s="175"/>
      <c r="RWA73" s="175"/>
      <c r="RWB73" s="175"/>
      <c r="RWC73" s="175"/>
      <c r="RWD73" s="175"/>
      <c r="RWE73" s="175"/>
      <c r="RWF73" s="175"/>
      <c r="RWG73" s="175"/>
      <c r="RWH73" s="175"/>
      <c r="RWI73" s="175"/>
      <c r="RWJ73" s="175"/>
      <c r="RWK73" s="175"/>
      <c r="RWL73" s="175"/>
      <c r="RWM73" s="175"/>
      <c r="RWN73" s="175"/>
      <c r="RWO73" s="175"/>
      <c r="RWP73" s="175"/>
      <c r="RWQ73" s="175"/>
      <c r="RWR73" s="175"/>
      <c r="RWS73" s="175"/>
      <c r="RWT73" s="175"/>
      <c r="RWU73" s="175"/>
      <c r="RWV73" s="175"/>
      <c r="RWW73" s="175"/>
      <c r="RWX73" s="175"/>
      <c r="RWY73" s="175"/>
      <c r="RWZ73" s="175"/>
      <c r="RXA73" s="175"/>
      <c r="RXB73" s="175"/>
      <c r="RXC73" s="175"/>
      <c r="RXD73" s="175"/>
      <c r="RXE73" s="175"/>
      <c r="RXF73" s="175"/>
      <c r="RXG73" s="175"/>
      <c r="RXH73" s="175"/>
      <c r="RXI73" s="175"/>
      <c r="RXJ73" s="175"/>
      <c r="RXK73" s="175"/>
      <c r="RXL73" s="175"/>
      <c r="RXM73" s="175"/>
      <c r="RXN73" s="175"/>
      <c r="RXO73" s="175"/>
      <c r="RXP73" s="175"/>
      <c r="RXQ73" s="175"/>
      <c r="RXR73" s="175"/>
      <c r="RXS73" s="175"/>
      <c r="RXT73" s="175"/>
      <c r="RXU73" s="175"/>
      <c r="RXV73" s="175"/>
      <c r="RXW73" s="175"/>
      <c r="RXX73" s="175"/>
      <c r="RXY73" s="175"/>
      <c r="RXZ73" s="175"/>
      <c r="RYA73" s="175"/>
      <c r="RYB73" s="175"/>
      <c r="RYC73" s="175"/>
      <c r="RYD73" s="175"/>
      <c r="RYE73" s="175"/>
      <c r="RYF73" s="175"/>
      <c r="RYG73" s="175"/>
      <c r="RYH73" s="175"/>
      <c r="RYI73" s="175"/>
      <c r="RYJ73" s="175"/>
      <c r="RYK73" s="175"/>
      <c r="RYL73" s="175"/>
      <c r="RYM73" s="175"/>
      <c r="RYN73" s="175"/>
      <c r="RYO73" s="175"/>
      <c r="RYP73" s="175"/>
      <c r="RYQ73" s="175"/>
      <c r="RYR73" s="175"/>
      <c r="RYS73" s="175"/>
      <c r="RYT73" s="175"/>
      <c r="RYU73" s="175"/>
      <c r="RYV73" s="175"/>
      <c r="RYW73" s="175"/>
      <c r="RYX73" s="175"/>
      <c r="RYY73" s="175"/>
      <c r="RYZ73" s="175"/>
      <c r="RZA73" s="175"/>
      <c r="RZB73" s="175"/>
      <c r="RZC73" s="175"/>
      <c r="RZD73" s="175"/>
      <c r="RZE73" s="175"/>
      <c r="RZF73" s="175"/>
      <c r="RZG73" s="175"/>
      <c r="RZH73" s="175"/>
      <c r="RZI73" s="175"/>
      <c r="RZJ73" s="175"/>
      <c r="RZK73" s="175"/>
      <c r="RZL73" s="175"/>
      <c r="RZM73" s="175"/>
      <c r="RZN73" s="175"/>
      <c r="RZO73" s="175"/>
      <c r="RZP73" s="175"/>
      <c r="RZQ73" s="175"/>
      <c r="RZR73" s="175"/>
      <c r="RZS73" s="175"/>
      <c r="RZT73" s="175"/>
      <c r="RZU73" s="175"/>
      <c r="RZV73" s="175"/>
      <c r="RZW73" s="175"/>
      <c r="RZX73" s="175"/>
      <c r="RZY73" s="175"/>
      <c r="RZZ73" s="175"/>
      <c r="SAA73" s="175"/>
      <c r="SAB73" s="175"/>
      <c r="SAC73" s="175"/>
      <c r="SAD73" s="175"/>
      <c r="SAE73" s="175"/>
      <c r="SAF73" s="175"/>
      <c r="SAG73" s="175"/>
      <c r="SAH73" s="175"/>
      <c r="SAI73" s="175"/>
      <c r="SAJ73" s="175"/>
      <c r="SAK73" s="175"/>
      <c r="SAL73" s="175"/>
      <c r="SAM73" s="175"/>
      <c r="SAN73" s="175"/>
      <c r="SAO73" s="175"/>
      <c r="SAP73" s="175"/>
      <c r="SAQ73" s="175"/>
      <c r="SAR73" s="175"/>
      <c r="SAS73" s="175"/>
      <c r="SAT73" s="175"/>
      <c r="SAU73" s="175"/>
      <c r="SAV73" s="175"/>
      <c r="SAW73" s="175"/>
      <c r="SAX73" s="175"/>
      <c r="SAY73" s="175"/>
      <c r="SAZ73" s="175"/>
      <c r="SBA73" s="175"/>
      <c r="SBB73" s="175"/>
      <c r="SBC73" s="175"/>
      <c r="SBD73" s="175"/>
      <c r="SBE73" s="175"/>
      <c r="SBF73" s="175"/>
      <c r="SBG73" s="175"/>
      <c r="SBH73" s="175"/>
      <c r="SBI73" s="175"/>
      <c r="SBJ73" s="175"/>
      <c r="SBK73" s="175"/>
      <c r="SBL73" s="175"/>
      <c r="SBM73" s="175"/>
      <c r="SBN73" s="175"/>
      <c r="SBO73" s="175"/>
      <c r="SBP73" s="175"/>
      <c r="SBQ73" s="175"/>
      <c r="SBR73" s="175"/>
      <c r="SBS73" s="175"/>
      <c r="SBT73" s="175"/>
      <c r="SBU73" s="175"/>
      <c r="SBV73" s="175"/>
      <c r="SBW73" s="175"/>
      <c r="SBX73" s="175"/>
      <c r="SBY73" s="175"/>
      <c r="SBZ73" s="175"/>
      <c r="SCA73" s="175"/>
      <c r="SCB73" s="175"/>
      <c r="SCC73" s="175"/>
      <c r="SCD73" s="175"/>
      <c r="SCE73" s="175"/>
      <c r="SCF73" s="175"/>
      <c r="SCG73" s="175"/>
      <c r="SCH73" s="175"/>
      <c r="SCI73" s="175"/>
      <c r="SCJ73" s="175"/>
      <c r="SCK73" s="175"/>
      <c r="SCL73" s="175"/>
      <c r="SCM73" s="175"/>
      <c r="SCN73" s="175"/>
      <c r="SCO73" s="175"/>
      <c r="SCP73" s="175"/>
      <c r="SCQ73" s="175"/>
      <c r="SCR73" s="175"/>
      <c r="SCS73" s="175"/>
      <c r="SCT73" s="175"/>
      <c r="SCU73" s="175"/>
      <c r="SCV73" s="175"/>
      <c r="SCW73" s="175"/>
      <c r="SCX73" s="175"/>
      <c r="SCY73" s="175"/>
      <c r="SCZ73" s="175"/>
      <c r="SDA73" s="175"/>
      <c r="SDB73" s="175"/>
      <c r="SDC73" s="175"/>
      <c r="SDD73" s="175"/>
      <c r="SDE73" s="175"/>
      <c r="SDF73" s="175"/>
      <c r="SDG73" s="175"/>
      <c r="SDH73" s="175"/>
      <c r="SDI73" s="175"/>
      <c r="SDJ73" s="175"/>
      <c r="SDK73" s="175"/>
      <c r="SDL73" s="175"/>
      <c r="SDM73" s="175"/>
      <c r="SDN73" s="175"/>
      <c r="SDO73" s="175"/>
      <c r="SDP73" s="175"/>
      <c r="SDQ73" s="175"/>
      <c r="SDR73" s="175"/>
      <c r="SDS73" s="175"/>
      <c r="SDT73" s="175"/>
      <c r="SDU73" s="175"/>
      <c r="SDV73" s="175"/>
      <c r="SDW73" s="175"/>
      <c r="SDX73" s="175"/>
      <c r="SDY73" s="175"/>
      <c r="SDZ73" s="175"/>
      <c r="SEA73" s="175"/>
      <c r="SEB73" s="175"/>
      <c r="SEC73" s="175"/>
      <c r="SED73" s="175"/>
      <c r="SEE73" s="175"/>
      <c r="SEF73" s="175"/>
      <c r="SEG73" s="175"/>
      <c r="SEH73" s="175"/>
      <c r="SEI73" s="175"/>
      <c r="SEJ73" s="175"/>
      <c r="SEK73" s="175"/>
      <c r="SEL73" s="175"/>
      <c r="SEM73" s="175"/>
      <c r="SEN73" s="175"/>
      <c r="SEO73" s="175"/>
      <c r="SEP73" s="175"/>
      <c r="SEQ73" s="175"/>
      <c r="SER73" s="175"/>
      <c r="SES73" s="175"/>
      <c r="SET73" s="175"/>
      <c r="SEU73" s="175"/>
      <c r="SEV73" s="175"/>
      <c r="SEW73" s="175"/>
      <c r="SEX73" s="175"/>
      <c r="SEY73" s="175"/>
      <c r="SEZ73" s="175"/>
      <c r="SFA73" s="175"/>
      <c r="SFB73" s="175"/>
      <c r="SFC73" s="175"/>
      <c r="SFD73" s="175"/>
      <c r="SFE73" s="175"/>
      <c r="SFF73" s="175"/>
      <c r="SFG73" s="175"/>
      <c r="SFH73" s="175"/>
      <c r="SFI73" s="175"/>
      <c r="SFJ73" s="175"/>
      <c r="SFK73" s="175"/>
      <c r="SFL73" s="175"/>
      <c r="SFM73" s="175"/>
      <c r="SFN73" s="175"/>
      <c r="SFO73" s="175"/>
      <c r="SFP73" s="175"/>
      <c r="SFQ73" s="175"/>
      <c r="SFR73" s="175"/>
      <c r="SFS73" s="175"/>
      <c r="SFT73" s="175"/>
      <c r="SFU73" s="175"/>
      <c r="SFV73" s="175"/>
      <c r="SFW73" s="175"/>
      <c r="SFX73" s="175"/>
      <c r="SFY73" s="175"/>
      <c r="SFZ73" s="175"/>
      <c r="SGA73" s="175"/>
      <c r="SGB73" s="175"/>
      <c r="SGC73" s="175"/>
      <c r="SGD73" s="175"/>
      <c r="SGE73" s="175"/>
      <c r="SGF73" s="175"/>
      <c r="SGG73" s="175"/>
      <c r="SGH73" s="175"/>
      <c r="SGI73" s="175"/>
      <c r="SGJ73" s="175"/>
      <c r="SGK73" s="175"/>
      <c r="SGL73" s="175"/>
      <c r="SGM73" s="175"/>
      <c r="SGN73" s="175"/>
      <c r="SGO73" s="175"/>
      <c r="SGP73" s="175"/>
      <c r="SGQ73" s="175"/>
      <c r="SGR73" s="175"/>
      <c r="SGS73" s="175"/>
      <c r="SGT73" s="175"/>
      <c r="SGU73" s="175"/>
      <c r="SGV73" s="175"/>
      <c r="SGW73" s="175"/>
      <c r="SGX73" s="175"/>
      <c r="SGY73" s="175"/>
      <c r="SGZ73" s="175"/>
      <c r="SHA73" s="175"/>
      <c r="SHB73" s="175"/>
      <c r="SHC73" s="175"/>
      <c r="SHD73" s="175"/>
      <c r="SHE73" s="175"/>
      <c r="SHF73" s="175"/>
      <c r="SHG73" s="175"/>
      <c r="SHH73" s="175"/>
      <c r="SHI73" s="175"/>
      <c r="SHJ73" s="175"/>
      <c r="SHK73" s="175"/>
      <c r="SHL73" s="175"/>
      <c r="SHM73" s="175"/>
      <c r="SHN73" s="175"/>
      <c r="SHO73" s="175"/>
      <c r="SHP73" s="175"/>
      <c r="SHQ73" s="175"/>
      <c r="SHR73" s="175"/>
      <c r="SHS73" s="175"/>
      <c r="SHT73" s="175"/>
      <c r="SHU73" s="175"/>
      <c r="SHV73" s="175"/>
      <c r="SHW73" s="175"/>
      <c r="SHX73" s="175"/>
      <c r="SHY73" s="175"/>
      <c r="SHZ73" s="175"/>
      <c r="SIA73" s="175"/>
      <c r="SIB73" s="175"/>
      <c r="SIC73" s="175"/>
      <c r="SID73" s="175"/>
      <c r="SIE73" s="175"/>
      <c r="SIF73" s="175"/>
      <c r="SIG73" s="175"/>
      <c r="SIH73" s="175"/>
      <c r="SII73" s="175"/>
      <c r="SIJ73" s="175"/>
      <c r="SIK73" s="175"/>
      <c r="SIL73" s="175"/>
      <c r="SIM73" s="175"/>
      <c r="SIN73" s="175"/>
      <c r="SIO73" s="175"/>
      <c r="SIP73" s="175"/>
      <c r="SIQ73" s="175"/>
      <c r="SIR73" s="175"/>
      <c r="SIS73" s="175"/>
      <c r="SIT73" s="175"/>
      <c r="SIU73" s="175"/>
      <c r="SIV73" s="175"/>
      <c r="SIW73" s="175"/>
      <c r="SIX73" s="175"/>
      <c r="SIY73" s="175"/>
      <c r="SIZ73" s="175"/>
      <c r="SJA73" s="175"/>
      <c r="SJB73" s="175"/>
      <c r="SJC73" s="175"/>
      <c r="SJD73" s="175"/>
      <c r="SJE73" s="175"/>
      <c r="SJF73" s="175"/>
      <c r="SJG73" s="175"/>
      <c r="SJH73" s="175"/>
      <c r="SJI73" s="175"/>
      <c r="SJJ73" s="175"/>
      <c r="SJK73" s="175"/>
      <c r="SJL73" s="175"/>
      <c r="SJM73" s="175"/>
      <c r="SJN73" s="175"/>
      <c r="SJO73" s="175"/>
      <c r="SJP73" s="175"/>
      <c r="SJQ73" s="175"/>
      <c r="SJR73" s="175"/>
      <c r="SJS73" s="175"/>
      <c r="SJT73" s="175"/>
      <c r="SJU73" s="175"/>
      <c r="SJV73" s="175"/>
      <c r="SJW73" s="175"/>
      <c r="SJX73" s="175"/>
      <c r="SJY73" s="175"/>
      <c r="SJZ73" s="175"/>
      <c r="SKA73" s="175"/>
      <c r="SKB73" s="175"/>
      <c r="SKC73" s="175"/>
      <c r="SKD73" s="175"/>
      <c r="SKE73" s="175"/>
      <c r="SKF73" s="175"/>
      <c r="SKG73" s="175"/>
      <c r="SKH73" s="175"/>
      <c r="SKI73" s="175"/>
      <c r="SKJ73" s="175"/>
      <c r="SKK73" s="175"/>
      <c r="SKL73" s="175"/>
      <c r="SKM73" s="175"/>
      <c r="SKN73" s="175"/>
      <c r="SKO73" s="175"/>
      <c r="SKP73" s="175"/>
      <c r="SKQ73" s="175"/>
      <c r="SKR73" s="175"/>
      <c r="SKS73" s="175"/>
      <c r="SKT73" s="175"/>
      <c r="SKU73" s="175"/>
      <c r="SKV73" s="175"/>
      <c r="SKW73" s="175"/>
      <c r="SKX73" s="175"/>
      <c r="SKY73" s="175"/>
      <c r="SKZ73" s="175"/>
      <c r="SLA73" s="175"/>
      <c r="SLB73" s="175"/>
      <c r="SLC73" s="175"/>
      <c r="SLD73" s="175"/>
      <c r="SLE73" s="175"/>
      <c r="SLF73" s="175"/>
      <c r="SLG73" s="175"/>
      <c r="SLH73" s="175"/>
      <c r="SLI73" s="175"/>
      <c r="SLJ73" s="175"/>
      <c r="SLK73" s="175"/>
      <c r="SLL73" s="175"/>
      <c r="SLM73" s="175"/>
      <c r="SLN73" s="175"/>
      <c r="SLO73" s="175"/>
      <c r="SLP73" s="175"/>
      <c r="SLQ73" s="175"/>
      <c r="SLR73" s="175"/>
      <c r="SLS73" s="175"/>
      <c r="SLT73" s="175"/>
      <c r="SLU73" s="175"/>
      <c r="SLV73" s="175"/>
      <c r="SLW73" s="175"/>
      <c r="SLX73" s="175"/>
      <c r="SLY73" s="175"/>
      <c r="SLZ73" s="175"/>
      <c r="SMA73" s="175"/>
      <c r="SMB73" s="175"/>
      <c r="SMC73" s="175"/>
      <c r="SMD73" s="175"/>
      <c r="SME73" s="175"/>
      <c r="SMF73" s="175"/>
      <c r="SMG73" s="175"/>
      <c r="SMH73" s="175"/>
      <c r="SMI73" s="175"/>
      <c r="SMJ73" s="175"/>
      <c r="SMK73" s="175"/>
      <c r="SML73" s="175"/>
      <c r="SMM73" s="175"/>
      <c r="SMN73" s="175"/>
      <c r="SMO73" s="175"/>
      <c r="SMP73" s="175"/>
      <c r="SMQ73" s="175"/>
      <c r="SMR73" s="175"/>
      <c r="SMS73" s="175"/>
      <c r="SMT73" s="175"/>
      <c r="SMU73" s="175"/>
      <c r="SMV73" s="175"/>
      <c r="SMW73" s="175"/>
      <c r="SMX73" s="175"/>
      <c r="SMY73" s="175"/>
      <c r="SMZ73" s="175"/>
      <c r="SNA73" s="175"/>
      <c r="SNB73" s="175"/>
      <c r="SNC73" s="175"/>
      <c r="SND73" s="175"/>
      <c r="SNE73" s="175"/>
      <c r="SNF73" s="175"/>
      <c r="SNG73" s="175"/>
      <c r="SNH73" s="175"/>
      <c r="SNI73" s="175"/>
      <c r="SNJ73" s="175"/>
      <c r="SNK73" s="175"/>
      <c r="SNL73" s="175"/>
      <c r="SNM73" s="175"/>
      <c r="SNN73" s="175"/>
      <c r="SNO73" s="175"/>
      <c r="SNP73" s="175"/>
      <c r="SNQ73" s="175"/>
      <c r="SNR73" s="175"/>
      <c r="SNS73" s="175"/>
      <c r="SNT73" s="175"/>
      <c r="SNU73" s="175"/>
      <c r="SNV73" s="175"/>
      <c r="SNW73" s="175"/>
      <c r="SNX73" s="175"/>
      <c r="SNY73" s="175"/>
      <c r="SNZ73" s="175"/>
      <c r="SOA73" s="175"/>
      <c r="SOB73" s="175"/>
      <c r="SOC73" s="175"/>
      <c r="SOD73" s="175"/>
      <c r="SOE73" s="175"/>
      <c r="SOF73" s="175"/>
      <c r="SOG73" s="175"/>
      <c r="SOH73" s="175"/>
      <c r="SOI73" s="175"/>
      <c r="SOJ73" s="175"/>
      <c r="SOK73" s="175"/>
      <c r="SOL73" s="175"/>
      <c r="SOM73" s="175"/>
      <c r="SON73" s="175"/>
      <c r="SOO73" s="175"/>
      <c r="SOP73" s="175"/>
      <c r="SOQ73" s="175"/>
      <c r="SOR73" s="175"/>
      <c r="SOS73" s="175"/>
      <c r="SOT73" s="175"/>
      <c r="SOU73" s="175"/>
      <c r="SOV73" s="175"/>
      <c r="SOW73" s="175"/>
      <c r="SOX73" s="175"/>
      <c r="SOY73" s="175"/>
      <c r="SOZ73" s="175"/>
      <c r="SPA73" s="175"/>
      <c r="SPB73" s="175"/>
      <c r="SPC73" s="175"/>
      <c r="SPD73" s="175"/>
      <c r="SPE73" s="175"/>
      <c r="SPF73" s="175"/>
      <c r="SPG73" s="175"/>
      <c r="SPH73" s="175"/>
      <c r="SPI73" s="175"/>
      <c r="SPJ73" s="175"/>
      <c r="SPK73" s="175"/>
      <c r="SPL73" s="175"/>
      <c r="SPM73" s="175"/>
      <c r="SPN73" s="175"/>
      <c r="SPO73" s="175"/>
      <c r="SPP73" s="175"/>
      <c r="SPQ73" s="175"/>
      <c r="SPR73" s="175"/>
      <c r="SPS73" s="175"/>
      <c r="SPT73" s="175"/>
      <c r="SPU73" s="175"/>
      <c r="SPV73" s="175"/>
      <c r="SPW73" s="175"/>
      <c r="SPX73" s="175"/>
      <c r="SPY73" s="175"/>
      <c r="SPZ73" s="175"/>
      <c r="SQA73" s="175"/>
      <c r="SQB73" s="175"/>
      <c r="SQC73" s="175"/>
      <c r="SQD73" s="175"/>
      <c r="SQE73" s="175"/>
      <c r="SQF73" s="175"/>
      <c r="SQG73" s="175"/>
      <c r="SQH73" s="175"/>
      <c r="SQI73" s="175"/>
      <c r="SQJ73" s="175"/>
      <c r="SQK73" s="175"/>
      <c r="SQL73" s="175"/>
      <c r="SQM73" s="175"/>
      <c r="SQN73" s="175"/>
      <c r="SQO73" s="175"/>
      <c r="SQP73" s="175"/>
      <c r="SQQ73" s="175"/>
      <c r="SQR73" s="175"/>
      <c r="SQS73" s="175"/>
      <c r="SQT73" s="175"/>
      <c r="SQU73" s="175"/>
      <c r="SQV73" s="175"/>
      <c r="SQW73" s="175"/>
      <c r="SQX73" s="175"/>
      <c r="SQY73" s="175"/>
      <c r="SQZ73" s="175"/>
      <c r="SRA73" s="175"/>
      <c r="SRB73" s="175"/>
      <c r="SRC73" s="175"/>
      <c r="SRD73" s="175"/>
      <c r="SRE73" s="175"/>
      <c r="SRF73" s="175"/>
      <c r="SRG73" s="175"/>
      <c r="SRH73" s="175"/>
      <c r="SRI73" s="175"/>
      <c r="SRJ73" s="175"/>
      <c r="SRK73" s="175"/>
      <c r="SRL73" s="175"/>
      <c r="SRM73" s="175"/>
      <c r="SRN73" s="175"/>
      <c r="SRO73" s="175"/>
      <c r="SRP73" s="175"/>
      <c r="SRQ73" s="175"/>
      <c r="SRR73" s="175"/>
      <c r="SRS73" s="175"/>
      <c r="SRT73" s="175"/>
      <c r="SRU73" s="175"/>
      <c r="SRV73" s="175"/>
      <c r="SRW73" s="175"/>
      <c r="SRX73" s="175"/>
      <c r="SRY73" s="175"/>
      <c r="SRZ73" s="175"/>
      <c r="SSA73" s="175"/>
      <c r="SSB73" s="175"/>
      <c r="SSC73" s="175"/>
      <c r="SSD73" s="175"/>
      <c r="SSE73" s="175"/>
      <c r="SSF73" s="175"/>
      <c r="SSG73" s="175"/>
      <c r="SSH73" s="175"/>
      <c r="SSI73" s="175"/>
      <c r="SSJ73" s="175"/>
      <c r="SSK73" s="175"/>
      <c r="SSL73" s="175"/>
      <c r="SSM73" s="175"/>
      <c r="SSN73" s="175"/>
      <c r="SSO73" s="175"/>
      <c r="SSP73" s="175"/>
      <c r="SSQ73" s="175"/>
      <c r="SSR73" s="175"/>
      <c r="SSS73" s="175"/>
      <c r="SST73" s="175"/>
      <c r="SSU73" s="175"/>
      <c r="SSV73" s="175"/>
      <c r="SSW73" s="175"/>
      <c r="SSX73" s="175"/>
      <c r="SSY73" s="175"/>
      <c r="SSZ73" s="175"/>
      <c r="STA73" s="175"/>
      <c r="STB73" s="175"/>
      <c r="STC73" s="175"/>
      <c r="STD73" s="175"/>
      <c r="STE73" s="175"/>
      <c r="STF73" s="175"/>
      <c r="STG73" s="175"/>
      <c r="STH73" s="175"/>
      <c r="STI73" s="175"/>
      <c r="STJ73" s="175"/>
      <c r="STK73" s="175"/>
      <c r="STL73" s="175"/>
      <c r="STM73" s="175"/>
      <c r="STN73" s="175"/>
      <c r="STO73" s="175"/>
      <c r="STP73" s="175"/>
      <c r="STQ73" s="175"/>
      <c r="STR73" s="175"/>
      <c r="STS73" s="175"/>
      <c r="STT73" s="175"/>
      <c r="STU73" s="175"/>
      <c r="STV73" s="175"/>
      <c r="STW73" s="175"/>
      <c r="STX73" s="175"/>
      <c r="STY73" s="175"/>
      <c r="STZ73" s="175"/>
      <c r="SUA73" s="175"/>
      <c r="SUB73" s="175"/>
      <c r="SUC73" s="175"/>
      <c r="SUD73" s="175"/>
      <c r="SUE73" s="175"/>
      <c r="SUF73" s="175"/>
      <c r="SUG73" s="175"/>
      <c r="SUH73" s="175"/>
      <c r="SUI73" s="175"/>
      <c r="SUJ73" s="175"/>
      <c r="SUK73" s="175"/>
      <c r="SUL73" s="175"/>
      <c r="SUM73" s="175"/>
      <c r="SUN73" s="175"/>
      <c r="SUO73" s="175"/>
      <c r="SUP73" s="175"/>
      <c r="SUQ73" s="175"/>
      <c r="SUR73" s="175"/>
      <c r="SUS73" s="175"/>
      <c r="SUT73" s="175"/>
      <c r="SUU73" s="175"/>
      <c r="SUV73" s="175"/>
      <c r="SUW73" s="175"/>
      <c r="SUX73" s="175"/>
      <c r="SUY73" s="175"/>
      <c r="SUZ73" s="175"/>
      <c r="SVA73" s="175"/>
      <c r="SVB73" s="175"/>
      <c r="SVC73" s="175"/>
      <c r="SVD73" s="175"/>
      <c r="SVE73" s="175"/>
      <c r="SVF73" s="175"/>
      <c r="SVG73" s="175"/>
      <c r="SVH73" s="175"/>
      <c r="SVI73" s="175"/>
      <c r="SVJ73" s="175"/>
      <c r="SVK73" s="175"/>
      <c r="SVL73" s="175"/>
      <c r="SVM73" s="175"/>
      <c r="SVN73" s="175"/>
      <c r="SVO73" s="175"/>
      <c r="SVP73" s="175"/>
      <c r="SVQ73" s="175"/>
      <c r="SVR73" s="175"/>
      <c r="SVS73" s="175"/>
      <c r="SVT73" s="175"/>
      <c r="SVU73" s="175"/>
      <c r="SVV73" s="175"/>
      <c r="SVW73" s="175"/>
      <c r="SVX73" s="175"/>
      <c r="SVY73" s="175"/>
      <c r="SVZ73" s="175"/>
      <c r="SWA73" s="175"/>
      <c r="SWB73" s="175"/>
      <c r="SWC73" s="175"/>
      <c r="SWD73" s="175"/>
      <c r="SWE73" s="175"/>
      <c r="SWF73" s="175"/>
      <c r="SWG73" s="175"/>
      <c r="SWH73" s="175"/>
      <c r="SWI73" s="175"/>
      <c r="SWJ73" s="175"/>
      <c r="SWK73" s="175"/>
      <c r="SWL73" s="175"/>
      <c r="SWM73" s="175"/>
      <c r="SWN73" s="175"/>
      <c r="SWO73" s="175"/>
      <c r="SWP73" s="175"/>
      <c r="SWQ73" s="175"/>
      <c r="SWR73" s="175"/>
      <c r="SWS73" s="175"/>
      <c r="SWT73" s="175"/>
      <c r="SWU73" s="175"/>
      <c r="SWV73" s="175"/>
      <c r="SWW73" s="175"/>
      <c r="SWX73" s="175"/>
      <c r="SWY73" s="175"/>
      <c r="SWZ73" s="175"/>
      <c r="SXA73" s="175"/>
      <c r="SXB73" s="175"/>
      <c r="SXC73" s="175"/>
      <c r="SXD73" s="175"/>
      <c r="SXE73" s="175"/>
      <c r="SXF73" s="175"/>
      <c r="SXG73" s="175"/>
      <c r="SXH73" s="175"/>
      <c r="SXI73" s="175"/>
      <c r="SXJ73" s="175"/>
      <c r="SXK73" s="175"/>
      <c r="SXL73" s="175"/>
      <c r="SXM73" s="175"/>
      <c r="SXN73" s="175"/>
      <c r="SXO73" s="175"/>
      <c r="SXP73" s="175"/>
      <c r="SXQ73" s="175"/>
      <c r="SXR73" s="175"/>
      <c r="SXS73" s="175"/>
      <c r="SXT73" s="175"/>
      <c r="SXU73" s="175"/>
      <c r="SXV73" s="175"/>
      <c r="SXW73" s="175"/>
      <c r="SXX73" s="175"/>
      <c r="SXY73" s="175"/>
      <c r="SXZ73" s="175"/>
      <c r="SYA73" s="175"/>
      <c r="SYB73" s="175"/>
      <c r="SYC73" s="175"/>
      <c r="SYD73" s="175"/>
      <c r="SYE73" s="175"/>
      <c r="SYF73" s="175"/>
      <c r="SYG73" s="175"/>
      <c r="SYH73" s="175"/>
      <c r="SYI73" s="175"/>
      <c r="SYJ73" s="175"/>
      <c r="SYK73" s="175"/>
      <c r="SYL73" s="175"/>
      <c r="SYM73" s="175"/>
      <c r="SYN73" s="175"/>
      <c r="SYO73" s="175"/>
      <c r="SYP73" s="175"/>
      <c r="SYQ73" s="175"/>
      <c r="SYR73" s="175"/>
      <c r="SYS73" s="175"/>
      <c r="SYT73" s="175"/>
      <c r="SYU73" s="175"/>
      <c r="SYV73" s="175"/>
      <c r="SYW73" s="175"/>
      <c r="SYX73" s="175"/>
      <c r="SYY73" s="175"/>
      <c r="SYZ73" s="175"/>
      <c r="SZA73" s="175"/>
      <c r="SZB73" s="175"/>
      <c r="SZC73" s="175"/>
      <c r="SZD73" s="175"/>
      <c r="SZE73" s="175"/>
      <c r="SZF73" s="175"/>
      <c r="SZG73" s="175"/>
      <c r="SZH73" s="175"/>
      <c r="SZI73" s="175"/>
      <c r="SZJ73" s="175"/>
      <c r="SZK73" s="175"/>
      <c r="SZL73" s="175"/>
      <c r="SZM73" s="175"/>
      <c r="SZN73" s="175"/>
      <c r="SZO73" s="175"/>
      <c r="SZP73" s="175"/>
      <c r="SZQ73" s="175"/>
      <c r="SZR73" s="175"/>
      <c r="SZS73" s="175"/>
      <c r="SZT73" s="175"/>
      <c r="SZU73" s="175"/>
      <c r="SZV73" s="175"/>
      <c r="SZW73" s="175"/>
      <c r="SZX73" s="175"/>
      <c r="SZY73" s="175"/>
      <c r="SZZ73" s="175"/>
      <c r="TAA73" s="175"/>
      <c r="TAB73" s="175"/>
      <c r="TAC73" s="175"/>
      <c r="TAD73" s="175"/>
      <c r="TAE73" s="175"/>
      <c r="TAF73" s="175"/>
      <c r="TAG73" s="175"/>
      <c r="TAH73" s="175"/>
      <c r="TAI73" s="175"/>
      <c r="TAJ73" s="175"/>
      <c r="TAK73" s="175"/>
      <c r="TAL73" s="175"/>
      <c r="TAM73" s="175"/>
      <c r="TAN73" s="175"/>
      <c r="TAO73" s="175"/>
      <c r="TAP73" s="175"/>
      <c r="TAQ73" s="175"/>
      <c r="TAR73" s="175"/>
      <c r="TAS73" s="175"/>
      <c r="TAT73" s="175"/>
      <c r="TAU73" s="175"/>
      <c r="TAV73" s="175"/>
      <c r="TAW73" s="175"/>
      <c r="TAX73" s="175"/>
      <c r="TAY73" s="175"/>
      <c r="TAZ73" s="175"/>
      <c r="TBA73" s="175"/>
      <c r="TBB73" s="175"/>
      <c r="TBC73" s="175"/>
      <c r="TBD73" s="175"/>
      <c r="TBE73" s="175"/>
      <c r="TBF73" s="175"/>
      <c r="TBG73" s="175"/>
      <c r="TBH73" s="175"/>
      <c r="TBI73" s="175"/>
      <c r="TBJ73" s="175"/>
      <c r="TBK73" s="175"/>
      <c r="TBL73" s="175"/>
      <c r="TBM73" s="175"/>
      <c r="TBN73" s="175"/>
      <c r="TBO73" s="175"/>
      <c r="TBP73" s="175"/>
      <c r="TBQ73" s="175"/>
      <c r="TBR73" s="175"/>
      <c r="TBS73" s="175"/>
      <c r="TBT73" s="175"/>
      <c r="TBU73" s="175"/>
      <c r="TBV73" s="175"/>
      <c r="TBW73" s="175"/>
      <c r="TBX73" s="175"/>
      <c r="TBY73" s="175"/>
      <c r="TBZ73" s="175"/>
      <c r="TCA73" s="175"/>
      <c r="TCB73" s="175"/>
      <c r="TCC73" s="175"/>
      <c r="TCD73" s="175"/>
      <c r="TCE73" s="175"/>
      <c r="TCF73" s="175"/>
      <c r="TCG73" s="175"/>
      <c r="TCH73" s="175"/>
      <c r="TCI73" s="175"/>
      <c r="TCJ73" s="175"/>
      <c r="TCK73" s="175"/>
      <c r="TCL73" s="175"/>
      <c r="TCM73" s="175"/>
      <c r="TCN73" s="175"/>
      <c r="TCO73" s="175"/>
      <c r="TCP73" s="175"/>
      <c r="TCQ73" s="175"/>
      <c r="TCR73" s="175"/>
      <c r="TCS73" s="175"/>
      <c r="TCT73" s="175"/>
      <c r="TCU73" s="175"/>
      <c r="TCV73" s="175"/>
      <c r="TCW73" s="175"/>
      <c r="TCX73" s="175"/>
      <c r="TCY73" s="175"/>
      <c r="TCZ73" s="175"/>
      <c r="TDA73" s="175"/>
      <c r="TDB73" s="175"/>
      <c r="TDC73" s="175"/>
      <c r="TDD73" s="175"/>
      <c r="TDE73" s="175"/>
      <c r="TDF73" s="175"/>
      <c r="TDG73" s="175"/>
      <c r="TDH73" s="175"/>
      <c r="TDI73" s="175"/>
      <c r="TDJ73" s="175"/>
      <c r="TDK73" s="175"/>
      <c r="TDL73" s="175"/>
      <c r="TDM73" s="175"/>
      <c r="TDN73" s="175"/>
      <c r="TDO73" s="175"/>
      <c r="TDP73" s="175"/>
      <c r="TDQ73" s="175"/>
      <c r="TDR73" s="175"/>
      <c r="TDS73" s="175"/>
      <c r="TDT73" s="175"/>
      <c r="TDU73" s="175"/>
      <c r="TDV73" s="175"/>
      <c r="TDW73" s="175"/>
      <c r="TDX73" s="175"/>
      <c r="TDY73" s="175"/>
      <c r="TDZ73" s="175"/>
      <c r="TEA73" s="175"/>
      <c r="TEB73" s="175"/>
      <c r="TEC73" s="175"/>
      <c r="TED73" s="175"/>
      <c r="TEE73" s="175"/>
      <c r="TEF73" s="175"/>
      <c r="TEG73" s="175"/>
      <c r="TEH73" s="175"/>
      <c r="TEI73" s="175"/>
      <c r="TEJ73" s="175"/>
      <c r="TEK73" s="175"/>
      <c r="TEL73" s="175"/>
      <c r="TEM73" s="175"/>
      <c r="TEN73" s="175"/>
      <c r="TEO73" s="175"/>
      <c r="TEP73" s="175"/>
      <c r="TEQ73" s="175"/>
      <c r="TER73" s="175"/>
      <c r="TES73" s="175"/>
      <c r="TET73" s="175"/>
      <c r="TEU73" s="175"/>
      <c r="TEV73" s="175"/>
      <c r="TEW73" s="175"/>
      <c r="TEX73" s="175"/>
      <c r="TEY73" s="175"/>
      <c r="TEZ73" s="175"/>
      <c r="TFA73" s="175"/>
      <c r="TFB73" s="175"/>
      <c r="TFC73" s="175"/>
      <c r="TFD73" s="175"/>
      <c r="TFE73" s="175"/>
      <c r="TFF73" s="175"/>
      <c r="TFG73" s="175"/>
      <c r="TFH73" s="175"/>
      <c r="TFI73" s="175"/>
      <c r="TFJ73" s="175"/>
      <c r="TFK73" s="175"/>
      <c r="TFL73" s="175"/>
      <c r="TFM73" s="175"/>
      <c r="TFN73" s="175"/>
      <c r="TFO73" s="175"/>
      <c r="TFP73" s="175"/>
      <c r="TFQ73" s="175"/>
      <c r="TFR73" s="175"/>
      <c r="TFS73" s="175"/>
      <c r="TFT73" s="175"/>
      <c r="TFU73" s="175"/>
      <c r="TFV73" s="175"/>
      <c r="TFW73" s="175"/>
      <c r="TFX73" s="175"/>
      <c r="TFY73" s="175"/>
      <c r="TFZ73" s="175"/>
      <c r="TGA73" s="175"/>
      <c r="TGB73" s="175"/>
      <c r="TGC73" s="175"/>
      <c r="TGD73" s="175"/>
      <c r="TGE73" s="175"/>
      <c r="TGF73" s="175"/>
      <c r="TGG73" s="175"/>
      <c r="TGH73" s="175"/>
      <c r="TGI73" s="175"/>
      <c r="TGJ73" s="175"/>
      <c r="TGK73" s="175"/>
      <c r="TGL73" s="175"/>
      <c r="TGM73" s="175"/>
      <c r="TGN73" s="175"/>
      <c r="TGO73" s="175"/>
      <c r="TGP73" s="175"/>
      <c r="TGQ73" s="175"/>
      <c r="TGR73" s="175"/>
      <c r="TGS73" s="175"/>
      <c r="TGT73" s="175"/>
      <c r="TGU73" s="175"/>
      <c r="TGV73" s="175"/>
      <c r="TGW73" s="175"/>
      <c r="TGX73" s="175"/>
      <c r="TGY73" s="175"/>
      <c r="TGZ73" s="175"/>
      <c r="THA73" s="175"/>
      <c r="THB73" s="175"/>
      <c r="THC73" s="175"/>
      <c r="THD73" s="175"/>
      <c r="THE73" s="175"/>
      <c r="THF73" s="175"/>
      <c r="THG73" s="175"/>
      <c r="THH73" s="175"/>
      <c r="THI73" s="175"/>
      <c r="THJ73" s="175"/>
      <c r="THK73" s="175"/>
      <c r="THL73" s="175"/>
      <c r="THM73" s="175"/>
      <c r="THN73" s="175"/>
      <c r="THO73" s="175"/>
      <c r="THP73" s="175"/>
      <c r="THQ73" s="175"/>
      <c r="THR73" s="175"/>
      <c r="THS73" s="175"/>
      <c r="THT73" s="175"/>
      <c r="THU73" s="175"/>
      <c r="THV73" s="175"/>
      <c r="THW73" s="175"/>
      <c r="THX73" s="175"/>
      <c r="THY73" s="175"/>
      <c r="THZ73" s="175"/>
      <c r="TIA73" s="175"/>
      <c r="TIB73" s="175"/>
      <c r="TIC73" s="175"/>
      <c r="TID73" s="175"/>
      <c r="TIE73" s="175"/>
      <c r="TIF73" s="175"/>
      <c r="TIG73" s="175"/>
      <c r="TIH73" s="175"/>
      <c r="TII73" s="175"/>
      <c r="TIJ73" s="175"/>
      <c r="TIK73" s="175"/>
      <c r="TIL73" s="175"/>
      <c r="TIM73" s="175"/>
      <c r="TIN73" s="175"/>
      <c r="TIO73" s="175"/>
      <c r="TIP73" s="175"/>
      <c r="TIQ73" s="175"/>
      <c r="TIR73" s="175"/>
      <c r="TIS73" s="175"/>
      <c r="TIT73" s="175"/>
      <c r="TIU73" s="175"/>
      <c r="TIV73" s="175"/>
      <c r="TIW73" s="175"/>
      <c r="TIX73" s="175"/>
      <c r="TIY73" s="175"/>
      <c r="TIZ73" s="175"/>
      <c r="TJA73" s="175"/>
      <c r="TJB73" s="175"/>
      <c r="TJC73" s="175"/>
      <c r="TJD73" s="175"/>
      <c r="TJE73" s="175"/>
      <c r="TJF73" s="175"/>
      <c r="TJG73" s="175"/>
      <c r="TJH73" s="175"/>
      <c r="TJI73" s="175"/>
      <c r="TJJ73" s="175"/>
      <c r="TJK73" s="175"/>
      <c r="TJL73" s="175"/>
      <c r="TJM73" s="175"/>
      <c r="TJN73" s="175"/>
      <c r="TJO73" s="175"/>
      <c r="TJP73" s="175"/>
      <c r="TJQ73" s="175"/>
      <c r="TJR73" s="175"/>
      <c r="TJS73" s="175"/>
      <c r="TJT73" s="175"/>
      <c r="TJU73" s="175"/>
      <c r="TJV73" s="175"/>
      <c r="TJW73" s="175"/>
      <c r="TJX73" s="175"/>
      <c r="TJY73" s="175"/>
      <c r="TJZ73" s="175"/>
      <c r="TKA73" s="175"/>
      <c r="TKB73" s="175"/>
      <c r="TKC73" s="175"/>
      <c r="TKD73" s="175"/>
      <c r="TKE73" s="175"/>
      <c r="TKF73" s="175"/>
      <c r="TKG73" s="175"/>
      <c r="TKH73" s="175"/>
      <c r="TKI73" s="175"/>
      <c r="TKJ73" s="175"/>
      <c r="TKK73" s="175"/>
      <c r="TKL73" s="175"/>
      <c r="TKM73" s="175"/>
      <c r="TKN73" s="175"/>
      <c r="TKO73" s="175"/>
      <c r="TKP73" s="175"/>
      <c r="TKQ73" s="175"/>
      <c r="TKR73" s="175"/>
      <c r="TKS73" s="175"/>
      <c r="TKT73" s="175"/>
      <c r="TKU73" s="175"/>
      <c r="TKV73" s="175"/>
      <c r="TKW73" s="175"/>
      <c r="TKX73" s="175"/>
      <c r="TKY73" s="175"/>
      <c r="TKZ73" s="175"/>
      <c r="TLA73" s="175"/>
      <c r="TLB73" s="175"/>
      <c r="TLC73" s="175"/>
      <c r="TLD73" s="175"/>
      <c r="TLE73" s="175"/>
      <c r="TLF73" s="175"/>
      <c r="TLG73" s="175"/>
      <c r="TLH73" s="175"/>
      <c r="TLI73" s="175"/>
      <c r="TLJ73" s="175"/>
      <c r="TLK73" s="175"/>
      <c r="TLL73" s="175"/>
      <c r="TLM73" s="175"/>
      <c r="TLN73" s="175"/>
      <c r="TLO73" s="175"/>
      <c r="TLP73" s="175"/>
      <c r="TLQ73" s="175"/>
      <c r="TLR73" s="175"/>
      <c r="TLS73" s="175"/>
      <c r="TLT73" s="175"/>
      <c r="TLU73" s="175"/>
      <c r="TLV73" s="175"/>
      <c r="TLW73" s="175"/>
      <c r="TLX73" s="175"/>
      <c r="TLY73" s="175"/>
      <c r="TLZ73" s="175"/>
      <c r="TMA73" s="175"/>
      <c r="TMB73" s="175"/>
      <c r="TMC73" s="175"/>
      <c r="TMD73" s="175"/>
      <c r="TME73" s="175"/>
      <c r="TMF73" s="175"/>
      <c r="TMG73" s="175"/>
      <c r="TMH73" s="175"/>
      <c r="TMI73" s="175"/>
      <c r="TMJ73" s="175"/>
      <c r="TMK73" s="175"/>
      <c r="TML73" s="175"/>
      <c r="TMM73" s="175"/>
      <c r="TMN73" s="175"/>
      <c r="TMO73" s="175"/>
      <c r="TMP73" s="175"/>
      <c r="TMQ73" s="175"/>
      <c r="TMR73" s="175"/>
      <c r="TMS73" s="175"/>
      <c r="TMT73" s="175"/>
      <c r="TMU73" s="175"/>
      <c r="TMV73" s="175"/>
      <c r="TMW73" s="175"/>
      <c r="TMX73" s="175"/>
      <c r="TMY73" s="175"/>
      <c r="TMZ73" s="175"/>
      <c r="TNA73" s="175"/>
      <c r="TNB73" s="175"/>
      <c r="TNC73" s="175"/>
      <c r="TND73" s="175"/>
      <c r="TNE73" s="175"/>
      <c r="TNF73" s="175"/>
      <c r="TNG73" s="175"/>
      <c r="TNH73" s="175"/>
      <c r="TNI73" s="175"/>
      <c r="TNJ73" s="175"/>
      <c r="TNK73" s="175"/>
      <c r="TNL73" s="175"/>
      <c r="TNM73" s="175"/>
      <c r="TNN73" s="175"/>
      <c r="TNO73" s="175"/>
      <c r="TNP73" s="175"/>
      <c r="TNQ73" s="175"/>
      <c r="TNR73" s="175"/>
      <c r="TNS73" s="175"/>
      <c r="TNT73" s="175"/>
      <c r="TNU73" s="175"/>
      <c r="TNV73" s="175"/>
      <c r="TNW73" s="175"/>
      <c r="TNX73" s="175"/>
      <c r="TNY73" s="175"/>
      <c r="TNZ73" s="175"/>
      <c r="TOA73" s="175"/>
      <c r="TOB73" s="175"/>
      <c r="TOC73" s="175"/>
      <c r="TOD73" s="175"/>
      <c r="TOE73" s="175"/>
      <c r="TOF73" s="175"/>
      <c r="TOG73" s="175"/>
      <c r="TOH73" s="175"/>
      <c r="TOI73" s="175"/>
      <c r="TOJ73" s="175"/>
      <c r="TOK73" s="175"/>
      <c r="TOL73" s="175"/>
      <c r="TOM73" s="175"/>
      <c r="TON73" s="175"/>
      <c r="TOO73" s="175"/>
      <c r="TOP73" s="175"/>
      <c r="TOQ73" s="175"/>
      <c r="TOR73" s="175"/>
      <c r="TOS73" s="175"/>
      <c r="TOT73" s="175"/>
      <c r="TOU73" s="175"/>
      <c r="TOV73" s="175"/>
      <c r="TOW73" s="175"/>
      <c r="TOX73" s="175"/>
      <c r="TOY73" s="175"/>
      <c r="TOZ73" s="175"/>
      <c r="TPA73" s="175"/>
      <c r="TPB73" s="175"/>
      <c r="TPC73" s="175"/>
      <c r="TPD73" s="175"/>
      <c r="TPE73" s="175"/>
      <c r="TPF73" s="175"/>
      <c r="TPG73" s="175"/>
      <c r="TPH73" s="175"/>
      <c r="TPI73" s="175"/>
      <c r="TPJ73" s="175"/>
      <c r="TPK73" s="175"/>
      <c r="TPL73" s="175"/>
      <c r="TPM73" s="175"/>
      <c r="TPN73" s="175"/>
      <c r="TPO73" s="175"/>
      <c r="TPP73" s="175"/>
      <c r="TPQ73" s="175"/>
      <c r="TPR73" s="175"/>
      <c r="TPS73" s="175"/>
      <c r="TPT73" s="175"/>
      <c r="TPU73" s="175"/>
      <c r="TPV73" s="175"/>
      <c r="TPW73" s="175"/>
      <c r="TPX73" s="175"/>
      <c r="TPY73" s="175"/>
      <c r="TPZ73" s="175"/>
      <c r="TQA73" s="175"/>
      <c r="TQB73" s="175"/>
      <c r="TQC73" s="175"/>
      <c r="TQD73" s="175"/>
      <c r="TQE73" s="175"/>
      <c r="TQF73" s="175"/>
      <c r="TQG73" s="175"/>
      <c r="TQH73" s="175"/>
      <c r="TQI73" s="175"/>
      <c r="TQJ73" s="175"/>
      <c r="TQK73" s="175"/>
      <c r="TQL73" s="175"/>
      <c r="TQM73" s="175"/>
      <c r="TQN73" s="175"/>
      <c r="TQO73" s="175"/>
      <c r="TQP73" s="175"/>
      <c r="TQQ73" s="175"/>
      <c r="TQR73" s="175"/>
      <c r="TQS73" s="175"/>
      <c r="TQT73" s="175"/>
      <c r="TQU73" s="175"/>
      <c r="TQV73" s="175"/>
      <c r="TQW73" s="175"/>
      <c r="TQX73" s="175"/>
      <c r="TQY73" s="175"/>
      <c r="TQZ73" s="175"/>
      <c r="TRA73" s="175"/>
      <c r="TRB73" s="175"/>
      <c r="TRC73" s="175"/>
      <c r="TRD73" s="175"/>
      <c r="TRE73" s="175"/>
      <c r="TRF73" s="175"/>
      <c r="TRG73" s="175"/>
      <c r="TRH73" s="175"/>
      <c r="TRI73" s="175"/>
      <c r="TRJ73" s="175"/>
      <c r="TRK73" s="175"/>
      <c r="TRL73" s="175"/>
      <c r="TRM73" s="175"/>
      <c r="TRN73" s="175"/>
      <c r="TRO73" s="175"/>
      <c r="TRP73" s="175"/>
      <c r="TRQ73" s="175"/>
      <c r="TRR73" s="175"/>
      <c r="TRS73" s="175"/>
      <c r="TRT73" s="175"/>
      <c r="TRU73" s="175"/>
      <c r="TRV73" s="175"/>
      <c r="TRW73" s="175"/>
      <c r="TRX73" s="175"/>
      <c r="TRY73" s="175"/>
      <c r="TRZ73" s="175"/>
      <c r="TSA73" s="175"/>
      <c r="TSB73" s="175"/>
      <c r="TSC73" s="175"/>
      <c r="TSD73" s="175"/>
      <c r="TSE73" s="175"/>
      <c r="TSF73" s="175"/>
      <c r="TSG73" s="175"/>
      <c r="TSH73" s="175"/>
      <c r="TSI73" s="175"/>
      <c r="TSJ73" s="175"/>
      <c r="TSK73" s="175"/>
      <c r="TSL73" s="175"/>
      <c r="TSM73" s="175"/>
      <c r="TSN73" s="175"/>
      <c r="TSO73" s="175"/>
      <c r="TSP73" s="175"/>
      <c r="TSQ73" s="175"/>
      <c r="TSR73" s="175"/>
      <c r="TSS73" s="175"/>
      <c r="TST73" s="175"/>
      <c r="TSU73" s="175"/>
      <c r="TSV73" s="175"/>
      <c r="TSW73" s="175"/>
      <c r="TSX73" s="175"/>
      <c r="TSY73" s="175"/>
      <c r="TSZ73" s="175"/>
      <c r="TTA73" s="175"/>
      <c r="TTB73" s="175"/>
      <c r="TTC73" s="175"/>
      <c r="TTD73" s="175"/>
      <c r="TTE73" s="175"/>
      <c r="TTF73" s="175"/>
      <c r="TTG73" s="175"/>
      <c r="TTH73" s="175"/>
      <c r="TTI73" s="175"/>
      <c r="TTJ73" s="175"/>
      <c r="TTK73" s="175"/>
      <c r="TTL73" s="175"/>
      <c r="TTM73" s="175"/>
      <c r="TTN73" s="175"/>
      <c r="TTO73" s="175"/>
      <c r="TTP73" s="175"/>
      <c r="TTQ73" s="175"/>
      <c r="TTR73" s="175"/>
      <c r="TTS73" s="175"/>
      <c r="TTT73" s="175"/>
      <c r="TTU73" s="175"/>
      <c r="TTV73" s="175"/>
      <c r="TTW73" s="175"/>
      <c r="TTX73" s="175"/>
      <c r="TTY73" s="175"/>
      <c r="TTZ73" s="175"/>
      <c r="TUA73" s="175"/>
      <c r="TUB73" s="175"/>
      <c r="TUC73" s="175"/>
      <c r="TUD73" s="175"/>
      <c r="TUE73" s="175"/>
      <c r="TUF73" s="175"/>
      <c r="TUG73" s="175"/>
      <c r="TUH73" s="175"/>
      <c r="TUI73" s="175"/>
      <c r="TUJ73" s="175"/>
      <c r="TUK73" s="175"/>
      <c r="TUL73" s="175"/>
      <c r="TUM73" s="175"/>
      <c r="TUN73" s="175"/>
      <c r="TUO73" s="175"/>
      <c r="TUP73" s="175"/>
      <c r="TUQ73" s="175"/>
      <c r="TUR73" s="175"/>
      <c r="TUS73" s="175"/>
      <c r="TUT73" s="175"/>
      <c r="TUU73" s="175"/>
      <c r="TUV73" s="175"/>
      <c r="TUW73" s="175"/>
      <c r="TUX73" s="175"/>
      <c r="TUY73" s="175"/>
      <c r="TUZ73" s="175"/>
      <c r="TVA73" s="175"/>
      <c r="TVB73" s="175"/>
      <c r="TVC73" s="175"/>
      <c r="TVD73" s="175"/>
      <c r="TVE73" s="175"/>
      <c r="TVF73" s="175"/>
      <c r="TVG73" s="175"/>
      <c r="TVH73" s="175"/>
      <c r="TVI73" s="175"/>
      <c r="TVJ73" s="175"/>
      <c r="TVK73" s="175"/>
      <c r="TVL73" s="175"/>
      <c r="TVM73" s="175"/>
      <c r="TVN73" s="175"/>
      <c r="TVO73" s="175"/>
      <c r="TVP73" s="175"/>
      <c r="TVQ73" s="175"/>
      <c r="TVR73" s="175"/>
      <c r="TVS73" s="175"/>
      <c r="TVT73" s="175"/>
      <c r="TVU73" s="175"/>
      <c r="TVV73" s="175"/>
      <c r="TVW73" s="175"/>
      <c r="TVX73" s="175"/>
      <c r="TVY73" s="175"/>
      <c r="TVZ73" s="175"/>
      <c r="TWA73" s="175"/>
      <c r="TWB73" s="175"/>
      <c r="TWC73" s="175"/>
      <c r="TWD73" s="175"/>
      <c r="TWE73" s="175"/>
      <c r="TWF73" s="175"/>
      <c r="TWG73" s="175"/>
      <c r="TWH73" s="175"/>
      <c r="TWI73" s="175"/>
      <c r="TWJ73" s="175"/>
      <c r="TWK73" s="175"/>
      <c r="TWL73" s="175"/>
      <c r="TWM73" s="175"/>
      <c r="TWN73" s="175"/>
      <c r="TWO73" s="175"/>
      <c r="TWP73" s="175"/>
      <c r="TWQ73" s="175"/>
      <c r="TWR73" s="175"/>
      <c r="TWS73" s="175"/>
      <c r="TWT73" s="175"/>
      <c r="TWU73" s="175"/>
      <c r="TWV73" s="175"/>
      <c r="TWW73" s="175"/>
      <c r="TWX73" s="175"/>
      <c r="TWY73" s="175"/>
      <c r="TWZ73" s="175"/>
      <c r="TXA73" s="175"/>
      <c r="TXB73" s="175"/>
      <c r="TXC73" s="175"/>
      <c r="TXD73" s="175"/>
      <c r="TXE73" s="175"/>
      <c r="TXF73" s="175"/>
      <c r="TXG73" s="175"/>
      <c r="TXH73" s="175"/>
      <c r="TXI73" s="175"/>
      <c r="TXJ73" s="175"/>
      <c r="TXK73" s="175"/>
      <c r="TXL73" s="175"/>
      <c r="TXM73" s="175"/>
      <c r="TXN73" s="175"/>
      <c r="TXO73" s="175"/>
      <c r="TXP73" s="175"/>
      <c r="TXQ73" s="175"/>
      <c r="TXR73" s="175"/>
      <c r="TXS73" s="175"/>
      <c r="TXT73" s="175"/>
      <c r="TXU73" s="175"/>
      <c r="TXV73" s="175"/>
      <c r="TXW73" s="175"/>
      <c r="TXX73" s="175"/>
      <c r="TXY73" s="175"/>
      <c r="TXZ73" s="175"/>
      <c r="TYA73" s="175"/>
      <c r="TYB73" s="175"/>
      <c r="TYC73" s="175"/>
      <c r="TYD73" s="175"/>
      <c r="TYE73" s="175"/>
      <c r="TYF73" s="175"/>
      <c r="TYG73" s="175"/>
      <c r="TYH73" s="175"/>
      <c r="TYI73" s="175"/>
      <c r="TYJ73" s="175"/>
      <c r="TYK73" s="175"/>
      <c r="TYL73" s="175"/>
      <c r="TYM73" s="175"/>
      <c r="TYN73" s="175"/>
      <c r="TYO73" s="175"/>
      <c r="TYP73" s="175"/>
      <c r="TYQ73" s="175"/>
      <c r="TYR73" s="175"/>
      <c r="TYS73" s="175"/>
      <c r="TYT73" s="175"/>
      <c r="TYU73" s="175"/>
      <c r="TYV73" s="175"/>
      <c r="TYW73" s="175"/>
      <c r="TYX73" s="175"/>
      <c r="TYY73" s="175"/>
      <c r="TYZ73" s="175"/>
      <c r="TZA73" s="175"/>
      <c r="TZB73" s="175"/>
      <c r="TZC73" s="175"/>
      <c r="TZD73" s="175"/>
      <c r="TZE73" s="175"/>
      <c r="TZF73" s="175"/>
      <c r="TZG73" s="175"/>
      <c r="TZH73" s="175"/>
      <c r="TZI73" s="175"/>
      <c r="TZJ73" s="175"/>
      <c r="TZK73" s="175"/>
      <c r="TZL73" s="175"/>
      <c r="TZM73" s="175"/>
      <c r="TZN73" s="175"/>
      <c r="TZO73" s="175"/>
      <c r="TZP73" s="175"/>
      <c r="TZQ73" s="175"/>
      <c r="TZR73" s="175"/>
      <c r="TZS73" s="175"/>
      <c r="TZT73" s="175"/>
      <c r="TZU73" s="175"/>
      <c r="TZV73" s="175"/>
      <c r="TZW73" s="175"/>
      <c r="TZX73" s="175"/>
      <c r="TZY73" s="175"/>
      <c r="TZZ73" s="175"/>
      <c r="UAA73" s="175"/>
      <c r="UAB73" s="175"/>
      <c r="UAC73" s="175"/>
      <c r="UAD73" s="175"/>
      <c r="UAE73" s="175"/>
      <c r="UAF73" s="175"/>
      <c r="UAG73" s="175"/>
      <c r="UAH73" s="175"/>
      <c r="UAI73" s="175"/>
      <c r="UAJ73" s="175"/>
      <c r="UAK73" s="175"/>
      <c r="UAL73" s="175"/>
      <c r="UAM73" s="175"/>
      <c r="UAN73" s="175"/>
      <c r="UAO73" s="175"/>
      <c r="UAP73" s="175"/>
      <c r="UAQ73" s="175"/>
      <c r="UAR73" s="175"/>
      <c r="UAS73" s="175"/>
      <c r="UAT73" s="175"/>
      <c r="UAU73" s="175"/>
      <c r="UAV73" s="175"/>
      <c r="UAW73" s="175"/>
      <c r="UAX73" s="175"/>
      <c r="UAY73" s="175"/>
      <c r="UAZ73" s="175"/>
      <c r="UBA73" s="175"/>
      <c r="UBB73" s="175"/>
      <c r="UBC73" s="175"/>
      <c r="UBD73" s="175"/>
      <c r="UBE73" s="175"/>
      <c r="UBF73" s="175"/>
      <c r="UBG73" s="175"/>
      <c r="UBH73" s="175"/>
      <c r="UBI73" s="175"/>
      <c r="UBJ73" s="175"/>
      <c r="UBK73" s="175"/>
      <c r="UBL73" s="175"/>
      <c r="UBM73" s="175"/>
      <c r="UBN73" s="175"/>
      <c r="UBO73" s="175"/>
      <c r="UBP73" s="175"/>
      <c r="UBQ73" s="175"/>
      <c r="UBR73" s="175"/>
      <c r="UBS73" s="175"/>
      <c r="UBT73" s="175"/>
      <c r="UBU73" s="175"/>
      <c r="UBV73" s="175"/>
      <c r="UBW73" s="175"/>
      <c r="UBX73" s="175"/>
      <c r="UBY73" s="175"/>
      <c r="UBZ73" s="175"/>
      <c r="UCA73" s="175"/>
      <c r="UCB73" s="175"/>
      <c r="UCC73" s="175"/>
      <c r="UCD73" s="175"/>
      <c r="UCE73" s="175"/>
      <c r="UCF73" s="175"/>
      <c r="UCG73" s="175"/>
      <c r="UCH73" s="175"/>
      <c r="UCI73" s="175"/>
      <c r="UCJ73" s="175"/>
      <c r="UCK73" s="175"/>
      <c r="UCL73" s="175"/>
      <c r="UCM73" s="175"/>
      <c r="UCN73" s="175"/>
      <c r="UCO73" s="175"/>
      <c r="UCP73" s="175"/>
      <c r="UCQ73" s="175"/>
      <c r="UCR73" s="175"/>
      <c r="UCS73" s="175"/>
      <c r="UCT73" s="175"/>
      <c r="UCU73" s="175"/>
      <c r="UCV73" s="175"/>
      <c r="UCW73" s="175"/>
      <c r="UCX73" s="175"/>
      <c r="UCY73" s="175"/>
      <c r="UCZ73" s="175"/>
      <c r="UDA73" s="175"/>
      <c r="UDB73" s="175"/>
      <c r="UDC73" s="175"/>
      <c r="UDD73" s="175"/>
      <c r="UDE73" s="175"/>
      <c r="UDF73" s="175"/>
      <c r="UDG73" s="175"/>
      <c r="UDH73" s="175"/>
      <c r="UDI73" s="175"/>
      <c r="UDJ73" s="175"/>
      <c r="UDK73" s="175"/>
      <c r="UDL73" s="175"/>
      <c r="UDM73" s="175"/>
      <c r="UDN73" s="175"/>
      <c r="UDO73" s="175"/>
      <c r="UDP73" s="175"/>
      <c r="UDQ73" s="175"/>
      <c r="UDR73" s="175"/>
      <c r="UDS73" s="175"/>
      <c r="UDT73" s="175"/>
      <c r="UDU73" s="175"/>
      <c r="UDV73" s="175"/>
      <c r="UDW73" s="175"/>
      <c r="UDX73" s="175"/>
      <c r="UDY73" s="175"/>
      <c r="UDZ73" s="175"/>
      <c r="UEA73" s="175"/>
      <c r="UEB73" s="175"/>
      <c r="UEC73" s="175"/>
      <c r="UED73" s="175"/>
      <c r="UEE73" s="175"/>
      <c r="UEF73" s="175"/>
      <c r="UEG73" s="175"/>
      <c r="UEH73" s="175"/>
      <c r="UEI73" s="175"/>
      <c r="UEJ73" s="175"/>
      <c r="UEK73" s="175"/>
      <c r="UEL73" s="175"/>
      <c r="UEM73" s="175"/>
      <c r="UEN73" s="175"/>
      <c r="UEO73" s="175"/>
      <c r="UEP73" s="175"/>
      <c r="UEQ73" s="175"/>
      <c r="UER73" s="175"/>
      <c r="UES73" s="175"/>
      <c r="UET73" s="175"/>
      <c r="UEU73" s="175"/>
      <c r="UEV73" s="175"/>
      <c r="UEW73" s="175"/>
      <c r="UEX73" s="175"/>
      <c r="UEY73" s="175"/>
      <c r="UEZ73" s="175"/>
      <c r="UFA73" s="175"/>
      <c r="UFB73" s="175"/>
      <c r="UFC73" s="175"/>
      <c r="UFD73" s="175"/>
      <c r="UFE73" s="175"/>
      <c r="UFF73" s="175"/>
      <c r="UFG73" s="175"/>
      <c r="UFH73" s="175"/>
      <c r="UFI73" s="175"/>
      <c r="UFJ73" s="175"/>
      <c r="UFK73" s="175"/>
      <c r="UFL73" s="175"/>
      <c r="UFM73" s="175"/>
      <c r="UFN73" s="175"/>
      <c r="UFO73" s="175"/>
      <c r="UFP73" s="175"/>
      <c r="UFQ73" s="175"/>
      <c r="UFR73" s="175"/>
      <c r="UFS73" s="175"/>
      <c r="UFT73" s="175"/>
      <c r="UFU73" s="175"/>
      <c r="UFV73" s="175"/>
      <c r="UFW73" s="175"/>
      <c r="UFX73" s="175"/>
      <c r="UFY73" s="175"/>
      <c r="UFZ73" s="175"/>
      <c r="UGA73" s="175"/>
      <c r="UGB73" s="175"/>
      <c r="UGC73" s="175"/>
      <c r="UGD73" s="175"/>
      <c r="UGE73" s="175"/>
      <c r="UGF73" s="175"/>
      <c r="UGG73" s="175"/>
      <c r="UGH73" s="175"/>
      <c r="UGI73" s="175"/>
      <c r="UGJ73" s="175"/>
      <c r="UGK73" s="175"/>
      <c r="UGL73" s="175"/>
      <c r="UGM73" s="175"/>
      <c r="UGN73" s="175"/>
      <c r="UGO73" s="175"/>
      <c r="UGP73" s="175"/>
      <c r="UGQ73" s="175"/>
      <c r="UGR73" s="175"/>
      <c r="UGS73" s="175"/>
      <c r="UGT73" s="175"/>
      <c r="UGU73" s="175"/>
      <c r="UGV73" s="175"/>
      <c r="UGW73" s="175"/>
      <c r="UGX73" s="175"/>
      <c r="UGY73" s="175"/>
      <c r="UGZ73" s="175"/>
      <c r="UHA73" s="175"/>
      <c r="UHB73" s="175"/>
      <c r="UHC73" s="175"/>
      <c r="UHD73" s="175"/>
      <c r="UHE73" s="175"/>
      <c r="UHF73" s="175"/>
      <c r="UHG73" s="175"/>
      <c r="UHH73" s="175"/>
      <c r="UHI73" s="175"/>
      <c r="UHJ73" s="175"/>
      <c r="UHK73" s="175"/>
      <c r="UHL73" s="175"/>
      <c r="UHM73" s="175"/>
      <c r="UHN73" s="175"/>
      <c r="UHO73" s="175"/>
      <c r="UHP73" s="175"/>
      <c r="UHQ73" s="175"/>
      <c r="UHR73" s="175"/>
      <c r="UHS73" s="175"/>
      <c r="UHT73" s="175"/>
      <c r="UHU73" s="175"/>
      <c r="UHV73" s="175"/>
      <c r="UHW73" s="175"/>
      <c r="UHX73" s="175"/>
      <c r="UHY73" s="175"/>
      <c r="UHZ73" s="175"/>
      <c r="UIA73" s="175"/>
      <c r="UIB73" s="175"/>
      <c r="UIC73" s="175"/>
      <c r="UID73" s="175"/>
      <c r="UIE73" s="175"/>
      <c r="UIF73" s="175"/>
      <c r="UIG73" s="175"/>
      <c r="UIH73" s="175"/>
      <c r="UII73" s="175"/>
      <c r="UIJ73" s="175"/>
      <c r="UIK73" s="175"/>
      <c r="UIL73" s="175"/>
      <c r="UIM73" s="175"/>
      <c r="UIN73" s="175"/>
      <c r="UIO73" s="175"/>
      <c r="UIP73" s="175"/>
      <c r="UIQ73" s="175"/>
      <c r="UIR73" s="175"/>
      <c r="UIS73" s="175"/>
      <c r="UIT73" s="175"/>
      <c r="UIU73" s="175"/>
      <c r="UIV73" s="175"/>
      <c r="UIW73" s="175"/>
      <c r="UIX73" s="175"/>
      <c r="UIY73" s="175"/>
      <c r="UIZ73" s="175"/>
      <c r="UJA73" s="175"/>
      <c r="UJB73" s="175"/>
      <c r="UJC73" s="175"/>
      <c r="UJD73" s="175"/>
      <c r="UJE73" s="175"/>
      <c r="UJF73" s="175"/>
      <c r="UJG73" s="175"/>
      <c r="UJH73" s="175"/>
      <c r="UJI73" s="175"/>
      <c r="UJJ73" s="175"/>
      <c r="UJK73" s="175"/>
      <c r="UJL73" s="175"/>
      <c r="UJM73" s="175"/>
      <c r="UJN73" s="175"/>
      <c r="UJO73" s="175"/>
      <c r="UJP73" s="175"/>
      <c r="UJQ73" s="175"/>
      <c r="UJR73" s="175"/>
      <c r="UJS73" s="175"/>
      <c r="UJT73" s="175"/>
      <c r="UJU73" s="175"/>
      <c r="UJV73" s="175"/>
      <c r="UJW73" s="175"/>
      <c r="UJX73" s="175"/>
      <c r="UJY73" s="175"/>
      <c r="UJZ73" s="175"/>
      <c r="UKA73" s="175"/>
      <c r="UKB73" s="175"/>
      <c r="UKC73" s="175"/>
      <c r="UKD73" s="175"/>
      <c r="UKE73" s="175"/>
      <c r="UKF73" s="175"/>
      <c r="UKG73" s="175"/>
      <c r="UKH73" s="175"/>
      <c r="UKI73" s="175"/>
      <c r="UKJ73" s="175"/>
      <c r="UKK73" s="175"/>
      <c r="UKL73" s="175"/>
      <c r="UKM73" s="175"/>
      <c r="UKN73" s="175"/>
      <c r="UKO73" s="175"/>
      <c r="UKP73" s="175"/>
      <c r="UKQ73" s="175"/>
      <c r="UKR73" s="175"/>
      <c r="UKS73" s="175"/>
      <c r="UKT73" s="175"/>
      <c r="UKU73" s="175"/>
      <c r="UKV73" s="175"/>
      <c r="UKW73" s="175"/>
      <c r="UKX73" s="175"/>
      <c r="UKY73" s="175"/>
      <c r="UKZ73" s="175"/>
      <c r="ULA73" s="175"/>
      <c r="ULB73" s="175"/>
      <c r="ULC73" s="175"/>
      <c r="ULD73" s="175"/>
      <c r="ULE73" s="175"/>
      <c r="ULF73" s="175"/>
      <c r="ULG73" s="175"/>
      <c r="ULH73" s="175"/>
      <c r="ULI73" s="175"/>
      <c r="ULJ73" s="175"/>
      <c r="ULK73" s="175"/>
      <c r="ULL73" s="175"/>
      <c r="ULM73" s="175"/>
      <c r="ULN73" s="175"/>
      <c r="ULO73" s="175"/>
      <c r="ULP73" s="175"/>
      <c r="ULQ73" s="175"/>
      <c r="ULR73" s="175"/>
      <c r="ULS73" s="175"/>
      <c r="ULT73" s="175"/>
      <c r="ULU73" s="175"/>
      <c r="ULV73" s="175"/>
      <c r="ULW73" s="175"/>
      <c r="ULX73" s="175"/>
      <c r="ULY73" s="175"/>
      <c r="ULZ73" s="175"/>
      <c r="UMA73" s="175"/>
      <c r="UMB73" s="175"/>
      <c r="UMC73" s="175"/>
      <c r="UMD73" s="175"/>
      <c r="UME73" s="175"/>
      <c r="UMF73" s="175"/>
      <c r="UMG73" s="175"/>
      <c r="UMH73" s="175"/>
      <c r="UMI73" s="175"/>
      <c r="UMJ73" s="175"/>
      <c r="UMK73" s="175"/>
      <c r="UML73" s="175"/>
      <c r="UMM73" s="175"/>
      <c r="UMN73" s="175"/>
      <c r="UMO73" s="175"/>
      <c r="UMP73" s="175"/>
      <c r="UMQ73" s="175"/>
      <c r="UMR73" s="175"/>
      <c r="UMS73" s="175"/>
      <c r="UMT73" s="175"/>
      <c r="UMU73" s="175"/>
      <c r="UMV73" s="175"/>
      <c r="UMW73" s="175"/>
      <c r="UMX73" s="175"/>
      <c r="UMY73" s="175"/>
      <c r="UMZ73" s="175"/>
      <c r="UNA73" s="175"/>
      <c r="UNB73" s="175"/>
      <c r="UNC73" s="175"/>
      <c r="UND73" s="175"/>
      <c r="UNE73" s="175"/>
      <c r="UNF73" s="175"/>
      <c r="UNG73" s="175"/>
      <c r="UNH73" s="175"/>
      <c r="UNI73" s="175"/>
      <c r="UNJ73" s="175"/>
      <c r="UNK73" s="175"/>
      <c r="UNL73" s="175"/>
      <c r="UNM73" s="175"/>
      <c r="UNN73" s="175"/>
      <c r="UNO73" s="175"/>
      <c r="UNP73" s="175"/>
      <c r="UNQ73" s="175"/>
      <c r="UNR73" s="175"/>
      <c r="UNS73" s="175"/>
      <c r="UNT73" s="175"/>
      <c r="UNU73" s="175"/>
      <c r="UNV73" s="175"/>
      <c r="UNW73" s="175"/>
      <c r="UNX73" s="175"/>
      <c r="UNY73" s="175"/>
      <c r="UNZ73" s="175"/>
      <c r="UOA73" s="175"/>
      <c r="UOB73" s="175"/>
      <c r="UOC73" s="175"/>
      <c r="UOD73" s="175"/>
      <c r="UOE73" s="175"/>
      <c r="UOF73" s="175"/>
      <c r="UOG73" s="175"/>
      <c r="UOH73" s="175"/>
      <c r="UOI73" s="175"/>
      <c r="UOJ73" s="175"/>
      <c r="UOK73" s="175"/>
      <c r="UOL73" s="175"/>
      <c r="UOM73" s="175"/>
      <c r="UON73" s="175"/>
      <c r="UOO73" s="175"/>
      <c r="UOP73" s="175"/>
      <c r="UOQ73" s="175"/>
      <c r="UOR73" s="175"/>
      <c r="UOS73" s="175"/>
      <c r="UOT73" s="175"/>
      <c r="UOU73" s="175"/>
      <c r="UOV73" s="175"/>
      <c r="UOW73" s="175"/>
      <c r="UOX73" s="175"/>
      <c r="UOY73" s="175"/>
      <c r="UOZ73" s="175"/>
      <c r="UPA73" s="175"/>
      <c r="UPB73" s="175"/>
      <c r="UPC73" s="175"/>
      <c r="UPD73" s="175"/>
      <c r="UPE73" s="175"/>
      <c r="UPF73" s="175"/>
      <c r="UPG73" s="175"/>
      <c r="UPH73" s="175"/>
      <c r="UPI73" s="175"/>
      <c r="UPJ73" s="175"/>
      <c r="UPK73" s="175"/>
      <c r="UPL73" s="175"/>
      <c r="UPM73" s="175"/>
      <c r="UPN73" s="175"/>
      <c r="UPO73" s="175"/>
      <c r="UPP73" s="175"/>
      <c r="UPQ73" s="175"/>
      <c r="UPR73" s="175"/>
      <c r="UPS73" s="175"/>
      <c r="UPT73" s="175"/>
      <c r="UPU73" s="175"/>
      <c r="UPV73" s="175"/>
      <c r="UPW73" s="175"/>
      <c r="UPX73" s="175"/>
      <c r="UPY73" s="175"/>
      <c r="UPZ73" s="175"/>
      <c r="UQA73" s="175"/>
      <c r="UQB73" s="175"/>
      <c r="UQC73" s="175"/>
      <c r="UQD73" s="175"/>
      <c r="UQE73" s="175"/>
      <c r="UQF73" s="175"/>
      <c r="UQG73" s="175"/>
      <c r="UQH73" s="175"/>
      <c r="UQI73" s="175"/>
      <c r="UQJ73" s="175"/>
      <c r="UQK73" s="175"/>
      <c r="UQL73" s="175"/>
      <c r="UQM73" s="175"/>
      <c r="UQN73" s="175"/>
      <c r="UQO73" s="175"/>
      <c r="UQP73" s="175"/>
      <c r="UQQ73" s="175"/>
      <c r="UQR73" s="175"/>
      <c r="UQS73" s="175"/>
      <c r="UQT73" s="175"/>
      <c r="UQU73" s="175"/>
      <c r="UQV73" s="175"/>
      <c r="UQW73" s="175"/>
      <c r="UQX73" s="175"/>
      <c r="UQY73" s="175"/>
      <c r="UQZ73" s="175"/>
      <c r="URA73" s="175"/>
      <c r="URB73" s="175"/>
      <c r="URC73" s="175"/>
      <c r="URD73" s="175"/>
      <c r="URE73" s="175"/>
      <c r="URF73" s="175"/>
      <c r="URG73" s="175"/>
      <c r="URH73" s="175"/>
      <c r="URI73" s="175"/>
      <c r="URJ73" s="175"/>
      <c r="URK73" s="175"/>
      <c r="URL73" s="175"/>
      <c r="URM73" s="175"/>
      <c r="URN73" s="175"/>
      <c r="URO73" s="175"/>
      <c r="URP73" s="175"/>
      <c r="URQ73" s="175"/>
      <c r="URR73" s="175"/>
      <c r="URS73" s="175"/>
      <c r="URT73" s="175"/>
      <c r="URU73" s="175"/>
      <c r="URV73" s="175"/>
      <c r="URW73" s="175"/>
      <c r="URX73" s="175"/>
      <c r="URY73" s="175"/>
      <c r="URZ73" s="175"/>
      <c r="USA73" s="175"/>
      <c r="USB73" s="175"/>
      <c r="USC73" s="175"/>
      <c r="USD73" s="175"/>
      <c r="USE73" s="175"/>
      <c r="USF73" s="175"/>
      <c r="USG73" s="175"/>
      <c r="USH73" s="175"/>
      <c r="USI73" s="175"/>
      <c r="USJ73" s="175"/>
      <c r="USK73" s="175"/>
      <c r="USL73" s="175"/>
      <c r="USM73" s="175"/>
      <c r="USN73" s="175"/>
      <c r="USO73" s="175"/>
      <c r="USP73" s="175"/>
      <c r="USQ73" s="175"/>
      <c r="USR73" s="175"/>
      <c r="USS73" s="175"/>
      <c r="UST73" s="175"/>
      <c r="USU73" s="175"/>
      <c r="USV73" s="175"/>
      <c r="USW73" s="175"/>
      <c r="USX73" s="175"/>
      <c r="USY73" s="175"/>
      <c r="USZ73" s="175"/>
      <c r="UTA73" s="175"/>
      <c r="UTB73" s="175"/>
      <c r="UTC73" s="175"/>
      <c r="UTD73" s="175"/>
      <c r="UTE73" s="175"/>
      <c r="UTF73" s="175"/>
      <c r="UTG73" s="175"/>
      <c r="UTH73" s="175"/>
      <c r="UTI73" s="175"/>
      <c r="UTJ73" s="175"/>
      <c r="UTK73" s="175"/>
      <c r="UTL73" s="175"/>
      <c r="UTM73" s="175"/>
      <c r="UTN73" s="175"/>
      <c r="UTO73" s="175"/>
      <c r="UTP73" s="175"/>
      <c r="UTQ73" s="175"/>
      <c r="UTR73" s="175"/>
      <c r="UTS73" s="175"/>
      <c r="UTT73" s="175"/>
      <c r="UTU73" s="175"/>
      <c r="UTV73" s="175"/>
      <c r="UTW73" s="175"/>
      <c r="UTX73" s="175"/>
      <c r="UTY73" s="175"/>
      <c r="UTZ73" s="175"/>
      <c r="UUA73" s="175"/>
      <c r="UUB73" s="175"/>
      <c r="UUC73" s="175"/>
      <c r="UUD73" s="175"/>
      <c r="UUE73" s="175"/>
      <c r="UUF73" s="175"/>
      <c r="UUG73" s="175"/>
      <c r="UUH73" s="175"/>
      <c r="UUI73" s="175"/>
      <c r="UUJ73" s="175"/>
      <c r="UUK73" s="175"/>
      <c r="UUL73" s="175"/>
      <c r="UUM73" s="175"/>
      <c r="UUN73" s="175"/>
      <c r="UUO73" s="175"/>
      <c r="UUP73" s="175"/>
      <c r="UUQ73" s="175"/>
      <c r="UUR73" s="175"/>
      <c r="UUS73" s="175"/>
      <c r="UUT73" s="175"/>
      <c r="UUU73" s="175"/>
      <c r="UUV73" s="175"/>
      <c r="UUW73" s="175"/>
      <c r="UUX73" s="175"/>
      <c r="UUY73" s="175"/>
      <c r="UUZ73" s="175"/>
      <c r="UVA73" s="175"/>
      <c r="UVB73" s="175"/>
      <c r="UVC73" s="175"/>
      <c r="UVD73" s="175"/>
      <c r="UVE73" s="175"/>
      <c r="UVF73" s="175"/>
      <c r="UVG73" s="175"/>
      <c r="UVH73" s="175"/>
      <c r="UVI73" s="175"/>
      <c r="UVJ73" s="175"/>
      <c r="UVK73" s="175"/>
      <c r="UVL73" s="175"/>
      <c r="UVM73" s="175"/>
      <c r="UVN73" s="175"/>
      <c r="UVO73" s="175"/>
      <c r="UVP73" s="175"/>
      <c r="UVQ73" s="175"/>
      <c r="UVR73" s="175"/>
      <c r="UVS73" s="175"/>
      <c r="UVT73" s="175"/>
      <c r="UVU73" s="175"/>
      <c r="UVV73" s="175"/>
      <c r="UVW73" s="175"/>
      <c r="UVX73" s="175"/>
      <c r="UVY73" s="175"/>
      <c r="UVZ73" s="175"/>
      <c r="UWA73" s="175"/>
      <c r="UWB73" s="175"/>
      <c r="UWC73" s="175"/>
      <c r="UWD73" s="175"/>
      <c r="UWE73" s="175"/>
      <c r="UWF73" s="175"/>
      <c r="UWG73" s="175"/>
      <c r="UWH73" s="175"/>
      <c r="UWI73" s="175"/>
      <c r="UWJ73" s="175"/>
      <c r="UWK73" s="175"/>
      <c r="UWL73" s="175"/>
      <c r="UWM73" s="175"/>
      <c r="UWN73" s="175"/>
      <c r="UWO73" s="175"/>
      <c r="UWP73" s="175"/>
      <c r="UWQ73" s="175"/>
      <c r="UWR73" s="175"/>
      <c r="UWS73" s="175"/>
      <c r="UWT73" s="175"/>
      <c r="UWU73" s="175"/>
      <c r="UWV73" s="175"/>
      <c r="UWW73" s="175"/>
      <c r="UWX73" s="175"/>
      <c r="UWY73" s="175"/>
      <c r="UWZ73" s="175"/>
      <c r="UXA73" s="175"/>
      <c r="UXB73" s="175"/>
      <c r="UXC73" s="175"/>
      <c r="UXD73" s="175"/>
      <c r="UXE73" s="175"/>
      <c r="UXF73" s="175"/>
      <c r="UXG73" s="175"/>
      <c r="UXH73" s="175"/>
      <c r="UXI73" s="175"/>
      <c r="UXJ73" s="175"/>
      <c r="UXK73" s="175"/>
      <c r="UXL73" s="175"/>
      <c r="UXM73" s="175"/>
      <c r="UXN73" s="175"/>
      <c r="UXO73" s="175"/>
      <c r="UXP73" s="175"/>
      <c r="UXQ73" s="175"/>
      <c r="UXR73" s="175"/>
      <c r="UXS73" s="175"/>
      <c r="UXT73" s="175"/>
      <c r="UXU73" s="175"/>
      <c r="UXV73" s="175"/>
      <c r="UXW73" s="175"/>
      <c r="UXX73" s="175"/>
      <c r="UXY73" s="175"/>
      <c r="UXZ73" s="175"/>
      <c r="UYA73" s="175"/>
      <c r="UYB73" s="175"/>
      <c r="UYC73" s="175"/>
      <c r="UYD73" s="175"/>
      <c r="UYE73" s="175"/>
      <c r="UYF73" s="175"/>
      <c r="UYG73" s="175"/>
      <c r="UYH73" s="175"/>
      <c r="UYI73" s="175"/>
      <c r="UYJ73" s="175"/>
      <c r="UYK73" s="175"/>
      <c r="UYL73" s="175"/>
      <c r="UYM73" s="175"/>
      <c r="UYN73" s="175"/>
      <c r="UYO73" s="175"/>
      <c r="UYP73" s="175"/>
      <c r="UYQ73" s="175"/>
      <c r="UYR73" s="175"/>
      <c r="UYS73" s="175"/>
      <c r="UYT73" s="175"/>
      <c r="UYU73" s="175"/>
      <c r="UYV73" s="175"/>
      <c r="UYW73" s="175"/>
      <c r="UYX73" s="175"/>
      <c r="UYY73" s="175"/>
      <c r="UYZ73" s="175"/>
      <c r="UZA73" s="175"/>
      <c r="UZB73" s="175"/>
      <c r="UZC73" s="175"/>
      <c r="UZD73" s="175"/>
      <c r="UZE73" s="175"/>
      <c r="UZF73" s="175"/>
      <c r="UZG73" s="175"/>
      <c r="UZH73" s="175"/>
      <c r="UZI73" s="175"/>
      <c r="UZJ73" s="175"/>
      <c r="UZK73" s="175"/>
      <c r="UZL73" s="175"/>
      <c r="UZM73" s="175"/>
      <c r="UZN73" s="175"/>
      <c r="UZO73" s="175"/>
      <c r="UZP73" s="175"/>
      <c r="UZQ73" s="175"/>
      <c r="UZR73" s="175"/>
      <c r="UZS73" s="175"/>
      <c r="UZT73" s="175"/>
      <c r="UZU73" s="175"/>
      <c r="UZV73" s="175"/>
      <c r="UZW73" s="175"/>
      <c r="UZX73" s="175"/>
      <c r="UZY73" s="175"/>
      <c r="UZZ73" s="175"/>
      <c r="VAA73" s="175"/>
      <c r="VAB73" s="175"/>
      <c r="VAC73" s="175"/>
      <c r="VAD73" s="175"/>
      <c r="VAE73" s="175"/>
      <c r="VAF73" s="175"/>
      <c r="VAG73" s="175"/>
      <c r="VAH73" s="175"/>
      <c r="VAI73" s="175"/>
      <c r="VAJ73" s="175"/>
      <c r="VAK73" s="175"/>
      <c r="VAL73" s="175"/>
      <c r="VAM73" s="175"/>
      <c r="VAN73" s="175"/>
      <c r="VAO73" s="175"/>
      <c r="VAP73" s="175"/>
      <c r="VAQ73" s="175"/>
      <c r="VAR73" s="175"/>
      <c r="VAS73" s="175"/>
      <c r="VAT73" s="175"/>
      <c r="VAU73" s="175"/>
      <c r="VAV73" s="175"/>
      <c r="VAW73" s="175"/>
      <c r="VAX73" s="175"/>
      <c r="VAY73" s="175"/>
      <c r="VAZ73" s="175"/>
      <c r="VBA73" s="175"/>
      <c r="VBB73" s="175"/>
      <c r="VBC73" s="175"/>
      <c r="VBD73" s="175"/>
      <c r="VBE73" s="175"/>
      <c r="VBF73" s="175"/>
      <c r="VBG73" s="175"/>
      <c r="VBH73" s="175"/>
      <c r="VBI73" s="175"/>
      <c r="VBJ73" s="175"/>
      <c r="VBK73" s="175"/>
      <c r="VBL73" s="175"/>
      <c r="VBM73" s="175"/>
      <c r="VBN73" s="175"/>
      <c r="VBO73" s="175"/>
      <c r="VBP73" s="175"/>
      <c r="VBQ73" s="175"/>
      <c r="VBR73" s="175"/>
      <c r="VBS73" s="175"/>
      <c r="VBT73" s="175"/>
      <c r="VBU73" s="175"/>
      <c r="VBV73" s="175"/>
      <c r="VBW73" s="175"/>
      <c r="VBX73" s="175"/>
      <c r="VBY73" s="175"/>
      <c r="VBZ73" s="175"/>
      <c r="VCA73" s="175"/>
      <c r="VCB73" s="175"/>
      <c r="VCC73" s="175"/>
      <c r="VCD73" s="175"/>
      <c r="VCE73" s="175"/>
      <c r="VCF73" s="175"/>
      <c r="VCG73" s="175"/>
      <c r="VCH73" s="175"/>
      <c r="VCI73" s="175"/>
      <c r="VCJ73" s="175"/>
      <c r="VCK73" s="175"/>
      <c r="VCL73" s="175"/>
      <c r="VCM73" s="175"/>
      <c r="VCN73" s="175"/>
      <c r="VCO73" s="175"/>
      <c r="VCP73" s="175"/>
      <c r="VCQ73" s="175"/>
      <c r="VCR73" s="175"/>
      <c r="VCS73" s="175"/>
      <c r="VCT73" s="175"/>
      <c r="VCU73" s="175"/>
      <c r="VCV73" s="175"/>
      <c r="VCW73" s="175"/>
      <c r="VCX73" s="175"/>
      <c r="VCY73" s="175"/>
      <c r="VCZ73" s="175"/>
      <c r="VDA73" s="175"/>
      <c r="VDB73" s="175"/>
      <c r="VDC73" s="175"/>
      <c r="VDD73" s="175"/>
      <c r="VDE73" s="175"/>
      <c r="VDF73" s="175"/>
      <c r="VDG73" s="175"/>
      <c r="VDH73" s="175"/>
      <c r="VDI73" s="175"/>
      <c r="VDJ73" s="175"/>
      <c r="VDK73" s="175"/>
      <c r="VDL73" s="175"/>
      <c r="VDM73" s="175"/>
      <c r="VDN73" s="175"/>
      <c r="VDO73" s="175"/>
      <c r="VDP73" s="175"/>
      <c r="VDQ73" s="175"/>
      <c r="VDR73" s="175"/>
      <c r="VDS73" s="175"/>
      <c r="VDT73" s="175"/>
      <c r="VDU73" s="175"/>
      <c r="VDV73" s="175"/>
      <c r="VDW73" s="175"/>
      <c r="VDX73" s="175"/>
      <c r="VDY73" s="175"/>
      <c r="VDZ73" s="175"/>
      <c r="VEA73" s="175"/>
      <c r="VEB73" s="175"/>
      <c r="VEC73" s="175"/>
      <c r="VED73" s="175"/>
      <c r="VEE73" s="175"/>
      <c r="VEF73" s="175"/>
      <c r="VEG73" s="175"/>
      <c r="VEH73" s="175"/>
      <c r="VEI73" s="175"/>
      <c r="VEJ73" s="175"/>
      <c r="VEK73" s="175"/>
      <c r="VEL73" s="175"/>
      <c r="VEM73" s="175"/>
      <c r="VEN73" s="175"/>
      <c r="VEO73" s="175"/>
      <c r="VEP73" s="175"/>
      <c r="VEQ73" s="175"/>
      <c r="VER73" s="175"/>
      <c r="VES73" s="175"/>
      <c r="VET73" s="175"/>
      <c r="VEU73" s="175"/>
      <c r="VEV73" s="175"/>
      <c r="VEW73" s="175"/>
      <c r="VEX73" s="175"/>
      <c r="VEY73" s="175"/>
      <c r="VEZ73" s="175"/>
      <c r="VFA73" s="175"/>
      <c r="VFB73" s="175"/>
      <c r="VFC73" s="175"/>
      <c r="VFD73" s="175"/>
      <c r="VFE73" s="175"/>
      <c r="VFF73" s="175"/>
      <c r="VFG73" s="175"/>
      <c r="VFH73" s="175"/>
      <c r="VFI73" s="175"/>
      <c r="VFJ73" s="175"/>
      <c r="VFK73" s="175"/>
      <c r="VFL73" s="175"/>
      <c r="VFM73" s="175"/>
      <c r="VFN73" s="175"/>
      <c r="VFO73" s="175"/>
      <c r="VFP73" s="175"/>
      <c r="VFQ73" s="175"/>
      <c r="VFR73" s="175"/>
      <c r="VFS73" s="175"/>
      <c r="VFT73" s="175"/>
      <c r="VFU73" s="175"/>
      <c r="VFV73" s="175"/>
      <c r="VFW73" s="175"/>
      <c r="VFX73" s="175"/>
      <c r="VFY73" s="175"/>
      <c r="VFZ73" s="175"/>
      <c r="VGA73" s="175"/>
      <c r="VGB73" s="175"/>
      <c r="VGC73" s="175"/>
      <c r="VGD73" s="175"/>
      <c r="VGE73" s="175"/>
      <c r="VGF73" s="175"/>
      <c r="VGG73" s="175"/>
      <c r="VGH73" s="175"/>
      <c r="VGI73" s="175"/>
      <c r="VGJ73" s="175"/>
      <c r="VGK73" s="175"/>
      <c r="VGL73" s="175"/>
      <c r="VGM73" s="175"/>
      <c r="VGN73" s="175"/>
      <c r="VGO73" s="175"/>
      <c r="VGP73" s="175"/>
      <c r="VGQ73" s="175"/>
      <c r="VGR73" s="175"/>
      <c r="VGS73" s="175"/>
      <c r="VGT73" s="175"/>
      <c r="VGU73" s="175"/>
      <c r="VGV73" s="175"/>
      <c r="VGW73" s="175"/>
      <c r="VGX73" s="175"/>
      <c r="VGY73" s="175"/>
      <c r="VGZ73" s="175"/>
      <c r="VHA73" s="175"/>
      <c r="VHB73" s="175"/>
      <c r="VHC73" s="175"/>
      <c r="VHD73" s="175"/>
      <c r="VHE73" s="175"/>
      <c r="VHF73" s="175"/>
      <c r="VHG73" s="175"/>
      <c r="VHH73" s="175"/>
      <c r="VHI73" s="175"/>
      <c r="VHJ73" s="175"/>
      <c r="VHK73" s="175"/>
      <c r="VHL73" s="175"/>
      <c r="VHM73" s="175"/>
      <c r="VHN73" s="175"/>
      <c r="VHO73" s="175"/>
      <c r="VHP73" s="175"/>
      <c r="VHQ73" s="175"/>
      <c r="VHR73" s="175"/>
      <c r="VHS73" s="175"/>
      <c r="VHT73" s="175"/>
      <c r="VHU73" s="175"/>
      <c r="VHV73" s="175"/>
      <c r="VHW73" s="175"/>
      <c r="VHX73" s="175"/>
      <c r="VHY73" s="175"/>
      <c r="VHZ73" s="175"/>
      <c r="VIA73" s="175"/>
      <c r="VIB73" s="175"/>
      <c r="VIC73" s="175"/>
      <c r="VID73" s="175"/>
      <c r="VIE73" s="175"/>
      <c r="VIF73" s="175"/>
      <c r="VIG73" s="175"/>
      <c r="VIH73" s="175"/>
      <c r="VII73" s="175"/>
      <c r="VIJ73" s="175"/>
      <c r="VIK73" s="175"/>
      <c r="VIL73" s="175"/>
      <c r="VIM73" s="175"/>
      <c r="VIN73" s="175"/>
      <c r="VIO73" s="175"/>
      <c r="VIP73" s="175"/>
      <c r="VIQ73" s="175"/>
      <c r="VIR73" s="175"/>
      <c r="VIS73" s="175"/>
      <c r="VIT73" s="175"/>
      <c r="VIU73" s="175"/>
      <c r="VIV73" s="175"/>
      <c r="VIW73" s="175"/>
      <c r="VIX73" s="175"/>
      <c r="VIY73" s="175"/>
      <c r="VIZ73" s="175"/>
      <c r="VJA73" s="175"/>
      <c r="VJB73" s="175"/>
      <c r="VJC73" s="175"/>
      <c r="VJD73" s="175"/>
      <c r="VJE73" s="175"/>
      <c r="VJF73" s="175"/>
      <c r="VJG73" s="175"/>
      <c r="VJH73" s="175"/>
      <c r="VJI73" s="175"/>
      <c r="VJJ73" s="175"/>
      <c r="VJK73" s="175"/>
      <c r="VJL73" s="175"/>
      <c r="VJM73" s="175"/>
      <c r="VJN73" s="175"/>
      <c r="VJO73" s="175"/>
      <c r="VJP73" s="175"/>
      <c r="VJQ73" s="175"/>
      <c r="VJR73" s="175"/>
      <c r="VJS73" s="175"/>
      <c r="VJT73" s="175"/>
      <c r="VJU73" s="175"/>
      <c r="VJV73" s="175"/>
      <c r="VJW73" s="175"/>
      <c r="VJX73" s="175"/>
      <c r="VJY73" s="175"/>
      <c r="VJZ73" s="175"/>
      <c r="VKA73" s="175"/>
      <c r="VKB73" s="175"/>
      <c r="VKC73" s="175"/>
      <c r="VKD73" s="175"/>
      <c r="VKE73" s="175"/>
      <c r="VKF73" s="175"/>
      <c r="VKG73" s="175"/>
      <c r="VKH73" s="175"/>
      <c r="VKI73" s="175"/>
      <c r="VKJ73" s="175"/>
      <c r="VKK73" s="175"/>
      <c r="VKL73" s="175"/>
      <c r="VKM73" s="175"/>
      <c r="VKN73" s="175"/>
      <c r="VKO73" s="175"/>
      <c r="VKP73" s="175"/>
      <c r="VKQ73" s="175"/>
      <c r="VKR73" s="175"/>
      <c r="VKS73" s="175"/>
      <c r="VKT73" s="175"/>
      <c r="VKU73" s="175"/>
      <c r="VKV73" s="175"/>
      <c r="VKW73" s="175"/>
      <c r="VKX73" s="175"/>
      <c r="VKY73" s="175"/>
      <c r="VKZ73" s="175"/>
      <c r="VLA73" s="175"/>
      <c r="VLB73" s="175"/>
      <c r="VLC73" s="175"/>
      <c r="VLD73" s="175"/>
      <c r="VLE73" s="175"/>
      <c r="VLF73" s="175"/>
      <c r="VLG73" s="175"/>
      <c r="VLH73" s="175"/>
      <c r="VLI73" s="175"/>
      <c r="VLJ73" s="175"/>
      <c r="VLK73" s="175"/>
      <c r="VLL73" s="175"/>
      <c r="VLM73" s="175"/>
      <c r="VLN73" s="175"/>
      <c r="VLO73" s="175"/>
      <c r="VLP73" s="175"/>
      <c r="VLQ73" s="175"/>
      <c r="VLR73" s="175"/>
      <c r="VLS73" s="175"/>
      <c r="VLT73" s="175"/>
      <c r="VLU73" s="175"/>
      <c r="VLV73" s="175"/>
      <c r="VLW73" s="175"/>
      <c r="VLX73" s="175"/>
      <c r="VLY73" s="175"/>
      <c r="VLZ73" s="175"/>
      <c r="VMA73" s="175"/>
      <c r="VMB73" s="175"/>
      <c r="VMC73" s="175"/>
      <c r="VMD73" s="175"/>
      <c r="VME73" s="175"/>
      <c r="VMF73" s="175"/>
      <c r="VMG73" s="175"/>
      <c r="VMH73" s="175"/>
      <c r="VMI73" s="175"/>
      <c r="VMJ73" s="175"/>
      <c r="VMK73" s="175"/>
      <c r="VML73" s="175"/>
      <c r="VMM73" s="175"/>
      <c r="VMN73" s="175"/>
      <c r="VMO73" s="175"/>
      <c r="VMP73" s="175"/>
      <c r="VMQ73" s="175"/>
      <c r="VMR73" s="175"/>
      <c r="VMS73" s="175"/>
      <c r="VMT73" s="175"/>
      <c r="VMU73" s="175"/>
      <c r="VMV73" s="175"/>
      <c r="VMW73" s="175"/>
      <c r="VMX73" s="175"/>
      <c r="VMY73" s="175"/>
      <c r="VMZ73" s="175"/>
      <c r="VNA73" s="175"/>
      <c r="VNB73" s="175"/>
      <c r="VNC73" s="175"/>
      <c r="VND73" s="175"/>
      <c r="VNE73" s="175"/>
      <c r="VNF73" s="175"/>
      <c r="VNG73" s="175"/>
      <c r="VNH73" s="175"/>
      <c r="VNI73" s="175"/>
      <c r="VNJ73" s="175"/>
      <c r="VNK73" s="175"/>
      <c r="VNL73" s="175"/>
      <c r="VNM73" s="175"/>
      <c r="VNN73" s="175"/>
      <c r="VNO73" s="175"/>
      <c r="VNP73" s="175"/>
      <c r="VNQ73" s="175"/>
      <c r="VNR73" s="175"/>
      <c r="VNS73" s="175"/>
      <c r="VNT73" s="175"/>
      <c r="VNU73" s="175"/>
      <c r="VNV73" s="175"/>
      <c r="VNW73" s="175"/>
      <c r="VNX73" s="175"/>
      <c r="VNY73" s="175"/>
      <c r="VNZ73" s="175"/>
      <c r="VOA73" s="175"/>
      <c r="VOB73" s="175"/>
      <c r="VOC73" s="175"/>
      <c r="VOD73" s="175"/>
      <c r="VOE73" s="175"/>
      <c r="VOF73" s="175"/>
      <c r="VOG73" s="175"/>
      <c r="VOH73" s="175"/>
      <c r="VOI73" s="175"/>
      <c r="VOJ73" s="175"/>
      <c r="VOK73" s="175"/>
      <c r="VOL73" s="175"/>
      <c r="VOM73" s="175"/>
      <c r="VON73" s="175"/>
      <c r="VOO73" s="175"/>
      <c r="VOP73" s="175"/>
      <c r="VOQ73" s="175"/>
      <c r="VOR73" s="175"/>
      <c r="VOS73" s="175"/>
      <c r="VOT73" s="175"/>
      <c r="VOU73" s="175"/>
      <c r="VOV73" s="175"/>
      <c r="VOW73" s="175"/>
      <c r="VOX73" s="175"/>
      <c r="VOY73" s="175"/>
      <c r="VOZ73" s="175"/>
      <c r="VPA73" s="175"/>
      <c r="VPB73" s="175"/>
      <c r="VPC73" s="175"/>
      <c r="VPD73" s="175"/>
      <c r="VPE73" s="175"/>
      <c r="VPF73" s="175"/>
      <c r="VPG73" s="175"/>
      <c r="VPH73" s="175"/>
      <c r="VPI73" s="175"/>
      <c r="VPJ73" s="175"/>
      <c r="VPK73" s="175"/>
      <c r="VPL73" s="175"/>
      <c r="VPM73" s="175"/>
      <c r="VPN73" s="175"/>
      <c r="VPO73" s="175"/>
      <c r="VPP73" s="175"/>
      <c r="VPQ73" s="175"/>
      <c r="VPR73" s="175"/>
      <c r="VPS73" s="175"/>
      <c r="VPT73" s="175"/>
      <c r="VPU73" s="175"/>
      <c r="VPV73" s="175"/>
      <c r="VPW73" s="175"/>
      <c r="VPX73" s="175"/>
      <c r="VPY73" s="175"/>
      <c r="VPZ73" s="175"/>
      <c r="VQA73" s="175"/>
      <c r="VQB73" s="175"/>
      <c r="VQC73" s="175"/>
      <c r="VQD73" s="175"/>
      <c r="VQE73" s="175"/>
      <c r="VQF73" s="175"/>
      <c r="VQG73" s="175"/>
      <c r="VQH73" s="175"/>
      <c r="VQI73" s="175"/>
      <c r="VQJ73" s="175"/>
      <c r="VQK73" s="175"/>
      <c r="VQL73" s="175"/>
      <c r="VQM73" s="175"/>
      <c r="VQN73" s="175"/>
      <c r="VQO73" s="175"/>
      <c r="VQP73" s="175"/>
      <c r="VQQ73" s="175"/>
      <c r="VQR73" s="175"/>
      <c r="VQS73" s="175"/>
      <c r="VQT73" s="175"/>
      <c r="VQU73" s="175"/>
      <c r="VQV73" s="175"/>
      <c r="VQW73" s="175"/>
      <c r="VQX73" s="175"/>
      <c r="VQY73" s="175"/>
      <c r="VQZ73" s="175"/>
      <c r="VRA73" s="175"/>
      <c r="VRB73" s="175"/>
      <c r="VRC73" s="175"/>
      <c r="VRD73" s="175"/>
      <c r="VRE73" s="175"/>
      <c r="VRF73" s="175"/>
      <c r="VRG73" s="175"/>
      <c r="VRH73" s="175"/>
      <c r="VRI73" s="175"/>
      <c r="VRJ73" s="175"/>
      <c r="VRK73" s="175"/>
      <c r="VRL73" s="175"/>
      <c r="VRM73" s="175"/>
      <c r="VRN73" s="175"/>
      <c r="VRO73" s="175"/>
      <c r="VRP73" s="175"/>
      <c r="VRQ73" s="175"/>
      <c r="VRR73" s="175"/>
      <c r="VRS73" s="175"/>
      <c r="VRT73" s="175"/>
      <c r="VRU73" s="175"/>
      <c r="VRV73" s="175"/>
      <c r="VRW73" s="175"/>
      <c r="VRX73" s="175"/>
      <c r="VRY73" s="175"/>
      <c r="VRZ73" s="175"/>
      <c r="VSA73" s="175"/>
      <c r="VSB73" s="175"/>
      <c r="VSC73" s="175"/>
      <c r="VSD73" s="175"/>
      <c r="VSE73" s="175"/>
      <c r="VSF73" s="175"/>
      <c r="VSG73" s="175"/>
      <c r="VSH73" s="175"/>
      <c r="VSI73" s="175"/>
      <c r="VSJ73" s="175"/>
      <c r="VSK73" s="175"/>
      <c r="VSL73" s="175"/>
      <c r="VSM73" s="175"/>
      <c r="VSN73" s="175"/>
      <c r="VSO73" s="175"/>
      <c r="VSP73" s="175"/>
      <c r="VSQ73" s="175"/>
      <c r="VSR73" s="175"/>
      <c r="VSS73" s="175"/>
      <c r="VST73" s="175"/>
      <c r="VSU73" s="175"/>
      <c r="VSV73" s="175"/>
      <c r="VSW73" s="175"/>
      <c r="VSX73" s="175"/>
      <c r="VSY73" s="175"/>
      <c r="VSZ73" s="175"/>
      <c r="VTA73" s="175"/>
      <c r="VTB73" s="175"/>
      <c r="VTC73" s="175"/>
      <c r="VTD73" s="175"/>
      <c r="VTE73" s="175"/>
      <c r="VTF73" s="175"/>
      <c r="VTG73" s="175"/>
      <c r="VTH73" s="175"/>
      <c r="VTI73" s="175"/>
      <c r="VTJ73" s="175"/>
      <c r="VTK73" s="175"/>
      <c r="VTL73" s="175"/>
      <c r="VTM73" s="175"/>
      <c r="VTN73" s="175"/>
      <c r="VTO73" s="175"/>
      <c r="VTP73" s="175"/>
      <c r="VTQ73" s="175"/>
      <c r="VTR73" s="175"/>
      <c r="VTS73" s="175"/>
      <c r="VTT73" s="175"/>
      <c r="VTU73" s="175"/>
      <c r="VTV73" s="175"/>
      <c r="VTW73" s="175"/>
      <c r="VTX73" s="175"/>
      <c r="VTY73" s="175"/>
      <c r="VTZ73" s="175"/>
      <c r="VUA73" s="175"/>
      <c r="VUB73" s="175"/>
      <c r="VUC73" s="175"/>
      <c r="VUD73" s="175"/>
      <c r="VUE73" s="175"/>
      <c r="VUF73" s="175"/>
      <c r="VUG73" s="175"/>
      <c r="VUH73" s="175"/>
      <c r="VUI73" s="175"/>
      <c r="VUJ73" s="175"/>
      <c r="VUK73" s="175"/>
      <c r="VUL73" s="175"/>
      <c r="VUM73" s="175"/>
      <c r="VUN73" s="175"/>
      <c r="VUO73" s="175"/>
      <c r="VUP73" s="175"/>
      <c r="VUQ73" s="175"/>
      <c r="VUR73" s="175"/>
      <c r="VUS73" s="175"/>
      <c r="VUT73" s="175"/>
      <c r="VUU73" s="175"/>
      <c r="VUV73" s="175"/>
      <c r="VUW73" s="175"/>
      <c r="VUX73" s="175"/>
      <c r="VUY73" s="175"/>
      <c r="VUZ73" s="175"/>
      <c r="VVA73" s="175"/>
      <c r="VVB73" s="175"/>
      <c r="VVC73" s="175"/>
      <c r="VVD73" s="175"/>
      <c r="VVE73" s="175"/>
      <c r="VVF73" s="175"/>
      <c r="VVG73" s="175"/>
      <c r="VVH73" s="175"/>
      <c r="VVI73" s="175"/>
      <c r="VVJ73" s="175"/>
      <c r="VVK73" s="175"/>
      <c r="VVL73" s="175"/>
      <c r="VVM73" s="175"/>
      <c r="VVN73" s="175"/>
      <c r="VVO73" s="175"/>
      <c r="VVP73" s="175"/>
      <c r="VVQ73" s="175"/>
      <c r="VVR73" s="175"/>
      <c r="VVS73" s="175"/>
      <c r="VVT73" s="175"/>
      <c r="VVU73" s="175"/>
      <c r="VVV73" s="175"/>
      <c r="VVW73" s="175"/>
      <c r="VVX73" s="175"/>
      <c r="VVY73" s="175"/>
      <c r="VVZ73" s="175"/>
      <c r="VWA73" s="175"/>
      <c r="VWB73" s="175"/>
      <c r="VWC73" s="175"/>
      <c r="VWD73" s="175"/>
      <c r="VWE73" s="175"/>
      <c r="VWF73" s="175"/>
      <c r="VWG73" s="175"/>
      <c r="VWH73" s="175"/>
      <c r="VWI73" s="175"/>
      <c r="VWJ73" s="175"/>
      <c r="VWK73" s="175"/>
      <c r="VWL73" s="175"/>
      <c r="VWM73" s="175"/>
      <c r="VWN73" s="175"/>
      <c r="VWO73" s="175"/>
      <c r="VWP73" s="175"/>
      <c r="VWQ73" s="175"/>
      <c r="VWR73" s="175"/>
      <c r="VWS73" s="175"/>
      <c r="VWT73" s="175"/>
      <c r="VWU73" s="175"/>
      <c r="VWV73" s="175"/>
      <c r="VWW73" s="175"/>
      <c r="VWX73" s="175"/>
      <c r="VWY73" s="175"/>
      <c r="VWZ73" s="175"/>
      <c r="VXA73" s="175"/>
      <c r="VXB73" s="175"/>
      <c r="VXC73" s="175"/>
      <c r="VXD73" s="175"/>
      <c r="VXE73" s="175"/>
      <c r="VXF73" s="175"/>
      <c r="VXG73" s="175"/>
      <c r="VXH73" s="175"/>
      <c r="VXI73" s="175"/>
      <c r="VXJ73" s="175"/>
      <c r="VXK73" s="175"/>
      <c r="VXL73" s="175"/>
      <c r="VXM73" s="175"/>
      <c r="VXN73" s="175"/>
      <c r="VXO73" s="175"/>
      <c r="VXP73" s="175"/>
      <c r="VXQ73" s="175"/>
      <c r="VXR73" s="175"/>
      <c r="VXS73" s="175"/>
      <c r="VXT73" s="175"/>
      <c r="VXU73" s="175"/>
      <c r="VXV73" s="175"/>
      <c r="VXW73" s="175"/>
      <c r="VXX73" s="175"/>
      <c r="VXY73" s="175"/>
      <c r="VXZ73" s="175"/>
      <c r="VYA73" s="175"/>
      <c r="VYB73" s="175"/>
      <c r="VYC73" s="175"/>
      <c r="VYD73" s="175"/>
      <c r="VYE73" s="175"/>
      <c r="VYF73" s="175"/>
      <c r="VYG73" s="175"/>
      <c r="VYH73" s="175"/>
      <c r="VYI73" s="175"/>
      <c r="VYJ73" s="175"/>
      <c r="VYK73" s="175"/>
      <c r="VYL73" s="175"/>
      <c r="VYM73" s="175"/>
      <c r="VYN73" s="175"/>
      <c r="VYO73" s="175"/>
      <c r="VYP73" s="175"/>
      <c r="VYQ73" s="175"/>
      <c r="VYR73" s="175"/>
      <c r="VYS73" s="175"/>
      <c r="VYT73" s="175"/>
      <c r="VYU73" s="175"/>
      <c r="VYV73" s="175"/>
      <c r="VYW73" s="175"/>
      <c r="VYX73" s="175"/>
      <c r="VYY73" s="175"/>
      <c r="VYZ73" s="175"/>
      <c r="VZA73" s="175"/>
      <c r="VZB73" s="175"/>
      <c r="VZC73" s="175"/>
      <c r="VZD73" s="175"/>
      <c r="VZE73" s="175"/>
      <c r="VZF73" s="175"/>
      <c r="VZG73" s="175"/>
      <c r="VZH73" s="175"/>
      <c r="VZI73" s="175"/>
      <c r="VZJ73" s="175"/>
      <c r="VZK73" s="175"/>
      <c r="VZL73" s="175"/>
      <c r="VZM73" s="175"/>
      <c r="VZN73" s="175"/>
      <c r="VZO73" s="175"/>
      <c r="VZP73" s="175"/>
      <c r="VZQ73" s="175"/>
      <c r="VZR73" s="175"/>
      <c r="VZS73" s="175"/>
      <c r="VZT73" s="175"/>
      <c r="VZU73" s="175"/>
      <c r="VZV73" s="175"/>
      <c r="VZW73" s="175"/>
      <c r="VZX73" s="175"/>
      <c r="VZY73" s="175"/>
      <c r="VZZ73" s="175"/>
      <c r="WAA73" s="175"/>
      <c r="WAB73" s="175"/>
      <c r="WAC73" s="175"/>
      <c r="WAD73" s="175"/>
      <c r="WAE73" s="175"/>
      <c r="WAF73" s="175"/>
      <c r="WAG73" s="175"/>
      <c r="WAH73" s="175"/>
      <c r="WAI73" s="175"/>
      <c r="WAJ73" s="175"/>
      <c r="WAK73" s="175"/>
      <c r="WAL73" s="175"/>
      <c r="WAM73" s="175"/>
      <c r="WAN73" s="175"/>
      <c r="WAO73" s="175"/>
      <c r="WAP73" s="175"/>
      <c r="WAQ73" s="175"/>
      <c r="WAR73" s="175"/>
      <c r="WAS73" s="175"/>
      <c r="WAT73" s="175"/>
      <c r="WAU73" s="175"/>
      <c r="WAV73" s="175"/>
      <c r="WAW73" s="175"/>
      <c r="WAX73" s="175"/>
      <c r="WAY73" s="175"/>
      <c r="WAZ73" s="175"/>
      <c r="WBA73" s="175"/>
      <c r="WBB73" s="175"/>
      <c r="WBC73" s="175"/>
      <c r="WBD73" s="175"/>
      <c r="WBE73" s="175"/>
      <c r="WBF73" s="175"/>
      <c r="WBG73" s="175"/>
      <c r="WBH73" s="175"/>
      <c r="WBI73" s="175"/>
      <c r="WBJ73" s="175"/>
      <c r="WBK73" s="175"/>
      <c r="WBL73" s="175"/>
      <c r="WBM73" s="175"/>
      <c r="WBN73" s="175"/>
      <c r="WBO73" s="175"/>
      <c r="WBP73" s="175"/>
      <c r="WBQ73" s="175"/>
      <c r="WBR73" s="175"/>
      <c r="WBS73" s="175"/>
      <c r="WBT73" s="175"/>
      <c r="WBU73" s="175"/>
      <c r="WBV73" s="175"/>
      <c r="WBW73" s="175"/>
      <c r="WBX73" s="175"/>
      <c r="WBY73" s="175"/>
      <c r="WBZ73" s="175"/>
      <c r="WCA73" s="175"/>
      <c r="WCB73" s="175"/>
      <c r="WCC73" s="175"/>
      <c r="WCD73" s="175"/>
      <c r="WCE73" s="175"/>
      <c r="WCF73" s="175"/>
      <c r="WCG73" s="175"/>
      <c r="WCH73" s="175"/>
      <c r="WCI73" s="175"/>
      <c r="WCJ73" s="175"/>
      <c r="WCK73" s="175"/>
      <c r="WCL73" s="175"/>
      <c r="WCM73" s="175"/>
      <c r="WCN73" s="175"/>
      <c r="WCO73" s="175"/>
      <c r="WCP73" s="175"/>
      <c r="WCQ73" s="175"/>
      <c r="WCR73" s="175"/>
      <c r="WCS73" s="175"/>
      <c r="WCT73" s="175"/>
      <c r="WCU73" s="175"/>
      <c r="WCV73" s="175"/>
      <c r="WCW73" s="175"/>
      <c r="WCX73" s="175"/>
      <c r="WCY73" s="175"/>
      <c r="WCZ73" s="175"/>
      <c r="WDA73" s="175"/>
      <c r="WDB73" s="175"/>
      <c r="WDC73" s="175"/>
      <c r="WDD73" s="175"/>
      <c r="WDE73" s="175"/>
      <c r="WDF73" s="175"/>
      <c r="WDG73" s="175"/>
      <c r="WDH73" s="175"/>
      <c r="WDI73" s="175"/>
      <c r="WDJ73" s="175"/>
      <c r="WDK73" s="175"/>
      <c r="WDL73" s="175"/>
      <c r="WDM73" s="175"/>
      <c r="WDN73" s="175"/>
      <c r="WDO73" s="175"/>
      <c r="WDP73" s="175"/>
      <c r="WDQ73" s="175"/>
      <c r="WDR73" s="175"/>
      <c r="WDS73" s="175"/>
      <c r="WDT73" s="175"/>
      <c r="WDU73" s="175"/>
      <c r="WDV73" s="175"/>
      <c r="WDW73" s="175"/>
      <c r="WDX73" s="175"/>
      <c r="WDY73" s="175"/>
      <c r="WDZ73" s="175"/>
      <c r="WEA73" s="175"/>
      <c r="WEB73" s="175"/>
      <c r="WEC73" s="175"/>
      <c r="WED73" s="175"/>
      <c r="WEE73" s="175"/>
      <c r="WEF73" s="175"/>
      <c r="WEG73" s="175"/>
      <c r="WEH73" s="175"/>
      <c r="WEI73" s="175"/>
      <c r="WEJ73" s="175"/>
      <c r="WEK73" s="175"/>
      <c r="WEL73" s="175"/>
      <c r="WEM73" s="175"/>
      <c r="WEN73" s="175"/>
      <c r="WEO73" s="175"/>
      <c r="WEP73" s="175"/>
      <c r="WEQ73" s="175"/>
      <c r="WER73" s="175"/>
      <c r="WES73" s="175"/>
      <c r="WET73" s="175"/>
      <c r="WEU73" s="175"/>
      <c r="WEV73" s="175"/>
      <c r="WEW73" s="175"/>
      <c r="WEX73" s="175"/>
      <c r="WEY73" s="175"/>
      <c r="WEZ73" s="175"/>
      <c r="WFA73" s="175"/>
      <c r="WFB73" s="175"/>
      <c r="WFC73" s="175"/>
      <c r="WFD73" s="175"/>
      <c r="WFE73" s="175"/>
      <c r="WFF73" s="175"/>
      <c r="WFG73" s="175"/>
      <c r="WFH73" s="175"/>
      <c r="WFI73" s="175"/>
      <c r="WFJ73" s="175"/>
      <c r="WFK73" s="175"/>
      <c r="WFL73" s="175"/>
      <c r="WFM73" s="175"/>
      <c r="WFN73" s="175"/>
      <c r="WFO73" s="175"/>
      <c r="WFP73" s="175"/>
      <c r="WFQ73" s="175"/>
      <c r="WFR73" s="175"/>
      <c r="WFS73" s="175"/>
      <c r="WFT73" s="175"/>
      <c r="WFU73" s="175"/>
      <c r="WFV73" s="175"/>
      <c r="WFW73" s="175"/>
      <c r="WFX73" s="175"/>
      <c r="WFY73" s="175"/>
      <c r="WFZ73" s="175"/>
      <c r="WGA73" s="175"/>
      <c r="WGB73" s="175"/>
      <c r="WGC73" s="175"/>
      <c r="WGD73" s="175"/>
      <c r="WGE73" s="175"/>
      <c r="WGF73" s="175"/>
      <c r="WGG73" s="175"/>
      <c r="WGH73" s="175"/>
      <c r="WGI73" s="175"/>
      <c r="WGJ73" s="175"/>
      <c r="WGK73" s="175"/>
      <c r="WGL73" s="175"/>
      <c r="WGM73" s="175"/>
      <c r="WGN73" s="175"/>
      <c r="WGO73" s="175"/>
      <c r="WGP73" s="175"/>
      <c r="WGQ73" s="175"/>
      <c r="WGR73" s="175"/>
      <c r="WGS73" s="175"/>
      <c r="WGT73" s="175"/>
      <c r="WGU73" s="175"/>
      <c r="WGV73" s="175"/>
      <c r="WGW73" s="175"/>
      <c r="WGX73" s="175"/>
      <c r="WGY73" s="175"/>
      <c r="WGZ73" s="175"/>
      <c r="WHA73" s="175"/>
      <c r="WHB73" s="175"/>
      <c r="WHC73" s="175"/>
      <c r="WHD73" s="175"/>
      <c r="WHE73" s="175"/>
      <c r="WHF73" s="175"/>
      <c r="WHG73" s="175"/>
      <c r="WHH73" s="175"/>
      <c r="WHI73" s="175"/>
      <c r="WHJ73" s="175"/>
      <c r="WHK73" s="175"/>
      <c r="WHL73" s="175"/>
      <c r="WHM73" s="175"/>
      <c r="WHN73" s="175"/>
      <c r="WHO73" s="175"/>
      <c r="WHP73" s="175"/>
      <c r="WHQ73" s="175"/>
      <c r="WHR73" s="175"/>
      <c r="WHS73" s="175"/>
      <c r="WHT73" s="175"/>
      <c r="WHU73" s="175"/>
      <c r="WHV73" s="175"/>
      <c r="WHW73" s="175"/>
      <c r="WHX73" s="175"/>
      <c r="WHY73" s="175"/>
      <c r="WHZ73" s="175"/>
      <c r="WIA73" s="175"/>
      <c r="WIB73" s="175"/>
      <c r="WIC73" s="175"/>
      <c r="WID73" s="175"/>
      <c r="WIE73" s="175"/>
      <c r="WIF73" s="175"/>
      <c r="WIG73" s="175"/>
      <c r="WIH73" s="175"/>
      <c r="WII73" s="175"/>
      <c r="WIJ73" s="175"/>
      <c r="WIK73" s="175"/>
      <c r="WIL73" s="175"/>
      <c r="WIM73" s="175"/>
      <c r="WIN73" s="175"/>
      <c r="WIO73" s="175"/>
      <c r="WIP73" s="175"/>
      <c r="WIQ73" s="175"/>
      <c r="WIR73" s="175"/>
      <c r="WIS73" s="175"/>
      <c r="WIT73" s="175"/>
      <c r="WIU73" s="175"/>
      <c r="WIV73" s="175"/>
      <c r="WIW73" s="175"/>
      <c r="WIX73" s="175"/>
      <c r="WIY73" s="175"/>
      <c r="WIZ73" s="175"/>
      <c r="WJA73" s="175"/>
      <c r="WJB73" s="175"/>
      <c r="WJC73" s="175"/>
      <c r="WJD73" s="175"/>
      <c r="WJE73" s="175"/>
      <c r="WJF73" s="175"/>
      <c r="WJG73" s="175"/>
      <c r="WJH73" s="175"/>
      <c r="WJI73" s="175"/>
      <c r="WJJ73" s="175"/>
      <c r="WJK73" s="175"/>
      <c r="WJL73" s="175"/>
      <c r="WJM73" s="175"/>
      <c r="WJN73" s="175"/>
      <c r="WJO73" s="175"/>
      <c r="WJP73" s="175"/>
      <c r="WJQ73" s="175"/>
      <c r="WJR73" s="175"/>
      <c r="WJS73" s="175"/>
      <c r="WJT73" s="175"/>
      <c r="WJU73" s="175"/>
      <c r="WJV73" s="175"/>
      <c r="WJW73" s="175"/>
      <c r="WJX73" s="175"/>
      <c r="WJY73" s="175"/>
      <c r="WJZ73" s="175"/>
      <c r="WKA73" s="175"/>
      <c r="WKB73" s="175"/>
      <c r="WKC73" s="175"/>
      <c r="WKD73" s="175"/>
      <c r="WKE73" s="175"/>
      <c r="WKF73" s="175"/>
      <c r="WKG73" s="175"/>
      <c r="WKH73" s="175"/>
      <c r="WKI73" s="175"/>
      <c r="WKJ73" s="175"/>
      <c r="WKK73" s="175"/>
      <c r="WKL73" s="175"/>
      <c r="WKM73" s="175"/>
      <c r="WKN73" s="175"/>
      <c r="WKO73" s="175"/>
      <c r="WKP73" s="175"/>
      <c r="WKQ73" s="175"/>
      <c r="WKR73" s="175"/>
      <c r="WKS73" s="175"/>
      <c r="WKT73" s="175"/>
      <c r="WKU73" s="175"/>
      <c r="WKV73" s="175"/>
      <c r="WKW73" s="175"/>
      <c r="WKX73" s="175"/>
      <c r="WKY73" s="175"/>
      <c r="WKZ73" s="175"/>
      <c r="WLA73" s="175"/>
      <c r="WLB73" s="175"/>
      <c r="WLC73" s="175"/>
      <c r="WLD73" s="175"/>
      <c r="WLE73" s="175"/>
      <c r="WLF73" s="175"/>
      <c r="WLG73" s="175"/>
      <c r="WLH73" s="175"/>
      <c r="WLI73" s="175"/>
      <c r="WLJ73" s="175"/>
      <c r="WLK73" s="175"/>
      <c r="WLL73" s="175"/>
      <c r="WLM73" s="175"/>
      <c r="WLN73" s="175"/>
      <c r="WLO73" s="175"/>
      <c r="WLP73" s="175"/>
      <c r="WLQ73" s="175"/>
      <c r="WLR73" s="175"/>
      <c r="WLS73" s="175"/>
      <c r="WLT73" s="175"/>
      <c r="WLU73" s="175"/>
      <c r="WLV73" s="175"/>
      <c r="WLW73" s="175"/>
      <c r="WLX73" s="175"/>
      <c r="WLY73" s="175"/>
      <c r="WLZ73" s="175"/>
      <c r="WMA73" s="175"/>
      <c r="WMB73" s="175"/>
      <c r="WMC73" s="175"/>
      <c r="WMD73" s="175"/>
      <c r="WME73" s="175"/>
      <c r="WMF73" s="175"/>
      <c r="WMG73" s="175"/>
      <c r="WMH73" s="175"/>
      <c r="WMI73" s="175"/>
      <c r="WMJ73" s="175"/>
      <c r="WMK73" s="175"/>
      <c r="WML73" s="175"/>
      <c r="WMM73" s="175"/>
      <c r="WMN73" s="175"/>
      <c r="WMO73" s="175"/>
      <c r="WMP73" s="175"/>
      <c r="WMQ73" s="175"/>
      <c r="WMR73" s="175"/>
      <c r="WMS73" s="175"/>
      <c r="WMT73" s="175"/>
      <c r="WMU73" s="175"/>
      <c r="WMV73" s="175"/>
      <c r="WMW73" s="175"/>
      <c r="WMX73" s="175"/>
      <c r="WMY73" s="175"/>
      <c r="WMZ73" s="175"/>
      <c r="WNA73" s="175"/>
      <c r="WNB73" s="175"/>
      <c r="WNC73" s="175"/>
      <c r="WND73" s="175"/>
      <c r="WNE73" s="175"/>
      <c r="WNF73" s="175"/>
      <c r="WNG73" s="175"/>
      <c r="WNH73" s="175"/>
      <c r="WNI73" s="175"/>
      <c r="WNJ73" s="175"/>
      <c r="WNK73" s="175"/>
      <c r="WNL73" s="175"/>
      <c r="WNM73" s="175"/>
      <c r="WNN73" s="175"/>
      <c r="WNO73" s="175"/>
      <c r="WNP73" s="175"/>
      <c r="WNQ73" s="175"/>
      <c r="WNR73" s="175"/>
      <c r="WNS73" s="175"/>
      <c r="WNT73" s="175"/>
      <c r="WNU73" s="175"/>
      <c r="WNV73" s="175"/>
      <c r="WNW73" s="175"/>
      <c r="WNX73" s="175"/>
      <c r="WNY73" s="175"/>
      <c r="WNZ73" s="175"/>
      <c r="WOA73" s="175"/>
      <c r="WOB73" s="175"/>
      <c r="WOC73" s="175"/>
      <c r="WOD73" s="175"/>
      <c r="WOE73" s="175"/>
      <c r="WOF73" s="175"/>
      <c r="WOG73" s="175"/>
      <c r="WOH73" s="175"/>
      <c r="WOI73" s="175"/>
      <c r="WOJ73" s="175"/>
      <c r="WOK73" s="175"/>
      <c r="WOL73" s="175"/>
      <c r="WOM73" s="175"/>
      <c r="WON73" s="175"/>
      <c r="WOO73" s="175"/>
      <c r="WOP73" s="175"/>
      <c r="WOQ73" s="175"/>
      <c r="WOR73" s="175"/>
      <c r="WOS73" s="175"/>
      <c r="WOT73" s="175"/>
      <c r="WOU73" s="175"/>
      <c r="WOV73" s="175"/>
      <c r="WOW73" s="175"/>
      <c r="WOX73" s="175"/>
      <c r="WOY73" s="175"/>
      <c r="WOZ73" s="175"/>
      <c r="WPA73" s="175"/>
      <c r="WPB73" s="175"/>
      <c r="WPC73" s="175"/>
      <c r="WPD73" s="175"/>
      <c r="WPE73" s="175"/>
      <c r="WPF73" s="175"/>
      <c r="WPG73" s="175"/>
      <c r="WPH73" s="175"/>
      <c r="WPI73" s="175"/>
      <c r="WPJ73" s="175"/>
      <c r="WPK73" s="175"/>
      <c r="WPL73" s="175"/>
      <c r="WPM73" s="175"/>
      <c r="WPN73" s="175"/>
      <c r="WPO73" s="175"/>
      <c r="WPP73" s="175"/>
      <c r="WPQ73" s="175"/>
      <c r="WPR73" s="175"/>
      <c r="WPS73" s="175"/>
      <c r="WPT73" s="175"/>
      <c r="WPU73" s="175"/>
      <c r="WPV73" s="175"/>
      <c r="WPW73" s="175"/>
      <c r="WPX73" s="175"/>
      <c r="WPY73" s="175"/>
      <c r="WPZ73" s="175"/>
      <c r="WQA73" s="175"/>
      <c r="WQB73" s="175"/>
      <c r="WQC73" s="175"/>
      <c r="WQD73" s="175"/>
      <c r="WQE73" s="175"/>
      <c r="WQF73" s="175"/>
      <c r="WQG73" s="175"/>
      <c r="WQH73" s="175"/>
      <c r="WQI73" s="175"/>
      <c r="WQJ73" s="175"/>
      <c r="WQK73" s="175"/>
      <c r="WQL73" s="175"/>
      <c r="WQM73" s="175"/>
      <c r="WQN73" s="175"/>
      <c r="WQO73" s="175"/>
      <c r="WQP73" s="175"/>
      <c r="WQQ73" s="175"/>
      <c r="WQR73" s="175"/>
      <c r="WQS73" s="175"/>
      <c r="WQT73" s="175"/>
      <c r="WQU73" s="175"/>
      <c r="WQV73" s="175"/>
      <c r="WQW73" s="175"/>
      <c r="WQX73" s="175"/>
      <c r="WQY73" s="175"/>
      <c r="WQZ73" s="175"/>
      <c r="WRA73" s="175"/>
      <c r="WRB73" s="175"/>
      <c r="WRC73" s="175"/>
      <c r="WRD73" s="175"/>
      <c r="WRE73" s="175"/>
      <c r="WRF73" s="175"/>
      <c r="WRG73" s="175"/>
      <c r="WRH73" s="175"/>
      <c r="WRI73" s="175"/>
      <c r="WRJ73" s="175"/>
      <c r="WRK73" s="175"/>
      <c r="WRL73" s="175"/>
      <c r="WRM73" s="175"/>
      <c r="WRN73" s="175"/>
      <c r="WRO73" s="175"/>
      <c r="WRP73" s="175"/>
      <c r="WRQ73" s="175"/>
      <c r="WRR73" s="175"/>
      <c r="WRS73" s="175"/>
      <c r="WRT73" s="175"/>
      <c r="WRU73" s="175"/>
      <c r="WRV73" s="175"/>
      <c r="WRW73" s="175"/>
      <c r="WRX73" s="175"/>
      <c r="WRY73" s="175"/>
      <c r="WRZ73" s="175"/>
      <c r="WSA73" s="175"/>
      <c r="WSB73" s="175"/>
      <c r="WSC73" s="175"/>
      <c r="WSD73" s="175"/>
      <c r="WSE73" s="175"/>
      <c r="WSF73" s="175"/>
      <c r="WSG73" s="175"/>
      <c r="WSH73" s="175"/>
      <c r="WSI73" s="175"/>
      <c r="WSJ73" s="175"/>
      <c r="WSK73" s="175"/>
      <c r="WSL73" s="175"/>
      <c r="WSM73" s="175"/>
      <c r="WSN73" s="175"/>
      <c r="WSO73" s="175"/>
      <c r="WSP73" s="175"/>
      <c r="WSQ73" s="175"/>
      <c r="WSR73" s="175"/>
      <c r="WSS73" s="175"/>
      <c r="WST73" s="175"/>
      <c r="WSU73" s="175"/>
      <c r="WSV73" s="175"/>
      <c r="WSW73" s="175"/>
      <c r="WSX73" s="175"/>
      <c r="WSY73" s="175"/>
      <c r="WSZ73" s="175"/>
      <c r="WTA73" s="175"/>
      <c r="WTB73" s="175"/>
      <c r="WTC73" s="175"/>
      <c r="WTD73" s="175"/>
      <c r="WTE73" s="175"/>
      <c r="WTF73" s="175"/>
      <c r="WTG73" s="175"/>
      <c r="WTH73" s="175"/>
      <c r="WTI73" s="175"/>
      <c r="WTJ73" s="175"/>
      <c r="WTK73" s="175"/>
      <c r="WTL73" s="175"/>
      <c r="WTM73" s="175"/>
      <c r="WTN73" s="175"/>
      <c r="WTO73" s="175"/>
      <c r="WTP73" s="175"/>
      <c r="WTQ73" s="175"/>
      <c r="WTR73" s="175"/>
      <c r="WTS73" s="175"/>
      <c r="WTT73" s="175"/>
      <c r="WTU73" s="175"/>
      <c r="WTV73" s="175"/>
      <c r="WTW73" s="175"/>
      <c r="WTX73" s="175"/>
      <c r="WTY73" s="175"/>
      <c r="WTZ73" s="175"/>
      <c r="WUA73" s="175"/>
      <c r="WUB73" s="175"/>
      <c r="WUC73" s="175"/>
      <c r="WUD73" s="175"/>
      <c r="WUE73" s="175"/>
      <c r="WUF73" s="175"/>
      <c r="WUG73" s="175"/>
      <c r="WUH73" s="175"/>
      <c r="WUI73" s="175"/>
      <c r="WUJ73" s="175"/>
      <c r="WUK73" s="175"/>
      <c r="WUL73" s="175"/>
      <c r="WUM73" s="175"/>
      <c r="WUN73" s="175"/>
      <c r="WUO73" s="175"/>
      <c r="WUP73" s="175"/>
      <c r="WUQ73" s="175"/>
      <c r="WUR73" s="175"/>
      <c r="WUS73" s="175"/>
      <c r="WUT73" s="175"/>
      <c r="WUU73" s="175"/>
      <c r="WUV73" s="175"/>
      <c r="WUW73" s="175"/>
      <c r="WUX73" s="175"/>
      <c r="WUY73" s="175"/>
      <c r="WUZ73" s="175"/>
      <c r="WVA73" s="175"/>
      <c r="WVB73" s="175"/>
      <c r="WVC73" s="175"/>
      <c r="WVD73" s="175"/>
      <c r="WVE73" s="175"/>
      <c r="WVF73" s="175"/>
      <c r="WVG73" s="175"/>
      <c r="WVH73" s="175"/>
      <c r="WVI73" s="175"/>
      <c r="WVJ73" s="175"/>
      <c r="WVK73" s="175"/>
      <c r="WVL73" s="175"/>
      <c r="WVM73" s="175"/>
      <c r="WVN73" s="175"/>
      <c r="WVO73" s="175"/>
      <c r="WVP73" s="175"/>
      <c r="WVQ73" s="175"/>
      <c r="WVR73" s="175"/>
      <c r="WVS73" s="175"/>
      <c r="WVT73" s="175"/>
      <c r="WVU73" s="175"/>
      <c r="WVV73" s="175"/>
      <c r="WVW73" s="175"/>
      <c r="WVX73" s="175"/>
      <c r="WVY73" s="175"/>
      <c r="WVZ73" s="175"/>
      <c r="WWA73" s="175"/>
      <c r="WWB73" s="175"/>
      <c r="WWC73" s="175"/>
      <c r="WWD73" s="175"/>
      <c r="WWE73" s="175"/>
      <c r="WWF73" s="175"/>
      <c r="WWG73" s="175"/>
      <c r="WWH73" s="175"/>
      <c r="WWI73" s="175"/>
      <c r="WWJ73" s="175"/>
      <c r="WWK73" s="175"/>
      <c r="WWL73" s="175"/>
      <c r="WWM73" s="175"/>
      <c r="WWN73" s="175"/>
      <c r="WWO73" s="175"/>
      <c r="WWP73" s="175"/>
      <c r="WWQ73" s="175"/>
      <c r="WWR73" s="175"/>
      <c r="WWS73" s="175"/>
      <c r="WWT73" s="175"/>
      <c r="WWU73" s="175"/>
      <c r="WWV73" s="175"/>
      <c r="WWW73" s="175"/>
      <c r="WWX73" s="175"/>
      <c r="WWY73" s="175"/>
      <c r="WWZ73" s="175"/>
      <c r="WXA73" s="175"/>
      <c r="WXB73" s="175"/>
      <c r="WXC73" s="175"/>
      <c r="WXD73" s="175"/>
      <c r="WXE73" s="175"/>
      <c r="WXF73" s="175"/>
      <c r="WXG73" s="175"/>
      <c r="WXH73" s="175"/>
      <c r="WXI73" s="175"/>
      <c r="WXJ73" s="175"/>
      <c r="WXK73" s="175"/>
      <c r="WXL73" s="175"/>
      <c r="WXM73" s="175"/>
      <c r="WXN73" s="175"/>
      <c r="WXO73" s="175"/>
      <c r="WXP73" s="175"/>
      <c r="WXQ73" s="175"/>
      <c r="WXR73" s="175"/>
      <c r="WXS73" s="175"/>
      <c r="WXT73" s="175"/>
      <c r="WXU73" s="175"/>
      <c r="WXV73" s="175"/>
      <c r="WXW73" s="175"/>
      <c r="WXX73" s="175"/>
      <c r="WXY73" s="175"/>
      <c r="WXZ73" s="175"/>
      <c r="WYA73" s="175"/>
      <c r="WYB73" s="175"/>
      <c r="WYC73" s="175"/>
      <c r="WYD73" s="175"/>
      <c r="WYE73" s="175"/>
      <c r="WYF73" s="175"/>
      <c r="WYG73" s="175"/>
      <c r="WYH73" s="175"/>
      <c r="WYI73" s="175"/>
      <c r="WYJ73" s="175"/>
      <c r="WYK73" s="175"/>
      <c r="WYL73" s="175"/>
      <c r="WYM73" s="175"/>
      <c r="WYN73" s="175"/>
      <c r="WYO73" s="175"/>
      <c r="WYP73" s="175"/>
      <c r="WYQ73" s="175"/>
      <c r="WYR73" s="175"/>
      <c r="WYS73" s="175"/>
      <c r="WYT73" s="175"/>
      <c r="WYU73" s="175"/>
      <c r="WYV73" s="175"/>
      <c r="WYW73" s="175"/>
      <c r="WYX73" s="175"/>
      <c r="WYY73" s="175"/>
      <c r="WYZ73" s="175"/>
      <c r="WZA73" s="175"/>
      <c r="WZB73" s="175"/>
      <c r="WZC73" s="175"/>
      <c r="WZD73" s="175"/>
      <c r="WZE73" s="175"/>
      <c r="WZF73" s="175"/>
      <c r="WZG73" s="175"/>
      <c r="WZH73" s="175"/>
      <c r="WZI73" s="175"/>
      <c r="WZJ73" s="175"/>
      <c r="WZK73" s="175"/>
      <c r="WZL73" s="175"/>
      <c r="WZM73" s="175"/>
      <c r="WZN73" s="175"/>
      <c r="WZO73" s="175"/>
      <c r="WZP73" s="175"/>
      <c r="WZQ73" s="175"/>
      <c r="WZR73" s="175"/>
      <c r="WZS73" s="175"/>
      <c r="WZT73" s="175"/>
      <c r="WZU73" s="175"/>
      <c r="WZV73" s="175"/>
      <c r="WZW73" s="175"/>
      <c r="WZX73" s="175"/>
      <c r="WZY73" s="175"/>
      <c r="WZZ73" s="175"/>
      <c r="XAA73" s="175"/>
      <c r="XAB73" s="175"/>
      <c r="XAC73" s="175"/>
      <c r="XAD73" s="175"/>
      <c r="XAE73" s="175"/>
      <c r="XAF73" s="175"/>
      <c r="XAG73" s="175"/>
      <c r="XAH73" s="175"/>
      <c r="XAI73" s="175"/>
      <c r="XAJ73" s="175"/>
      <c r="XAK73" s="175"/>
      <c r="XAL73" s="175"/>
      <c r="XAM73" s="175"/>
      <c r="XAN73" s="175"/>
      <c r="XAO73" s="175"/>
      <c r="XAP73" s="175"/>
      <c r="XAQ73" s="175"/>
      <c r="XAR73" s="175"/>
      <c r="XAS73" s="175"/>
      <c r="XAT73" s="175"/>
      <c r="XAU73" s="175"/>
      <c r="XAV73" s="175"/>
      <c r="XAW73" s="175"/>
      <c r="XAX73" s="175"/>
      <c r="XAY73" s="175"/>
      <c r="XAZ73" s="175"/>
      <c r="XBA73" s="175"/>
      <c r="XBB73" s="175"/>
      <c r="XBC73" s="175"/>
      <c r="XBD73" s="175"/>
      <c r="XBE73" s="175"/>
      <c r="XBF73" s="175"/>
      <c r="XBG73" s="175"/>
      <c r="XBH73" s="175"/>
      <c r="XBI73" s="175"/>
      <c r="XBJ73" s="175"/>
      <c r="XBK73" s="175"/>
      <c r="XBL73" s="175"/>
      <c r="XBM73" s="175"/>
      <c r="XBN73" s="175"/>
      <c r="XBO73" s="175"/>
      <c r="XBP73" s="175"/>
      <c r="XBQ73" s="175"/>
      <c r="XBR73" s="175"/>
      <c r="XBS73" s="175"/>
      <c r="XBT73" s="175"/>
      <c r="XBU73" s="175"/>
      <c r="XBV73" s="175"/>
      <c r="XBW73" s="175"/>
      <c r="XBX73" s="175"/>
      <c r="XBY73" s="175"/>
      <c r="XBZ73" s="175"/>
      <c r="XCA73" s="175"/>
      <c r="XCB73" s="175"/>
      <c r="XCC73" s="175"/>
      <c r="XCD73" s="175"/>
      <c r="XCE73" s="175"/>
      <c r="XCF73" s="175"/>
      <c r="XCG73" s="175"/>
      <c r="XCH73" s="175"/>
      <c r="XCI73" s="175"/>
      <c r="XCJ73" s="175"/>
      <c r="XCK73" s="175"/>
      <c r="XCL73" s="175"/>
      <c r="XCM73" s="175"/>
      <c r="XCN73" s="175"/>
      <c r="XCO73" s="175"/>
      <c r="XCP73" s="175"/>
      <c r="XCQ73" s="175"/>
      <c r="XCR73" s="175"/>
      <c r="XCS73" s="175"/>
      <c r="XCT73" s="175"/>
      <c r="XCU73" s="175"/>
      <c r="XCV73" s="175"/>
      <c r="XCW73" s="175"/>
      <c r="XCX73" s="175"/>
      <c r="XCY73" s="175"/>
      <c r="XCZ73" s="175"/>
      <c r="XDA73" s="175"/>
      <c r="XDB73" s="175"/>
      <c r="XDC73" s="175"/>
      <c r="XDD73" s="175"/>
      <c r="XDE73" s="175"/>
      <c r="XDF73" s="175"/>
      <c r="XDG73" s="175"/>
      <c r="XDH73" s="175"/>
      <c r="XDI73" s="175"/>
      <c r="XDJ73" s="175"/>
      <c r="XDK73" s="175"/>
      <c r="XDL73" s="175"/>
      <c r="XDM73" s="175"/>
      <c r="XDN73" s="175"/>
      <c r="XDO73" s="175"/>
      <c r="XDP73" s="175"/>
      <c r="XDQ73" s="175"/>
      <c r="XDR73" s="175"/>
      <c r="XDS73" s="175"/>
      <c r="XDT73" s="175"/>
      <c r="XDU73" s="175"/>
      <c r="XDV73" s="175"/>
      <c r="XDW73" s="175"/>
    </row>
    <row r="74" spans="1:16351" s="343" customFormat="1" ht="87" customHeight="1" x14ac:dyDescent="0.25">
      <c r="A74" s="329" t="s">
        <v>288</v>
      </c>
      <c r="B74" s="330" t="s">
        <v>20</v>
      </c>
      <c r="C74" s="428" t="s">
        <v>887</v>
      </c>
      <c r="D74" s="428" t="s">
        <v>887</v>
      </c>
      <c r="E74" s="331">
        <f>SUM(E75:E77)</f>
        <v>5.3</v>
      </c>
      <c r="F74" s="332">
        <f>SUM(F75:F77)</f>
        <v>86814.819770000002</v>
      </c>
      <c r="G74" s="470"/>
      <c r="H74" s="441"/>
      <c r="I74" s="332"/>
      <c r="J74" s="442">
        <f>SUM(J75:J77)</f>
        <v>73792.596789999996</v>
      </c>
      <c r="K74" s="435">
        <v>45219</v>
      </c>
      <c r="L74" s="436" t="s">
        <v>888</v>
      </c>
      <c r="M74" s="337" t="s">
        <v>889</v>
      </c>
      <c r="N74" s="434" t="s">
        <v>200</v>
      </c>
      <c r="O74" s="434" t="s">
        <v>177</v>
      </c>
      <c r="P74" s="444"/>
      <c r="Q74" s="444" t="s">
        <v>177</v>
      </c>
      <c r="R74" s="429" t="s">
        <v>177</v>
      </c>
      <c r="S74" s="339" t="s">
        <v>124</v>
      </c>
      <c r="T74" s="337"/>
      <c r="U74" s="427"/>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39"/>
      <c r="BR74" s="439"/>
      <c r="BS74" s="439"/>
      <c r="BT74" s="439"/>
      <c r="BU74" s="439"/>
      <c r="BV74" s="439"/>
      <c r="BW74" s="439"/>
      <c r="BX74" s="439"/>
      <c r="BY74" s="439"/>
      <c r="BZ74" s="439"/>
      <c r="CA74" s="439"/>
      <c r="CB74" s="439"/>
      <c r="CC74" s="439"/>
      <c r="CD74" s="439"/>
      <c r="CE74" s="439"/>
      <c r="CF74" s="439"/>
      <c r="CG74" s="439"/>
      <c r="CH74" s="439"/>
      <c r="CI74" s="439"/>
      <c r="CJ74" s="439"/>
      <c r="CK74" s="439"/>
      <c r="CL74" s="439"/>
      <c r="CM74" s="439"/>
      <c r="CN74" s="439"/>
      <c r="CO74" s="439"/>
      <c r="CP74" s="439"/>
      <c r="CQ74" s="439"/>
      <c r="CR74" s="439"/>
      <c r="CS74" s="439"/>
      <c r="CT74" s="439"/>
      <c r="CU74" s="439"/>
      <c r="CV74" s="439"/>
      <c r="CW74" s="439"/>
      <c r="CX74" s="439"/>
      <c r="CY74" s="439"/>
      <c r="CZ74" s="439"/>
      <c r="DA74" s="439"/>
      <c r="DB74" s="439"/>
      <c r="DC74" s="439"/>
      <c r="DD74" s="439"/>
      <c r="DE74" s="439"/>
      <c r="DF74" s="439"/>
      <c r="DG74" s="439"/>
      <c r="DH74" s="439"/>
      <c r="DI74" s="439"/>
      <c r="DJ74" s="439"/>
      <c r="DK74" s="439"/>
      <c r="DL74" s="439"/>
      <c r="DM74" s="439"/>
      <c r="DN74" s="439"/>
      <c r="DO74" s="439"/>
      <c r="DP74" s="439"/>
      <c r="DQ74" s="439"/>
      <c r="DR74" s="439"/>
      <c r="DS74" s="439"/>
      <c r="DT74" s="439"/>
      <c r="DU74" s="439"/>
      <c r="DV74" s="439"/>
      <c r="DW74" s="439"/>
      <c r="DX74" s="439"/>
      <c r="DY74" s="439"/>
      <c r="DZ74" s="439"/>
      <c r="EA74" s="439"/>
      <c r="EB74" s="439"/>
      <c r="EC74" s="439"/>
      <c r="ED74" s="439"/>
      <c r="EE74" s="439"/>
      <c r="EF74" s="439"/>
      <c r="EG74" s="439"/>
      <c r="EH74" s="439"/>
      <c r="EI74" s="439"/>
      <c r="EJ74" s="439"/>
      <c r="EK74" s="439"/>
      <c r="EL74" s="439"/>
      <c r="EM74" s="439"/>
      <c r="EN74" s="439"/>
      <c r="EO74" s="439"/>
      <c r="EP74" s="439"/>
      <c r="EQ74" s="439"/>
      <c r="ER74" s="439"/>
      <c r="ES74" s="439"/>
      <c r="ET74" s="439"/>
      <c r="EU74" s="439"/>
      <c r="EV74" s="439"/>
      <c r="EW74" s="439"/>
      <c r="EX74" s="439"/>
      <c r="EY74" s="439"/>
      <c r="EZ74" s="439"/>
      <c r="FA74" s="439"/>
      <c r="FB74" s="439"/>
      <c r="FC74" s="439"/>
      <c r="FD74" s="439"/>
      <c r="FE74" s="439"/>
      <c r="FF74" s="439"/>
      <c r="FG74" s="439"/>
      <c r="FH74" s="439"/>
      <c r="FI74" s="439"/>
      <c r="FJ74" s="439"/>
      <c r="FK74" s="439"/>
      <c r="FL74" s="439"/>
      <c r="FM74" s="439"/>
      <c r="FN74" s="439"/>
      <c r="FO74" s="439"/>
      <c r="FP74" s="439"/>
      <c r="FQ74" s="439"/>
      <c r="FR74" s="439"/>
      <c r="FS74" s="439"/>
      <c r="FT74" s="439"/>
      <c r="FU74" s="439"/>
      <c r="FV74" s="439"/>
      <c r="FW74" s="439"/>
      <c r="FX74" s="439"/>
      <c r="FY74" s="439"/>
      <c r="FZ74" s="439"/>
      <c r="GA74" s="439"/>
      <c r="GB74" s="439"/>
      <c r="GC74" s="439"/>
      <c r="GD74" s="439"/>
      <c r="GE74" s="439"/>
      <c r="GF74" s="439"/>
      <c r="GG74" s="439"/>
      <c r="GH74" s="439"/>
      <c r="GI74" s="439"/>
      <c r="GJ74" s="439"/>
      <c r="GK74" s="439"/>
      <c r="GL74" s="439"/>
      <c r="GM74" s="439"/>
      <c r="GN74" s="439"/>
      <c r="GO74" s="439"/>
      <c r="GP74" s="439"/>
      <c r="GQ74" s="439"/>
      <c r="GR74" s="439"/>
      <c r="GS74" s="439"/>
      <c r="GT74" s="439"/>
      <c r="GU74" s="439"/>
      <c r="GV74" s="439"/>
      <c r="GW74" s="439"/>
      <c r="GX74" s="439"/>
      <c r="GY74" s="439"/>
      <c r="GZ74" s="439"/>
      <c r="HA74" s="439"/>
      <c r="HB74" s="439"/>
      <c r="HC74" s="439"/>
      <c r="HD74" s="439"/>
      <c r="HE74" s="439"/>
      <c r="HF74" s="439"/>
      <c r="HG74" s="439"/>
      <c r="HH74" s="439"/>
      <c r="HI74" s="439"/>
      <c r="HJ74" s="439"/>
      <c r="HK74" s="439"/>
      <c r="HL74" s="439"/>
      <c r="HM74" s="439"/>
      <c r="HN74" s="439"/>
      <c r="HO74" s="439"/>
      <c r="HP74" s="439"/>
      <c r="HQ74" s="439"/>
      <c r="HR74" s="439"/>
      <c r="HS74" s="439"/>
      <c r="HT74" s="439"/>
      <c r="HU74" s="439"/>
      <c r="HV74" s="439"/>
      <c r="HW74" s="439"/>
      <c r="HX74" s="439"/>
      <c r="HY74" s="439"/>
      <c r="HZ74" s="439"/>
      <c r="IA74" s="439"/>
      <c r="IB74" s="439"/>
      <c r="IC74" s="439"/>
      <c r="ID74" s="439"/>
      <c r="IE74" s="439"/>
      <c r="IF74" s="439"/>
      <c r="IG74" s="439"/>
      <c r="IH74" s="439"/>
      <c r="II74" s="439"/>
      <c r="IJ74" s="439"/>
      <c r="IK74" s="439"/>
      <c r="IL74" s="439"/>
      <c r="IM74" s="439"/>
      <c r="IN74" s="439"/>
      <c r="IO74" s="439"/>
      <c r="IP74" s="439"/>
      <c r="IQ74" s="439"/>
      <c r="IR74" s="439"/>
      <c r="IS74" s="439"/>
      <c r="IT74" s="439"/>
      <c r="IU74" s="439"/>
      <c r="IV74" s="439"/>
      <c r="IW74" s="439"/>
      <c r="IX74" s="439"/>
      <c r="IY74" s="439"/>
      <c r="IZ74" s="439"/>
      <c r="JA74" s="439"/>
      <c r="JB74" s="439"/>
      <c r="JC74" s="439"/>
      <c r="JD74" s="439"/>
      <c r="JE74" s="439"/>
      <c r="JF74" s="439"/>
      <c r="JG74" s="439"/>
      <c r="JH74" s="439"/>
      <c r="JI74" s="439"/>
      <c r="JJ74" s="439"/>
      <c r="JK74" s="439"/>
      <c r="JL74" s="439"/>
      <c r="JM74" s="439"/>
      <c r="JN74" s="439"/>
      <c r="JO74" s="439"/>
      <c r="JP74" s="439"/>
      <c r="JQ74" s="439"/>
      <c r="JR74" s="439"/>
      <c r="JS74" s="439"/>
      <c r="JT74" s="439"/>
      <c r="JU74" s="439"/>
      <c r="JV74" s="439"/>
      <c r="JW74" s="439"/>
      <c r="JX74" s="439"/>
      <c r="JY74" s="439"/>
      <c r="JZ74" s="439"/>
      <c r="KA74" s="439"/>
      <c r="KB74" s="439"/>
      <c r="KC74" s="439"/>
      <c r="KD74" s="439"/>
      <c r="KE74" s="439"/>
      <c r="KF74" s="439"/>
      <c r="KG74" s="439"/>
      <c r="KH74" s="439"/>
      <c r="KI74" s="439"/>
      <c r="KJ74" s="439"/>
      <c r="KK74" s="439"/>
      <c r="KL74" s="439"/>
      <c r="KM74" s="439"/>
      <c r="KN74" s="439"/>
      <c r="KO74" s="439"/>
      <c r="KP74" s="439"/>
      <c r="KQ74" s="439"/>
      <c r="KR74" s="439"/>
      <c r="KS74" s="439"/>
      <c r="KT74" s="439"/>
      <c r="KU74" s="439"/>
      <c r="KV74" s="439"/>
      <c r="KW74" s="439"/>
      <c r="KX74" s="439"/>
      <c r="KY74" s="439"/>
      <c r="KZ74" s="439"/>
      <c r="LA74" s="439"/>
      <c r="LB74" s="439"/>
      <c r="LC74" s="439"/>
      <c r="LD74" s="439"/>
      <c r="LE74" s="439"/>
      <c r="LF74" s="439"/>
      <c r="LG74" s="439"/>
      <c r="LH74" s="439"/>
      <c r="LI74" s="439"/>
      <c r="LJ74" s="439"/>
      <c r="LK74" s="439"/>
      <c r="LL74" s="439"/>
      <c r="LM74" s="439"/>
      <c r="LN74" s="439"/>
      <c r="LO74" s="439"/>
      <c r="LP74" s="439"/>
      <c r="LQ74" s="439"/>
      <c r="LR74" s="439"/>
      <c r="LS74" s="439"/>
      <c r="LT74" s="439"/>
      <c r="LU74" s="439"/>
      <c r="LV74" s="439"/>
      <c r="LW74" s="439"/>
      <c r="LX74" s="439"/>
      <c r="LY74" s="439"/>
      <c r="LZ74" s="439"/>
      <c r="MA74" s="439"/>
      <c r="MB74" s="439"/>
      <c r="MC74" s="439"/>
      <c r="MD74" s="439"/>
      <c r="ME74" s="439"/>
      <c r="MF74" s="439"/>
      <c r="MG74" s="439"/>
      <c r="MH74" s="439"/>
      <c r="MI74" s="439"/>
      <c r="MJ74" s="439"/>
      <c r="MK74" s="439"/>
      <c r="ML74" s="439"/>
      <c r="MM74" s="439"/>
      <c r="MN74" s="439"/>
      <c r="MO74" s="439"/>
      <c r="MP74" s="439"/>
      <c r="MQ74" s="439"/>
      <c r="MR74" s="439"/>
      <c r="MS74" s="439"/>
      <c r="MT74" s="439"/>
      <c r="MU74" s="439"/>
      <c r="MV74" s="439"/>
      <c r="MW74" s="439"/>
      <c r="MX74" s="439"/>
      <c r="MY74" s="439"/>
      <c r="MZ74" s="439"/>
      <c r="NA74" s="439"/>
      <c r="NB74" s="439"/>
      <c r="NC74" s="439"/>
      <c r="ND74" s="439"/>
      <c r="NE74" s="439"/>
      <c r="NF74" s="439"/>
      <c r="NG74" s="439"/>
      <c r="NH74" s="439"/>
      <c r="NI74" s="439"/>
      <c r="NJ74" s="439"/>
      <c r="NK74" s="439"/>
      <c r="NL74" s="439"/>
      <c r="NM74" s="439"/>
      <c r="NN74" s="439"/>
      <c r="NO74" s="439"/>
      <c r="NP74" s="439"/>
      <c r="NQ74" s="439"/>
      <c r="NR74" s="439"/>
      <c r="NS74" s="439"/>
      <c r="NT74" s="439"/>
      <c r="NU74" s="439"/>
      <c r="NV74" s="439"/>
      <c r="NW74" s="439"/>
      <c r="NX74" s="439"/>
      <c r="NY74" s="439"/>
      <c r="NZ74" s="439"/>
      <c r="OA74" s="439"/>
      <c r="OB74" s="439"/>
      <c r="OC74" s="439"/>
      <c r="OD74" s="439"/>
      <c r="OE74" s="439"/>
      <c r="OF74" s="439"/>
      <c r="OG74" s="439"/>
      <c r="OH74" s="439"/>
      <c r="OI74" s="439"/>
      <c r="OJ74" s="439"/>
      <c r="OK74" s="439"/>
      <c r="OL74" s="439"/>
      <c r="OM74" s="439"/>
      <c r="ON74" s="439"/>
      <c r="OO74" s="439"/>
      <c r="OP74" s="439"/>
      <c r="OQ74" s="439"/>
      <c r="OR74" s="439"/>
      <c r="OS74" s="439"/>
      <c r="OT74" s="439"/>
      <c r="OU74" s="439"/>
      <c r="OV74" s="439"/>
      <c r="OW74" s="439"/>
      <c r="OX74" s="439"/>
      <c r="OY74" s="439"/>
      <c r="OZ74" s="439"/>
      <c r="PA74" s="439"/>
      <c r="PB74" s="439"/>
      <c r="PC74" s="439"/>
      <c r="PD74" s="439"/>
      <c r="PE74" s="439"/>
      <c r="PF74" s="439"/>
      <c r="PG74" s="439"/>
      <c r="PH74" s="439"/>
      <c r="PI74" s="439"/>
      <c r="PJ74" s="439"/>
      <c r="PK74" s="439"/>
      <c r="PL74" s="439"/>
      <c r="PM74" s="439"/>
      <c r="PN74" s="439"/>
      <c r="PO74" s="439"/>
      <c r="PP74" s="439"/>
      <c r="PQ74" s="439"/>
      <c r="PR74" s="439"/>
      <c r="PS74" s="439"/>
      <c r="PT74" s="439"/>
      <c r="PU74" s="439"/>
      <c r="PV74" s="439"/>
      <c r="PW74" s="439"/>
      <c r="PX74" s="439"/>
      <c r="PY74" s="439"/>
      <c r="PZ74" s="439"/>
      <c r="QA74" s="439"/>
      <c r="QB74" s="439"/>
      <c r="QC74" s="439"/>
      <c r="QD74" s="439"/>
      <c r="QE74" s="439"/>
      <c r="QF74" s="439"/>
      <c r="QG74" s="439"/>
      <c r="QH74" s="439"/>
      <c r="QI74" s="439"/>
      <c r="QJ74" s="439"/>
      <c r="QK74" s="439"/>
      <c r="QL74" s="439"/>
      <c r="QM74" s="439"/>
      <c r="QN74" s="439"/>
      <c r="QO74" s="439"/>
      <c r="QP74" s="439"/>
      <c r="QQ74" s="439"/>
      <c r="QR74" s="439"/>
      <c r="QS74" s="439"/>
      <c r="QT74" s="439"/>
      <c r="QU74" s="439"/>
      <c r="QV74" s="439"/>
      <c r="QW74" s="439"/>
      <c r="QX74" s="439"/>
      <c r="QY74" s="439"/>
      <c r="QZ74" s="439"/>
      <c r="RA74" s="439"/>
      <c r="RB74" s="439"/>
      <c r="RC74" s="439"/>
      <c r="RD74" s="439"/>
      <c r="RE74" s="439"/>
      <c r="RF74" s="439"/>
      <c r="RG74" s="439"/>
      <c r="RH74" s="439"/>
      <c r="RI74" s="439"/>
      <c r="RJ74" s="439"/>
      <c r="RK74" s="439"/>
      <c r="RL74" s="439"/>
      <c r="RM74" s="439"/>
      <c r="RN74" s="439"/>
      <c r="RO74" s="439"/>
      <c r="RP74" s="439"/>
      <c r="RQ74" s="439"/>
      <c r="RR74" s="439"/>
      <c r="RS74" s="439"/>
      <c r="RT74" s="439"/>
      <c r="RU74" s="439"/>
      <c r="RV74" s="439"/>
      <c r="RW74" s="439"/>
      <c r="RX74" s="439"/>
      <c r="RY74" s="439"/>
      <c r="RZ74" s="439"/>
      <c r="SA74" s="439"/>
      <c r="SB74" s="439"/>
      <c r="SC74" s="439"/>
      <c r="SD74" s="439"/>
      <c r="SE74" s="439"/>
      <c r="SF74" s="439"/>
      <c r="SG74" s="439"/>
      <c r="SH74" s="439"/>
      <c r="SI74" s="439"/>
      <c r="SJ74" s="439"/>
      <c r="SK74" s="439"/>
      <c r="SL74" s="439"/>
      <c r="SM74" s="439"/>
      <c r="SN74" s="439"/>
      <c r="SO74" s="439"/>
      <c r="SP74" s="439"/>
      <c r="SQ74" s="439"/>
      <c r="SR74" s="439"/>
      <c r="SS74" s="439"/>
      <c r="ST74" s="439"/>
      <c r="SU74" s="439"/>
      <c r="SV74" s="439"/>
      <c r="SW74" s="439"/>
      <c r="SX74" s="439"/>
      <c r="SY74" s="439"/>
      <c r="SZ74" s="439"/>
      <c r="TA74" s="439"/>
      <c r="TB74" s="439"/>
      <c r="TC74" s="439"/>
      <c r="TD74" s="439"/>
      <c r="TE74" s="439"/>
      <c r="TF74" s="439"/>
      <c r="TG74" s="439"/>
      <c r="TH74" s="439"/>
      <c r="TI74" s="439"/>
      <c r="TJ74" s="439"/>
      <c r="TK74" s="439"/>
      <c r="TL74" s="439"/>
      <c r="TM74" s="439"/>
      <c r="TN74" s="439"/>
      <c r="TO74" s="439"/>
      <c r="TP74" s="439"/>
      <c r="TQ74" s="439"/>
      <c r="TR74" s="439"/>
      <c r="TS74" s="439"/>
      <c r="TT74" s="439"/>
      <c r="TU74" s="439"/>
      <c r="TV74" s="439"/>
      <c r="TW74" s="439"/>
      <c r="TX74" s="439"/>
      <c r="TY74" s="439"/>
      <c r="TZ74" s="439"/>
      <c r="UA74" s="439"/>
      <c r="UB74" s="439"/>
      <c r="UC74" s="439"/>
      <c r="UD74" s="439"/>
      <c r="UE74" s="439"/>
      <c r="UF74" s="439"/>
      <c r="UG74" s="439"/>
      <c r="UH74" s="439"/>
      <c r="UI74" s="439"/>
      <c r="UJ74" s="439"/>
      <c r="UK74" s="439"/>
      <c r="UL74" s="439"/>
      <c r="UM74" s="439"/>
      <c r="UN74" s="439"/>
      <c r="UO74" s="439"/>
      <c r="UP74" s="439"/>
      <c r="UQ74" s="439"/>
      <c r="UR74" s="439"/>
      <c r="US74" s="439"/>
      <c r="UT74" s="439"/>
      <c r="UU74" s="439"/>
      <c r="UV74" s="439"/>
      <c r="UW74" s="439"/>
      <c r="UX74" s="439"/>
      <c r="UY74" s="439"/>
      <c r="UZ74" s="439"/>
      <c r="VA74" s="439"/>
      <c r="VB74" s="439"/>
      <c r="VC74" s="439"/>
      <c r="VD74" s="439"/>
      <c r="VE74" s="439"/>
      <c r="VF74" s="439"/>
      <c r="VG74" s="439"/>
      <c r="VH74" s="439"/>
      <c r="VI74" s="439"/>
      <c r="VJ74" s="439"/>
      <c r="VK74" s="439"/>
      <c r="VL74" s="439"/>
      <c r="VM74" s="439"/>
      <c r="VN74" s="439"/>
      <c r="VO74" s="439"/>
      <c r="VP74" s="439"/>
      <c r="VQ74" s="439"/>
      <c r="VR74" s="439"/>
      <c r="VS74" s="439"/>
      <c r="VT74" s="439"/>
      <c r="VU74" s="439"/>
      <c r="VV74" s="439"/>
      <c r="VW74" s="439"/>
      <c r="VX74" s="439"/>
      <c r="VY74" s="439"/>
      <c r="VZ74" s="439"/>
      <c r="WA74" s="439"/>
      <c r="WB74" s="439"/>
      <c r="WC74" s="439"/>
      <c r="WD74" s="439"/>
      <c r="WE74" s="439"/>
      <c r="WF74" s="439"/>
      <c r="WG74" s="439"/>
      <c r="WH74" s="439"/>
      <c r="WI74" s="439"/>
      <c r="WJ74" s="439"/>
      <c r="WK74" s="439"/>
      <c r="WL74" s="439"/>
      <c r="WM74" s="439"/>
      <c r="WN74" s="439"/>
      <c r="WO74" s="439"/>
      <c r="WP74" s="439"/>
      <c r="WQ74" s="439"/>
      <c r="WR74" s="439"/>
      <c r="WS74" s="439"/>
      <c r="WT74" s="439"/>
      <c r="WU74" s="439"/>
      <c r="WV74" s="439"/>
      <c r="WW74" s="439"/>
      <c r="WX74" s="439"/>
      <c r="WY74" s="439"/>
      <c r="WZ74" s="439"/>
      <c r="XA74" s="439"/>
      <c r="XB74" s="439"/>
      <c r="XC74" s="439"/>
      <c r="XD74" s="439"/>
      <c r="XE74" s="439"/>
      <c r="XF74" s="439"/>
      <c r="XG74" s="439"/>
      <c r="XH74" s="439"/>
      <c r="XI74" s="439"/>
      <c r="XJ74" s="439"/>
      <c r="XK74" s="439"/>
      <c r="XL74" s="439"/>
      <c r="XM74" s="439"/>
      <c r="XN74" s="439"/>
      <c r="XO74" s="439"/>
      <c r="XP74" s="439"/>
      <c r="XQ74" s="439"/>
      <c r="XR74" s="439"/>
      <c r="XS74" s="439"/>
      <c r="XT74" s="439"/>
      <c r="XU74" s="439"/>
      <c r="XV74" s="439"/>
      <c r="XW74" s="439"/>
      <c r="XX74" s="439"/>
      <c r="XY74" s="439"/>
      <c r="XZ74" s="439"/>
      <c r="YA74" s="439"/>
      <c r="YB74" s="439"/>
      <c r="YC74" s="439"/>
      <c r="YD74" s="439"/>
      <c r="YE74" s="439"/>
      <c r="YF74" s="439"/>
      <c r="YG74" s="439"/>
      <c r="YH74" s="439"/>
      <c r="YI74" s="439"/>
      <c r="YJ74" s="439"/>
      <c r="YK74" s="439"/>
      <c r="YL74" s="439"/>
      <c r="YM74" s="439"/>
      <c r="YN74" s="439"/>
      <c r="YO74" s="439"/>
      <c r="YP74" s="439"/>
      <c r="YQ74" s="439"/>
      <c r="YR74" s="439"/>
      <c r="YS74" s="439"/>
      <c r="YT74" s="439"/>
      <c r="YU74" s="439"/>
      <c r="YV74" s="439"/>
      <c r="YW74" s="439"/>
      <c r="YX74" s="439"/>
      <c r="YY74" s="439"/>
      <c r="YZ74" s="439"/>
      <c r="ZA74" s="439"/>
      <c r="ZB74" s="439"/>
      <c r="ZC74" s="439"/>
      <c r="ZD74" s="439"/>
      <c r="ZE74" s="439"/>
      <c r="ZF74" s="439"/>
      <c r="ZG74" s="439"/>
      <c r="ZH74" s="439"/>
      <c r="ZI74" s="439"/>
      <c r="ZJ74" s="439"/>
      <c r="ZK74" s="439"/>
      <c r="ZL74" s="439"/>
      <c r="ZM74" s="439"/>
      <c r="ZN74" s="439"/>
      <c r="ZO74" s="439"/>
      <c r="ZP74" s="439"/>
      <c r="ZQ74" s="439"/>
      <c r="ZR74" s="439"/>
      <c r="ZS74" s="439"/>
      <c r="ZT74" s="439"/>
      <c r="ZU74" s="439"/>
      <c r="ZV74" s="439"/>
      <c r="ZW74" s="439"/>
      <c r="ZX74" s="439"/>
      <c r="ZY74" s="439"/>
      <c r="ZZ74" s="439"/>
      <c r="AAA74" s="439"/>
      <c r="AAB74" s="439"/>
      <c r="AAC74" s="439"/>
      <c r="AAD74" s="439"/>
      <c r="AAE74" s="439"/>
      <c r="AAF74" s="439"/>
      <c r="AAG74" s="439"/>
      <c r="AAH74" s="439"/>
      <c r="AAI74" s="439"/>
      <c r="AAJ74" s="439"/>
      <c r="AAK74" s="439"/>
      <c r="AAL74" s="439"/>
      <c r="AAM74" s="439"/>
      <c r="AAN74" s="439"/>
      <c r="AAO74" s="439"/>
      <c r="AAP74" s="439"/>
      <c r="AAQ74" s="439"/>
      <c r="AAR74" s="439"/>
      <c r="AAS74" s="439"/>
      <c r="AAT74" s="439"/>
      <c r="AAU74" s="439"/>
      <c r="AAV74" s="439"/>
      <c r="AAW74" s="439"/>
      <c r="AAX74" s="439"/>
      <c r="AAY74" s="439"/>
      <c r="AAZ74" s="439"/>
      <c r="ABA74" s="439"/>
      <c r="ABB74" s="439"/>
      <c r="ABC74" s="439"/>
      <c r="ABD74" s="439"/>
      <c r="ABE74" s="439"/>
      <c r="ABF74" s="439"/>
      <c r="ABG74" s="439"/>
      <c r="ABH74" s="439"/>
      <c r="ABI74" s="439"/>
      <c r="ABJ74" s="439"/>
      <c r="ABK74" s="439"/>
      <c r="ABL74" s="439"/>
      <c r="ABM74" s="439"/>
      <c r="ABN74" s="439"/>
      <c r="ABO74" s="439"/>
      <c r="ABP74" s="439"/>
      <c r="ABQ74" s="439"/>
      <c r="ABR74" s="439"/>
      <c r="ABS74" s="439"/>
      <c r="ABT74" s="439"/>
      <c r="ABU74" s="439"/>
      <c r="ABV74" s="439"/>
      <c r="ABW74" s="439"/>
      <c r="ABX74" s="439"/>
      <c r="ABY74" s="439"/>
      <c r="ABZ74" s="439"/>
      <c r="ACA74" s="439"/>
      <c r="ACB74" s="439"/>
      <c r="ACC74" s="439"/>
      <c r="ACD74" s="439"/>
      <c r="ACE74" s="439"/>
      <c r="ACF74" s="439"/>
      <c r="ACG74" s="439"/>
      <c r="ACH74" s="439"/>
      <c r="ACI74" s="439"/>
      <c r="ACJ74" s="439"/>
      <c r="ACK74" s="439"/>
      <c r="ACL74" s="439"/>
      <c r="ACM74" s="439"/>
      <c r="ACN74" s="439"/>
      <c r="ACO74" s="439"/>
      <c r="ACP74" s="439"/>
      <c r="ACQ74" s="439"/>
      <c r="ACR74" s="439"/>
      <c r="ACS74" s="439"/>
      <c r="ACT74" s="439"/>
      <c r="ACU74" s="439"/>
      <c r="ACV74" s="439"/>
      <c r="ACW74" s="439"/>
      <c r="ACX74" s="439"/>
      <c r="ACY74" s="439"/>
      <c r="ACZ74" s="439"/>
      <c r="ADA74" s="439"/>
      <c r="ADB74" s="439"/>
      <c r="ADC74" s="439"/>
      <c r="ADD74" s="439"/>
      <c r="ADE74" s="439"/>
      <c r="ADF74" s="439"/>
      <c r="ADG74" s="439"/>
      <c r="ADH74" s="439"/>
      <c r="ADI74" s="439"/>
      <c r="ADJ74" s="439"/>
      <c r="ADK74" s="439"/>
      <c r="ADL74" s="439"/>
      <c r="ADM74" s="439"/>
      <c r="ADN74" s="439"/>
      <c r="ADO74" s="439"/>
      <c r="ADP74" s="439"/>
      <c r="ADQ74" s="439"/>
      <c r="ADR74" s="439"/>
      <c r="ADS74" s="439"/>
      <c r="ADT74" s="439"/>
      <c r="ADU74" s="439"/>
      <c r="ADV74" s="439"/>
      <c r="ADW74" s="439"/>
      <c r="ADX74" s="439"/>
      <c r="ADY74" s="439"/>
      <c r="ADZ74" s="439"/>
      <c r="AEA74" s="439"/>
      <c r="AEB74" s="439"/>
      <c r="AEC74" s="439"/>
      <c r="AED74" s="439"/>
      <c r="AEE74" s="439"/>
      <c r="AEF74" s="439"/>
      <c r="AEG74" s="439"/>
      <c r="AEH74" s="439"/>
      <c r="AEI74" s="439"/>
      <c r="AEJ74" s="439"/>
      <c r="AEK74" s="439"/>
      <c r="AEL74" s="439"/>
      <c r="AEM74" s="439"/>
      <c r="AEN74" s="439"/>
      <c r="AEO74" s="439"/>
      <c r="AEP74" s="439"/>
      <c r="AEQ74" s="439"/>
      <c r="AER74" s="439"/>
      <c r="AES74" s="439"/>
      <c r="AET74" s="439"/>
      <c r="AEU74" s="439"/>
      <c r="AEV74" s="439"/>
      <c r="AEW74" s="439"/>
      <c r="AEX74" s="439"/>
      <c r="AEY74" s="439"/>
      <c r="AEZ74" s="439"/>
      <c r="AFA74" s="439"/>
      <c r="AFB74" s="439"/>
      <c r="AFC74" s="439"/>
      <c r="AFD74" s="439"/>
      <c r="AFE74" s="439"/>
      <c r="AFF74" s="439"/>
      <c r="AFG74" s="439"/>
      <c r="AFH74" s="439"/>
      <c r="AFI74" s="439"/>
      <c r="AFJ74" s="439"/>
      <c r="AFK74" s="439"/>
      <c r="AFL74" s="439"/>
      <c r="AFM74" s="439"/>
      <c r="AFN74" s="439"/>
      <c r="AFO74" s="439"/>
      <c r="AFP74" s="439"/>
      <c r="AFQ74" s="439"/>
      <c r="AFR74" s="439"/>
      <c r="AFS74" s="439"/>
      <c r="AFT74" s="439"/>
      <c r="AFU74" s="439"/>
      <c r="AFV74" s="439"/>
      <c r="AFW74" s="439"/>
      <c r="AFX74" s="439"/>
      <c r="AFY74" s="439"/>
      <c r="AFZ74" s="439"/>
      <c r="AGA74" s="439"/>
      <c r="AGB74" s="439"/>
      <c r="AGC74" s="439"/>
      <c r="AGD74" s="439"/>
      <c r="AGE74" s="439"/>
      <c r="AGF74" s="439"/>
      <c r="AGG74" s="439"/>
      <c r="AGH74" s="439"/>
      <c r="AGI74" s="439"/>
      <c r="AGJ74" s="439"/>
      <c r="AGK74" s="439"/>
      <c r="AGL74" s="439"/>
      <c r="AGM74" s="439"/>
      <c r="AGN74" s="439"/>
      <c r="AGO74" s="439"/>
      <c r="AGP74" s="439"/>
      <c r="AGQ74" s="439"/>
      <c r="AGR74" s="439"/>
      <c r="AGS74" s="439"/>
      <c r="AGT74" s="439"/>
      <c r="AGU74" s="439"/>
      <c r="AGV74" s="439"/>
      <c r="AGW74" s="439"/>
      <c r="AGX74" s="439"/>
      <c r="AGY74" s="439"/>
      <c r="AGZ74" s="439"/>
      <c r="AHA74" s="439"/>
      <c r="AHB74" s="439"/>
      <c r="AHC74" s="439"/>
      <c r="AHD74" s="439"/>
      <c r="AHE74" s="439"/>
      <c r="AHF74" s="439"/>
      <c r="AHG74" s="439"/>
      <c r="AHH74" s="439"/>
      <c r="AHI74" s="439"/>
      <c r="AHJ74" s="439"/>
      <c r="AHK74" s="439"/>
      <c r="AHL74" s="439"/>
      <c r="AHM74" s="439"/>
      <c r="AHN74" s="439"/>
      <c r="AHO74" s="439"/>
      <c r="AHP74" s="439"/>
      <c r="AHQ74" s="439"/>
      <c r="AHR74" s="439"/>
      <c r="AHS74" s="439"/>
      <c r="AHT74" s="439"/>
      <c r="AHU74" s="439"/>
      <c r="AHV74" s="439"/>
      <c r="AHW74" s="439"/>
      <c r="AHX74" s="439"/>
      <c r="AHY74" s="439"/>
      <c r="AHZ74" s="439"/>
      <c r="AIA74" s="439"/>
      <c r="AIB74" s="439"/>
      <c r="AIC74" s="439"/>
      <c r="AID74" s="439"/>
      <c r="AIE74" s="439"/>
      <c r="AIF74" s="439"/>
      <c r="AIG74" s="439"/>
      <c r="AIH74" s="439"/>
      <c r="AII74" s="439"/>
      <c r="AIJ74" s="439"/>
      <c r="AIK74" s="439"/>
      <c r="AIL74" s="439"/>
      <c r="AIM74" s="439"/>
      <c r="AIN74" s="439"/>
      <c r="AIO74" s="439"/>
      <c r="AIP74" s="439"/>
      <c r="AIQ74" s="439"/>
      <c r="AIR74" s="439"/>
      <c r="AIS74" s="439"/>
      <c r="AIT74" s="439"/>
      <c r="AIU74" s="439"/>
      <c r="AIV74" s="439"/>
      <c r="AIW74" s="439"/>
      <c r="AIX74" s="439"/>
      <c r="AIY74" s="439"/>
      <c r="AIZ74" s="439"/>
      <c r="AJA74" s="439"/>
      <c r="AJB74" s="439"/>
      <c r="AJC74" s="439"/>
      <c r="AJD74" s="439"/>
      <c r="AJE74" s="439"/>
      <c r="AJF74" s="439"/>
      <c r="AJG74" s="439"/>
      <c r="AJH74" s="439"/>
      <c r="AJI74" s="439"/>
      <c r="AJJ74" s="439"/>
      <c r="AJK74" s="439"/>
      <c r="AJL74" s="439"/>
      <c r="AJM74" s="439"/>
      <c r="AJN74" s="439"/>
      <c r="AJO74" s="439"/>
      <c r="AJP74" s="439"/>
      <c r="AJQ74" s="439"/>
      <c r="AJR74" s="439"/>
      <c r="AJS74" s="439"/>
      <c r="AJT74" s="439"/>
      <c r="AJU74" s="439"/>
      <c r="AJV74" s="439"/>
      <c r="AJW74" s="439"/>
      <c r="AJX74" s="439"/>
      <c r="AJY74" s="439"/>
      <c r="AJZ74" s="439"/>
      <c r="AKA74" s="439"/>
      <c r="AKB74" s="439"/>
      <c r="AKC74" s="439"/>
      <c r="AKD74" s="439"/>
      <c r="AKE74" s="439"/>
      <c r="AKF74" s="439"/>
      <c r="AKG74" s="439"/>
      <c r="AKH74" s="439"/>
      <c r="AKI74" s="439"/>
      <c r="AKJ74" s="439"/>
      <c r="AKK74" s="439"/>
      <c r="AKL74" s="439"/>
      <c r="AKM74" s="439"/>
      <c r="AKN74" s="439"/>
      <c r="AKO74" s="439"/>
      <c r="AKP74" s="439"/>
      <c r="AKQ74" s="439"/>
      <c r="AKR74" s="439"/>
      <c r="AKS74" s="439"/>
      <c r="AKT74" s="439"/>
      <c r="AKU74" s="439"/>
      <c r="AKV74" s="439"/>
      <c r="AKW74" s="439"/>
      <c r="AKX74" s="439"/>
      <c r="AKY74" s="439"/>
      <c r="AKZ74" s="439"/>
      <c r="ALA74" s="439"/>
      <c r="ALB74" s="439"/>
      <c r="ALC74" s="439"/>
      <c r="ALD74" s="439"/>
      <c r="ALE74" s="439"/>
      <c r="ALF74" s="439"/>
      <c r="ALG74" s="439"/>
      <c r="ALH74" s="439"/>
      <c r="ALI74" s="439"/>
      <c r="ALJ74" s="439"/>
      <c r="ALK74" s="439"/>
      <c r="ALL74" s="439"/>
      <c r="ALM74" s="439"/>
      <c r="ALN74" s="439"/>
      <c r="ALO74" s="439"/>
      <c r="ALP74" s="439"/>
      <c r="ALQ74" s="439"/>
      <c r="ALR74" s="439"/>
      <c r="ALS74" s="439"/>
      <c r="ALT74" s="439"/>
      <c r="ALU74" s="439"/>
      <c r="ALV74" s="439"/>
      <c r="ALW74" s="439"/>
      <c r="ALX74" s="439"/>
      <c r="ALY74" s="439"/>
      <c r="ALZ74" s="439"/>
      <c r="AMA74" s="439"/>
      <c r="AMB74" s="439"/>
      <c r="AMC74" s="439"/>
      <c r="AMD74" s="439"/>
      <c r="AME74" s="439"/>
      <c r="AMF74" s="439"/>
      <c r="AMG74" s="439"/>
      <c r="AMH74" s="439"/>
      <c r="AMI74" s="439"/>
      <c r="AMJ74" s="439"/>
      <c r="AMK74" s="439"/>
      <c r="AML74" s="439"/>
      <c r="AMM74" s="439"/>
      <c r="AMN74" s="439"/>
      <c r="AMO74" s="439"/>
      <c r="AMP74" s="439"/>
      <c r="AMQ74" s="439"/>
      <c r="AMR74" s="439"/>
      <c r="AMS74" s="439"/>
      <c r="AMT74" s="439"/>
      <c r="AMU74" s="439"/>
      <c r="AMV74" s="439"/>
      <c r="AMW74" s="439"/>
      <c r="AMX74" s="439"/>
      <c r="AMY74" s="439"/>
      <c r="AMZ74" s="439"/>
      <c r="ANA74" s="439"/>
      <c r="ANB74" s="439"/>
      <c r="ANC74" s="439"/>
      <c r="AND74" s="439"/>
      <c r="ANE74" s="439"/>
      <c r="ANF74" s="439"/>
      <c r="ANG74" s="439"/>
      <c r="ANH74" s="439"/>
      <c r="ANI74" s="439"/>
      <c r="ANJ74" s="439"/>
      <c r="ANK74" s="439"/>
      <c r="ANL74" s="439"/>
      <c r="ANM74" s="439"/>
      <c r="ANN74" s="439"/>
      <c r="ANO74" s="439"/>
      <c r="ANP74" s="439"/>
      <c r="ANQ74" s="439"/>
      <c r="ANR74" s="439"/>
      <c r="ANS74" s="439"/>
      <c r="ANT74" s="439"/>
      <c r="ANU74" s="439"/>
      <c r="ANV74" s="439"/>
      <c r="ANW74" s="439"/>
      <c r="ANX74" s="439"/>
      <c r="ANY74" s="439"/>
      <c r="ANZ74" s="439"/>
      <c r="AOA74" s="439"/>
      <c r="AOB74" s="439"/>
      <c r="AOC74" s="439"/>
      <c r="AOD74" s="439"/>
      <c r="AOE74" s="439"/>
      <c r="AOF74" s="439"/>
      <c r="AOG74" s="439"/>
      <c r="AOH74" s="439"/>
      <c r="AOI74" s="439"/>
      <c r="AOJ74" s="439"/>
      <c r="AOK74" s="439"/>
      <c r="AOL74" s="439"/>
      <c r="AOM74" s="439"/>
      <c r="AON74" s="439"/>
      <c r="AOO74" s="439"/>
      <c r="AOP74" s="439"/>
      <c r="AOQ74" s="439"/>
      <c r="AOR74" s="439"/>
      <c r="AOS74" s="439"/>
      <c r="AOT74" s="439"/>
      <c r="AOU74" s="439"/>
      <c r="AOV74" s="439"/>
      <c r="AOW74" s="439"/>
      <c r="AOX74" s="439"/>
      <c r="AOY74" s="439"/>
      <c r="AOZ74" s="439"/>
      <c r="APA74" s="439"/>
      <c r="APB74" s="439"/>
      <c r="APC74" s="439"/>
      <c r="APD74" s="439"/>
      <c r="APE74" s="439"/>
      <c r="APF74" s="439"/>
      <c r="APG74" s="439"/>
      <c r="APH74" s="439"/>
      <c r="API74" s="439"/>
      <c r="APJ74" s="439"/>
      <c r="APK74" s="439"/>
      <c r="APL74" s="439"/>
      <c r="APM74" s="439"/>
      <c r="APN74" s="439"/>
      <c r="APO74" s="439"/>
      <c r="APP74" s="439"/>
      <c r="APQ74" s="439"/>
      <c r="APR74" s="439"/>
      <c r="APS74" s="439"/>
      <c r="APT74" s="439"/>
      <c r="APU74" s="439"/>
      <c r="APV74" s="439"/>
      <c r="APW74" s="439"/>
      <c r="APX74" s="439"/>
      <c r="APY74" s="439"/>
      <c r="APZ74" s="439"/>
      <c r="AQA74" s="439"/>
      <c r="AQB74" s="439"/>
      <c r="AQC74" s="439"/>
      <c r="AQD74" s="439"/>
      <c r="AQE74" s="439"/>
      <c r="AQF74" s="439"/>
      <c r="AQG74" s="439"/>
      <c r="AQH74" s="439"/>
      <c r="AQI74" s="439"/>
      <c r="AQJ74" s="439"/>
      <c r="AQK74" s="439"/>
      <c r="AQL74" s="439"/>
      <c r="AQM74" s="439"/>
      <c r="AQN74" s="439"/>
      <c r="AQO74" s="439"/>
      <c r="AQP74" s="439"/>
      <c r="AQQ74" s="439"/>
      <c r="AQR74" s="439"/>
      <c r="AQS74" s="439"/>
      <c r="AQT74" s="439"/>
      <c r="AQU74" s="439"/>
      <c r="AQV74" s="439"/>
      <c r="AQW74" s="439"/>
      <c r="AQX74" s="439"/>
      <c r="AQY74" s="439"/>
      <c r="AQZ74" s="439"/>
      <c r="ARA74" s="439"/>
      <c r="ARB74" s="439"/>
      <c r="ARC74" s="439"/>
      <c r="ARD74" s="439"/>
      <c r="ARE74" s="439"/>
      <c r="ARF74" s="439"/>
      <c r="ARG74" s="439"/>
      <c r="ARH74" s="439"/>
      <c r="ARI74" s="439"/>
      <c r="ARJ74" s="439"/>
      <c r="ARK74" s="439"/>
      <c r="ARL74" s="439"/>
      <c r="ARM74" s="439"/>
      <c r="ARN74" s="439"/>
      <c r="ARO74" s="439"/>
      <c r="ARP74" s="439"/>
      <c r="ARQ74" s="439"/>
      <c r="ARR74" s="439"/>
      <c r="ARS74" s="439"/>
      <c r="ART74" s="439"/>
      <c r="ARU74" s="439"/>
      <c r="ARV74" s="439"/>
      <c r="ARW74" s="439"/>
      <c r="ARX74" s="439"/>
      <c r="ARY74" s="439"/>
      <c r="ARZ74" s="439"/>
      <c r="ASA74" s="439"/>
      <c r="ASB74" s="439"/>
      <c r="ASC74" s="439"/>
      <c r="ASD74" s="439"/>
      <c r="ASE74" s="439"/>
      <c r="ASF74" s="439"/>
      <c r="ASG74" s="439"/>
      <c r="ASH74" s="439"/>
      <c r="ASI74" s="439"/>
      <c r="ASJ74" s="439"/>
      <c r="ASK74" s="439"/>
      <c r="ASL74" s="439"/>
      <c r="ASM74" s="439"/>
      <c r="ASN74" s="439"/>
      <c r="ASO74" s="439"/>
      <c r="ASP74" s="439"/>
      <c r="ASQ74" s="439"/>
      <c r="ASR74" s="439"/>
      <c r="ASS74" s="439"/>
      <c r="AST74" s="439"/>
      <c r="ASU74" s="439"/>
      <c r="ASV74" s="439"/>
      <c r="ASW74" s="439"/>
      <c r="ASX74" s="439"/>
      <c r="ASY74" s="439"/>
      <c r="ASZ74" s="439"/>
      <c r="ATA74" s="439"/>
      <c r="ATB74" s="439"/>
      <c r="ATC74" s="439"/>
      <c r="ATD74" s="439"/>
      <c r="ATE74" s="439"/>
      <c r="ATF74" s="439"/>
      <c r="ATG74" s="439"/>
      <c r="ATH74" s="439"/>
      <c r="ATI74" s="439"/>
      <c r="ATJ74" s="439"/>
      <c r="ATK74" s="439"/>
      <c r="ATL74" s="439"/>
      <c r="ATM74" s="439"/>
      <c r="ATN74" s="439"/>
      <c r="ATO74" s="439"/>
      <c r="ATP74" s="439"/>
      <c r="ATQ74" s="439"/>
      <c r="ATR74" s="439"/>
      <c r="ATS74" s="439"/>
      <c r="ATT74" s="439"/>
      <c r="ATU74" s="439"/>
      <c r="ATV74" s="439"/>
      <c r="ATW74" s="439"/>
      <c r="ATX74" s="439"/>
      <c r="ATY74" s="439"/>
      <c r="ATZ74" s="439"/>
      <c r="AUA74" s="439"/>
      <c r="AUB74" s="439"/>
      <c r="AUC74" s="439"/>
      <c r="AUD74" s="439"/>
      <c r="AUE74" s="439"/>
      <c r="AUF74" s="439"/>
      <c r="AUG74" s="439"/>
      <c r="AUH74" s="439"/>
      <c r="AUI74" s="439"/>
      <c r="AUJ74" s="439"/>
      <c r="AUK74" s="439"/>
      <c r="AUL74" s="439"/>
      <c r="AUM74" s="439"/>
      <c r="AUN74" s="439"/>
      <c r="AUO74" s="439"/>
      <c r="AUP74" s="439"/>
      <c r="AUQ74" s="439"/>
      <c r="AUR74" s="439"/>
      <c r="AUS74" s="439"/>
      <c r="AUT74" s="439"/>
      <c r="AUU74" s="439"/>
      <c r="AUV74" s="439"/>
      <c r="AUW74" s="439"/>
      <c r="AUX74" s="439"/>
      <c r="AUY74" s="439"/>
      <c r="AUZ74" s="439"/>
      <c r="AVA74" s="439"/>
      <c r="AVB74" s="439"/>
      <c r="AVC74" s="439"/>
      <c r="AVD74" s="439"/>
      <c r="AVE74" s="439"/>
      <c r="AVF74" s="439"/>
      <c r="AVG74" s="439"/>
      <c r="AVH74" s="439"/>
      <c r="AVI74" s="439"/>
      <c r="AVJ74" s="439"/>
      <c r="AVK74" s="439"/>
      <c r="AVL74" s="439"/>
      <c r="AVM74" s="439"/>
      <c r="AVN74" s="439"/>
      <c r="AVO74" s="439"/>
      <c r="AVP74" s="439"/>
      <c r="AVQ74" s="439"/>
      <c r="AVR74" s="439"/>
      <c r="AVS74" s="439"/>
      <c r="AVT74" s="439"/>
      <c r="AVU74" s="439"/>
      <c r="AVV74" s="439"/>
      <c r="AVW74" s="439"/>
      <c r="AVX74" s="439"/>
      <c r="AVY74" s="439"/>
      <c r="AVZ74" s="439"/>
      <c r="AWA74" s="439"/>
      <c r="AWB74" s="439"/>
      <c r="AWC74" s="439"/>
      <c r="AWD74" s="439"/>
      <c r="AWE74" s="439"/>
      <c r="AWF74" s="439"/>
      <c r="AWG74" s="439"/>
      <c r="AWH74" s="439"/>
      <c r="AWI74" s="439"/>
      <c r="AWJ74" s="439"/>
      <c r="AWK74" s="439"/>
      <c r="AWL74" s="439"/>
      <c r="AWM74" s="439"/>
      <c r="AWN74" s="439"/>
      <c r="AWO74" s="439"/>
      <c r="AWP74" s="439"/>
      <c r="AWQ74" s="439"/>
      <c r="AWR74" s="439"/>
      <c r="AWS74" s="439"/>
      <c r="AWT74" s="439"/>
      <c r="AWU74" s="439"/>
      <c r="AWV74" s="439"/>
      <c r="AWW74" s="439"/>
      <c r="AWX74" s="439"/>
      <c r="AWY74" s="439"/>
      <c r="AWZ74" s="439"/>
      <c r="AXA74" s="439"/>
      <c r="AXB74" s="439"/>
      <c r="AXC74" s="439"/>
      <c r="AXD74" s="439"/>
      <c r="AXE74" s="439"/>
      <c r="AXF74" s="439"/>
      <c r="AXG74" s="439"/>
      <c r="AXH74" s="439"/>
      <c r="AXI74" s="439"/>
      <c r="AXJ74" s="439"/>
      <c r="AXK74" s="439"/>
      <c r="AXL74" s="439"/>
      <c r="AXM74" s="439"/>
      <c r="AXN74" s="439"/>
      <c r="AXO74" s="439"/>
      <c r="AXP74" s="439"/>
      <c r="AXQ74" s="439"/>
      <c r="AXR74" s="439"/>
      <c r="AXS74" s="439"/>
      <c r="AXT74" s="439"/>
      <c r="AXU74" s="439"/>
      <c r="AXV74" s="439"/>
      <c r="AXW74" s="439"/>
      <c r="AXX74" s="439"/>
      <c r="AXY74" s="439"/>
      <c r="AXZ74" s="439"/>
      <c r="AYA74" s="439"/>
      <c r="AYB74" s="439"/>
      <c r="AYC74" s="439"/>
      <c r="AYD74" s="439"/>
      <c r="AYE74" s="439"/>
      <c r="AYF74" s="439"/>
      <c r="AYG74" s="439"/>
      <c r="AYH74" s="439"/>
      <c r="AYI74" s="439"/>
      <c r="AYJ74" s="439"/>
      <c r="AYK74" s="439"/>
      <c r="AYL74" s="439"/>
      <c r="AYM74" s="439"/>
      <c r="AYN74" s="439"/>
      <c r="AYO74" s="439"/>
      <c r="AYP74" s="439"/>
      <c r="AYQ74" s="439"/>
      <c r="AYR74" s="439"/>
      <c r="AYS74" s="439"/>
      <c r="AYT74" s="439"/>
      <c r="AYU74" s="439"/>
      <c r="AYV74" s="439"/>
      <c r="AYW74" s="439"/>
      <c r="AYX74" s="439"/>
      <c r="AYY74" s="439"/>
      <c r="AYZ74" s="439"/>
      <c r="AZA74" s="439"/>
      <c r="AZB74" s="439"/>
      <c r="AZC74" s="439"/>
      <c r="AZD74" s="439"/>
      <c r="AZE74" s="439"/>
      <c r="AZF74" s="439"/>
      <c r="AZG74" s="439"/>
      <c r="AZH74" s="439"/>
      <c r="AZI74" s="439"/>
      <c r="AZJ74" s="439"/>
      <c r="AZK74" s="439"/>
      <c r="AZL74" s="439"/>
      <c r="AZM74" s="439"/>
      <c r="AZN74" s="439"/>
      <c r="AZO74" s="439"/>
      <c r="AZP74" s="439"/>
      <c r="AZQ74" s="439"/>
      <c r="AZR74" s="439"/>
      <c r="AZS74" s="439"/>
      <c r="AZT74" s="439"/>
      <c r="AZU74" s="439"/>
      <c r="AZV74" s="439"/>
      <c r="AZW74" s="439"/>
      <c r="AZX74" s="439"/>
      <c r="AZY74" s="439"/>
      <c r="AZZ74" s="439"/>
      <c r="BAA74" s="439"/>
      <c r="BAB74" s="439"/>
      <c r="BAC74" s="439"/>
      <c r="BAD74" s="439"/>
      <c r="BAE74" s="439"/>
      <c r="BAF74" s="439"/>
      <c r="BAG74" s="439"/>
      <c r="BAH74" s="439"/>
      <c r="BAI74" s="439"/>
      <c r="BAJ74" s="439"/>
      <c r="BAK74" s="439"/>
      <c r="BAL74" s="439"/>
      <c r="BAM74" s="439"/>
      <c r="BAN74" s="439"/>
      <c r="BAO74" s="439"/>
      <c r="BAP74" s="439"/>
      <c r="BAQ74" s="439"/>
      <c r="BAR74" s="439"/>
      <c r="BAS74" s="439"/>
      <c r="BAT74" s="439"/>
      <c r="BAU74" s="439"/>
      <c r="BAV74" s="439"/>
      <c r="BAW74" s="439"/>
      <c r="BAX74" s="439"/>
      <c r="BAY74" s="439"/>
      <c r="BAZ74" s="439"/>
      <c r="BBA74" s="439"/>
      <c r="BBB74" s="439"/>
      <c r="BBC74" s="439"/>
      <c r="BBD74" s="439"/>
      <c r="BBE74" s="439"/>
      <c r="BBF74" s="439"/>
      <c r="BBG74" s="439"/>
      <c r="BBH74" s="439"/>
      <c r="BBI74" s="439"/>
      <c r="BBJ74" s="439"/>
      <c r="BBK74" s="439"/>
      <c r="BBL74" s="439"/>
      <c r="BBM74" s="439"/>
      <c r="BBN74" s="439"/>
      <c r="BBO74" s="439"/>
      <c r="BBP74" s="439"/>
      <c r="BBQ74" s="439"/>
      <c r="BBR74" s="439"/>
      <c r="BBS74" s="439"/>
      <c r="BBT74" s="439"/>
      <c r="BBU74" s="439"/>
      <c r="BBV74" s="439"/>
      <c r="BBW74" s="439"/>
      <c r="BBX74" s="439"/>
      <c r="BBY74" s="439"/>
      <c r="BBZ74" s="439"/>
      <c r="BCA74" s="439"/>
      <c r="BCB74" s="439"/>
      <c r="BCC74" s="439"/>
      <c r="BCD74" s="439"/>
      <c r="BCE74" s="439"/>
      <c r="BCF74" s="439"/>
      <c r="BCG74" s="439"/>
      <c r="BCH74" s="439"/>
      <c r="BCI74" s="439"/>
      <c r="BCJ74" s="439"/>
      <c r="BCK74" s="439"/>
      <c r="BCL74" s="439"/>
      <c r="BCM74" s="439"/>
      <c r="BCN74" s="439"/>
      <c r="BCO74" s="439"/>
      <c r="BCP74" s="439"/>
      <c r="BCQ74" s="439"/>
      <c r="BCR74" s="439"/>
      <c r="BCS74" s="439"/>
      <c r="BCT74" s="439"/>
      <c r="BCU74" s="439"/>
      <c r="BCV74" s="439"/>
      <c r="BCW74" s="439"/>
      <c r="BCX74" s="439"/>
      <c r="BCY74" s="439"/>
      <c r="BCZ74" s="439"/>
      <c r="BDA74" s="439"/>
      <c r="BDB74" s="439"/>
      <c r="BDC74" s="439"/>
      <c r="BDD74" s="439"/>
      <c r="BDE74" s="439"/>
      <c r="BDF74" s="439"/>
      <c r="BDG74" s="439"/>
      <c r="BDH74" s="439"/>
      <c r="BDI74" s="439"/>
      <c r="BDJ74" s="439"/>
      <c r="BDK74" s="439"/>
      <c r="BDL74" s="439"/>
      <c r="BDM74" s="439"/>
      <c r="BDN74" s="439"/>
      <c r="BDO74" s="439"/>
      <c r="BDP74" s="439"/>
      <c r="BDQ74" s="439"/>
      <c r="BDR74" s="439"/>
      <c r="BDS74" s="439"/>
      <c r="BDT74" s="439"/>
      <c r="BDU74" s="439"/>
      <c r="BDV74" s="439"/>
      <c r="BDW74" s="439"/>
      <c r="BDX74" s="439"/>
      <c r="BDY74" s="439"/>
      <c r="BDZ74" s="439"/>
      <c r="BEA74" s="439"/>
      <c r="BEB74" s="439"/>
      <c r="BEC74" s="439"/>
      <c r="BED74" s="439"/>
      <c r="BEE74" s="439"/>
      <c r="BEF74" s="439"/>
      <c r="BEG74" s="439"/>
      <c r="BEH74" s="439"/>
      <c r="BEI74" s="439"/>
      <c r="BEJ74" s="439"/>
      <c r="BEK74" s="439"/>
      <c r="BEL74" s="439"/>
      <c r="BEM74" s="439"/>
      <c r="BEN74" s="439"/>
      <c r="BEO74" s="439"/>
      <c r="BEP74" s="439"/>
      <c r="BEQ74" s="439"/>
      <c r="BER74" s="439"/>
      <c r="BES74" s="439"/>
      <c r="BET74" s="439"/>
      <c r="BEU74" s="439"/>
      <c r="BEV74" s="439"/>
      <c r="BEW74" s="439"/>
      <c r="BEX74" s="439"/>
      <c r="BEY74" s="439"/>
      <c r="BEZ74" s="439"/>
      <c r="BFA74" s="439"/>
      <c r="BFB74" s="439"/>
      <c r="BFC74" s="439"/>
      <c r="BFD74" s="439"/>
      <c r="BFE74" s="439"/>
      <c r="BFF74" s="439"/>
      <c r="BFG74" s="439"/>
      <c r="BFH74" s="439"/>
      <c r="BFI74" s="439"/>
      <c r="BFJ74" s="439"/>
      <c r="BFK74" s="439"/>
      <c r="BFL74" s="439"/>
      <c r="BFM74" s="439"/>
      <c r="BFN74" s="439"/>
      <c r="BFO74" s="439"/>
      <c r="BFP74" s="439"/>
      <c r="BFQ74" s="439"/>
      <c r="BFR74" s="439"/>
      <c r="BFS74" s="439"/>
      <c r="BFT74" s="439"/>
      <c r="BFU74" s="439"/>
      <c r="BFV74" s="439"/>
      <c r="BFW74" s="439"/>
      <c r="BFX74" s="439"/>
      <c r="BFY74" s="439"/>
      <c r="BFZ74" s="439"/>
      <c r="BGA74" s="439"/>
      <c r="BGB74" s="439"/>
      <c r="BGC74" s="439"/>
      <c r="BGD74" s="439"/>
      <c r="BGE74" s="439"/>
      <c r="BGF74" s="439"/>
      <c r="BGG74" s="439"/>
      <c r="BGH74" s="439"/>
      <c r="BGI74" s="439"/>
      <c r="BGJ74" s="439"/>
      <c r="BGK74" s="439"/>
      <c r="BGL74" s="439"/>
      <c r="BGM74" s="439"/>
      <c r="BGN74" s="439"/>
      <c r="BGO74" s="439"/>
      <c r="BGP74" s="439"/>
      <c r="BGQ74" s="439"/>
      <c r="BGR74" s="439"/>
      <c r="BGS74" s="439"/>
      <c r="BGT74" s="439"/>
      <c r="BGU74" s="439"/>
      <c r="BGV74" s="439"/>
      <c r="BGW74" s="439"/>
      <c r="BGX74" s="439"/>
      <c r="BGY74" s="439"/>
      <c r="BGZ74" s="439"/>
      <c r="BHA74" s="439"/>
      <c r="BHB74" s="439"/>
      <c r="BHC74" s="439"/>
      <c r="BHD74" s="439"/>
      <c r="BHE74" s="439"/>
      <c r="BHF74" s="439"/>
      <c r="BHG74" s="439"/>
      <c r="BHH74" s="439"/>
      <c r="BHI74" s="439"/>
      <c r="BHJ74" s="439"/>
      <c r="BHK74" s="439"/>
      <c r="BHL74" s="439"/>
      <c r="BHM74" s="439"/>
      <c r="BHN74" s="439"/>
      <c r="BHO74" s="439"/>
      <c r="BHP74" s="439"/>
      <c r="BHQ74" s="439"/>
      <c r="BHR74" s="439"/>
      <c r="BHS74" s="439"/>
      <c r="BHT74" s="439"/>
      <c r="BHU74" s="439"/>
      <c r="BHV74" s="439"/>
      <c r="BHW74" s="439"/>
      <c r="BHX74" s="439"/>
      <c r="BHY74" s="439"/>
      <c r="BHZ74" s="439"/>
      <c r="BIA74" s="439"/>
      <c r="BIB74" s="439"/>
      <c r="BIC74" s="439"/>
      <c r="BID74" s="439"/>
      <c r="BIE74" s="439"/>
      <c r="BIF74" s="439"/>
      <c r="BIG74" s="439"/>
      <c r="BIH74" s="439"/>
      <c r="BII74" s="439"/>
      <c r="BIJ74" s="439"/>
      <c r="BIK74" s="439"/>
      <c r="BIL74" s="439"/>
      <c r="BIM74" s="439"/>
      <c r="BIN74" s="439"/>
      <c r="BIO74" s="439"/>
      <c r="BIP74" s="439"/>
      <c r="BIQ74" s="439"/>
      <c r="BIR74" s="439"/>
      <c r="BIS74" s="439"/>
      <c r="BIT74" s="439"/>
      <c r="BIU74" s="439"/>
      <c r="BIV74" s="439"/>
      <c r="BIW74" s="439"/>
      <c r="BIX74" s="439"/>
      <c r="BIY74" s="439"/>
      <c r="BIZ74" s="439"/>
      <c r="BJA74" s="439"/>
      <c r="BJB74" s="439"/>
      <c r="BJC74" s="439"/>
      <c r="BJD74" s="439"/>
      <c r="BJE74" s="439"/>
      <c r="BJF74" s="439"/>
      <c r="BJG74" s="439"/>
      <c r="BJH74" s="439"/>
      <c r="BJI74" s="439"/>
      <c r="BJJ74" s="439"/>
      <c r="BJK74" s="439"/>
      <c r="BJL74" s="439"/>
      <c r="BJM74" s="439"/>
      <c r="BJN74" s="439"/>
      <c r="BJO74" s="439"/>
      <c r="BJP74" s="439"/>
      <c r="BJQ74" s="439"/>
      <c r="BJR74" s="439"/>
      <c r="BJS74" s="439"/>
      <c r="BJT74" s="439"/>
      <c r="BJU74" s="439"/>
      <c r="BJV74" s="439"/>
      <c r="BJW74" s="439"/>
      <c r="BJX74" s="439"/>
      <c r="BJY74" s="439"/>
      <c r="BJZ74" s="439"/>
      <c r="BKA74" s="439"/>
      <c r="BKB74" s="439"/>
      <c r="BKC74" s="439"/>
      <c r="BKD74" s="439"/>
      <c r="BKE74" s="439"/>
      <c r="BKF74" s="439"/>
      <c r="BKG74" s="439"/>
      <c r="BKH74" s="439"/>
      <c r="BKI74" s="439"/>
      <c r="BKJ74" s="439"/>
      <c r="BKK74" s="439"/>
      <c r="BKL74" s="439"/>
      <c r="BKM74" s="439"/>
      <c r="BKN74" s="439"/>
      <c r="BKO74" s="439"/>
      <c r="BKP74" s="439"/>
      <c r="BKQ74" s="439"/>
      <c r="BKR74" s="439"/>
      <c r="BKS74" s="439"/>
      <c r="BKT74" s="439"/>
      <c r="BKU74" s="439"/>
      <c r="BKV74" s="439"/>
      <c r="BKW74" s="439"/>
      <c r="BKX74" s="439"/>
      <c r="BKY74" s="439"/>
      <c r="BKZ74" s="439"/>
      <c r="BLA74" s="439"/>
      <c r="BLB74" s="439"/>
      <c r="BLC74" s="439"/>
      <c r="BLD74" s="439"/>
      <c r="BLE74" s="439"/>
      <c r="BLF74" s="439"/>
      <c r="BLG74" s="439"/>
      <c r="BLH74" s="439"/>
      <c r="BLI74" s="439"/>
      <c r="BLJ74" s="439"/>
      <c r="BLK74" s="439"/>
      <c r="BLL74" s="439"/>
      <c r="BLM74" s="439"/>
      <c r="BLN74" s="439"/>
      <c r="BLO74" s="439"/>
      <c r="BLP74" s="439"/>
      <c r="BLQ74" s="439"/>
      <c r="BLR74" s="439"/>
      <c r="BLS74" s="439"/>
      <c r="BLT74" s="439"/>
      <c r="BLU74" s="439"/>
      <c r="BLV74" s="439"/>
      <c r="BLW74" s="439"/>
      <c r="BLX74" s="439"/>
      <c r="BLY74" s="439"/>
      <c r="BLZ74" s="439"/>
      <c r="BMA74" s="439"/>
      <c r="BMB74" s="439"/>
      <c r="BMC74" s="439"/>
      <c r="BMD74" s="439"/>
      <c r="BME74" s="439"/>
      <c r="BMF74" s="439"/>
      <c r="BMG74" s="439"/>
      <c r="BMH74" s="439"/>
      <c r="BMI74" s="439"/>
      <c r="BMJ74" s="439"/>
      <c r="BMK74" s="439"/>
      <c r="BML74" s="439"/>
      <c r="BMM74" s="439"/>
      <c r="BMN74" s="439"/>
      <c r="BMO74" s="439"/>
      <c r="BMP74" s="439"/>
      <c r="BMQ74" s="439"/>
      <c r="BMR74" s="439"/>
      <c r="BMS74" s="439"/>
      <c r="BMT74" s="439"/>
      <c r="BMU74" s="439"/>
      <c r="BMV74" s="439"/>
      <c r="BMW74" s="439"/>
      <c r="BMX74" s="439"/>
      <c r="BMY74" s="439"/>
      <c r="BMZ74" s="439"/>
      <c r="BNA74" s="439"/>
      <c r="BNB74" s="439"/>
      <c r="BNC74" s="439"/>
      <c r="BND74" s="439"/>
      <c r="BNE74" s="439"/>
      <c r="BNF74" s="439"/>
      <c r="BNG74" s="439"/>
      <c r="BNH74" s="439"/>
      <c r="BNI74" s="439"/>
      <c r="BNJ74" s="439"/>
      <c r="BNK74" s="439"/>
      <c r="BNL74" s="439"/>
      <c r="BNM74" s="439"/>
      <c r="BNN74" s="439"/>
      <c r="BNO74" s="439"/>
      <c r="BNP74" s="439"/>
      <c r="BNQ74" s="439"/>
      <c r="BNR74" s="439"/>
      <c r="BNS74" s="439"/>
      <c r="BNT74" s="439"/>
      <c r="BNU74" s="439"/>
      <c r="BNV74" s="439"/>
      <c r="BNW74" s="439"/>
      <c r="BNX74" s="439"/>
      <c r="BNY74" s="439"/>
      <c r="BNZ74" s="439"/>
      <c r="BOA74" s="439"/>
      <c r="BOB74" s="439"/>
      <c r="BOC74" s="439"/>
      <c r="BOD74" s="439"/>
      <c r="BOE74" s="439"/>
      <c r="BOF74" s="439"/>
      <c r="BOG74" s="439"/>
      <c r="BOH74" s="439"/>
      <c r="BOI74" s="439"/>
      <c r="BOJ74" s="439"/>
      <c r="BOK74" s="439"/>
      <c r="BOL74" s="439"/>
      <c r="BOM74" s="439"/>
      <c r="BON74" s="439"/>
      <c r="BOO74" s="439"/>
      <c r="BOP74" s="439"/>
      <c r="BOQ74" s="439"/>
      <c r="BOR74" s="439"/>
      <c r="BOS74" s="439"/>
      <c r="BOT74" s="439"/>
      <c r="BOU74" s="439"/>
      <c r="BOV74" s="439"/>
      <c r="BOW74" s="439"/>
      <c r="BOX74" s="439"/>
      <c r="BOY74" s="439"/>
      <c r="BOZ74" s="439"/>
      <c r="BPA74" s="439"/>
      <c r="BPB74" s="439"/>
      <c r="BPC74" s="439"/>
      <c r="BPD74" s="439"/>
      <c r="BPE74" s="439"/>
      <c r="BPF74" s="439"/>
      <c r="BPG74" s="439"/>
      <c r="BPH74" s="439"/>
      <c r="BPI74" s="439"/>
      <c r="BPJ74" s="439"/>
      <c r="BPK74" s="439"/>
      <c r="BPL74" s="439"/>
      <c r="BPM74" s="439"/>
      <c r="BPN74" s="439"/>
      <c r="BPO74" s="439"/>
      <c r="BPP74" s="439"/>
      <c r="BPQ74" s="439"/>
      <c r="BPR74" s="439"/>
      <c r="BPS74" s="439"/>
      <c r="BPT74" s="439"/>
      <c r="BPU74" s="439"/>
      <c r="BPV74" s="439"/>
      <c r="BPW74" s="439"/>
      <c r="BPX74" s="439"/>
      <c r="BPY74" s="439"/>
      <c r="BPZ74" s="439"/>
      <c r="BQA74" s="439"/>
      <c r="BQB74" s="439"/>
      <c r="BQC74" s="439"/>
      <c r="BQD74" s="439"/>
      <c r="BQE74" s="439"/>
      <c r="BQF74" s="439"/>
      <c r="BQG74" s="439"/>
      <c r="BQH74" s="439"/>
      <c r="BQI74" s="439"/>
      <c r="BQJ74" s="439"/>
      <c r="BQK74" s="439"/>
      <c r="BQL74" s="439"/>
      <c r="BQM74" s="439"/>
      <c r="BQN74" s="439"/>
      <c r="BQO74" s="439"/>
      <c r="BQP74" s="439"/>
      <c r="BQQ74" s="439"/>
      <c r="BQR74" s="439"/>
      <c r="BQS74" s="439"/>
      <c r="BQT74" s="439"/>
      <c r="BQU74" s="439"/>
      <c r="BQV74" s="439"/>
      <c r="BQW74" s="439"/>
      <c r="BQX74" s="439"/>
      <c r="BQY74" s="439"/>
      <c r="BQZ74" s="439"/>
      <c r="BRA74" s="439"/>
      <c r="BRB74" s="439"/>
      <c r="BRC74" s="439"/>
      <c r="BRD74" s="439"/>
      <c r="BRE74" s="439"/>
      <c r="BRF74" s="439"/>
      <c r="BRG74" s="439"/>
      <c r="BRH74" s="439"/>
      <c r="BRI74" s="439"/>
      <c r="BRJ74" s="439"/>
      <c r="BRK74" s="439"/>
      <c r="BRL74" s="439"/>
      <c r="BRM74" s="439"/>
      <c r="BRN74" s="439"/>
      <c r="BRO74" s="439"/>
      <c r="BRP74" s="439"/>
      <c r="BRQ74" s="439"/>
      <c r="BRR74" s="439"/>
      <c r="BRS74" s="439"/>
      <c r="BRT74" s="439"/>
      <c r="BRU74" s="439"/>
      <c r="BRV74" s="439"/>
      <c r="BRW74" s="439"/>
      <c r="BRX74" s="439"/>
      <c r="BRY74" s="439"/>
      <c r="BRZ74" s="439"/>
      <c r="BSA74" s="439"/>
      <c r="BSB74" s="439"/>
      <c r="BSC74" s="439"/>
      <c r="BSD74" s="439"/>
      <c r="BSE74" s="439"/>
      <c r="BSF74" s="439"/>
      <c r="BSG74" s="439"/>
      <c r="BSH74" s="439"/>
      <c r="BSI74" s="439"/>
      <c r="BSJ74" s="439"/>
      <c r="BSK74" s="439"/>
      <c r="BSL74" s="439"/>
      <c r="BSM74" s="439"/>
      <c r="BSN74" s="439"/>
      <c r="BSO74" s="439"/>
      <c r="BSP74" s="439"/>
      <c r="BSQ74" s="439"/>
      <c r="BSR74" s="439"/>
      <c r="BSS74" s="439"/>
      <c r="BST74" s="439"/>
      <c r="BSU74" s="439"/>
      <c r="BSV74" s="439"/>
      <c r="BSW74" s="439"/>
      <c r="BSX74" s="439"/>
      <c r="BSY74" s="439"/>
      <c r="BSZ74" s="439"/>
      <c r="BTA74" s="439"/>
      <c r="BTB74" s="439"/>
      <c r="BTC74" s="439"/>
      <c r="BTD74" s="439"/>
      <c r="BTE74" s="439"/>
      <c r="BTF74" s="439"/>
      <c r="BTG74" s="439"/>
      <c r="BTH74" s="439"/>
      <c r="BTI74" s="439"/>
      <c r="BTJ74" s="439"/>
      <c r="BTK74" s="439"/>
      <c r="BTL74" s="439"/>
      <c r="BTM74" s="439"/>
      <c r="BTN74" s="439"/>
      <c r="BTO74" s="439"/>
      <c r="BTP74" s="439"/>
      <c r="BTQ74" s="439"/>
      <c r="BTR74" s="439"/>
      <c r="BTS74" s="439"/>
      <c r="BTT74" s="439"/>
      <c r="BTU74" s="439"/>
      <c r="BTV74" s="439"/>
      <c r="BTW74" s="439"/>
      <c r="BTX74" s="439"/>
      <c r="BTY74" s="439"/>
      <c r="BTZ74" s="439"/>
      <c r="BUA74" s="439"/>
      <c r="BUB74" s="439"/>
      <c r="BUC74" s="439"/>
      <c r="BUD74" s="439"/>
      <c r="BUE74" s="439"/>
      <c r="BUF74" s="439"/>
      <c r="BUG74" s="439"/>
      <c r="BUH74" s="439"/>
      <c r="BUI74" s="439"/>
      <c r="BUJ74" s="439"/>
      <c r="BUK74" s="439"/>
      <c r="BUL74" s="439"/>
      <c r="BUM74" s="439"/>
      <c r="BUN74" s="439"/>
      <c r="BUO74" s="439"/>
      <c r="BUP74" s="439"/>
      <c r="BUQ74" s="439"/>
      <c r="BUR74" s="439"/>
      <c r="BUS74" s="439"/>
      <c r="BUT74" s="439"/>
      <c r="BUU74" s="439"/>
      <c r="BUV74" s="439"/>
      <c r="BUW74" s="439"/>
      <c r="BUX74" s="439"/>
      <c r="BUY74" s="439"/>
      <c r="BUZ74" s="439"/>
      <c r="BVA74" s="439"/>
      <c r="BVB74" s="439"/>
      <c r="BVC74" s="439"/>
      <c r="BVD74" s="439"/>
      <c r="BVE74" s="439"/>
      <c r="BVF74" s="439"/>
      <c r="BVG74" s="439"/>
      <c r="BVH74" s="439"/>
      <c r="BVI74" s="439"/>
      <c r="BVJ74" s="439"/>
      <c r="BVK74" s="439"/>
      <c r="BVL74" s="439"/>
      <c r="BVM74" s="439"/>
      <c r="BVN74" s="439"/>
      <c r="BVO74" s="439"/>
      <c r="BVP74" s="439"/>
      <c r="BVQ74" s="439"/>
      <c r="BVR74" s="439"/>
      <c r="BVS74" s="439"/>
      <c r="BVT74" s="439"/>
      <c r="BVU74" s="439"/>
      <c r="BVV74" s="439"/>
      <c r="BVW74" s="439"/>
      <c r="BVX74" s="439"/>
      <c r="BVY74" s="439"/>
      <c r="BVZ74" s="439"/>
      <c r="BWA74" s="439"/>
      <c r="BWB74" s="439"/>
      <c r="BWC74" s="439"/>
      <c r="BWD74" s="439"/>
      <c r="BWE74" s="439"/>
      <c r="BWF74" s="439"/>
      <c r="BWG74" s="439"/>
      <c r="BWH74" s="439"/>
      <c r="BWI74" s="439"/>
      <c r="BWJ74" s="439"/>
      <c r="BWK74" s="439"/>
      <c r="BWL74" s="439"/>
      <c r="BWM74" s="439"/>
      <c r="BWN74" s="439"/>
      <c r="BWO74" s="439"/>
      <c r="BWP74" s="439"/>
      <c r="BWQ74" s="439"/>
      <c r="BWR74" s="439"/>
      <c r="BWS74" s="439"/>
      <c r="BWT74" s="439"/>
      <c r="BWU74" s="439"/>
      <c r="BWV74" s="439"/>
      <c r="BWW74" s="439"/>
      <c r="BWX74" s="439"/>
      <c r="BWY74" s="439"/>
      <c r="BWZ74" s="439"/>
      <c r="BXA74" s="439"/>
      <c r="BXB74" s="439"/>
      <c r="BXC74" s="439"/>
      <c r="BXD74" s="439"/>
      <c r="BXE74" s="439"/>
      <c r="BXF74" s="439"/>
      <c r="BXG74" s="439"/>
      <c r="BXH74" s="439"/>
      <c r="BXI74" s="439"/>
      <c r="BXJ74" s="439"/>
      <c r="BXK74" s="439"/>
      <c r="BXL74" s="439"/>
      <c r="BXM74" s="439"/>
      <c r="BXN74" s="439"/>
      <c r="BXO74" s="439"/>
      <c r="BXP74" s="439"/>
      <c r="BXQ74" s="439"/>
      <c r="BXR74" s="439"/>
      <c r="BXS74" s="439"/>
      <c r="BXT74" s="439"/>
      <c r="BXU74" s="439"/>
      <c r="BXV74" s="439"/>
      <c r="BXW74" s="439"/>
      <c r="BXX74" s="439"/>
      <c r="BXY74" s="439"/>
      <c r="BXZ74" s="439"/>
      <c r="BYA74" s="439"/>
      <c r="BYB74" s="439"/>
      <c r="BYC74" s="439"/>
      <c r="BYD74" s="439"/>
      <c r="BYE74" s="439"/>
      <c r="BYF74" s="439"/>
      <c r="BYG74" s="439"/>
      <c r="BYH74" s="439"/>
      <c r="BYI74" s="439"/>
      <c r="BYJ74" s="439"/>
      <c r="BYK74" s="439"/>
      <c r="BYL74" s="439"/>
      <c r="BYM74" s="439"/>
      <c r="BYN74" s="439"/>
      <c r="BYO74" s="439"/>
      <c r="BYP74" s="439"/>
      <c r="BYQ74" s="439"/>
      <c r="BYR74" s="439"/>
      <c r="BYS74" s="439"/>
      <c r="BYT74" s="439"/>
      <c r="BYU74" s="439"/>
      <c r="BYV74" s="439"/>
      <c r="BYW74" s="439"/>
      <c r="BYX74" s="439"/>
      <c r="BYY74" s="439"/>
      <c r="BYZ74" s="439"/>
      <c r="BZA74" s="439"/>
      <c r="BZB74" s="439"/>
      <c r="BZC74" s="439"/>
      <c r="BZD74" s="439"/>
      <c r="BZE74" s="439"/>
      <c r="BZF74" s="439"/>
      <c r="BZG74" s="439"/>
      <c r="BZH74" s="439"/>
      <c r="BZI74" s="439"/>
      <c r="BZJ74" s="439"/>
      <c r="BZK74" s="439"/>
      <c r="BZL74" s="439"/>
      <c r="BZM74" s="439"/>
      <c r="BZN74" s="439"/>
      <c r="BZO74" s="439"/>
      <c r="BZP74" s="439"/>
      <c r="BZQ74" s="439"/>
      <c r="BZR74" s="439"/>
      <c r="BZS74" s="439"/>
      <c r="BZT74" s="439"/>
      <c r="BZU74" s="439"/>
      <c r="BZV74" s="439"/>
      <c r="BZW74" s="439"/>
      <c r="BZX74" s="439"/>
      <c r="BZY74" s="439"/>
      <c r="BZZ74" s="439"/>
      <c r="CAA74" s="439"/>
      <c r="CAB74" s="439"/>
      <c r="CAC74" s="439"/>
      <c r="CAD74" s="439"/>
      <c r="CAE74" s="439"/>
      <c r="CAF74" s="439"/>
      <c r="CAG74" s="439"/>
      <c r="CAH74" s="439"/>
      <c r="CAI74" s="439"/>
      <c r="CAJ74" s="439"/>
      <c r="CAK74" s="439"/>
      <c r="CAL74" s="439"/>
      <c r="CAM74" s="439"/>
      <c r="CAN74" s="439"/>
      <c r="CAO74" s="439"/>
      <c r="CAP74" s="439"/>
      <c r="CAQ74" s="439"/>
      <c r="CAR74" s="439"/>
      <c r="CAS74" s="439"/>
      <c r="CAT74" s="439"/>
      <c r="CAU74" s="439"/>
      <c r="CAV74" s="439"/>
      <c r="CAW74" s="439"/>
      <c r="CAX74" s="439"/>
      <c r="CAY74" s="439"/>
      <c r="CAZ74" s="439"/>
      <c r="CBA74" s="439"/>
      <c r="CBB74" s="439"/>
      <c r="CBC74" s="439"/>
      <c r="CBD74" s="439"/>
      <c r="CBE74" s="439"/>
      <c r="CBF74" s="439"/>
      <c r="CBG74" s="439"/>
      <c r="CBH74" s="439"/>
      <c r="CBI74" s="439"/>
      <c r="CBJ74" s="439"/>
      <c r="CBK74" s="439"/>
      <c r="CBL74" s="439"/>
      <c r="CBM74" s="439"/>
      <c r="CBN74" s="439"/>
      <c r="CBO74" s="439"/>
      <c r="CBP74" s="439"/>
      <c r="CBQ74" s="439"/>
      <c r="CBR74" s="439"/>
      <c r="CBS74" s="439"/>
      <c r="CBT74" s="439"/>
      <c r="CBU74" s="439"/>
      <c r="CBV74" s="439"/>
      <c r="CBW74" s="439"/>
      <c r="CBX74" s="439"/>
      <c r="CBY74" s="439"/>
      <c r="CBZ74" s="439"/>
      <c r="CCA74" s="439"/>
      <c r="CCB74" s="439"/>
      <c r="CCC74" s="439"/>
      <c r="CCD74" s="439"/>
      <c r="CCE74" s="439"/>
      <c r="CCF74" s="439"/>
      <c r="CCG74" s="439"/>
      <c r="CCH74" s="439"/>
      <c r="CCI74" s="439"/>
      <c r="CCJ74" s="439"/>
      <c r="CCK74" s="439"/>
      <c r="CCL74" s="439"/>
      <c r="CCM74" s="439"/>
      <c r="CCN74" s="439"/>
      <c r="CCO74" s="439"/>
      <c r="CCP74" s="439"/>
      <c r="CCQ74" s="439"/>
      <c r="CCR74" s="439"/>
      <c r="CCS74" s="439"/>
      <c r="CCT74" s="439"/>
      <c r="CCU74" s="439"/>
      <c r="CCV74" s="439"/>
      <c r="CCW74" s="439"/>
      <c r="CCX74" s="439"/>
      <c r="CCY74" s="439"/>
      <c r="CCZ74" s="439"/>
      <c r="CDA74" s="439"/>
      <c r="CDB74" s="439"/>
      <c r="CDC74" s="439"/>
      <c r="CDD74" s="439"/>
      <c r="CDE74" s="439"/>
      <c r="CDF74" s="439"/>
      <c r="CDG74" s="439"/>
      <c r="CDH74" s="439"/>
      <c r="CDI74" s="439"/>
      <c r="CDJ74" s="439"/>
      <c r="CDK74" s="439"/>
      <c r="CDL74" s="439"/>
      <c r="CDM74" s="439"/>
      <c r="CDN74" s="439"/>
      <c r="CDO74" s="439"/>
      <c r="CDP74" s="439"/>
      <c r="CDQ74" s="439"/>
      <c r="CDR74" s="439"/>
      <c r="CDS74" s="439"/>
      <c r="CDT74" s="439"/>
      <c r="CDU74" s="439"/>
      <c r="CDV74" s="439"/>
      <c r="CDW74" s="439"/>
      <c r="CDX74" s="439"/>
      <c r="CDY74" s="439"/>
      <c r="CDZ74" s="439"/>
      <c r="CEA74" s="439"/>
      <c r="CEB74" s="439"/>
      <c r="CEC74" s="439"/>
      <c r="CED74" s="439"/>
      <c r="CEE74" s="439"/>
      <c r="CEF74" s="439"/>
      <c r="CEG74" s="439"/>
      <c r="CEH74" s="439"/>
      <c r="CEI74" s="439"/>
      <c r="CEJ74" s="439"/>
      <c r="CEK74" s="439"/>
      <c r="CEL74" s="439"/>
      <c r="CEM74" s="439"/>
      <c r="CEN74" s="439"/>
      <c r="CEO74" s="439"/>
      <c r="CEP74" s="439"/>
      <c r="CEQ74" s="439"/>
      <c r="CER74" s="439"/>
      <c r="CES74" s="439"/>
      <c r="CET74" s="439"/>
      <c r="CEU74" s="439"/>
      <c r="CEV74" s="439"/>
      <c r="CEW74" s="439"/>
      <c r="CEX74" s="439"/>
      <c r="CEY74" s="439"/>
      <c r="CEZ74" s="439"/>
      <c r="CFA74" s="439"/>
      <c r="CFB74" s="439"/>
      <c r="CFC74" s="439"/>
      <c r="CFD74" s="439"/>
      <c r="CFE74" s="439"/>
      <c r="CFF74" s="439"/>
      <c r="CFG74" s="439"/>
      <c r="CFH74" s="439"/>
      <c r="CFI74" s="439"/>
      <c r="CFJ74" s="439"/>
      <c r="CFK74" s="439"/>
      <c r="CFL74" s="439"/>
      <c r="CFM74" s="439"/>
      <c r="CFN74" s="439"/>
      <c r="CFO74" s="439"/>
      <c r="CFP74" s="439"/>
      <c r="CFQ74" s="439"/>
      <c r="CFR74" s="439"/>
      <c r="CFS74" s="439"/>
      <c r="CFT74" s="439"/>
      <c r="CFU74" s="439"/>
      <c r="CFV74" s="439"/>
      <c r="CFW74" s="439"/>
      <c r="CFX74" s="439"/>
      <c r="CFY74" s="439"/>
      <c r="CFZ74" s="439"/>
      <c r="CGA74" s="439"/>
      <c r="CGB74" s="439"/>
      <c r="CGC74" s="439"/>
      <c r="CGD74" s="439"/>
      <c r="CGE74" s="439"/>
      <c r="CGF74" s="439"/>
      <c r="CGG74" s="439"/>
      <c r="CGH74" s="439"/>
      <c r="CGI74" s="439"/>
      <c r="CGJ74" s="439"/>
      <c r="CGK74" s="439"/>
      <c r="CGL74" s="439"/>
      <c r="CGM74" s="439"/>
      <c r="CGN74" s="439"/>
      <c r="CGO74" s="439"/>
      <c r="CGP74" s="439"/>
      <c r="CGQ74" s="439"/>
      <c r="CGR74" s="439"/>
      <c r="CGS74" s="439"/>
      <c r="CGT74" s="439"/>
      <c r="CGU74" s="439"/>
      <c r="CGV74" s="439"/>
      <c r="CGW74" s="439"/>
      <c r="CGX74" s="439"/>
      <c r="CGY74" s="439"/>
      <c r="CGZ74" s="439"/>
      <c r="CHA74" s="439"/>
      <c r="CHB74" s="439"/>
      <c r="CHC74" s="439"/>
      <c r="CHD74" s="439"/>
      <c r="CHE74" s="439"/>
      <c r="CHF74" s="439"/>
      <c r="CHG74" s="439"/>
      <c r="CHH74" s="439"/>
      <c r="CHI74" s="439"/>
      <c r="CHJ74" s="439"/>
      <c r="CHK74" s="439"/>
      <c r="CHL74" s="439"/>
      <c r="CHM74" s="439"/>
      <c r="CHN74" s="439"/>
      <c r="CHO74" s="439"/>
      <c r="CHP74" s="439"/>
      <c r="CHQ74" s="439"/>
      <c r="CHR74" s="439"/>
      <c r="CHS74" s="439"/>
      <c r="CHT74" s="439"/>
      <c r="CHU74" s="439"/>
      <c r="CHV74" s="439"/>
      <c r="CHW74" s="439"/>
      <c r="CHX74" s="439"/>
      <c r="CHY74" s="439"/>
      <c r="CHZ74" s="439"/>
      <c r="CIA74" s="439"/>
      <c r="CIB74" s="439"/>
      <c r="CIC74" s="439"/>
      <c r="CID74" s="439"/>
      <c r="CIE74" s="439"/>
      <c r="CIF74" s="439"/>
      <c r="CIG74" s="439"/>
      <c r="CIH74" s="439"/>
      <c r="CII74" s="439"/>
      <c r="CIJ74" s="439"/>
      <c r="CIK74" s="439"/>
      <c r="CIL74" s="439"/>
      <c r="CIM74" s="439"/>
      <c r="CIN74" s="439"/>
      <c r="CIO74" s="439"/>
      <c r="CIP74" s="439"/>
      <c r="CIQ74" s="439"/>
      <c r="CIR74" s="439"/>
      <c r="CIS74" s="439"/>
      <c r="CIT74" s="439"/>
      <c r="CIU74" s="439"/>
      <c r="CIV74" s="439"/>
      <c r="CIW74" s="439"/>
      <c r="CIX74" s="439"/>
      <c r="CIY74" s="439"/>
      <c r="CIZ74" s="439"/>
      <c r="CJA74" s="439"/>
      <c r="CJB74" s="439"/>
      <c r="CJC74" s="439"/>
      <c r="CJD74" s="439"/>
      <c r="CJE74" s="439"/>
      <c r="CJF74" s="439"/>
      <c r="CJG74" s="439"/>
      <c r="CJH74" s="439"/>
      <c r="CJI74" s="439"/>
      <c r="CJJ74" s="439"/>
      <c r="CJK74" s="439"/>
      <c r="CJL74" s="439"/>
      <c r="CJM74" s="439"/>
      <c r="CJN74" s="439"/>
      <c r="CJO74" s="439"/>
      <c r="CJP74" s="439"/>
      <c r="CJQ74" s="439"/>
      <c r="CJR74" s="439"/>
      <c r="CJS74" s="439"/>
      <c r="CJT74" s="439"/>
      <c r="CJU74" s="439"/>
      <c r="CJV74" s="439"/>
      <c r="CJW74" s="439"/>
      <c r="CJX74" s="439"/>
      <c r="CJY74" s="439"/>
      <c r="CJZ74" s="439"/>
      <c r="CKA74" s="439"/>
      <c r="CKB74" s="439"/>
      <c r="CKC74" s="439"/>
      <c r="CKD74" s="439"/>
      <c r="CKE74" s="439"/>
      <c r="CKF74" s="439"/>
      <c r="CKG74" s="439"/>
      <c r="CKH74" s="439"/>
      <c r="CKI74" s="439"/>
      <c r="CKJ74" s="439"/>
      <c r="CKK74" s="439"/>
      <c r="CKL74" s="439"/>
      <c r="CKM74" s="439"/>
      <c r="CKN74" s="439"/>
      <c r="CKO74" s="439"/>
      <c r="CKP74" s="439"/>
      <c r="CKQ74" s="439"/>
      <c r="CKR74" s="439"/>
      <c r="CKS74" s="439"/>
      <c r="CKT74" s="439"/>
      <c r="CKU74" s="439"/>
      <c r="CKV74" s="439"/>
      <c r="CKW74" s="439"/>
      <c r="CKX74" s="439"/>
      <c r="CKY74" s="439"/>
      <c r="CKZ74" s="439"/>
      <c r="CLA74" s="439"/>
      <c r="CLB74" s="439"/>
      <c r="CLC74" s="439"/>
      <c r="CLD74" s="439"/>
      <c r="CLE74" s="439"/>
      <c r="CLF74" s="439"/>
      <c r="CLG74" s="439"/>
      <c r="CLH74" s="439"/>
      <c r="CLI74" s="439"/>
      <c r="CLJ74" s="439"/>
      <c r="CLK74" s="439"/>
      <c r="CLL74" s="439"/>
      <c r="CLM74" s="439"/>
      <c r="CLN74" s="439"/>
      <c r="CLO74" s="439"/>
      <c r="CLP74" s="439"/>
      <c r="CLQ74" s="439"/>
      <c r="CLR74" s="439"/>
      <c r="CLS74" s="439"/>
      <c r="CLT74" s="439"/>
      <c r="CLU74" s="439"/>
      <c r="CLV74" s="439"/>
      <c r="CLW74" s="439"/>
      <c r="CLX74" s="439"/>
      <c r="CLY74" s="439"/>
      <c r="CLZ74" s="439"/>
      <c r="CMA74" s="439"/>
      <c r="CMB74" s="439"/>
      <c r="CMC74" s="439"/>
      <c r="CMD74" s="439"/>
      <c r="CME74" s="439"/>
      <c r="CMF74" s="439"/>
      <c r="CMG74" s="439"/>
      <c r="CMH74" s="439"/>
      <c r="CMI74" s="439"/>
      <c r="CMJ74" s="439"/>
      <c r="CMK74" s="439"/>
      <c r="CML74" s="439"/>
      <c r="CMM74" s="439"/>
      <c r="CMN74" s="439"/>
      <c r="CMO74" s="439"/>
      <c r="CMP74" s="439"/>
      <c r="CMQ74" s="439"/>
      <c r="CMR74" s="439"/>
      <c r="CMS74" s="439"/>
      <c r="CMT74" s="439"/>
      <c r="CMU74" s="439"/>
      <c r="CMV74" s="439"/>
      <c r="CMW74" s="439"/>
      <c r="CMX74" s="439"/>
      <c r="CMY74" s="439"/>
      <c r="CMZ74" s="439"/>
      <c r="CNA74" s="439"/>
      <c r="CNB74" s="439"/>
      <c r="CNC74" s="439"/>
      <c r="CND74" s="439"/>
      <c r="CNE74" s="439"/>
      <c r="CNF74" s="439"/>
      <c r="CNG74" s="439"/>
      <c r="CNH74" s="439"/>
      <c r="CNI74" s="439"/>
      <c r="CNJ74" s="439"/>
      <c r="CNK74" s="439"/>
      <c r="CNL74" s="439"/>
      <c r="CNM74" s="439"/>
      <c r="CNN74" s="439"/>
      <c r="CNO74" s="439"/>
      <c r="CNP74" s="439"/>
      <c r="CNQ74" s="439"/>
      <c r="CNR74" s="439"/>
      <c r="CNS74" s="439"/>
      <c r="CNT74" s="439"/>
      <c r="CNU74" s="439"/>
      <c r="CNV74" s="439"/>
      <c r="CNW74" s="439"/>
      <c r="CNX74" s="439"/>
      <c r="CNY74" s="439"/>
      <c r="CNZ74" s="439"/>
      <c r="COA74" s="439"/>
      <c r="COB74" s="439"/>
      <c r="COC74" s="439"/>
      <c r="COD74" s="439"/>
      <c r="COE74" s="439"/>
      <c r="COF74" s="439"/>
      <c r="COG74" s="439"/>
      <c r="COH74" s="439"/>
      <c r="COI74" s="439"/>
      <c r="COJ74" s="439"/>
      <c r="COK74" s="439"/>
      <c r="COL74" s="439"/>
      <c r="COM74" s="439"/>
      <c r="CON74" s="439"/>
      <c r="COO74" s="439"/>
      <c r="COP74" s="439"/>
      <c r="COQ74" s="439"/>
      <c r="COR74" s="439"/>
      <c r="COS74" s="439"/>
      <c r="COT74" s="439"/>
      <c r="COU74" s="439"/>
      <c r="COV74" s="439"/>
      <c r="COW74" s="439"/>
      <c r="COX74" s="439"/>
      <c r="COY74" s="439"/>
      <c r="COZ74" s="439"/>
      <c r="CPA74" s="439"/>
      <c r="CPB74" s="439"/>
      <c r="CPC74" s="439"/>
      <c r="CPD74" s="439"/>
      <c r="CPE74" s="439"/>
      <c r="CPF74" s="439"/>
      <c r="CPG74" s="439"/>
      <c r="CPH74" s="439"/>
      <c r="CPI74" s="439"/>
      <c r="CPJ74" s="439"/>
      <c r="CPK74" s="439"/>
      <c r="CPL74" s="439"/>
      <c r="CPM74" s="439"/>
      <c r="CPN74" s="439"/>
      <c r="CPO74" s="439"/>
      <c r="CPP74" s="439"/>
      <c r="CPQ74" s="439"/>
      <c r="CPR74" s="439"/>
      <c r="CPS74" s="439"/>
      <c r="CPT74" s="439"/>
      <c r="CPU74" s="439"/>
      <c r="CPV74" s="439"/>
      <c r="CPW74" s="439"/>
      <c r="CPX74" s="439"/>
      <c r="CPY74" s="439"/>
      <c r="CPZ74" s="439"/>
      <c r="CQA74" s="439"/>
      <c r="CQB74" s="439"/>
      <c r="CQC74" s="439"/>
      <c r="CQD74" s="439"/>
      <c r="CQE74" s="439"/>
      <c r="CQF74" s="439"/>
      <c r="CQG74" s="439"/>
      <c r="CQH74" s="439"/>
      <c r="CQI74" s="439"/>
      <c r="CQJ74" s="439"/>
      <c r="CQK74" s="439"/>
      <c r="CQL74" s="439"/>
      <c r="CQM74" s="439"/>
      <c r="CQN74" s="439"/>
      <c r="CQO74" s="439"/>
      <c r="CQP74" s="439"/>
      <c r="CQQ74" s="439"/>
      <c r="CQR74" s="439"/>
      <c r="CQS74" s="439"/>
      <c r="CQT74" s="439"/>
      <c r="CQU74" s="439"/>
      <c r="CQV74" s="439"/>
      <c r="CQW74" s="439"/>
      <c r="CQX74" s="439"/>
      <c r="CQY74" s="439"/>
      <c r="CQZ74" s="439"/>
      <c r="CRA74" s="439"/>
      <c r="CRB74" s="439"/>
      <c r="CRC74" s="439"/>
      <c r="CRD74" s="439"/>
      <c r="CRE74" s="439"/>
      <c r="CRF74" s="439"/>
      <c r="CRG74" s="439"/>
      <c r="CRH74" s="439"/>
      <c r="CRI74" s="439"/>
      <c r="CRJ74" s="439"/>
      <c r="CRK74" s="439"/>
      <c r="CRL74" s="439"/>
      <c r="CRM74" s="439"/>
      <c r="CRN74" s="439"/>
      <c r="CRO74" s="439"/>
      <c r="CRP74" s="439"/>
      <c r="CRQ74" s="439"/>
      <c r="CRR74" s="439"/>
      <c r="CRS74" s="439"/>
      <c r="CRT74" s="439"/>
      <c r="CRU74" s="439"/>
      <c r="CRV74" s="439"/>
      <c r="CRW74" s="439"/>
      <c r="CRX74" s="439"/>
      <c r="CRY74" s="439"/>
      <c r="CRZ74" s="439"/>
      <c r="CSA74" s="439"/>
      <c r="CSB74" s="439"/>
      <c r="CSC74" s="439"/>
      <c r="CSD74" s="439"/>
      <c r="CSE74" s="439"/>
      <c r="CSF74" s="439"/>
      <c r="CSG74" s="439"/>
      <c r="CSH74" s="439"/>
      <c r="CSI74" s="439"/>
      <c r="CSJ74" s="439"/>
      <c r="CSK74" s="439"/>
      <c r="CSL74" s="439"/>
      <c r="CSM74" s="439"/>
      <c r="CSN74" s="439"/>
      <c r="CSO74" s="439"/>
      <c r="CSP74" s="439"/>
      <c r="CSQ74" s="439"/>
      <c r="CSR74" s="439"/>
      <c r="CSS74" s="439"/>
      <c r="CST74" s="439"/>
      <c r="CSU74" s="439"/>
      <c r="CSV74" s="439"/>
      <c r="CSW74" s="439"/>
      <c r="CSX74" s="439"/>
      <c r="CSY74" s="439"/>
      <c r="CSZ74" s="439"/>
      <c r="CTA74" s="439"/>
      <c r="CTB74" s="439"/>
      <c r="CTC74" s="439"/>
      <c r="CTD74" s="439"/>
      <c r="CTE74" s="439"/>
      <c r="CTF74" s="439"/>
      <c r="CTG74" s="439"/>
      <c r="CTH74" s="439"/>
      <c r="CTI74" s="439"/>
      <c r="CTJ74" s="439"/>
      <c r="CTK74" s="439"/>
      <c r="CTL74" s="439"/>
      <c r="CTM74" s="439"/>
      <c r="CTN74" s="439"/>
      <c r="CTO74" s="439"/>
      <c r="CTP74" s="439"/>
      <c r="CTQ74" s="439"/>
      <c r="CTR74" s="439"/>
      <c r="CTS74" s="439"/>
      <c r="CTT74" s="439"/>
      <c r="CTU74" s="439"/>
      <c r="CTV74" s="439"/>
      <c r="CTW74" s="439"/>
      <c r="CTX74" s="439"/>
      <c r="CTY74" s="439"/>
      <c r="CTZ74" s="439"/>
      <c r="CUA74" s="439"/>
      <c r="CUB74" s="439"/>
      <c r="CUC74" s="439"/>
      <c r="CUD74" s="439"/>
      <c r="CUE74" s="439"/>
      <c r="CUF74" s="439"/>
      <c r="CUG74" s="439"/>
      <c r="CUH74" s="439"/>
      <c r="CUI74" s="439"/>
      <c r="CUJ74" s="439"/>
      <c r="CUK74" s="439"/>
      <c r="CUL74" s="439"/>
      <c r="CUM74" s="439"/>
      <c r="CUN74" s="439"/>
      <c r="CUO74" s="439"/>
      <c r="CUP74" s="439"/>
      <c r="CUQ74" s="439"/>
      <c r="CUR74" s="439"/>
      <c r="CUS74" s="439"/>
      <c r="CUT74" s="439"/>
      <c r="CUU74" s="439"/>
      <c r="CUV74" s="439"/>
      <c r="CUW74" s="439"/>
      <c r="CUX74" s="439"/>
      <c r="CUY74" s="439"/>
      <c r="CUZ74" s="439"/>
      <c r="CVA74" s="439"/>
      <c r="CVB74" s="439"/>
      <c r="CVC74" s="439"/>
      <c r="CVD74" s="439"/>
      <c r="CVE74" s="439"/>
      <c r="CVF74" s="439"/>
      <c r="CVG74" s="439"/>
      <c r="CVH74" s="439"/>
      <c r="CVI74" s="439"/>
      <c r="CVJ74" s="439"/>
      <c r="CVK74" s="439"/>
      <c r="CVL74" s="439"/>
      <c r="CVM74" s="439"/>
      <c r="CVN74" s="439"/>
      <c r="CVO74" s="439"/>
      <c r="CVP74" s="439"/>
      <c r="CVQ74" s="439"/>
      <c r="CVR74" s="439"/>
      <c r="CVS74" s="439"/>
      <c r="CVT74" s="439"/>
      <c r="CVU74" s="439"/>
      <c r="CVV74" s="439"/>
      <c r="CVW74" s="439"/>
      <c r="CVX74" s="439"/>
      <c r="CVY74" s="439"/>
      <c r="CVZ74" s="439"/>
      <c r="CWA74" s="439"/>
      <c r="CWB74" s="439"/>
      <c r="CWC74" s="439"/>
      <c r="CWD74" s="439"/>
      <c r="CWE74" s="439"/>
      <c r="CWF74" s="439"/>
      <c r="CWG74" s="439"/>
      <c r="CWH74" s="439"/>
      <c r="CWI74" s="439"/>
      <c r="CWJ74" s="439"/>
      <c r="CWK74" s="439"/>
      <c r="CWL74" s="439"/>
      <c r="CWM74" s="439"/>
      <c r="CWN74" s="439"/>
      <c r="CWO74" s="439"/>
      <c r="CWP74" s="439"/>
      <c r="CWQ74" s="439"/>
      <c r="CWR74" s="439"/>
      <c r="CWS74" s="439"/>
      <c r="CWT74" s="439"/>
      <c r="CWU74" s="439"/>
      <c r="CWV74" s="439"/>
      <c r="CWW74" s="439"/>
      <c r="CWX74" s="439"/>
      <c r="CWY74" s="439"/>
      <c r="CWZ74" s="439"/>
      <c r="CXA74" s="439"/>
      <c r="CXB74" s="439"/>
      <c r="CXC74" s="439"/>
      <c r="CXD74" s="439"/>
      <c r="CXE74" s="439"/>
      <c r="CXF74" s="439"/>
      <c r="CXG74" s="439"/>
      <c r="CXH74" s="439"/>
      <c r="CXI74" s="439"/>
      <c r="CXJ74" s="439"/>
      <c r="CXK74" s="439"/>
      <c r="CXL74" s="439"/>
      <c r="CXM74" s="439"/>
      <c r="CXN74" s="439"/>
      <c r="CXO74" s="439"/>
      <c r="CXP74" s="439"/>
      <c r="CXQ74" s="439"/>
      <c r="CXR74" s="439"/>
      <c r="CXS74" s="439"/>
      <c r="CXT74" s="439"/>
      <c r="CXU74" s="439"/>
      <c r="CXV74" s="439"/>
      <c r="CXW74" s="439"/>
      <c r="CXX74" s="439"/>
      <c r="CXY74" s="439"/>
      <c r="CXZ74" s="439"/>
      <c r="CYA74" s="439"/>
      <c r="CYB74" s="439"/>
      <c r="CYC74" s="439"/>
      <c r="CYD74" s="439"/>
      <c r="CYE74" s="439"/>
      <c r="CYF74" s="439"/>
      <c r="CYG74" s="439"/>
      <c r="CYH74" s="439"/>
      <c r="CYI74" s="439"/>
      <c r="CYJ74" s="439"/>
      <c r="CYK74" s="439"/>
      <c r="CYL74" s="439"/>
      <c r="CYM74" s="439"/>
      <c r="CYN74" s="439"/>
      <c r="CYO74" s="439"/>
      <c r="CYP74" s="439"/>
      <c r="CYQ74" s="439"/>
      <c r="CYR74" s="439"/>
      <c r="CYS74" s="439"/>
      <c r="CYT74" s="439"/>
      <c r="CYU74" s="439"/>
      <c r="CYV74" s="439"/>
      <c r="CYW74" s="439"/>
      <c r="CYX74" s="439"/>
      <c r="CYY74" s="439"/>
      <c r="CYZ74" s="439"/>
      <c r="CZA74" s="439"/>
      <c r="CZB74" s="439"/>
      <c r="CZC74" s="439"/>
      <c r="CZD74" s="439"/>
      <c r="CZE74" s="439"/>
      <c r="CZF74" s="439"/>
      <c r="CZG74" s="439"/>
      <c r="CZH74" s="439"/>
      <c r="CZI74" s="439"/>
      <c r="CZJ74" s="439"/>
      <c r="CZK74" s="439"/>
      <c r="CZL74" s="439"/>
      <c r="CZM74" s="439"/>
      <c r="CZN74" s="439"/>
      <c r="CZO74" s="439"/>
      <c r="CZP74" s="439"/>
      <c r="CZQ74" s="439"/>
      <c r="CZR74" s="439"/>
      <c r="CZS74" s="439"/>
      <c r="CZT74" s="439"/>
      <c r="CZU74" s="439"/>
      <c r="CZV74" s="439"/>
      <c r="CZW74" s="439"/>
      <c r="CZX74" s="439"/>
      <c r="CZY74" s="439"/>
      <c r="CZZ74" s="439"/>
      <c r="DAA74" s="439"/>
      <c r="DAB74" s="439"/>
      <c r="DAC74" s="439"/>
      <c r="DAD74" s="439"/>
      <c r="DAE74" s="439"/>
      <c r="DAF74" s="439"/>
      <c r="DAG74" s="439"/>
      <c r="DAH74" s="439"/>
      <c r="DAI74" s="439"/>
      <c r="DAJ74" s="439"/>
      <c r="DAK74" s="439"/>
      <c r="DAL74" s="439"/>
      <c r="DAM74" s="439"/>
      <c r="DAN74" s="439"/>
      <c r="DAO74" s="439"/>
      <c r="DAP74" s="439"/>
      <c r="DAQ74" s="439"/>
      <c r="DAR74" s="439"/>
      <c r="DAS74" s="439"/>
      <c r="DAT74" s="439"/>
      <c r="DAU74" s="439"/>
      <c r="DAV74" s="439"/>
      <c r="DAW74" s="439"/>
      <c r="DAX74" s="439"/>
      <c r="DAY74" s="439"/>
      <c r="DAZ74" s="439"/>
      <c r="DBA74" s="439"/>
      <c r="DBB74" s="439"/>
      <c r="DBC74" s="439"/>
      <c r="DBD74" s="439"/>
      <c r="DBE74" s="439"/>
      <c r="DBF74" s="439"/>
      <c r="DBG74" s="439"/>
      <c r="DBH74" s="439"/>
      <c r="DBI74" s="439"/>
      <c r="DBJ74" s="439"/>
      <c r="DBK74" s="439"/>
      <c r="DBL74" s="439"/>
      <c r="DBM74" s="439"/>
      <c r="DBN74" s="439"/>
      <c r="DBO74" s="439"/>
      <c r="DBP74" s="439"/>
      <c r="DBQ74" s="439"/>
      <c r="DBR74" s="439"/>
      <c r="DBS74" s="439"/>
      <c r="DBT74" s="439"/>
      <c r="DBU74" s="439"/>
      <c r="DBV74" s="439"/>
      <c r="DBW74" s="439"/>
      <c r="DBX74" s="439"/>
      <c r="DBY74" s="439"/>
      <c r="DBZ74" s="439"/>
      <c r="DCA74" s="439"/>
      <c r="DCB74" s="439"/>
      <c r="DCC74" s="439"/>
      <c r="DCD74" s="439"/>
      <c r="DCE74" s="439"/>
      <c r="DCF74" s="439"/>
      <c r="DCG74" s="439"/>
      <c r="DCH74" s="439"/>
      <c r="DCI74" s="439"/>
      <c r="DCJ74" s="439"/>
      <c r="DCK74" s="439"/>
      <c r="DCL74" s="439"/>
      <c r="DCM74" s="439"/>
      <c r="DCN74" s="439"/>
      <c r="DCO74" s="439"/>
      <c r="DCP74" s="439"/>
      <c r="DCQ74" s="439"/>
      <c r="DCR74" s="439"/>
      <c r="DCS74" s="439"/>
      <c r="DCT74" s="439"/>
      <c r="DCU74" s="439"/>
      <c r="DCV74" s="439"/>
      <c r="DCW74" s="439"/>
      <c r="DCX74" s="439"/>
      <c r="DCY74" s="439"/>
      <c r="DCZ74" s="439"/>
      <c r="DDA74" s="439"/>
      <c r="DDB74" s="439"/>
      <c r="DDC74" s="439"/>
      <c r="DDD74" s="439"/>
      <c r="DDE74" s="439"/>
      <c r="DDF74" s="439"/>
      <c r="DDG74" s="439"/>
      <c r="DDH74" s="439"/>
      <c r="DDI74" s="439"/>
      <c r="DDJ74" s="439"/>
      <c r="DDK74" s="439"/>
      <c r="DDL74" s="439"/>
      <c r="DDM74" s="439"/>
      <c r="DDN74" s="439"/>
      <c r="DDO74" s="439"/>
      <c r="DDP74" s="439"/>
      <c r="DDQ74" s="439"/>
      <c r="DDR74" s="439"/>
      <c r="DDS74" s="439"/>
      <c r="DDT74" s="439"/>
      <c r="DDU74" s="439"/>
      <c r="DDV74" s="439"/>
      <c r="DDW74" s="439"/>
      <c r="DDX74" s="439"/>
      <c r="DDY74" s="439"/>
      <c r="DDZ74" s="439"/>
      <c r="DEA74" s="439"/>
      <c r="DEB74" s="439"/>
      <c r="DEC74" s="439"/>
      <c r="DED74" s="439"/>
      <c r="DEE74" s="439"/>
      <c r="DEF74" s="439"/>
      <c r="DEG74" s="439"/>
      <c r="DEH74" s="439"/>
      <c r="DEI74" s="439"/>
      <c r="DEJ74" s="439"/>
      <c r="DEK74" s="439"/>
      <c r="DEL74" s="439"/>
      <c r="DEM74" s="439"/>
      <c r="DEN74" s="439"/>
      <c r="DEO74" s="439"/>
      <c r="DEP74" s="439"/>
      <c r="DEQ74" s="439"/>
      <c r="DER74" s="439"/>
      <c r="DES74" s="439"/>
      <c r="DET74" s="439"/>
      <c r="DEU74" s="439"/>
      <c r="DEV74" s="439"/>
      <c r="DEW74" s="439"/>
      <c r="DEX74" s="439"/>
      <c r="DEY74" s="439"/>
      <c r="DEZ74" s="439"/>
      <c r="DFA74" s="439"/>
      <c r="DFB74" s="439"/>
      <c r="DFC74" s="439"/>
      <c r="DFD74" s="439"/>
      <c r="DFE74" s="439"/>
      <c r="DFF74" s="439"/>
      <c r="DFG74" s="439"/>
      <c r="DFH74" s="439"/>
      <c r="DFI74" s="439"/>
      <c r="DFJ74" s="439"/>
      <c r="DFK74" s="439"/>
      <c r="DFL74" s="439"/>
      <c r="DFM74" s="439"/>
      <c r="DFN74" s="439"/>
      <c r="DFO74" s="439"/>
      <c r="DFP74" s="439"/>
      <c r="DFQ74" s="439"/>
      <c r="DFR74" s="439"/>
      <c r="DFS74" s="439"/>
      <c r="DFT74" s="439"/>
      <c r="DFU74" s="439"/>
      <c r="DFV74" s="439"/>
      <c r="DFW74" s="439"/>
      <c r="DFX74" s="439"/>
      <c r="DFY74" s="439"/>
      <c r="DFZ74" s="439"/>
      <c r="DGA74" s="439"/>
      <c r="DGB74" s="439"/>
      <c r="DGC74" s="439"/>
      <c r="DGD74" s="439"/>
      <c r="DGE74" s="439"/>
      <c r="DGF74" s="439"/>
      <c r="DGG74" s="439"/>
      <c r="DGH74" s="439"/>
      <c r="DGI74" s="439"/>
      <c r="DGJ74" s="439"/>
      <c r="DGK74" s="439"/>
      <c r="DGL74" s="439"/>
      <c r="DGM74" s="439"/>
      <c r="DGN74" s="439"/>
      <c r="DGO74" s="439"/>
      <c r="DGP74" s="439"/>
      <c r="DGQ74" s="439"/>
      <c r="DGR74" s="439"/>
      <c r="DGS74" s="439"/>
      <c r="DGT74" s="439"/>
      <c r="DGU74" s="439"/>
      <c r="DGV74" s="439"/>
      <c r="DGW74" s="439"/>
      <c r="DGX74" s="439"/>
      <c r="DGY74" s="439"/>
      <c r="DGZ74" s="439"/>
      <c r="DHA74" s="439"/>
      <c r="DHB74" s="439"/>
      <c r="DHC74" s="439"/>
      <c r="DHD74" s="439"/>
      <c r="DHE74" s="439"/>
      <c r="DHF74" s="439"/>
      <c r="DHG74" s="439"/>
      <c r="DHH74" s="439"/>
      <c r="DHI74" s="439"/>
      <c r="DHJ74" s="439"/>
      <c r="DHK74" s="439"/>
      <c r="DHL74" s="439"/>
      <c r="DHM74" s="439"/>
      <c r="DHN74" s="439"/>
      <c r="DHO74" s="439"/>
      <c r="DHP74" s="439"/>
      <c r="DHQ74" s="439"/>
      <c r="DHR74" s="439"/>
      <c r="DHS74" s="439"/>
      <c r="DHT74" s="439"/>
      <c r="DHU74" s="439"/>
      <c r="DHV74" s="439"/>
      <c r="DHW74" s="439"/>
      <c r="DHX74" s="439"/>
      <c r="DHY74" s="439"/>
      <c r="DHZ74" s="439"/>
      <c r="DIA74" s="439"/>
      <c r="DIB74" s="439"/>
      <c r="DIC74" s="439"/>
      <c r="DID74" s="439"/>
      <c r="DIE74" s="439"/>
      <c r="DIF74" s="439"/>
      <c r="DIG74" s="439"/>
      <c r="DIH74" s="439"/>
      <c r="DII74" s="439"/>
      <c r="DIJ74" s="439"/>
      <c r="DIK74" s="439"/>
      <c r="DIL74" s="439"/>
      <c r="DIM74" s="439"/>
      <c r="DIN74" s="439"/>
      <c r="DIO74" s="439"/>
      <c r="DIP74" s="439"/>
      <c r="DIQ74" s="439"/>
      <c r="DIR74" s="439"/>
      <c r="DIS74" s="439"/>
      <c r="DIT74" s="439"/>
      <c r="DIU74" s="439"/>
      <c r="DIV74" s="439"/>
      <c r="DIW74" s="439"/>
      <c r="DIX74" s="439"/>
      <c r="DIY74" s="439"/>
      <c r="DIZ74" s="439"/>
      <c r="DJA74" s="439"/>
      <c r="DJB74" s="439"/>
      <c r="DJC74" s="439"/>
      <c r="DJD74" s="439"/>
      <c r="DJE74" s="439"/>
      <c r="DJF74" s="439"/>
      <c r="DJG74" s="439"/>
      <c r="DJH74" s="439"/>
      <c r="DJI74" s="439"/>
      <c r="DJJ74" s="439"/>
      <c r="DJK74" s="439"/>
      <c r="DJL74" s="439"/>
      <c r="DJM74" s="439"/>
      <c r="DJN74" s="439"/>
      <c r="DJO74" s="439"/>
      <c r="DJP74" s="439"/>
      <c r="DJQ74" s="439"/>
      <c r="DJR74" s="439"/>
      <c r="DJS74" s="439"/>
      <c r="DJT74" s="439"/>
      <c r="DJU74" s="439"/>
      <c r="DJV74" s="439"/>
      <c r="DJW74" s="439"/>
      <c r="DJX74" s="439"/>
      <c r="DJY74" s="439"/>
      <c r="DJZ74" s="439"/>
      <c r="DKA74" s="439"/>
      <c r="DKB74" s="439"/>
      <c r="DKC74" s="439"/>
      <c r="DKD74" s="439"/>
      <c r="DKE74" s="439"/>
      <c r="DKF74" s="439"/>
      <c r="DKG74" s="439"/>
      <c r="DKH74" s="439"/>
      <c r="DKI74" s="439"/>
      <c r="DKJ74" s="439"/>
      <c r="DKK74" s="439"/>
      <c r="DKL74" s="439"/>
      <c r="DKM74" s="439"/>
      <c r="DKN74" s="439"/>
      <c r="DKO74" s="439"/>
      <c r="DKP74" s="439"/>
      <c r="DKQ74" s="439"/>
      <c r="DKR74" s="439"/>
      <c r="DKS74" s="439"/>
      <c r="DKT74" s="439"/>
      <c r="DKU74" s="439"/>
      <c r="DKV74" s="439"/>
      <c r="DKW74" s="439"/>
      <c r="DKX74" s="439"/>
      <c r="DKY74" s="439"/>
      <c r="DKZ74" s="439"/>
      <c r="DLA74" s="439"/>
      <c r="DLB74" s="439"/>
      <c r="DLC74" s="439"/>
      <c r="DLD74" s="439"/>
      <c r="DLE74" s="439"/>
      <c r="DLF74" s="439"/>
      <c r="DLG74" s="439"/>
      <c r="DLH74" s="439"/>
      <c r="DLI74" s="439"/>
      <c r="DLJ74" s="439"/>
      <c r="DLK74" s="439"/>
      <c r="DLL74" s="439"/>
      <c r="DLM74" s="439"/>
      <c r="DLN74" s="439"/>
      <c r="DLO74" s="439"/>
      <c r="DLP74" s="439"/>
      <c r="DLQ74" s="439"/>
      <c r="DLR74" s="439"/>
      <c r="DLS74" s="439"/>
      <c r="DLT74" s="439"/>
      <c r="DLU74" s="439"/>
      <c r="DLV74" s="439"/>
      <c r="DLW74" s="439"/>
      <c r="DLX74" s="439"/>
      <c r="DLY74" s="439"/>
      <c r="DLZ74" s="439"/>
      <c r="DMA74" s="439"/>
      <c r="DMB74" s="439"/>
      <c r="DMC74" s="439"/>
      <c r="DMD74" s="439"/>
      <c r="DME74" s="439"/>
      <c r="DMF74" s="439"/>
      <c r="DMG74" s="439"/>
      <c r="DMH74" s="439"/>
      <c r="DMI74" s="439"/>
      <c r="DMJ74" s="439"/>
      <c r="DMK74" s="439"/>
      <c r="DML74" s="439"/>
      <c r="DMM74" s="439"/>
      <c r="DMN74" s="439"/>
      <c r="DMO74" s="439"/>
      <c r="DMP74" s="439"/>
      <c r="DMQ74" s="439"/>
      <c r="DMR74" s="439"/>
      <c r="DMS74" s="439"/>
      <c r="DMT74" s="439"/>
      <c r="DMU74" s="439"/>
      <c r="DMV74" s="439"/>
      <c r="DMW74" s="439"/>
      <c r="DMX74" s="439"/>
      <c r="DMY74" s="439"/>
      <c r="DMZ74" s="439"/>
      <c r="DNA74" s="439"/>
      <c r="DNB74" s="439"/>
      <c r="DNC74" s="439"/>
      <c r="DND74" s="439"/>
      <c r="DNE74" s="439"/>
      <c r="DNF74" s="439"/>
      <c r="DNG74" s="439"/>
      <c r="DNH74" s="439"/>
      <c r="DNI74" s="439"/>
      <c r="DNJ74" s="439"/>
      <c r="DNK74" s="439"/>
      <c r="DNL74" s="439"/>
      <c r="DNM74" s="439"/>
      <c r="DNN74" s="439"/>
      <c r="DNO74" s="439"/>
      <c r="DNP74" s="439"/>
      <c r="DNQ74" s="439"/>
      <c r="DNR74" s="439"/>
      <c r="DNS74" s="439"/>
      <c r="DNT74" s="439"/>
      <c r="DNU74" s="439"/>
      <c r="DNV74" s="439"/>
      <c r="DNW74" s="439"/>
      <c r="DNX74" s="439"/>
      <c r="DNY74" s="439"/>
      <c r="DNZ74" s="439"/>
      <c r="DOA74" s="439"/>
      <c r="DOB74" s="439"/>
      <c r="DOC74" s="439"/>
      <c r="DOD74" s="439"/>
      <c r="DOE74" s="439"/>
      <c r="DOF74" s="439"/>
      <c r="DOG74" s="439"/>
      <c r="DOH74" s="439"/>
      <c r="DOI74" s="439"/>
      <c r="DOJ74" s="439"/>
      <c r="DOK74" s="439"/>
      <c r="DOL74" s="439"/>
      <c r="DOM74" s="439"/>
      <c r="DON74" s="439"/>
      <c r="DOO74" s="439"/>
      <c r="DOP74" s="439"/>
      <c r="DOQ74" s="439"/>
      <c r="DOR74" s="439"/>
      <c r="DOS74" s="439"/>
      <c r="DOT74" s="439"/>
      <c r="DOU74" s="439"/>
      <c r="DOV74" s="439"/>
      <c r="DOW74" s="439"/>
      <c r="DOX74" s="439"/>
      <c r="DOY74" s="439"/>
      <c r="DOZ74" s="439"/>
      <c r="DPA74" s="439"/>
      <c r="DPB74" s="439"/>
      <c r="DPC74" s="439"/>
      <c r="DPD74" s="439"/>
      <c r="DPE74" s="439"/>
      <c r="DPF74" s="439"/>
      <c r="DPG74" s="439"/>
      <c r="DPH74" s="439"/>
      <c r="DPI74" s="439"/>
      <c r="DPJ74" s="439"/>
      <c r="DPK74" s="439"/>
      <c r="DPL74" s="439"/>
      <c r="DPM74" s="439"/>
      <c r="DPN74" s="439"/>
      <c r="DPO74" s="439"/>
      <c r="DPP74" s="439"/>
      <c r="DPQ74" s="439"/>
      <c r="DPR74" s="439"/>
      <c r="DPS74" s="439"/>
      <c r="DPT74" s="439"/>
      <c r="DPU74" s="439"/>
      <c r="DPV74" s="439"/>
      <c r="DPW74" s="439"/>
      <c r="DPX74" s="439"/>
      <c r="DPY74" s="439"/>
      <c r="DPZ74" s="439"/>
      <c r="DQA74" s="439"/>
      <c r="DQB74" s="439"/>
      <c r="DQC74" s="439"/>
      <c r="DQD74" s="439"/>
      <c r="DQE74" s="439"/>
      <c r="DQF74" s="439"/>
      <c r="DQG74" s="439"/>
      <c r="DQH74" s="439"/>
      <c r="DQI74" s="439"/>
      <c r="DQJ74" s="439"/>
      <c r="DQK74" s="439"/>
      <c r="DQL74" s="439"/>
      <c r="DQM74" s="439"/>
      <c r="DQN74" s="439"/>
      <c r="DQO74" s="439"/>
      <c r="DQP74" s="439"/>
      <c r="DQQ74" s="439"/>
      <c r="DQR74" s="439"/>
      <c r="DQS74" s="439"/>
      <c r="DQT74" s="439"/>
      <c r="DQU74" s="439"/>
      <c r="DQV74" s="439"/>
      <c r="DQW74" s="439"/>
      <c r="DQX74" s="439"/>
      <c r="DQY74" s="439"/>
      <c r="DQZ74" s="439"/>
      <c r="DRA74" s="439"/>
      <c r="DRB74" s="439"/>
      <c r="DRC74" s="439"/>
      <c r="DRD74" s="439"/>
      <c r="DRE74" s="439"/>
      <c r="DRF74" s="439"/>
      <c r="DRG74" s="439"/>
      <c r="DRH74" s="439"/>
      <c r="DRI74" s="439"/>
      <c r="DRJ74" s="439"/>
      <c r="DRK74" s="439"/>
      <c r="DRL74" s="439"/>
      <c r="DRM74" s="439"/>
      <c r="DRN74" s="439"/>
      <c r="DRO74" s="439"/>
      <c r="DRP74" s="439"/>
      <c r="DRQ74" s="439"/>
      <c r="DRR74" s="439"/>
      <c r="DRS74" s="439"/>
      <c r="DRT74" s="439"/>
      <c r="DRU74" s="439"/>
      <c r="DRV74" s="439"/>
      <c r="DRW74" s="439"/>
      <c r="DRX74" s="439"/>
      <c r="DRY74" s="439"/>
      <c r="DRZ74" s="439"/>
      <c r="DSA74" s="439"/>
      <c r="DSB74" s="439"/>
      <c r="DSC74" s="439"/>
      <c r="DSD74" s="439"/>
      <c r="DSE74" s="439"/>
      <c r="DSF74" s="439"/>
      <c r="DSG74" s="439"/>
      <c r="DSH74" s="439"/>
      <c r="DSI74" s="439"/>
      <c r="DSJ74" s="439"/>
      <c r="DSK74" s="439"/>
      <c r="DSL74" s="439"/>
      <c r="DSM74" s="439"/>
      <c r="DSN74" s="439"/>
      <c r="DSO74" s="439"/>
      <c r="DSP74" s="439"/>
      <c r="DSQ74" s="439"/>
      <c r="DSR74" s="439"/>
      <c r="DSS74" s="439"/>
      <c r="DST74" s="439"/>
      <c r="DSU74" s="439"/>
      <c r="DSV74" s="439"/>
      <c r="DSW74" s="439"/>
      <c r="DSX74" s="439"/>
      <c r="DSY74" s="439"/>
      <c r="DSZ74" s="439"/>
      <c r="DTA74" s="439"/>
      <c r="DTB74" s="439"/>
      <c r="DTC74" s="439"/>
      <c r="DTD74" s="439"/>
      <c r="DTE74" s="439"/>
      <c r="DTF74" s="439"/>
      <c r="DTG74" s="439"/>
      <c r="DTH74" s="439"/>
      <c r="DTI74" s="439"/>
      <c r="DTJ74" s="439"/>
      <c r="DTK74" s="439"/>
      <c r="DTL74" s="439"/>
      <c r="DTM74" s="439"/>
      <c r="DTN74" s="439"/>
      <c r="DTO74" s="439"/>
      <c r="DTP74" s="439"/>
      <c r="DTQ74" s="439"/>
      <c r="DTR74" s="439"/>
      <c r="DTS74" s="439"/>
      <c r="DTT74" s="439"/>
      <c r="DTU74" s="439"/>
      <c r="DTV74" s="439"/>
      <c r="DTW74" s="439"/>
      <c r="DTX74" s="439"/>
      <c r="DTY74" s="439"/>
      <c r="DTZ74" s="439"/>
      <c r="DUA74" s="439"/>
      <c r="DUB74" s="439"/>
      <c r="DUC74" s="439"/>
      <c r="DUD74" s="439"/>
      <c r="DUE74" s="439"/>
      <c r="DUF74" s="439"/>
      <c r="DUG74" s="439"/>
      <c r="DUH74" s="439"/>
      <c r="DUI74" s="439"/>
      <c r="DUJ74" s="439"/>
      <c r="DUK74" s="439"/>
      <c r="DUL74" s="439"/>
      <c r="DUM74" s="439"/>
      <c r="DUN74" s="439"/>
      <c r="DUO74" s="439"/>
      <c r="DUP74" s="439"/>
      <c r="DUQ74" s="439"/>
      <c r="DUR74" s="439"/>
      <c r="DUS74" s="439"/>
      <c r="DUT74" s="439"/>
      <c r="DUU74" s="439"/>
      <c r="DUV74" s="439"/>
      <c r="DUW74" s="439"/>
      <c r="DUX74" s="439"/>
      <c r="DUY74" s="439"/>
      <c r="DUZ74" s="439"/>
      <c r="DVA74" s="439"/>
      <c r="DVB74" s="439"/>
      <c r="DVC74" s="439"/>
      <c r="DVD74" s="439"/>
      <c r="DVE74" s="439"/>
      <c r="DVF74" s="439"/>
      <c r="DVG74" s="439"/>
      <c r="DVH74" s="439"/>
      <c r="DVI74" s="439"/>
      <c r="DVJ74" s="439"/>
      <c r="DVK74" s="439"/>
      <c r="DVL74" s="439"/>
      <c r="DVM74" s="439"/>
      <c r="DVN74" s="439"/>
      <c r="DVO74" s="439"/>
      <c r="DVP74" s="439"/>
      <c r="DVQ74" s="439"/>
      <c r="DVR74" s="439"/>
      <c r="DVS74" s="439"/>
      <c r="DVT74" s="439"/>
      <c r="DVU74" s="439"/>
      <c r="DVV74" s="439"/>
      <c r="DVW74" s="439"/>
      <c r="DVX74" s="439"/>
      <c r="DVY74" s="439"/>
      <c r="DVZ74" s="439"/>
      <c r="DWA74" s="439"/>
      <c r="DWB74" s="439"/>
      <c r="DWC74" s="439"/>
      <c r="DWD74" s="439"/>
      <c r="DWE74" s="439"/>
      <c r="DWF74" s="439"/>
      <c r="DWG74" s="439"/>
      <c r="DWH74" s="439"/>
      <c r="DWI74" s="439"/>
      <c r="DWJ74" s="439"/>
      <c r="DWK74" s="439"/>
      <c r="DWL74" s="439"/>
      <c r="DWM74" s="439"/>
      <c r="DWN74" s="439"/>
      <c r="DWO74" s="439"/>
      <c r="DWP74" s="439"/>
      <c r="DWQ74" s="439"/>
      <c r="DWR74" s="439"/>
      <c r="DWS74" s="439"/>
      <c r="DWT74" s="439"/>
      <c r="DWU74" s="439"/>
      <c r="DWV74" s="439"/>
      <c r="DWW74" s="439"/>
      <c r="DWX74" s="439"/>
      <c r="DWY74" s="439"/>
      <c r="DWZ74" s="439"/>
      <c r="DXA74" s="439"/>
      <c r="DXB74" s="439"/>
      <c r="DXC74" s="439"/>
      <c r="DXD74" s="439"/>
      <c r="DXE74" s="439"/>
      <c r="DXF74" s="439"/>
      <c r="DXG74" s="439"/>
      <c r="DXH74" s="439"/>
      <c r="DXI74" s="439"/>
      <c r="DXJ74" s="439"/>
      <c r="DXK74" s="439"/>
      <c r="DXL74" s="439"/>
      <c r="DXM74" s="439"/>
      <c r="DXN74" s="439"/>
      <c r="DXO74" s="439"/>
      <c r="DXP74" s="439"/>
      <c r="DXQ74" s="439"/>
      <c r="DXR74" s="439"/>
      <c r="DXS74" s="439"/>
      <c r="DXT74" s="439"/>
      <c r="DXU74" s="439"/>
      <c r="DXV74" s="439"/>
      <c r="DXW74" s="439"/>
      <c r="DXX74" s="439"/>
      <c r="DXY74" s="439"/>
      <c r="DXZ74" s="439"/>
      <c r="DYA74" s="439"/>
      <c r="DYB74" s="439"/>
      <c r="DYC74" s="439"/>
      <c r="DYD74" s="439"/>
      <c r="DYE74" s="439"/>
      <c r="DYF74" s="439"/>
      <c r="DYG74" s="439"/>
      <c r="DYH74" s="439"/>
      <c r="DYI74" s="439"/>
      <c r="DYJ74" s="439"/>
      <c r="DYK74" s="439"/>
      <c r="DYL74" s="439"/>
      <c r="DYM74" s="439"/>
      <c r="DYN74" s="439"/>
      <c r="DYO74" s="439"/>
      <c r="DYP74" s="439"/>
      <c r="DYQ74" s="439"/>
      <c r="DYR74" s="439"/>
      <c r="DYS74" s="439"/>
      <c r="DYT74" s="439"/>
      <c r="DYU74" s="439"/>
      <c r="DYV74" s="439"/>
      <c r="DYW74" s="439"/>
      <c r="DYX74" s="439"/>
      <c r="DYY74" s="439"/>
      <c r="DYZ74" s="439"/>
      <c r="DZA74" s="439"/>
      <c r="DZB74" s="439"/>
      <c r="DZC74" s="439"/>
      <c r="DZD74" s="439"/>
      <c r="DZE74" s="439"/>
      <c r="DZF74" s="439"/>
      <c r="DZG74" s="439"/>
      <c r="DZH74" s="439"/>
      <c r="DZI74" s="439"/>
      <c r="DZJ74" s="439"/>
      <c r="DZK74" s="439"/>
      <c r="DZL74" s="439"/>
      <c r="DZM74" s="439"/>
      <c r="DZN74" s="439"/>
      <c r="DZO74" s="439"/>
      <c r="DZP74" s="439"/>
      <c r="DZQ74" s="439"/>
      <c r="DZR74" s="439"/>
      <c r="DZS74" s="439"/>
      <c r="DZT74" s="439"/>
      <c r="DZU74" s="439"/>
      <c r="DZV74" s="439"/>
      <c r="DZW74" s="439"/>
      <c r="DZX74" s="439"/>
      <c r="DZY74" s="439"/>
      <c r="DZZ74" s="439"/>
      <c r="EAA74" s="439"/>
      <c r="EAB74" s="439"/>
      <c r="EAC74" s="439"/>
      <c r="EAD74" s="439"/>
      <c r="EAE74" s="439"/>
      <c r="EAF74" s="439"/>
      <c r="EAG74" s="439"/>
      <c r="EAH74" s="439"/>
      <c r="EAI74" s="439"/>
      <c r="EAJ74" s="439"/>
      <c r="EAK74" s="439"/>
      <c r="EAL74" s="439"/>
      <c r="EAM74" s="439"/>
      <c r="EAN74" s="439"/>
      <c r="EAO74" s="439"/>
      <c r="EAP74" s="439"/>
      <c r="EAQ74" s="439"/>
      <c r="EAR74" s="439"/>
      <c r="EAS74" s="439"/>
      <c r="EAT74" s="439"/>
      <c r="EAU74" s="439"/>
      <c r="EAV74" s="439"/>
      <c r="EAW74" s="439"/>
      <c r="EAX74" s="439"/>
      <c r="EAY74" s="439"/>
      <c r="EAZ74" s="439"/>
      <c r="EBA74" s="439"/>
      <c r="EBB74" s="439"/>
      <c r="EBC74" s="439"/>
      <c r="EBD74" s="439"/>
      <c r="EBE74" s="439"/>
      <c r="EBF74" s="439"/>
      <c r="EBG74" s="439"/>
      <c r="EBH74" s="439"/>
      <c r="EBI74" s="439"/>
      <c r="EBJ74" s="439"/>
      <c r="EBK74" s="439"/>
      <c r="EBL74" s="439"/>
      <c r="EBM74" s="439"/>
      <c r="EBN74" s="439"/>
      <c r="EBO74" s="439"/>
      <c r="EBP74" s="439"/>
      <c r="EBQ74" s="439"/>
      <c r="EBR74" s="439"/>
      <c r="EBS74" s="439"/>
      <c r="EBT74" s="439"/>
      <c r="EBU74" s="439"/>
      <c r="EBV74" s="439"/>
      <c r="EBW74" s="439"/>
      <c r="EBX74" s="439"/>
      <c r="EBY74" s="439"/>
      <c r="EBZ74" s="439"/>
      <c r="ECA74" s="439"/>
      <c r="ECB74" s="439"/>
      <c r="ECC74" s="439"/>
      <c r="ECD74" s="439"/>
      <c r="ECE74" s="439"/>
      <c r="ECF74" s="439"/>
      <c r="ECG74" s="439"/>
      <c r="ECH74" s="439"/>
      <c r="ECI74" s="439"/>
      <c r="ECJ74" s="439"/>
      <c r="ECK74" s="439"/>
      <c r="ECL74" s="439"/>
      <c r="ECM74" s="439"/>
      <c r="ECN74" s="439"/>
      <c r="ECO74" s="439"/>
      <c r="ECP74" s="439"/>
      <c r="ECQ74" s="439"/>
      <c r="ECR74" s="439"/>
      <c r="ECS74" s="439"/>
      <c r="ECT74" s="439"/>
      <c r="ECU74" s="439"/>
      <c r="ECV74" s="439"/>
      <c r="ECW74" s="439"/>
      <c r="ECX74" s="439"/>
      <c r="ECY74" s="439"/>
      <c r="ECZ74" s="439"/>
      <c r="EDA74" s="439"/>
      <c r="EDB74" s="439"/>
      <c r="EDC74" s="439"/>
      <c r="EDD74" s="439"/>
      <c r="EDE74" s="439"/>
      <c r="EDF74" s="439"/>
      <c r="EDG74" s="439"/>
      <c r="EDH74" s="439"/>
      <c r="EDI74" s="439"/>
      <c r="EDJ74" s="439"/>
      <c r="EDK74" s="439"/>
      <c r="EDL74" s="439"/>
      <c r="EDM74" s="439"/>
      <c r="EDN74" s="439"/>
      <c r="EDO74" s="439"/>
      <c r="EDP74" s="439"/>
      <c r="EDQ74" s="439"/>
      <c r="EDR74" s="439"/>
      <c r="EDS74" s="439"/>
      <c r="EDT74" s="439"/>
      <c r="EDU74" s="439"/>
      <c r="EDV74" s="439"/>
      <c r="EDW74" s="439"/>
      <c r="EDX74" s="439"/>
      <c r="EDY74" s="439"/>
      <c r="EDZ74" s="439"/>
      <c r="EEA74" s="439"/>
      <c r="EEB74" s="439"/>
      <c r="EEC74" s="439"/>
      <c r="EED74" s="439"/>
      <c r="EEE74" s="439"/>
      <c r="EEF74" s="439"/>
      <c r="EEG74" s="439"/>
      <c r="EEH74" s="439"/>
      <c r="EEI74" s="439"/>
      <c r="EEJ74" s="439"/>
      <c r="EEK74" s="439"/>
      <c r="EEL74" s="439"/>
      <c r="EEM74" s="439"/>
      <c r="EEN74" s="439"/>
      <c r="EEO74" s="439"/>
      <c r="EEP74" s="439"/>
      <c r="EEQ74" s="439"/>
      <c r="EER74" s="439"/>
      <c r="EES74" s="439"/>
      <c r="EET74" s="439"/>
      <c r="EEU74" s="439"/>
      <c r="EEV74" s="439"/>
      <c r="EEW74" s="439"/>
      <c r="EEX74" s="439"/>
      <c r="EEY74" s="439"/>
      <c r="EEZ74" s="439"/>
      <c r="EFA74" s="439"/>
      <c r="EFB74" s="439"/>
      <c r="EFC74" s="439"/>
      <c r="EFD74" s="439"/>
      <c r="EFE74" s="439"/>
      <c r="EFF74" s="439"/>
      <c r="EFG74" s="439"/>
      <c r="EFH74" s="439"/>
      <c r="EFI74" s="439"/>
      <c r="EFJ74" s="439"/>
      <c r="EFK74" s="439"/>
      <c r="EFL74" s="439"/>
      <c r="EFM74" s="439"/>
      <c r="EFN74" s="439"/>
      <c r="EFO74" s="439"/>
      <c r="EFP74" s="439"/>
      <c r="EFQ74" s="439"/>
      <c r="EFR74" s="439"/>
      <c r="EFS74" s="439"/>
      <c r="EFT74" s="439"/>
      <c r="EFU74" s="439"/>
      <c r="EFV74" s="439"/>
      <c r="EFW74" s="439"/>
      <c r="EFX74" s="439"/>
      <c r="EFY74" s="439"/>
      <c r="EFZ74" s="439"/>
      <c r="EGA74" s="439"/>
      <c r="EGB74" s="439"/>
      <c r="EGC74" s="439"/>
      <c r="EGD74" s="439"/>
      <c r="EGE74" s="439"/>
      <c r="EGF74" s="439"/>
      <c r="EGG74" s="439"/>
      <c r="EGH74" s="439"/>
      <c r="EGI74" s="439"/>
      <c r="EGJ74" s="439"/>
      <c r="EGK74" s="439"/>
      <c r="EGL74" s="439"/>
      <c r="EGM74" s="439"/>
      <c r="EGN74" s="439"/>
      <c r="EGO74" s="439"/>
      <c r="EGP74" s="439"/>
      <c r="EGQ74" s="439"/>
      <c r="EGR74" s="439"/>
      <c r="EGS74" s="439"/>
      <c r="EGT74" s="439"/>
      <c r="EGU74" s="439"/>
      <c r="EGV74" s="439"/>
      <c r="EGW74" s="439"/>
      <c r="EGX74" s="439"/>
      <c r="EGY74" s="439"/>
      <c r="EGZ74" s="439"/>
      <c r="EHA74" s="439"/>
      <c r="EHB74" s="439"/>
      <c r="EHC74" s="439"/>
      <c r="EHD74" s="439"/>
      <c r="EHE74" s="439"/>
      <c r="EHF74" s="439"/>
      <c r="EHG74" s="439"/>
      <c r="EHH74" s="439"/>
      <c r="EHI74" s="439"/>
      <c r="EHJ74" s="439"/>
      <c r="EHK74" s="439"/>
      <c r="EHL74" s="439"/>
      <c r="EHM74" s="439"/>
      <c r="EHN74" s="439"/>
      <c r="EHO74" s="439"/>
      <c r="EHP74" s="439"/>
      <c r="EHQ74" s="439"/>
      <c r="EHR74" s="439"/>
      <c r="EHS74" s="439"/>
      <c r="EHT74" s="439"/>
      <c r="EHU74" s="439"/>
      <c r="EHV74" s="439"/>
      <c r="EHW74" s="439"/>
      <c r="EHX74" s="439"/>
      <c r="EHY74" s="439"/>
      <c r="EHZ74" s="439"/>
      <c r="EIA74" s="439"/>
      <c r="EIB74" s="439"/>
      <c r="EIC74" s="439"/>
      <c r="EID74" s="439"/>
      <c r="EIE74" s="439"/>
      <c r="EIF74" s="439"/>
      <c r="EIG74" s="439"/>
      <c r="EIH74" s="439"/>
      <c r="EII74" s="439"/>
      <c r="EIJ74" s="439"/>
      <c r="EIK74" s="439"/>
      <c r="EIL74" s="439"/>
      <c r="EIM74" s="439"/>
      <c r="EIN74" s="439"/>
      <c r="EIO74" s="439"/>
      <c r="EIP74" s="439"/>
      <c r="EIQ74" s="439"/>
      <c r="EIR74" s="439"/>
      <c r="EIS74" s="439"/>
      <c r="EIT74" s="439"/>
      <c r="EIU74" s="439"/>
      <c r="EIV74" s="439"/>
      <c r="EIW74" s="439"/>
      <c r="EIX74" s="439"/>
      <c r="EIY74" s="439"/>
      <c r="EIZ74" s="439"/>
      <c r="EJA74" s="439"/>
      <c r="EJB74" s="439"/>
      <c r="EJC74" s="439"/>
      <c r="EJD74" s="439"/>
      <c r="EJE74" s="439"/>
      <c r="EJF74" s="439"/>
      <c r="EJG74" s="439"/>
      <c r="EJH74" s="439"/>
      <c r="EJI74" s="439"/>
      <c r="EJJ74" s="439"/>
      <c r="EJK74" s="439"/>
      <c r="EJL74" s="439"/>
      <c r="EJM74" s="439"/>
      <c r="EJN74" s="439"/>
      <c r="EJO74" s="439"/>
      <c r="EJP74" s="439"/>
      <c r="EJQ74" s="439"/>
      <c r="EJR74" s="439"/>
      <c r="EJS74" s="439"/>
      <c r="EJT74" s="439"/>
      <c r="EJU74" s="439"/>
      <c r="EJV74" s="439"/>
      <c r="EJW74" s="439"/>
      <c r="EJX74" s="439"/>
      <c r="EJY74" s="439"/>
      <c r="EJZ74" s="439"/>
      <c r="EKA74" s="439"/>
      <c r="EKB74" s="439"/>
      <c r="EKC74" s="439"/>
      <c r="EKD74" s="439"/>
      <c r="EKE74" s="439"/>
      <c r="EKF74" s="439"/>
      <c r="EKG74" s="439"/>
      <c r="EKH74" s="439"/>
      <c r="EKI74" s="439"/>
      <c r="EKJ74" s="439"/>
      <c r="EKK74" s="439"/>
      <c r="EKL74" s="439"/>
      <c r="EKM74" s="439"/>
      <c r="EKN74" s="439"/>
      <c r="EKO74" s="439"/>
      <c r="EKP74" s="439"/>
      <c r="EKQ74" s="439"/>
      <c r="EKR74" s="439"/>
      <c r="EKS74" s="439"/>
      <c r="EKT74" s="439"/>
      <c r="EKU74" s="439"/>
      <c r="EKV74" s="439"/>
      <c r="EKW74" s="439"/>
      <c r="EKX74" s="439"/>
      <c r="EKY74" s="439"/>
      <c r="EKZ74" s="439"/>
      <c r="ELA74" s="439"/>
      <c r="ELB74" s="439"/>
      <c r="ELC74" s="439"/>
      <c r="ELD74" s="439"/>
      <c r="ELE74" s="439"/>
      <c r="ELF74" s="439"/>
      <c r="ELG74" s="439"/>
      <c r="ELH74" s="439"/>
      <c r="ELI74" s="439"/>
      <c r="ELJ74" s="439"/>
      <c r="ELK74" s="439"/>
      <c r="ELL74" s="439"/>
      <c r="ELM74" s="439"/>
      <c r="ELN74" s="439"/>
      <c r="ELO74" s="439"/>
      <c r="ELP74" s="439"/>
      <c r="ELQ74" s="439"/>
      <c r="ELR74" s="439"/>
      <c r="ELS74" s="439"/>
      <c r="ELT74" s="439"/>
      <c r="ELU74" s="439"/>
      <c r="ELV74" s="439"/>
      <c r="ELW74" s="439"/>
      <c r="ELX74" s="439"/>
      <c r="ELY74" s="439"/>
      <c r="ELZ74" s="439"/>
      <c r="EMA74" s="439"/>
      <c r="EMB74" s="439"/>
      <c r="EMC74" s="439"/>
      <c r="EMD74" s="439"/>
      <c r="EME74" s="439"/>
      <c r="EMF74" s="439"/>
      <c r="EMG74" s="439"/>
      <c r="EMH74" s="439"/>
      <c r="EMI74" s="439"/>
      <c r="EMJ74" s="439"/>
      <c r="EMK74" s="439"/>
      <c r="EML74" s="439"/>
      <c r="EMM74" s="439"/>
      <c r="EMN74" s="439"/>
      <c r="EMO74" s="439"/>
      <c r="EMP74" s="439"/>
      <c r="EMQ74" s="439"/>
      <c r="EMR74" s="439"/>
      <c r="EMS74" s="439"/>
      <c r="EMT74" s="439"/>
      <c r="EMU74" s="439"/>
      <c r="EMV74" s="439"/>
      <c r="EMW74" s="439"/>
      <c r="EMX74" s="439"/>
      <c r="EMY74" s="439"/>
      <c r="EMZ74" s="439"/>
      <c r="ENA74" s="439"/>
      <c r="ENB74" s="439"/>
      <c r="ENC74" s="439"/>
      <c r="END74" s="439"/>
      <c r="ENE74" s="439"/>
      <c r="ENF74" s="439"/>
      <c r="ENG74" s="439"/>
      <c r="ENH74" s="439"/>
      <c r="ENI74" s="439"/>
      <c r="ENJ74" s="439"/>
      <c r="ENK74" s="439"/>
      <c r="ENL74" s="439"/>
      <c r="ENM74" s="439"/>
      <c r="ENN74" s="439"/>
      <c r="ENO74" s="439"/>
      <c r="ENP74" s="439"/>
      <c r="ENQ74" s="439"/>
      <c r="ENR74" s="439"/>
      <c r="ENS74" s="439"/>
      <c r="ENT74" s="439"/>
      <c r="ENU74" s="439"/>
      <c r="ENV74" s="439"/>
      <c r="ENW74" s="439"/>
      <c r="ENX74" s="439"/>
      <c r="ENY74" s="439"/>
      <c r="ENZ74" s="439"/>
      <c r="EOA74" s="439"/>
      <c r="EOB74" s="439"/>
      <c r="EOC74" s="439"/>
      <c r="EOD74" s="439"/>
      <c r="EOE74" s="439"/>
      <c r="EOF74" s="439"/>
      <c r="EOG74" s="439"/>
      <c r="EOH74" s="439"/>
      <c r="EOI74" s="439"/>
      <c r="EOJ74" s="439"/>
      <c r="EOK74" s="439"/>
      <c r="EOL74" s="439"/>
      <c r="EOM74" s="439"/>
      <c r="EON74" s="439"/>
      <c r="EOO74" s="439"/>
      <c r="EOP74" s="439"/>
      <c r="EOQ74" s="439"/>
      <c r="EOR74" s="439"/>
      <c r="EOS74" s="439"/>
      <c r="EOT74" s="439"/>
      <c r="EOU74" s="439"/>
      <c r="EOV74" s="439"/>
      <c r="EOW74" s="439"/>
      <c r="EOX74" s="439"/>
      <c r="EOY74" s="439"/>
      <c r="EOZ74" s="439"/>
      <c r="EPA74" s="439"/>
      <c r="EPB74" s="439"/>
      <c r="EPC74" s="439"/>
      <c r="EPD74" s="439"/>
      <c r="EPE74" s="439"/>
      <c r="EPF74" s="439"/>
      <c r="EPG74" s="439"/>
      <c r="EPH74" s="439"/>
      <c r="EPI74" s="439"/>
      <c r="EPJ74" s="439"/>
      <c r="EPK74" s="439"/>
      <c r="EPL74" s="439"/>
      <c r="EPM74" s="439"/>
      <c r="EPN74" s="439"/>
      <c r="EPO74" s="439"/>
      <c r="EPP74" s="439"/>
      <c r="EPQ74" s="439"/>
      <c r="EPR74" s="439"/>
      <c r="EPS74" s="439"/>
      <c r="EPT74" s="439"/>
      <c r="EPU74" s="439"/>
      <c r="EPV74" s="439"/>
      <c r="EPW74" s="439"/>
      <c r="EPX74" s="439"/>
      <c r="EPY74" s="439"/>
      <c r="EPZ74" s="439"/>
      <c r="EQA74" s="439"/>
      <c r="EQB74" s="439"/>
      <c r="EQC74" s="439"/>
      <c r="EQD74" s="439"/>
      <c r="EQE74" s="439"/>
      <c r="EQF74" s="439"/>
      <c r="EQG74" s="439"/>
      <c r="EQH74" s="439"/>
      <c r="EQI74" s="439"/>
      <c r="EQJ74" s="439"/>
      <c r="EQK74" s="439"/>
      <c r="EQL74" s="439"/>
      <c r="EQM74" s="439"/>
      <c r="EQN74" s="439"/>
      <c r="EQO74" s="439"/>
      <c r="EQP74" s="439"/>
      <c r="EQQ74" s="439"/>
      <c r="EQR74" s="439"/>
      <c r="EQS74" s="439"/>
      <c r="EQT74" s="439"/>
      <c r="EQU74" s="439"/>
      <c r="EQV74" s="439"/>
      <c r="EQW74" s="439"/>
      <c r="EQX74" s="439"/>
      <c r="EQY74" s="439"/>
      <c r="EQZ74" s="439"/>
      <c r="ERA74" s="439"/>
      <c r="ERB74" s="439"/>
      <c r="ERC74" s="439"/>
      <c r="ERD74" s="439"/>
      <c r="ERE74" s="439"/>
      <c r="ERF74" s="439"/>
      <c r="ERG74" s="439"/>
      <c r="ERH74" s="439"/>
      <c r="ERI74" s="439"/>
      <c r="ERJ74" s="439"/>
      <c r="ERK74" s="439"/>
      <c r="ERL74" s="439"/>
      <c r="ERM74" s="439"/>
      <c r="ERN74" s="439"/>
      <c r="ERO74" s="439"/>
      <c r="ERP74" s="439"/>
      <c r="ERQ74" s="439"/>
      <c r="ERR74" s="439"/>
      <c r="ERS74" s="439"/>
      <c r="ERT74" s="439"/>
      <c r="ERU74" s="439"/>
      <c r="ERV74" s="439"/>
      <c r="ERW74" s="439"/>
      <c r="ERX74" s="439"/>
      <c r="ERY74" s="439"/>
      <c r="ERZ74" s="439"/>
      <c r="ESA74" s="439"/>
      <c r="ESB74" s="439"/>
      <c r="ESC74" s="439"/>
      <c r="ESD74" s="439"/>
      <c r="ESE74" s="439"/>
      <c r="ESF74" s="439"/>
      <c r="ESG74" s="439"/>
      <c r="ESH74" s="439"/>
      <c r="ESI74" s="439"/>
      <c r="ESJ74" s="439"/>
      <c r="ESK74" s="439"/>
      <c r="ESL74" s="439"/>
      <c r="ESM74" s="439"/>
      <c r="ESN74" s="439"/>
      <c r="ESO74" s="439"/>
      <c r="ESP74" s="439"/>
      <c r="ESQ74" s="439"/>
      <c r="ESR74" s="439"/>
      <c r="ESS74" s="439"/>
      <c r="EST74" s="439"/>
      <c r="ESU74" s="439"/>
      <c r="ESV74" s="439"/>
      <c r="ESW74" s="439"/>
      <c r="ESX74" s="439"/>
      <c r="ESY74" s="439"/>
      <c r="ESZ74" s="439"/>
      <c r="ETA74" s="439"/>
      <c r="ETB74" s="439"/>
      <c r="ETC74" s="439"/>
      <c r="ETD74" s="439"/>
      <c r="ETE74" s="439"/>
      <c r="ETF74" s="439"/>
      <c r="ETG74" s="439"/>
      <c r="ETH74" s="439"/>
      <c r="ETI74" s="439"/>
      <c r="ETJ74" s="439"/>
      <c r="ETK74" s="439"/>
      <c r="ETL74" s="439"/>
      <c r="ETM74" s="439"/>
      <c r="ETN74" s="439"/>
      <c r="ETO74" s="439"/>
      <c r="ETP74" s="439"/>
      <c r="ETQ74" s="439"/>
      <c r="ETR74" s="439"/>
      <c r="ETS74" s="439"/>
      <c r="ETT74" s="439"/>
      <c r="ETU74" s="439"/>
      <c r="ETV74" s="439"/>
      <c r="ETW74" s="439"/>
      <c r="ETX74" s="439"/>
      <c r="ETY74" s="439"/>
      <c r="ETZ74" s="439"/>
      <c r="EUA74" s="439"/>
      <c r="EUB74" s="439"/>
      <c r="EUC74" s="439"/>
      <c r="EUD74" s="439"/>
      <c r="EUE74" s="439"/>
      <c r="EUF74" s="439"/>
      <c r="EUG74" s="439"/>
      <c r="EUH74" s="439"/>
      <c r="EUI74" s="439"/>
      <c r="EUJ74" s="439"/>
      <c r="EUK74" s="439"/>
      <c r="EUL74" s="439"/>
      <c r="EUM74" s="439"/>
      <c r="EUN74" s="439"/>
      <c r="EUO74" s="439"/>
      <c r="EUP74" s="439"/>
      <c r="EUQ74" s="439"/>
      <c r="EUR74" s="439"/>
      <c r="EUS74" s="439"/>
      <c r="EUT74" s="439"/>
      <c r="EUU74" s="439"/>
      <c r="EUV74" s="439"/>
      <c r="EUW74" s="439"/>
      <c r="EUX74" s="439"/>
      <c r="EUY74" s="439"/>
      <c r="EUZ74" s="439"/>
      <c r="EVA74" s="439"/>
      <c r="EVB74" s="439"/>
      <c r="EVC74" s="439"/>
      <c r="EVD74" s="439"/>
      <c r="EVE74" s="439"/>
      <c r="EVF74" s="439"/>
      <c r="EVG74" s="439"/>
      <c r="EVH74" s="439"/>
      <c r="EVI74" s="439"/>
      <c r="EVJ74" s="439"/>
      <c r="EVK74" s="439"/>
      <c r="EVL74" s="439"/>
      <c r="EVM74" s="439"/>
      <c r="EVN74" s="439"/>
      <c r="EVO74" s="439"/>
      <c r="EVP74" s="439"/>
      <c r="EVQ74" s="439"/>
      <c r="EVR74" s="439"/>
      <c r="EVS74" s="439"/>
      <c r="EVT74" s="439"/>
      <c r="EVU74" s="439"/>
      <c r="EVV74" s="439"/>
      <c r="EVW74" s="439"/>
      <c r="EVX74" s="439"/>
      <c r="EVY74" s="439"/>
      <c r="EVZ74" s="439"/>
      <c r="EWA74" s="439"/>
      <c r="EWB74" s="439"/>
      <c r="EWC74" s="439"/>
      <c r="EWD74" s="439"/>
      <c r="EWE74" s="439"/>
      <c r="EWF74" s="439"/>
      <c r="EWG74" s="439"/>
      <c r="EWH74" s="439"/>
      <c r="EWI74" s="439"/>
      <c r="EWJ74" s="439"/>
      <c r="EWK74" s="439"/>
      <c r="EWL74" s="439"/>
      <c r="EWM74" s="439"/>
      <c r="EWN74" s="439"/>
      <c r="EWO74" s="439"/>
      <c r="EWP74" s="439"/>
      <c r="EWQ74" s="439"/>
      <c r="EWR74" s="439"/>
      <c r="EWS74" s="439"/>
      <c r="EWT74" s="439"/>
      <c r="EWU74" s="439"/>
      <c r="EWV74" s="439"/>
      <c r="EWW74" s="439"/>
      <c r="EWX74" s="439"/>
      <c r="EWY74" s="439"/>
      <c r="EWZ74" s="439"/>
      <c r="EXA74" s="439"/>
      <c r="EXB74" s="439"/>
      <c r="EXC74" s="439"/>
      <c r="EXD74" s="439"/>
      <c r="EXE74" s="439"/>
      <c r="EXF74" s="439"/>
      <c r="EXG74" s="439"/>
      <c r="EXH74" s="439"/>
      <c r="EXI74" s="439"/>
      <c r="EXJ74" s="439"/>
      <c r="EXK74" s="439"/>
      <c r="EXL74" s="439"/>
      <c r="EXM74" s="439"/>
      <c r="EXN74" s="439"/>
      <c r="EXO74" s="439"/>
      <c r="EXP74" s="439"/>
      <c r="EXQ74" s="439"/>
      <c r="EXR74" s="439"/>
      <c r="EXS74" s="439"/>
      <c r="EXT74" s="439"/>
      <c r="EXU74" s="439"/>
      <c r="EXV74" s="439"/>
      <c r="EXW74" s="439"/>
      <c r="EXX74" s="439"/>
      <c r="EXY74" s="439"/>
      <c r="EXZ74" s="439"/>
      <c r="EYA74" s="439"/>
      <c r="EYB74" s="439"/>
      <c r="EYC74" s="439"/>
      <c r="EYD74" s="439"/>
      <c r="EYE74" s="439"/>
      <c r="EYF74" s="439"/>
      <c r="EYG74" s="439"/>
      <c r="EYH74" s="439"/>
      <c r="EYI74" s="439"/>
      <c r="EYJ74" s="439"/>
      <c r="EYK74" s="439"/>
      <c r="EYL74" s="439"/>
      <c r="EYM74" s="439"/>
      <c r="EYN74" s="439"/>
      <c r="EYO74" s="439"/>
      <c r="EYP74" s="439"/>
      <c r="EYQ74" s="439"/>
      <c r="EYR74" s="439"/>
      <c r="EYS74" s="439"/>
      <c r="EYT74" s="439"/>
      <c r="EYU74" s="439"/>
      <c r="EYV74" s="439"/>
      <c r="EYW74" s="439"/>
      <c r="EYX74" s="439"/>
      <c r="EYY74" s="439"/>
      <c r="EYZ74" s="439"/>
      <c r="EZA74" s="439"/>
      <c r="EZB74" s="439"/>
      <c r="EZC74" s="439"/>
      <c r="EZD74" s="439"/>
      <c r="EZE74" s="439"/>
      <c r="EZF74" s="439"/>
      <c r="EZG74" s="439"/>
      <c r="EZH74" s="439"/>
      <c r="EZI74" s="439"/>
      <c r="EZJ74" s="439"/>
      <c r="EZK74" s="439"/>
      <c r="EZL74" s="439"/>
      <c r="EZM74" s="439"/>
      <c r="EZN74" s="439"/>
      <c r="EZO74" s="439"/>
      <c r="EZP74" s="439"/>
      <c r="EZQ74" s="439"/>
      <c r="EZR74" s="439"/>
      <c r="EZS74" s="439"/>
      <c r="EZT74" s="439"/>
      <c r="EZU74" s="439"/>
      <c r="EZV74" s="439"/>
      <c r="EZW74" s="439"/>
      <c r="EZX74" s="439"/>
      <c r="EZY74" s="439"/>
      <c r="EZZ74" s="439"/>
      <c r="FAA74" s="439"/>
      <c r="FAB74" s="439"/>
      <c r="FAC74" s="439"/>
      <c r="FAD74" s="439"/>
      <c r="FAE74" s="439"/>
      <c r="FAF74" s="439"/>
      <c r="FAG74" s="439"/>
      <c r="FAH74" s="439"/>
      <c r="FAI74" s="439"/>
      <c r="FAJ74" s="439"/>
      <c r="FAK74" s="439"/>
      <c r="FAL74" s="439"/>
      <c r="FAM74" s="439"/>
      <c r="FAN74" s="439"/>
      <c r="FAO74" s="439"/>
      <c r="FAP74" s="439"/>
      <c r="FAQ74" s="439"/>
      <c r="FAR74" s="439"/>
      <c r="FAS74" s="439"/>
      <c r="FAT74" s="439"/>
      <c r="FAU74" s="439"/>
      <c r="FAV74" s="439"/>
      <c r="FAW74" s="439"/>
      <c r="FAX74" s="439"/>
      <c r="FAY74" s="439"/>
      <c r="FAZ74" s="439"/>
      <c r="FBA74" s="439"/>
      <c r="FBB74" s="439"/>
      <c r="FBC74" s="439"/>
      <c r="FBD74" s="439"/>
      <c r="FBE74" s="439"/>
      <c r="FBF74" s="439"/>
      <c r="FBG74" s="439"/>
      <c r="FBH74" s="439"/>
      <c r="FBI74" s="439"/>
      <c r="FBJ74" s="439"/>
      <c r="FBK74" s="439"/>
      <c r="FBL74" s="439"/>
      <c r="FBM74" s="439"/>
      <c r="FBN74" s="439"/>
      <c r="FBO74" s="439"/>
      <c r="FBP74" s="439"/>
      <c r="FBQ74" s="439"/>
      <c r="FBR74" s="439"/>
      <c r="FBS74" s="439"/>
      <c r="FBT74" s="439"/>
      <c r="FBU74" s="439"/>
      <c r="FBV74" s="439"/>
      <c r="FBW74" s="439"/>
      <c r="FBX74" s="439"/>
      <c r="FBY74" s="439"/>
      <c r="FBZ74" s="439"/>
      <c r="FCA74" s="439"/>
      <c r="FCB74" s="439"/>
      <c r="FCC74" s="439"/>
      <c r="FCD74" s="439"/>
      <c r="FCE74" s="439"/>
      <c r="FCF74" s="439"/>
      <c r="FCG74" s="439"/>
      <c r="FCH74" s="439"/>
      <c r="FCI74" s="439"/>
      <c r="FCJ74" s="439"/>
      <c r="FCK74" s="439"/>
      <c r="FCL74" s="439"/>
      <c r="FCM74" s="439"/>
      <c r="FCN74" s="439"/>
      <c r="FCO74" s="439"/>
      <c r="FCP74" s="439"/>
      <c r="FCQ74" s="439"/>
      <c r="FCR74" s="439"/>
      <c r="FCS74" s="439"/>
      <c r="FCT74" s="439"/>
      <c r="FCU74" s="439"/>
      <c r="FCV74" s="439"/>
      <c r="FCW74" s="439"/>
      <c r="FCX74" s="439"/>
      <c r="FCY74" s="439"/>
      <c r="FCZ74" s="439"/>
      <c r="FDA74" s="439"/>
      <c r="FDB74" s="439"/>
      <c r="FDC74" s="439"/>
      <c r="FDD74" s="439"/>
      <c r="FDE74" s="439"/>
      <c r="FDF74" s="439"/>
      <c r="FDG74" s="439"/>
      <c r="FDH74" s="439"/>
      <c r="FDI74" s="439"/>
      <c r="FDJ74" s="439"/>
      <c r="FDK74" s="439"/>
      <c r="FDL74" s="439"/>
      <c r="FDM74" s="439"/>
      <c r="FDN74" s="439"/>
      <c r="FDO74" s="439"/>
      <c r="FDP74" s="439"/>
      <c r="FDQ74" s="439"/>
      <c r="FDR74" s="439"/>
      <c r="FDS74" s="439"/>
      <c r="FDT74" s="439"/>
      <c r="FDU74" s="439"/>
      <c r="FDV74" s="439"/>
      <c r="FDW74" s="439"/>
      <c r="FDX74" s="439"/>
      <c r="FDY74" s="439"/>
      <c r="FDZ74" s="439"/>
      <c r="FEA74" s="439"/>
      <c r="FEB74" s="439"/>
      <c r="FEC74" s="439"/>
      <c r="FED74" s="439"/>
      <c r="FEE74" s="439"/>
      <c r="FEF74" s="439"/>
      <c r="FEG74" s="439"/>
      <c r="FEH74" s="439"/>
      <c r="FEI74" s="439"/>
      <c r="FEJ74" s="439"/>
      <c r="FEK74" s="439"/>
      <c r="FEL74" s="439"/>
      <c r="FEM74" s="439"/>
      <c r="FEN74" s="439"/>
      <c r="FEO74" s="439"/>
      <c r="FEP74" s="439"/>
      <c r="FEQ74" s="439"/>
      <c r="FER74" s="439"/>
      <c r="FES74" s="439"/>
      <c r="FET74" s="439"/>
      <c r="FEU74" s="439"/>
      <c r="FEV74" s="439"/>
      <c r="FEW74" s="439"/>
      <c r="FEX74" s="439"/>
      <c r="FEY74" s="439"/>
      <c r="FEZ74" s="439"/>
      <c r="FFA74" s="439"/>
      <c r="FFB74" s="439"/>
      <c r="FFC74" s="439"/>
      <c r="FFD74" s="439"/>
      <c r="FFE74" s="439"/>
      <c r="FFF74" s="439"/>
      <c r="FFG74" s="439"/>
      <c r="FFH74" s="439"/>
      <c r="FFI74" s="439"/>
      <c r="FFJ74" s="439"/>
      <c r="FFK74" s="439"/>
      <c r="FFL74" s="439"/>
      <c r="FFM74" s="439"/>
      <c r="FFN74" s="439"/>
      <c r="FFO74" s="439"/>
      <c r="FFP74" s="439"/>
      <c r="FFQ74" s="439"/>
      <c r="FFR74" s="439"/>
      <c r="FFS74" s="439"/>
      <c r="FFT74" s="439"/>
      <c r="FFU74" s="439"/>
      <c r="FFV74" s="439"/>
      <c r="FFW74" s="439"/>
      <c r="FFX74" s="439"/>
      <c r="FFY74" s="439"/>
      <c r="FFZ74" s="439"/>
      <c r="FGA74" s="439"/>
      <c r="FGB74" s="439"/>
      <c r="FGC74" s="439"/>
      <c r="FGD74" s="439"/>
      <c r="FGE74" s="439"/>
      <c r="FGF74" s="439"/>
      <c r="FGG74" s="439"/>
      <c r="FGH74" s="439"/>
      <c r="FGI74" s="439"/>
      <c r="FGJ74" s="439"/>
      <c r="FGK74" s="439"/>
      <c r="FGL74" s="439"/>
      <c r="FGM74" s="439"/>
      <c r="FGN74" s="439"/>
      <c r="FGO74" s="439"/>
      <c r="FGP74" s="439"/>
      <c r="FGQ74" s="439"/>
      <c r="FGR74" s="439"/>
      <c r="FGS74" s="439"/>
      <c r="FGT74" s="439"/>
      <c r="FGU74" s="439"/>
      <c r="FGV74" s="439"/>
      <c r="FGW74" s="439"/>
      <c r="FGX74" s="439"/>
      <c r="FGY74" s="439"/>
      <c r="FGZ74" s="439"/>
      <c r="FHA74" s="439"/>
      <c r="FHB74" s="439"/>
      <c r="FHC74" s="439"/>
      <c r="FHD74" s="439"/>
      <c r="FHE74" s="439"/>
      <c r="FHF74" s="439"/>
      <c r="FHG74" s="439"/>
      <c r="FHH74" s="439"/>
      <c r="FHI74" s="439"/>
      <c r="FHJ74" s="439"/>
      <c r="FHK74" s="439"/>
      <c r="FHL74" s="439"/>
      <c r="FHM74" s="439"/>
      <c r="FHN74" s="439"/>
      <c r="FHO74" s="439"/>
      <c r="FHP74" s="439"/>
      <c r="FHQ74" s="439"/>
      <c r="FHR74" s="439"/>
      <c r="FHS74" s="439"/>
      <c r="FHT74" s="439"/>
      <c r="FHU74" s="439"/>
      <c r="FHV74" s="439"/>
      <c r="FHW74" s="439"/>
      <c r="FHX74" s="439"/>
      <c r="FHY74" s="439"/>
      <c r="FHZ74" s="439"/>
      <c r="FIA74" s="439"/>
      <c r="FIB74" s="439"/>
      <c r="FIC74" s="439"/>
      <c r="FID74" s="439"/>
      <c r="FIE74" s="439"/>
      <c r="FIF74" s="439"/>
      <c r="FIG74" s="439"/>
      <c r="FIH74" s="439"/>
      <c r="FII74" s="439"/>
      <c r="FIJ74" s="439"/>
      <c r="FIK74" s="439"/>
      <c r="FIL74" s="439"/>
      <c r="FIM74" s="439"/>
      <c r="FIN74" s="439"/>
      <c r="FIO74" s="439"/>
      <c r="FIP74" s="439"/>
      <c r="FIQ74" s="439"/>
      <c r="FIR74" s="439"/>
      <c r="FIS74" s="439"/>
      <c r="FIT74" s="439"/>
      <c r="FIU74" s="439"/>
      <c r="FIV74" s="439"/>
      <c r="FIW74" s="439"/>
      <c r="FIX74" s="439"/>
      <c r="FIY74" s="439"/>
      <c r="FIZ74" s="439"/>
      <c r="FJA74" s="439"/>
      <c r="FJB74" s="439"/>
      <c r="FJC74" s="439"/>
      <c r="FJD74" s="439"/>
      <c r="FJE74" s="439"/>
      <c r="FJF74" s="439"/>
      <c r="FJG74" s="439"/>
      <c r="FJH74" s="439"/>
      <c r="FJI74" s="439"/>
      <c r="FJJ74" s="439"/>
      <c r="FJK74" s="439"/>
      <c r="FJL74" s="439"/>
      <c r="FJM74" s="439"/>
      <c r="FJN74" s="439"/>
      <c r="FJO74" s="439"/>
      <c r="FJP74" s="439"/>
      <c r="FJQ74" s="439"/>
      <c r="FJR74" s="439"/>
      <c r="FJS74" s="439"/>
      <c r="FJT74" s="439"/>
      <c r="FJU74" s="439"/>
      <c r="FJV74" s="439"/>
      <c r="FJW74" s="439"/>
      <c r="FJX74" s="439"/>
      <c r="FJY74" s="439"/>
      <c r="FJZ74" s="439"/>
      <c r="FKA74" s="439"/>
      <c r="FKB74" s="439"/>
      <c r="FKC74" s="439"/>
      <c r="FKD74" s="439"/>
      <c r="FKE74" s="439"/>
      <c r="FKF74" s="439"/>
      <c r="FKG74" s="439"/>
      <c r="FKH74" s="439"/>
      <c r="FKI74" s="439"/>
      <c r="FKJ74" s="439"/>
      <c r="FKK74" s="439"/>
      <c r="FKL74" s="439"/>
      <c r="FKM74" s="439"/>
      <c r="FKN74" s="439"/>
      <c r="FKO74" s="439"/>
      <c r="FKP74" s="439"/>
      <c r="FKQ74" s="439"/>
      <c r="FKR74" s="439"/>
      <c r="FKS74" s="439"/>
      <c r="FKT74" s="439"/>
      <c r="FKU74" s="439"/>
      <c r="FKV74" s="439"/>
      <c r="FKW74" s="439"/>
      <c r="FKX74" s="439"/>
      <c r="FKY74" s="439"/>
      <c r="FKZ74" s="439"/>
      <c r="FLA74" s="439"/>
      <c r="FLB74" s="439"/>
      <c r="FLC74" s="439"/>
      <c r="FLD74" s="439"/>
      <c r="FLE74" s="439"/>
      <c r="FLF74" s="439"/>
      <c r="FLG74" s="439"/>
      <c r="FLH74" s="439"/>
      <c r="FLI74" s="439"/>
      <c r="FLJ74" s="439"/>
      <c r="FLK74" s="439"/>
      <c r="FLL74" s="439"/>
      <c r="FLM74" s="439"/>
      <c r="FLN74" s="439"/>
      <c r="FLO74" s="439"/>
      <c r="FLP74" s="439"/>
      <c r="FLQ74" s="439"/>
      <c r="FLR74" s="439"/>
      <c r="FLS74" s="439"/>
      <c r="FLT74" s="439"/>
      <c r="FLU74" s="439"/>
      <c r="FLV74" s="439"/>
      <c r="FLW74" s="439"/>
      <c r="FLX74" s="439"/>
      <c r="FLY74" s="439"/>
      <c r="FLZ74" s="439"/>
      <c r="FMA74" s="439"/>
      <c r="FMB74" s="439"/>
      <c r="FMC74" s="439"/>
      <c r="FMD74" s="439"/>
      <c r="FME74" s="439"/>
      <c r="FMF74" s="439"/>
      <c r="FMG74" s="439"/>
      <c r="FMH74" s="439"/>
      <c r="FMI74" s="439"/>
      <c r="FMJ74" s="439"/>
      <c r="FMK74" s="439"/>
      <c r="FML74" s="439"/>
      <c r="FMM74" s="439"/>
      <c r="FMN74" s="439"/>
      <c r="FMO74" s="439"/>
      <c r="FMP74" s="439"/>
      <c r="FMQ74" s="439"/>
      <c r="FMR74" s="439"/>
      <c r="FMS74" s="439"/>
      <c r="FMT74" s="439"/>
      <c r="FMU74" s="439"/>
      <c r="FMV74" s="439"/>
      <c r="FMW74" s="439"/>
      <c r="FMX74" s="439"/>
      <c r="FMY74" s="439"/>
      <c r="FMZ74" s="439"/>
      <c r="FNA74" s="439"/>
      <c r="FNB74" s="439"/>
      <c r="FNC74" s="439"/>
      <c r="FND74" s="439"/>
      <c r="FNE74" s="439"/>
      <c r="FNF74" s="439"/>
      <c r="FNG74" s="439"/>
      <c r="FNH74" s="439"/>
      <c r="FNI74" s="439"/>
      <c r="FNJ74" s="439"/>
      <c r="FNK74" s="439"/>
      <c r="FNL74" s="439"/>
      <c r="FNM74" s="439"/>
      <c r="FNN74" s="439"/>
      <c r="FNO74" s="439"/>
      <c r="FNP74" s="439"/>
      <c r="FNQ74" s="439"/>
      <c r="FNR74" s="439"/>
      <c r="FNS74" s="439"/>
      <c r="FNT74" s="439"/>
      <c r="FNU74" s="439"/>
      <c r="FNV74" s="439"/>
      <c r="FNW74" s="439"/>
      <c r="FNX74" s="439"/>
      <c r="FNY74" s="439"/>
      <c r="FNZ74" s="439"/>
      <c r="FOA74" s="439"/>
      <c r="FOB74" s="439"/>
      <c r="FOC74" s="439"/>
      <c r="FOD74" s="439"/>
      <c r="FOE74" s="439"/>
      <c r="FOF74" s="439"/>
      <c r="FOG74" s="439"/>
      <c r="FOH74" s="439"/>
      <c r="FOI74" s="439"/>
      <c r="FOJ74" s="439"/>
      <c r="FOK74" s="439"/>
      <c r="FOL74" s="439"/>
      <c r="FOM74" s="439"/>
      <c r="FON74" s="439"/>
      <c r="FOO74" s="439"/>
      <c r="FOP74" s="439"/>
      <c r="FOQ74" s="439"/>
      <c r="FOR74" s="439"/>
      <c r="FOS74" s="439"/>
      <c r="FOT74" s="439"/>
      <c r="FOU74" s="439"/>
      <c r="FOV74" s="439"/>
      <c r="FOW74" s="439"/>
      <c r="FOX74" s="439"/>
      <c r="FOY74" s="439"/>
      <c r="FOZ74" s="439"/>
      <c r="FPA74" s="439"/>
      <c r="FPB74" s="439"/>
      <c r="FPC74" s="439"/>
      <c r="FPD74" s="439"/>
      <c r="FPE74" s="439"/>
      <c r="FPF74" s="439"/>
      <c r="FPG74" s="439"/>
      <c r="FPH74" s="439"/>
      <c r="FPI74" s="439"/>
      <c r="FPJ74" s="439"/>
      <c r="FPK74" s="439"/>
      <c r="FPL74" s="439"/>
      <c r="FPM74" s="439"/>
      <c r="FPN74" s="439"/>
      <c r="FPO74" s="439"/>
      <c r="FPP74" s="439"/>
      <c r="FPQ74" s="439"/>
      <c r="FPR74" s="439"/>
      <c r="FPS74" s="439"/>
      <c r="FPT74" s="439"/>
      <c r="FPU74" s="439"/>
      <c r="FPV74" s="439"/>
      <c r="FPW74" s="439"/>
      <c r="FPX74" s="439"/>
      <c r="FPY74" s="439"/>
      <c r="FPZ74" s="439"/>
      <c r="FQA74" s="439"/>
      <c r="FQB74" s="439"/>
      <c r="FQC74" s="439"/>
      <c r="FQD74" s="439"/>
      <c r="FQE74" s="439"/>
      <c r="FQF74" s="439"/>
      <c r="FQG74" s="439"/>
      <c r="FQH74" s="439"/>
      <c r="FQI74" s="439"/>
      <c r="FQJ74" s="439"/>
      <c r="FQK74" s="439"/>
      <c r="FQL74" s="439"/>
      <c r="FQM74" s="439"/>
      <c r="FQN74" s="439"/>
      <c r="FQO74" s="439"/>
      <c r="FQP74" s="439"/>
      <c r="FQQ74" s="439"/>
      <c r="FQR74" s="439"/>
      <c r="FQS74" s="439"/>
      <c r="FQT74" s="439"/>
      <c r="FQU74" s="439"/>
      <c r="FQV74" s="439"/>
      <c r="FQW74" s="439"/>
      <c r="FQX74" s="439"/>
      <c r="FQY74" s="439"/>
      <c r="FQZ74" s="439"/>
      <c r="FRA74" s="439"/>
      <c r="FRB74" s="439"/>
      <c r="FRC74" s="439"/>
      <c r="FRD74" s="439"/>
      <c r="FRE74" s="439"/>
      <c r="FRF74" s="439"/>
      <c r="FRG74" s="439"/>
      <c r="FRH74" s="439"/>
      <c r="FRI74" s="439"/>
      <c r="FRJ74" s="439"/>
      <c r="FRK74" s="439"/>
      <c r="FRL74" s="439"/>
      <c r="FRM74" s="439"/>
      <c r="FRN74" s="439"/>
      <c r="FRO74" s="439"/>
      <c r="FRP74" s="439"/>
      <c r="FRQ74" s="439"/>
      <c r="FRR74" s="439"/>
      <c r="FRS74" s="439"/>
      <c r="FRT74" s="439"/>
      <c r="FRU74" s="439"/>
      <c r="FRV74" s="439"/>
      <c r="FRW74" s="439"/>
      <c r="FRX74" s="439"/>
      <c r="FRY74" s="439"/>
      <c r="FRZ74" s="439"/>
      <c r="FSA74" s="439"/>
      <c r="FSB74" s="439"/>
      <c r="FSC74" s="439"/>
      <c r="FSD74" s="439"/>
      <c r="FSE74" s="439"/>
      <c r="FSF74" s="439"/>
      <c r="FSG74" s="439"/>
      <c r="FSH74" s="439"/>
      <c r="FSI74" s="439"/>
      <c r="FSJ74" s="439"/>
      <c r="FSK74" s="439"/>
      <c r="FSL74" s="439"/>
      <c r="FSM74" s="439"/>
      <c r="FSN74" s="439"/>
      <c r="FSO74" s="439"/>
      <c r="FSP74" s="439"/>
      <c r="FSQ74" s="439"/>
      <c r="FSR74" s="439"/>
      <c r="FSS74" s="439"/>
      <c r="FST74" s="439"/>
      <c r="FSU74" s="439"/>
      <c r="FSV74" s="439"/>
      <c r="FSW74" s="439"/>
      <c r="FSX74" s="439"/>
      <c r="FSY74" s="439"/>
      <c r="FSZ74" s="439"/>
      <c r="FTA74" s="439"/>
      <c r="FTB74" s="439"/>
      <c r="FTC74" s="439"/>
      <c r="FTD74" s="439"/>
      <c r="FTE74" s="439"/>
      <c r="FTF74" s="439"/>
      <c r="FTG74" s="439"/>
      <c r="FTH74" s="439"/>
      <c r="FTI74" s="439"/>
      <c r="FTJ74" s="439"/>
      <c r="FTK74" s="439"/>
      <c r="FTL74" s="439"/>
      <c r="FTM74" s="439"/>
      <c r="FTN74" s="439"/>
      <c r="FTO74" s="439"/>
      <c r="FTP74" s="439"/>
      <c r="FTQ74" s="439"/>
      <c r="FTR74" s="439"/>
      <c r="FTS74" s="439"/>
      <c r="FTT74" s="439"/>
      <c r="FTU74" s="439"/>
      <c r="FTV74" s="439"/>
      <c r="FTW74" s="439"/>
      <c r="FTX74" s="439"/>
      <c r="FTY74" s="439"/>
      <c r="FTZ74" s="439"/>
      <c r="FUA74" s="439"/>
      <c r="FUB74" s="439"/>
      <c r="FUC74" s="439"/>
      <c r="FUD74" s="439"/>
      <c r="FUE74" s="439"/>
      <c r="FUF74" s="439"/>
      <c r="FUG74" s="439"/>
      <c r="FUH74" s="439"/>
      <c r="FUI74" s="439"/>
      <c r="FUJ74" s="439"/>
      <c r="FUK74" s="439"/>
      <c r="FUL74" s="439"/>
      <c r="FUM74" s="439"/>
      <c r="FUN74" s="439"/>
      <c r="FUO74" s="439"/>
      <c r="FUP74" s="439"/>
      <c r="FUQ74" s="439"/>
      <c r="FUR74" s="439"/>
      <c r="FUS74" s="439"/>
      <c r="FUT74" s="439"/>
      <c r="FUU74" s="439"/>
      <c r="FUV74" s="439"/>
      <c r="FUW74" s="439"/>
      <c r="FUX74" s="439"/>
      <c r="FUY74" s="439"/>
      <c r="FUZ74" s="439"/>
      <c r="FVA74" s="439"/>
      <c r="FVB74" s="439"/>
      <c r="FVC74" s="439"/>
      <c r="FVD74" s="439"/>
      <c r="FVE74" s="439"/>
      <c r="FVF74" s="439"/>
      <c r="FVG74" s="439"/>
      <c r="FVH74" s="439"/>
      <c r="FVI74" s="439"/>
      <c r="FVJ74" s="439"/>
      <c r="FVK74" s="439"/>
      <c r="FVL74" s="439"/>
      <c r="FVM74" s="439"/>
      <c r="FVN74" s="439"/>
      <c r="FVO74" s="439"/>
      <c r="FVP74" s="439"/>
      <c r="FVQ74" s="439"/>
      <c r="FVR74" s="439"/>
      <c r="FVS74" s="439"/>
      <c r="FVT74" s="439"/>
      <c r="FVU74" s="439"/>
      <c r="FVV74" s="439"/>
      <c r="FVW74" s="439"/>
      <c r="FVX74" s="439"/>
      <c r="FVY74" s="439"/>
      <c r="FVZ74" s="439"/>
      <c r="FWA74" s="439"/>
      <c r="FWB74" s="439"/>
      <c r="FWC74" s="439"/>
      <c r="FWD74" s="439"/>
      <c r="FWE74" s="439"/>
      <c r="FWF74" s="439"/>
      <c r="FWG74" s="439"/>
      <c r="FWH74" s="439"/>
      <c r="FWI74" s="439"/>
      <c r="FWJ74" s="439"/>
      <c r="FWK74" s="439"/>
      <c r="FWL74" s="439"/>
      <c r="FWM74" s="439"/>
      <c r="FWN74" s="439"/>
      <c r="FWO74" s="439"/>
      <c r="FWP74" s="439"/>
      <c r="FWQ74" s="439"/>
      <c r="FWR74" s="439"/>
      <c r="FWS74" s="439"/>
      <c r="FWT74" s="439"/>
      <c r="FWU74" s="439"/>
      <c r="FWV74" s="439"/>
      <c r="FWW74" s="439"/>
      <c r="FWX74" s="439"/>
      <c r="FWY74" s="439"/>
      <c r="FWZ74" s="439"/>
      <c r="FXA74" s="439"/>
      <c r="FXB74" s="439"/>
      <c r="FXC74" s="439"/>
      <c r="FXD74" s="439"/>
      <c r="FXE74" s="439"/>
      <c r="FXF74" s="439"/>
      <c r="FXG74" s="439"/>
      <c r="FXH74" s="439"/>
      <c r="FXI74" s="439"/>
      <c r="FXJ74" s="439"/>
      <c r="FXK74" s="439"/>
      <c r="FXL74" s="439"/>
      <c r="FXM74" s="439"/>
      <c r="FXN74" s="439"/>
      <c r="FXO74" s="439"/>
      <c r="FXP74" s="439"/>
      <c r="FXQ74" s="439"/>
      <c r="FXR74" s="439"/>
      <c r="FXS74" s="439"/>
      <c r="FXT74" s="439"/>
      <c r="FXU74" s="439"/>
      <c r="FXV74" s="439"/>
      <c r="FXW74" s="439"/>
      <c r="FXX74" s="439"/>
      <c r="FXY74" s="439"/>
      <c r="FXZ74" s="439"/>
      <c r="FYA74" s="439"/>
      <c r="FYB74" s="439"/>
      <c r="FYC74" s="439"/>
      <c r="FYD74" s="439"/>
      <c r="FYE74" s="439"/>
      <c r="FYF74" s="439"/>
      <c r="FYG74" s="439"/>
      <c r="FYH74" s="439"/>
      <c r="FYI74" s="439"/>
      <c r="FYJ74" s="439"/>
      <c r="FYK74" s="439"/>
      <c r="FYL74" s="439"/>
      <c r="FYM74" s="439"/>
      <c r="FYN74" s="439"/>
      <c r="FYO74" s="439"/>
      <c r="FYP74" s="439"/>
      <c r="FYQ74" s="439"/>
      <c r="FYR74" s="439"/>
      <c r="FYS74" s="439"/>
      <c r="FYT74" s="439"/>
      <c r="FYU74" s="439"/>
      <c r="FYV74" s="439"/>
      <c r="FYW74" s="439"/>
      <c r="FYX74" s="439"/>
      <c r="FYY74" s="439"/>
      <c r="FYZ74" s="439"/>
      <c r="FZA74" s="439"/>
      <c r="FZB74" s="439"/>
      <c r="FZC74" s="439"/>
      <c r="FZD74" s="439"/>
      <c r="FZE74" s="439"/>
      <c r="FZF74" s="439"/>
      <c r="FZG74" s="439"/>
      <c r="FZH74" s="439"/>
      <c r="FZI74" s="439"/>
      <c r="FZJ74" s="439"/>
      <c r="FZK74" s="439"/>
      <c r="FZL74" s="439"/>
      <c r="FZM74" s="439"/>
      <c r="FZN74" s="439"/>
      <c r="FZO74" s="439"/>
      <c r="FZP74" s="439"/>
      <c r="FZQ74" s="439"/>
      <c r="FZR74" s="439"/>
      <c r="FZS74" s="439"/>
      <c r="FZT74" s="439"/>
      <c r="FZU74" s="439"/>
      <c r="FZV74" s="439"/>
      <c r="FZW74" s="439"/>
      <c r="FZX74" s="439"/>
      <c r="FZY74" s="439"/>
      <c r="FZZ74" s="439"/>
      <c r="GAA74" s="439"/>
      <c r="GAB74" s="439"/>
      <c r="GAC74" s="439"/>
      <c r="GAD74" s="439"/>
      <c r="GAE74" s="439"/>
      <c r="GAF74" s="439"/>
      <c r="GAG74" s="439"/>
      <c r="GAH74" s="439"/>
      <c r="GAI74" s="439"/>
      <c r="GAJ74" s="439"/>
      <c r="GAK74" s="439"/>
      <c r="GAL74" s="439"/>
      <c r="GAM74" s="439"/>
      <c r="GAN74" s="439"/>
      <c r="GAO74" s="439"/>
      <c r="GAP74" s="439"/>
      <c r="GAQ74" s="439"/>
      <c r="GAR74" s="439"/>
      <c r="GAS74" s="439"/>
      <c r="GAT74" s="439"/>
      <c r="GAU74" s="439"/>
      <c r="GAV74" s="439"/>
      <c r="GAW74" s="439"/>
      <c r="GAX74" s="439"/>
      <c r="GAY74" s="439"/>
      <c r="GAZ74" s="439"/>
      <c r="GBA74" s="439"/>
      <c r="GBB74" s="439"/>
      <c r="GBC74" s="439"/>
      <c r="GBD74" s="439"/>
      <c r="GBE74" s="439"/>
      <c r="GBF74" s="439"/>
      <c r="GBG74" s="439"/>
      <c r="GBH74" s="439"/>
      <c r="GBI74" s="439"/>
      <c r="GBJ74" s="439"/>
      <c r="GBK74" s="439"/>
      <c r="GBL74" s="439"/>
      <c r="GBM74" s="439"/>
      <c r="GBN74" s="439"/>
      <c r="GBO74" s="439"/>
      <c r="GBP74" s="439"/>
      <c r="GBQ74" s="439"/>
      <c r="GBR74" s="439"/>
      <c r="GBS74" s="439"/>
      <c r="GBT74" s="439"/>
      <c r="GBU74" s="439"/>
      <c r="GBV74" s="439"/>
      <c r="GBW74" s="439"/>
      <c r="GBX74" s="439"/>
      <c r="GBY74" s="439"/>
      <c r="GBZ74" s="439"/>
      <c r="GCA74" s="439"/>
      <c r="GCB74" s="439"/>
      <c r="GCC74" s="439"/>
      <c r="GCD74" s="439"/>
      <c r="GCE74" s="439"/>
      <c r="GCF74" s="439"/>
      <c r="GCG74" s="439"/>
      <c r="GCH74" s="439"/>
      <c r="GCI74" s="439"/>
      <c r="GCJ74" s="439"/>
      <c r="GCK74" s="439"/>
      <c r="GCL74" s="439"/>
      <c r="GCM74" s="439"/>
      <c r="GCN74" s="439"/>
      <c r="GCO74" s="439"/>
      <c r="GCP74" s="439"/>
      <c r="GCQ74" s="439"/>
      <c r="GCR74" s="439"/>
      <c r="GCS74" s="439"/>
      <c r="GCT74" s="439"/>
      <c r="GCU74" s="439"/>
      <c r="GCV74" s="439"/>
      <c r="GCW74" s="439"/>
      <c r="GCX74" s="439"/>
      <c r="GCY74" s="439"/>
      <c r="GCZ74" s="439"/>
      <c r="GDA74" s="439"/>
      <c r="GDB74" s="439"/>
      <c r="GDC74" s="439"/>
      <c r="GDD74" s="439"/>
      <c r="GDE74" s="439"/>
      <c r="GDF74" s="439"/>
      <c r="GDG74" s="439"/>
      <c r="GDH74" s="439"/>
      <c r="GDI74" s="439"/>
      <c r="GDJ74" s="439"/>
      <c r="GDK74" s="439"/>
      <c r="GDL74" s="439"/>
      <c r="GDM74" s="439"/>
      <c r="GDN74" s="439"/>
      <c r="GDO74" s="439"/>
      <c r="GDP74" s="439"/>
      <c r="GDQ74" s="439"/>
      <c r="GDR74" s="439"/>
      <c r="GDS74" s="439"/>
      <c r="GDT74" s="439"/>
      <c r="GDU74" s="439"/>
      <c r="GDV74" s="439"/>
      <c r="GDW74" s="439"/>
      <c r="GDX74" s="439"/>
      <c r="GDY74" s="439"/>
      <c r="GDZ74" s="439"/>
      <c r="GEA74" s="439"/>
      <c r="GEB74" s="439"/>
      <c r="GEC74" s="439"/>
      <c r="GED74" s="439"/>
      <c r="GEE74" s="439"/>
      <c r="GEF74" s="439"/>
      <c r="GEG74" s="439"/>
      <c r="GEH74" s="439"/>
      <c r="GEI74" s="439"/>
      <c r="GEJ74" s="439"/>
      <c r="GEK74" s="439"/>
      <c r="GEL74" s="439"/>
      <c r="GEM74" s="439"/>
      <c r="GEN74" s="439"/>
      <c r="GEO74" s="439"/>
      <c r="GEP74" s="439"/>
      <c r="GEQ74" s="439"/>
      <c r="GER74" s="439"/>
      <c r="GES74" s="439"/>
      <c r="GET74" s="439"/>
      <c r="GEU74" s="439"/>
      <c r="GEV74" s="439"/>
      <c r="GEW74" s="439"/>
      <c r="GEX74" s="439"/>
      <c r="GEY74" s="439"/>
      <c r="GEZ74" s="439"/>
      <c r="GFA74" s="439"/>
      <c r="GFB74" s="439"/>
      <c r="GFC74" s="439"/>
      <c r="GFD74" s="439"/>
      <c r="GFE74" s="439"/>
      <c r="GFF74" s="439"/>
      <c r="GFG74" s="439"/>
      <c r="GFH74" s="439"/>
      <c r="GFI74" s="439"/>
      <c r="GFJ74" s="439"/>
      <c r="GFK74" s="439"/>
      <c r="GFL74" s="439"/>
      <c r="GFM74" s="439"/>
      <c r="GFN74" s="439"/>
      <c r="GFO74" s="439"/>
      <c r="GFP74" s="439"/>
      <c r="GFQ74" s="439"/>
      <c r="GFR74" s="439"/>
      <c r="GFS74" s="439"/>
      <c r="GFT74" s="439"/>
      <c r="GFU74" s="439"/>
      <c r="GFV74" s="439"/>
      <c r="GFW74" s="439"/>
      <c r="GFX74" s="439"/>
      <c r="GFY74" s="439"/>
      <c r="GFZ74" s="439"/>
      <c r="GGA74" s="439"/>
      <c r="GGB74" s="439"/>
      <c r="GGC74" s="439"/>
      <c r="GGD74" s="439"/>
      <c r="GGE74" s="439"/>
      <c r="GGF74" s="439"/>
      <c r="GGG74" s="439"/>
      <c r="GGH74" s="439"/>
      <c r="GGI74" s="439"/>
      <c r="GGJ74" s="439"/>
      <c r="GGK74" s="439"/>
      <c r="GGL74" s="439"/>
      <c r="GGM74" s="439"/>
      <c r="GGN74" s="439"/>
      <c r="GGO74" s="439"/>
      <c r="GGP74" s="439"/>
      <c r="GGQ74" s="439"/>
      <c r="GGR74" s="439"/>
      <c r="GGS74" s="439"/>
      <c r="GGT74" s="439"/>
      <c r="GGU74" s="439"/>
      <c r="GGV74" s="439"/>
      <c r="GGW74" s="439"/>
      <c r="GGX74" s="439"/>
      <c r="GGY74" s="439"/>
      <c r="GGZ74" s="439"/>
      <c r="GHA74" s="439"/>
      <c r="GHB74" s="439"/>
      <c r="GHC74" s="439"/>
      <c r="GHD74" s="439"/>
      <c r="GHE74" s="439"/>
      <c r="GHF74" s="439"/>
      <c r="GHG74" s="439"/>
      <c r="GHH74" s="439"/>
      <c r="GHI74" s="439"/>
      <c r="GHJ74" s="439"/>
      <c r="GHK74" s="439"/>
      <c r="GHL74" s="439"/>
      <c r="GHM74" s="439"/>
      <c r="GHN74" s="439"/>
      <c r="GHO74" s="439"/>
      <c r="GHP74" s="439"/>
      <c r="GHQ74" s="439"/>
      <c r="GHR74" s="439"/>
      <c r="GHS74" s="439"/>
      <c r="GHT74" s="439"/>
      <c r="GHU74" s="439"/>
      <c r="GHV74" s="439"/>
      <c r="GHW74" s="439"/>
      <c r="GHX74" s="439"/>
      <c r="GHY74" s="439"/>
      <c r="GHZ74" s="439"/>
      <c r="GIA74" s="439"/>
      <c r="GIB74" s="439"/>
      <c r="GIC74" s="439"/>
      <c r="GID74" s="439"/>
      <c r="GIE74" s="439"/>
      <c r="GIF74" s="439"/>
      <c r="GIG74" s="439"/>
      <c r="GIH74" s="439"/>
      <c r="GII74" s="439"/>
      <c r="GIJ74" s="439"/>
      <c r="GIK74" s="439"/>
      <c r="GIL74" s="439"/>
      <c r="GIM74" s="439"/>
      <c r="GIN74" s="439"/>
      <c r="GIO74" s="439"/>
      <c r="GIP74" s="439"/>
      <c r="GIQ74" s="439"/>
      <c r="GIR74" s="439"/>
      <c r="GIS74" s="439"/>
      <c r="GIT74" s="439"/>
      <c r="GIU74" s="439"/>
      <c r="GIV74" s="439"/>
      <c r="GIW74" s="439"/>
      <c r="GIX74" s="439"/>
      <c r="GIY74" s="439"/>
      <c r="GIZ74" s="439"/>
      <c r="GJA74" s="439"/>
      <c r="GJB74" s="439"/>
      <c r="GJC74" s="439"/>
      <c r="GJD74" s="439"/>
      <c r="GJE74" s="439"/>
      <c r="GJF74" s="439"/>
      <c r="GJG74" s="439"/>
      <c r="GJH74" s="439"/>
      <c r="GJI74" s="439"/>
      <c r="GJJ74" s="439"/>
      <c r="GJK74" s="439"/>
      <c r="GJL74" s="439"/>
      <c r="GJM74" s="439"/>
      <c r="GJN74" s="439"/>
      <c r="GJO74" s="439"/>
      <c r="GJP74" s="439"/>
      <c r="GJQ74" s="439"/>
      <c r="GJR74" s="439"/>
      <c r="GJS74" s="439"/>
      <c r="GJT74" s="439"/>
      <c r="GJU74" s="439"/>
      <c r="GJV74" s="439"/>
      <c r="GJW74" s="439"/>
      <c r="GJX74" s="439"/>
      <c r="GJY74" s="439"/>
      <c r="GJZ74" s="439"/>
      <c r="GKA74" s="439"/>
      <c r="GKB74" s="439"/>
      <c r="GKC74" s="439"/>
      <c r="GKD74" s="439"/>
      <c r="GKE74" s="439"/>
      <c r="GKF74" s="439"/>
      <c r="GKG74" s="439"/>
      <c r="GKH74" s="439"/>
      <c r="GKI74" s="439"/>
      <c r="GKJ74" s="439"/>
      <c r="GKK74" s="439"/>
      <c r="GKL74" s="439"/>
      <c r="GKM74" s="439"/>
      <c r="GKN74" s="439"/>
      <c r="GKO74" s="439"/>
      <c r="GKP74" s="439"/>
      <c r="GKQ74" s="439"/>
      <c r="GKR74" s="439"/>
      <c r="GKS74" s="439"/>
      <c r="GKT74" s="439"/>
      <c r="GKU74" s="439"/>
      <c r="GKV74" s="439"/>
      <c r="GKW74" s="439"/>
      <c r="GKX74" s="439"/>
      <c r="GKY74" s="439"/>
      <c r="GKZ74" s="439"/>
      <c r="GLA74" s="439"/>
      <c r="GLB74" s="439"/>
      <c r="GLC74" s="439"/>
      <c r="GLD74" s="439"/>
      <c r="GLE74" s="439"/>
      <c r="GLF74" s="439"/>
      <c r="GLG74" s="439"/>
      <c r="GLH74" s="439"/>
      <c r="GLI74" s="439"/>
      <c r="GLJ74" s="439"/>
      <c r="GLK74" s="439"/>
      <c r="GLL74" s="439"/>
      <c r="GLM74" s="439"/>
      <c r="GLN74" s="439"/>
      <c r="GLO74" s="439"/>
      <c r="GLP74" s="439"/>
      <c r="GLQ74" s="439"/>
      <c r="GLR74" s="439"/>
      <c r="GLS74" s="439"/>
      <c r="GLT74" s="439"/>
      <c r="GLU74" s="439"/>
      <c r="GLV74" s="439"/>
      <c r="GLW74" s="439"/>
      <c r="GLX74" s="439"/>
      <c r="GLY74" s="439"/>
      <c r="GLZ74" s="439"/>
      <c r="GMA74" s="439"/>
      <c r="GMB74" s="439"/>
      <c r="GMC74" s="439"/>
      <c r="GMD74" s="439"/>
      <c r="GME74" s="439"/>
      <c r="GMF74" s="439"/>
      <c r="GMG74" s="439"/>
      <c r="GMH74" s="439"/>
      <c r="GMI74" s="439"/>
      <c r="GMJ74" s="439"/>
      <c r="GMK74" s="439"/>
      <c r="GML74" s="439"/>
      <c r="GMM74" s="439"/>
      <c r="GMN74" s="439"/>
      <c r="GMO74" s="439"/>
      <c r="GMP74" s="439"/>
      <c r="GMQ74" s="439"/>
      <c r="GMR74" s="439"/>
      <c r="GMS74" s="439"/>
      <c r="GMT74" s="439"/>
      <c r="GMU74" s="439"/>
      <c r="GMV74" s="439"/>
      <c r="GMW74" s="439"/>
      <c r="GMX74" s="439"/>
      <c r="GMY74" s="439"/>
      <c r="GMZ74" s="439"/>
      <c r="GNA74" s="439"/>
      <c r="GNB74" s="439"/>
      <c r="GNC74" s="439"/>
      <c r="GND74" s="439"/>
      <c r="GNE74" s="439"/>
      <c r="GNF74" s="439"/>
      <c r="GNG74" s="439"/>
      <c r="GNH74" s="439"/>
      <c r="GNI74" s="439"/>
      <c r="GNJ74" s="439"/>
      <c r="GNK74" s="439"/>
      <c r="GNL74" s="439"/>
      <c r="GNM74" s="439"/>
      <c r="GNN74" s="439"/>
      <c r="GNO74" s="439"/>
      <c r="GNP74" s="439"/>
      <c r="GNQ74" s="439"/>
      <c r="GNR74" s="439"/>
      <c r="GNS74" s="439"/>
      <c r="GNT74" s="439"/>
      <c r="GNU74" s="439"/>
      <c r="GNV74" s="439"/>
      <c r="GNW74" s="439"/>
      <c r="GNX74" s="439"/>
      <c r="GNY74" s="439"/>
      <c r="GNZ74" s="439"/>
      <c r="GOA74" s="439"/>
      <c r="GOB74" s="439"/>
      <c r="GOC74" s="439"/>
      <c r="GOD74" s="439"/>
      <c r="GOE74" s="439"/>
      <c r="GOF74" s="439"/>
      <c r="GOG74" s="439"/>
      <c r="GOH74" s="439"/>
      <c r="GOI74" s="439"/>
      <c r="GOJ74" s="439"/>
      <c r="GOK74" s="439"/>
      <c r="GOL74" s="439"/>
      <c r="GOM74" s="439"/>
      <c r="GON74" s="439"/>
      <c r="GOO74" s="439"/>
      <c r="GOP74" s="439"/>
      <c r="GOQ74" s="439"/>
      <c r="GOR74" s="439"/>
      <c r="GOS74" s="439"/>
      <c r="GOT74" s="439"/>
      <c r="GOU74" s="439"/>
      <c r="GOV74" s="439"/>
      <c r="GOW74" s="439"/>
      <c r="GOX74" s="439"/>
      <c r="GOY74" s="439"/>
      <c r="GOZ74" s="439"/>
      <c r="GPA74" s="439"/>
      <c r="GPB74" s="439"/>
      <c r="GPC74" s="439"/>
      <c r="GPD74" s="439"/>
      <c r="GPE74" s="439"/>
      <c r="GPF74" s="439"/>
      <c r="GPG74" s="439"/>
      <c r="GPH74" s="439"/>
      <c r="GPI74" s="439"/>
      <c r="GPJ74" s="439"/>
      <c r="GPK74" s="439"/>
      <c r="GPL74" s="439"/>
      <c r="GPM74" s="439"/>
      <c r="GPN74" s="439"/>
      <c r="GPO74" s="439"/>
      <c r="GPP74" s="439"/>
      <c r="GPQ74" s="439"/>
      <c r="GPR74" s="439"/>
      <c r="GPS74" s="439"/>
      <c r="GPT74" s="439"/>
      <c r="GPU74" s="439"/>
      <c r="GPV74" s="439"/>
      <c r="GPW74" s="439"/>
      <c r="GPX74" s="439"/>
      <c r="GPY74" s="439"/>
      <c r="GPZ74" s="439"/>
      <c r="GQA74" s="439"/>
      <c r="GQB74" s="439"/>
      <c r="GQC74" s="439"/>
      <c r="GQD74" s="439"/>
      <c r="GQE74" s="439"/>
      <c r="GQF74" s="439"/>
      <c r="GQG74" s="439"/>
      <c r="GQH74" s="439"/>
      <c r="GQI74" s="439"/>
      <c r="GQJ74" s="439"/>
      <c r="GQK74" s="439"/>
      <c r="GQL74" s="439"/>
      <c r="GQM74" s="439"/>
      <c r="GQN74" s="439"/>
      <c r="GQO74" s="439"/>
      <c r="GQP74" s="439"/>
      <c r="GQQ74" s="439"/>
      <c r="GQR74" s="439"/>
      <c r="GQS74" s="439"/>
      <c r="GQT74" s="439"/>
      <c r="GQU74" s="439"/>
      <c r="GQV74" s="439"/>
      <c r="GQW74" s="439"/>
      <c r="GQX74" s="439"/>
      <c r="GQY74" s="439"/>
      <c r="GQZ74" s="439"/>
      <c r="GRA74" s="439"/>
      <c r="GRB74" s="439"/>
      <c r="GRC74" s="439"/>
      <c r="GRD74" s="439"/>
      <c r="GRE74" s="439"/>
      <c r="GRF74" s="439"/>
      <c r="GRG74" s="439"/>
      <c r="GRH74" s="439"/>
      <c r="GRI74" s="439"/>
      <c r="GRJ74" s="439"/>
      <c r="GRK74" s="439"/>
      <c r="GRL74" s="439"/>
      <c r="GRM74" s="439"/>
      <c r="GRN74" s="439"/>
      <c r="GRO74" s="439"/>
      <c r="GRP74" s="439"/>
      <c r="GRQ74" s="439"/>
      <c r="GRR74" s="439"/>
      <c r="GRS74" s="439"/>
      <c r="GRT74" s="439"/>
      <c r="GRU74" s="439"/>
      <c r="GRV74" s="439"/>
      <c r="GRW74" s="439"/>
      <c r="GRX74" s="439"/>
      <c r="GRY74" s="439"/>
      <c r="GRZ74" s="439"/>
      <c r="GSA74" s="439"/>
      <c r="GSB74" s="439"/>
      <c r="GSC74" s="439"/>
      <c r="GSD74" s="439"/>
      <c r="GSE74" s="439"/>
      <c r="GSF74" s="439"/>
      <c r="GSG74" s="439"/>
      <c r="GSH74" s="439"/>
      <c r="GSI74" s="439"/>
      <c r="GSJ74" s="439"/>
      <c r="GSK74" s="439"/>
      <c r="GSL74" s="439"/>
      <c r="GSM74" s="439"/>
      <c r="GSN74" s="439"/>
      <c r="GSO74" s="439"/>
      <c r="GSP74" s="439"/>
      <c r="GSQ74" s="439"/>
      <c r="GSR74" s="439"/>
      <c r="GSS74" s="439"/>
      <c r="GST74" s="439"/>
      <c r="GSU74" s="439"/>
      <c r="GSV74" s="439"/>
      <c r="GSW74" s="439"/>
      <c r="GSX74" s="439"/>
      <c r="GSY74" s="439"/>
      <c r="GSZ74" s="439"/>
      <c r="GTA74" s="439"/>
      <c r="GTB74" s="439"/>
      <c r="GTC74" s="439"/>
      <c r="GTD74" s="439"/>
      <c r="GTE74" s="439"/>
      <c r="GTF74" s="439"/>
      <c r="GTG74" s="439"/>
      <c r="GTH74" s="439"/>
      <c r="GTI74" s="439"/>
      <c r="GTJ74" s="439"/>
      <c r="GTK74" s="439"/>
      <c r="GTL74" s="439"/>
      <c r="GTM74" s="439"/>
      <c r="GTN74" s="439"/>
      <c r="GTO74" s="439"/>
      <c r="GTP74" s="439"/>
      <c r="GTQ74" s="439"/>
      <c r="GTR74" s="439"/>
      <c r="GTS74" s="439"/>
      <c r="GTT74" s="439"/>
      <c r="GTU74" s="439"/>
      <c r="GTV74" s="439"/>
      <c r="GTW74" s="439"/>
      <c r="GTX74" s="439"/>
      <c r="GTY74" s="439"/>
      <c r="GTZ74" s="439"/>
      <c r="GUA74" s="439"/>
      <c r="GUB74" s="439"/>
      <c r="GUC74" s="439"/>
      <c r="GUD74" s="439"/>
      <c r="GUE74" s="439"/>
      <c r="GUF74" s="439"/>
      <c r="GUG74" s="439"/>
      <c r="GUH74" s="439"/>
      <c r="GUI74" s="439"/>
      <c r="GUJ74" s="439"/>
      <c r="GUK74" s="439"/>
      <c r="GUL74" s="439"/>
      <c r="GUM74" s="439"/>
      <c r="GUN74" s="439"/>
      <c r="GUO74" s="439"/>
      <c r="GUP74" s="439"/>
      <c r="GUQ74" s="439"/>
      <c r="GUR74" s="439"/>
      <c r="GUS74" s="439"/>
      <c r="GUT74" s="439"/>
      <c r="GUU74" s="439"/>
      <c r="GUV74" s="439"/>
      <c r="GUW74" s="439"/>
      <c r="GUX74" s="439"/>
      <c r="GUY74" s="439"/>
      <c r="GUZ74" s="439"/>
      <c r="GVA74" s="439"/>
      <c r="GVB74" s="439"/>
      <c r="GVC74" s="439"/>
      <c r="GVD74" s="439"/>
      <c r="GVE74" s="439"/>
      <c r="GVF74" s="439"/>
      <c r="GVG74" s="439"/>
      <c r="GVH74" s="439"/>
      <c r="GVI74" s="439"/>
      <c r="GVJ74" s="439"/>
      <c r="GVK74" s="439"/>
      <c r="GVL74" s="439"/>
      <c r="GVM74" s="439"/>
      <c r="GVN74" s="439"/>
      <c r="GVO74" s="439"/>
      <c r="GVP74" s="439"/>
      <c r="GVQ74" s="439"/>
      <c r="GVR74" s="439"/>
      <c r="GVS74" s="439"/>
      <c r="GVT74" s="439"/>
      <c r="GVU74" s="439"/>
      <c r="GVV74" s="439"/>
      <c r="GVW74" s="439"/>
      <c r="GVX74" s="439"/>
      <c r="GVY74" s="439"/>
      <c r="GVZ74" s="439"/>
      <c r="GWA74" s="439"/>
      <c r="GWB74" s="439"/>
      <c r="GWC74" s="439"/>
      <c r="GWD74" s="439"/>
      <c r="GWE74" s="439"/>
      <c r="GWF74" s="439"/>
      <c r="GWG74" s="439"/>
      <c r="GWH74" s="439"/>
      <c r="GWI74" s="439"/>
      <c r="GWJ74" s="439"/>
      <c r="GWK74" s="439"/>
      <c r="GWL74" s="439"/>
      <c r="GWM74" s="439"/>
      <c r="GWN74" s="439"/>
      <c r="GWO74" s="439"/>
      <c r="GWP74" s="439"/>
      <c r="GWQ74" s="439"/>
      <c r="GWR74" s="439"/>
      <c r="GWS74" s="439"/>
      <c r="GWT74" s="439"/>
      <c r="GWU74" s="439"/>
      <c r="GWV74" s="439"/>
      <c r="GWW74" s="439"/>
      <c r="GWX74" s="439"/>
      <c r="GWY74" s="439"/>
      <c r="GWZ74" s="439"/>
      <c r="GXA74" s="439"/>
      <c r="GXB74" s="439"/>
      <c r="GXC74" s="439"/>
      <c r="GXD74" s="439"/>
      <c r="GXE74" s="439"/>
      <c r="GXF74" s="439"/>
      <c r="GXG74" s="439"/>
      <c r="GXH74" s="439"/>
      <c r="GXI74" s="439"/>
      <c r="GXJ74" s="439"/>
      <c r="GXK74" s="439"/>
      <c r="GXL74" s="439"/>
      <c r="GXM74" s="439"/>
      <c r="GXN74" s="439"/>
      <c r="GXO74" s="439"/>
      <c r="GXP74" s="439"/>
      <c r="GXQ74" s="439"/>
      <c r="GXR74" s="439"/>
      <c r="GXS74" s="439"/>
      <c r="GXT74" s="439"/>
      <c r="GXU74" s="439"/>
      <c r="GXV74" s="439"/>
      <c r="GXW74" s="439"/>
      <c r="GXX74" s="439"/>
      <c r="GXY74" s="439"/>
      <c r="GXZ74" s="439"/>
      <c r="GYA74" s="439"/>
      <c r="GYB74" s="439"/>
      <c r="GYC74" s="439"/>
      <c r="GYD74" s="439"/>
      <c r="GYE74" s="439"/>
      <c r="GYF74" s="439"/>
      <c r="GYG74" s="439"/>
      <c r="GYH74" s="439"/>
      <c r="GYI74" s="439"/>
      <c r="GYJ74" s="439"/>
      <c r="GYK74" s="439"/>
      <c r="GYL74" s="439"/>
      <c r="GYM74" s="439"/>
      <c r="GYN74" s="439"/>
      <c r="GYO74" s="439"/>
      <c r="GYP74" s="439"/>
      <c r="GYQ74" s="439"/>
      <c r="GYR74" s="439"/>
      <c r="GYS74" s="439"/>
      <c r="GYT74" s="439"/>
      <c r="GYU74" s="439"/>
      <c r="GYV74" s="439"/>
      <c r="GYW74" s="439"/>
      <c r="GYX74" s="439"/>
      <c r="GYY74" s="439"/>
      <c r="GYZ74" s="439"/>
      <c r="GZA74" s="439"/>
      <c r="GZB74" s="439"/>
      <c r="GZC74" s="439"/>
      <c r="GZD74" s="439"/>
      <c r="GZE74" s="439"/>
      <c r="GZF74" s="439"/>
      <c r="GZG74" s="439"/>
      <c r="GZH74" s="439"/>
      <c r="GZI74" s="439"/>
      <c r="GZJ74" s="439"/>
      <c r="GZK74" s="439"/>
      <c r="GZL74" s="439"/>
      <c r="GZM74" s="439"/>
      <c r="GZN74" s="439"/>
      <c r="GZO74" s="439"/>
      <c r="GZP74" s="439"/>
      <c r="GZQ74" s="439"/>
      <c r="GZR74" s="439"/>
      <c r="GZS74" s="439"/>
      <c r="GZT74" s="439"/>
      <c r="GZU74" s="439"/>
      <c r="GZV74" s="439"/>
      <c r="GZW74" s="439"/>
      <c r="GZX74" s="439"/>
      <c r="GZY74" s="439"/>
      <c r="GZZ74" s="439"/>
      <c r="HAA74" s="439"/>
      <c r="HAB74" s="439"/>
      <c r="HAC74" s="439"/>
      <c r="HAD74" s="439"/>
      <c r="HAE74" s="439"/>
      <c r="HAF74" s="439"/>
      <c r="HAG74" s="439"/>
      <c r="HAH74" s="439"/>
      <c r="HAI74" s="439"/>
      <c r="HAJ74" s="439"/>
      <c r="HAK74" s="439"/>
      <c r="HAL74" s="439"/>
      <c r="HAM74" s="439"/>
      <c r="HAN74" s="439"/>
      <c r="HAO74" s="439"/>
      <c r="HAP74" s="439"/>
      <c r="HAQ74" s="439"/>
      <c r="HAR74" s="439"/>
      <c r="HAS74" s="439"/>
      <c r="HAT74" s="439"/>
      <c r="HAU74" s="439"/>
      <c r="HAV74" s="439"/>
      <c r="HAW74" s="439"/>
      <c r="HAX74" s="439"/>
      <c r="HAY74" s="439"/>
      <c r="HAZ74" s="439"/>
      <c r="HBA74" s="439"/>
      <c r="HBB74" s="439"/>
      <c r="HBC74" s="439"/>
      <c r="HBD74" s="439"/>
      <c r="HBE74" s="439"/>
      <c r="HBF74" s="439"/>
      <c r="HBG74" s="439"/>
      <c r="HBH74" s="439"/>
      <c r="HBI74" s="439"/>
      <c r="HBJ74" s="439"/>
      <c r="HBK74" s="439"/>
      <c r="HBL74" s="439"/>
      <c r="HBM74" s="439"/>
      <c r="HBN74" s="439"/>
      <c r="HBO74" s="439"/>
      <c r="HBP74" s="439"/>
      <c r="HBQ74" s="439"/>
      <c r="HBR74" s="439"/>
      <c r="HBS74" s="439"/>
      <c r="HBT74" s="439"/>
      <c r="HBU74" s="439"/>
      <c r="HBV74" s="439"/>
      <c r="HBW74" s="439"/>
      <c r="HBX74" s="439"/>
      <c r="HBY74" s="439"/>
      <c r="HBZ74" s="439"/>
      <c r="HCA74" s="439"/>
      <c r="HCB74" s="439"/>
      <c r="HCC74" s="439"/>
      <c r="HCD74" s="439"/>
      <c r="HCE74" s="439"/>
      <c r="HCF74" s="439"/>
      <c r="HCG74" s="439"/>
      <c r="HCH74" s="439"/>
      <c r="HCI74" s="439"/>
      <c r="HCJ74" s="439"/>
      <c r="HCK74" s="439"/>
      <c r="HCL74" s="439"/>
      <c r="HCM74" s="439"/>
      <c r="HCN74" s="439"/>
      <c r="HCO74" s="439"/>
      <c r="HCP74" s="439"/>
      <c r="HCQ74" s="439"/>
      <c r="HCR74" s="439"/>
      <c r="HCS74" s="439"/>
      <c r="HCT74" s="439"/>
      <c r="HCU74" s="439"/>
      <c r="HCV74" s="439"/>
      <c r="HCW74" s="439"/>
      <c r="HCX74" s="439"/>
      <c r="HCY74" s="439"/>
      <c r="HCZ74" s="439"/>
      <c r="HDA74" s="439"/>
      <c r="HDB74" s="439"/>
      <c r="HDC74" s="439"/>
      <c r="HDD74" s="439"/>
      <c r="HDE74" s="439"/>
      <c r="HDF74" s="439"/>
      <c r="HDG74" s="439"/>
      <c r="HDH74" s="439"/>
      <c r="HDI74" s="439"/>
      <c r="HDJ74" s="439"/>
      <c r="HDK74" s="439"/>
      <c r="HDL74" s="439"/>
      <c r="HDM74" s="439"/>
      <c r="HDN74" s="439"/>
      <c r="HDO74" s="439"/>
      <c r="HDP74" s="439"/>
      <c r="HDQ74" s="439"/>
      <c r="HDR74" s="439"/>
      <c r="HDS74" s="439"/>
      <c r="HDT74" s="439"/>
      <c r="HDU74" s="439"/>
      <c r="HDV74" s="439"/>
      <c r="HDW74" s="439"/>
      <c r="HDX74" s="439"/>
      <c r="HDY74" s="439"/>
      <c r="HDZ74" s="439"/>
      <c r="HEA74" s="439"/>
      <c r="HEB74" s="439"/>
      <c r="HEC74" s="439"/>
      <c r="HED74" s="439"/>
      <c r="HEE74" s="439"/>
      <c r="HEF74" s="439"/>
      <c r="HEG74" s="439"/>
      <c r="HEH74" s="439"/>
      <c r="HEI74" s="439"/>
      <c r="HEJ74" s="439"/>
      <c r="HEK74" s="439"/>
      <c r="HEL74" s="439"/>
      <c r="HEM74" s="439"/>
      <c r="HEN74" s="439"/>
      <c r="HEO74" s="439"/>
      <c r="HEP74" s="439"/>
      <c r="HEQ74" s="439"/>
      <c r="HER74" s="439"/>
      <c r="HES74" s="439"/>
      <c r="HET74" s="439"/>
      <c r="HEU74" s="439"/>
      <c r="HEV74" s="439"/>
      <c r="HEW74" s="439"/>
      <c r="HEX74" s="439"/>
      <c r="HEY74" s="439"/>
      <c r="HEZ74" s="439"/>
      <c r="HFA74" s="439"/>
      <c r="HFB74" s="439"/>
      <c r="HFC74" s="439"/>
      <c r="HFD74" s="439"/>
      <c r="HFE74" s="439"/>
      <c r="HFF74" s="439"/>
      <c r="HFG74" s="439"/>
      <c r="HFH74" s="439"/>
      <c r="HFI74" s="439"/>
      <c r="HFJ74" s="439"/>
      <c r="HFK74" s="439"/>
      <c r="HFL74" s="439"/>
      <c r="HFM74" s="439"/>
      <c r="HFN74" s="439"/>
      <c r="HFO74" s="439"/>
      <c r="HFP74" s="439"/>
      <c r="HFQ74" s="439"/>
      <c r="HFR74" s="439"/>
      <c r="HFS74" s="439"/>
      <c r="HFT74" s="439"/>
      <c r="HFU74" s="439"/>
      <c r="HFV74" s="439"/>
      <c r="HFW74" s="439"/>
      <c r="HFX74" s="439"/>
      <c r="HFY74" s="439"/>
      <c r="HFZ74" s="439"/>
      <c r="HGA74" s="439"/>
      <c r="HGB74" s="439"/>
      <c r="HGC74" s="439"/>
      <c r="HGD74" s="439"/>
      <c r="HGE74" s="439"/>
      <c r="HGF74" s="439"/>
      <c r="HGG74" s="439"/>
      <c r="HGH74" s="439"/>
      <c r="HGI74" s="439"/>
      <c r="HGJ74" s="439"/>
      <c r="HGK74" s="439"/>
      <c r="HGL74" s="439"/>
      <c r="HGM74" s="439"/>
      <c r="HGN74" s="439"/>
      <c r="HGO74" s="439"/>
      <c r="HGP74" s="439"/>
      <c r="HGQ74" s="439"/>
      <c r="HGR74" s="439"/>
      <c r="HGS74" s="439"/>
      <c r="HGT74" s="439"/>
      <c r="HGU74" s="439"/>
      <c r="HGV74" s="439"/>
      <c r="HGW74" s="439"/>
      <c r="HGX74" s="439"/>
      <c r="HGY74" s="439"/>
      <c r="HGZ74" s="439"/>
      <c r="HHA74" s="439"/>
      <c r="HHB74" s="439"/>
      <c r="HHC74" s="439"/>
      <c r="HHD74" s="439"/>
      <c r="HHE74" s="439"/>
      <c r="HHF74" s="439"/>
      <c r="HHG74" s="439"/>
      <c r="HHH74" s="439"/>
      <c r="HHI74" s="439"/>
      <c r="HHJ74" s="439"/>
      <c r="HHK74" s="439"/>
      <c r="HHL74" s="439"/>
      <c r="HHM74" s="439"/>
      <c r="HHN74" s="439"/>
      <c r="HHO74" s="439"/>
      <c r="HHP74" s="439"/>
      <c r="HHQ74" s="439"/>
      <c r="HHR74" s="439"/>
      <c r="HHS74" s="439"/>
      <c r="HHT74" s="439"/>
      <c r="HHU74" s="439"/>
      <c r="HHV74" s="439"/>
      <c r="HHW74" s="439"/>
      <c r="HHX74" s="439"/>
      <c r="HHY74" s="439"/>
      <c r="HHZ74" s="439"/>
      <c r="HIA74" s="439"/>
      <c r="HIB74" s="439"/>
      <c r="HIC74" s="439"/>
      <c r="HID74" s="439"/>
      <c r="HIE74" s="439"/>
      <c r="HIF74" s="439"/>
      <c r="HIG74" s="439"/>
      <c r="HIH74" s="439"/>
      <c r="HII74" s="439"/>
      <c r="HIJ74" s="439"/>
      <c r="HIK74" s="439"/>
      <c r="HIL74" s="439"/>
      <c r="HIM74" s="439"/>
      <c r="HIN74" s="439"/>
      <c r="HIO74" s="439"/>
      <c r="HIP74" s="439"/>
      <c r="HIQ74" s="439"/>
      <c r="HIR74" s="439"/>
      <c r="HIS74" s="439"/>
      <c r="HIT74" s="439"/>
      <c r="HIU74" s="439"/>
      <c r="HIV74" s="439"/>
      <c r="HIW74" s="439"/>
      <c r="HIX74" s="439"/>
      <c r="HIY74" s="439"/>
      <c r="HIZ74" s="439"/>
      <c r="HJA74" s="439"/>
      <c r="HJB74" s="439"/>
      <c r="HJC74" s="439"/>
      <c r="HJD74" s="439"/>
      <c r="HJE74" s="439"/>
      <c r="HJF74" s="439"/>
      <c r="HJG74" s="439"/>
      <c r="HJH74" s="439"/>
      <c r="HJI74" s="439"/>
      <c r="HJJ74" s="439"/>
      <c r="HJK74" s="439"/>
      <c r="HJL74" s="439"/>
      <c r="HJM74" s="439"/>
      <c r="HJN74" s="439"/>
      <c r="HJO74" s="439"/>
      <c r="HJP74" s="439"/>
      <c r="HJQ74" s="439"/>
      <c r="HJR74" s="439"/>
      <c r="HJS74" s="439"/>
      <c r="HJT74" s="439"/>
      <c r="HJU74" s="439"/>
      <c r="HJV74" s="439"/>
      <c r="HJW74" s="439"/>
      <c r="HJX74" s="439"/>
      <c r="HJY74" s="439"/>
      <c r="HJZ74" s="439"/>
      <c r="HKA74" s="439"/>
      <c r="HKB74" s="439"/>
      <c r="HKC74" s="439"/>
      <c r="HKD74" s="439"/>
      <c r="HKE74" s="439"/>
      <c r="HKF74" s="439"/>
      <c r="HKG74" s="439"/>
      <c r="HKH74" s="439"/>
      <c r="HKI74" s="439"/>
      <c r="HKJ74" s="439"/>
      <c r="HKK74" s="439"/>
      <c r="HKL74" s="439"/>
      <c r="HKM74" s="439"/>
      <c r="HKN74" s="439"/>
      <c r="HKO74" s="439"/>
      <c r="HKP74" s="439"/>
      <c r="HKQ74" s="439"/>
      <c r="HKR74" s="439"/>
      <c r="HKS74" s="439"/>
      <c r="HKT74" s="439"/>
      <c r="HKU74" s="439"/>
      <c r="HKV74" s="439"/>
      <c r="HKW74" s="439"/>
      <c r="HKX74" s="439"/>
      <c r="HKY74" s="439"/>
      <c r="HKZ74" s="439"/>
      <c r="HLA74" s="439"/>
      <c r="HLB74" s="439"/>
      <c r="HLC74" s="439"/>
      <c r="HLD74" s="439"/>
      <c r="HLE74" s="439"/>
      <c r="HLF74" s="439"/>
      <c r="HLG74" s="439"/>
      <c r="HLH74" s="439"/>
      <c r="HLI74" s="439"/>
      <c r="HLJ74" s="439"/>
      <c r="HLK74" s="439"/>
      <c r="HLL74" s="439"/>
      <c r="HLM74" s="439"/>
      <c r="HLN74" s="439"/>
      <c r="HLO74" s="439"/>
      <c r="HLP74" s="439"/>
      <c r="HLQ74" s="439"/>
      <c r="HLR74" s="439"/>
      <c r="HLS74" s="439"/>
      <c r="HLT74" s="439"/>
      <c r="HLU74" s="439"/>
      <c r="HLV74" s="439"/>
      <c r="HLW74" s="439"/>
      <c r="HLX74" s="439"/>
      <c r="HLY74" s="439"/>
      <c r="HLZ74" s="439"/>
      <c r="HMA74" s="439"/>
      <c r="HMB74" s="439"/>
      <c r="HMC74" s="439"/>
      <c r="HMD74" s="439"/>
      <c r="HME74" s="439"/>
      <c r="HMF74" s="439"/>
      <c r="HMG74" s="439"/>
      <c r="HMH74" s="439"/>
      <c r="HMI74" s="439"/>
      <c r="HMJ74" s="439"/>
      <c r="HMK74" s="439"/>
      <c r="HML74" s="439"/>
      <c r="HMM74" s="439"/>
      <c r="HMN74" s="439"/>
      <c r="HMO74" s="439"/>
      <c r="HMP74" s="439"/>
      <c r="HMQ74" s="439"/>
      <c r="HMR74" s="439"/>
      <c r="HMS74" s="439"/>
      <c r="HMT74" s="439"/>
      <c r="HMU74" s="439"/>
      <c r="HMV74" s="439"/>
      <c r="HMW74" s="439"/>
      <c r="HMX74" s="439"/>
      <c r="HMY74" s="439"/>
      <c r="HMZ74" s="439"/>
      <c r="HNA74" s="439"/>
      <c r="HNB74" s="439"/>
      <c r="HNC74" s="439"/>
      <c r="HND74" s="439"/>
      <c r="HNE74" s="439"/>
      <c r="HNF74" s="439"/>
      <c r="HNG74" s="439"/>
      <c r="HNH74" s="439"/>
      <c r="HNI74" s="439"/>
      <c r="HNJ74" s="439"/>
      <c r="HNK74" s="439"/>
      <c r="HNL74" s="439"/>
      <c r="HNM74" s="439"/>
      <c r="HNN74" s="439"/>
      <c r="HNO74" s="439"/>
      <c r="HNP74" s="439"/>
      <c r="HNQ74" s="439"/>
      <c r="HNR74" s="439"/>
      <c r="HNS74" s="439"/>
      <c r="HNT74" s="439"/>
      <c r="HNU74" s="439"/>
      <c r="HNV74" s="439"/>
      <c r="HNW74" s="439"/>
      <c r="HNX74" s="439"/>
      <c r="HNY74" s="439"/>
      <c r="HNZ74" s="439"/>
      <c r="HOA74" s="439"/>
      <c r="HOB74" s="439"/>
      <c r="HOC74" s="439"/>
      <c r="HOD74" s="439"/>
      <c r="HOE74" s="439"/>
      <c r="HOF74" s="439"/>
      <c r="HOG74" s="439"/>
      <c r="HOH74" s="439"/>
      <c r="HOI74" s="439"/>
      <c r="HOJ74" s="439"/>
      <c r="HOK74" s="439"/>
      <c r="HOL74" s="439"/>
      <c r="HOM74" s="439"/>
      <c r="HON74" s="439"/>
      <c r="HOO74" s="439"/>
      <c r="HOP74" s="439"/>
      <c r="HOQ74" s="439"/>
      <c r="HOR74" s="439"/>
      <c r="HOS74" s="439"/>
      <c r="HOT74" s="439"/>
      <c r="HOU74" s="439"/>
      <c r="HOV74" s="439"/>
      <c r="HOW74" s="439"/>
      <c r="HOX74" s="439"/>
      <c r="HOY74" s="439"/>
      <c r="HOZ74" s="439"/>
      <c r="HPA74" s="439"/>
      <c r="HPB74" s="439"/>
      <c r="HPC74" s="439"/>
      <c r="HPD74" s="439"/>
      <c r="HPE74" s="439"/>
      <c r="HPF74" s="439"/>
      <c r="HPG74" s="439"/>
      <c r="HPH74" s="439"/>
      <c r="HPI74" s="439"/>
      <c r="HPJ74" s="439"/>
      <c r="HPK74" s="439"/>
      <c r="HPL74" s="439"/>
      <c r="HPM74" s="439"/>
      <c r="HPN74" s="439"/>
      <c r="HPO74" s="439"/>
      <c r="HPP74" s="439"/>
      <c r="HPQ74" s="439"/>
      <c r="HPR74" s="439"/>
      <c r="HPS74" s="439"/>
      <c r="HPT74" s="439"/>
      <c r="HPU74" s="439"/>
      <c r="HPV74" s="439"/>
      <c r="HPW74" s="439"/>
      <c r="HPX74" s="439"/>
      <c r="HPY74" s="439"/>
      <c r="HPZ74" s="439"/>
      <c r="HQA74" s="439"/>
      <c r="HQB74" s="439"/>
      <c r="HQC74" s="439"/>
      <c r="HQD74" s="439"/>
      <c r="HQE74" s="439"/>
      <c r="HQF74" s="439"/>
      <c r="HQG74" s="439"/>
      <c r="HQH74" s="439"/>
      <c r="HQI74" s="439"/>
      <c r="HQJ74" s="439"/>
      <c r="HQK74" s="439"/>
      <c r="HQL74" s="439"/>
      <c r="HQM74" s="439"/>
      <c r="HQN74" s="439"/>
      <c r="HQO74" s="439"/>
      <c r="HQP74" s="439"/>
      <c r="HQQ74" s="439"/>
      <c r="HQR74" s="439"/>
      <c r="HQS74" s="439"/>
      <c r="HQT74" s="439"/>
      <c r="HQU74" s="439"/>
      <c r="HQV74" s="439"/>
      <c r="HQW74" s="439"/>
      <c r="HQX74" s="439"/>
      <c r="HQY74" s="439"/>
      <c r="HQZ74" s="439"/>
      <c r="HRA74" s="439"/>
      <c r="HRB74" s="439"/>
      <c r="HRC74" s="439"/>
      <c r="HRD74" s="439"/>
      <c r="HRE74" s="439"/>
      <c r="HRF74" s="439"/>
      <c r="HRG74" s="439"/>
      <c r="HRH74" s="439"/>
      <c r="HRI74" s="439"/>
      <c r="HRJ74" s="439"/>
      <c r="HRK74" s="439"/>
      <c r="HRL74" s="439"/>
      <c r="HRM74" s="439"/>
      <c r="HRN74" s="439"/>
      <c r="HRO74" s="439"/>
      <c r="HRP74" s="439"/>
      <c r="HRQ74" s="439"/>
      <c r="HRR74" s="439"/>
      <c r="HRS74" s="439"/>
      <c r="HRT74" s="439"/>
      <c r="HRU74" s="439"/>
      <c r="HRV74" s="439"/>
      <c r="HRW74" s="439"/>
      <c r="HRX74" s="439"/>
      <c r="HRY74" s="439"/>
      <c r="HRZ74" s="439"/>
      <c r="HSA74" s="439"/>
      <c r="HSB74" s="439"/>
      <c r="HSC74" s="439"/>
      <c r="HSD74" s="439"/>
      <c r="HSE74" s="439"/>
      <c r="HSF74" s="439"/>
      <c r="HSG74" s="439"/>
      <c r="HSH74" s="439"/>
      <c r="HSI74" s="439"/>
      <c r="HSJ74" s="439"/>
      <c r="HSK74" s="439"/>
      <c r="HSL74" s="439"/>
      <c r="HSM74" s="439"/>
      <c r="HSN74" s="439"/>
      <c r="HSO74" s="439"/>
      <c r="HSP74" s="439"/>
      <c r="HSQ74" s="439"/>
      <c r="HSR74" s="439"/>
      <c r="HSS74" s="439"/>
      <c r="HST74" s="439"/>
      <c r="HSU74" s="439"/>
      <c r="HSV74" s="439"/>
      <c r="HSW74" s="439"/>
      <c r="HSX74" s="439"/>
      <c r="HSY74" s="439"/>
      <c r="HSZ74" s="439"/>
      <c r="HTA74" s="439"/>
      <c r="HTB74" s="439"/>
      <c r="HTC74" s="439"/>
      <c r="HTD74" s="439"/>
      <c r="HTE74" s="439"/>
      <c r="HTF74" s="439"/>
      <c r="HTG74" s="439"/>
      <c r="HTH74" s="439"/>
      <c r="HTI74" s="439"/>
      <c r="HTJ74" s="439"/>
      <c r="HTK74" s="439"/>
      <c r="HTL74" s="439"/>
      <c r="HTM74" s="439"/>
      <c r="HTN74" s="439"/>
      <c r="HTO74" s="439"/>
      <c r="HTP74" s="439"/>
      <c r="HTQ74" s="439"/>
      <c r="HTR74" s="439"/>
      <c r="HTS74" s="439"/>
      <c r="HTT74" s="439"/>
      <c r="HTU74" s="439"/>
      <c r="HTV74" s="439"/>
      <c r="HTW74" s="439"/>
      <c r="HTX74" s="439"/>
      <c r="HTY74" s="439"/>
      <c r="HTZ74" s="439"/>
      <c r="HUA74" s="439"/>
      <c r="HUB74" s="439"/>
      <c r="HUC74" s="439"/>
      <c r="HUD74" s="439"/>
      <c r="HUE74" s="439"/>
      <c r="HUF74" s="439"/>
      <c r="HUG74" s="439"/>
      <c r="HUH74" s="439"/>
      <c r="HUI74" s="439"/>
      <c r="HUJ74" s="439"/>
      <c r="HUK74" s="439"/>
      <c r="HUL74" s="439"/>
      <c r="HUM74" s="439"/>
      <c r="HUN74" s="439"/>
      <c r="HUO74" s="439"/>
      <c r="HUP74" s="439"/>
      <c r="HUQ74" s="439"/>
      <c r="HUR74" s="439"/>
      <c r="HUS74" s="439"/>
      <c r="HUT74" s="439"/>
      <c r="HUU74" s="439"/>
      <c r="HUV74" s="439"/>
      <c r="HUW74" s="439"/>
      <c r="HUX74" s="439"/>
      <c r="HUY74" s="439"/>
      <c r="HUZ74" s="439"/>
      <c r="HVA74" s="439"/>
      <c r="HVB74" s="439"/>
      <c r="HVC74" s="439"/>
      <c r="HVD74" s="439"/>
      <c r="HVE74" s="439"/>
      <c r="HVF74" s="439"/>
      <c r="HVG74" s="439"/>
      <c r="HVH74" s="439"/>
      <c r="HVI74" s="439"/>
      <c r="HVJ74" s="439"/>
      <c r="HVK74" s="439"/>
      <c r="HVL74" s="439"/>
      <c r="HVM74" s="439"/>
      <c r="HVN74" s="439"/>
      <c r="HVO74" s="439"/>
      <c r="HVP74" s="439"/>
      <c r="HVQ74" s="439"/>
      <c r="HVR74" s="439"/>
      <c r="HVS74" s="439"/>
      <c r="HVT74" s="439"/>
      <c r="HVU74" s="439"/>
      <c r="HVV74" s="439"/>
      <c r="HVW74" s="439"/>
      <c r="HVX74" s="439"/>
      <c r="HVY74" s="439"/>
      <c r="HVZ74" s="439"/>
      <c r="HWA74" s="439"/>
      <c r="HWB74" s="439"/>
      <c r="HWC74" s="439"/>
      <c r="HWD74" s="439"/>
      <c r="HWE74" s="439"/>
      <c r="HWF74" s="439"/>
      <c r="HWG74" s="439"/>
      <c r="HWH74" s="439"/>
      <c r="HWI74" s="439"/>
      <c r="HWJ74" s="439"/>
      <c r="HWK74" s="439"/>
      <c r="HWL74" s="439"/>
      <c r="HWM74" s="439"/>
      <c r="HWN74" s="439"/>
      <c r="HWO74" s="439"/>
      <c r="HWP74" s="439"/>
      <c r="HWQ74" s="439"/>
      <c r="HWR74" s="439"/>
      <c r="HWS74" s="439"/>
      <c r="HWT74" s="439"/>
      <c r="HWU74" s="439"/>
      <c r="HWV74" s="439"/>
      <c r="HWW74" s="439"/>
      <c r="HWX74" s="439"/>
      <c r="HWY74" s="439"/>
      <c r="HWZ74" s="439"/>
      <c r="HXA74" s="439"/>
      <c r="HXB74" s="439"/>
      <c r="HXC74" s="439"/>
      <c r="HXD74" s="439"/>
      <c r="HXE74" s="439"/>
      <c r="HXF74" s="439"/>
      <c r="HXG74" s="439"/>
      <c r="HXH74" s="439"/>
      <c r="HXI74" s="439"/>
      <c r="HXJ74" s="439"/>
      <c r="HXK74" s="439"/>
      <c r="HXL74" s="439"/>
      <c r="HXM74" s="439"/>
      <c r="HXN74" s="439"/>
      <c r="HXO74" s="439"/>
      <c r="HXP74" s="439"/>
      <c r="HXQ74" s="439"/>
      <c r="HXR74" s="439"/>
      <c r="HXS74" s="439"/>
      <c r="HXT74" s="439"/>
      <c r="HXU74" s="439"/>
      <c r="HXV74" s="439"/>
      <c r="HXW74" s="439"/>
      <c r="HXX74" s="439"/>
      <c r="HXY74" s="439"/>
      <c r="HXZ74" s="439"/>
      <c r="HYA74" s="439"/>
      <c r="HYB74" s="439"/>
      <c r="HYC74" s="439"/>
      <c r="HYD74" s="439"/>
      <c r="HYE74" s="439"/>
      <c r="HYF74" s="439"/>
      <c r="HYG74" s="439"/>
      <c r="HYH74" s="439"/>
      <c r="HYI74" s="439"/>
      <c r="HYJ74" s="439"/>
      <c r="HYK74" s="439"/>
      <c r="HYL74" s="439"/>
      <c r="HYM74" s="439"/>
      <c r="HYN74" s="439"/>
      <c r="HYO74" s="439"/>
      <c r="HYP74" s="439"/>
      <c r="HYQ74" s="439"/>
      <c r="HYR74" s="439"/>
      <c r="HYS74" s="439"/>
      <c r="HYT74" s="439"/>
      <c r="HYU74" s="439"/>
      <c r="HYV74" s="439"/>
      <c r="HYW74" s="439"/>
      <c r="HYX74" s="439"/>
      <c r="HYY74" s="439"/>
      <c r="HYZ74" s="439"/>
      <c r="HZA74" s="439"/>
      <c r="HZB74" s="439"/>
      <c r="HZC74" s="439"/>
      <c r="HZD74" s="439"/>
      <c r="HZE74" s="439"/>
      <c r="HZF74" s="439"/>
      <c r="HZG74" s="439"/>
      <c r="HZH74" s="439"/>
      <c r="HZI74" s="439"/>
      <c r="HZJ74" s="439"/>
      <c r="HZK74" s="439"/>
      <c r="HZL74" s="439"/>
      <c r="HZM74" s="439"/>
      <c r="HZN74" s="439"/>
      <c r="HZO74" s="439"/>
      <c r="HZP74" s="439"/>
      <c r="HZQ74" s="439"/>
      <c r="HZR74" s="439"/>
      <c r="HZS74" s="439"/>
      <c r="HZT74" s="439"/>
      <c r="HZU74" s="439"/>
      <c r="HZV74" s="439"/>
      <c r="HZW74" s="439"/>
      <c r="HZX74" s="439"/>
      <c r="HZY74" s="439"/>
      <c r="HZZ74" s="439"/>
      <c r="IAA74" s="439"/>
      <c r="IAB74" s="439"/>
      <c r="IAC74" s="439"/>
      <c r="IAD74" s="439"/>
      <c r="IAE74" s="439"/>
      <c r="IAF74" s="439"/>
      <c r="IAG74" s="439"/>
      <c r="IAH74" s="439"/>
      <c r="IAI74" s="439"/>
      <c r="IAJ74" s="439"/>
      <c r="IAK74" s="439"/>
      <c r="IAL74" s="439"/>
      <c r="IAM74" s="439"/>
      <c r="IAN74" s="439"/>
      <c r="IAO74" s="439"/>
      <c r="IAP74" s="439"/>
      <c r="IAQ74" s="439"/>
      <c r="IAR74" s="439"/>
      <c r="IAS74" s="439"/>
      <c r="IAT74" s="439"/>
      <c r="IAU74" s="439"/>
      <c r="IAV74" s="439"/>
      <c r="IAW74" s="439"/>
      <c r="IAX74" s="439"/>
      <c r="IAY74" s="439"/>
      <c r="IAZ74" s="439"/>
      <c r="IBA74" s="439"/>
      <c r="IBB74" s="439"/>
      <c r="IBC74" s="439"/>
      <c r="IBD74" s="439"/>
      <c r="IBE74" s="439"/>
      <c r="IBF74" s="439"/>
      <c r="IBG74" s="439"/>
      <c r="IBH74" s="439"/>
      <c r="IBI74" s="439"/>
      <c r="IBJ74" s="439"/>
      <c r="IBK74" s="439"/>
      <c r="IBL74" s="439"/>
      <c r="IBM74" s="439"/>
      <c r="IBN74" s="439"/>
      <c r="IBO74" s="439"/>
      <c r="IBP74" s="439"/>
      <c r="IBQ74" s="439"/>
      <c r="IBR74" s="439"/>
      <c r="IBS74" s="439"/>
      <c r="IBT74" s="439"/>
      <c r="IBU74" s="439"/>
      <c r="IBV74" s="439"/>
      <c r="IBW74" s="439"/>
      <c r="IBX74" s="439"/>
      <c r="IBY74" s="439"/>
      <c r="IBZ74" s="439"/>
      <c r="ICA74" s="439"/>
      <c r="ICB74" s="439"/>
      <c r="ICC74" s="439"/>
      <c r="ICD74" s="439"/>
      <c r="ICE74" s="439"/>
      <c r="ICF74" s="439"/>
      <c r="ICG74" s="439"/>
      <c r="ICH74" s="439"/>
      <c r="ICI74" s="439"/>
      <c r="ICJ74" s="439"/>
      <c r="ICK74" s="439"/>
      <c r="ICL74" s="439"/>
      <c r="ICM74" s="439"/>
      <c r="ICN74" s="439"/>
      <c r="ICO74" s="439"/>
      <c r="ICP74" s="439"/>
      <c r="ICQ74" s="439"/>
      <c r="ICR74" s="439"/>
      <c r="ICS74" s="439"/>
      <c r="ICT74" s="439"/>
      <c r="ICU74" s="439"/>
      <c r="ICV74" s="439"/>
      <c r="ICW74" s="439"/>
      <c r="ICX74" s="439"/>
      <c r="ICY74" s="439"/>
      <c r="ICZ74" s="439"/>
      <c r="IDA74" s="439"/>
      <c r="IDB74" s="439"/>
      <c r="IDC74" s="439"/>
      <c r="IDD74" s="439"/>
      <c r="IDE74" s="439"/>
      <c r="IDF74" s="439"/>
      <c r="IDG74" s="439"/>
      <c r="IDH74" s="439"/>
      <c r="IDI74" s="439"/>
      <c r="IDJ74" s="439"/>
      <c r="IDK74" s="439"/>
      <c r="IDL74" s="439"/>
      <c r="IDM74" s="439"/>
      <c r="IDN74" s="439"/>
      <c r="IDO74" s="439"/>
      <c r="IDP74" s="439"/>
      <c r="IDQ74" s="439"/>
      <c r="IDR74" s="439"/>
      <c r="IDS74" s="439"/>
      <c r="IDT74" s="439"/>
      <c r="IDU74" s="439"/>
      <c r="IDV74" s="439"/>
      <c r="IDW74" s="439"/>
      <c r="IDX74" s="439"/>
      <c r="IDY74" s="439"/>
      <c r="IDZ74" s="439"/>
      <c r="IEA74" s="439"/>
      <c r="IEB74" s="439"/>
      <c r="IEC74" s="439"/>
      <c r="IED74" s="439"/>
      <c r="IEE74" s="439"/>
      <c r="IEF74" s="439"/>
      <c r="IEG74" s="439"/>
      <c r="IEH74" s="439"/>
      <c r="IEI74" s="439"/>
      <c r="IEJ74" s="439"/>
      <c r="IEK74" s="439"/>
      <c r="IEL74" s="439"/>
      <c r="IEM74" s="439"/>
      <c r="IEN74" s="439"/>
      <c r="IEO74" s="439"/>
      <c r="IEP74" s="439"/>
      <c r="IEQ74" s="439"/>
      <c r="IER74" s="439"/>
      <c r="IES74" s="439"/>
      <c r="IET74" s="439"/>
      <c r="IEU74" s="439"/>
      <c r="IEV74" s="439"/>
      <c r="IEW74" s="439"/>
      <c r="IEX74" s="439"/>
      <c r="IEY74" s="439"/>
      <c r="IEZ74" s="439"/>
      <c r="IFA74" s="439"/>
      <c r="IFB74" s="439"/>
      <c r="IFC74" s="439"/>
      <c r="IFD74" s="439"/>
      <c r="IFE74" s="439"/>
      <c r="IFF74" s="439"/>
      <c r="IFG74" s="439"/>
      <c r="IFH74" s="439"/>
      <c r="IFI74" s="439"/>
      <c r="IFJ74" s="439"/>
      <c r="IFK74" s="439"/>
      <c r="IFL74" s="439"/>
      <c r="IFM74" s="439"/>
      <c r="IFN74" s="439"/>
      <c r="IFO74" s="439"/>
      <c r="IFP74" s="439"/>
      <c r="IFQ74" s="439"/>
      <c r="IFR74" s="439"/>
      <c r="IFS74" s="439"/>
      <c r="IFT74" s="439"/>
      <c r="IFU74" s="439"/>
      <c r="IFV74" s="439"/>
      <c r="IFW74" s="439"/>
      <c r="IFX74" s="439"/>
      <c r="IFY74" s="439"/>
      <c r="IFZ74" s="439"/>
      <c r="IGA74" s="439"/>
      <c r="IGB74" s="439"/>
      <c r="IGC74" s="439"/>
      <c r="IGD74" s="439"/>
      <c r="IGE74" s="439"/>
      <c r="IGF74" s="439"/>
      <c r="IGG74" s="439"/>
      <c r="IGH74" s="439"/>
      <c r="IGI74" s="439"/>
      <c r="IGJ74" s="439"/>
      <c r="IGK74" s="439"/>
      <c r="IGL74" s="439"/>
      <c r="IGM74" s="439"/>
      <c r="IGN74" s="439"/>
      <c r="IGO74" s="439"/>
      <c r="IGP74" s="439"/>
      <c r="IGQ74" s="439"/>
      <c r="IGR74" s="439"/>
      <c r="IGS74" s="439"/>
      <c r="IGT74" s="439"/>
      <c r="IGU74" s="439"/>
      <c r="IGV74" s="439"/>
      <c r="IGW74" s="439"/>
      <c r="IGX74" s="439"/>
      <c r="IGY74" s="439"/>
      <c r="IGZ74" s="439"/>
      <c r="IHA74" s="439"/>
      <c r="IHB74" s="439"/>
      <c r="IHC74" s="439"/>
      <c r="IHD74" s="439"/>
      <c r="IHE74" s="439"/>
      <c r="IHF74" s="439"/>
      <c r="IHG74" s="439"/>
      <c r="IHH74" s="439"/>
      <c r="IHI74" s="439"/>
      <c r="IHJ74" s="439"/>
      <c r="IHK74" s="439"/>
      <c r="IHL74" s="439"/>
      <c r="IHM74" s="439"/>
      <c r="IHN74" s="439"/>
      <c r="IHO74" s="439"/>
      <c r="IHP74" s="439"/>
      <c r="IHQ74" s="439"/>
      <c r="IHR74" s="439"/>
      <c r="IHS74" s="439"/>
      <c r="IHT74" s="439"/>
      <c r="IHU74" s="439"/>
      <c r="IHV74" s="439"/>
      <c r="IHW74" s="439"/>
      <c r="IHX74" s="439"/>
      <c r="IHY74" s="439"/>
      <c r="IHZ74" s="439"/>
      <c r="IIA74" s="439"/>
      <c r="IIB74" s="439"/>
      <c r="IIC74" s="439"/>
      <c r="IID74" s="439"/>
      <c r="IIE74" s="439"/>
      <c r="IIF74" s="439"/>
      <c r="IIG74" s="439"/>
      <c r="IIH74" s="439"/>
      <c r="III74" s="439"/>
      <c r="IIJ74" s="439"/>
      <c r="IIK74" s="439"/>
      <c r="IIL74" s="439"/>
      <c r="IIM74" s="439"/>
      <c r="IIN74" s="439"/>
      <c r="IIO74" s="439"/>
      <c r="IIP74" s="439"/>
      <c r="IIQ74" s="439"/>
      <c r="IIR74" s="439"/>
      <c r="IIS74" s="439"/>
      <c r="IIT74" s="439"/>
      <c r="IIU74" s="439"/>
      <c r="IIV74" s="439"/>
      <c r="IIW74" s="439"/>
      <c r="IIX74" s="439"/>
      <c r="IIY74" s="439"/>
      <c r="IIZ74" s="439"/>
      <c r="IJA74" s="439"/>
      <c r="IJB74" s="439"/>
      <c r="IJC74" s="439"/>
      <c r="IJD74" s="439"/>
      <c r="IJE74" s="439"/>
      <c r="IJF74" s="439"/>
      <c r="IJG74" s="439"/>
      <c r="IJH74" s="439"/>
      <c r="IJI74" s="439"/>
      <c r="IJJ74" s="439"/>
      <c r="IJK74" s="439"/>
      <c r="IJL74" s="439"/>
      <c r="IJM74" s="439"/>
      <c r="IJN74" s="439"/>
      <c r="IJO74" s="439"/>
      <c r="IJP74" s="439"/>
      <c r="IJQ74" s="439"/>
      <c r="IJR74" s="439"/>
      <c r="IJS74" s="439"/>
      <c r="IJT74" s="439"/>
      <c r="IJU74" s="439"/>
      <c r="IJV74" s="439"/>
      <c r="IJW74" s="439"/>
      <c r="IJX74" s="439"/>
      <c r="IJY74" s="439"/>
      <c r="IJZ74" s="439"/>
      <c r="IKA74" s="439"/>
      <c r="IKB74" s="439"/>
      <c r="IKC74" s="439"/>
      <c r="IKD74" s="439"/>
      <c r="IKE74" s="439"/>
      <c r="IKF74" s="439"/>
      <c r="IKG74" s="439"/>
      <c r="IKH74" s="439"/>
      <c r="IKI74" s="439"/>
      <c r="IKJ74" s="439"/>
      <c r="IKK74" s="439"/>
      <c r="IKL74" s="439"/>
      <c r="IKM74" s="439"/>
      <c r="IKN74" s="439"/>
      <c r="IKO74" s="439"/>
      <c r="IKP74" s="439"/>
      <c r="IKQ74" s="439"/>
      <c r="IKR74" s="439"/>
      <c r="IKS74" s="439"/>
      <c r="IKT74" s="439"/>
      <c r="IKU74" s="439"/>
      <c r="IKV74" s="439"/>
      <c r="IKW74" s="439"/>
      <c r="IKX74" s="439"/>
      <c r="IKY74" s="439"/>
      <c r="IKZ74" s="439"/>
      <c r="ILA74" s="439"/>
      <c r="ILB74" s="439"/>
      <c r="ILC74" s="439"/>
      <c r="ILD74" s="439"/>
      <c r="ILE74" s="439"/>
      <c r="ILF74" s="439"/>
      <c r="ILG74" s="439"/>
      <c r="ILH74" s="439"/>
      <c r="ILI74" s="439"/>
      <c r="ILJ74" s="439"/>
      <c r="ILK74" s="439"/>
      <c r="ILL74" s="439"/>
      <c r="ILM74" s="439"/>
      <c r="ILN74" s="439"/>
      <c r="ILO74" s="439"/>
      <c r="ILP74" s="439"/>
      <c r="ILQ74" s="439"/>
      <c r="ILR74" s="439"/>
      <c r="ILS74" s="439"/>
      <c r="ILT74" s="439"/>
      <c r="ILU74" s="439"/>
      <c r="ILV74" s="439"/>
      <c r="ILW74" s="439"/>
      <c r="ILX74" s="439"/>
      <c r="ILY74" s="439"/>
      <c r="ILZ74" s="439"/>
      <c r="IMA74" s="439"/>
      <c r="IMB74" s="439"/>
      <c r="IMC74" s="439"/>
      <c r="IMD74" s="439"/>
      <c r="IME74" s="439"/>
      <c r="IMF74" s="439"/>
      <c r="IMG74" s="439"/>
      <c r="IMH74" s="439"/>
      <c r="IMI74" s="439"/>
      <c r="IMJ74" s="439"/>
      <c r="IMK74" s="439"/>
      <c r="IML74" s="439"/>
      <c r="IMM74" s="439"/>
      <c r="IMN74" s="439"/>
      <c r="IMO74" s="439"/>
      <c r="IMP74" s="439"/>
      <c r="IMQ74" s="439"/>
      <c r="IMR74" s="439"/>
      <c r="IMS74" s="439"/>
      <c r="IMT74" s="439"/>
      <c r="IMU74" s="439"/>
      <c r="IMV74" s="439"/>
      <c r="IMW74" s="439"/>
      <c r="IMX74" s="439"/>
      <c r="IMY74" s="439"/>
      <c r="IMZ74" s="439"/>
      <c r="INA74" s="439"/>
      <c r="INB74" s="439"/>
      <c r="INC74" s="439"/>
      <c r="IND74" s="439"/>
      <c r="INE74" s="439"/>
      <c r="INF74" s="439"/>
      <c r="ING74" s="439"/>
      <c r="INH74" s="439"/>
      <c r="INI74" s="439"/>
      <c r="INJ74" s="439"/>
      <c r="INK74" s="439"/>
      <c r="INL74" s="439"/>
      <c r="INM74" s="439"/>
      <c r="INN74" s="439"/>
      <c r="INO74" s="439"/>
      <c r="INP74" s="439"/>
      <c r="INQ74" s="439"/>
      <c r="INR74" s="439"/>
      <c r="INS74" s="439"/>
      <c r="INT74" s="439"/>
      <c r="INU74" s="439"/>
      <c r="INV74" s="439"/>
      <c r="INW74" s="439"/>
      <c r="INX74" s="439"/>
      <c r="INY74" s="439"/>
      <c r="INZ74" s="439"/>
      <c r="IOA74" s="439"/>
      <c r="IOB74" s="439"/>
      <c r="IOC74" s="439"/>
      <c r="IOD74" s="439"/>
      <c r="IOE74" s="439"/>
      <c r="IOF74" s="439"/>
      <c r="IOG74" s="439"/>
      <c r="IOH74" s="439"/>
      <c r="IOI74" s="439"/>
      <c r="IOJ74" s="439"/>
      <c r="IOK74" s="439"/>
      <c r="IOL74" s="439"/>
      <c r="IOM74" s="439"/>
      <c r="ION74" s="439"/>
      <c r="IOO74" s="439"/>
      <c r="IOP74" s="439"/>
      <c r="IOQ74" s="439"/>
      <c r="IOR74" s="439"/>
      <c r="IOS74" s="439"/>
      <c r="IOT74" s="439"/>
      <c r="IOU74" s="439"/>
      <c r="IOV74" s="439"/>
      <c r="IOW74" s="439"/>
      <c r="IOX74" s="439"/>
      <c r="IOY74" s="439"/>
      <c r="IOZ74" s="439"/>
      <c r="IPA74" s="439"/>
      <c r="IPB74" s="439"/>
      <c r="IPC74" s="439"/>
      <c r="IPD74" s="439"/>
      <c r="IPE74" s="439"/>
      <c r="IPF74" s="439"/>
      <c r="IPG74" s="439"/>
      <c r="IPH74" s="439"/>
      <c r="IPI74" s="439"/>
      <c r="IPJ74" s="439"/>
      <c r="IPK74" s="439"/>
      <c r="IPL74" s="439"/>
      <c r="IPM74" s="439"/>
      <c r="IPN74" s="439"/>
      <c r="IPO74" s="439"/>
      <c r="IPP74" s="439"/>
      <c r="IPQ74" s="439"/>
      <c r="IPR74" s="439"/>
      <c r="IPS74" s="439"/>
      <c r="IPT74" s="439"/>
      <c r="IPU74" s="439"/>
      <c r="IPV74" s="439"/>
      <c r="IPW74" s="439"/>
      <c r="IPX74" s="439"/>
      <c r="IPY74" s="439"/>
      <c r="IPZ74" s="439"/>
      <c r="IQA74" s="439"/>
      <c r="IQB74" s="439"/>
      <c r="IQC74" s="439"/>
      <c r="IQD74" s="439"/>
      <c r="IQE74" s="439"/>
      <c r="IQF74" s="439"/>
      <c r="IQG74" s="439"/>
      <c r="IQH74" s="439"/>
      <c r="IQI74" s="439"/>
      <c r="IQJ74" s="439"/>
      <c r="IQK74" s="439"/>
      <c r="IQL74" s="439"/>
      <c r="IQM74" s="439"/>
      <c r="IQN74" s="439"/>
      <c r="IQO74" s="439"/>
      <c r="IQP74" s="439"/>
      <c r="IQQ74" s="439"/>
      <c r="IQR74" s="439"/>
      <c r="IQS74" s="439"/>
      <c r="IQT74" s="439"/>
      <c r="IQU74" s="439"/>
      <c r="IQV74" s="439"/>
      <c r="IQW74" s="439"/>
      <c r="IQX74" s="439"/>
      <c r="IQY74" s="439"/>
      <c r="IQZ74" s="439"/>
      <c r="IRA74" s="439"/>
      <c r="IRB74" s="439"/>
      <c r="IRC74" s="439"/>
      <c r="IRD74" s="439"/>
      <c r="IRE74" s="439"/>
      <c r="IRF74" s="439"/>
      <c r="IRG74" s="439"/>
      <c r="IRH74" s="439"/>
      <c r="IRI74" s="439"/>
      <c r="IRJ74" s="439"/>
      <c r="IRK74" s="439"/>
      <c r="IRL74" s="439"/>
      <c r="IRM74" s="439"/>
      <c r="IRN74" s="439"/>
      <c r="IRO74" s="439"/>
      <c r="IRP74" s="439"/>
      <c r="IRQ74" s="439"/>
      <c r="IRR74" s="439"/>
      <c r="IRS74" s="439"/>
      <c r="IRT74" s="439"/>
      <c r="IRU74" s="439"/>
      <c r="IRV74" s="439"/>
      <c r="IRW74" s="439"/>
      <c r="IRX74" s="439"/>
      <c r="IRY74" s="439"/>
      <c r="IRZ74" s="439"/>
      <c r="ISA74" s="439"/>
      <c r="ISB74" s="439"/>
      <c r="ISC74" s="439"/>
      <c r="ISD74" s="439"/>
      <c r="ISE74" s="439"/>
      <c r="ISF74" s="439"/>
      <c r="ISG74" s="439"/>
      <c r="ISH74" s="439"/>
      <c r="ISI74" s="439"/>
      <c r="ISJ74" s="439"/>
      <c r="ISK74" s="439"/>
      <c r="ISL74" s="439"/>
      <c r="ISM74" s="439"/>
      <c r="ISN74" s="439"/>
      <c r="ISO74" s="439"/>
      <c r="ISP74" s="439"/>
      <c r="ISQ74" s="439"/>
      <c r="ISR74" s="439"/>
      <c r="ISS74" s="439"/>
      <c r="IST74" s="439"/>
      <c r="ISU74" s="439"/>
      <c r="ISV74" s="439"/>
      <c r="ISW74" s="439"/>
      <c r="ISX74" s="439"/>
      <c r="ISY74" s="439"/>
      <c r="ISZ74" s="439"/>
      <c r="ITA74" s="439"/>
      <c r="ITB74" s="439"/>
      <c r="ITC74" s="439"/>
      <c r="ITD74" s="439"/>
      <c r="ITE74" s="439"/>
      <c r="ITF74" s="439"/>
      <c r="ITG74" s="439"/>
      <c r="ITH74" s="439"/>
      <c r="ITI74" s="439"/>
      <c r="ITJ74" s="439"/>
      <c r="ITK74" s="439"/>
      <c r="ITL74" s="439"/>
      <c r="ITM74" s="439"/>
      <c r="ITN74" s="439"/>
      <c r="ITO74" s="439"/>
      <c r="ITP74" s="439"/>
      <c r="ITQ74" s="439"/>
      <c r="ITR74" s="439"/>
      <c r="ITS74" s="439"/>
      <c r="ITT74" s="439"/>
      <c r="ITU74" s="439"/>
      <c r="ITV74" s="439"/>
      <c r="ITW74" s="439"/>
      <c r="ITX74" s="439"/>
      <c r="ITY74" s="439"/>
      <c r="ITZ74" s="439"/>
      <c r="IUA74" s="439"/>
      <c r="IUB74" s="439"/>
      <c r="IUC74" s="439"/>
      <c r="IUD74" s="439"/>
      <c r="IUE74" s="439"/>
      <c r="IUF74" s="439"/>
      <c r="IUG74" s="439"/>
      <c r="IUH74" s="439"/>
      <c r="IUI74" s="439"/>
      <c r="IUJ74" s="439"/>
      <c r="IUK74" s="439"/>
      <c r="IUL74" s="439"/>
      <c r="IUM74" s="439"/>
      <c r="IUN74" s="439"/>
      <c r="IUO74" s="439"/>
      <c r="IUP74" s="439"/>
      <c r="IUQ74" s="439"/>
      <c r="IUR74" s="439"/>
      <c r="IUS74" s="439"/>
      <c r="IUT74" s="439"/>
      <c r="IUU74" s="439"/>
      <c r="IUV74" s="439"/>
      <c r="IUW74" s="439"/>
      <c r="IUX74" s="439"/>
      <c r="IUY74" s="439"/>
      <c r="IUZ74" s="439"/>
      <c r="IVA74" s="439"/>
      <c r="IVB74" s="439"/>
      <c r="IVC74" s="439"/>
      <c r="IVD74" s="439"/>
      <c r="IVE74" s="439"/>
      <c r="IVF74" s="439"/>
      <c r="IVG74" s="439"/>
      <c r="IVH74" s="439"/>
      <c r="IVI74" s="439"/>
      <c r="IVJ74" s="439"/>
      <c r="IVK74" s="439"/>
      <c r="IVL74" s="439"/>
      <c r="IVM74" s="439"/>
      <c r="IVN74" s="439"/>
      <c r="IVO74" s="439"/>
      <c r="IVP74" s="439"/>
      <c r="IVQ74" s="439"/>
      <c r="IVR74" s="439"/>
      <c r="IVS74" s="439"/>
      <c r="IVT74" s="439"/>
      <c r="IVU74" s="439"/>
      <c r="IVV74" s="439"/>
      <c r="IVW74" s="439"/>
      <c r="IVX74" s="439"/>
      <c r="IVY74" s="439"/>
      <c r="IVZ74" s="439"/>
      <c r="IWA74" s="439"/>
      <c r="IWB74" s="439"/>
      <c r="IWC74" s="439"/>
      <c r="IWD74" s="439"/>
      <c r="IWE74" s="439"/>
      <c r="IWF74" s="439"/>
      <c r="IWG74" s="439"/>
      <c r="IWH74" s="439"/>
      <c r="IWI74" s="439"/>
      <c r="IWJ74" s="439"/>
      <c r="IWK74" s="439"/>
      <c r="IWL74" s="439"/>
      <c r="IWM74" s="439"/>
      <c r="IWN74" s="439"/>
      <c r="IWO74" s="439"/>
      <c r="IWP74" s="439"/>
      <c r="IWQ74" s="439"/>
      <c r="IWR74" s="439"/>
      <c r="IWS74" s="439"/>
      <c r="IWT74" s="439"/>
      <c r="IWU74" s="439"/>
      <c r="IWV74" s="439"/>
      <c r="IWW74" s="439"/>
      <c r="IWX74" s="439"/>
      <c r="IWY74" s="439"/>
      <c r="IWZ74" s="439"/>
      <c r="IXA74" s="439"/>
      <c r="IXB74" s="439"/>
      <c r="IXC74" s="439"/>
      <c r="IXD74" s="439"/>
      <c r="IXE74" s="439"/>
      <c r="IXF74" s="439"/>
      <c r="IXG74" s="439"/>
      <c r="IXH74" s="439"/>
      <c r="IXI74" s="439"/>
      <c r="IXJ74" s="439"/>
      <c r="IXK74" s="439"/>
      <c r="IXL74" s="439"/>
      <c r="IXM74" s="439"/>
      <c r="IXN74" s="439"/>
      <c r="IXO74" s="439"/>
      <c r="IXP74" s="439"/>
      <c r="IXQ74" s="439"/>
      <c r="IXR74" s="439"/>
      <c r="IXS74" s="439"/>
      <c r="IXT74" s="439"/>
      <c r="IXU74" s="439"/>
      <c r="IXV74" s="439"/>
      <c r="IXW74" s="439"/>
      <c r="IXX74" s="439"/>
      <c r="IXY74" s="439"/>
      <c r="IXZ74" s="439"/>
      <c r="IYA74" s="439"/>
      <c r="IYB74" s="439"/>
      <c r="IYC74" s="439"/>
      <c r="IYD74" s="439"/>
      <c r="IYE74" s="439"/>
      <c r="IYF74" s="439"/>
      <c r="IYG74" s="439"/>
      <c r="IYH74" s="439"/>
      <c r="IYI74" s="439"/>
      <c r="IYJ74" s="439"/>
      <c r="IYK74" s="439"/>
      <c r="IYL74" s="439"/>
      <c r="IYM74" s="439"/>
      <c r="IYN74" s="439"/>
      <c r="IYO74" s="439"/>
      <c r="IYP74" s="439"/>
      <c r="IYQ74" s="439"/>
      <c r="IYR74" s="439"/>
      <c r="IYS74" s="439"/>
      <c r="IYT74" s="439"/>
      <c r="IYU74" s="439"/>
      <c r="IYV74" s="439"/>
      <c r="IYW74" s="439"/>
      <c r="IYX74" s="439"/>
      <c r="IYY74" s="439"/>
      <c r="IYZ74" s="439"/>
      <c r="IZA74" s="439"/>
      <c r="IZB74" s="439"/>
      <c r="IZC74" s="439"/>
      <c r="IZD74" s="439"/>
      <c r="IZE74" s="439"/>
      <c r="IZF74" s="439"/>
      <c r="IZG74" s="439"/>
      <c r="IZH74" s="439"/>
      <c r="IZI74" s="439"/>
      <c r="IZJ74" s="439"/>
      <c r="IZK74" s="439"/>
      <c r="IZL74" s="439"/>
      <c r="IZM74" s="439"/>
      <c r="IZN74" s="439"/>
      <c r="IZO74" s="439"/>
      <c r="IZP74" s="439"/>
      <c r="IZQ74" s="439"/>
      <c r="IZR74" s="439"/>
      <c r="IZS74" s="439"/>
      <c r="IZT74" s="439"/>
      <c r="IZU74" s="439"/>
      <c r="IZV74" s="439"/>
      <c r="IZW74" s="439"/>
      <c r="IZX74" s="439"/>
      <c r="IZY74" s="439"/>
      <c r="IZZ74" s="439"/>
      <c r="JAA74" s="439"/>
      <c r="JAB74" s="439"/>
      <c r="JAC74" s="439"/>
      <c r="JAD74" s="439"/>
      <c r="JAE74" s="439"/>
      <c r="JAF74" s="439"/>
      <c r="JAG74" s="439"/>
      <c r="JAH74" s="439"/>
      <c r="JAI74" s="439"/>
      <c r="JAJ74" s="439"/>
      <c r="JAK74" s="439"/>
      <c r="JAL74" s="439"/>
      <c r="JAM74" s="439"/>
      <c r="JAN74" s="439"/>
      <c r="JAO74" s="439"/>
      <c r="JAP74" s="439"/>
      <c r="JAQ74" s="439"/>
      <c r="JAR74" s="439"/>
      <c r="JAS74" s="439"/>
      <c r="JAT74" s="439"/>
      <c r="JAU74" s="439"/>
      <c r="JAV74" s="439"/>
      <c r="JAW74" s="439"/>
      <c r="JAX74" s="439"/>
      <c r="JAY74" s="439"/>
      <c r="JAZ74" s="439"/>
      <c r="JBA74" s="439"/>
      <c r="JBB74" s="439"/>
      <c r="JBC74" s="439"/>
      <c r="JBD74" s="439"/>
      <c r="JBE74" s="439"/>
      <c r="JBF74" s="439"/>
      <c r="JBG74" s="439"/>
      <c r="JBH74" s="439"/>
      <c r="JBI74" s="439"/>
      <c r="JBJ74" s="439"/>
      <c r="JBK74" s="439"/>
      <c r="JBL74" s="439"/>
      <c r="JBM74" s="439"/>
      <c r="JBN74" s="439"/>
      <c r="JBO74" s="439"/>
      <c r="JBP74" s="439"/>
      <c r="JBQ74" s="439"/>
      <c r="JBR74" s="439"/>
      <c r="JBS74" s="439"/>
      <c r="JBT74" s="439"/>
      <c r="JBU74" s="439"/>
      <c r="JBV74" s="439"/>
      <c r="JBW74" s="439"/>
      <c r="JBX74" s="439"/>
      <c r="JBY74" s="439"/>
      <c r="JBZ74" s="439"/>
      <c r="JCA74" s="439"/>
      <c r="JCB74" s="439"/>
      <c r="JCC74" s="439"/>
      <c r="JCD74" s="439"/>
      <c r="JCE74" s="439"/>
      <c r="JCF74" s="439"/>
      <c r="JCG74" s="439"/>
      <c r="JCH74" s="439"/>
      <c r="JCI74" s="439"/>
      <c r="JCJ74" s="439"/>
      <c r="JCK74" s="439"/>
      <c r="JCL74" s="439"/>
      <c r="JCM74" s="439"/>
      <c r="JCN74" s="439"/>
      <c r="JCO74" s="439"/>
      <c r="JCP74" s="439"/>
      <c r="JCQ74" s="439"/>
      <c r="JCR74" s="439"/>
      <c r="JCS74" s="439"/>
      <c r="JCT74" s="439"/>
      <c r="JCU74" s="439"/>
      <c r="JCV74" s="439"/>
      <c r="JCW74" s="439"/>
      <c r="JCX74" s="439"/>
      <c r="JCY74" s="439"/>
      <c r="JCZ74" s="439"/>
      <c r="JDA74" s="439"/>
      <c r="JDB74" s="439"/>
      <c r="JDC74" s="439"/>
      <c r="JDD74" s="439"/>
      <c r="JDE74" s="439"/>
      <c r="JDF74" s="439"/>
      <c r="JDG74" s="439"/>
      <c r="JDH74" s="439"/>
      <c r="JDI74" s="439"/>
      <c r="JDJ74" s="439"/>
      <c r="JDK74" s="439"/>
      <c r="JDL74" s="439"/>
      <c r="JDM74" s="439"/>
      <c r="JDN74" s="439"/>
      <c r="JDO74" s="439"/>
      <c r="JDP74" s="439"/>
      <c r="JDQ74" s="439"/>
      <c r="JDR74" s="439"/>
      <c r="JDS74" s="439"/>
      <c r="JDT74" s="439"/>
      <c r="JDU74" s="439"/>
      <c r="JDV74" s="439"/>
      <c r="JDW74" s="439"/>
      <c r="JDX74" s="439"/>
      <c r="JDY74" s="439"/>
      <c r="JDZ74" s="439"/>
      <c r="JEA74" s="439"/>
      <c r="JEB74" s="439"/>
      <c r="JEC74" s="439"/>
      <c r="JED74" s="439"/>
      <c r="JEE74" s="439"/>
      <c r="JEF74" s="439"/>
      <c r="JEG74" s="439"/>
      <c r="JEH74" s="439"/>
      <c r="JEI74" s="439"/>
      <c r="JEJ74" s="439"/>
      <c r="JEK74" s="439"/>
      <c r="JEL74" s="439"/>
      <c r="JEM74" s="439"/>
      <c r="JEN74" s="439"/>
      <c r="JEO74" s="439"/>
      <c r="JEP74" s="439"/>
      <c r="JEQ74" s="439"/>
      <c r="JER74" s="439"/>
      <c r="JES74" s="439"/>
      <c r="JET74" s="439"/>
      <c r="JEU74" s="439"/>
      <c r="JEV74" s="439"/>
      <c r="JEW74" s="439"/>
      <c r="JEX74" s="439"/>
      <c r="JEY74" s="439"/>
      <c r="JEZ74" s="439"/>
      <c r="JFA74" s="439"/>
      <c r="JFB74" s="439"/>
      <c r="JFC74" s="439"/>
      <c r="JFD74" s="439"/>
      <c r="JFE74" s="439"/>
      <c r="JFF74" s="439"/>
      <c r="JFG74" s="439"/>
      <c r="JFH74" s="439"/>
      <c r="JFI74" s="439"/>
      <c r="JFJ74" s="439"/>
      <c r="JFK74" s="439"/>
      <c r="JFL74" s="439"/>
      <c r="JFM74" s="439"/>
      <c r="JFN74" s="439"/>
      <c r="JFO74" s="439"/>
      <c r="JFP74" s="439"/>
      <c r="JFQ74" s="439"/>
      <c r="JFR74" s="439"/>
      <c r="JFS74" s="439"/>
      <c r="JFT74" s="439"/>
      <c r="JFU74" s="439"/>
      <c r="JFV74" s="439"/>
      <c r="JFW74" s="439"/>
      <c r="JFX74" s="439"/>
      <c r="JFY74" s="439"/>
      <c r="JFZ74" s="439"/>
      <c r="JGA74" s="439"/>
      <c r="JGB74" s="439"/>
      <c r="JGC74" s="439"/>
      <c r="JGD74" s="439"/>
      <c r="JGE74" s="439"/>
      <c r="JGF74" s="439"/>
      <c r="JGG74" s="439"/>
      <c r="JGH74" s="439"/>
      <c r="JGI74" s="439"/>
      <c r="JGJ74" s="439"/>
      <c r="JGK74" s="439"/>
      <c r="JGL74" s="439"/>
      <c r="JGM74" s="439"/>
      <c r="JGN74" s="439"/>
      <c r="JGO74" s="439"/>
      <c r="JGP74" s="439"/>
      <c r="JGQ74" s="439"/>
      <c r="JGR74" s="439"/>
      <c r="JGS74" s="439"/>
      <c r="JGT74" s="439"/>
      <c r="JGU74" s="439"/>
      <c r="JGV74" s="439"/>
      <c r="JGW74" s="439"/>
      <c r="JGX74" s="439"/>
      <c r="JGY74" s="439"/>
      <c r="JGZ74" s="439"/>
      <c r="JHA74" s="439"/>
      <c r="JHB74" s="439"/>
      <c r="JHC74" s="439"/>
      <c r="JHD74" s="439"/>
      <c r="JHE74" s="439"/>
      <c r="JHF74" s="439"/>
      <c r="JHG74" s="439"/>
      <c r="JHH74" s="439"/>
      <c r="JHI74" s="439"/>
      <c r="JHJ74" s="439"/>
      <c r="JHK74" s="439"/>
      <c r="JHL74" s="439"/>
      <c r="JHM74" s="439"/>
      <c r="JHN74" s="439"/>
      <c r="JHO74" s="439"/>
      <c r="JHP74" s="439"/>
      <c r="JHQ74" s="439"/>
      <c r="JHR74" s="439"/>
      <c r="JHS74" s="439"/>
      <c r="JHT74" s="439"/>
      <c r="JHU74" s="439"/>
      <c r="JHV74" s="439"/>
      <c r="JHW74" s="439"/>
      <c r="JHX74" s="439"/>
      <c r="JHY74" s="439"/>
      <c r="JHZ74" s="439"/>
      <c r="JIA74" s="439"/>
      <c r="JIB74" s="439"/>
      <c r="JIC74" s="439"/>
      <c r="JID74" s="439"/>
      <c r="JIE74" s="439"/>
      <c r="JIF74" s="439"/>
      <c r="JIG74" s="439"/>
      <c r="JIH74" s="439"/>
      <c r="JII74" s="439"/>
      <c r="JIJ74" s="439"/>
      <c r="JIK74" s="439"/>
      <c r="JIL74" s="439"/>
      <c r="JIM74" s="439"/>
      <c r="JIN74" s="439"/>
      <c r="JIO74" s="439"/>
      <c r="JIP74" s="439"/>
      <c r="JIQ74" s="439"/>
      <c r="JIR74" s="439"/>
      <c r="JIS74" s="439"/>
      <c r="JIT74" s="439"/>
      <c r="JIU74" s="439"/>
      <c r="JIV74" s="439"/>
      <c r="JIW74" s="439"/>
      <c r="JIX74" s="439"/>
      <c r="JIY74" s="439"/>
      <c r="JIZ74" s="439"/>
      <c r="JJA74" s="439"/>
      <c r="JJB74" s="439"/>
      <c r="JJC74" s="439"/>
      <c r="JJD74" s="439"/>
      <c r="JJE74" s="439"/>
      <c r="JJF74" s="439"/>
      <c r="JJG74" s="439"/>
      <c r="JJH74" s="439"/>
      <c r="JJI74" s="439"/>
      <c r="JJJ74" s="439"/>
      <c r="JJK74" s="439"/>
      <c r="JJL74" s="439"/>
      <c r="JJM74" s="439"/>
      <c r="JJN74" s="439"/>
      <c r="JJO74" s="439"/>
      <c r="JJP74" s="439"/>
      <c r="JJQ74" s="439"/>
      <c r="JJR74" s="439"/>
      <c r="JJS74" s="439"/>
      <c r="JJT74" s="439"/>
      <c r="JJU74" s="439"/>
      <c r="JJV74" s="439"/>
      <c r="JJW74" s="439"/>
      <c r="JJX74" s="439"/>
      <c r="JJY74" s="439"/>
      <c r="JJZ74" s="439"/>
      <c r="JKA74" s="439"/>
      <c r="JKB74" s="439"/>
      <c r="JKC74" s="439"/>
      <c r="JKD74" s="439"/>
      <c r="JKE74" s="439"/>
      <c r="JKF74" s="439"/>
      <c r="JKG74" s="439"/>
      <c r="JKH74" s="439"/>
      <c r="JKI74" s="439"/>
      <c r="JKJ74" s="439"/>
      <c r="JKK74" s="439"/>
      <c r="JKL74" s="439"/>
      <c r="JKM74" s="439"/>
      <c r="JKN74" s="439"/>
      <c r="JKO74" s="439"/>
      <c r="JKP74" s="439"/>
      <c r="JKQ74" s="439"/>
      <c r="JKR74" s="439"/>
      <c r="JKS74" s="439"/>
      <c r="JKT74" s="439"/>
      <c r="JKU74" s="439"/>
      <c r="JKV74" s="439"/>
      <c r="JKW74" s="439"/>
      <c r="JKX74" s="439"/>
      <c r="JKY74" s="439"/>
      <c r="JKZ74" s="439"/>
      <c r="JLA74" s="439"/>
      <c r="JLB74" s="439"/>
      <c r="JLC74" s="439"/>
      <c r="JLD74" s="439"/>
      <c r="JLE74" s="439"/>
      <c r="JLF74" s="439"/>
      <c r="JLG74" s="439"/>
      <c r="JLH74" s="439"/>
      <c r="JLI74" s="439"/>
      <c r="JLJ74" s="439"/>
      <c r="JLK74" s="439"/>
      <c r="JLL74" s="439"/>
      <c r="JLM74" s="439"/>
      <c r="JLN74" s="439"/>
      <c r="JLO74" s="439"/>
      <c r="JLP74" s="439"/>
      <c r="JLQ74" s="439"/>
      <c r="JLR74" s="439"/>
      <c r="JLS74" s="439"/>
      <c r="JLT74" s="439"/>
      <c r="JLU74" s="439"/>
      <c r="JLV74" s="439"/>
      <c r="JLW74" s="439"/>
      <c r="JLX74" s="439"/>
      <c r="JLY74" s="439"/>
      <c r="JLZ74" s="439"/>
      <c r="JMA74" s="439"/>
      <c r="JMB74" s="439"/>
      <c r="JMC74" s="439"/>
      <c r="JMD74" s="439"/>
      <c r="JME74" s="439"/>
      <c r="JMF74" s="439"/>
      <c r="JMG74" s="439"/>
      <c r="JMH74" s="439"/>
      <c r="JMI74" s="439"/>
      <c r="JMJ74" s="439"/>
      <c r="JMK74" s="439"/>
      <c r="JML74" s="439"/>
      <c r="JMM74" s="439"/>
      <c r="JMN74" s="439"/>
      <c r="JMO74" s="439"/>
      <c r="JMP74" s="439"/>
      <c r="JMQ74" s="439"/>
      <c r="JMR74" s="439"/>
      <c r="JMS74" s="439"/>
      <c r="JMT74" s="439"/>
      <c r="JMU74" s="439"/>
      <c r="JMV74" s="439"/>
      <c r="JMW74" s="439"/>
      <c r="JMX74" s="439"/>
      <c r="JMY74" s="439"/>
      <c r="JMZ74" s="439"/>
      <c r="JNA74" s="439"/>
      <c r="JNB74" s="439"/>
      <c r="JNC74" s="439"/>
      <c r="JND74" s="439"/>
      <c r="JNE74" s="439"/>
      <c r="JNF74" s="439"/>
      <c r="JNG74" s="439"/>
      <c r="JNH74" s="439"/>
      <c r="JNI74" s="439"/>
      <c r="JNJ74" s="439"/>
      <c r="JNK74" s="439"/>
      <c r="JNL74" s="439"/>
      <c r="JNM74" s="439"/>
      <c r="JNN74" s="439"/>
      <c r="JNO74" s="439"/>
      <c r="JNP74" s="439"/>
      <c r="JNQ74" s="439"/>
      <c r="JNR74" s="439"/>
      <c r="JNS74" s="439"/>
      <c r="JNT74" s="439"/>
      <c r="JNU74" s="439"/>
      <c r="JNV74" s="439"/>
      <c r="JNW74" s="439"/>
      <c r="JNX74" s="439"/>
      <c r="JNY74" s="439"/>
      <c r="JNZ74" s="439"/>
      <c r="JOA74" s="439"/>
      <c r="JOB74" s="439"/>
      <c r="JOC74" s="439"/>
      <c r="JOD74" s="439"/>
      <c r="JOE74" s="439"/>
      <c r="JOF74" s="439"/>
      <c r="JOG74" s="439"/>
      <c r="JOH74" s="439"/>
      <c r="JOI74" s="439"/>
      <c r="JOJ74" s="439"/>
      <c r="JOK74" s="439"/>
      <c r="JOL74" s="439"/>
      <c r="JOM74" s="439"/>
      <c r="JON74" s="439"/>
      <c r="JOO74" s="439"/>
      <c r="JOP74" s="439"/>
      <c r="JOQ74" s="439"/>
      <c r="JOR74" s="439"/>
      <c r="JOS74" s="439"/>
      <c r="JOT74" s="439"/>
      <c r="JOU74" s="439"/>
      <c r="JOV74" s="439"/>
      <c r="JOW74" s="439"/>
      <c r="JOX74" s="439"/>
      <c r="JOY74" s="439"/>
      <c r="JOZ74" s="439"/>
      <c r="JPA74" s="439"/>
      <c r="JPB74" s="439"/>
      <c r="JPC74" s="439"/>
      <c r="JPD74" s="439"/>
      <c r="JPE74" s="439"/>
      <c r="JPF74" s="439"/>
      <c r="JPG74" s="439"/>
      <c r="JPH74" s="439"/>
      <c r="JPI74" s="439"/>
      <c r="JPJ74" s="439"/>
      <c r="JPK74" s="439"/>
      <c r="JPL74" s="439"/>
      <c r="JPM74" s="439"/>
      <c r="JPN74" s="439"/>
      <c r="JPO74" s="439"/>
      <c r="JPP74" s="439"/>
      <c r="JPQ74" s="439"/>
      <c r="JPR74" s="439"/>
      <c r="JPS74" s="439"/>
      <c r="JPT74" s="439"/>
      <c r="JPU74" s="439"/>
      <c r="JPV74" s="439"/>
      <c r="JPW74" s="439"/>
      <c r="JPX74" s="439"/>
      <c r="JPY74" s="439"/>
      <c r="JPZ74" s="439"/>
      <c r="JQA74" s="439"/>
      <c r="JQB74" s="439"/>
      <c r="JQC74" s="439"/>
      <c r="JQD74" s="439"/>
      <c r="JQE74" s="439"/>
      <c r="JQF74" s="439"/>
      <c r="JQG74" s="439"/>
      <c r="JQH74" s="439"/>
      <c r="JQI74" s="439"/>
      <c r="JQJ74" s="439"/>
      <c r="JQK74" s="439"/>
      <c r="JQL74" s="439"/>
      <c r="JQM74" s="439"/>
      <c r="JQN74" s="439"/>
      <c r="JQO74" s="439"/>
      <c r="JQP74" s="439"/>
      <c r="JQQ74" s="439"/>
      <c r="JQR74" s="439"/>
      <c r="JQS74" s="439"/>
      <c r="JQT74" s="439"/>
      <c r="JQU74" s="439"/>
      <c r="JQV74" s="439"/>
      <c r="JQW74" s="439"/>
      <c r="JQX74" s="439"/>
      <c r="JQY74" s="439"/>
      <c r="JQZ74" s="439"/>
      <c r="JRA74" s="439"/>
      <c r="JRB74" s="439"/>
      <c r="JRC74" s="439"/>
      <c r="JRD74" s="439"/>
      <c r="JRE74" s="439"/>
      <c r="JRF74" s="439"/>
      <c r="JRG74" s="439"/>
      <c r="JRH74" s="439"/>
      <c r="JRI74" s="439"/>
      <c r="JRJ74" s="439"/>
      <c r="JRK74" s="439"/>
      <c r="JRL74" s="439"/>
      <c r="JRM74" s="439"/>
      <c r="JRN74" s="439"/>
      <c r="JRO74" s="439"/>
      <c r="JRP74" s="439"/>
      <c r="JRQ74" s="439"/>
      <c r="JRR74" s="439"/>
      <c r="JRS74" s="439"/>
      <c r="JRT74" s="439"/>
      <c r="JRU74" s="439"/>
      <c r="JRV74" s="439"/>
      <c r="JRW74" s="439"/>
      <c r="JRX74" s="439"/>
      <c r="JRY74" s="439"/>
      <c r="JRZ74" s="439"/>
      <c r="JSA74" s="439"/>
      <c r="JSB74" s="439"/>
      <c r="JSC74" s="439"/>
      <c r="JSD74" s="439"/>
      <c r="JSE74" s="439"/>
      <c r="JSF74" s="439"/>
      <c r="JSG74" s="439"/>
      <c r="JSH74" s="439"/>
      <c r="JSI74" s="439"/>
      <c r="JSJ74" s="439"/>
      <c r="JSK74" s="439"/>
      <c r="JSL74" s="439"/>
      <c r="JSM74" s="439"/>
      <c r="JSN74" s="439"/>
      <c r="JSO74" s="439"/>
      <c r="JSP74" s="439"/>
      <c r="JSQ74" s="439"/>
      <c r="JSR74" s="439"/>
      <c r="JSS74" s="439"/>
      <c r="JST74" s="439"/>
      <c r="JSU74" s="439"/>
      <c r="JSV74" s="439"/>
      <c r="JSW74" s="439"/>
      <c r="JSX74" s="439"/>
      <c r="JSY74" s="439"/>
      <c r="JSZ74" s="439"/>
      <c r="JTA74" s="439"/>
      <c r="JTB74" s="439"/>
      <c r="JTC74" s="439"/>
      <c r="JTD74" s="439"/>
      <c r="JTE74" s="439"/>
      <c r="JTF74" s="439"/>
      <c r="JTG74" s="439"/>
      <c r="JTH74" s="439"/>
      <c r="JTI74" s="439"/>
      <c r="JTJ74" s="439"/>
      <c r="JTK74" s="439"/>
      <c r="JTL74" s="439"/>
      <c r="JTM74" s="439"/>
      <c r="JTN74" s="439"/>
      <c r="JTO74" s="439"/>
      <c r="JTP74" s="439"/>
      <c r="JTQ74" s="439"/>
      <c r="JTR74" s="439"/>
      <c r="JTS74" s="439"/>
      <c r="JTT74" s="439"/>
      <c r="JTU74" s="439"/>
      <c r="JTV74" s="439"/>
      <c r="JTW74" s="439"/>
      <c r="JTX74" s="439"/>
      <c r="JTY74" s="439"/>
      <c r="JTZ74" s="439"/>
      <c r="JUA74" s="439"/>
      <c r="JUB74" s="439"/>
      <c r="JUC74" s="439"/>
      <c r="JUD74" s="439"/>
      <c r="JUE74" s="439"/>
      <c r="JUF74" s="439"/>
      <c r="JUG74" s="439"/>
      <c r="JUH74" s="439"/>
      <c r="JUI74" s="439"/>
      <c r="JUJ74" s="439"/>
      <c r="JUK74" s="439"/>
      <c r="JUL74" s="439"/>
      <c r="JUM74" s="439"/>
      <c r="JUN74" s="439"/>
      <c r="JUO74" s="439"/>
      <c r="JUP74" s="439"/>
      <c r="JUQ74" s="439"/>
      <c r="JUR74" s="439"/>
      <c r="JUS74" s="439"/>
      <c r="JUT74" s="439"/>
      <c r="JUU74" s="439"/>
      <c r="JUV74" s="439"/>
      <c r="JUW74" s="439"/>
      <c r="JUX74" s="439"/>
      <c r="JUY74" s="439"/>
      <c r="JUZ74" s="439"/>
      <c r="JVA74" s="439"/>
      <c r="JVB74" s="439"/>
      <c r="JVC74" s="439"/>
      <c r="JVD74" s="439"/>
      <c r="JVE74" s="439"/>
      <c r="JVF74" s="439"/>
      <c r="JVG74" s="439"/>
      <c r="JVH74" s="439"/>
      <c r="JVI74" s="439"/>
      <c r="JVJ74" s="439"/>
      <c r="JVK74" s="439"/>
      <c r="JVL74" s="439"/>
      <c r="JVM74" s="439"/>
      <c r="JVN74" s="439"/>
      <c r="JVO74" s="439"/>
      <c r="JVP74" s="439"/>
      <c r="JVQ74" s="439"/>
      <c r="JVR74" s="439"/>
      <c r="JVS74" s="439"/>
      <c r="JVT74" s="439"/>
      <c r="JVU74" s="439"/>
      <c r="JVV74" s="439"/>
      <c r="JVW74" s="439"/>
      <c r="JVX74" s="439"/>
      <c r="JVY74" s="439"/>
      <c r="JVZ74" s="439"/>
      <c r="JWA74" s="439"/>
      <c r="JWB74" s="439"/>
      <c r="JWC74" s="439"/>
      <c r="JWD74" s="439"/>
      <c r="JWE74" s="439"/>
      <c r="JWF74" s="439"/>
      <c r="JWG74" s="439"/>
      <c r="JWH74" s="439"/>
      <c r="JWI74" s="439"/>
      <c r="JWJ74" s="439"/>
      <c r="JWK74" s="439"/>
      <c r="JWL74" s="439"/>
      <c r="JWM74" s="439"/>
      <c r="JWN74" s="439"/>
      <c r="JWO74" s="439"/>
      <c r="JWP74" s="439"/>
      <c r="JWQ74" s="439"/>
      <c r="JWR74" s="439"/>
      <c r="JWS74" s="439"/>
      <c r="JWT74" s="439"/>
      <c r="JWU74" s="439"/>
      <c r="JWV74" s="439"/>
      <c r="JWW74" s="439"/>
      <c r="JWX74" s="439"/>
      <c r="JWY74" s="439"/>
      <c r="JWZ74" s="439"/>
      <c r="JXA74" s="439"/>
      <c r="JXB74" s="439"/>
      <c r="JXC74" s="439"/>
      <c r="JXD74" s="439"/>
      <c r="JXE74" s="439"/>
      <c r="JXF74" s="439"/>
      <c r="JXG74" s="439"/>
      <c r="JXH74" s="439"/>
      <c r="JXI74" s="439"/>
      <c r="JXJ74" s="439"/>
      <c r="JXK74" s="439"/>
      <c r="JXL74" s="439"/>
      <c r="JXM74" s="439"/>
      <c r="JXN74" s="439"/>
      <c r="JXO74" s="439"/>
      <c r="JXP74" s="439"/>
      <c r="JXQ74" s="439"/>
      <c r="JXR74" s="439"/>
      <c r="JXS74" s="439"/>
      <c r="JXT74" s="439"/>
      <c r="JXU74" s="439"/>
      <c r="JXV74" s="439"/>
      <c r="JXW74" s="439"/>
      <c r="JXX74" s="439"/>
      <c r="JXY74" s="439"/>
      <c r="JXZ74" s="439"/>
      <c r="JYA74" s="439"/>
      <c r="JYB74" s="439"/>
      <c r="JYC74" s="439"/>
      <c r="JYD74" s="439"/>
      <c r="JYE74" s="439"/>
      <c r="JYF74" s="439"/>
      <c r="JYG74" s="439"/>
      <c r="JYH74" s="439"/>
      <c r="JYI74" s="439"/>
      <c r="JYJ74" s="439"/>
      <c r="JYK74" s="439"/>
      <c r="JYL74" s="439"/>
      <c r="JYM74" s="439"/>
      <c r="JYN74" s="439"/>
      <c r="JYO74" s="439"/>
      <c r="JYP74" s="439"/>
      <c r="JYQ74" s="439"/>
      <c r="JYR74" s="439"/>
      <c r="JYS74" s="439"/>
      <c r="JYT74" s="439"/>
      <c r="JYU74" s="439"/>
      <c r="JYV74" s="439"/>
      <c r="JYW74" s="439"/>
      <c r="JYX74" s="439"/>
      <c r="JYY74" s="439"/>
      <c r="JYZ74" s="439"/>
      <c r="JZA74" s="439"/>
      <c r="JZB74" s="439"/>
      <c r="JZC74" s="439"/>
      <c r="JZD74" s="439"/>
      <c r="JZE74" s="439"/>
      <c r="JZF74" s="439"/>
      <c r="JZG74" s="439"/>
      <c r="JZH74" s="439"/>
      <c r="JZI74" s="439"/>
      <c r="JZJ74" s="439"/>
      <c r="JZK74" s="439"/>
      <c r="JZL74" s="439"/>
      <c r="JZM74" s="439"/>
      <c r="JZN74" s="439"/>
      <c r="JZO74" s="439"/>
      <c r="JZP74" s="439"/>
      <c r="JZQ74" s="439"/>
      <c r="JZR74" s="439"/>
      <c r="JZS74" s="439"/>
      <c r="JZT74" s="439"/>
      <c r="JZU74" s="439"/>
      <c r="JZV74" s="439"/>
      <c r="JZW74" s="439"/>
      <c r="JZX74" s="439"/>
      <c r="JZY74" s="439"/>
      <c r="JZZ74" s="439"/>
      <c r="KAA74" s="439"/>
      <c r="KAB74" s="439"/>
      <c r="KAC74" s="439"/>
      <c r="KAD74" s="439"/>
      <c r="KAE74" s="439"/>
      <c r="KAF74" s="439"/>
      <c r="KAG74" s="439"/>
      <c r="KAH74" s="439"/>
      <c r="KAI74" s="439"/>
      <c r="KAJ74" s="439"/>
      <c r="KAK74" s="439"/>
      <c r="KAL74" s="439"/>
      <c r="KAM74" s="439"/>
      <c r="KAN74" s="439"/>
      <c r="KAO74" s="439"/>
      <c r="KAP74" s="439"/>
      <c r="KAQ74" s="439"/>
      <c r="KAR74" s="439"/>
      <c r="KAS74" s="439"/>
      <c r="KAT74" s="439"/>
      <c r="KAU74" s="439"/>
      <c r="KAV74" s="439"/>
      <c r="KAW74" s="439"/>
      <c r="KAX74" s="439"/>
      <c r="KAY74" s="439"/>
      <c r="KAZ74" s="439"/>
      <c r="KBA74" s="439"/>
      <c r="KBB74" s="439"/>
      <c r="KBC74" s="439"/>
      <c r="KBD74" s="439"/>
      <c r="KBE74" s="439"/>
      <c r="KBF74" s="439"/>
      <c r="KBG74" s="439"/>
      <c r="KBH74" s="439"/>
      <c r="KBI74" s="439"/>
      <c r="KBJ74" s="439"/>
      <c r="KBK74" s="439"/>
      <c r="KBL74" s="439"/>
      <c r="KBM74" s="439"/>
      <c r="KBN74" s="439"/>
      <c r="KBO74" s="439"/>
      <c r="KBP74" s="439"/>
      <c r="KBQ74" s="439"/>
      <c r="KBR74" s="439"/>
      <c r="KBS74" s="439"/>
      <c r="KBT74" s="439"/>
      <c r="KBU74" s="439"/>
      <c r="KBV74" s="439"/>
      <c r="KBW74" s="439"/>
      <c r="KBX74" s="439"/>
      <c r="KBY74" s="439"/>
      <c r="KBZ74" s="439"/>
      <c r="KCA74" s="439"/>
      <c r="KCB74" s="439"/>
      <c r="KCC74" s="439"/>
      <c r="KCD74" s="439"/>
      <c r="KCE74" s="439"/>
      <c r="KCF74" s="439"/>
      <c r="KCG74" s="439"/>
      <c r="KCH74" s="439"/>
      <c r="KCI74" s="439"/>
      <c r="KCJ74" s="439"/>
      <c r="KCK74" s="439"/>
      <c r="KCL74" s="439"/>
      <c r="KCM74" s="439"/>
      <c r="KCN74" s="439"/>
      <c r="KCO74" s="439"/>
      <c r="KCP74" s="439"/>
      <c r="KCQ74" s="439"/>
      <c r="KCR74" s="439"/>
      <c r="KCS74" s="439"/>
      <c r="KCT74" s="439"/>
      <c r="KCU74" s="439"/>
      <c r="KCV74" s="439"/>
      <c r="KCW74" s="439"/>
      <c r="KCX74" s="439"/>
      <c r="KCY74" s="439"/>
      <c r="KCZ74" s="439"/>
      <c r="KDA74" s="439"/>
      <c r="KDB74" s="439"/>
      <c r="KDC74" s="439"/>
      <c r="KDD74" s="439"/>
      <c r="KDE74" s="439"/>
      <c r="KDF74" s="439"/>
      <c r="KDG74" s="439"/>
      <c r="KDH74" s="439"/>
      <c r="KDI74" s="439"/>
      <c r="KDJ74" s="439"/>
      <c r="KDK74" s="439"/>
      <c r="KDL74" s="439"/>
      <c r="KDM74" s="439"/>
      <c r="KDN74" s="439"/>
      <c r="KDO74" s="439"/>
      <c r="KDP74" s="439"/>
      <c r="KDQ74" s="439"/>
      <c r="KDR74" s="439"/>
      <c r="KDS74" s="439"/>
      <c r="KDT74" s="439"/>
      <c r="KDU74" s="439"/>
      <c r="KDV74" s="439"/>
      <c r="KDW74" s="439"/>
      <c r="KDX74" s="439"/>
      <c r="KDY74" s="439"/>
      <c r="KDZ74" s="439"/>
      <c r="KEA74" s="439"/>
      <c r="KEB74" s="439"/>
      <c r="KEC74" s="439"/>
      <c r="KED74" s="439"/>
      <c r="KEE74" s="439"/>
      <c r="KEF74" s="439"/>
      <c r="KEG74" s="439"/>
      <c r="KEH74" s="439"/>
      <c r="KEI74" s="439"/>
      <c r="KEJ74" s="439"/>
      <c r="KEK74" s="439"/>
      <c r="KEL74" s="439"/>
      <c r="KEM74" s="439"/>
      <c r="KEN74" s="439"/>
      <c r="KEO74" s="439"/>
      <c r="KEP74" s="439"/>
      <c r="KEQ74" s="439"/>
      <c r="KER74" s="439"/>
      <c r="KES74" s="439"/>
      <c r="KET74" s="439"/>
      <c r="KEU74" s="439"/>
      <c r="KEV74" s="439"/>
      <c r="KEW74" s="439"/>
      <c r="KEX74" s="439"/>
      <c r="KEY74" s="439"/>
      <c r="KEZ74" s="439"/>
      <c r="KFA74" s="439"/>
      <c r="KFB74" s="439"/>
      <c r="KFC74" s="439"/>
      <c r="KFD74" s="439"/>
      <c r="KFE74" s="439"/>
      <c r="KFF74" s="439"/>
      <c r="KFG74" s="439"/>
      <c r="KFH74" s="439"/>
      <c r="KFI74" s="439"/>
      <c r="KFJ74" s="439"/>
      <c r="KFK74" s="439"/>
      <c r="KFL74" s="439"/>
      <c r="KFM74" s="439"/>
      <c r="KFN74" s="439"/>
      <c r="KFO74" s="439"/>
      <c r="KFP74" s="439"/>
      <c r="KFQ74" s="439"/>
      <c r="KFR74" s="439"/>
      <c r="KFS74" s="439"/>
      <c r="KFT74" s="439"/>
      <c r="KFU74" s="439"/>
      <c r="KFV74" s="439"/>
      <c r="KFW74" s="439"/>
      <c r="KFX74" s="439"/>
      <c r="KFY74" s="439"/>
      <c r="KFZ74" s="439"/>
      <c r="KGA74" s="439"/>
      <c r="KGB74" s="439"/>
      <c r="KGC74" s="439"/>
      <c r="KGD74" s="439"/>
      <c r="KGE74" s="439"/>
      <c r="KGF74" s="439"/>
      <c r="KGG74" s="439"/>
      <c r="KGH74" s="439"/>
      <c r="KGI74" s="439"/>
      <c r="KGJ74" s="439"/>
      <c r="KGK74" s="439"/>
      <c r="KGL74" s="439"/>
      <c r="KGM74" s="439"/>
      <c r="KGN74" s="439"/>
      <c r="KGO74" s="439"/>
      <c r="KGP74" s="439"/>
      <c r="KGQ74" s="439"/>
      <c r="KGR74" s="439"/>
      <c r="KGS74" s="439"/>
      <c r="KGT74" s="439"/>
      <c r="KGU74" s="439"/>
      <c r="KGV74" s="439"/>
      <c r="KGW74" s="439"/>
      <c r="KGX74" s="439"/>
      <c r="KGY74" s="439"/>
      <c r="KGZ74" s="439"/>
      <c r="KHA74" s="439"/>
      <c r="KHB74" s="439"/>
      <c r="KHC74" s="439"/>
      <c r="KHD74" s="439"/>
      <c r="KHE74" s="439"/>
      <c r="KHF74" s="439"/>
      <c r="KHG74" s="439"/>
      <c r="KHH74" s="439"/>
      <c r="KHI74" s="439"/>
      <c r="KHJ74" s="439"/>
      <c r="KHK74" s="439"/>
      <c r="KHL74" s="439"/>
      <c r="KHM74" s="439"/>
      <c r="KHN74" s="439"/>
      <c r="KHO74" s="439"/>
      <c r="KHP74" s="439"/>
      <c r="KHQ74" s="439"/>
      <c r="KHR74" s="439"/>
      <c r="KHS74" s="439"/>
      <c r="KHT74" s="439"/>
      <c r="KHU74" s="439"/>
      <c r="KHV74" s="439"/>
      <c r="KHW74" s="439"/>
      <c r="KHX74" s="439"/>
      <c r="KHY74" s="439"/>
      <c r="KHZ74" s="439"/>
      <c r="KIA74" s="439"/>
      <c r="KIB74" s="439"/>
      <c r="KIC74" s="439"/>
      <c r="KID74" s="439"/>
      <c r="KIE74" s="439"/>
      <c r="KIF74" s="439"/>
      <c r="KIG74" s="439"/>
      <c r="KIH74" s="439"/>
      <c r="KII74" s="439"/>
      <c r="KIJ74" s="439"/>
      <c r="KIK74" s="439"/>
      <c r="KIL74" s="439"/>
      <c r="KIM74" s="439"/>
      <c r="KIN74" s="439"/>
      <c r="KIO74" s="439"/>
      <c r="KIP74" s="439"/>
      <c r="KIQ74" s="439"/>
      <c r="KIR74" s="439"/>
      <c r="KIS74" s="439"/>
      <c r="KIT74" s="439"/>
      <c r="KIU74" s="439"/>
      <c r="KIV74" s="439"/>
      <c r="KIW74" s="439"/>
      <c r="KIX74" s="439"/>
      <c r="KIY74" s="439"/>
      <c r="KIZ74" s="439"/>
      <c r="KJA74" s="439"/>
      <c r="KJB74" s="439"/>
      <c r="KJC74" s="439"/>
      <c r="KJD74" s="439"/>
      <c r="KJE74" s="439"/>
      <c r="KJF74" s="439"/>
      <c r="KJG74" s="439"/>
      <c r="KJH74" s="439"/>
      <c r="KJI74" s="439"/>
      <c r="KJJ74" s="439"/>
      <c r="KJK74" s="439"/>
      <c r="KJL74" s="439"/>
      <c r="KJM74" s="439"/>
      <c r="KJN74" s="439"/>
      <c r="KJO74" s="439"/>
      <c r="KJP74" s="439"/>
      <c r="KJQ74" s="439"/>
      <c r="KJR74" s="439"/>
      <c r="KJS74" s="439"/>
      <c r="KJT74" s="439"/>
      <c r="KJU74" s="439"/>
      <c r="KJV74" s="439"/>
      <c r="KJW74" s="439"/>
      <c r="KJX74" s="439"/>
      <c r="KJY74" s="439"/>
      <c r="KJZ74" s="439"/>
      <c r="KKA74" s="439"/>
      <c r="KKB74" s="439"/>
      <c r="KKC74" s="439"/>
      <c r="KKD74" s="439"/>
      <c r="KKE74" s="439"/>
      <c r="KKF74" s="439"/>
      <c r="KKG74" s="439"/>
      <c r="KKH74" s="439"/>
      <c r="KKI74" s="439"/>
      <c r="KKJ74" s="439"/>
      <c r="KKK74" s="439"/>
      <c r="KKL74" s="439"/>
      <c r="KKM74" s="439"/>
      <c r="KKN74" s="439"/>
      <c r="KKO74" s="439"/>
      <c r="KKP74" s="439"/>
      <c r="KKQ74" s="439"/>
      <c r="KKR74" s="439"/>
      <c r="KKS74" s="439"/>
      <c r="KKT74" s="439"/>
      <c r="KKU74" s="439"/>
      <c r="KKV74" s="439"/>
      <c r="KKW74" s="439"/>
      <c r="KKX74" s="439"/>
      <c r="KKY74" s="439"/>
      <c r="KKZ74" s="439"/>
      <c r="KLA74" s="439"/>
      <c r="KLB74" s="439"/>
      <c r="KLC74" s="439"/>
      <c r="KLD74" s="439"/>
      <c r="KLE74" s="439"/>
      <c r="KLF74" s="439"/>
      <c r="KLG74" s="439"/>
      <c r="KLH74" s="439"/>
      <c r="KLI74" s="439"/>
      <c r="KLJ74" s="439"/>
      <c r="KLK74" s="439"/>
      <c r="KLL74" s="439"/>
      <c r="KLM74" s="439"/>
      <c r="KLN74" s="439"/>
      <c r="KLO74" s="439"/>
      <c r="KLP74" s="439"/>
      <c r="KLQ74" s="439"/>
      <c r="KLR74" s="439"/>
      <c r="KLS74" s="439"/>
      <c r="KLT74" s="439"/>
      <c r="KLU74" s="439"/>
      <c r="KLV74" s="439"/>
      <c r="KLW74" s="439"/>
      <c r="KLX74" s="439"/>
      <c r="KLY74" s="439"/>
      <c r="KLZ74" s="439"/>
      <c r="KMA74" s="439"/>
      <c r="KMB74" s="439"/>
      <c r="KMC74" s="439"/>
      <c r="KMD74" s="439"/>
      <c r="KME74" s="439"/>
      <c r="KMF74" s="439"/>
      <c r="KMG74" s="439"/>
      <c r="KMH74" s="439"/>
      <c r="KMI74" s="439"/>
      <c r="KMJ74" s="439"/>
      <c r="KMK74" s="439"/>
      <c r="KML74" s="439"/>
      <c r="KMM74" s="439"/>
      <c r="KMN74" s="439"/>
      <c r="KMO74" s="439"/>
      <c r="KMP74" s="439"/>
      <c r="KMQ74" s="439"/>
      <c r="KMR74" s="439"/>
      <c r="KMS74" s="439"/>
      <c r="KMT74" s="439"/>
      <c r="KMU74" s="439"/>
      <c r="KMV74" s="439"/>
      <c r="KMW74" s="439"/>
      <c r="KMX74" s="439"/>
      <c r="KMY74" s="439"/>
      <c r="KMZ74" s="439"/>
      <c r="KNA74" s="439"/>
      <c r="KNB74" s="439"/>
      <c r="KNC74" s="439"/>
      <c r="KND74" s="439"/>
      <c r="KNE74" s="439"/>
      <c r="KNF74" s="439"/>
      <c r="KNG74" s="439"/>
      <c r="KNH74" s="439"/>
      <c r="KNI74" s="439"/>
      <c r="KNJ74" s="439"/>
      <c r="KNK74" s="439"/>
      <c r="KNL74" s="439"/>
      <c r="KNM74" s="439"/>
      <c r="KNN74" s="439"/>
      <c r="KNO74" s="439"/>
      <c r="KNP74" s="439"/>
      <c r="KNQ74" s="439"/>
      <c r="KNR74" s="439"/>
      <c r="KNS74" s="439"/>
      <c r="KNT74" s="439"/>
      <c r="KNU74" s="439"/>
      <c r="KNV74" s="439"/>
      <c r="KNW74" s="439"/>
      <c r="KNX74" s="439"/>
      <c r="KNY74" s="439"/>
      <c r="KNZ74" s="439"/>
      <c r="KOA74" s="439"/>
      <c r="KOB74" s="439"/>
      <c r="KOC74" s="439"/>
      <c r="KOD74" s="439"/>
      <c r="KOE74" s="439"/>
      <c r="KOF74" s="439"/>
      <c r="KOG74" s="439"/>
      <c r="KOH74" s="439"/>
      <c r="KOI74" s="439"/>
      <c r="KOJ74" s="439"/>
      <c r="KOK74" s="439"/>
      <c r="KOL74" s="439"/>
      <c r="KOM74" s="439"/>
      <c r="KON74" s="439"/>
      <c r="KOO74" s="439"/>
      <c r="KOP74" s="439"/>
      <c r="KOQ74" s="439"/>
      <c r="KOR74" s="439"/>
      <c r="KOS74" s="439"/>
      <c r="KOT74" s="439"/>
      <c r="KOU74" s="439"/>
      <c r="KOV74" s="439"/>
      <c r="KOW74" s="439"/>
      <c r="KOX74" s="439"/>
      <c r="KOY74" s="439"/>
      <c r="KOZ74" s="439"/>
      <c r="KPA74" s="439"/>
      <c r="KPB74" s="439"/>
      <c r="KPC74" s="439"/>
      <c r="KPD74" s="439"/>
      <c r="KPE74" s="439"/>
      <c r="KPF74" s="439"/>
      <c r="KPG74" s="439"/>
      <c r="KPH74" s="439"/>
      <c r="KPI74" s="439"/>
      <c r="KPJ74" s="439"/>
      <c r="KPK74" s="439"/>
      <c r="KPL74" s="439"/>
      <c r="KPM74" s="439"/>
      <c r="KPN74" s="439"/>
      <c r="KPO74" s="439"/>
      <c r="KPP74" s="439"/>
      <c r="KPQ74" s="439"/>
      <c r="KPR74" s="439"/>
      <c r="KPS74" s="439"/>
      <c r="KPT74" s="439"/>
      <c r="KPU74" s="439"/>
      <c r="KPV74" s="439"/>
      <c r="KPW74" s="439"/>
      <c r="KPX74" s="439"/>
      <c r="KPY74" s="439"/>
      <c r="KPZ74" s="439"/>
      <c r="KQA74" s="439"/>
      <c r="KQB74" s="439"/>
      <c r="KQC74" s="439"/>
      <c r="KQD74" s="439"/>
      <c r="KQE74" s="439"/>
      <c r="KQF74" s="439"/>
      <c r="KQG74" s="439"/>
      <c r="KQH74" s="439"/>
      <c r="KQI74" s="439"/>
      <c r="KQJ74" s="439"/>
      <c r="KQK74" s="439"/>
      <c r="KQL74" s="439"/>
      <c r="KQM74" s="439"/>
      <c r="KQN74" s="439"/>
      <c r="KQO74" s="439"/>
      <c r="KQP74" s="439"/>
      <c r="KQQ74" s="439"/>
      <c r="KQR74" s="439"/>
      <c r="KQS74" s="439"/>
      <c r="KQT74" s="439"/>
      <c r="KQU74" s="439"/>
      <c r="KQV74" s="439"/>
      <c r="KQW74" s="439"/>
      <c r="KQX74" s="439"/>
      <c r="KQY74" s="439"/>
      <c r="KQZ74" s="439"/>
      <c r="KRA74" s="439"/>
      <c r="KRB74" s="439"/>
      <c r="KRC74" s="439"/>
      <c r="KRD74" s="439"/>
      <c r="KRE74" s="439"/>
      <c r="KRF74" s="439"/>
      <c r="KRG74" s="439"/>
      <c r="KRH74" s="439"/>
      <c r="KRI74" s="439"/>
      <c r="KRJ74" s="439"/>
      <c r="KRK74" s="439"/>
      <c r="KRL74" s="439"/>
      <c r="KRM74" s="439"/>
      <c r="KRN74" s="439"/>
      <c r="KRO74" s="439"/>
      <c r="KRP74" s="439"/>
      <c r="KRQ74" s="439"/>
      <c r="KRR74" s="439"/>
      <c r="KRS74" s="439"/>
      <c r="KRT74" s="439"/>
      <c r="KRU74" s="439"/>
      <c r="KRV74" s="439"/>
      <c r="KRW74" s="439"/>
      <c r="KRX74" s="439"/>
      <c r="KRY74" s="439"/>
      <c r="KRZ74" s="439"/>
      <c r="KSA74" s="439"/>
      <c r="KSB74" s="439"/>
      <c r="KSC74" s="439"/>
      <c r="KSD74" s="439"/>
      <c r="KSE74" s="439"/>
      <c r="KSF74" s="439"/>
      <c r="KSG74" s="439"/>
      <c r="KSH74" s="439"/>
      <c r="KSI74" s="439"/>
      <c r="KSJ74" s="439"/>
      <c r="KSK74" s="439"/>
      <c r="KSL74" s="439"/>
      <c r="KSM74" s="439"/>
      <c r="KSN74" s="439"/>
      <c r="KSO74" s="439"/>
      <c r="KSP74" s="439"/>
      <c r="KSQ74" s="439"/>
      <c r="KSR74" s="439"/>
      <c r="KSS74" s="439"/>
      <c r="KST74" s="439"/>
      <c r="KSU74" s="439"/>
      <c r="KSV74" s="439"/>
      <c r="KSW74" s="439"/>
      <c r="KSX74" s="439"/>
      <c r="KSY74" s="439"/>
      <c r="KSZ74" s="439"/>
      <c r="KTA74" s="439"/>
      <c r="KTB74" s="439"/>
      <c r="KTC74" s="439"/>
      <c r="KTD74" s="439"/>
      <c r="KTE74" s="439"/>
      <c r="KTF74" s="439"/>
      <c r="KTG74" s="439"/>
      <c r="KTH74" s="439"/>
      <c r="KTI74" s="439"/>
      <c r="KTJ74" s="439"/>
      <c r="KTK74" s="439"/>
      <c r="KTL74" s="439"/>
      <c r="KTM74" s="439"/>
      <c r="KTN74" s="439"/>
      <c r="KTO74" s="439"/>
      <c r="KTP74" s="439"/>
      <c r="KTQ74" s="439"/>
      <c r="KTR74" s="439"/>
      <c r="KTS74" s="439"/>
      <c r="KTT74" s="439"/>
      <c r="KTU74" s="439"/>
      <c r="KTV74" s="439"/>
      <c r="KTW74" s="439"/>
      <c r="KTX74" s="439"/>
      <c r="KTY74" s="439"/>
      <c r="KTZ74" s="439"/>
      <c r="KUA74" s="439"/>
      <c r="KUB74" s="439"/>
      <c r="KUC74" s="439"/>
      <c r="KUD74" s="439"/>
      <c r="KUE74" s="439"/>
      <c r="KUF74" s="439"/>
      <c r="KUG74" s="439"/>
      <c r="KUH74" s="439"/>
      <c r="KUI74" s="439"/>
      <c r="KUJ74" s="439"/>
      <c r="KUK74" s="439"/>
      <c r="KUL74" s="439"/>
      <c r="KUM74" s="439"/>
      <c r="KUN74" s="439"/>
      <c r="KUO74" s="439"/>
      <c r="KUP74" s="439"/>
      <c r="KUQ74" s="439"/>
      <c r="KUR74" s="439"/>
      <c r="KUS74" s="439"/>
      <c r="KUT74" s="439"/>
      <c r="KUU74" s="439"/>
      <c r="KUV74" s="439"/>
      <c r="KUW74" s="439"/>
      <c r="KUX74" s="439"/>
      <c r="KUY74" s="439"/>
      <c r="KUZ74" s="439"/>
      <c r="KVA74" s="439"/>
      <c r="KVB74" s="439"/>
      <c r="KVC74" s="439"/>
      <c r="KVD74" s="439"/>
      <c r="KVE74" s="439"/>
      <c r="KVF74" s="439"/>
      <c r="KVG74" s="439"/>
      <c r="KVH74" s="439"/>
      <c r="KVI74" s="439"/>
      <c r="KVJ74" s="439"/>
      <c r="KVK74" s="439"/>
      <c r="KVL74" s="439"/>
      <c r="KVM74" s="439"/>
      <c r="KVN74" s="439"/>
      <c r="KVO74" s="439"/>
      <c r="KVP74" s="439"/>
      <c r="KVQ74" s="439"/>
      <c r="KVR74" s="439"/>
      <c r="KVS74" s="439"/>
      <c r="KVT74" s="439"/>
      <c r="KVU74" s="439"/>
      <c r="KVV74" s="439"/>
      <c r="KVW74" s="439"/>
      <c r="KVX74" s="439"/>
      <c r="KVY74" s="439"/>
      <c r="KVZ74" s="439"/>
      <c r="KWA74" s="439"/>
      <c r="KWB74" s="439"/>
      <c r="KWC74" s="439"/>
      <c r="KWD74" s="439"/>
      <c r="KWE74" s="439"/>
      <c r="KWF74" s="439"/>
      <c r="KWG74" s="439"/>
      <c r="KWH74" s="439"/>
      <c r="KWI74" s="439"/>
      <c r="KWJ74" s="439"/>
      <c r="KWK74" s="439"/>
      <c r="KWL74" s="439"/>
      <c r="KWM74" s="439"/>
      <c r="KWN74" s="439"/>
      <c r="KWO74" s="439"/>
      <c r="KWP74" s="439"/>
      <c r="KWQ74" s="439"/>
      <c r="KWR74" s="439"/>
      <c r="KWS74" s="439"/>
      <c r="KWT74" s="439"/>
      <c r="KWU74" s="439"/>
      <c r="KWV74" s="439"/>
      <c r="KWW74" s="439"/>
      <c r="KWX74" s="439"/>
      <c r="KWY74" s="439"/>
      <c r="KWZ74" s="439"/>
      <c r="KXA74" s="439"/>
      <c r="KXB74" s="439"/>
      <c r="KXC74" s="439"/>
      <c r="KXD74" s="439"/>
      <c r="KXE74" s="439"/>
      <c r="KXF74" s="439"/>
      <c r="KXG74" s="439"/>
      <c r="KXH74" s="439"/>
      <c r="KXI74" s="439"/>
      <c r="KXJ74" s="439"/>
      <c r="KXK74" s="439"/>
      <c r="KXL74" s="439"/>
      <c r="KXM74" s="439"/>
      <c r="KXN74" s="439"/>
      <c r="KXO74" s="439"/>
      <c r="KXP74" s="439"/>
      <c r="KXQ74" s="439"/>
      <c r="KXR74" s="439"/>
      <c r="KXS74" s="439"/>
      <c r="KXT74" s="439"/>
      <c r="KXU74" s="439"/>
      <c r="KXV74" s="439"/>
      <c r="KXW74" s="439"/>
      <c r="KXX74" s="439"/>
      <c r="KXY74" s="439"/>
      <c r="KXZ74" s="439"/>
      <c r="KYA74" s="439"/>
      <c r="KYB74" s="439"/>
      <c r="KYC74" s="439"/>
      <c r="KYD74" s="439"/>
      <c r="KYE74" s="439"/>
      <c r="KYF74" s="439"/>
      <c r="KYG74" s="439"/>
      <c r="KYH74" s="439"/>
      <c r="KYI74" s="439"/>
      <c r="KYJ74" s="439"/>
      <c r="KYK74" s="439"/>
      <c r="KYL74" s="439"/>
      <c r="KYM74" s="439"/>
      <c r="KYN74" s="439"/>
      <c r="KYO74" s="439"/>
      <c r="KYP74" s="439"/>
      <c r="KYQ74" s="439"/>
      <c r="KYR74" s="439"/>
      <c r="KYS74" s="439"/>
      <c r="KYT74" s="439"/>
      <c r="KYU74" s="439"/>
      <c r="KYV74" s="439"/>
      <c r="KYW74" s="439"/>
      <c r="KYX74" s="439"/>
      <c r="KYY74" s="439"/>
      <c r="KYZ74" s="439"/>
      <c r="KZA74" s="439"/>
      <c r="KZB74" s="439"/>
      <c r="KZC74" s="439"/>
      <c r="KZD74" s="439"/>
      <c r="KZE74" s="439"/>
      <c r="KZF74" s="439"/>
      <c r="KZG74" s="439"/>
      <c r="KZH74" s="439"/>
      <c r="KZI74" s="439"/>
      <c r="KZJ74" s="439"/>
      <c r="KZK74" s="439"/>
      <c r="KZL74" s="439"/>
      <c r="KZM74" s="439"/>
      <c r="KZN74" s="439"/>
      <c r="KZO74" s="439"/>
      <c r="KZP74" s="439"/>
      <c r="KZQ74" s="439"/>
      <c r="KZR74" s="439"/>
      <c r="KZS74" s="439"/>
      <c r="KZT74" s="439"/>
      <c r="KZU74" s="439"/>
      <c r="KZV74" s="439"/>
      <c r="KZW74" s="439"/>
      <c r="KZX74" s="439"/>
      <c r="KZY74" s="439"/>
      <c r="KZZ74" s="439"/>
      <c r="LAA74" s="439"/>
      <c r="LAB74" s="439"/>
      <c r="LAC74" s="439"/>
      <c r="LAD74" s="439"/>
      <c r="LAE74" s="439"/>
      <c r="LAF74" s="439"/>
      <c r="LAG74" s="439"/>
      <c r="LAH74" s="439"/>
      <c r="LAI74" s="439"/>
      <c r="LAJ74" s="439"/>
      <c r="LAK74" s="439"/>
      <c r="LAL74" s="439"/>
      <c r="LAM74" s="439"/>
      <c r="LAN74" s="439"/>
      <c r="LAO74" s="439"/>
      <c r="LAP74" s="439"/>
      <c r="LAQ74" s="439"/>
      <c r="LAR74" s="439"/>
      <c r="LAS74" s="439"/>
      <c r="LAT74" s="439"/>
      <c r="LAU74" s="439"/>
      <c r="LAV74" s="439"/>
      <c r="LAW74" s="439"/>
      <c r="LAX74" s="439"/>
      <c r="LAY74" s="439"/>
      <c r="LAZ74" s="439"/>
      <c r="LBA74" s="439"/>
      <c r="LBB74" s="439"/>
      <c r="LBC74" s="439"/>
      <c r="LBD74" s="439"/>
      <c r="LBE74" s="439"/>
      <c r="LBF74" s="439"/>
      <c r="LBG74" s="439"/>
      <c r="LBH74" s="439"/>
      <c r="LBI74" s="439"/>
      <c r="LBJ74" s="439"/>
      <c r="LBK74" s="439"/>
      <c r="LBL74" s="439"/>
      <c r="LBM74" s="439"/>
      <c r="LBN74" s="439"/>
      <c r="LBO74" s="439"/>
      <c r="LBP74" s="439"/>
      <c r="LBQ74" s="439"/>
      <c r="LBR74" s="439"/>
      <c r="LBS74" s="439"/>
      <c r="LBT74" s="439"/>
      <c r="LBU74" s="439"/>
      <c r="LBV74" s="439"/>
      <c r="LBW74" s="439"/>
      <c r="LBX74" s="439"/>
      <c r="LBY74" s="439"/>
      <c r="LBZ74" s="439"/>
      <c r="LCA74" s="439"/>
      <c r="LCB74" s="439"/>
      <c r="LCC74" s="439"/>
      <c r="LCD74" s="439"/>
      <c r="LCE74" s="439"/>
      <c r="LCF74" s="439"/>
      <c r="LCG74" s="439"/>
      <c r="LCH74" s="439"/>
      <c r="LCI74" s="439"/>
      <c r="LCJ74" s="439"/>
      <c r="LCK74" s="439"/>
      <c r="LCL74" s="439"/>
      <c r="LCM74" s="439"/>
      <c r="LCN74" s="439"/>
      <c r="LCO74" s="439"/>
      <c r="LCP74" s="439"/>
      <c r="LCQ74" s="439"/>
      <c r="LCR74" s="439"/>
      <c r="LCS74" s="439"/>
      <c r="LCT74" s="439"/>
      <c r="LCU74" s="439"/>
      <c r="LCV74" s="439"/>
      <c r="LCW74" s="439"/>
      <c r="LCX74" s="439"/>
      <c r="LCY74" s="439"/>
      <c r="LCZ74" s="439"/>
      <c r="LDA74" s="439"/>
      <c r="LDB74" s="439"/>
      <c r="LDC74" s="439"/>
      <c r="LDD74" s="439"/>
      <c r="LDE74" s="439"/>
      <c r="LDF74" s="439"/>
      <c r="LDG74" s="439"/>
      <c r="LDH74" s="439"/>
      <c r="LDI74" s="439"/>
      <c r="LDJ74" s="439"/>
      <c r="LDK74" s="439"/>
      <c r="LDL74" s="439"/>
      <c r="LDM74" s="439"/>
      <c r="LDN74" s="439"/>
      <c r="LDO74" s="439"/>
      <c r="LDP74" s="439"/>
      <c r="LDQ74" s="439"/>
      <c r="LDR74" s="439"/>
      <c r="LDS74" s="439"/>
      <c r="LDT74" s="439"/>
      <c r="LDU74" s="439"/>
      <c r="LDV74" s="439"/>
      <c r="LDW74" s="439"/>
      <c r="LDX74" s="439"/>
      <c r="LDY74" s="439"/>
      <c r="LDZ74" s="439"/>
      <c r="LEA74" s="439"/>
      <c r="LEB74" s="439"/>
      <c r="LEC74" s="439"/>
      <c r="LED74" s="439"/>
      <c r="LEE74" s="439"/>
      <c r="LEF74" s="439"/>
      <c r="LEG74" s="439"/>
      <c r="LEH74" s="439"/>
      <c r="LEI74" s="439"/>
      <c r="LEJ74" s="439"/>
      <c r="LEK74" s="439"/>
      <c r="LEL74" s="439"/>
      <c r="LEM74" s="439"/>
      <c r="LEN74" s="439"/>
      <c r="LEO74" s="439"/>
      <c r="LEP74" s="439"/>
      <c r="LEQ74" s="439"/>
      <c r="LER74" s="439"/>
      <c r="LES74" s="439"/>
      <c r="LET74" s="439"/>
      <c r="LEU74" s="439"/>
      <c r="LEV74" s="439"/>
      <c r="LEW74" s="439"/>
      <c r="LEX74" s="439"/>
      <c r="LEY74" s="439"/>
      <c r="LEZ74" s="439"/>
      <c r="LFA74" s="439"/>
      <c r="LFB74" s="439"/>
      <c r="LFC74" s="439"/>
      <c r="LFD74" s="439"/>
      <c r="LFE74" s="439"/>
      <c r="LFF74" s="439"/>
      <c r="LFG74" s="439"/>
      <c r="LFH74" s="439"/>
      <c r="LFI74" s="439"/>
      <c r="LFJ74" s="439"/>
      <c r="LFK74" s="439"/>
      <c r="LFL74" s="439"/>
      <c r="LFM74" s="439"/>
      <c r="LFN74" s="439"/>
      <c r="LFO74" s="439"/>
      <c r="LFP74" s="439"/>
      <c r="LFQ74" s="439"/>
      <c r="LFR74" s="439"/>
      <c r="LFS74" s="439"/>
      <c r="LFT74" s="439"/>
      <c r="LFU74" s="439"/>
      <c r="LFV74" s="439"/>
      <c r="LFW74" s="439"/>
      <c r="LFX74" s="439"/>
      <c r="LFY74" s="439"/>
      <c r="LFZ74" s="439"/>
      <c r="LGA74" s="439"/>
      <c r="LGB74" s="439"/>
      <c r="LGC74" s="439"/>
      <c r="LGD74" s="439"/>
      <c r="LGE74" s="439"/>
      <c r="LGF74" s="439"/>
      <c r="LGG74" s="439"/>
      <c r="LGH74" s="439"/>
      <c r="LGI74" s="439"/>
      <c r="LGJ74" s="439"/>
      <c r="LGK74" s="439"/>
      <c r="LGL74" s="439"/>
      <c r="LGM74" s="439"/>
      <c r="LGN74" s="439"/>
      <c r="LGO74" s="439"/>
      <c r="LGP74" s="439"/>
      <c r="LGQ74" s="439"/>
      <c r="LGR74" s="439"/>
      <c r="LGS74" s="439"/>
      <c r="LGT74" s="439"/>
      <c r="LGU74" s="439"/>
      <c r="LGV74" s="439"/>
      <c r="LGW74" s="439"/>
      <c r="LGX74" s="439"/>
      <c r="LGY74" s="439"/>
      <c r="LGZ74" s="439"/>
      <c r="LHA74" s="439"/>
      <c r="LHB74" s="439"/>
      <c r="LHC74" s="439"/>
      <c r="LHD74" s="439"/>
      <c r="LHE74" s="439"/>
      <c r="LHF74" s="439"/>
      <c r="LHG74" s="439"/>
      <c r="LHH74" s="439"/>
      <c r="LHI74" s="439"/>
      <c r="LHJ74" s="439"/>
      <c r="LHK74" s="439"/>
      <c r="LHL74" s="439"/>
      <c r="LHM74" s="439"/>
      <c r="LHN74" s="439"/>
      <c r="LHO74" s="439"/>
      <c r="LHP74" s="439"/>
      <c r="LHQ74" s="439"/>
      <c r="LHR74" s="439"/>
      <c r="LHS74" s="439"/>
      <c r="LHT74" s="439"/>
      <c r="LHU74" s="439"/>
      <c r="LHV74" s="439"/>
      <c r="LHW74" s="439"/>
      <c r="LHX74" s="439"/>
      <c r="LHY74" s="439"/>
      <c r="LHZ74" s="439"/>
      <c r="LIA74" s="439"/>
      <c r="LIB74" s="439"/>
      <c r="LIC74" s="439"/>
      <c r="LID74" s="439"/>
      <c r="LIE74" s="439"/>
      <c r="LIF74" s="439"/>
      <c r="LIG74" s="439"/>
      <c r="LIH74" s="439"/>
      <c r="LII74" s="439"/>
      <c r="LIJ74" s="439"/>
      <c r="LIK74" s="439"/>
      <c r="LIL74" s="439"/>
      <c r="LIM74" s="439"/>
      <c r="LIN74" s="439"/>
      <c r="LIO74" s="439"/>
      <c r="LIP74" s="439"/>
      <c r="LIQ74" s="439"/>
      <c r="LIR74" s="439"/>
      <c r="LIS74" s="439"/>
      <c r="LIT74" s="439"/>
      <c r="LIU74" s="439"/>
      <c r="LIV74" s="439"/>
      <c r="LIW74" s="439"/>
      <c r="LIX74" s="439"/>
      <c r="LIY74" s="439"/>
      <c r="LIZ74" s="439"/>
      <c r="LJA74" s="439"/>
      <c r="LJB74" s="439"/>
      <c r="LJC74" s="439"/>
      <c r="LJD74" s="439"/>
      <c r="LJE74" s="439"/>
      <c r="LJF74" s="439"/>
      <c r="LJG74" s="439"/>
      <c r="LJH74" s="439"/>
      <c r="LJI74" s="439"/>
      <c r="LJJ74" s="439"/>
      <c r="LJK74" s="439"/>
      <c r="LJL74" s="439"/>
      <c r="LJM74" s="439"/>
      <c r="LJN74" s="439"/>
      <c r="LJO74" s="439"/>
      <c r="LJP74" s="439"/>
      <c r="LJQ74" s="439"/>
      <c r="LJR74" s="439"/>
      <c r="LJS74" s="439"/>
      <c r="LJT74" s="439"/>
      <c r="LJU74" s="439"/>
      <c r="LJV74" s="439"/>
      <c r="LJW74" s="439"/>
      <c r="LJX74" s="439"/>
      <c r="LJY74" s="439"/>
      <c r="LJZ74" s="439"/>
      <c r="LKA74" s="439"/>
      <c r="LKB74" s="439"/>
      <c r="LKC74" s="439"/>
      <c r="LKD74" s="439"/>
      <c r="LKE74" s="439"/>
      <c r="LKF74" s="439"/>
      <c r="LKG74" s="439"/>
      <c r="LKH74" s="439"/>
      <c r="LKI74" s="439"/>
      <c r="LKJ74" s="439"/>
      <c r="LKK74" s="439"/>
      <c r="LKL74" s="439"/>
      <c r="LKM74" s="439"/>
      <c r="LKN74" s="439"/>
      <c r="LKO74" s="439"/>
      <c r="LKP74" s="439"/>
      <c r="LKQ74" s="439"/>
      <c r="LKR74" s="439"/>
      <c r="LKS74" s="439"/>
      <c r="LKT74" s="439"/>
      <c r="LKU74" s="439"/>
      <c r="LKV74" s="439"/>
      <c r="LKW74" s="439"/>
      <c r="LKX74" s="439"/>
      <c r="LKY74" s="439"/>
      <c r="LKZ74" s="439"/>
      <c r="LLA74" s="439"/>
      <c r="LLB74" s="439"/>
      <c r="LLC74" s="439"/>
      <c r="LLD74" s="439"/>
      <c r="LLE74" s="439"/>
      <c r="LLF74" s="439"/>
      <c r="LLG74" s="439"/>
      <c r="LLH74" s="439"/>
      <c r="LLI74" s="439"/>
      <c r="LLJ74" s="439"/>
      <c r="LLK74" s="439"/>
      <c r="LLL74" s="439"/>
      <c r="LLM74" s="439"/>
      <c r="LLN74" s="439"/>
      <c r="LLO74" s="439"/>
      <c r="LLP74" s="439"/>
      <c r="LLQ74" s="439"/>
      <c r="LLR74" s="439"/>
      <c r="LLS74" s="439"/>
      <c r="LLT74" s="439"/>
      <c r="LLU74" s="439"/>
      <c r="LLV74" s="439"/>
      <c r="LLW74" s="439"/>
      <c r="LLX74" s="439"/>
      <c r="LLY74" s="439"/>
      <c r="LLZ74" s="439"/>
      <c r="LMA74" s="439"/>
      <c r="LMB74" s="439"/>
      <c r="LMC74" s="439"/>
      <c r="LMD74" s="439"/>
      <c r="LME74" s="439"/>
      <c r="LMF74" s="439"/>
      <c r="LMG74" s="439"/>
      <c r="LMH74" s="439"/>
      <c r="LMI74" s="439"/>
      <c r="LMJ74" s="439"/>
      <c r="LMK74" s="439"/>
      <c r="LML74" s="439"/>
      <c r="LMM74" s="439"/>
      <c r="LMN74" s="439"/>
      <c r="LMO74" s="439"/>
      <c r="LMP74" s="439"/>
      <c r="LMQ74" s="439"/>
      <c r="LMR74" s="439"/>
      <c r="LMS74" s="439"/>
      <c r="LMT74" s="439"/>
      <c r="LMU74" s="439"/>
      <c r="LMV74" s="439"/>
      <c r="LMW74" s="439"/>
      <c r="LMX74" s="439"/>
      <c r="LMY74" s="439"/>
      <c r="LMZ74" s="439"/>
      <c r="LNA74" s="439"/>
      <c r="LNB74" s="439"/>
      <c r="LNC74" s="439"/>
      <c r="LND74" s="439"/>
      <c r="LNE74" s="439"/>
      <c r="LNF74" s="439"/>
      <c r="LNG74" s="439"/>
      <c r="LNH74" s="439"/>
      <c r="LNI74" s="439"/>
      <c r="LNJ74" s="439"/>
      <c r="LNK74" s="439"/>
      <c r="LNL74" s="439"/>
      <c r="LNM74" s="439"/>
      <c r="LNN74" s="439"/>
      <c r="LNO74" s="439"/>
      <c r="LNP74" s="439"/>
      <c r="LNQ74" s="439"/>
      <c r="LNR74" s="439"/>
      <c r="LNS74" s="439"/>
      <c r="LNT74" s="439"/>
      <c r="LNU74" s="439"/>
      <c r="LNV74" s="439"/>
      <c r="LNW74" s="439"/>
      <c r="LNX74" s="439"/>
      <c r="LNY74" s="439"/>
      <c r="LNZ74" s="439"/>
      <c r="LOA74" s="439"/>
      <c r="LOB74" s="439"/>
      <c r="LOC74" s="439"/>
      <c r="LOD74" s="439"/>
      <c r="LOE74" s="439"/>
      <c r="LOF74" s="439"/>
      <c r="LOG74" s="439"/>
      <c r="LOH74" s="439"/>
      <c r="LOI74" s="439"/>
      <c r="LOJ74" s="439"/>
      <c r="LOK74" s="439"/>
      <c r="LOL74" s="439"/>
      <c r="LOM74" s="439"/>
      <c r="LON74" s="439"/>
      <c r="LOO74" s="439"/>
      <c r="LOP74" s="439"/>
      <c r="LOQ74" s="439"/>
      <c r="LOR74" s="439"/>
      <c r="LOS74" s="439"/>
      <c r="LOT74" s="439"/>
      <c r="LOU74" s="439"/>
      <c r="LOV74" s="439"/>
      <c r="LOW74" s="439"/>
      <c r="LOX74" s="439"/>
      <c r="LOY74" s="439"/>
      <c r="LOZ74" s="439"/>
      <c r="LPA74" s="439"/>
      <c r="LPB74" s="439"/>
      <c r="LPC74" s="439"/>
      <c r="LPD74" s="439"/>
      <c r="LPE74" s="439"/>
      <c r="LPF74" s="439"/>
      <c r="LPG74" s="439"/>
      <c r="LPH74" s="439"/>
      <c r="LPI74" s="439"/>
      <c r="LPJ74" s="439"/>
      <c r="LPK74" s="439"/>
      <c r="LPL74" s="439"/>
      <c r="LPM74" s="439"/>
      <c r="LPN74" s="439"/>
      <c r="LPO74" s="439"/>
      <c r="LPP74" s="439"/>
      <c r="LPQ74" s="439"/>
      <c r="LPR74" s="439"/>
      <c r="LPS74" s="439"/>
      <c r="LPT74" s="439"/>
      <c r="LPU74" s="439"/>
      <c r="LPV74" s="439"/>
      <c r="LPW74" s="439"/>
      <c r="LPX74" s="439"/>
      <c r="LPY74" s="439"/>
      <c r="LPZ74" s="439"/>
      <c r="LQA74" s="439"/>
      <c r="LQB74" s="439"/>
      <c r="LQC74" s="439"/>
      <c r="LQD74" s="439"/>
      <c r="LQE74" s="439"/>
      <c r="LQF74" s="439"/>
      <c r="LQG74" s="439"/>
      <c r="LQH74" s="439"/>
      <c r="LQI74" s="439"/>
      <c r="LQJ74" s="439"/>
      <c r="LQK74" s="439"/>
      <c r="LQL74" s="439"/>
      <c r="LQM74" s="439"/>
      <c r="LQN74" s="439"/>
      <c r="LQO74" s="439"/>
      <c r="LQP74" s="439"/>
      <c r="LQQ74" s="439"/>
      <c r="LQR74" s="439"/>
      <c r="LQS74" s="439"/>
      <c r="LQT74" s="439"/>
      <c r="LQU74" s="439"/>
      <c r="LQV74" s="439"/>
      <c r="LQW74" s="439"/>
      <c r="LQX74" s="439"/>
      <c r="LQY74" s="439"/>
      <c r="LQZ74" s="439"/>
      <c r="LRA74" s="439"/>
      <c r="LRB74" s="439"/>
      <c r="LRC74" s="439"/>
      <c r="LRD74" s="439"/>
      <c r="LRE74" s="439"/>
      <c r="LRF74" s="439"/>
      <c r="LRG74" s="439"/>
      <c r="LRH74" s="439"/>
      <c r="LRI74" s="439"/>
      <c r="LRJ74" s="439"/>
      <c r="LRK74" s="439"/>
      <c r="LRL74" s="439"/>
      <c r="LRM74" s="439"/>
      <c r="LRN74" s="439"/>
      <c r="LRO74" s="439"/>
      <c r="LRP74" s="439"/>
      <c r="LRQ74" s="439"/>
      <c r="LRR74" s="439"/>
      <c r="LRS74" s="439"/>
      <c r="LRT74" s="439"/>
      <c r="LRU74" s="439"/>
      <c r="LRV74" s="439"/>
      <c r="LRW74" s="439"/>
      <c r="LRX74" s="439"/>
      <c r="LRY74" s="439"/>
      <c r="LRZ74" s="439"/>
      <c r="LSA74" s="439"/>
      <c r="LSB74" s="439"/>
      <c r="LSC74" s="439"/>
      <c r="LSD74" s="439"/>
      <c r="LSE74" s="439"/>
      <c r="LSF74" s="439"/>
      <c r="LSG74" s="439"/>
      <c r="LSH74" s="439"/>
      <c r="LSI74" s="439"/>
      <c r="LSJ74" s="439"/>
      <c r="LSK74" s="439"/>
      <c r="LSL74" s="439"/>
      <c r="LSM74" s="439"/>
      <c r="LSN74" s="439"/>
      <c r="LSO74" s="439"/>
      <c r="LSP74" s="439"/>
      <c r="LSQ74" s="439"/>
      <c r="LSR74" s="439"/>
      <c r="LSS74" s="439"/>
      <c r="LST74" s="439"/>
      <c r="LSU74" s="439"/>
      <c r="LSV74" s="439"/>
      <c r="LSW74" s="439"/>
      <c r="LSX74" s="439"/>
      <c r="LSY74" s="439"/>
      <c r="LSZ74" s="439"/>
      <c r="LTA74" s="439"/>
      <c r="LTB74" s="439"/>
      <c r="LTC74" s="439"/>
      <c r="LTD74" s="439"/>
      <c r="LTE74" s="439"/>
      <c r="LTF74" s="439"/>
      <c r="LTG74" s="439"/>
      <c r="LTH74" s="439"/>
      <c r="LTI74" s="439"/>
      <c r="LTJ74" s="439"/>
      <c r="LTK74" s="439"/>
      <c r="LTL74" s="439"/>
      <c r="LTM74" s="439"/>
      <c r="LTN74" s="439"/>
      <c r="LTO74" s="439"/>
      <c r="LTP74" s="439"/>
      <c r="LTQ74" s="439"/>
      <c r="LTR74" s="439"/>
      <c r="LTS74" s="439"/>
      <c r="LTT74" s="439"/>
      <c r="LTU74" s="439"/>
      <c r="LTV74" s="439"/>
      <c r="LTW74" s="439"/>
      <c r="LTX74" s="439"/>
      <c r="LTY74" s="439"/>
      <c r="LTZ74" s="439"/>
      <c r="LUA74" s="439"/>
      <c r="LUB74" s="439"/>
      <c r="LUC74" s="439"/>
      <c r="LUD74" s="439"/>
      <c r="LUE74" s="439"/>
      <c r="LUF74" s="439"/>
      <c r="LUG74" s="439"/>
      <c r="LUH74" s="439"/>
      <c r="LUI74" s="439"/>
      <c r="LUJ74" s="439"/>
      <c r="LUK74" s="439"/>
      <c r="LUL74" s="439"/>
      <c r="LUM74" s="439"/>
      <c r="LUN74" s="439"/>
      <c r="LUO74" s="439"/>
      <c r="LUP74" s="439"/>
      <c r="LUQ74" s="439"/>
      <c r="LUR74" s="439"/>
      <c r="LUS74" s="439"/>
      <c r="LUT74" s="439"/>
      <c r="LUU74" s="439"/>
      <c r="LUV74" s="439"/>
      <c r="LUW74" s="439"/>
      <c r="LUX74" s="439"/>
      <c r="LUY74" s="439"/>
      <c r="LUZ74" s="439"/>
      <c r="LVA74" s="439"/>
      <c r="LVB74" s="439"/>
      <c r="LVC74" s="439"/>
      <c r="LVD74" s="439"/>
      <c r="LVE74" s="439"/>
      <c r="LVF74" s="439"/>
      <c r="LVG74" s="439"/>
      <c r="LVH74" s="439"/>
      <c r="LVI74" s="439"/>
      <c r="LVJ74" s="439"/>
      <c r="LVK74" s="439"/>
      <c r="LVL74" s="439"/>
      <c r="LVM74" s="439"/>
      <c r="LVN74" s="439"/>
      <c r="LVO74" s="439"/>
      <c r="LVP74" s="439"/>
      <c r="LVQ74" s="439"/>
      <c r="LVR74" s="439"/>
      <c r="LVS74" s="439"/>
      <c r="LVT74" s="439"/>
      <c r="LVU74" s="439"/>
      <c r="LVV74" s="439"/>
      <c r="LVW74" s="439"/>
      <c r="LVX74" s="439"/>
      <c r="LVY74" s="439"/>
      <c r="LVZ74" s="439"/>
      <c r="LWA74" s="439"/>
      <c r="LWB74" s="439"/>
      <c r="LWC74" s="439"/>
      <c r="LWD74" s="439"/>
      <c r="LWE74" s="439"/>
      <c r="LWF74" s="439"/>
      <c r="LWG74" s="439"/>
      <c r="LWH74" s="439"/>
      <c r="LWI74" s="439"/>
      <c r="LWJ74" s="439"/>
      <c r="LWK74" s="439"/>
      <c r="LWL74" s="439"/>
      <c r="LWM74" s="439"/>
      <c r="LWN74" s="439"/>
      <c r="LWO74" s="439"/>
      <c r="LWP74" s="439"/>
      <c r="LWQ74" s="439"/>
      <c r="LWR74" s="439"/>
      <c r="LWS74" s="439"/>
      <c r="LWT74" s="439"/>
      <c r="LWU74" s="439"/>
      <c r="LWV74" s="439"/>
      <c r="LWW74" s="439"/>
      <c r="LWX74" s="439"/>
      <c r="LWY74" s="439"/>
      <c r="LWZ74" s="439"/>
      <c r="LXA74" s="439"/>
      <c r="LXB74" s="439"/>
      <c r="LXC74" s="439"/>
      <c r="LXD74" s="439"/>
      <c r="LXE74" s="439"/>
      <c r="LXF74" s="439"/>
      <c r="LXG74" s="439"/>
      <c r="LXH74" s="439"/>
      <c r="LXI74" s="439"/>
      <c r="LXJ74" s="439"/>
      <c r="LXK74" s="439"/>
      <c r="LXL74" s="439"/>
      <c r="LXM74" s="439"/>
      <c r="LXN74" s="439"/>
      <c r="LXO74" s="439"/>
      <c r="LXP74" s="439"/>
      <c r="LXQ74" s="439"/>
      <c r="LXR74" s="439"/>
      <c r="LXS74" s="439"/>
      <c r="LXT74" s="439"/>
      <c r="LXU74" s="439"/>
      <c r="LXV74" s="439"/>
      <c r="LXW74" s="439"/>
      <c r="LXX74" s="439"/>
      <c r="LXY74" s="439"/>
      <c r="LXZ74" s="439"/>
      <c r="LYA74" s="439"/>
      <c r="LYB74" s="439"/>
      <c r="LYC74" s="439"/>
      <c r="LYD74" s="439"/>
      <c r="LYE74" s="439"/>
      <c r="LYF74" s="439"/>
      <c r="LYG74" s="439"/>
      <c r="LYH74" s="439"/>
      <c r="LYI74" s="439"/>
      <c r="LYJ74" s="439"/>
      <c r="LYK74" s="439"/>
      <c r="LYL74" s="439"/>
      <c r="LYM74" s="439"/>
      <c r="LYN74" s="439"/>
      <c r="LYO74" s="439"/>
      <c r="LYP74" s="439"/>
      <c r="LYQ74" s="439"/>
      <c r="LYR74" s="439"/>
      <c r="LYS74" s="439"/>
      <c r="LYT74" s="439"/>
      <c r="LYU74" s="439"/>
      <c r="LYV74" s="439"/>
      <c r="LYW74" s="439"/>
      <c r="LYX74" s="439"/>
      <c r="LYY74" s="439"/>
      <c r="LYZ74" s="439"/>
      <c r="LZA74" s="439"/>
      <c r="LZB74" s="439"/>
      <c r="LZC74" s="439"/>
      <c r="LZD74" s="439"/>
      <c r="LZE74" s="439"/>
      <c r="LZF74" s="439"/>
      <c r="LZG74" s="439"/>
      <c r="LZH74" s="439"/>
      <c r="LZI74" s="439"/>
      <c r="LZJ74" s="439"/>
      <c r="LZK74" s="439"/>
      <c r="LZL74" s="439"/>
      <c r="LZM74" s="439"/>
      <c r="LZN74" s="439"/>
      <c r="LZO74" s="439"/>
      <c r="LZP74" s="439"/>
      <c r="LZQ74" s="439"/>
      <c r="LZR74" s="439"/>
      <c r="LZS74" s="439"/>
      <c r="LZT74" s="439"/>
      <c r="LZU74" s="439"/>
      <c r="LZV74" s="439"/>
      <c r="LZW74" s="439"/>
      <c r="LZX74" s="439"/>
      <c r="LZY74" s="439"/>
      <c r="LZZ74" s="439"/>
      <c r="MAA74" s="439"/>
      <c r="MAB74" s="439"/>
      <c r="MAC74" s="439"/>
      <c r="MAD74" s="439"/>
      <c r="MAE74" s="439"/>
      <c r="MAF74" s="439"/>
      <c r="MAG74" s="439"/>
      <c r="MAH74" s="439"/>
      <c r="MAI74" s="439"/>
      <c r="MAJ74" s="439"/>
      <c r="MAK74" s="439"/>
      <c r="MAL74" s="439"/>
      <c r="MAM74" s="439"/>
      <c r="MAN74" s="439"/>
      <c r="MAO74" s="439"/>
      <c r="MAP74" s="439"/>
      <c r="MAQ74" s="439"/>
      <c r="MAR74" s="439"/>
      <c r="MAS74" s="439"/>
      <c r="MAT74" s="439"/>
      <c r="MAU74" s="439"/>
      <c r="MAV74" s="439"/>
      <c r="MAW74" s="439"/>
      <c r="MAX74" s="439"/>
      <c r="MAY74" s="439"/>
      <c r="MAZ74" s="439"/>
      <c r="MBA74" s="439"/>
      <c r="MBB74" s="439"/>
      <c r="MBC74" s="439"/>
      <c r="MBD74" s="439"/>
      <c r="MBE74" s="439"/>
      <c r="MBF74" s="439"/>
      <c r="MBG74" s="439"/>
      <c r="MBH74" s="439"/>
      <c r="MBI74" s="439"/>
      <c r="MBJ74" s="439"/>
      <c r="MBK74" s="439"/>
      <c r="MBL74" s="439"/>
      <c r="MBM74" s="439"/>
      <c r="MBN74" s="439"/>
      <c r="MBO74" s="439"/>
      <c r="MBP74" s="439"/>
      <c r="MBQ74" s="439"/>
      <c r="MBR74" s="439"/>
      <c r="MBS74" s="439"/>
      <c r="MBT74" s="439"/>
      <c r="MBU74" s="439"/>
      <c r="MBV74" s="439"/>
      <c r="MBW74" s="439"/>
      <c r="MBX74" s="439"/>
      <c r="MBY74" s="439"/>
      <c r="MBZ74" s="439"/>
      <c r="MCA74" s="439"/>
      <c r="MCB74" s="439"/>
      <c r="MCC74" s="439"/>
      <c r="MCD74" s="439"/>
      <c r="MCE74" s="439"/>
      <c r="MCF74" s="439"/>
      <c r="MCG74" s="439"/>
      <c r="MCH74" s="439"/>
      <c r="MCI74" s="439"/>
      <c r="MCJ74" s="439"/>
      <c r="MCK74" s="439"/>
      <c r="MCL74" s="439"/>
      <c r="MCM74" s="439"/>
      <c r="MCN74" s="439"/>
      <c r="MCO74" s="439"/>
      <c r="MCP74" s="439"/>
      <c r="MCQ74" s="439"/>
      <c r="MCR74" s="439"/>
      <c r="MCS74" s="439"/>
      <c r="MCT74" s="439"/>
      <c r="MCU74" s="439"/>
      <c r="MCV74" s="439"/>
      <c r="MCW74" s="439"/>
      <c r="MCX74" s="439"/>
      <c r="MCY74" s="439"/>
      <c r="MCZ74" s="439"/>
      <c r="MDA74" s="439"/>
      <c r="MDB74" s="439"/>
      <c r="MDC74" s="439"/>
      <c r="MDD74" s="439"/>
      <c r="MDE74" s="439"/>
      <c r="MDF74" s="439"/>
      <c r="MDG74" s="439"/>
      <c r="MDH74" s="439"/>
      <c r="MDI74" s="439"/>
      <c r="MDJ74" s="439"/>
      <c r="MDK74" s="439"/>
      <c r="MDL74" s="439"/>
      <c r="MDM74" s="439"/>
      <c r="MDN74" s="439"/>
      <c r="MDO74" s="439"/>
      <c r="MDP74" s="439"/>
      <c r="MDQ74" s="439"/>
      <c r="MDR74" s="439"/>
      <c r="MDS74" s="439"/>
      <c r="MDT74" s="439"/>
      <c r="MDU74" s="439"/>
      <c r="MDV74" s="439"/>
      <c r="MDW74" s="439"/>
      <c r="MDX74" s="439"/>
      <c r="MDY74" s="439"/>
      <c r="MDZ74" s="439"/>
      <c r="MEA74" s="439"/>
      <c r="MEB74" s="439"/>
      <c r="MEC74" s="439"/>
      <c r="MED74" s="439"/>
      <c r="MEE74" s="439"/>
      <c r="MEF74" s="439"/>
      <c r="MEG74" s="439"/>
      <c r="MEH74" s="439"/>
      <c r="MEI74" s="439"/>
      <c r="MEJ74" s="439"/>
      <c r="MEK74" s="439"/>
      <c r="MEL74" s="439"/>
      <c r="MEM74" s="439"/>
      <c r="MEN74" s="439"/>
      <c r="MEO74" s="439"/>
      <c r="MEP74" s="439"/>
      <c r="MEQ74" s="439"/>
      <c r="MER74" s="439"/>
      <c r="MES74" s="439"/>
      <c r="MET74" s="439"/>
      <c r="MEU74" s="439"/>
      <c r="MEV74" s="439"/>
      <c r="MEW74" s="439"/>
      <c r="MEX74" s="439"/>
      <c r="MEY74" s="439"/>
      <c r="MEZ74" s="439"/>
      <c r="MFA74" s="439"/>
      <c r="MFB74" s="439"/>
      <c r="MFC74" s="439"/>
      <c r="MFD74" s="439"/>
      <c r="MFE74" s="439"/>
      <c r="MFF74" s="439"/>
      <c r="MFG74" s="439"/>
      <c r="MFH74" s="439"/>
      <c r="MFI74" s="439"/>
      <c r="MFJ74" s="439"/>
      <c r="MFK74" s="439"/>
      <c r="MFL74" s="439"/>
      <c r="MFM74" s="439"/>
      <c r="MFN74" s="439"/>
      <c r="MFO74" s="439"/>
      <c r="MFP74" s="439"/>
      <c r="MFQ74" s="439"/>
      <c r="MFR74" s="439"/>
      <c r="MFS74" s="439"/>
      <c r="MFT74" s="439"/>
      <c r="MFU74" s="439"/>
      <c r="MFV74" s="439"/>
      <c r="MFW74" s="439"/>
      <c r="MFX74" s="439"/>
      <c r="MFY74" s="439"/>
      <c r="MFZ74" s="439"/>
      <c r="MGA74" s="439"/>
      <c r="MGB74" s="439"/>
      <c r="MGC74" s="439"/>
      <c r="MGD74" s="439"/>
      <c r="MGE74" s="439"/>
      <c r="MGF74" s="439"/>
      <c r="MGG74" s="439"/>
      <c r="MGH74" s="439"/>
      <c r="MGI74" s="439"/>
      <c r="MGJ74" s="439"/>
      <c r="MGK74" s="439"/>
      <c r="MGL74" s="439"/>
      <c r="MGM74" s="439"/>
      <c r="MGN74" s="439"/>
      <c r="MGO74" s="439"/>
      <c r="MGP74" s="439"/>
      <c r="MGQ74" s="439"/>
      <c r="MGR74" s="439"/>
      <c r="MGS74" s="439"/>
      <c r="MGT74" s="439"/>
      <c r="MGU74" s="439"/>
      <c r="MGV74" s="439"/>
      <c r="MGW74" s="439"/>
      <c r="MGX74" s="439"/>
      <c r="MGY74" s="439"/>
      <c r="MGZ74" s="439"/>
      <c r="MHA74" s="439"/>
      <c r="MHB74" s="439"/>
      <c r="MHC74" s="439"/>
      <c r="MHD74" s="439"/>
      <c r="MHE74" s="439"/>
      <c r="MHF74" s="439"/>
      <c r="MHG74" s="439"/>
      <c r="MHH74" s="439"/>
      <c r="MHI74" s="439"/>
      <c r="MHJ74" s="439"/>
      <c r="MHK74" s="439"/>
      <c r="MHL74" s="439"/>
      <c r="MHM74" s="439"/>
      <c r="MHN74" s="439"/>
      <c r="MHO74" s="439"/>
      <c r="MHP74" s="439"/>
      <c r="MHQ74" s="439"/>
      <c r="MHR74" s="439"/>
      <c r="MHS74" s="439"/>
      <c r="MHT74" s="439"/>
      <c r="MHU74" s="439"/>
      <c r="MHV74" s="439"/>
      <c r="MHW74" s="439"/>
      <c r="MHX74" s="439"/>
      <c r="MHY74" s="439"/>
      <c r="MHZ74" s="439"/>
      <c r="MIA74" s="439"/>
      <c r="MIB74" s="439"/>
      <c r="MIC74" s="439"/>
      <c r="MID74" s="439"/>
      <c r="MIE74" s="439"/>
      <c r="MIF74" s="439"/>
      <c r="MIG74" s="439"/>
      <c r="MIH74" s="439"/>
      <c r="MII74" s="439"/>
      <c r="MIJ74" s="439"/>
      <c r="MIK74" s="439"/>
      <c r="MIL74" s="439"/>
      <c r="MIM74" s="439"/>
      <c r="MIN74" s="439"/>
      <c r="MIO74" s="439"/>
      <c r="MIP74" s="439"/>
      <c r="MIQ74" s="439"/>
      <c r="MIR74" s="439"/>
      <c r="MIS74" s="439"/>
      <c r="MIT74" s="439"/>
      <c r="MIU74" s="439"/>
      <c r="MIV74" s="439"/>
      <c r="MIW74" s="439"/>
      <c r="MIX74" s="439"/>
      <c r="MIY74" s="439"/>
      <c r="MIZ74" s="439"/>
      <c r="MJA74" s="439"/>
      <c r="MJB74" s="439"/>
      <c r="MJC74" s="439"/>
      <c r="MJD74" s="439"/>
      <c r="MJE74" s="439"/>
      <c r="MJF74" s="439"/>
      <c r="MJG74" s="439"/>
      <c r="MJH74" s="439"/>
      <c r="MJI74" s="439"/>
      <c r="MJJ74" s="439"/>
      <c r="MJK74" s="439"/>
      <c r="MJL74" s="439"/>
      <c r="MJM74" s="439"/>
      <c r="MJN74" s="439"/>
      <c r="MJO74" s="439"/>
      <c r="MJP74" s="439"/>
      <c r="MJQ74" s="439"/>
      <c r="MJR74" s="439"/>
      <c r="MJS74" s="439"/>
      <c r="MJT74" s="439"/>
      <c r="MJU74" s="439"/>
      <c r="MJV74" s="439"/>
      <c r="MJW74" s="439"/>
      <c r="MJX74" s="439"/>
      <c r="MJY74" s="439"/>
      <c r="MJZ74" s="439"/>
      <c r="MKA74" s="439"/>
      <c r="MKB74" s="439"/>
      <c r="MKC74" s="439"/>
      <c r="MKD74" s="439"/>
      <c r="MKE74" s="439"/>
      <c r="MKF74" s="439"/>
      <c r="MKG74" s="439"/>
      <c r="MKH74" s="439"/>
      <c r="MKI74" s="439"/>
      <c r="MKJ74" s="439"/>
      <c r="MKK74" s="439"/>
      <c r="MKL74" s="439"/>
      <c r="MKM74" s="439"/>
      <c r="MKN74" s="439"/>
      <c r="MKO74" s="439"/>
      <c r="MKP74" s="439"/>
      <c r="MKQ74" s="439"/>
      <c r="MKR74" s="439"/>
      <c r="MKS74" s="439"/>
      <c r="MKT74" s="439"/>
      <c r="MKU74" s="439"/>
      <c r="MKV74" s="439"/>
      <c r="MKW74" s="439"/>
      <c r="MKX74" s="439"/>
      <c r="MKY74" s="439"/>
      <c r="MKZ74" s="439"/>
      <c r="MLA74" s="439"/>
      <c r="MLB74" s="439"/>
      <c r="MLC74" s="439"/>
      <c r="MLD74" s="439"/>
      <c r="MLE74" s="439"/>
      <c r="MLF74" s="439"/>
      <c r="MLG74" s="439"/>
      <c r="MLH74" s="439"/>
      <c r="MLI74" s="439"/>
      <c r="MLJ74" s="439"/>
      <c r="MLK74" s="439"/>
      <c r="MLL74" s="439"/>
      <c r="MLM74" s="439"/>
      <c r="MLN74" s="439"/>
      <c r="MLO74" s="439"/>
      <c r="MLP74" s="439"/>
      <c r="MLQ74" s="439"/>
      <c r="MLR74" s="439"/>
      <c r="MLS74" s="439"/>
      <c r="MLT74" s="439"/>
      <c r="MLU74" s="439"/>
      <c r="MLV74" s="439"/>
      <c r="MLW74" s="439"/>
      <c r="MLX74" s="439"/>
      <c r="MLY74" s="439"/>
      <c r="MLZ74" s="439"/>
      <c r="MMA74" s="439"/>
      <c r="MMB74" s="439"/>
      <c r="MMC74" s="439"/>
      <c r="MMD74" s="439"/>
      <c r="MME74" s="439"/>
      <c r="MMF74" s="439"/>
      <c r="MMG74" s="439"/>
      <c r="MMH74" s="439"/>
      <c r="MMI74" s="439"/>
      <c r="MMJ74" s="439"/>
      <c r="MMK74" s="439"/>
      <c r="MML74" s="439"/>
      <c r="MMM74" s="439"/>
      <c r="MMN74" s="439"/>
      <c r="MMO74" s="439"/>
      <c r="MMP74" s="439"/>
      <c r="MMQ74" s="439"/>
      <c r="MMR74" s="439"/>
      <c r="MMS74" s="439"/>
      <c r="MMT74" s="439"/>
      <c r="MMU74" s="439"/>
      <c r="MMV74" s="439"/>
      <c r="MMW74" s="439"/>
      <c r="MMX74" s="439"/>
      <c r="MMY74" s="439"/>
      <c r="MMZ74" s="439"/>
      <c r="MNA74" s="439"/>
      <c r="MNB74" s="439"/>
      <c r="MNC74" s="439"/>
      <c r="MND74" s="439"/>
      <c r="MNE74" s="439"/>
      <c r="MNF74" s="439"/>
      <c r="MNG74" s="439"/>
      <c r="MNH74" s="439"/>
      <c r="MNI74" s="439"/>
      <c r="MNJ74" s="439"/>
      <c r="MNK74" s="439"/>
      <c r="MNL74" s="439"/>
      <c r="MNM74" s="439"/>
      <c r="MNN74" s="439"/>
      <c r="MNO74" s="439"/>
      <c r="MNP74" s="439"/>
      <c r="MNQ74" s="439"/>
      <c r="MNR74" s="439"/>
      <c r="MNS74" s="439"/>
      <c r="MNT74" s="439"/>
      <c r="MNU74" s="439"/>
      <c r="MNV74" s="439"/>
      <c r="MNW74" s="439"/>
      <c r="MNX74" s="439"/>
      <c r="MNY74" s="439"/>
      <c r="MNZ74" s="439"/>
      <c r="MOA74" s="439"/>
      <c r="MOB74" s="439"/>
      <c r="MOC74" s="439"/>
      <c r="MOD74" s="439"/>
      <c r="MOE74" s="439"/>
      <c r="MOF74" s="439"/>
      <c r="MOG74" s="439"/>
      <c r="MOH74" s="439"/>
      <c r="MOI74" s="439"/>
      <c r="MOJ74" s="439"/>
      <c r="MOK74" s="439"/>
      <c r="MOL74" s="439"/>
      <c r="MOM74" s="439"/>
      <c r="MON74" s="439"/>
      <c r="MOO74" s="439"/>
      <c r="MOP74" s="439"/>
      <c r="MOQ74" s="439"/>
      <c r="MOR74" s="439"/>
      <c r="MOS74" s="439"/>
      <c r="MOT74" s="439"/>
      <c r="MOU74" s="439"/>
      <c r="MOV74" s="439"/>
      <c r="MOW74" s="439"/>
      <c r="MOX74" s="439"/>
      <c r="MOY74" s="439"/>
      <c r="MOZ74" s="439"/>
      <c r="MPA74" s="439"/>
      <c r="MPB74" s="439"/>
      <c r="MPC74" s="439"/>
      <c r="MPD74" s="439"/>
      <c r="MPE74" s="439"/>
      <c r="MPF74" s="439"/>
      <c r="MPG74" s="439"/>
      <c r="MPH74" s="439"/>
      <c r="MPI74" s="439"/>
      <c r="MPJ74" s="439"/>
      <c r="MPK74" s="439"/>
      <c r="MPL74" s="439"/>
      <c r="MPM74" s="439"/>
      <c r="MPN74" s="439"/>
      <c r="MPO74" s="439"/>
      <c r="MPP74" s="439"/>
      <c r="MPQ74" s="439"/>
      <c r="MPR74" s="439"/>
      <c r="MPS74" s="439"/>
      <c r="MPT74" s="439"/>
      <c r="MPU74" s="439"/>
      <c r="MPV74" s="439"/>
      <c r="MPW74" s="439"/>
      <c r="MPX74" s="439"/>
      <c r="MPY74" s="439"/>
      <c r="MPZ74" s="439"/>
      <c r="MQA74" s="439"/>
      <c r="MQB74" s="439"/>
      <c r="MQC74" s="439"/>
      <c r="MQD74" s="439"/>
      <c r="MQE74" s="439"/>
      <c r="MQF74" s="439"/>
      <c r="MQG74" s="439"/>
      <c r="MQH74" s="439"/>
      <c r="MQI74" s="439"/>
      <c r="MQJ74" s="439"/>
      <c r="MQK74" s="439"/>
      <c r="MQL74" s="439"/>
      <c r="MQM74" s="439"/>
      <c r="MQN74" s="439"/>
      <c r="MQO74" s="439"/>
      <c r="MQP74" s="439"/>
      <c r="MQQ74" s="439"/>
      <c r="MQR74" s="439"/>
      <c r="MQS74" s="439"/>
      <c r="MQT74" s="439"/>
      <c r="MQU74" s="439"/>
      <c r="MQV74" s="439"/>
      <c r="MQW74" s="439"/>
      <c r="MQX74" s="439"/>
      <c r="MQY74" s="439"/>
      <c r="MQZ74" s="439"/>
      <c r="MRA74" s="439"/>
      <c r="MRB74" s="439"/>
      <c r="MRC74" s="439"/>
      <c r="MRD74" s="439"/>
      <c r="MRE74" s="439"/>
      <c r="MRF74" s="439"/>
      <c r="MRG74" s="439"/>
      <c r="MRH74" s="439"/>
      <c r="MRI74" s="439"/>
      <c r="MRJ74" s="439"/>
      <c r="MRK74" s="439"/>
      <c r="MRL74" s="439"/>
      <c r="MRM74" s="439"/>
      <c r="MRN74" s="439"/>
      <c r="MRO74" s="439"/>
      <c r="MRP74" s="439"/>
      <c r="MRQ74" s="439"/>
      <c r="MRR74" s="439"/>
      <c r="MRS74" s="439"/>
      <c r="MRT74" s="439"/>
      <c r="MRU74" s="439"/>
      <c r="MRV74" s="439"/>
      <c r="MRW74" s="439"/>
      <c r="MRX74" s="439"/>
      <c r="MRY74" s="439"/>
      <c r="MRZ74" s="439"/>
      <c r="MSA74" s="439"/>
      <c r="MSB74" s="439"/>
      <c r="MSC74" s="439"/>
      <c r="MSD74" s="439"/>
      <c r="MSE74" s="439"/>
      <c r="MSF74" s="439"/>
      <c r="MSG74" s="439"/>
      <c r="MSH74" s="439"/>
      <c r="MSI74" s="439"/>
      <c r="MSJ74" s="439"/>
      <c r="MSK74" s="439"/>
      <c r="MSL74" s="439"/>
      <c r="MSM74" s="439"/>
      <c r="MSN74" s="439"/>
      <c r="MSO74" s="439"/>
      <c r="MSP74" s="439"/>
      <c r="MSQ74" s="439"/>
      <c r="MSR74" s="439"/>
      <c r="MSS74" s="439"/>
      <c r="MST74" s="439"/>
      <c r="MSU74" s="439"/>
      <c r="MSV74" s="439"/>
      <c r="MSW74" s="439"/>
      <c r="MSX74" s="439"/>
      <c r="MSY74" s="439"/>
      <c r="MSZ74" s="439"/>
      <c r="MTA74" s="439"/>
      <c r="MTB74" s="439"/>
      <c r="MTC74" s="439"/>
      <c r="MTD74" s="439"/>
      <c r="MTE74" s="439"/>
      <c r="MTF74" s="439"/>
      <c r="MTG74" s="439"/>
      <c r="MTH74" s="439"/>
      <c r="MTI74" s="439"/>
      <c r="MTJ74" s="439"/>
      <c r="MTK74" s="439"/>
      <c r="MTL74" s="439"/>
      <c r="MTM74" s="439"/>
      <c r="MTN74" s="439"/>
      <c r="MTO74" s="439"/>
      <c r="MTP74" s="439"/>
      <c r="MTQ74" s="439"/>
      <c r="MTR74" s="439"/>
      <c r="MTS74" s="439"/>
      <c r="MTT74" s="439"/>
      <c r="MTU74" s="439"/>
      <c r="MTV74" s="439"/>
      <c r="MTW74" s="439"/>
      <c r="MTX74" s="439"/>
      <c r="MTY74" s="439"/>
      <c r="MTZ74" s="439"/>
      <c r="MUA74" s="439"/>
      <c r="MUB74" s="439"/>
      <c r="MUC74" s="439"/>
      <c r="MUD74" s="439"/>
      <c r="MUE74" s="439"/>
      <c r="MUF74" s="439"/>
      <c r="MUG74" s="439"/>
      <c r="MUH74" s="439"/>
      <c r="MUI74" s="439"/>
      <c r="MUJ74" s="439"/>
      <c r="MUK74" s="439"/>
      <c r="MUL74" s="439"/>
      <c r="MUM74" s="439"/>
      <c r="MUN74" s="439"/>
      <c r="MUO74" s="439"/>
      <c r="MUP74" s="439"/>
      <c r="MUQ74" s="439"/>
      <c r="MUR74" s="439"/>
      <c r="MUS74" s="439"/>
      <c r="MUT74" s="439"/>
      <c r="MUU74" s="439"/>
      <c r="MUV74" s="439"/>
      <c r="MUW74" s="439"/>
      <c r="MUX74" s="439"/>
      <c r="MUY74" s="439"/>
      <c r="MUZ74" s="439"/>
      <c r="MVA74" s="439"/>
      <c r="MVB74" s="439"/>
      <c r="MVC74" s="439"/>
      <c r="MVD74" s="439"/>
      <c r="MVE74" s="439"/>
      <c r="MVF74" s="439"/>
      <c r="MVG74" s="439"/>
      <c r="MVH74" s="439"/>
      <c r="MVI74" s="439"/>
      <c r="MVJ74" s="439"/>
      <c r="MVK74" s="439"/>
      <c r="MVL74" s="439"/>
      <c r="MVM74" s="439"/>
      <c r="MVN74" s="439"/>
      <c r="MVO74" s="439"/>
      <c r="MVP74" s="439"/>
      <c r="MVQ74" s="439"/>
      <c r="MVR74" s="439"/>
      <c r="MVS74" s="439"/>
      <c r="MVT74" s="439"/>
      <c r="MVU74" s="439"/>
      <c r="MVV74" s="439"/>
      <c r="MVW74" s="439"/>
      <c r="MVX74" s="439"/>
      <c r="MVY74" s="439"/>
      <c r="MVZ74" s="439"/>
      <c r="MWA74" s="439"/>
      <c r="MWB74" s="439"/>
      <c r="MWC74" s="439"/>
      <c r="MWD74" s="439"/>
      <c r="MWE74" s="439"/>
      <c r="MWF74" s="439"/>
      <c r="MWG74" s="439"/>
      <c r="MWH74" s="439"/>
      <c r="MWI74" s="439"/>
      <c r="MWJ74" s="439"/>
      <c r="MWK74" s="439"/>
      <c r="MWL74" s="439"/>
      <c r="MWM74" s="439"/>
      <c r="MWN74" s="439"/>
      <c r="MWO74" s="439"/>
      <c r="MWP74" s="439"/>
      <c r="MWQ74" s="439"/>
      <c r="MWR74" s="439"/>
      <c r="MWS74" s="439"/>
      <c r="MWT74" s="439"/>
      <c r="MWU74" s="439"/>
      <c r="MWV74" s="439"/>
      <c r="MWW74" s="439"/>
      <c r="MWX74" s="439"/>
      <c r="MWY74" s="439"/>
      <c r="MWZ74" s="439"/>
      <c r="MXA74" s="439"/>
      <c r="MXB74" s="439"/>
      <c r="MXC74" s="439"/>
      <c r="MXD74" s="439"/>
      <c r="MXE74" s="439"/>
      <c r="MXF74" s="439"/>
      <c r="MXG74" s="439"/>
      <c r="MXH74" s="439"/>
      <c r="MXI74" s="439"/>
      <c r="MXJ74" s="439"/>
      <c r="MXK74" s="439"/>
      <c r="MXL74" s="439"/>
      <c r="MXM74" s="439"/>
      <c r="MXN74" s="439"/>
      <c r="MXO74" s="439"/>
      <c r="MXP74" s="439"/>
      <c r="MXQ74" s="439"/>
      <c r="MXR74" s="439"/>
      <c r="MXS74" s="439"/>
      <c r="MXT74" s="439"/>
      <c r="MXU74" s="439"/>
      <c r="MXV74" s="439"/>
      <c r="MXW74" s="439"/>
      <c r="MXX74" s="439"/>
      <c r="MXY74" s="439"/>
      <c r="MXZ74" s="439"/>
      <c r="MYA74" s="439"/>
      <c r="MYB74" s="439"/>
      <c r="MYC74" s="439"/>
      <c r="MYD74" s="439"/>
      <c r="MYE74" s="439"/>
      <c r="MYF74" s="439"/>
      <c r="MYG74" s="439"/>
      <c r="MYH74" s="439"/>
      <c r="MYI74" s="439"/>
      <c r="MYJ74" s="439"/>
      <c r="MYK74" s="439"/>
      <c r="MYL74" s="439"/>
      <c r="MYM74" s="439"/>
      <c r="MYN74" s="439"/>
      <c r="MYO74" s="439"/>
      <c r="MYP74" s="439"/>
      <c r="MYQ74" s="439"/>
      <c r="MYR74" s="439"/>
      <c r="MYS74" s="439"/>
      <c r="MYT74" s="439"/>
      <c r="MYU74" s="439"/>
      <c r="MYV74" s="439"/>
      <c r="MYW74" s="439"/>
      <c r="MYX74" s="439"/>
      <c r="MYY74" s="439"/>
      <c r="MYZ74" s="439"/>
      <c r="MZA74" s="439"/>
      <c r="MZB74" s="439"/>
      <c r="MZC74" s="439"/>
      <c r="MZD74" s="439"/>
      <c r="MZE74" s="439"/>
      <c r="MZF74" s="439"/>
      <c r="MZG74" s="439"/>
      <c r="MZH74" s="439"/>
      <c r="MZI74" s="439"/>
      <c r="MZJ74" s="439"/>
      <c r="MZK74" s="439"/>
      <c r="MZL74" s="439"/>
      <c r="MZM74" s="439"/>
      <c r="MZN74" s="439"/>
      <c r="MZO74" s="439"/>
      <c r="MZP74" s="439"/>
      <c r="MZQ74" s="439"/>
      <c r="MZR74" s="439"/>
      <c r="MZS74" s="439"/>
      <c r="MZT74" s="439"/>
      <c r="MZU74" s="439"/>
      <c r="MZV74" s="439"/>
      <c r="MZW74" s="439"/>
      <c r="MZX74" s="439"/>
      <c r="MZY74" s="439"/>
      <c r="MZZ74" s="439"/>
      <c r="NAA74" s="439"/>
      <c r="NAB74" s="439"/>
      <c r="NAC74" s="439"/>
      <c r="NAD74" s="439"/>
      <c r="NAE74" s="439"/>
      <c r="NAF74" s="439"/>
      <c r="NAG74" s="439"/>
      <c r="NAH74" s="439"/>
      <c r="NAI74" s="439"/>
      <c r="NAJ74" s="439"/>
      <c r="NAK74" s="439"/>
      <c r="NAL74" s="439"/>
      <c r="NAM74" s="439"/>
      <c r="NAN74" s="439"/>
      <c r="NAO74" s="439"/>
      <c r="NAP74" s="439"/>
      <c r="NAQ74" s="439"/>
      <c r="NAR74" s="439"/>
      <c r="NAS74" s="439"/>
      <c r="NAT74" s="439"/>
      <c r="NAU74" s="439"/>
      <c r="NAV74" s="439"/>
      <c r="NAW74" s="439"/>
      <c r="NAX74" s="439"/>
      <c r="NAY74" s="439"/>
      <c r="NAZ74" s="439"/>
      <c r="NBA74" s="439"/>
      <c r="NBB74" s="439"/>
      <c r="NBC74" s="439"/>
      <c r="NBD74" s="439"/>
      <c r="NBE74" s="439"/>
      <c r="NBF74" s="439"/>
      <c r="NBG74" s="439"/>
      <c r="NBH74" s="439"/>
      <c r="NBI74" s="439"/>
      <c r="NBJ74" s="439"/>
      <c r="NBK74" s="439"/>
      <c r="NBL74" s="439"/>
      <c r="NBM74" s="439"/>
      <c r="NBN74" s="439"/>
      <c r="NBO74" s="439"/>
      <c r="NBP74" s="439"/>
      <c r="NBQ74" s="439"/>
      <c r="NBR74" s="439"/>
      <c r="NBS74" s="439"/>
      <c r="NBT74" s="439"/>
      <c r="NBU74" s="439"/>
      <c r="NBV74" s="439"/>
      <c r="NBW74" s="439"/>
      <c r="NBX74" s="439"/>
      <c r="NBY74" s="439"/>
      <c r="NBZ74" s="439"/>
      <c r="NCA74" s="439"/>
      <c r="NCB74" s="439"/>
      <c r="NCC74" s="439"/>
      <c r="NCD74" s="439"/>
      <c r="NCE74" s="439"/>
      <c r="NCF74" s="439"/>
      <c r="NCG74" s="439"/>
      <c r="NCH74" s="439"/>
      <c r="NCI74" s="439"/>
      <c r="NCJ74" s="439"/>
      <c r="NCK74" s="439"/>
      <c r="NCL74" s="439"/>
      <c r="NCM74" s="439"/>
      <c r="NCN74" s="439"/>
      <c r="NCO74" s="439"/>
      <c r="NCP74" s="439"/>
      <c r="NCQ74" s="439"/>
      <c r="NCR74" s="439"/>
      <c r="NCS74" s="439"/>
      <c r="NCT74" s="439"/>
      <c r="NCU74" s="439"/>
      <c r="NCV74" s="439"/>
      <c r="NCW74" s="439"/>
      <c r="NCX74" s="439"/>
      <c r="NCY74" s="439"/>
      <c r="NCZ74" s="439"/>
      <c r="NDA74" s="439"/>
      <c r="NDB74" s="439"/>
      <c r="NDC74" s="439"/>
      <c r="NDD74" s="439"/>
      <c r="NDE74" s="439"/>
      <c r="NDF74" s="439"/>
      <c r="NDG74" s="439"/>
      <c r="NDH74" s="439"/>
      <c r="NDI74" s="439"/>
      <c r="NDJ74" s="439"/>
      <c r="NDK74" s="439"/>
      <c r="NDL74" s="439"/>
      <c r="NDM74" s="439"/>
      <c r="NDN74" s="439"/>
      <c r="NDO74" s="439"/>
      <c r="NDP74" s="439"/>
      <c r="NDQ74" s="439"/>
      <c r="NDR74" s="439"/>
      <c r="NDS74" s="439"/>
      <c r="NDT74" s="439"/>
      <c r="NDU74" s="439"/>
      <c r="NDV74" s="439"/>
      <c r="NDW74" s="439"/>
      <c r="NDX74" s="439"/>
      <c r="NDY74" s="439"/>
      <c r="NDZ74" s="439"/>
      <c r="NEA74" s="439"/>
      <c r="NEB74" s="439"/>
      <c r="NEC74" s="439"/>
      <c r="NED74" s="439"/>
      <c r="NEE74" s="439"/>
      <c r="NEF74" s="439"/>
      <c r="NEG74" s="439"/>
      <c r="NEH74" s="439"/>
      <c r="NEI74" s="439"/>
      <c r="NEJ74" s="439"/>
      <c r="NEK74" s="439"/>
      <c r="NEL74" s="439"/>
      <c r="NEM74" s="439"/>
      <c r="NEN74" s="439"/>
      <c r="NEO74" s="439"/>
      <c r="NEP74" s="439"/>
      <c r="NEQ74" s="439"/>
      <c r="NER74" s="439"/>
      <c r="NES74" s="439"/>
      <c r="NET74" s="439"/>
      <c r="NEU74" s="439"/>
      <c r="NEV74" s="439"/>
      <c r="NEW74" s="439"/>
      <c r="NEX74" s="439"/>
      <c r="NEY74" s="439"/>
      <c r="NEZ74" s="439"/>
      <c r="NFA74" s="439"/>
      <c r="NFB74" s="439"/>
      <c r="NFC74" s="439"/>
      <c r="NFD74" s="439"/>
      <c r="NFE74" s="439"/>
      <c r="NFF74" s="439"/>
      <c r="NFG74" s="439"/>
      <c r="NFH74" s="439"/>
      <c r="NFI74" s="439"/>
      <c r="NFJ74" s="439"/>
      <c r="NFK74" s="439"/>
      <c r="NFL74" s="439"/>
      <c r="NFM74" s="439"/>
      <c r="NFN74" s="439"/>
      <c r="NFO74" s="439"/>
      <c r="NFP74" s="439"/>
      <c r="NFQ74" s="439"/>
      <c r="NFR74" s="439"/>
      <c r="NFS74" s="439"/>
      <c r="NFT74" s="439"/>
      <c r="NFU74" s="439"/>
      <c r="NFV74" s="439"/>
      <c r="NFW74" s="439"/>
      <c r="NFX74" s="439"/>
      <c r="NFY74" s="439"/>
      <c r="NFZ74" s="439"/>
      <c r="NGA74" s="439"/>
      <c r="NGB74" s="439"/>
      <c r="NGC74" s="439"/>
      <c r="NGD74" s="439"/>
      <c r="NGE74" s="439"/>
      <c r="NGF74" s="439"/>
      <c r="NGG74" s="439"/>
      <c r="NGH74" s="439"/>
      <c r="NGI74" s="439"/>
      <c r="NGJ74" s="439"/>
      <c r="NGK74" s="439"/>
      <c r="NGL74" s="439"/>
      <c r="NGM74" s="439"/>
      <c r="NGN74" s="439"/>
      <c r="NGO74" s="439"/>
      <c r="NGP74" s="439"/>
      <c r="NGQ74" s="439"/>
      <c r="NGR74" s="439"/>
      <c r="NGS74" s="439"/>
      <c r="NGT74" s="439"/>
      <c r="NGU74" s="439"/>
      <c r="NGV74" s="439"/>
      <c r="NGW74" s="439"/>
      <c r="NGX74" s="439"/>
      <c r="NGY74" s="439"/>
      <c r="NGZ74" s="439"/>
      <c r="NHA74" s="439"/>
      <c r="NHB74" s="439"/>
      <c r="NHC74" s="439"/>
      <c r="NHD74" s="439"/>
      <c r="NHE74" s="439"/>
      <c r="NHF74" s="439"/>
      <c r="NHG74" s="439"/>
      <c r="NHH74" s="439"/>
      <c r="NHI74" s="439"/>
      <c r="NHJ74" s="439"/>
      <c r="NHK74" s="439"/>
      <c r="NHL74" s="439"/>
      <c r="NHM74" s="439"/>
      <c r="NHN74" s="439"/>
      <c r="NHO74" s="439"/>
      <c r="NHP74" s="439"/>
      <c r="NHQ74" s="439"/>
      <c r="NHR74" s="439"/>
      <c r="NHS74" s="439"/>
      <c r="NHT74" s="439"/>
      <c r="NHU74" s="439"/>
      <c r="NHV74" s="439"/>
      <c r="NHW74" s="439"/>
      <c r="NHX74" s="439"/>
      <c r="NHY74" s="439"/>
      <c r="NHZ74" s="439"/>
      <c r="NIA74" s="439"/>
      <c r="NIB74" s="439"/>
      <c r="NIC74" s="439"/>
      <c r="NID74" s="439"/>
      <c r="NIE74" s="439"/>
      <c r="NIF74" s="439"/>
      <c r="NIG74" s="439"/>
      <c r="NIH74" s="439"/>
      <c r="NII74" s="439"/>
      <c r="NIJ74" s="439"/>
      <c r="NIK74" s="439"/>
      <c r="NIL74" s="439"/>
      <c r="NIM74" s="439"/>
      <c r="NIN74" s="439"/>
      <c r="NIO74" s="439"/>
      <c r="NIP74" s="439"/>
      <c r="NIQ74" s="439"/>
      <c r="NIR74" s="439"/>
      <c r="NIS74" s="439"/>
      <c r="NIT74" s="439"/>
      <c r="NIU74" s="439"/>
      <c r="NIV74" s="439"/>
      <c r="NIW74" s="439"/>
      <c r="NIX74" s="439"/>
      <c r="NIY74" s="439"/>
      <c r="NIZ74" s="439"/>
      <c r="NJA74" s="439"/>
      <c r="NJB74" s="439"/>
      <c r="NJC74" s="439"/>
      <c r="NJD74" s="439"/>
      <c r="NJE74" s="439"/>
      <c r="NJF74" s="439"/>
      <c r="NJG74" s="439"/>
      <c r="NJH74" s="439"/>
      <c r="NJI74" s="439"/>
      <c r="NJJ74" s="439"/>
      <c r="NJK74" s="439"/>
      <c r="NJL74" s="439"/>
      <c r="NJM74" s="439"/>
      <c r="NJN74" s="439"/>
      <c r="NJO74" s="439"/>
      <c r="NJP74" s="439"/>
      <c r="NJQ74" s="439"/>
      <c r="NJR74" s="439"/>
      <c r="NJS74" s="439"/>
      <c r="NJT74" s="439"/>
      <c r="NJU74" s="439"/>
      <c r="NJV74" s="439"/>
      <c r="NJW74" s="439"/>
      <c r="NJX74" s="439"/>
      <c r="NJY74" s="439"/>
      <c r="NJZ74" s="439"/>
      <c r="NKA74" s="439"/>
      <c r="NKB74" s="439"/>
      <c r="NKC74" s="439"/>
      <c r="NKD74" s="439"/>
      <c r="NKE74" s="439"/>
      <c r="NKF74" s="439"/>
      <c r="NKG74" s="439"/>
      <c r="NKH74" s="439"/>
      <c r="NKI74" s="439"/>
      <c r="NKJ74" s="439"/>
      <c r="NKK74" s="439"/>
      <c r="NKL74" s="439"/>
      <c r="NKM74" s="439"/>
      <c r="NKN74" s="439"/>
      <c r="NKO74" s="439"/>
      <c r="NKP74" s="439"/>
      <c r="NKQ74" s="439"/>
      <c r="NKR74" s="439"/>
      <c r="NKS74" s="439"/>
      <c r="NKT74" s="439"/>
      <c r="NKU74" s="439"/>
      <c r="NKV74" s="439"/>
      <c r="NKW74" s="439"/>
      <c r="NKX74" s="439"/>
      <c r="NKY74" s="439"/>
      <c r="NKZ74" s="439"/>
      <c r="NLA74" s="439"/>
      <c r="NLB74" s="439"/>
      <c r="NLC74" s="439"/>
      <c r="NLD74" s="439"/>
      <c r="NLE74" s="439"/>
      <c r="NLF74" s="439"/>
      <c r="NLG74" s="439"/>
      <c r="NLH74" s="439"/>
      <c r="NLI74" s="439"/>
      <c r="NLJ74" s="439"/>
      <c r="NLK74" s="439"/>
      <c r="NLL74" s="439"/>
      <c r="NLM74" s="439"/>
      <c r="NLN74" s="439"/>
      <c r="NLO74" s="439"/>
      <c r="NLP74" s="439"/>
      <c r="NLQ74" s="439"/>
      <c r="NLR74" s="439"/>
      <c r="NLS74" s="439"/>
      <c r="NLT74" s="439"/>
      <c r="NLU74" s="439"/>
      <c r="NLV74" s="439"/>
      <c r="NLW74" s="439"/>
      <c r="NLX74" s="439"/>
      <c r="NLY74" s="439"/>
      <c r="NLZ74" s="439"/>
      <c r="NMA74" s="439"/>
      <c r="NMB74" s="439"/>
      <c r="NMC74" s="439"/>
      <c r="NMD74" s="439"/>
      <c r="NME74" s="439"/>
      <c r="NMF74" s="439"/>
      <c r="NMG74" s="439"/>
      <c r="NMH74" s="439"/>
      <c r="NMI74" s="439"/>
      <c r="NMJ74" s="439"/>
      <c r="NMK74" s="439"/>
      <c r="NML74" s="439"/>
      <c r="NMM74" s="439"/>
      <c r="NMN74" s="439"/>
      <c r="NMO74" s="439"/>
      <c r="NMP74" s="439"/>
      <c r="NMQ74" s="439"/>
      <c r="NMR74" s="439"/>
      <c r="NMS74" s="439"/>
      <c r="NMT74" s="439"/>
      <c r="NMU74" s="439"/>
      <c r="NMV74" s="439"/>
      <c r="NMW74" s="439"/>
      <c r="NMX74" s="439"/>
      <c r="NMY74" s="439"/>
      <c r="NMZ74" s="439"/>
      <c r="NNA74" s="439"/>
      <c r="NNB74" s="439"/>
      <c r="NNC74" s="439"/>
      <c r="NND74" s="439"/>
      <c r="NNE74" s="439"/>
      <c r="NNF74" s="439"/>
      <c r="NNG74" s="439"/>
      <c r="NNH74" s="439"/>
      <c r="NNI74" s="439"/>
      <c r="NNJ74" s="439"/>
      <c r="NNK74" s="439"/>
      <c r="NNL74" s="439"/>
      <c r="NNM74" s="439"/>
      <c r="NNN74" s="439"/>
      <c r="NNO74" s="439"/>
      <c r="NNP74" s="439"/>
      <c r="NNQ74" s="439"/>
      <c r="NNR74" s="439"/>
      <c r="NNS74" s="439"/>
      <c r="NNT74" s="439"/>
      <c r="NNU74" s="439"/>
      <c r="NNV74" s="439"/>
      <c r="NNW74" s="439"/>
      <c r="NNX74" s="439"/>
      <c r="NNY74" s="439"/>
      <c r="NNZ74" s="439"/>
      <c r="NOA74" s="439"/>
      <c r="NOB74" s="439"/>
      <c r="NOC74" s="439"/>
      <c r="NOD74" s="439"/>
      <c r="NOE74" s="439"/>
      <c r="NOF74" s="439"/>
      <c r="NOG74" s="439"/>
      <c r="NOH74" s="439"/>
      <c r="NOI74" s="439"/>
      <c r="NOJ74" s="439"/>
      <c r="NOK74" s="439"/>
      <c r="NOL74" s="439"/>
      <c r="NOM74" s="439"/>
      <c r="NON74" s="439"/>
      <c r="NOO74" s="439"/>
      <c r="NOP74" s="439"/>
      <c r="NOQ74" s="439"/>
      <c r="NOR74" s="439"/>
      <c r="NOS74" s="439"/>
      <c r="NOT74" s="439"/>
      <c r="NOU74" s="439"/>
      <c r="NOV74" s="439"/>
      <c r="NOW74" s="439"/>
      <c r="NOX74" s="439"/>
      <c r="NOY74" s="439"/>
      <c r="NOZ74" s="439"/>
      <c r="NPA74" s="439"/>
      <c r="NPB74" s="439"/>
      <c r="NPC74" s="439"/>
      <c r="NPD74" s="439"/>
      <c r="NPE74" s="439"/>
      <c r="NPF74" s="439"/>
      <c r="NPG74" s="439"/>
      <c r="NPH74" s="439"/>
      <c r="NPI74" s="439"/>
      <c r="NPJ74" s="439"/>
      <c r="NPK74" s="439"/>
      <c r="NPL74" s="439"/>
      <c r="NPM74" s="439"/>
      <c r="NPN74" s="439"/>
      <c r="NPO74" s="439"/>
      <c r="NPP74" s="439"/>
      <c r="NPQ74" s="439"/>
      <c r="NPR74" s="439"/>
      <c r="NPS74" s="439"/>
      <c r="NPT74" s="439"/>
      <c r="NPU74" s="439"/>
      <c r="NPV74" s="439"/>
      <c r="NPW74" s="439"/>
      <c r="NPX74" s="439"/>
      <c r="NPY74" s="439"/>
      <c r="NPZ74" s="439"/>
      <c r="NQA74" s="439"/>
      <c r="NQB74" s="439"/>
      <c r="NQC74" s="439"/>
      <c r="NQD74" s="439"/>
      <c r="NQE74" s="439"/>
      <c r="NQF74" s="439"/>
      <c r="NQG74" s="439"/>
      <c r="NQH74" s="439"/>
      <c r="NQI74" s="439"/>
      <c r="NQJ74" s="439"/>
      <c r="NQK74" s="439"/>
      <c r="NQL74" s="439"/>
      <c r="NQM74" s="439"/>
      <c r="NQN74" s="439"/>
      <c r="NQO74" s="439"/>
      <c r="NQP74" s="439"/>
      <c r="NQQ74" s="439"/>
      <c r="NQR74" s="439"/>
      <c r="NQS74" s="439"/>
      <c r="NQT74" s="439"/>
      <c r="NQU74" s="439"/>
      <c r="NQV74" s="439"/>
      <c r="NQW74" s="439"/>
      <c r="NQX74" s="439"/>
      <c r="NQY74" s="439"/>
      <c r="NQZ74" s="439"/>
      <c r="NRA74" s="439"/>
      <c r="NRB74" s="439"/>
      <c r="NRC74" s="439"/>
      <c r="NRD74" s="439"/>
      <c r="NRE74" s="439"/>
      <c r="NRF74" s="439"/>
      <c r="NRG74" s="439"/>
      <c r="NRH74" s="439"/>
      <c r="NRI74" s="439"/>
      <c r="NRJ74" s="439"/>
      <c r="NRK74" s="439"/>
      <c r="NRL74" s="439"/>
      <c r="NRM74" s="439"/>
      <c r="NRN74" s="439"/>
      <c r="NRO74" s="439"/>
      <c r="NRP74" s="439"/>
      <c r="NRQ74" s="439"/>
      <c r="NRR74" s="439"/>
      <c r="NRS74" s="439"/>
      <c r="NRT74" s="439"/>
      <c r="NRU74" s="439"/>
      <c r="NRV74" s="439"/>
      <c r="NRW74" s="439"/>
      <c r="NRX74" s="439"/>
      <c r="NRY74" s="439"/>
      <c r="NRZ74" s="439"/>
      <c r="NSA74" s="439"/>
      <c r="NSB74" s="439"/>
      <c r="NSC74" s="439"/>
      <c r="NSD74" s="439"/>
      <c r="NSE74" s="439"/>
      <c r="NSF74" s="439"/>
      <c r="NSG74" s="439"/>
      <c r="NSH74" s="439"/>
      <c r="NSI74" s="439"/>
      <c r="NSJ74" s="439"/>
      <c r="NSK74" s="439"/>
      <c r="NSL74" s="439"/>
      <c r="NSM74" s="439"/>
      <c r="NSN74" s="439"/>
      <c r="NSO74" s="439"/>
      <c r="NSP74" s="439"/>
      <c r="NSQ74" s="439"/>
      <c r="NSR74" s="439"/>
      <c r="NSS74" s="439"/>
      <c r="NST74" s="439"/>
      <c r="NSU74" s="439"/>
      <c r="NSV74" s="439"/>
      <c r="NSW74" s="439"/>
      <c r="NSX74" s="439"/>
      <c r="NSY74" s="439"/>
      <c r="NSZ74" s="439"/>
      <c r="NTA74" s="439"/>
      <c r="NTB74" s="439"/>
      <c r="NTC74" s="439"/>
      <c r="NTD74" s="439"/>
      <c r="NTE74" s="439"/>
      <c r="NTF74" s="439"/>
      <c r="NTG74" s="439"/>
      <c r="NTH74" s="439"/>
      <c r="NTI74" s="439"/>
      <c r="NTJ74" s="439"/>
      <c r="NTK74" s="439"/>
      <c r="NTL74" s="439"/>
      <c r="NTM74" s="439"/>
      <c r="NTN74" s="439"/>
      <c r="NTO74" s="439"/>
      <c r="NTP74" s="439"/>
      <c r="NTQ74" s="439"/>
      <c r="NTR74" s="439"/>
      <c r="NTS74" s="439"/>
      <c r="NTT74" s="439"/>
      <c r="NTU74" s="439"/>
      <c r="NTV74" s="439"/>
      <c r="NTW74" s="439"/>
      <c r="NTX74" s="439"/>
      <c r="NTY74" s="439"/>
      <c r="NTZ74" s="439"/>
      <c r="NUA74" s="439"/>
      <c r="NUB74" s="439"/>
      <c r="NUC74" s="439"/>
      <c r="NUD74" s="439"/>
      <c r="NUE74" s="439"/>
      <c r="NUF74" s="439"/>
      <c r="NUG74" s="439"/>
      <c r="NUH74" s="439"/>
      <c r="NUI74" s="439"/>
      <c r="NUJ74" s="439"/>
      <c r="NUK74" s="439"/>
      <c r="NUL74" s="439"/>
      <c r="NUM74" s="439"/>
      <c r="NUN74" s="439"/>
      <c r="NUO74" s="439"/>
      <c r="NUP74" s="439"/>
      <c r="NUQ74" s="439"/>
      <c r="NUR74" s="439"/>
      <c r="NUS74" s="439"/>
      <c r="NUT74" s="439"/>
      <c r="NUU74" s="439"/>
      <c r="NUV74" s="439"/>
      <c r="NUW74" s="439"/>
      <c r="NUX74" s="439"/>
      <c r="NUY74" s="439"/>
      <c r="NUZ74" s="439"/>
      <c r="NVA74" s="439"/>
      <c r="NVB74" s="439"/>
      <c r="NVC74" s="439"/>
      <c r="NVD74" s="439"/>
      <c r="NVE74" s="439"/>
      <c r="NVF74" s="439"/>
      <c r="NVG74" s="439"/>
      <c r="NVH74" s="439"/>
      <c r="NVI74" s="439"/>
      <c r="NVJ74" s="439"/>
      <c r="NVK74" s="439"/>
      <c r="NVL74" s="439"/>
      <c r="NVM74" s="439"/>
      <c r="NVN74" s="439"/>
      <c r="NVO74" s="439"/>
      <c r="NVP74" s="439"/>
      <c r="NVQ74" s="439"/>
      <c r="NVR74" s="439"/>
      <c r="NVS74" s="439"/>
      <c r="NVT74" s="439"/>
      <c r="NVU74" s="439"/>
      <c r="NVV74" s="439"/>
      <c r="NVW74" s="439"/>
      <c r="NVX74" s="439"/>
      <c r="NVY74" s="439"/>
      <c r="NVZ74" s="439"/>
      <c r="NWA74" s="439"/>
      <c r="NWB74" s="439"/>
      <c r="NWC74" s="439"/>
      <c r="NWD74" s="439"/>
      <c r="NWE74" s="439"/>
      <c r="NWF74" s="439"/>
      <c r="NWG74" s="439"/>
      <c r="NWH74" s="439"/>
      <c r="NWI74" s="439"/>
      <c r="NWJ74" s="439"/>
      <c r="NWK74" s="439"/>
      <c r="NWL74" s="439"/>
      <c r="NWM74" s="439"/>
      <c r="NWN74" s="439"/>
      <c r="NWO74" s="439"/>
      <c r="NWP74" s="439"/>
      <c r="NWQ74" s="439"/>
      <c r="NWR74" s="439"/>
      <c r="NWS74" s="439"/>
      <c r="NWT74" s="439"/>
      <c r="NWU74" s="439"/>
      <c r="NWV74" s="439"/>
      <c r="NWW74" s="439"/>
      <c r="NWX74" s="439"/>
      <c r="NWY74" s="439"/>
      <c r="NWZ74" s="439"/>
      <c r="NXA74" s="439"/>
      <c r="NXB74" s="439"/>
      <c r="NXC74" s="439"/>
      <c r="NXD74" s="439"/>
      <c r="NXE74" s="439"/>
      <c r="NXF74" s="439"/>
      <c r="NXG74" s="439"/>
      <c r="NXH74" s="439"/>
      <c r="NXI74" s="439"/>
      <c r="NXJ74" s="439"/>
      <c r="NXK74" s="439"/>
      <c r="NXL74" s="439"/>
      <c r="NXM74" s="439"/>
      <c r="NXN74" s="439"/>
      <c r="NXO74" s="439"/>
      <c r="NXP74" s="439"/>
      <c r="NXQ74" s="439"/>
      <c r="NXR74" s="439"/>
      <c r="NXS74" s="439"/>
      <c r="NXT74" s="439"/>
      <c r="NXU74" s="439"/>
      <c r="NXV74" s="439"/>
      <c r="NXW74" s="439"/>
      <c r="NXX74" s="439"/>
      <c r="NXY74" s="439"/>
      <c r="NXZ74" s="439"/>
      <c r="NYA74" s="439"/>
      <c r="NYB74" s="439"/>
      <c r="NYC74" s="439"/>
      <c r="NYD74" s="439"/>
      <c r="NYE74" s="439"/>
      <c r="NYF74" s="439"/>
      <c r="NYG74" s="439"/>
      <c r="NYH74" s="439"/>
      <c r="NYI74" s="439"/>
      <c r="NYJ74" s="439"/>
      <c r="NYK74" s="439"/>
      <c r="NYL74" s="439"/>
      <c r="NYM74" s="439"/>
      <c r="NYN74" s="439"/>
      <c r="NYO74" s="439"/>
      <c r="NYP74" s="439"/>
      <c r="NYQ74" s="439"/>
      <c r="NYR74" s="439"/>
      <c r="NYS74" s="439"/>
      <c r="NYT74" s="439"/>
      <c r="NYU74" s="439"/>
      <c r="NYV74" s="439"/>
      <c r="NYW74" s="439"/>
      <c r="NYX74" s="439"/>
      <c r="NYY74" s="439"/>
      <c r="NYZ74" s="439"/>
      <c r="NZA74" s="439"/>
      <c r="NZB74" s="439"/>
      <c r="NZC74" s="439"/>
      <c r="NZD74" s="439"/>
      <c r="NZE74" s="439"/>
      <c r="NZF74" s="439"/>
      <c r="NZG74" s="439"/>
      <c r="NZH74" s="439"/>
      <c r="NZI74" s="439"/>
      <c r="NZJ74" s="439"/>
      <c r="NZK74" s="439"/>
      <c r="NZL74" s="439"/>
      <c r="NZM74" s="439"/>
      <c r="NZN74" s="439"/>
      <c r="NZO74" s="439"/>
      <c r="NZP74" s="439"/>
      <c r="NZQ74" s="439"/>
      <c r="NZR74" s="439"/>
      <c r="NZS74" s="439"/>
      <c r="NZT74" s="439"/>
      <c r="NZU74" s="439"/>
      <c r="NZV74" s="439"/>
      <c r="NZW74" s="439"/>
      <c r="NZX74" s="439"/>
      <c r="NZY74" s="439"/>
      <c r="NZZ74" s="439"/>
      <c r="OAA74" s="439"/>
      <c r="OAB74" s="439"/>
      <c r="OAC74" s="439"/>
      <c r="OAD74" s="439"/>
      <c r="OAE74" s="439"/>
      <c r="OAF74" s="439"/>
      <c r="OAG74" s="439"/>
      <c r="OAH74" s="439"/>
      <c r="OAI74" s="439"/>
      <c r="OAJ74" s="439"/>
      <c r="OAK74" s="439"/>
      <c r="OAL74" s="439"/>
      <c r="OAM74" s="439"/>
      <c r="OAN74" s="439"/>
      <c r="OAO74" s="439"/>
      <c r="OAP74" s="439"/>
      <c r="OAQ74" s="439"/>
      <c r="OAR74" s="439"/>
      <c r="OAS74" s="439"/>
      <c r="OAT74" s="439"/>
      <c r="OAU74" s="439"/>
      <c r="OAV74" s="439"/>
      <c r="OAW74" s="439"/>
      <c r="OAX74" s="439"/>
      <c r="OAY74" s="439"/>
      <c r="OAZ74" s="439"/>
      <c r="OBA74" s="439"/>
      <c r="OBB74" s="439"/>
      <c r="OBC74" s="439"/>
      <c r="OBD74" s="439"/>
      <c r="OBE74" s="439"/>
      <c r="OBF74" s="439"/>
      <c r="OBG74" s="439"/>
      <c r="OBH74" s="439"/>
      <c r="OBI74" s="439"/>
      <c r="OBJ74" s="439"/>
      <c r="OBK74" s="439"/>
      <c r="OBL74" s="439"/>
      <c r="OBM74" s="439"/>
      <c r="OBN74" s="439"/>
      <c r="OBO74" s="439"/>
      <c r="OBP74" s="439"/>
      <c r="OBQ74" s="439"/>
      <c r="OBR74" s="439"/>
      <c r="OBS74" s="439"/>
      <c r="OBT74" s="439"/>
      <c r="OBU74" s="439"/>
      <c r="OBV74" s="439"/>
      <c r="OBW74" s="439"/>
      <c r="OBX74" s="439"/>
      <c r="OBY74" s="439"/>
      <c r="OBZ74" s="439"/>
      <c r="OCA74" s="439"/>
      <c r="OCB74" s="439"/>
      <c r="OCC74" s="439"/>
      <c r="OCD74" s="439"/>
      <c r="OCE74" s="439"/>
      <c r="OCF74" s="439"/>
      <c r="OCG74" s="439"/>
      <c r="OCH74" s="439"/>
      <c r="OCI74" s="439"/>
      <c r="OCJ74" s="439"/>
      <c r="OCK74" s="439"/>
      <c r="OCL74" s="439"/>
      <c r="OCM74" s="439"/>
      <c r="OCN74" s="439"/>
      <c r="OCO74" s="439"/>
      <c r="OCP74" s="439"/>
      <c r="OCQ74" s="439"/>
      <c r="OCR74" s="439"/>
      <c r="OCS74" s="439"/>
      <c r="OCT74" s="439"/>
      <c r="OCU74" s="439"/>
      <c r="OCV74" s="439"/>
      <c r="OCW74" s="439"/>
      <c r="OCX74" s="439"/>
      <c r="OCY74" s="439"/>
      <c r="OCZ74" s="439"/>
      <c r="ODA74" s="439"/>
      <c r="ODB74" s="439"/>
      <c r="ODC74" s="439"/>
      <c r="ODD74" s="439"/>
      <c r="ODE74" s="439"/>
      <c r="ODF74" s="439"/>
      <c r="ODG74" s="439"/>
      <c r="ODH74" s="439"/>
      <c r="ODI74" s="439"/>
      <c r="ODJ74" s="439"/>
      <c r="ODK74" s="439"/>
      <c r="ODL74" s="439"/>
      <c r="ODM74" s="439"/>
      <c r="ODN74" s="439"/>
      <c r="ODO74" s="439"/>
      <c r="ODP74" s="439"/>
      <c r="ODQ74" s="439"/>
      <c r="ODR74" s="439"/>
      <c r="ODS74" s="439"/>
      <c r="ODT74" s="439"/>
      <c r="ODU74" s="439"/>
      <c r="ODV74" s="439"/>
      <c r="ODW74" s="439"/>
      <c r="ODX74" s="439"/>
      <c r="ODY74" s="439"/>
      <c r="ODZ74" s="439"/>
      <c r="OEA74" s="439"/>
      <c r="OEB74" s="439"/>
      <c r="OEC74" s="439"/>
      <c r="OED74" s="439"/>
      <c r="OEE74" s="439"/>
      <c r="OEF74" s="439"/>
      <c r="OEG74" s="439"/>
      <c r="OEH74" s="439"/>
      <c r="OEI74" s="439"/>
      <c r="OEJ74" s="439"/>
      <c r="OEK74" s="439"/>
      <c r="OEL74" s="439"/>
      <c r="OEM74" s="439"/>
      <c r="OEN74" s="439"/>
      <c r="OEO74" s="439"/>
      <c r="OEP74" s="439"/>
      <c r="OEQ74" s="439"/>
      <c r="OER74" s="439"/>
      <c r="OES74" s="439"/>
      <c r="OET74" s="439"/>
      <c r="OEU74" s="439"/>
      <c r="OEV74" s="439"/>
      <c r="OEW74" s="439"/>
      <c r="OEX74" s="439"/>
      <c r="OEY74" s="439"/>
      <c r="OEZ74" s="439"/>
      <c r="OFA74" s="439"/>
      <c r="OFB74" s="439"/>
      <c r="OFC74" s="439"/>
      <c r="OFD74" s="439"/>
      <c r="OFE74" s="439"/>
      <c r="OFF74" s="439"/>
      <c r="OFG74" s="439"/>
      <c r="OFH74" s="439"/>
      <c r="OFI74" s="439"/>
      <c r="OFJ74" s="439"/>
      <c r="OFK74" s="439"/>
      <c r="OFL74" s="439"/>
      <c r="OFM74" s="439"/>
      <c r="OFN74" s="439"/>
      <c r="OFO74" s="439"/>
      <c r="OFP74" s="439"/>
      <c r="OFQ74" s="439"/>
      <c r="OFR74" s="439"/>
      <c r="OFS74" s="439"/>
      <c r="OFT74" s="439"/>
      <c r="OFU74" s="439"/>
      <c r="OFV74" s="439"/>
      <c r="OFW74" s="439"/>
      <c r="OFX74" s="439"/>
      <c r="OFY74" s="439"/>
      <c r="OFZ74" s="439"/>
      <c r="OGA74" s="439"/>
      <c r="OGB74" s="439"/>
      <c r="OGC74" s="439"/>
      <c r="OGD74" s="439"/>
      <c r="OGE74" s="439"/>
      <c r="OGF74" s="439"/>
      <c r="OGG74" s="439"/>
      <c r="OGH74" s="439"/>
      <c r="OGI74" s="439"/>
      <c r="OGJ74" s="439"/>
      <c r="OGK74" s="439"/>
      <c r="OGL74" s="439"/>
      <c r="OGM74" s="439"/>
      <c r="OGN74" s="439"/>
      <c r="OGO74" s="439"/>
      <c r="OGP74" s="439"/>
      <c r="OGQ74" s="439"/>
      <c r="OGR74" s="439"/>
      <c r="OGS74" s="439"/>
      <c r="OGT74" s="439"/>
      <c r="OGU74" s="439"/>
      <c r="OGV74" s="439"/>
      <c r="OGW74" s="439"/>
      <c r="OGX74" s="439"/>
      <c r="OGY74" s="439"/>
      <c r="OGZ74" s="439"/>
      <c r="OHA74" s="439"/>
      <c r="OHB74" s="439"/>
      <c r="OHC74" s="439"/>
      <c r="OHD74" s="439"/>
      <c r="OHE74" s="439"/>
      <c r="OHF74" s="439"/>
      <c r="OHG74" s="439"/>
      <c r="OHH74" s="439"/>
      <c r="OHI74" s="439"/>
      <c r="OHJ74" s="439"/>
      <c r="OHK74" s="439"/>
      <c r="OHL74" s="439"/>
      <c r="OHM74" s="439"/>
      <c r="OHN74" s="439"/>
      <c r="OHO74" s="439"/>
      <c r="OHP74" s="439"/>
      <c r="OHQ74" s="439"/>
      <c r="OHR74" s="439"/>
      <c r="OHS74" s="439"/>
      <c r="OHT74" s="439"/>
      <c r="OHU74" s="439"/>
      <c r="OHV74" s="439"/>
      <c r="OHW74" s="439"/>
      <c r="OHX74" s="439"/>
      <c r="OHY74" s="439"/>
      <c r="OHZ74" s="439"/>
      <c r="OIA74" s="439"/>
      <c r="OIB74" s="439"/>
      <c r="OIC74" s="439"/>
      <c r="OID74" s="439"/>
      <c r="OIE74" s="439"/>
      <c r="OIF74" s="439"/>
      <c r="OIG74" s="439"/>
      <c r="OIH74" s="439"/>
      <c r="OII74" s="439"/>
      <c r="OIJ74" s="439"/>
      <c r="OIK74" s="439"/>
      <c r="OIL74" s="439"/>
      <c r="OIM74" s="439"/>
      <c r="OIN74" s="439"/>
      <c r="OIO74" s="439"/>
      <c r="OIP74" s="439"/>
      <c r="OIQ74" s="439"/>
      <c r="OIR74" s="439"/>
      <c r="OIS74" s="439"/>
      <c r="OIT74" s="439"/>
      <c r="OIU74" s="439"/>
      <c r="OIV74" s="439"/>
      <c r="OIW74" s="439"/>
      <c r="OIX74" s="439"/>
      <c r="OIY74" s="439"/>
      <c r="OIZ74" s="439"/>
      <c r="OJA74" s="439"/>
      <c r="OJB74" s="439"/>
      <c r="OJC74" s="439"/>
      <c r="OJD74" s="439"/>
      <c r="OJE74" s="439"/>
      <c r="OJF74" s="439"/>
      <c r="OJG74" s="439"/>
      <c r="OJH74" s="439"/>
      <c r="OJI74" s="439"/>
      <c r="OJJ74" s="439"/>
      <c r="OJK74" s="439"/>
      <c r="OJL74" s="439"/>
      <c r="OJM74" s="439"/>
      <c r="OJN74" s="439"/>
      <c r="OJO74" s="439"/>
      <c r="OJP74" s="439"/>
      <c r="OJQ74" s="439"/>
      <c r="OJR74" s="439"/>
      <c r="OJS74" s="439"/>
      <c r="OJT74" s="439"/>
      <c r="OJU74" s="439"/>
      <c r="OJV74" s="439"/>
      <c r="OJW74" s="439"/>
      <c r="OJX74" s="439"/>
      <c r="OJY74" s="439"/>
      <c r="OJZ74" s="439"/>
      <c r="OKA74" s="439"/>
      <c r="OKB74" s="439"/>
      <c r="OKC74" s="439"/>
      <c r="OKD74" s="439"/>
      <c r="OKE74" s="439"/>
      <c r="OKF74" s="439"/>
      <c r="OKG74" s="439"/>
      <c r="OKH74" s="439"/>
      <c r="OKI74" s="439"/>
      <c r="OKJ74" s="439"/>
      <c r="OKK74" s="439"/>
      <c r="OKL74" s="439"/>
      <c r="OKM74" s="439"/>
      <c r="OKN74" s="439"/>
      <c r="OKO74" s="439"/>
      <c r="OKP74" s="439"/>
      <c r="OKQ74" s="439"/>
      <c r="OKR74" s="439"/>
      <c r="OKS74" s="439"/>
      <c r="OKT74" s="439"/>
      <c r="OKU74" s="439"/>
      <c r="OKV74" s="439"/>
      <c r="OKW74" s="439"/>
      <c r="OKX74" s="439"/>
      <c r="OKY74" s="439"/>
      <c r="OKZ74" s="439"/>
      <c r="OLA74" s="439"/>
      <c r="OLB74" s="439"/>
      <c r="OLC74" s="439"/>
      <c r="OLD74" s="439"/>
      <c r="OLE74" s="439"/>
      <c r="OLF74" s="439"/>
      <c r="OLG74" s="439"/>
      <c r="OLH74" s="439"/>
      <c r="OLI74" s="439"/>
      <c r="OLJ74" s="439"/>
      <c r="OLK74" s="439"/>
      <c r="OLL74" s="439"/>
      <c r="OLM74" s="439"/>
      <c r="OLN74" s="439"/>
      <c r="OLO74" s="439"/>
      <c r="OLP74" s="439"/>
      <c r="OLQ74" s="439"/>
      <c r="OLR74" s="439"/>
      <c r="OLS74" s="439"/>
      <c r="OLT74" s="439"/>
      <c r="OLU74" s="439"/>
      <c r="OLV74" s="439"/>
      <c r="OLW74" s="439"/>
      <c r="OLX74" s="439"/>
      <c r="OLY74" s="439"/>
      <c r="OLZ74" s="439"/>
      <c r="OMA74" s="439"/>
      <c r="OMB74" s="439"/>
      <c r="OMC74" s="439"/>
      <c r="OMD74" s="439"/>
      <c r="OME74" s="439"/>
      <c r="OMF74" s="439"/>
      <c r="OMG74" s="439"/>
      <c r="OMH74" s="439"/>
      <c r="OMI74" s="439"/>
      <c r="OMJ74" s="439"/>
      <c r="OMK74" s="439"/>
      <c r="OML74" s="439"/>
      <c r="OMM74" s="439"/>
      <c r="OMN74" s="439"/>
      <c r="OMO74" s="439"/>
      <c r="OMP74" s="439"/>
      <c r="OMQ74" s="439"/>
      <c r="OMR74" s="439"/>
      <c r="OMS74" s="439"/>
      <c r="OMT74" s="439"/>
      <c r="OMU74" s="439"/>
      <c r="OMV74" s="439"/>
      <c r="OMW74" s="439"/>
      <c r="OMX74" s="439"/>
      <c r="OMY74" s="439"/>
      <c r="OMZ74" s="439"/>
      <c r="ONA74" s="439"/>
      <c r="ONB74" s="439"/>
      <c r="ONC74" s="439"/>
      <c r="OND74" s="439"/>
      <c r="ONE74" s="439"/>
      <c r="ONF74" s="439"/>
      <c r="ONG74" s="439"/>
      <c r="ONH74" s="439"/>
      <c r="ONI74" s="439"/>
      <c r="ONJ74" s="439"/>
      <c r="ONK74" s="439"/>
      <c r="ONL74" s="439"/>
      <c r="ONM74" s="439"/>
      <c r="ONN74" s="439"/>
      <c r="ONO74" s="439"/>
      <c r="ONP74" s="439"/>
      <c r="ONQ74" s="439"/>
      <c r="ONR74" s="439"/>
      <c r="ONS74" s="439"/>
      <c r="ONT74" s="439"/>
      <c r="ONU74" s="439"/>
      <c r="ONV74" s="439"/>
      <c r="ONW74" s="439"/>
      <c r="ONX74" s="439"/>
      <c r="ONY74" s="439"/>
      <c r="ONZ74" s="439"/>
      <c r="OOA74" s="439"/>
      <c r="OOB74" s="439"/>
      <c r="OOC74" s="439"/>
      <c r="OOD74" s="439"/>
      <c r="OOE74" s="439"/>
      <c r="OOF74" s="439"/>
      <c r="OOG74" s="439"/>
      <c r="OOH74" s="439"/>
      <c r="OOI74" s="439"/>
      <c r="OOJ74" s="439"/>
      <c r="OOK74" s="439"/>
      <c r="OOL74" s="439"/>
      <c r="OOM74" s="439"/>
      <c r="OON74" s="439"/>
      <c r="OOO74" s="439"/>
      <c r="OOP74" s="439"/>
      <c r="OOQ74" s="439"/>
      <c r="OOR74" s="439"/>
      <c r="OOS74" s="439"/>
      <c r="OOT74" s="439"/>
      <c r="OOU74" s="439"/>
      <c r="OOV74" s="439"/>
      <c r="OOW74" s="439"/>
      <c r="OOX74" s="439"/>
      <c r="OOY74" s="439"/>
      <c r="OOZ74" s="439"/>
      <c r="OPA74" s="439"/>
      <c r="OPB74" s="439"/>
      <c r="OPC74" s="439"/>
      <c r="OPD74" s="439"/>
      <c r="OPE74" s="439"/>
      <c r="OPF74" s="439"/>
      <c r="OPG74" s="439"/>
      <c r="OPH74" s="439"/>
      <c r="OPI74" s="439"/>
      <c r="OPJ74" s="439"/>
      <c r="OPK74" s="439"/>
      <c r="OPL74" s="439"/>
      <c r="OPM74" s="439"/>
      <c r="OPN74" s="439"/>
      <c r="OPO74" s="439"/>
      <c r="OPP74" s="439"/>
      <c r="OPQ74" s="439"/>
      <c r="OPR74" s="439"/>
      <c r="OPS74" s="439"/>
      <c r="OPT74" s="439"/>
      <c r="OPU74" s="439"/>
      <c r="OPV74" s="439"/>
      <c r="OPW74" s="439"/>
      <c r="OPX74" s="439"/>
      <c r="OPY74" s="439"/>
      <c r="OPZ74" s="439"/>
      <c r="OQA74" s="439"/>
      <c r="OQB74" s="439"/>
      <c r="OQC74" s="439"/>
      <c r="OQD74" s="439"/>
      <c r="OQE74" s="439"/>
      <c r="OQF74" s="439"/>
      <c r="OQG74" s="439"/>
      <c r="OQH74" s="439"/>
      <c r="OQI74" s="439"/>
      <c r="OQJ74" s="439"/>
      <c r="OQK74" s="439"/>
      <c r="OQL74" s="439"/>
      <c r="OQM74" s="439"/>
      <c r="OQN74" s="439"/>
      <c r="OQO74" s="439"/>
      <c r="OQP74" s="439"/>
      <c r="OQQ74" s="439"/>
      <c r="OQR74" s="439"/>
      <c r="OQS74" s="439"/>
      <c r="OQT74" s="439"/>
      <c r="OQU74" s="439"/>
      <c r="OQV74" s="439"/>
      <c r="OQW74" s="439"/>
      <c r="OQX74" s="439"/>
      <c r="OQY74" s="439"/>
      <c r="OQZ74" s="439"/>
      <c r="ORA74" s="439"/>
      <c r="ORB74" s="439"/>
      <c r="ORC74" s="439"/>
      <c r="ORD74" s="439"/>
      <c r="ORE74" s="439"/>
      <c r="ORF74" s="439"/>
      <c r="ORG74" s="439"/>
      <c r="ORH74" s="439"/>
      <c r="ORI74" s="439"/>
      <c r="ORJ74" s="439"/>
      <c r="ORK74" s="439"/>
      <c r="ORL74" s="439"/>
      <c r="ORM74" s="439"/>
      <c r="ORN74" s="439"/>
      <c r="ORO74" s="439"/>
      <c r="ORP74" s="439"/>
      <c r="ORQ74" s="439"/>
      <c r="ORR74" s="439"/>
      <c r="ORS74" s="439"/>
      <c r="ORT74" s="439"/>
      <c r="ORU74" s="439"/>
      <c r="ORV74" s="439"/>
      <c r="ORW74" s="439"/>
      <c r="ORX74" s="439"/>
      <c r="ORY74" s="439"/>
      <c r="ORZ74" s="439"/>
      <c r="OSA74" s="439"/>
      <c r="OSB74" s="439"/>
      <c r="OSC74" s="439"/>
      <c r="OSD74" s="439"/>
      <c r="OSE74" s="439"/>
      <c r="OSF74" s="439"/>
      <c r="OSG74" s="439"/>
      <c r="OSH74" s="439"/>
      <c r="OSI74" s="439"/>
      <c r="OSJ74" s="439"/>
      <c r="OSK74" s="439"/>
      <c r="OSL74" s="439"/>
      <c r="OSM74" s="439"/>
      <c r="OSN74" s="439"/>
      <c r="OSO74" s="439"/>
      <c r="OSP74" s="439"/>
      <c r="OSQ74" s="439"/>
      <c r="OSR74" s="439"/>
      <c r="OSS74" s="439"/>
      <c r="OST74" s="439"/>
      <c r="OSU74" s="439"/>
      <c r="OSV74" s="439"/>
      <c r="OSW74" s="439"/>
      <c r="OSX74" s="439"/>
      <c r="OSY74" s="439"/>
      <c r="OSZ74" s="439"/>
      <c r="OTA74" s="439"/>
      <c r="OTB74" s="439"/>
      <c r="OTC74" s="439"/>
      <c r="OTD74" s="439"/>
      <c r="OTE74" s="439"/>
      <c r="OTF74" s="439"/>
      <c r="OTG74" s="439"/>
      <c r="OTH74" s="439"/>
      <c r="OTI74" s="439"/>
      <c r="OTJ74" s="439"/>
      <c r="OTK74" s="439"/>
      <c r="OTL74" s="439"/>
      <c r="OTM74" s="439"/>
      <c r="OTN74" s="439"/>
      <c r="OTO74" s="439"/>
      <c r="OTP74" s="439"/>
      <c r="OTQ74" s="439"/>
      <c r="OTR74" s="439"/>
      <c r="OTS74" s="439"/>
      <c r="OTT74" s="439"/>
      <c r="OTU74" s="439"/>
      <c r="OTV74" s="439"/>
      <c r="OTW74" s="439"/>
      <c r="OTX74" s="439"/>
      <c r="OTY74" s="439"/>
      <c r="OTZ74" s="439"/>
      <c r="OUA74" s="439"/>
      <c r="OUB74" s="439"/>
      <c r="OUC74" s="439"/>
      <c r="OUD74" s="439"/>
      <c r="OUE74" s="439"/>
      <c r="OUF74" s="439"/>
      <c r="OUG74" s="439"/>
      <c r="OUH74" s="439"/>
      <c r="OUI74" s="439"/>
      <c r="OUJ74" s="439"/>
      <c r="OUK74" s="439"/>
      <c r="OUL74" s="439"/>
      <c r="OUM74" s="439"/>
      <c r="OUN74" s="439"/>
      <c r="OUO74" s="439"/>
      <c r="OUP74" s="439"/>
      <c r="OUQ74" s="439"/>
      <c r="OUR74" s="439"/>
      <c r="OUS74" s="439"/>
      <c r="OUT74" s="439"/>
      <c r="OUU74" s="439"/>
      <c r="OUV74" s="439"/>
      <c r="OUW74" s="439"/>
      <c r="OUX74" s="439"/>
      <c r="OUY74" s="439"/>
      <c r="OUZ74" s="439"/>
      <c r="OVA74" s="439"/>
      <c r="OVB74" s="439"/>
      <c r="OVC74" s="439"/>
      <c r="OVD74" s="439"/>
      <c r="OVE74" s="439"/>
      <c r="OVF74" s="439"/>
      <c r="OVG74" s="439"/>
      <c r="OVH74" s="439"/>
      <c r="OVI74" s="439"/>
      <c r="OVJ74" s="439"/>
      <c r="OVK74" s="439"/>
      <c r="OVL74" s="439"/>
      <c r="OVM74" s="439"/>
      <c r="OVN74" s="439"/>
      <c r="OVO74" s="439"/>
      <c r="OVP74" s="439"/>
      <c r="OVQ74" s="439"/>
      <c r="OVR74" s="439"/>
      <c r="OVS74" s="439"/>
      <c r="OVT74" s="439"/>
      <c r="OVU74" s="439"/>
      <c r="OVV74" s="439"/>
      <c r="OVW74" s="439"/>
      <c r="OVX74" s="439"/>
      <c r="OVY74" s="439"/>
      <c r="OVZ74" s="439"/>
      <c r="OWA74" s="439"/>
      <c r="OWB74" s="439"/>
      <c r="OWC74" s="439"/>
      <c r="OWD74" s="439"/>
      <c r="OWE74" s="439"/>
      <c r="OWF74" s="439"/>
      <c r="OWG74" s="439"/>
      <c r="OWH74" s="439"/>
      <c r="OWI74" s="439"/>
      <c r="OWJ74" s="439"/>
      <c r="OWK74" s="439"/>
      <c r="OWL74" s="439"/>
      <c r="OWM74" s="439"/>
      <c r="OWN74" s="439"/>
      <c r="OWO74" s="439"/>
      <c r="OWP74" s="439"/>
      <c r="OWQ74" s="439"/>
      <c r="OWR74" s="439"/>
      <c r="OWS74" s="439"/>
      <c r="OWT74" s="439"/>
      <c r="OWU74" s="439"/>
      <c r="OWV74" s="439"/>
      <c r="OWW74" s="439"/>
      <c r="OWX74" s="439"/>
      <c r="OWY74" s="439"/>
      <c r="OWZ74" s="439"/>
      <c r="OXA74" s="439"/>
      <c r="OXB74" s="439"/>
      <c r="OXC74" s="439"/>
      <c r="OXD74" s="439"/>
      <c r="OXE74" s="439"/>
      <c r="OXF74" s="439"/>
      <c r="OXG74" s="439"/>
      <c r="OXH74" s="439"/>
      <c r="OXI74" s="439"/>
      <c r="OXJ74" s="439"/>
      <c r="OXK74" s="439"/>
      <c r="OXL74" s="439"/>
      <c r="OXM74" s="439"/>
      <c r="OXN74" s="439"/>
      <c r="OXO74" s="439"/>
      <c r="OXP74" s="439"/>
      <c r="OXQ74" s="439"/>
      <c r="OXR74" s="439"/>
      <c r="OXS74" s="439"/>
      <c r="OXT74" s="439"/>
      <c r="OXU74" s="439"/>
      <c r="OXV74" s="439"/>
      <c r="OXW74" s="439"/>
      <c r="OXX74" s="439"/>
      <c r="OXY74" s="439"/>
      <c r="OXZ74" s="439"/>
      <c r="OYA74" s="439"/>
      <c r="OYB74" s="439"/>
      <c r="OYC74" s="439"/>
      <c r="OYD74" s="439"/>
      <c r="OYE74" s="439"/>
      <c r="OYF74" s="439"/>
      <c r="OYG74" s="439"/>
      <c r="OYH74" s="439"/>
      <c r="OYI74" s="439"/>
      <c r="OYJ74" s="439"/>
      <c r="OYK74" s="439"/>
      <c r="OYL74" s="439"/>
      <c r="OYM74" s="439"/>
      <c r="OYN74" s="439"/>
      <c r="OYO74" s="439"/>
      <c r="OYP74" s="439"/>
      <c r="OYQ74" s="439"/>
      <c r="OYR74" s="439"/>
      <c r="OYS74" s="439"/>
      <c r="OYT74" s="439"/>
      <c r="OYU74" s="439"/>
      <c r="OYV74" s="439"/>
      <c r="OYW74" s="439"/>
      <c r="OYX74" s="439"/>
      <c r="OYY74" s="439"/>
      <c r="OYZ74" s="439"/>
      <c r="OZA74" s="439"/>
      <c r="OZB74" s="439"/>
      <c r="OZC74" s="439"/>
      <c r="OZD74" s="439"/>
      <c r="OZE74" s="439"/>
      <c r="OZF74" s="439"/>
      <c r="OZG74" s="439"/>
      <c r="OZH74" s="439"/>
      <c r="OZI74" s="439"/>
      <c r="OZJ74" s="439"/>
      <c r="OZK74" s="439"/>
      <c r="OZL74" s="439"/>
      <c r="OZM74" s="439"/>
      <c r="OZN74" s="439"/>
      <c r="OZO74" s="439"/>
      <c r="OZP74" s="439"/>
      <c r="OZQ74" s="439"/>
      <c r="OZR74" s="439"/>
      <c r="OZS74" s="439"/>
      <c r="OZT74" s="439"/>
      <c r="OZU74" s="439"/>
      <c r="OZV74" s="439"/>
      <c r="OZW74" s="439"/>
      <c r="OZX74" s="439"/>
      <c r="OZY74" s="439"/>
      <c r="OZZ74" s="439"/>
      <c r="PAA74" s="439"/>
      <c r="PAB74" s="439"/>
      <c r="PAC74" s="439"/>
      <c r="PAD74" s="439"/>
      <c r="PAE74" s="439"/>
      <c r="PAF74" s="439"/>
      <c r="PAG74" s="439"/>
      <c r="PAH74" s="439"/>
      <c r="PAI74" s="439"/>
      <c r="PAJ74" s="439"/>
      <c r="PAK74" s="439"/>
      <c r="PAL74" s="439"/>
      <c r="PAM74" s="439"/>
      <c r="PAN74" s="439"/>
      <c r="PAO74" s="439"/>
      <c r="PAP74" s="439"/>
      <c r="PAQ74" s="439"/>
      <c r="PAR74" s="439"/>
      <c r="PAS74" s="439"/>
      <c r="PAT74" s="439"/>
      <c r="PAU74" s="439"/>
      <c r="PAV74" s="439"/>
      <c r="PAW74" s="439"/>
      <c r="PAX74" s="439"/>
      <c r="PAY74" s="439"/>
      <c r="PAZ74" s="439"/>
      <c r="PBA74" s="439"/>
      <c r="PBB74" s="439"/>
      <c r="PBC74" s="439"/>
      <c r="PBD74" s="439"/>
      <c r="PBE74" s="439"/>
      <c r="PBF74" s="439"/>
      <c r="PBG74" s="439"/>
      <c r="PBH74" s="439"/>
      <c r="PBI74" s="439"/>
      <c r="PBJ74" s="439"/>
      <c r="PBK74" s="439"/>
      <c r="PBL74" s="439"/>
      <c r="PBM74" s="439"/>
      <c r="PBN74" s="439"/>
      <c r="PBO74" s="439"/>
      <c r="PBP74" s="439"/>
      <c r="PBQ74" s="439"/>
      <c r="PBR74" s="439"/>
      <c r="PBS74" s="439"/>
      <c r="PBT74" s="439"/>
      <c r="PBU74" s="439"/>
      <c r="PBV74" s="439"/>
      <c r="PBW74" s="439"/>
      <c r="PBX74" s="439"/>
      <c r="PBY74" s="439"/>
      <c r="PBZ74" s="439"/>
      <c r="PCA74" s="439"/>
      <c r="PCB74" s="439"/>
      <c r="PCC74" s="439"/>
      <c r="PCD74" s="439"/>
      <c r="PCE74" s="439"/>
      <c r="PCF74" s="439"/>
      <c r="PCG74" s="439"/>
      <c r="PCH74" s="439"/>
      <c r="PCI74" s="439"/>
      <c r="PCJ74" s="439"/>
      <c r="PCK74" s="439"/>
      <c r="PCL74" s="439"/>
      <c r="PCM74" s="439"/>
      <c r="PCN74" s="439"/>
      <c r="PCO74" s="439"/>
      <c r="PCP74" s="439"/>
      <c r="PCQ74" s="439"/>
      <c r="PCR74" s="439"/>
      <c r="PCS74" s="439"/>
      <c r="PCT74" s="439"/>
      <c r="PCU74" s="439"/>
      <c r="PCV74" s="439"/>
      <c r="PCW74" s="439"/>
      <c r="PCX74" s="439"/>
      <c r="PCY74" s="439"/>
      <c r="PCZ74" s="439"/>
      <c r="PDA74" s="439"/>
      <c r="PDB74" s="439"/>
      <c r="PDC74" s="439"/>
      <c r="PDD74" s="439"/>
      <c r="PDE74" s="439"/>
      <c r="PDF74" s="439"/>
      <c r="PDG74" s="439"/>
      <c r="PDH74" s="439"/>
      <c r="PDI74" s="439"/>
      <c r="PDJ74" s="439"/>
      <c r="PDK74" s="439"/>
      <c r="PDL74" s="439"/>
      <c r="PDM74" s="439"/>
      <c r="PDN74" s="439"/>
      <c r="PDO74" s="439"/>
      <c r="PDP74" s="439"/>
      <c r="PDQ74" s="439"/>
      <c r="PDR74" s="439"/>
      <c r="PDS74" s="439"/>
      <c r="PDT74" s="439"/>
      <c r="PDU74" s="439"/>
      <c r="PDV74" s="439"/>
      <c r="PDW74" s="439"/>
      <c r="PDX74" s="439"/>
      <c r="PDY74" s="439"/>
      <c r="PDZ74" s="439"/>
      <c r="PEA74" s="439"/>
      <c r="PEB74" s="439"/>
      <c r="PEC74" s="439"/>
      <c r="PED74" s="439"/>
      <c r="PEE74" s="439"/>
      <c r="PEF74" s="439"/>
      <c r="PEG74" s="439"/>
      <c r="PEH74" s="439"/>
      <c r="PEI74" s="439"/>
      <c r="PEJ74" s="439"/>
      <c r="PEK74" s="439"/>
      <c r="PEL74" s="439"/>
      <c r="PEM74" s="439"/>
      <c r="PEN74" s="439"/>
      <c r="PEO74" s="439"/>
      <c r="PEP74" s="439"/>
      <c r="PEQ74" s="439"/>
      <c r="PER74" s="439"/>
      <c r="PES74" s="439"/>
      <c r="PET74" s="439"/>
      <c r="PEU74" s="439"/>
      <c r="PEV74" s="439"/>
      <c r="PEW74" s="439"/>
      <c r="PEX74" s="439"/>
      <c r="PEY74" s="439"/>
      <c r="PEZ74" s="439"/>
      <c r="PFA74" s="439"/>
      <c r="PFB74" s="439"/>
      <c r="PFC74" s="439"/>
      <c r="PFD74" s="439"/>
      <c r="PFE74" s="439"/>
      <c r="PFF74" s="439"/>
      <c r="PFG74" s="439"/>
      <c r="PFH74" s="439"/>
      <c r="PFI74" s="439"/>
      <c r="PFJ74" s="439"/>
      <c r="PFK74" s="439"/>
      <c r="PFL74" s="439"/>
      <c r="PFM74" s="439"/>
      <c r="PFN74" s="439"/>
      <c r="PFO74" s="439"/>
      <c r="PFP74" s="439"/>
      <c r="PFQ74" s="439"/>
      <c r="PFR74" s="439"/>
      <c r="PFS74" s="439"/>
      <c r="PFT74" s="439"/>
      <c r="PFU74" s="439"/>
      <c r="PFV74" s="439"/>
      <c r="PFW74" s="439"/>
      <c r="PFX74" s="439"/>
      <c r="PFY74" s="439"/>
      <c r="PFZ74" s="439"/>
      <c r="PGA74" s="439"/>
      <c r="PGB74" s="439"/>
      <c r="PGC74" s="439"/>
      <c r="PGD74" s="439"/>
      <c r="PGE74" s="439"/>
      <c r="PGF74" s="439"/>
      <c r="PGG74" s="439"/>
      <c r="PGH74" s="439"/>
      <c r="PGI74" s="439"/>
      <c r="PGJ74" s="439"/>
      <c r="PGK74" s="439"/>
      <c r="PGL74" s="439"/>
      <c r="PGM74" s="439"/>
      <c r="PGN74" s="439"/>
      <c r="PGO74" s="439"/>
      <c r="PGP74" s="439"/>
      <c r="PGQ74" s="439"/>
      <c r="PGR74" s="439"/>
      <c r="PGS74" s="439"/>
      <c r="PGT74" s="439"/>
      <c r="PGU74" s="439"/>
      <c r="PGV74" s="439"/>
      <c r="PGW74" s="439"/>
      <c r="PGX74" s="439"/>
      <c r="PGY74" s="439"/>
      <c r="PGZ74" s="439"/>
      <c r="PHA74" s="439"/>
      <c r="PHB74" s="439"/>
      <c r="PHC74" s="439"/>
      <c r="PHD74" s="439"/>
      <c r="PHE74" s="439"/>
      <c r="PHF74" s="439"/>
      <c r="PHG74" s="439"/>
      <c r="PHH74" s="439"/>
      <c r="PHI74" s="439"/>
      <c r="PHJ74" s="439"/>
      <c r="PHK74" s="439"/>
      <c r="PHL74" s="439"/>
      <c r="PHM74" s="439"/>
      <c r="PHN74" s="439"/>
      <c r="PHO74" s="439"/>
      <c r="PHP74" s="439"/>
      <c r="PHQ74" s="439"/>
      <c r="PHR74" s="439"/>
      <c r="PHS74" s="439"/>
      <c r="PHT74" s="439"/>
      <c r="PHU74" s="439"/>
      <c r="PHV74" s="439"/>
      <c r="PHW74" s="439"/>
      <c r="PHX74" s="439"/>
      <c r="PHY74" s="439"/>
      <c r="PHZ74" s="439"/>
      <c r="PIA74" s="439"/>
      <c r="PIB74" s="439"/>
      <c r="PIC74" s="439"/>
      <c r="PID74" s="439"/>
      <c r="PIE74" s="439"/>
      <c r="PIF74" s="439"/>
      <c r="PIG74" s="439"/>
      <c r="PIH74" s="439"/>
      <c r="PII74" s="439"/>
      <c r="PIJ74" s="439"/>
      <c r="PIK74" s="439"/>
      <c r="PIL74" s="439"/>
      <c r="PIM74" s="439"/>
      <c r="PIN74" s="439"/>
      <c r="PIO74" s="439"/>
      <c r="PIP74" s="439"/>
      <c r="PIQ74" s="439"/>
      <c r="PIR74" s="439"/>
      <c r="PIS74" s="439"/>
      <c r="PIT74" s="439"/>
      <c r="PIU74" s="439"/>
      <c r="PIV74" s="439"/>
      <c r="PIW74" s="439"/>
      <c r="PIX74" s="439"/>
      <c r="PIY74" s="439"/>
      <c r="PIZ74" s="439"/>
      <c r="PJA74" s="439"/>
      <c r="PJB74" s="439"/>
      <c r="PJC74" s="439"/>
      <c r="PJD74" s="439"/>
      <c r="PJE74" s="439"/>
      <c r="PJF74" s="439"/>
      <c r="PJG74" s="439"/>
      <c r="PJH74" s="439"/>
      <c r="PJI74" s="439"/>
      <c r="PJJ74" s="439"/>
      <c r="PJK74" s="439"/>
      <c r="PJL74" s="439"/>
      <c r="PJM74" s="439"/>
      <c r="PJN74" s="439"/>
      <c r="PJO74" s="439"/>
      <c r="PJP74" s="439"/>
      <c r="PJQ74" s="439"/>
      <c r="PJR74" s="439"/>
      <c r="PJS74" s="439"/>
      <c r="PJT74" s="439"/>
      <c r="PJU74" s="439"/>
      <c r="PJV74" s="439"/>
      <c r="PJW74" s="439"/>
      <c r="PJX74" s="439"/>
      <c r="PJY74" s="439"/>
      <c r="PJZ74" s="439"/>
      <c r="PKA74" s="439"/>
      <c r="PKB74" s="439"/>
      <c r="PKC74" s="439"/>
      <c r="PKD74" s="439"/>
      <c r="PKE74" s="439"/>
      <c r="PKF74" s="439"/>
      <c r="PKG74" s="439"/>
      <c r="PKH74" s="439"/>
      <c r="PKI74" s="439"/>
      <c r="PKJ74" s="439"/>
      <c r="PKK74" s="439"/>
      <c r="PKL74" s="439"/>
      <c r="PKM74" s="439"/>
      <c r="PKN74" s="439"/>
      <c r="PKO74" s="439"/>
      <c r="PKP74" s="439"/>
      <c r="PKQ74" s="439"/>
      <c r="PKR74" s="439"/>
      <c r="PKS74" s="439"/>
      <c r="PKT74" s="439"/>
      <c r="PKU74" s="439"/>
      <c r="PKV74" s="439"/>
      <c r="PKW74" s="439"/>
      <c r="PKX74" s="439"/>
      <c r="PKY74" s="439"/>
      <c r="PKZ74" s="439"/>
      <c r="PLA74" s="439"/>
      <c r="PLB74" s="439"/>
      <c r="PLC74" s="439"/>
      <c r="PLD74" s="439"/>
      <c r="PLE74" s="439"/>
      <c r="PLF74" s="439"/>
      <c r="PLG74" s="439"/>
      <c r="PLH74" s="439"/>
      <c r="PLI74" s="439"/>
      <c r="PLJ74" s="439"/>
      <c r="PLK74" s="439"/>
      <c r="PLL74" s="439"/>
      <c r="PLM74" s="439"/>
      <c r="PLN74" s="439"/>
      <c r="PLO74" s="439"/>
      <c r="PLP74" s="439"/>
      <c r="PLQ74" s="439"/>
      <c r="PLR74" s="439"/>
      <c r="PLS74" s="439"/>
      <c r="PLT74" s="439"/>
      <c r="PLU74" s="439"/>
      <c r="PLV74" s="439"/>
      <c r="PLW74" s="439"/>
      <c r="PLX74" s="439"/>
      <c r="PLY74" s="439"/>
      <c r="PLZ74" s="439"/>
      <c r="PMA74" s="439"/>
      <c r="PMB74" s="439"/>
      <c r="PMC74" s="439"/>
      <c r="PMD74" s="439"/>
      <c r="PME74" s="439"/>
      <c r="PMF74" s="439"/>
      <c r="PMG74" s="439"/>
      <c r="PMH74" s="439"/>
      <c r="PMI74" s="439"/>
      <c r="PMJ74" s="439"/>
      <c r="PMK74" s="439"/>
      <c r="PML74" s="439"/>
      <c r="PMM74" s="439"/>
      <c r="PMN74" s="439"/>
      <c r="PMO74" s="439"/>
      <c r="PMP74" s="439"/>
      <c r="PMQ74" s="439"/>
      <c r="PMR74" s="439"/>
      <c r="PMS74" s="439"/>
      <c r="PMT74" s="439"/>
      <c r="PMU74" s="439"/>
      <c r="PMV74" s="439"/>
      <c r="PMW74" s="439"/>
      <c r="PMX74" s="439"/>
      <c r="PMY74" s="439"/>
      <c r="PMZ74" s="439"/>
      <c r="PNA74" s="439"/>
      <c r="PNB74" s="439"/>
      <c r="PNC74" s="439"/>
      <c r="PND74" s="439"/>
      <c r="PNE74" s="439"/>
      <c r="PNF74" s="439"/>
      <c r="PNG74" s="439"/>
      <c r="PNH74" s="439"/>
      <c r="PNI74" s="439"/>
      <c r="PNJ74" s="439"/>
      <c r="PNK74" s="439"/>
      <c r="PNL74" s="439"/>
      <c r="PNM74" s="439"/>
      <c r="PNN74" s="439"/>
      <c r="PNO74" s="439"/>
      <c r="PNP74" s="439"/>
      <c r="PNQ74" s="439"/>
      <c r="PNR74" s="439"/>
      <c r="PNS74" s="439"/>
      <c r="PNT74" s="439"/>
      <c r="PNU74" s="439"/>
      <c r="PNV74" s="439"/>
      <c r="PNW74" s="439"/>
      <c r="PNX74" s="439"/>
      <c r="PNY74" s="439"/>
      <c r="PNZ74" s="439"/>
      <c r="POA74" s="439"/>
      <c r="POB74" s="439"/>
      <c r="POC74" s="439"/>
      <c r="POD74" s="439"/>
      <c r="POE74" s="439"/>
      <c r="POF74" s="439"/>
      <c r="POG74" s="439"/>
      <c r="POH74" s="439"/>
      <c r="POI74" s="439"/>
      <c r="POJ74" s="439"/>
      <c r="POK74" s="439"/>
      <c r="POL74" s="439"/>
      <c r="POM74" s="439"/>
      <c r="PON74" s="439"/>
      <c r="POO74" s="439"/>
      <c r="POP74" s="439"/>
      <c r="POQ74" s="439"/>
      <c r="POR74" s="439"/>
      <c r="POS74" s="439"/>
      <c r="POT74" s="439"/>
      <c r="POU74" s="439"/>
      <c r="POV74" s="439"/>
      <c r="POW74" s="439"/>
      <c r="POX74" s="439"/>
      <c r="POY74" s="439"/>
      <c r="POZ74" s="439"/>
      <c r="PPA74" s="439"/>
      <c r="PPB74" s="439"/>
      <c r="PPC74" s="439"/>
      <c r="PPD74" s="439"/>
      <c r="PPE74" s="439"/>
      <c r="PPF74" s="439"/>
      <c r="PPG74" s="439"/>
      <c r="PPH74" s="439"/>
      <c r="PPI74" s="439"/>
      <c r="PPJ74" s="439"/>
      <c r="PPK74" s="439"/>
      <c r="PPL74" s="439"/>
      <c r="PPM74" s="439"/>
      <c r="PPN74" s="439"/>
      <c r="PPO74" s="439"/>
      <c r="PPP74" s="439"/>
      <c r="PPQ74" s="439"/>
      <c r="PPR74" s="439"/>
      <c r="PPS74" s="439"/>
      <c r="PPT74" s="439"/>
      <c r="PPU74" s="439"/>
      <c r="PPV74" s="439"/>
      <c r="PPW74" s="439"/>
      <c r="PPX74" s="439"/>
      <c r="PPY74" s="439"/>
      <c r="PPZ74" s="439"/>
      <c r="PQA74" s="439"/>
      <c r="PQB74" s="439"/>
      <c r="PQC74" s="439"/>
      <c r="PQD74" s="439"/>
      <c r="PQE74" s="439"/>
      <c r="PQF74" s="439"/>
      <c r="PQG74" s="439"/>
      <c r="PQH74" s="439"/>
      <c r="PQI74" s="439"/>
      <c r="PQJ74" s="439"/>
      <c r="PQK74" s="439"/>
      <c r="PQL74" s="439"/>
      <c r="PQM74" s="439"/>
      <c r="PQN74" s="439"/>
      <c r="PQO74" s="439"/>
      <c r="PQP74" s="439"/>
      <c r="PQQ74" s="439"/>
      <c r="PQR74" s="439"/>
      <c r="PQS74" s="439"/>
      <c r="PQT74" s="439"/>
      <c r="PQU74" s="439"/>
      <c r="PQV74" s="439"/>
      <c r="PQW74" s="439"/>
      <c r="PQX74" s="439"/>
      <c r="PQY74" s="439"/>
      <c r="PQZ74" s="439"/>
      <c r="PRA74" s="439"/>
      <c r="PRB74" s="439"/>
      <c r="PRC74" s="439"/>
      <c r="PRD74" s="439"/>
      <c r="PRE74" s="439"/>
      <c r="PRF74" s="439"/>
      <c r="PRG74" s="439"/>
      <c r="PRH74" s="439"/>
      <c r="PRI74" s="439"/>
      <c r="PRJ74" s="439"/>
      <c r="PRK74" s="439"/>
      <c r="PRL74" s="439"/>
      <c r="PRM74" s="439"/>
      <c r="PRN74" s="439"/>
      <c r="PRO74" s="439"/>
      <c r="PRP74" s="439"/>
      <c r="PRQ74" s="439"/>
      <c r="PRR74" s="439"/>
      <c r="PRS74" s="439"/>
      <c r="PRT74" s="439"/>
      <c r="PRU74" s="439"/>
      <c r="PRV74" s="439"/>
      <c r="PRW74" s="439"/>
      <c r="PRX74" s="439"/>
      <c r="PRY74" s="439"/>
      <c r="PRZ74" s="439"/>
      <c r="PSA74" s="439"/>
      <c r="PSB74" s="439"/>
      <c r="PSC74" s="439"/>
      <c r="PSD74" s="439"/>
      <c r="PSE74" s="439"/>
      <c r="PSF74" s="439"/>
      <c r="PSG74" s="439"/>
      <c r="PSH74" s="439"/>
      <c r="PSI74" s="439"/>
      <c r="PSJ74" s="439"/>
      <c r="PSK74" s="439"/>
      <c r="PSL74" s="439"/>
      <c r="PSM74" s="439"/>
      <c r="PSN74" s="439"/>
      <c r="PSO74" s="439"/>
      <c r="PSP74" s="439"/>
      <c r="PSQ74" s="439"/>
      <c r="PSR74" s="439"/>
      <c r="PSS74" s="439"/>
      <c r="PST74" s="439"/>
      <c r="PSU74" s="439"/>
      <c r="PSV74" s="439"/>
      <c r="PSW74" s="439"/>
      <c r="PSX74" s="439"/>
      <c r="PSY74" s="439"/>
      <c r="PSZ74" s="439"/>
      <c r="PTA74" s="439"/>
      <c r="PTB74" s="439"/>
      <c r="PTC74" s="439"/>
      <c r="PTD74" s="439"/>
      <c r="PTE74" s="439"/>
      <c r="PTF74" s="439"/>
      <c r="PTG74" s="439"/>
      <c r="PTH74" s="439"/>
      <c r="PTI74" s="439"/>
      <c r="PTJ74" s="439"/>
      <c r="PTK74" s="439"/>
      <c r="PTL74" s="439"/>
      <c r="PTM74" s="439"/>
      <c r="PTN74" s="439"/>
      <c r="PTO74" s="439"/>
      <c r="PTP74" s="439"/>
      <c r="PTQ74" s="439"/>
      <c r="PTR74" s="439"/>
      <c r="PTS74" s="439"/>
      <c r="PTT74" s="439"/>
      <c r="PTU74" s="439"/>
      <c r="PTV74" s="439"/>
      <c r="PTW74" s="439"/>
      <c r="PTX74" s="439"/>
      <c r="PTY74" s="439"/>
      <c r="PTZ74" s="439"/>
      <c r="PUA74" s="439"/>
      <c r="PUB74" s="439"/>
      <c r="PUC74" s="439"/>
      <c r="PUD74" s="439"/>
      <c r="PUE74" s="439"/>
      <c r="PUF74" s="439"/>
      <c r="PUG74" s="439"/>
      <c r="PUH74" s="439"/>
      <c r="PUI74" s="439"/>
      <c r="PUJ74" s="439"/>
      <c r="PUK74" s="439"/>
      <c r="PUL74" s="439"/>
      <c r="PUM74" s="439"/>
      <c r="PUN74" s="439"/>
      <c r="PUO74" s="439"/>
      <c r="PUP74" s="439"/>
      <c r="PUQ74" s="439"/>
      <c r="PUR74" s="439"/>
      <c r="PUS74" s="439"/>
      <c r="PUT74" s="439"/>
      <c r="PUU74" s="439"/>
      <c r="PUV74" s="439"/>
      <c r="PUW74" s="439"/>
      <c r="PUX74" s="439"/>
      <c r="PUY74" s="439"/>
      <c r="PUZ74" s="439"/>
      <c r="PVA74" s="439"/>
      <c r="PVB74" s="439"/>
      <c r="PVC74" s="439"/>
      <c r="PVD74" s="439"/>
      <c r="PVE74" s="439"/>
      <c r="PVF74" s="439"/>
      <c r="PVG74" s="439"/>
      <c r="PVH74" s="439"/>
      <c r="PVI74" s="439"/>
      <c r="PVJ74" s="439"/>
      <c r="PVK74" s="439"/>
      <c r="PVL74" s="439"/>
      <c r="PVM74" s="439"/>
      <c r="PVN74" s="439"/>
      <c r="PVO74" s="439"/>
      <c r="PVP74" s="439"/>
      <c r="PVQ74" s="439"/>
      <c r="PVR74" s="439"/>
      <c r="PVS74" s="439"/>
      <c r="PVT74" s="439"/>
      <c r="PVU74" s="439"/>
      <c r="PVV74" s="439"/>
      <c r="PVW74" s="439"/>
      <c r="PVX74" s="439"/>
      <c r="PVY74" s="439"/>
      <c r="PVZ74" s="439"/>
      <c r="PWA74" s="439"/>
      <c r="PWB74" s="439"/>
      <c r="PWC74" s="439"/>
      <c r="PWD74" s="439"/>
      <c r="PWE74" s="439"/>
      <c r="PWF74" s="439"/>
      <c r="PWG74" s="439"/>
      <c r="PWH74" s="439"/>
      <c r="PWI74" s="439"/>
      <c r="PWJ74" s="439"/>
      <c r="PWK74" s="439"/>
      <c r="PWL74" s="439"/>
      <c r="PWM74" s="439"/>
      <c r="PWN74" s="439"/>
      <c r="PWO74" s="439"/>
      <c r="PWP74" s="439"/>
      <c r="PWQ74" s="439"/>
      <c r="PWR74" s="439"/>
      <c r="PWS74" s="439"/>
      <c r="PWT74" s="439"/>
      <c r="PWU74" s="439"/>
      <c r="PWV74" s="439"/>
      <c r="PWW74" s="439"/>
      <c r="PWX74" s="439"/>
      <c r="PWY74" s="439"/>
      <c r="PWZ74" s="439"/>
      <c r="PXA74" s="439"/>
      <c r="PXB74" s="439"/>
      <c r="PXC74" s="439"/>
      <c r="PXD74" s="439"/>
      <c r="PXE74" s="439"/>
      <c r="PXF74" s="439"/>
      <c r="PXG74" s="439"/>
      <c r="PXH74" s="439"/>
      <c r="PXI74" s="439"/>
      <c r="PXJ74" s="439"/>
      <c r="PXK74" s="439"/>
      <c r="PXL74" s="439"/>
      <c r="PXM74" s="439"/>
      <c r="PXN74" s="439"/>
      <c r="PXO74" s="439"/>
      <c r="PXP74" s="439"/>
      <c r="PXQ74" s="439"/>
      <c r="PXR74" s="439"/>
      <c r="PXS74" s="439"/>
      <c r="PXT74" s="439"/>
      <c r="PXU74" s="439"/>
      <c r="PXV74" s="439"/>
      <c r="PXW74" s="439"/>
      <c r="PXX74" s="439"/>
      <c r="PXY74" s="439"/>
      <c r="PXZ74" s="439"/>
      <c r="PYA74" s="439"/>
      <c r="PYB74" s="439"/>
      <c r="PYC74" s="439"/>
      <c r="PYD74" s="439"/>
      <c r="PYE74" s="439"/>
      <c r="PYF74" s="439"/>
      <c r="PYG74" s="439"/>
      <c r="PYH74" s="439"/>
      <c r="PYI74" s="439"/>
      <c r="PYJ74" s="439"/>
      <c r="PYK74" s="439"/>
      <c r="PYL74" s="439"/>
      <c r="PYM74" s="439"/>
      <c r="PYN74" s="439"/>
      <c r="PYO74" s="439"/>
      <c r="PYP74" s="439"/>
      <c r="PYQ74" s="439"/>
      <c r="PYR74" s="439"/>
      <c r="PYS74" s="439"/>
      <c r="PYT74" s="439"/>
      <c r="PYU74" s="439"/>
      <c r="PYV74" s="439"/>
      <c r="PYW74" s="439"/>
      <c r="PYX74" s="439"/>
      <c r="PYY74" s="439"/>
      <c r="PYZ74" s="439"/>
      <c r="PZA74" s="439"/>
      <c r="PZB74" s="439"/>
      <c r="PZC74" s="439"/>
      <c r="PZD74" s="439"/>
      <c r="PZE74" s="439"/>
      <c r="PZF74" s="439"/>
      <c r="PZG74" s="439"/>
      <c r="PZH74" s="439"/>
      <c r="PZI74" s="439"/>
      <c r="PZJ74" s="439"/>
      <c r="PZK74" s="439"/>
      <c r="PZL74" s="439"/>
      <c r="PZM74" s="439"/>
      <c r="PZN74" s="439"/>
      <c r="PZO74" s="439"/>
      <c r="PZP74" s="439"/>
      <c r="PZQ74" s="439"/>
      <c r="PZR74" s="439"/>
      <c r="PZS74" s="439"/>
      <c r="PZT74" s="439"/>
      <c r="PZU74" s="439"/>
      <c r="PZV74" s="439"/>
      <c r="PZW74" s="439"/>
      <c r="PZX74" s="439"/>
      <c r="PZY74" s="439"/>
      <c r="PZZ74" s="439"/>
      <c r="QAA74" s="439"/>
      <c r="QAB74" s="439"/>
      <c r="QAC74" s="439"/>
      <c r="QAD74" s="439"/>
      <c r="QAE74" s="439"/>
      <c r="QAF74" s="439"/>
      <c r="QAG74" s="439"/>
      <c r="QAH74" s="439"/>
      <c r="QAI74" s="439"/>
      <c r="QAJ74" s="439"/>
      <c r="QAK74" s="439"/>
      <c r="QAL74" s="439"/>
      <c r="QAM74" s="439"/>
      <c r="QAN74" s="439"/>
      <c r="QAO74" s="439"/>
      <c r="QAP74" s="439"/>
      <c r="QAQ74" s="439"/>
      <c r="QAR74" s="439"/>
      <c r="QAS74" s="439"/>
      <c r="QAT74" s="439"/>
      <c r="QAU74" s="439"/>
      <c r="QAV74" s="439"/>
      <c r="QAW74" s="439"/>
      <c r="QAX74" s="439"/>
      <c r="QAY74" s="439"/>
      <c r="QAZ74" s="439"/>
      <c r="QBA74" s="439"/>
      <c r="QBB74" s="439"/>
      <c r="QBC74" s="439"/>
      <c r="QBD74" s="439"/>
      <c r="QBE74" s="439"/>
      <c r="QBF74" s="439"/>
      <c r="QBG74" s="439"/>
      <c r="QBH74" s="439"/>
      <c r="QBI74" s="439"/>
      <c r="QBJ74" s="439"/>
      <c r="QBK74" s="439"/>
      <c r="QBL74" s="439"/>
      <c r="QBM74" s="439"/>
      <c r="QBN74" s="439"/>
      <c r="QBO74" s="439"/>
      <c r="QBP74" s="439"/>
      <c r="QBQ74" s="439"/>
      <c r="QBR74" s="439"/>
      <c r="QBS74" s="439"/>
      <c r="QBT74" s="439"/>
      <c r="QBU74" s="439"/>
      <c r="QBV74" s="439"/>
      <c r="QBW74" s="439"/>
      <c r="QBX74" s="439"/>
      <c r="QBY74" s="439"/>
      <c r="QBZ74" s="439"/>
      <c r="QCA74" s="439"/>
      <c r="QCB74" s="439"/>
      <c r="QCC74" s="439"/>
      <c r="QCD74" s="439"/>
      <c r="QCE74" s="439"/>
      <c r="QCF74" s="439"/>
      <c r="QCG74" s="439"/>
      <c r="QCH74" s="439"/>
      <c r="QCI74" s="439"/>
      <c r="QCJ74" s="439"/>
      <c r="QCK74" s="439"/>
      <c r="QCL74" s="439"/>
      <c r="QCM74" s="439"/>
      <c r="QCN74" s="439"/>
      <c r="QCO74" s="439"/>
      <c r="QCP74" s="439"/>
      <c r="QCQ74" s="439"/>
      <c r="QCR74" s="439"/>
      <c r="QCS74" s="439"/>
      <c r="QCT74" s="439"/>
      <c r="QCU74" s="439"/>
      <c r="QCV74" s="439"/>
      <c r="QCW74" s="439"/>
      <c r="QCX74" s="439"/>
      <c r="QCY74" s="439"/>
      <c r="QCZ74" s="439"/>
      <c r="QDA74" s="439"/>
      <c r="QDB74" s="439"/>
      <c r="QDC74" s="439"/>
      <c r="QDD74" s="439"/>
      <c r="QDE74" s="439"/>
      <c r="QDF74" s="439"/>
      <c r="QDG74" s="439"/>
      <c r="QDH74" s="439"/>
      <c r="QDI74" s="439"/>
      <c r="QDJ74" s="439"/>
      <c r="QDK74" s="439"/>
      <c r="QDL74" s="439"/>
      <c r="QDM74" s="439"/>
      <c r="QDN74" s="439"/>
      <c r="QDO74" s="439"/>
      <c r="QDP74" s="439"/>
      <c r="QDQ74" s="439"/>
      <c r="QDR74" s="439"/>
      <c r="QDS74" s="439"/>
      <c r="QDT74" s="439"/>
      <c r="QDU74" s="439"/>
      <c r="QDV74" s="439"/>
      <c r="QDW74" s="439"/>
      <c r="QDX74" s="439"/>
      <c r="QDY74" s="439"/>
      <c r="QDZ74" s="439"/>
      <c r="QEA74" s="439"/>
      <c r="QEB74" s="439"/>
      <c r="QEC74" s="439"/>
      <c r="QED74" s="439"/>
      <c r="QEE74" s="439"/>
      <c r="QEF74" s="439"/>
      <c r="QEG74" s="439"/>
      <c r="QEH74" s="439"/>
      <c r="QEI74" s="439"/>
      <c r="QEJ74" s="439"/>
      <c r="QEK74" s="439"/>
      <c r="QEL74" s="439"/>
      <c r="QEM74" s="439"/>
      <c r="QEN74" s="439"/>
      <c r="QEO74" s="439"/>
      <c r="QEP74" s="439"/>
      <c r="QEQ74" s="439"/>
      <c r="QER74" s="439"/>
      <c r="QES74" s="439"/>
      <c r="QET74" s="439"/>
      <c r="QEU74" s="439"/>
      <c r="QEV74" s="439"/>
      <c r="QEW74" s="439"/>
      <c r="QEX74" s="439"/>
      <c r="QEY74" s="439"/>
      <c r="QEZ74" s="439"/>
      <c r="QFA74" s="439"/>
      <c r="QFB74" s="439"/>
      <c r="QFC74" s="439"/>
      <c r="QFD74" s="439"/>
      <c r="QFE74" s="439"/>
      <c r="QFF74" s="439"/>
      <c r="QFG74" s="439"/>
      <c r="QFH74" s="439"/>
      <c r="QFI74" s="439"/>
      <c r="QFJ74" s="439"/>
      <c r="QFK74" s="439"/>
      <c r="QFL74" s="439"/>
      <c r="QFM74" s="439"/>
      <c r="QFN74" s="439"/>
      <c r="QFO74" s="439"/>
      <c r="QFP74" s="439"/>
      <c r="QFQ74" s="439"/>
      <c r="QFR74" s="439"/>
      <c r="QFS74" s="439"/>
      <c r="QFT74" s="439"/>
      <c r="QFU74" s="439"/>
      <c r="QFV74" s="439"/>
      <c r="QFW74" s="439"/>
      <c r="QFX74" s="439"/>
      <c r="QFY74" s="439"/>
      <c r="QFZ74" s="439"/>
      <c r="QGA74" s="439"/>
      <c r="QGB74" s="439"/>
      <c r="QGC74" s="439"/>
      <c r="QGD74" s="439"/>
      <c r="QGE74" s="439"/>
      <c r="QGF74" s="439"/>
      <c r="QGG74" s="439"/>
      <c r="QGH74" s="439"/>
      <c r="QGI74" s="439"/>
      <c r="QGJ74" s="439"/>
      <c r="QGK74" s="439"/>
      <c r="QGL74" s="439"/>
      <c r="QGM74" s="439"/>
      <c r="QGN74" s="439"/>
      <c r="QGO74" s="439"/>
      <c r="QGP74" s="439"/>
      <c r="QGQ74" s="439"/>
      <c r="QGR74" s="439"/>
      <c r="QGS74" s="439"/>
      <c r="QGT74" s="439"/>
      <c r="QGU74" s="439"/>
      <c r="QGV74" s="439"/>
      <c r="QGW74" s="439"/>
      <c r="QGX74" s="439"/>
      <c r="QGY74" s="439"/>
      <c r="QGZ74" s="439"/>
      <c r="QHA74" s="439"/>
      <c r="QHB74" s="439"/>
      <c r="QHC74" s="439"/>
      <c r="QHD74" s="439"/>
      <c r="QHE74" s="439"/>
      <c r="QHF74" s="439"/>
      <c r="QHG74" s="439"/>
      <c r="QHH74" s="439"/>
      <c r="QHI74" s="439"/>
      <c r="QHJ74" s="439"/>
      <c r="QHK74" s="439"/>
      <c r="QHL74" s="439"/>
      <c r="QHM74" s="439"/>
      <c r="QHN74" s="439"/>
      <c r="QHO74" s="439"/>
      <c r="QHP74" s="439"/>
      <c r="QHQ74" s="439"/>
      <c r="QHR74" s="439"/>
      <c r="QHS74" s="439"/>
      <c r="QHT74" s="439"/>
      <c r="QHU74" s="439"/>
      <c r="QHV74" s="439"/>
      <c r="QHW74" s="439"/>
      <c r="QHX74" s="439"/>
      <c r="QHY74" s="439"/>
      <c r="QHZ74" s="439"/>
      <c r="QIA74" s="439"/>
      <c r="QIB74" s="439"/>
      <c r="QIC74" s="439"/>
      <c r="QID74" s="439"/>
      <c r="QIE74" s="439"/>
      <c r="QIF74" s="439"/>
      <c r="QIG74" s="439"/>
      <c r="QIH74" s="439"/>
      <c r="QII74" s="439"/>
      <c r="QIJ74" s="439"/>
      <c r="QIK74" s="439"/>
      <c r="QIL74" s="439"/>
      <c r="QIM74" s="439"/>
      <c r="QIN74" s="439"/>
      <c r="QIO74" s="439"/>
      <c r="QIP74" s="439"/>
      <c r="QIQ74" s="439"/>
      <c r="QIR74" s="439"/>
      <c r="QIS74" s="439"/>
      <c r="QIT74" s="439"/>
      <c r="QIU74" s="439"/>
      <c r="QIV74" s="439"/>
      <c r="QIW74" s="439"/>
      <c r="QIX74" s="439"/>
      <c r="QIY74" s="439"/>
      <c r="QIZ74" s="439"/>
      <c r="QJA74" s="439"/>
      <c r="QJB74" s="439"/>
      <c r="QJC74" s="439"/>
      <c r="QJD74" s="439"/>
      <c r="QJE74" s="439"/>
      <c r="QJF74" s="439"/>
      <c r="QJG74" s="439"/>
      <c r="QJH74" s="439"/>
      <c r="QJI74" s="439"/>
      <c r="QJJ74" s="439"/>
      <c r="QJK74" s="439"/>
      <c r="QJL74" s="439"/>
      <c r="QJM74" s="439"/>
      <c r="QJN74" s="439"/>
      <c r="QJO74" s="439"/>
      <c r="QJP74" s="439"/>
      <c r="QJQ74" s="439"/>
      <c r="QJR74" s="439"/>
      <c r="QJS74" s="439"/>
      <c r="QJT74" s="439"/>
      <c r="QJU74" s="439"/>
      <c r="QJV74" s="439"/>
      <c r="QJW74" s="439"/>
      <c r="QJX74" s="439"/>
      <c r="QJY74" s="439"/>
      <c r="QJZ74" s="439"/>
      <c r="QKA74" s="439"/>
      <c r="QKB74" s="439"/>
      <c r="QKC74" s="439"/>
      <c r="QKD74" s="439"/>
      <c r="QKE74" s="439"/>
      <c r="QKF74" s="439"/>
      <c r="QKG74" s="439"/>
      <c r="QKH74" s="439"/>
      <c r="QKI74" s="439"/>
      <c r="QKJ74" s="439"/>
      <c r="QKK74" s="439"/>
      <c r="QKL74" s="439"/>
      <c r="QKM74" s="439"/>
      <c r="QKN74" s="439"/>
      <c r="QKO74" s="439"/>
      <c r="QKP74" s="439"/>
      <c r="QKQ74" s="439"/>
      <c r="QKR74" s="439"/>
      <c r="QKS74" s="439"/>
      <c r="QKT74" s="439"/>
      <c r="QKU74" s="439"/>
      <c r="QKV74" s="439"/>
      <c r="QKW74" s="439"/>
      <c r="QKX74" s="439"/>
      <c r="QKY74" s="439"/>
      <c r="QKZ74" s="439"/>
      <c r="QLA74" s="439"/>
      <c r="QLB74" s="439"/>
      <c r="QLC74" s="439"/>
      <c r="QLD74" s="439"/>
      <c r="QLE74" s="439"/>
      <c r="QLF74" s="439"/>
      <c r="QLG74" s="439"/>
      <c r="QLH74" s="439"/>
      <c r="QLI74" s="439"/>
      <c r="QLJ74" s="439"/>
      <c r="QLK74" s="439"/>
      <c r="QLL74" s="439"/>
      <c r="QLM74" s="439"/>
      <c r="QLN74" s="439"/>
      <c r="QLO74" s="439"/>
      <c r="QLP74" s="439"/>
      <c r="QLQ74" s="439"/>
      <c r="QLR74" s="439"/>
      <c r="QLS74" s="439"/>
      <c r="QLT74" s="439"/>
      <c r="QLU74" s="439"/>
      <c r="QLV74" s="439"/>
      <c r="QLW74" s="439"/>
      <c r="QLX74" s="439"/>
      <c r="QLY74" s="439"/>
      <c r="QLZ74" s="439"/>
      <c r="QMA74" s="439"/>
      <c r="QMB74" s="439"/>
      <c r="QMC74" s="439"/>
      <c r="QMD74" s="439"/>
      <c r="QME74" s="439"/>
      <c r="QMF74" s="439"/>
      <c r="QMG74" s="439"/>
      <c r="QMH74" s="439"/>
      <c r="QMI74" s="439"/>
      <c r="QMJ74" s="439"/>
      <c r="QMK74" s="439"/>
      <c r="QML74" s="439"/>
      <c r="QMM74" s="439"/>
      <c r="QMN74" s="439"/>
      <c r="QMO74" s="439"/>
      <c r="QMP74" s="439"/>
      <c r="QMQ74" s="439"/>
      <c r="QMR74" s="439"/>
      <c r="QMS74" s="439"/>
      <c r="QMT74" s="439"/>
      <c r="QMU74" s="439"/>
      <c r="QMV74" s="439"/>
      <c r="QMW74" s="439"/>
      <c r="QMX74" s="439"/>
      <c r="QMY74" s="439"/>
      <c r="QMZ74" s="439"/>
      <c r="QNA74" s="439"/>
      <c r="QNB74" s="439"/>
      <c r="QNC74" s="439"/>
      <c r="QND74" s="439"/>
      <c r="QNE74" s="439"/>
      <c r="QNF74" s="439"/>
      <c r="QNG74" s="439"/>
      <c r="QNH74" s="439"/>
      <c r="QNI74" s="439"/>
      <c r="QNJ74" s="439"/>
      <c r="QNK74" s="439"/>
      <c r="QNL74" s="439"/>
      <c r="QNM74" s="439"/>
      <c r="QNN74" s="439"/>
      <c r="QNO74" s="439"/>
      <c r="QNP74" s="439"/>
      <c r="QNQ74" s="439"/>
      <c r="QNR74" s="439"/>
      <c r="QNS74" s="439"/>
      <c r="QNT74" s="439"/>
      <c r="QNU74" s="439"/>
      <c r="QNV74" s="439"/>
      <c r="QNW74" s="439"/>
      <c r="QNX74" s="439"/>
      <c r="QNY74" s="439"/>
      <c r="QNZ74" s="439"/>
      <c r="QOA74" s="439"/>
      <c r="QOB74" s="439"/>
      <c r="QOC74" s="439"/>
      <c r="QOD74" s="439"/>
      <c r="QOE74" s="439"/>
      <c r="QOF74" s="439"/>
      <c r="QOG74" s="439"/>
      <c r="QOH74" s="439"/>
      <c r="QOI74" s="439"/>
      <c r="QOJ74" s="439"/>
      <c r="QOK74" s="439"/>
      <c r="QOL74" s="439"/>
      <c r="QOM74" s="439"/>
      <c r="QON74" s="439"/>
      <c r="QOO74" s="439"/>
      <c r="QOP74" s="439"/>
      <c r="QOQ74" s="439"/>
      <c r="QOR74" s="439"/>
      <c r="QOS74" s="439"/>
      <c r="QOT74" s="439"/>
      <c r="QOU74" s="439"/>
      <c r="QOV74" s="439"/>
      <c r="QOW74" s="439"/>
      <c r="QOX74" s="439"/>
      <c r="QOY74" s="439"/>
      <c r="QOZ74" s="439"/>
      <c r="QPA74" s="439"/>
      <c r="QPB74" s="439"/>
      <c r="QPC74" s="439"/>
      <c r="QPD74" s="439"/>
      <c r="QPE74" s="439"/>
      <c r="QPF74" s="439"/>
      <c r="QPG74" s="439"/>
      <c r="QPH74" s="439"/>
      <c r="QPI74" s="439"/>
      <c r="QPJ74" s="439"/>
      <c r="QPK74" s="439"/>
      <c r="QPL74" s="439"/>
      <c r="QPM74" s="439"/>
      <c r="QPN74" s="439"/>
      <c r="QPO74" s="439"/>
      <c r="QPP74" s="439"/>
      <c r="QPQ74" s="439"/>
      <c r="QPR74" s="439"/>
      <c r="QPS74" s="439"/>
      <c r="QPT74" s="439"/>
      <c r="QPU74" s="439"/>
      <c r="QPV74" s="439"/>
      <c r="QPW74" s="439"/>
      <c r="QPX74" s="439"/>
      <c r="QPY74" s="439"/>
      <c r="QPZ74" s="439"/>
      <c r="QQA74" s="439"/>
      <c r="QQB74" s="439"/>
      <c r="QQC74" s="439"/>
      <c r="QQD74" s="439"/>
      <c r="QQE74" s="439"/>
      <c r="QQF74" s="439"/>
      <c r="QQG74" s="439"/>
      <c r="QQH74" s="439"/>
      <c r="QQI74" s="439"/>
      <c r="QQJ74" s="439"/>
      <c r="QQK74" s="439"/>
      <c r="QQL74" s="439"/>
      <c r="QQM74" s="439"/>
      <c r="QQN74" s="439"/>
      <c r="QQO74" s="439"/>
      <c r="QQP74" s="439"/>
      <c r="QQQ74" s="439"/>
      <c r="QQR74" s="439"/>
      <c r="QQS74" s="439"/>
      <c r="QQT74" s="439"/>
      <c r="QQU74" s="439"/>
      <c r="QQV74" s="439"/>
      <c r="QQW74" s="439"/>
      <c r="QQX74" s="439"/>
      <c r="QQY74" s="439"/>
      <c r="QQZ74" s="439"/>
      <c r="QRA74" s="439"/>
      <c r="QRB74" s="439"/>
      <c r="QRC74" s="439"/>
      <c r="QRD74" s="439"/>
      <c r="QRE74" s="439"/>
      <c r="QRF74" s="439"/>
      <c r="QRG74" s="439"/>
      <c r="QRH74" s="439"/>
      <c r="QRI74" s="439"/>
      <c r="QRJ74" s="439"/>
      <c r="QRK74" s="439"/>
      <c r="QRL74" s="439"/>
      <c r="QRM74" s="439"/>
      <c r="QRN74" s="439"/>
      <c r="QRO74" s="439"/>
      <c r="QRP74" s="439"/>
      <c r="QRQ74" s="439"/>
      <c r="QRR74" s="439"/>
      <c r="QRS74" s="439"/>
      <c r="QRT74" s="439"/>
      <c r="QRU74" s="439"/>
      <c r="QRV74" s="439"/>
      <c r="QRW74" s="439"/>
      <c r="QRX74" s="439"/>
      <c r="QRY74" s="439"/>
      <c r="QRZ74" s="439"/>
      <c r="QSA74" s="439"/>
      <c r="QSB74" s="439"/>
      <c r="QSC74" s="439"/>
      <c r="QSD74" s="439"/>
      <c r="QSE74" s="439"/>
      <c r="QSF74" s="439"/>
      <c r="QSG74" s="439"/>
      <c r="QSH74" s="439"/>
      <c r="QSI74" s="439"/>
      <c r="QSJ74" s="439"/>
      <c r="QSK74" s="439"/>
      <c r="QSL74" s="439"/>
      <c r="QSM74" s="439"/>
      <c r="QSN74" s="439"/>
      <c r="QSO74" s="439"/>
      <c r="QSP74" s="439"/>
      <c r="QSQ74" s="439"/>
      <c r="QSR74" s="439"/>
      <c r="QSS74" s="439"/>
      <c r="QST74" s="439"/>
      <c r="QSU74" s="439"/>
      <c r="QSV74" s="439"/>
      <c r="QSW74" s="439"/>
      <c r="QSX74" s="439"/>
      <c r="QSY74" s="439"/>
      <c r="QSZ74" s="439"/>
      <c r="QTA74" s="439"/>
      <c r="QTB74" s="439"/>
      <c r="QTC74" s="439"/>
      <c r="QTD74" s="439"/>
      <c r="QTE74" s="439"/>
      <c r="QTF74" s="439"/>
      <c r="QTG74" s="439"/>
      <c r="QTH74" s="439"/>
      <c r="QTI74" s="439"/>
      <c r="QTJ74" s="439"/>
      <c r="QTK74" s="439"/>
      <c r="QTL74" s="439"/>
      <c r="QTM74" s="439"/>
      <c r="QTN74" s="439"/>
      <c r="QTO74" s="439"/>
      <c r="QTP74" s="439"/>
      <c r="QTQ74" s="439"/>
      <c r="QTR74" s="439"/>
      <c r="QTS74" s="439"/>
      <c r="QTT74" s="439"/>
      <c r="QTU74" s="439"/>
      <c r="QTV74" s="439"/>
      <c r="QTW74" s="439"/>
      <c r="QTX74" s="439"/>
      <c r="QTY74" s="439"/>
      <c r="QTZ74" s="439"/>
      <c r="QUA74" s="439"/>
      <c r="QUB74" s="439"/>
      <c r="QUC74" s="439"/>
      <c r="QUD74" s="439"/>
      <c r="QUE74" s="439"/>
      <c r="QUF74" s="439"/>
      <c r="QUG74" s="439"/>
      <c r="QUH74" s="439"/>
      <c r="QUI74" s="439"/>
      <c r="QUJ74" s="439"/>
      <c r="QUK74" s="439"/>
      <c r="QUL74" s="439"/>
      <c r="QUM74" s="439"/>
      <c r="QUN74" s="439"/>
      <c r="QUO74" s="439"/>
      <c r="QUP74" s="439"/>
      <c r="QUQ74" s="439"/>
      <c r="QUR74" s="439"/>
      <c r="QUS74" s="439"/>
      <c r="QUT74" s="439"/>
      <c r="QUU74" s="439"/>
      <c r="QUV74" s="439"/>
      <c r="QUW74" s="439"/>
      <c r="QUX74" s="439"/>
      <c r="QUY74" s="439"/>
      <c r="QUZ74" s="439"/>
      <c r="QVA74" s="439"/>
      <c r="QVB74" s="439"/>
      <c r="QVC74" s="439"/>
      <c r="QVD74" s="439"/>
      <c r="QVE74" s="439"/>
      <c r="QVF74" s="439"/>
      <c r="QVG74" s="439"/>
      <c r="QVH74" s="439"/>
      <c r="QVI74" s="439"/>
      <c r="QVJ74" s="439"/>
      <c r="QVK74" s="439"/>
      <c r="QVL74" s="439"/>
      <c r="QVM74" s="439"/>
      <c r="QVN74" s="439"/>
      <c r="QVO74" s="439"/>
      <c r="QVP74" s="439"/>
      <c r="QVQ74" s="439"/>
      <c r="QVR74" s="439"/>
      <c r="QVS74" s="439"/>
      <c r="QVT74" s="439"/>
      <c r="QVU74" s="439"/>
      <c r="QVV74" s="439"/>
      <c r="QVW74" s="439"/>
      <c r="QVX74" s="439"/>
      <c r="QVY74" s="439"/>
      <c r="QVZ74" s="439"/>
      <c r="QWA74" s="439"/>
      <c r="QWB74" s="439"/>
      <c r="QWC74" s="439"/>
      <c r="QWD74" s="439"/>
      <c r="QWE74" s="439"/>
      <c r="QWF74" s="439"/>
      <c r="QWG74" s="439"/>
      <c r="QWH74" s="439"/>
      <c r="QWI74" s="439"/>
      <c r="QWJ74" s="439"/>
      <c r="QWK74" s="439"/>
      <c r="QWL74" s="439"/>
      <c r="QWM74" s="439"/>
      <c r="QWN74" s="439"/>
      <c r="QWO74" s="439"/>
      <c r="QWP74" s="439"/>
      <c r="QWQ74" s="439"/>
      <c r="QWR74" s="439"/>
      <c r="QWS74" s="439"/>
      <c r="QWT74" s="439"/>
      <c r="QWU74" s="439"/>
      <c r="QWV74" s="439"/>
      <c r="QWW74" s="439"/>
      <c r="QWX74" s="439"/>
      <c r="QWY74" s="439"/>
      <c r="QWZ74" s="439"/>
      <c r="QXA74" s="439"/>
      <c r="QXB74" s="439"/>
      <c r="QXC74" s="439"/>
      <c r="QXD74" s="439"/>
      <c r="QXE74" s="439"/>
      <c r="QXF74" s="439"/>
      <c r="QXG74" s="439"/>
      <c r="QXH74" s="439"/>
      <c r="QXI74" s="439"/>
      <c r="QXJ74" s="439"/>
      <c r="QXK74" s="439"/>
      <c r="QXL74" s="439"/>
      <c r="QXM74" s="439"/>
      <c r="QXN74" s="439"/>
      <c r="QXO74" s="439"/>
      <c r="QXP74" s="439"/>
      <c r="QXQ74" s="439"/>
      <c r="QXR74" s="439"/>
      <c r="QXS74" s="439"/>
      <c r="QXT74" s="439"/>
      <c r="QXU74" s="439"/>
      <c r="QXV74" s="439"/>
      <c r="QXW74" s="439"/>
      <c r="QXX74" s="439"/>
      <c r="QXY74" s="439"/>
      <c r="QXZ74" s="439"/>
      <c r="QYA74" s="439"/>
      <c r="QYB74" s="439"/>
      <c r="QYC74" s="439"/>
      <c r="QYD74" s="439"/>
      <c r="QYE74" s="439"/>
      <c r="QYF74" s="439"/>
      <c r="QYG74" s="439"/>
      <c r="QYH74" s="439"/>
      <c r="QYI74" s="439"/>
      <c r="QYJ74" s="439"/>
      <c r="QYK74" s="439"/>
      <c r="QYL74" s="439"/>
      <c r="QYM74" s="439"/>
      <c r="QYN74" s="439"/>
      <c r="QYO74" s="439"/>
      <c r="QYP74" s="439"/>
      <c r="QYQ74" s="439"/>
      <c r="QYR74" s="439"/>
      <c r="QYS74" s="439"/>
      <c r="QYT74" s="439"/>
      <c r="QYU74" s="439"/>
      <c r="QYV74" s="439"/>
      <c r="QYW74" s="439"/>
      <c r="QYX74" s="439"/>
      <c r="QYY74" s="439"/>
      <c r="QYZ74" s="439"/>
      <c r="QZA74" s="439"/>
      <c r="QZB74" s="439"/>
      <c r="QZC74" s="439"/>
      <c r="QZD74" s="439"/>
      <c r="QZE74" s="439"/>
      <c r="QZF74" s="439"/>
      <c r="QZG74" s="439"/>
      <c r="QZH74" s="439"/>
      <c r="QZI74" s="439"/>
      <c r="QZJ74" s="439"/>
      <c r="QZK74" s="439"/>
      <c r="QZL74" s="439"/>
      <c r="QZM74" s="439"/>
      <c r="QZN74" s="439"/>
      <c r="QZO74" s="439"/>
      <c r="QZP74" s="439"/>
      <c r="QZQ74" s="439"/>
      <c r="QZR74" s="439"/>
      <c r="QZS74" s="439"/>
      <c r="QZT74" s="439"/>
      <c r="QZU74" s="439"/>
      <c r="QZV74" s="439"/>
      <c r="QZW74" s="439"/>
      <c r="QZX74" s="439"/>
      <c r="QZY74" s="439"/>
      <c r="QZZ74" s="439"/>
      <c r="RAA74" s="439"/>
      <c r="RAB74" s="439"/>
      <c r="RAC74" s="439"/>
      <c r="RAD74" s="439"/>
      <c r="RAE74" s="439"/>
      <c r="RAF74" s="439"/>
      <c r="RAG74" s="439"/>
      <c r="RAH74" s="439"/>
      <c r="RAI74" s="439"/>
      <c r="RAJ74" s="439"/>
      <c r="RAK74" s="439"/>
      <c r="RAL74" s="439"/>
      <c r="RAM74" s="439"/>
      <c r="RAN74" s="439"/>
      <c r="RAO74" s="439"/>
      <c r="RAP74" s="439"/>
      <c r="RAQ74" s="439"/>
      <c r="RAR74" s="439"/>
      <c r="RAS74" s="439"/>
      <c r="RAT74" s="439"/>
      <c r="RAU74" s="439"/>
      <c r="RAV74" s="439"/>
      <c r="RAW74" s="439"/>
      <c r="RAX74" s="439"/>
      <c r="RAY74" s="439"/>
      <c r="RAZ74" s="439"/>
      <c r="RBA74" s="439"/>
      <c r="RBB74" s="439"/>
      <c r="RBC74" s="439"/>
      <c r="RBD74" s="439"/>
      <c r="RBE74" s="439"/>
      <c r="RBF74" s="439"/>
      <c r="RBG74" s="439"/>
      <c r="RBH74" s="439"/>
      <c r="RBI74" s="439"/>
      <c r="RBJ74" s="439"/>
      <c r="RBK74" s="439"/>
      <c r="RBL74" s="439"/>
      <c r="RBM74" s="439"/>
      <c r="RBN74" s="439"/>
      <c r="RBO74" s="439"/>
      <c r="RBP74" s="439"/>
      <c r="RBQ74" s="439"/>
      <c r="RBR74" s="439"/>
      <c r="RBS74" s="439"/>
      <c r="RBT74" s="439"/>
      <c r="RBU74" s="439"/>
      <c r="RBV74" s="439"/>
      <c r="RBW74" s="439"/>
      <c r="RBX74" s="439"/>
      <c r="RBY74" s="439"/>
      <c r="RBZ74" s="439"/>
      <c r="RCA74" s="439"/>
      <c r="RCB74" s="439"/>
      <c r="RCC74" s="439"/>
      <c r="RCD74" s="439"/>
      <c r="RCE74" s="439"/>
      <c r="RCF74" s="439"/>
      <c r="RCG74" s="439"/>
      <c r="RCH74" s="439"/>
      <c r="RCI74" s="439"/>
      <c r="RCJ74" s="439"/>
      <c r="RCK74" s="439"/>
      <c r="RCL74" s="439"/>
      <c r="RCM74" s="439"/>
      <c r="RCN74" s="439"/>
      <c r="RCO74" s="439"/>
      <c r="RCP74" s="439"/>
      <c r="RCQ74" s="439"/>
      <c r="RCR74" s="439"/>
      <c r="RCS74" s="439"/>
      <c r="RCT74" s="439"/>
      <c r="RCU74" s="439"/>
      <c r="RCV74" s="439"/>
      <c r="RCW74" s="439"/>
      <c r="RCX74" s="439"/>
      <c r="RCY74" s="439"/>
      <c r="RCZ74" s="439"/>
      <c r="RDA74" s="439"/>
      <c r="RDB74" s="439"/>
      <c r="RDC74" s="439"/>
      <c r="RDD74" s="439"/>
      <c r="RDE74" s="439"/>
      <c r="RDF74" s="439"/>
      <c r="RDG74" s="439"/>
      <c r="RDH74" s="439"/>
      <c r="RDI74" s="439"/>
      <c r="RDJ74" s="439"/>
      <c r="RDK74" s="439"/>
      <c r="RDL74" s="439"/>
      <c r="RDM74" s="439"/>
      <c r="RDN74" s="439"/>
      <c r="RDO74" s="439"/>
      <c r="RDP74" s="439"/>
      <c r="RDQ74" s="439"/>
      <c r="RDR74" s="439"/>
      <c r="RDS74" s="439"/>
      <c r="RDT74" s="439"/>
      <c r="RDU74" s="439"/>
      <c r="RDV74" s="439"/>
      <c r="RDW74" s="439"/>
      <c r="RDX74" s="439"/>
      <c r="RDY74" s="439"/>
      <c r="RDZ74" s="439"/>
      <c r="REA74" s="439"/>
      <c r="REB74" s="439"/>
      <c r="REC74" s="439"/>
      <c r="RED74" s="439"/>
      <c r="REE74" s="439"/>
      <c r="REF74" s="439"/>
      <c r="REG74" s="439"/>
      <c r="REH74" s="439"/>
      <c r="REI74" s="439"/>
      <c r="REJ74" s="439"/>
      <c r="REK74" s="439"/>
      <c r="REL74" s="439"/>
      <c r="REM74" s="439"/>
      <c r="REN74" s="439"/>
      <c r="REO74" s="439"/>
      <c r="REP74" s="439"/>
      <c r="REQ74" s="439"/>
      <c r="RER74" s="439"/>
      <c r="RES74" s="439"/>
      <c r="RET74" s="439"/>
      <c r="REU74" s="439"/>
      <c r="REV74" s="439"/>
      <c r="REW74" s="439"/>
      <c r="REX74" s="439"/>
      <c r="REY74" s="439"/>
      <c r="REZ74" s="439"/>
      <c r="RFA74" s="439"/>
      <c r="RFB74" s="439"/>
      <c r="RFC74" s="439"/>
      <c r="RFD74" s="439"/>
      <c r="RFE74" s="439"/>
      <c r="RFF74" s="439"/>
      <c r="RFG74" s="439"/>
      <c r="RFH74" s="439"/>
      <c r="RFI74" s="439"/>
      <c r="RFJ74" s="439"/>
      <c r="RFK74" s="439"/>
      <c r="RFL74" s="439"/>
      <c r="RFM74" s="439"/>
      <c r="RFN74" s="439"/>
      <c r="RFO74" s="439"/>
      <c r="RFP74" s="439"/>
      <c r="RFQ74" s="439"/>
      <c r="RFR74" s="439"/>
      <c r="RFS74" s="439"/>
      <c r="RFT74" s="439"/>
      <c r="RFU74" s="439"/>
      <c r="RFV74" s="439"/>
      <c r="RFW74" s="439"/>
      <c r="RFX74" s="439"/>
      <c r="RFY74" s="439"/>
      <c r="RFZ74" s="439"/>
      <c r="RGA74" s="439"/>
      <c r="RGB74" s="439"/>
      <c r="RGC74" s="439"/>
      <c r="RGD74" s="439"/>
      <c r="RGE74" s="439"/>
      <c r="RGF74" s="439"/>
      <c r="RGG74" s="439"/>
      <c r="RGH74" s="439"/>
      <c r="RGI74" s="439"/>
      <c r="RGJ74" s="439"/>
      <c r="RGK74" s="439"/>
      <c r="RGL74" s="439"/>
      <c r="RGM74" s="439"/>
      <c r="RGN74" s="439"/>
      <c r="RGO74" s="439"/>
      <c r="RGP74" s="439"/>
      <c r="RGQ74" s="439"/>
      <c r="RGR74" s="439"/>
      <c r="RGS74" s="439"/>
      <c r="RGT74" s="439"/>
      <c r="RGU74" s="439"/>
      <c r="RGV74" s="439"/>
      <c r="RGW74" s="439"/>
      <c r="RGX74" s="439"/>
      <c r="RGY74" s="439"/>
      <c r="RGZ74" s="439"/>
      <c r="RHA74" s="439"/>
      <c r="RHB74" s="439"/>
      <c r="RHC74" s="439"/>
      <c r="RHD74" s="439"/>
      <c r="RHE74" s="439"/>
      <c r="RHF74" s="439"/>
      <c r="RHG74" s="439"/>
      <c r="RHH74" s="439"/>
      <c r="RHI74" s="439"/>
      <c r="RHJ74" s="439"/>
      <c r="RHK74" s="439"/>
      <c r="RHL74" s="439"/>
      <c r="RHM74" s="439"/>
      <c r="RHN74" s="439"/>
      <c r="RHO74" s="439"/>
      <c r="RHP74" s="439"/>
      <c r="RHQ74" s="439"/>
      <c r="RHR74" s="439"/>
      <c r="RHS74" s="439"/>
      <c r="RHT74" s="439"/>
      <c r="RHU74" s="439"/>
      <c r="RHV74" s="439"/>
      <c r="RHW74" s="439"/>
      <c r="RHX74" s="439"/>
      <c r="RHY74" s="439"/>
      <c r="RHZ74" s="439"/>
      <c r="RIA74" s="439"/>
      <c r="RIB74" s="439"/>
      <c r="RIC74" s="439"/>
      <c r="RID74" s="439"/>
      <c r="RIE74" s="439"/>
      <c r="RIF74" s="439"/>
      <c r="RIG74" s="439"/>
      <c r="RIH74" s="439"/>
      <c r="RII74" s="439"/>
      <c r="RIJ74" s="439"/>
      <c r="RIK74" s="439"/>
      <c r="RIL74" s="439"/>
      <c r="RIM74" s="439"/>
      <c r="RIN74" s="439"/>
      <c r="RIO74" s="439"/>
      <c r="RIP74" s="439"/>
      <c r="RIQ74" s="439"/>
      <c r="RIR74" s="439"/>
      <c r="RIS74" s="439"/>
      <c r="RIT74" s="439"/>
      <c r="RIU74" s="439"/>
      <c r="RIV74" s="439"/>
      <c r="RIW74" s="439"/>
      <c r="RIX74" s="439"/>
      <c r="RIY74" s="439"/>
      <c r="RIZ74" s="439"/>
      <c r="RJA74" s="439"/>
      <c r="RJB74" s="439"/>
      <c r="RJC74" s="439"/>
      <c r="RJD74" s="439"/>
      <c r="RJE74" s="439"/>
      <c r="RJF74" s="439"/>
      <c r="RJG74" s="439"/>
      <c r="RJH74" s="439"/>
      <c r="RJI74" s="439"/>
      <c r="RJJ74" s="439"/>
      <c r="RJK74" s="439"/>
      <c r="RJL74" s="439"/>
      <c r="RJM74" s="439"/>
      <c r="RJN74" s="439"/>
      <c r="RJO74" s="439"/>
      <c r="RJP74" s="439"/>
      <c r="RJQ74" s="439"/>
      <c r="RJR74" s="439"/>
      <c r="RJS74" s="439"/>
      <c r="RJT74" s="439"/>
      <c r="RJU74" s="439"/>
      <c r="RJV74" s="439"/>
      <c r="RJW74" s="439"/>
      <c r="RJX74" s="439"/>
      <c r="RJY74" s="439"/>
      <c r="RJZ74" s="439"/>
      <c r="RKA74" s="439"/>
      <c r="RKB74" s="439"/>
      <c r="RKC74" s="439"/>
      <c r="RKD74" s="439"/>
      <c r="RKE74" s="439"/>
      <c r="RKF74" s="439"/>
      <c r="RKG74" s="439"/>
      <c r="RKH74" s="439"/>
      <c r="RKI74" s="439"/>
      <c r="RKJ74" s="439"/>
      <c r="RKK74" s="439"/>
      <c r="RKL74" s="439"/>
      <c r="RKM74" s="439"/>
      <c r="RKN74" s="439"/>
      <c r="RKO74" s="439"/>
      <c r="RKP74" s="439"/>
      <c r="RKQ74" s="439"/>
      <c r="RKR74" s="439"/>
      <c r="RKS74" s="439"/>
      <c r="RKT74" s="439"/>
      <c r="RKU74" s="439"/>
      <c r="RKV74" s="439"/>
      <c r="RKW74" s="439"/>
      <c r="RKX74" s="439"/>
      <c r="RKY74" s="439"/>
      <c r="RKZ74" s="439"/>
      <c r="RLA74" s="439"/>
      <c r="RLB74" s="439"/>
      <c r="RLC74" s="439"/>
      <c r="RLD74" s="439"/>
      <c r="RLE74" s="439"/>
      <c r="RLF74" s="439"/>
      <c r="RLG74" s="439"/>
      <c r="RLH74" s="439"/>
      <c r="RLI74" s="439"/>
      <c r="RLJ74" s="439"/>
      <c r="RLK74" s="439"/>
      <c r="RLL74" s="439"/>
      <c r="RLM74" s="439"/>
      <c r="RLN74" s="439"/>
      <c r="RLO74" s="439"/>
      <c r="RLP74" s="439"/>
      <c r="RLQ74" s="439"/>
      <c r="RLR74" s="439"/>
      <c r="RLS74" s="439"/>
      <c r="RLT74" s="439"/>
      <c r="RLU74" s="439"/>
      <c r="RLV74" s="439"/>
      <c r="RLW74" s="439"/>
      <c r="RLX74" s="439"/>
      <c r="RLY74" s="439"/>
      <c r="RLZ74" s="439"/>
      <c r="RMA74" s="439"/>
      <c r="RMB74" s="439"/>
      <c r="RMC74" s="439"/>
      <c r="RMD74" s="439"/>
      <c r="RME74" s="439"/>
      <c r="RMF74" s="439"/>
      <c r="RMG74" s="439"/>
      <c r="RMH74" s="439"/>
      <c r="RMI74" s="439"/>
      <c r="RMJ74" s="439"/>
      <c r="RMK74" s="439"/>
      <c r="RML74" s="439"/>
      <c r="RMM74" s="439"/>
      <c r="RMN74" s="439"/>
      <c r="RMO74" s="439"/>
      <c r="RMP74" s="439"/>
      <c r="RMQ74" s="439"/>
      <c r="RMR74" s="439"/>
      <c r="RMS74" s="439"/>
      <c r="RMT74" s="439"/>
      <c r="RMU74" s="439"/>
      <c r="RMV74" s="439"/>
      <c r="RMW74" s="439"/>
      <c r="RMX74" s="439"/>
      <c r="RMY74" s="439"/>
      <c r="RMZ74" s="439"/>
      <c r="RNA74" s="439"/>
      <c r="RNB74" s="439"/>
      <c r="RNC74" s="439"/>
      <c r="RND74" s="439"/>
      <c r="RNE74" s="439"/>
      <c r="RNF74" s="439"/>
      <c r="RNG74" s="439"/>
      <c r="RNH74" s="439"/>
      <c r="RNI74" s="439"/>
      <c r="RNJ74" s="439"/>
      <c r="RNK74" s="439"/>
      <c r="RNL74" s="439"/>
      <c r="RNM74" s="439"/>
      <c r="RNN74" s="439"/>
      <c r="RNO74" s="439"/>
      <c r="RNP74" s="439"/>
      <c r="RNQ74" s="439"/>
      <c r="RNR74" s="439"/>
      <c r="RNS74" s="439"/>
      <c r="RNT74" s="439"/>
      <c r="RNU74" s="439"/>
      <c r="RNV74" s="439"/>
      <c r="RNW74" s="439"/>
      <c r="RNX74" s="439"/>
      <c r="RNY74" s="439"/>
      <c r="RNZ74" s="439"/>
      <c r="ROA74" s="439"/>
      <c r="ROB74" s="439"/>
      <c r="ROC74" s="439"/>
      <c r="ROD74" s="439"/>
      <c r="ROE74" s="439"/>
      <c r="ROF74" s="439"/>
      <c r="ROG74" s="439"/>
      <c r="ROH74" s="439"/>
      <c r="ROI74" s="439"/>
      <c r="ROJ74" s="439"/>
      <c r="ROK74" s="439"/>
      <c r="ROL74" s="439"/>
      <c r="ROM74" s="439"/>
      <c r="RON74" s="439"/>
      <c r="ROO74" s="439"/>
      <c r="ROP74" s="439"/>
      <c r="ROQ74" s="439"/>
      <c r="ROR74" s="439"/>
      <c r="ROS74" s="439"/>
      <c r="ROT74" s="439"/>
      <c r="ROU74" s="439"/>
      <c r="ROV74" s="439"/>
      <c r="ROW74" s="439"/>
      <c r="ROX74" s="439"/>
      <c r="ROY74" s="439"/>
      <c r="ROZ74" s="439"/>
      <c r="RPA74" s="439"/>
      <c r="RPB74" s="439"/>
      <c r="RPC74" s="439"/>
      <c r="RPD74" s="439"/>
      <c r="RPE74" s="439"/>
      <c r="RPF74" s="439"/>
      <c r="RPG74" s="439"/>
      <c r="RPH74" s="439"/>
      <c r="RPI74" s="439"/>
      <c r="RPJ74" s="439"/>
      <c r="RPK74" s="439"/>
      <c r="RPL74" s="439"/>
      <c r="RPM74" s="439"/>
      <c r="RPN74" s="439"/>
      <c r="RPO74" s="439"/>
      <c r="RPP74" s="439"/>
      <c r="RPQ74" s="439"/>
      <c r="RPR74" s="439"/>
      <c r="RPS74" s="439"/>
      <c r="RPT74" s="439"/>
      <c r="RPU74" s="439"/>
      <c r="RPV74" s="439"/>
      <c r="RPW74" s="439"/>
      <c r="RPX74" s="439"/>
      <c r="RPY74" s="439"/>
      <c r="RPZ74" s="439"/>
      <c r="RQA74" s="439"/>
      <c r="RQB74" s="439"/>
      <c r="RQC74" s="439"/>
      <c r="RQD74" s="439"/>
      <c r="RQE74" s="439"/>
      <c r="RQF74" s="439"/>
      <c r="RQG74" s="439"/>
      <c r="RQH74" s="439"/>
      <c r="RQI74" s="439"/>
      <c r="RQJ74" s="439"/>
      <c r="RQK74" s="439"/>
      <c r="RQL74" s="439"/>
      <c r="RQM74" s="439"/>
      <c r="RQN74" s="439"/>
      <c r="RQO74" s="439"/>
      <c r="RQP74" s="439"/>
      <c r="RQQ74" s="439"/>
      <c r="RQR74" s="439"/>
      <c r="RQS74" s="439"/>
      <c r="RQT74" s="439"/>
      <c r="RQU74" s="439"/>
      <c r="RQV74" s="439"/>
      <c r="RQW74" s="439"/>
      <c r="RQX74" s="439"/>
      <c r="RQY74" s="439"/>
      <c r="RQZ74" s="439"/>
      <c r="RRA74" s="439"/>
      <c r="RRB74" s="439"/>
      <c r="RRC74" s="439"/>
      <c r="RRD74" s="439"/>
      <c r="RRE74" s="439"/>
      <c r="RRF74" s="439"/>
      <c r="RRG74" s="439"/>
      <c r="RRH74" s="439"/>
      <c r="RRI74" s="439"/>
      <c r="RRJ74" s="439"/>
      <c r="RRK74" s="439"/>
      <c r="RRL74" s="439"/>
      <c r="RRM74" s="439"/>
      <c r="RRN74" s="439"/>
      <c r="RRO74" s="439"/>
      <c r="RRP74" s="439"/>
      <c r="RRQ74" s="439"/>
      <c r="RRR74" s="439"/>
      <c r="RRS74" s="439"/>
      <c r="RRT74" s="439"/>
      <c r="RRU74" s="439"/>
      <c r="RRV74" s="439"/>
      <c r="RRW74" s="439"/>
      <c r="RRX74" s="439"/>
      <c r="RRY74" s="439"/>
      <c r="RRZ74" s="439"/>
      <c r="RSA74" s="439"/>
      <c r="RSB74" s="439"/>
      <c r="RSC74" s="439"/>
      <c r="RSD74" s="439"/>
      <c r="RSE74" s="439"/>
      <c r="RSF74" s="439"/>
      <c r="RSG74" s="439"/>
      <c r="RSH74" s="439"/>
      <c r="RSI74" s="439"/>
      <c r="RSJ74" s="439"/>
      <c r="RSK74" s="439"/>
      <c r="RSL74" s="439"/>
      <c r="RSM74" s="439"/>
      <c r="RSN74" s="439"/>
      <c r="RSO74" s="439"/>
      <c r="RSP74" s="439"/>
      <c r="RSQ74" s="439"/>
      <c r="RSR74" s="439"/>
      <c r="RSS74" s="439"/>
      <c r="RST74" s="439"/>
      <c r="RSU74" s="439"/>
      <c r="RSV74" s="439"/>
      <c r="RSW74" s="439"/>
      <c r="RSX74" s="439"/>
      <c r="RSY74" s="439"/>
      <c r="RSZ74" s="439"/>
      <c r="RTA74" s="439"/>
      <c r="RTB74" s="439"/>
      <c r="RTC74" s="439"/>
      <c r="RTD74" s="439"/>
      <c r="RTE74" s="439"/>
      <c r="RTF74" s="439"/>
      <c r="RTG74" s="439"/>
      <c r="RTH74" s="439"/>
      <c r="RTI74" s="439"/>
      <c r="RTJ74" s="439"/>
      <c r="RTK74" s="439"/>
      <c r="RTL74" s="439"/>
      <c r="RTM74" s="439"/>
      <c r="RTN74" s="439"/>
      <c r="RTO74" s="439"/>
      <c r="RTP74" s="439"/>
      <c r="RTQ74" s="439"/>
      <c r="RTR74" s="439"/>
      <c r="RTS74" s="439"/>
      <c r="RTT74" s="439"/>
      <c r="RTU74" s="439"/>
      <c r="RTV74" s="439"/>
      <c r="RTW74" s="439"/>
      <c r="RTX74" s="439"/>
      <c r="RTY74" s="439"/>
      <c r="RTZ74" s="439"/>
      <c r="RUA74" s="439"/>
      <c r="RUB74" s="439"/>
      <c r="RUC74" s="439"/>
      <c r="RUD74" s="439"/>
      <c r="RUE74" s="439"/>
      <c r="RUF74" s="439"/>
      <c r="RUG74" s="439"/>
      <c r="RUH74" s="439"/>
      <c r="RUI74" s="439"/>
      <c r="RUJ74" s="439"/>
      <c r="RUK74" s="439"/>
      <c r="RUL74" s="439"/>
      <c r="RUM74" s="439"/>
      <c r="RUN74" s="439"/>
      <c r="RUO74" s="439"/>
      <c r="RUP74" s="439"/>
      <c r="RUQ74" s="439"/>
      <c r="RUR74" s="439"/>
      <c r="RUS74" s="439"/>
      <c r="RUT74" s="439"/>
      <c r="RUU74" s="439"/>
      <c r="RUV74" s="439"/>
      <c r="RUW74" s="439"/>
      <c r="RUX74" s="439"/>
      <c r="RUY74" s="439"/>
      <c r="RUZ74" s="439"/>
      <c r="RVA74" s="439"/>
      <c r="RVB74" s="439"/>
      <c r="RVC74" s="439"/>
      <c r="RVD74" s="439"/>
      <c r="RVE74" s="439"/>
      <c r="RVF74" s="439"/>
      <c r="RVG74" s="439"/>
      <c r="RVH74" s="439"/>
      <c r="RVI74" s="439"/>
      <c r="RVJ74" s="439"/>
      <c r="RVK74" s="439"/>
      <c r="RVL74" s="439"/>
      <c r="RVM74" s="439"/>
      <c r="RVN74" s="439"/>
      <c r="RVO74" s="439"/>
      <c r="RVP74" s="439"/>
      <c r="RVQ74" s="439"/>
      <c r="RVR74" s="439"/>
      <c r="RVS74" s="439"/>
      <c r="RVT74" s="439"/>
      <c r="RVU74" s="439"/>
      <c r="RVV74" s="439"/>
      <c r="RVW74" s="439"/>
      <c r="RVX74" s="439"/>
      <c r="RVY74" s="439"/>
      <c r="RVZ74" s="439"/>
      <c r="RWA74" s="439"/>
      <c r="RWB74" s="439"/>
      <c r="RWC74" s="439"/>
      <c r="RWD74" s="439"/>
      <c r="RWE74" s="439"/>
      <c r="RWF74" s="439"/>
      <c r="RWG74" s="439"/>
      <c r="RWH74" s="439"/>
      <c r="RWI74" s="439"/>
      <c r="RWJ74" s="439"/>
      <c r="RWK74" s="439"/>
      <c r="RWL74" s="439"/>
      <c r="RWM74" s="439"/>
      <c r="RWN74" s="439"/>
      <c r="RWO74" s="439"/>
      <c r="RWP74" s="439"/>
      <c r="RWQ74" s="439"/>
      <c r="RWR74" s="439"/>
      <c r="RWS74" s="439"/>
      <c r="RWT74" s="439"/>
      <c r="RWU74" s="439"/>
      <c r="RWV74" s="439"/>
      <c r="RWW74" s="439"/>
      <c r="RWX74" s="439"/>
      <c r="RWY74" s="439"/>
      <c r="RWZ74" s="439"/>
      <c r="RXA74" s="439"/>
      <c r="RXB74" s="439"/>
      <c r="RXC74" s="439"/>
      <c r="RXD74" s="439"/>
      <c r="RXE74" s="439"/>
      <c r="RXF74" s="439"/>
      <c r="RXG74" s="439"/>
      <c r="RXH74" s="439"/>
      <c r="RXI74" s="439"/>
      <c r="RXJ74" s="439"/>
      <c r="RXK74" s="439"/>
      <c r="RXL74" s="439"/>
      <c r="RXM74" s="439"/>
      <c r="RXN74" s="439"/>
      <c r="RXO74" s="439"/>
      <c r="RXP74" s="439"/>
      <c r="RXQ74" s="439"/>
      <c r="RXR74" s="439"/>
      <c r="RXS74" s="439"/>
      <c r="RXT74" s="439"/>
      <c r="RXU74" s="439"/>
      <c r="RXV74" s="439"/>
      <c r="RXW74" s="439"/>
      <c r="RXX74" s="439"/>
      <c r="RXY74" s="439"/>
      <c r="RXZ74" s="439"/>
      <c r="RYA74" s="439"/>
      <c r="RYB74" s="439"/>
      <c r="RYC74" s="439"/>
      <c r="RYD74" s="439"/>
      <c r="RYE74" s="439"/>
      <c r="RYF74" s="439"/>
      <c r="RYG74" s="439"/>
      <c r="RYH74" s="439"/>
      <c r="RYI74" s="439"/>
      <c r="RYJ74" s="439"/>
      <c r="RYK74" s="439"/>
      <c r="RYL74" s="439"/>
      <c r="RYM74" s="439"/>
      <c r="RYN74" s="439"/>
      <c r="RYO74" s="439"/>
      <c r="RYP74" s="439"/>
      <c r="RYQ74" s="439"/>
      <c r="RYR74" s="439"/>
      <c r="RYS74" s="439"/>
      <c r="RYT74" s="439"/>
      <c r="RYU74" s="439"/>
      <c r="RYV74" s="439"/>
      <c r="RYW74" s="439"/>
      <c r="RYX74" s="439"/>
      <c r="RYY74" s="439"/>
      <c r="RYZ74" s="439"/>
      <c r="RZA74" s="439"/>
      <c r="RZB74" s="439"/>
      <c r="RZC74" s="439"/>
      <c r="RZD74" s="439"/>
      <c r="RZE74" s="439"/>
      <c r="RZF74" s="439"/>
      <c r="RZG74" s="439"/>
      <c r="RZH74" s="439"/>
      <c r="RZI74" s="439"/>
      <c r="RZJ74" s="439"/>
      <c r="RZK74" s="439"/>
      <c r="RZL74" s="439"/>
      <c r="RZM74" s="439"/>
      <c r="RZN74" s="439"/>
      <c r="RZO74" s="439"/>
      <c r="RZP74" s="439"/>
      <c r="RZQ74" s="439"/>
      <c r="RZR74" s="439"/>
      <c r="RZS74" s="439"/>
      <c r="RZT74" s="439"/>
      <c r="RZU74" s="439"/>
      <c r="RZV74" s="439"/>
      <c r="RZW74" s="439"/>
      <c r="RZX74" s="439"/>
      <c r="RZY74" s="439"/>
      <c r="RZZ74" s="439"/>
      <c r="SAA74" s="439"/>
      <c r="SAB74" s="439"/>
      <c r="SAC74" s="439"/>
      <c r="SAD74" s="439"/>
      <c r="SAE74" s="439"/>
      <c r="SAF74" s="439"/>
      <c r="SAG74" s="439"/>
      <c r="SAH74" s="439"/>
      <c r="SAI74" s="439"/>
      <c r="SAJ74" s="439"/>
      <c r="SAK74" s="439"/>
      <c r="SAL74" s="439"/>
      <c r="SAM74" s="439"/>
      <c r="SAN74" s="439"/>
      <c r="SAO74" s="439"/>
      <c r="SAP74" s="439"/>
      <c r="SAQ74" s="439"/>
      <c r="SAR74" s="439"/>
      <c r="SAS74" s="439"/>
      <c r="SAT74" s="439"/>
      <c r="SAU74" s="439"/>
      <c r="SAV74" s="439"/>
      <c r="SAW74" s="439"/>
      <c r="SAX74" s="439"/>
      <c r="SAY74" s="439"/>
      <c r="SAZ74" s="439"/>
      <c r="SBA74" s="439"/>
      <c r="SBB74" s="439"/>
      <c r="SBC74" s="439"/>
      <c r="SBD74" s="439"/>
      <c r="SBE74" s="439"/>
      <c r="SBF74" s="439"/>
      <c r="SBG74" s="439"/>
      <c r="SBH74" s="439"/>
      <c r="SBI74" s="439"/>
      <c r="SBJ74" s="439"/>
      <c r="SBK74" s="439"/>
      <c r="SBL74" s="439"/>
      <c r="SBM74" s="439"/>
      <c r="SBN74" s="439"/>
      <c r="SBO74" s="439"/>
      <c r="SBP74" s="439"/>
      <c r="SBQ74" s="439"/>
      <c r="SBR74" s="439"/>
      <c r="SBS74" s="439"/>
      <c r="SBT74" s="439"/>
      <c r="SBU74" s="439"/>
      <c r="SBV74" s="439"/>
      <c r="SBW74" s="439"/>
      <c r="SBX74" s="439"/>
      <c r="SBY74" s="439"/>
      <c r="SBZ74" s="439"/>
      <c r="SCA74" s="439"/>
      <c r="SCB74" s="439"/>
      <c r="SCC74" s="439"/>
      <c r="SCD74" s="439"/>
      <c r="SCE74" s="439"/>
      <c r="SCF74" s="439"/>
      <c r="SCG74" s="439"/>
      <c r="SCH74" s="439"/>
      <c r="SCI74" s="439"/>
      <c r="SCJ74" s="439"/>
      <c r="SCK74" s="439"/>
      <c r="SCL74" s="439"/>
      <c r="SCM74" s="439"/>
      <c r="SCN74" s="439"/>
      <c r="SCO74" s="439"/>
      <c r="SCP74" s="439"/>
      <c r="SCQ74" s="439"/>
      <c r="SCR74" s="439"/>
      <c r="SCS74" s="439"/>
      <c r="SCT74" s="439"/>
      <c r="SCU74" s="439"/>
      <c r="SCV74" s="439"/>
      <c r="SCW74" s="439"/>
      <c r="SCX74" s="439"/>
      <c r="SCY74" s="439"/>
      <c r="SCZ74" s="439"/>
      <c r="SDA74" s="439"/>
      <c r="SDB74" s="439"/>
      <c r="SDC74" s="439"/>
      <c r="SDD74" s="439"/>
      <c r="SDE74" s="439"/>
      <c r="SDF74" s="439"/>
      <c r="SDG74" s="439"/>
      <c r="SDH74" s="439"/>
      <c r="SDI74" s="439"/>
      <c r="SDJ74" s="439"/>
      <c r="SDK74" s="439"/>
      <c r="SDL74" s="439"/>
      <c r="SDM74" s="439"/>
      <c r="SDN74" s="439"/>
      <c r="SDO74" s="439"/>
      <c r="SDP74" s="439"/>
      <c r="SDQ74" s="439"/>
      <c r="SDR74" s="439"/>
      <c r="SDS74" s="439"/>
      <c r="SDT74" s="439"/>
      <c r="SDU74" s="439"/>
      <c r="SDV74" s="439"/>
      <c r="SDW74" s="439"/>
      <c r="SDX74" s="439"/>
      <c r="SDY74" s="439"/>
      <c r="SDZ74" s="439"/>
      <c r="SEA74" s="439"/>
      <c r="SEB74" s="439"/>
      <c r="SEC74" s="439"/>
      <c r="SED74" s="439"/>
      <c r="SEE74" s="439"/>
      <c r="SEF74" s="439"/>
      <c r="SEG74" s="439"/>
      <c r="SEH74" s="439"/>
      <c r="SEI74" s="439"/>
      <c r="SEJ74" s="439"/>
      <c r="SEK74" s="439"/>
      <c r="SEL74" s="439"/>
      <c r="SEM74" s="439"/>
      <c r="SEN74" s="439"/>
      <c r="SEO74" s="439"/>
      <c r="SEP74" s="439"/>
      <c r="SEQ74" s="439"/>
      <c r="SER74" s="439"/>
      <c r="SES74" s="439"/>
      <c r="SET74" s="439"/>
      <c r="SEU74" s="439"/>
      <c r="SEV74" s="439"/>
      <c r="SEW74" s="439"/>
      <c r="SEX74" s="439"/>
      <c r="SEY74" s="439"/>
      <c r="SEZ74" s="439"/>
      <c r="SFA74" s="439"/>
      <c r="SFB74" s="439"/>
      <c r="SFC74" s="439"/>
      <c r="SFD74" s="439"/>
      <c r="SFE74" s="439"/>
      <c r="SFF74" s="439"/>
      <c r="SFG74" s="439"/>
      <c r="SFH74" s="439"/>
      <c r="SFI74" s="439"/>
      <c r="SFJ74" s="439"/>
      <c r="SFK74" s="439"/>
      <c r="SFL74" s="439"/>
      <c r="SFM74" s="439"/>
      <c r="SFN74" s="439"/>
      <c r="SFO74" s="439"/>
      <c r="SFP74" s="439"/>
      <c r="SFQ74" s="439"/>
      <c r="SFR74" s="439"/>
      <c r="SFS74" s="439"/>
      <c r="SFT74" s="439"/>
      <c r="SFU74" s="439"/>
      <c r="SFV74" s="439"/>
      <c r="SFW74" s="439"/>
      <c r="SFX74" s="439"/>
      <c r="SFY74" s="439"/>
      <c r="SFZ74" s="439"/>
      <c r="SGA74" s="439"/>
      <c r="SGB74" s="439"/>
      <c r="SGC74" s="439"/>
      <c r="SGD74" s="439"/>
      <c r="SGE74" s="439"/>
      <c r="SGF74" s="439"/>
      <c r="SGG74" s="439"/>
      <c r="SGH74" s="439"/>
      <c r="SGI74" s="439"/>
      <c r="SGJ74" s="439"/>
      <c r="SGK74" s="439"/>
      <c r="SGL74" s="439"/>
      <c r="SGM74" s="439"/>
      <c r="SGN74" s="439"/>
      <c r="SGO74" s="439"/>
      <c r="SGP74" s="439"/>
      <c r="SGQ74" s="439"/>
      <c r="SGR74" s="439"/>
      <c r="SGS74" s="439"/>
      <c r="SGT74" s="439"/>
      <c r="SGU74" s="439"/>
      <c r="SGV74" s="439"/>
      <c r="SGW74" s="439"/>
      <c r="SGX74" s="439"/>
      <c r="SGY74" s="439"/>
      <c r="SGZ74" s="439"/>
      <c r="SHA74" s="439"/>
      <c r="SHB74" s="439"/>
      <c r="SHC74" s="439"/>
      <c r="SHD74" s="439"/>
      <c r="SHE74" s="439"/>
      <c r="SHF74" s="439"/>
      <c r="SHG74" s="439"/>
      <c r="SHH74" s="439"/>
      <c r="SHI74" s="439"/>
      <c r="SHJ74" s="439"/>
      <c r="SHK74" s="439"/>
      <c r="SHL74" s="439"/>
      <c r="SHM74" s="439"/>
      <c r="SHN74" s="439"/>
      <c r="SHO74" s="439"/>
      <c r="SHP74" s="439"/>
      <c r="SHQ74" s="439"/>
      <c r="SHR74" s="439"/>
      <c r="SHS74" s="439"/>
      <c r="SHT74" s="439"/>
      <c r="SHU74" s="439"/>
      <c r="SHV74" s="439"/>
      <c r="SHW74" s="439"/>
      <c r="SHX74" s="439"/>
      <c r="SHY74" s="439"/>
      <c r="SHZ74" s="439"/>
      <c r="SIA74" s="439"/>
      <c r="SIB74" s="439"/>
      <c r="SIC74" s="439"/>
      <c r="SID74" s="439"/>
      <c r="SIE74" s="439"/>
      <c r="SIF74" s="439"/>
      <c r="SIG74" s="439"/>
      <c r="SIH74" s="439"/>
      <c r="SII74" s="439"/>
      <c r="SIJ74" s="439"/>
      <c r="SIK74" s="439"/>
      <c r="SIL74" s="439"/>
      <c r="SIM74" s="439"/>
      <c r="SIN74" s="439"/>
      <c r="SIO74" s="439"/>
      <c r="SIP74" s="439"/>
      <c r="SIQ74" s="439"/>
      <c r="SIR74" s="439"/>
      <c r="SIS74" s="439"/>
      <c r="SIT74" s="439"/>
      <c r="SIU74" s="439"/>
      <c r="SIV74" s="439"/>
      <c r="SIW74" s="439"/>
      <c r="SIX74" s="439"/>
      <c r="SIY74" s="439"/>
      <c r="SIZ74" s="439"/>
      <c r="SJA74" s="439"/>
      <c r="SJB74" s="439"/>
      <c r="SJC74" s="439"/>
      <c r="SJD74" s="439"/>
      <c r="SJE74" s="439"/>
      <c r="SJF74" s="439"/>
      <c r="SJG74" s="439"/>
      <c r="SJH74" s="439"/>
      <c r="SJI74" s="439"/>
      <c r="SJJ74" s="439"/>
      <c r="SJK74" s="439"/>
      <c r="SJL74" s="439"/>
      <c r="SJM74" s="439"/>
      <c r="SJN74" s="439"/>
      <c r="SJO74" s="439"/>
      <c r="SJP74" s="439"/>
      <c r="SJQ74" s="439"/>
      <c r="SJR74" s="439"/>
      <c r="SJS74" s="439"/>
      <c r="SJT74" s="439"/>
      <c r="SJU74" s="439"/>
      <c r="SJV74" s="439"/>
      <c r="SJW74" s="439"/>
      <c r="SJX74" s="439"/>
      <c r="SJY74" s="439"/>
      <c r="SJZ74" s="439"/>
      <c r="SKA74" s="439"/>
      <c r="SKB74" s="439"/>
      <c r="SKC74" s="439"/>
      <c r="SKD74" s="439"/>
      <c r="SKE74" s="439"/>
      <c r="SKF74" s="439"/>
      <c r="SKG74" s="439"/>
      <c r="SKH74" s="439"/>
      <c r="SKI74" s="439"/>
      <c r="SKJ74" s="439"/>
      <c r="SKK74" s="439"/>
      <c r="SKL74" s="439"/>
      <c r="SKM74" s="439"/>
      <c r="SKN74" s="439"/>
      <c r="SKO74" s="439"/>
      <c r="SKP74" s="439"/>
      <c r="SKQ74" s="439"/>
      <c r="SKR74" s="439"/>
      <c r="SKS74" s="439"/>
      <c r="SKT74" s="439"/>
      <c r="SKU74" s="439"/>
      <c r="SKV74" s="439"/>
      <c r="SKW74" s="439"/>
      <c r="SKX74" s="439"/>
      <c r="SKY74" s="439"/>
      <c r="SKZ74" s="439"/>
      <c r="SLA74" s="439"/>
      <c r="SLB74" s="439"/>
      <c r="SLC74" s="439"/>
      <c r="SLD74" s="439"/>
      <c r="SLE74" s="439"/>
      <c r="SLF74" s="439"/>
      <c r="SLG74" s="439"/>
      <c r="SLH74" s="439"/>
      <c r="SLI74" s="439"/>
      <c r="SLJ74" s="439"/>
      <c r="SLK74" s="439"/>
      <c r="SLL74" s="439"/>
      <c r="SLM74" s="439"/>
      <c r="SLN74" s="439"/>
      <c r="SLO74" s="439"/>
      <c r="SLP74" s="439"/>
      <c r="SLQ74" s="439"/>
      <c r="SLR74" s="439"/>
      <c r="SLS74" s="439"/>
      <c r="SLT74" s="439"/>
      <c r="SLU74" s="439"/>
      <c r="SLV74" s="439"/>
      <c r="SLW74" s="439"/>
      <c r="SLX74" s="439"/>
      <c r="SLY74" s="439"/>
      <c r="SLZ74" s="439"/>
      <c r="SMA74" s="439"/>
      <c r="SMB74" s="439"/>
      <c r="SMC74" s="439"/>
      <c r="SMD74" s="439"/>
      <c r="SME74" s="439"/>
      <c r="SMF74" s="439"/>
      <c r="SMG74" s="439"/>
      <c r="SMH74" s="439"/>
      <c r="SMI74" s="439"/>
      <c r="SMJ74" s="439"/>
      <c r="SMK74" s="439"/>
      <c r="SML74" s="439"/>
      <c r="SMM74" s="439"/>
      <c r="SMN74" s="439"/>
      <c r="SMO74" s="439"/>
      <c r="SMP74" s="439"/>
      <c r="SMQ74" s="439"/>
      <c r="SMR74" s="439"/>
      <c r="SMS74" s="439"/>
      <c r="SMT74" s="439"/>
      <c r="SMU74" s="439"/>
      <c r="SMV74" s="439"/>
      <c r="SMW74" s="439"/>
      <c r="SMX74" s="439"/>
      <c r="SMY74" s="439"/>
      <c r="SMZ74" s="439"/>
      <c r="SNA74" s="439"/>
      <c r="SNB74" s="439"/>
      <c r="SNC74" s="439"/>
      <c r="SND74" s="439"/>
      <c r="SNE74" s="439"/>
      <c r="SNF74" s="439"/>
      <c r="SNG74" s="439"/>
      <c r="SNH74" s="439"/>
      <c r="SNI74" s="439"/>
      <c r="SNJ74" s="439"/>
      <c r="SNK74" s="439"/>
      <c r="SNL74" s="439"/>
      <c r="SNM74" s="439"/>
      <c r="SNN74" s="439"/>
      <c r="SNO74" s="439"/>
      <c r="SNP74" s="439"/>
      <c r="SNQ74" s="439"/>
      <c r="SNR74" s="439"/>
      <c r="SNS74" s="439"/>
      <c r="SNT74" s="439"/>
      <c r="SNU74" s="439"/>
      <c r="SNV74" s="439"/>
      <c r="SNW74" s="439"/>
      <c r="SNX74" s="439"/>
      <c r="SNY74" s="439"/>
      <c r="SNZ74" s="439"/>
      <c r="SOA74" s="439"/>
      <c r="SOB74" s="439"/>
      <c r="SOC74" s="439"/>
      <c r="SOD74" s="439"/>
      <c r="SOE74" s="439"/>
      <c r="SOF74" s="439"/>
      <c r="SOG74" s="439"/>
      <c r="SOH74" s="439"/>
      <c r="SOI74" s="439"/>
      <c r="SOJ74" s="439"/>
      <c r="SOK74" s="439"/>
      <c r="SOL74" s="439"/>
      <c r="SOM74" s="439"/>
      <c r="SON74" s="439"/>
      <c r="SOO74" s="439"/>
      <c r="SOP74" s="439"/>
      <c r="SOQ74" s="439"/>
      <c r="SOR74" s="439"/>
      <c r="SOS74" s="439"/>
      <c r="SOT74" s="439"/>
      <c r="SOU74" s="439"/>
      <c r="SOV74" s="439"/>
      <c r="SOW74" s="439"/>
      <c r="SOX74" s="439"/>
      <c r="SOY74" s="439"/>
      <c r="SOZ74" s="439"/>
      <c r="SPA74" s="439"/>
      <c r="SPB74" s="439"/>
      <c r="SPC74" s="439"/>
      <c r="SPD74" s="439"/>
      <c r="SPE74" s="439"/>
      <c r="SPF74" s="439"/>
      <c r="SPG74" s="439"/>
      <c r="SPH74" s="439"/>
      <c r="SPI74" s="439"/>
      <c r="SPJ74" s="439"/>
      <c r="SPK74" s="439"/>
      <c r="SPL74" s="439"/>
      <c r="SPM74" s="439"/>
      <c r="SPN74" s="439"/>
      <c r="SPO74" s="439"/>
      <c r="SPP74" s="439"/>
      <c r="SPQ74" s="439"/>
      <c r="SPR74" s="439"/>
      <c r="SPS74" s="439"/>
      <c r="SPT74" s="439"/>
      <c r="SPU74" s="439"/>
      <c r="SPV74" s="439"/>
      <c r="SPW74" s="439"/>
      <c r="SPX74" s="439"/>
      <c r="SPY74" s="439"/>
      <c r="SPZ74" s="439"/>
      <c r="SQA74" s="439"/>
      <c r="SQB74" s="439"/>
      <c r="SQC74" s="439"/>
      <c r="SQD74" s="439"/>
      <c r="SQE74" s="439"/>
      <c r="SQF74" s="439"/>
      <c r="SQG74" s="439"/>
      <c r="SQH74" s="439"/>
      <c r="SQI74" s="439"/>
      <c r="SQJ74" s="439"/>
      <c r="SQK74" s="439"/>
      <c r="SQL74" s="439"/>
      <c r="SQM74" s="439"/>
      <c r="SQN74" s="439"/>
      <c r="SQO74" s="439"/>
      <c r="SQP74" s="439"/>
      <c r="SQQ74" s="439"/>
      <c r="SQR74" s="439"/>
      <c r="SQS74" s="439"/>
      <c r="SQT74" s="439"/>
      <c r="SQU74" s="439"/>
      <c r="SQV74" s="439"/>
      <c r="SQW74" s="439"/>
      <c r="SQX74" s="439"/>
      <c r="SQY74" s="439"/>
      <c r="SQZ74" s="439"/>
      <c r="SRA74" s="439"/>
      <c r="SRB74" s="439"/>
      <c r="SRC74" s="439"/>
      <c r="SRD74" s="439"/>
      <c r="SRE74" s="439"/>
      <c r="SRF74" s="439"/>
      <c r="SRG74" s="439"/>
      <c r="SRH74" s="439"/>
      <c r="SRI74" s="439"/>
      <c r="SRJ74" s="439"/>
      <c r="SRK74" s="439"/>
      <c r="SRL74" s="439"/>
      <c r="SRM74" s="439"/>
      <c r="SRN74" s="439"/>
      <c r="SRO74" s="439"/>
      <c r="SRP74" s="439"/>
      <c r="SRQ74" s="439"/>
      <c r="SRR74" s="439"/>
      <c r="SRS74" s="439"/>
      <c r="SRT74" s="439"/>
      <c r="SRU74" s="439"/>
      <c r="SRV74" s="439"/>
      <c r="SRW74" s="439"/>
      <c r="SRX74" s="439"/>
      <c r="SRY74" s="439"/>
      <c r="SRZ74" s="439"/>
      <c r="SSA74" s="439"/>
      <c r="SSB74" s="439"/>
      <c r="SSC74" s="439"/>
      <c r="SSD74" s="439"/>
      <c r="SSE74" s="439"/>
      <c r="SSF74" s="439"/>
      <c r="SSG74" s="439"/>
      <c r="SSH74" s="439"/>
      <c r="SSI74" s="439"/>
      <c r="SSJ74" s="439"/>
      <c r="SSK74" s="439"/>
      <c r="SSL74" s="439"/>
      <c r="SSM74" s="439"/>
      <c r="SSN74" s="439"/>
      <c r="SSO74" s="439"/>
      <c r="SSP74" s="439"/>
      <c r="SSQ74" s="439"/>
      <c r="SSR74" s="439"/>
      <c r="SSS74" s="439"/>
      <c r="SST74" s="439"/>
      <c r="SSU74" s="439"/>
      <c r="SSV74" s="439"/>
      <c r="SSW74" s="439"/>
      <c r="SSX74" s="439"/>
      <c r="SSY74" s="439"/>
      <c r="SSZ74" s="439"/>
      <c r="STA74" s="439"/>
      <c r="STB74" s="439"/>
      <c r="STC74" s="439"/>
      <c r="STD74" s="439"/>
      <c r="STE74" s="439"/>
      <c r="STF74" s="439"/>
      <c r="STG74" s="439"/>
      <c r="STH74" s="439"/>
      <c r="STI74" s="439"/>
      <c r="STJ74" s="439"/>
      <c r="STK74" s="439"/>
      <c r="STL74" s="439"/>
      <c r="STM74" s="439"/>
      <c r="STN74" s="439"/>
      <c r="STO74" s="439"/>
      <c r="STP74" s="439"/>
      <c r="STQ74" s="439"/>
      <c r="STR74" s="439"/>
      <c r="STS74" s="439"/>
      <c r="STT74" s="439"/>
      <c r="STU74" s="439"/>
      <c r="STV74" s="439"/>
      <c r="STW74" s="439"/>
      <c r="STX74" s="439"/>
      <c r="STY74" s="439"/>
      <c r="STZ74" s="439"/>
      <c r="SUA74" s="439"/>
      <c r="SUB74" s="439"/>
      <c r="SUC74" s="439"/>
      <c r="SUD74" s="439"/>
      <c r="SUE74" s="439"/>
      <c r="SUF74" s="439"/>
      <c r="SUG74" s="439"/>
      <c r="SUH74" s="439"/>
      <c r="SUI74" s="439"/>
      <c r="SUJ74" s="439"/>
      <c r="SUK74" s="439"/>
      <c r="SUL74" s="439"/>
      <c r="SUM74" s="439"/>
      <c r="SUN74" s="439"/>
      <c r="SUO74" s="439"/>
      <c r="SUP74" s="439"/>
      <c r="SUQ74" s="439"/>
      <c r="SUR74" s="439"/>
      <c r="SUS74" s="439"/>
      <c r="SUT74" s="439"/>
      <c r="SUU74" s="439"/>
      <c r="SUV74" s="439"/>
      <c r="SUW74" s="439"/>
      <c r="SUX74" s="439"/>
      <c r="SUY74" s="439"/>
      <c r="SUZ74" s="439"/>
      <c r="SVA74" s="439"/>
      <c r="SVB74" s="439"/>
      <c r="SVC74" s="439"/>
      <c r="SVD74" s="439"/>
      <c r="SVE74" s="439"/>
      <c r="SVF74" s="439"/>
      <c r="SVG74" s="439"/>
      <c r="SVH74" s="439"/>
      <c r="SVI74" s="439"/>
      <c r="SVJ74" s="439"/>
      <c r="SVK74" s="439"/>
      <c r="SVL74" s="439"/>
      <c r="SVM74" s="439"/>
      <c r="SVN74" s="439"/>
      <c r="SVO74" s="439"/>
      <c r="SVP74" s="439"/>
      <c r="SVQ74" s="439"/>
      <c r="SVR74" s="439"/>
      <c r="SVS74" s="439"/>
      <c r="SVT74" s="439"/>
      <c r="SVU74" s="439"/>
      <c r="SVV74" s="439"/>
      <c r="SVW74" s="439"/>
      <c r="SVX74" s="439"/>
      <c r="SVY74" s="439"/>
      <c r="SVZ74" s="439"/>
      <c r="SWA74" s="439"/>
      <c r="SWB74" s="439"/>
      <c r="SWC74" s="439"/>
      <c r="SWD74" s="439"/>
      <c r="SWE74" s="439"/>
      <c r="SWF74" s="439"/>
      <c r="SWG74" s="439"/>
      <c r="SWH74" s="439"/>
      <c r="SWI74" s="439"/>
      <c r="SWJ74" s="439"/>
      <c r="SWK74" s="439"/>
      <c r="SWL74" s="439"/>
      <c r="SWM74" s="439"/>
      <c r="SWN74" s="439"/>
      <c r="SWO74" s="439"/>
      <c r="SWP74" s="439"/>
      <c r="SWQ74" s="439"/>
      <c r="SWR74" s="439"/>
      <c r="SWS74" s="439"/>
      <c r="SWT74" s="439"/>
      <c r="SWU74" s="439"/>
      <c r="SWV74" s="439"/>
      <c r="SWW74" s="439"/>
      <c r="SWX74" s="439"/>
      <c r="SWY74" s="439"/>
      <c r="SWZ74" s="439"/>
      <c r="SXA74" s="439"/>
      <c r="SXB74" s="439"/>
      <c r="SXC74" s="439"/>
      <c r="SXD74" s="439"/>
      <c r="SXE74" s="439"/>
      <c r="SXF74" s="439"/>
      <c r="SXG74" s="439"/>
      <c r="SXH74" s="439"/>
      <c r="SXI74" s="439"/>
      <c r="SXJ74" s="439"/>
      <c r="SXK74" s="439"/>
      <c r="SXL74" s="439"/>
      <c r="SXM74" s="439"/>
      <c r="SXN74" s="439"/>
      <c r="SXO74" s="439"/>
      <c r="SXP74" s="439"/>
      <c r="SXQ74" s="439"/>
      <c r="SXR74" s="439"/>
      <c r="SXS74" s="439"/>
      <c r="SXT74" s="439"/>
      <c r="SXU74" s="439"/>
      <c r="SXV74" s="439"/>
      <c r="SXW74" s="439"/>
      <c r="SXX74" s="439"/>
      <c r="SXY74" s="439"/>
      <c r="SXZ74" s="439"/>
      <c r="SYA74" s="439"/>
      <c r="SYB74" s="439"/>
      <c r="SYC74" s="439"/>
      <c r="SYD74" s="439"/>
      <c r="SYE74" s="439"/>
      <c r="SYF74" s="439"/>
      <c r="SYG74" s="439"/>
      <c r="SYH74" s="439"/>
      <c r="SYI74" s="439"/>
      <c r="SYJ74" s="439"/>
      <c r="SYK74" s="439"/>
      <c r="SYL74" s="439"/>
      <c r="SYM74" s="439"/>
      <c r="SYN74" s="439"/>
      <c r="SYO74" s="439"/>
      <c r="SYP74" s="439"/>
      <c r="SYQ74" s="439"/>
      <c r="SYR74" s="439"/>
      <c r="SYS74" s="439"/>
      <c r="SYT74" s="439"/>
      <c r="SYU74" s="439"/>
      <c r="SYV74" s="439"/>
      <c r="SYW74" s="439"/>
      <c r="SYX74" s="439"/>
      <c r="SYY74" s="439"/>
      <c r="SYZ74" s="439"/>
      <c r="SZA74" s="439"/>
      <c r="SZB74" s="439"/>
      <c r="SZC74" s="439"/>
      <c r="SZD74" s="439"/>
      <c r="SZE74" s="439"/>
      <c r="SZF74" s="439"/>
      <c r="SZG74" s="439"/>
      <c r="SZH74" s="439"/>
      <c r="SZI74" s="439"/>
      <c r="SZJ74" s="439"/>
      <c r="SZK74" s="439"/>
      <c r="SZL74" s="439"/>
      <c r="SZM74" s="439"/>
      <c r="SZN74" s="439"/>
      <c r="SZO74" s="439"/>
      <c r="SZP74" s="439"/>
      <c r="SZQ74" s="439"/>
      <c r="SZR74" s="439"/>
      <c r="SZS74" s="439"/>
      <c r="SZT74" s="439"/>
      <c r="SZU74" s="439"/>
      <c r="SZV74" s="439"/>
      <c r="SZW74" s="439"/>
      <c r="SZX74" s="439"/>
      <c r="SZY74" s="439"/>
      <c r="SZZ74" s="439"/>
      <c r="TAA74" s="439"/>
      <c r="TAB74" s="439"/>
      <c r="TAC74" s="439"/>
      <c r="TAD74" s="439"/>
      <c r="TAE74" s="439"/>
      <c r="TAF74" s="439"/>
      <c r="TAG74" s="439"/>
      <c r="TAH74" s="439"/>
      <c r="TAI74" s="439"/>
      <c r="TAJ74" s="439"/>
      <c r="TAK74" s="439"/>
      <c r="TAL74" s="439"/>
      <c r="TAM74" s="439"/>
      <c r="TAN74" s="439"/>
      <c r="TAO74" s="439"/>
      <c r="TAP74" s="439"/>
      <c r="TAQ74" s="439"/>
      <c r="TAR74" s="439"/>
      <c r="TAS74" s="439"/>
      <c r="TAT74" s="439"/>
      <c r="TAU74" s="439"/>
      <c r="TAV74" s="439"/>
      <c r="TAW74" s="439"/>
      <c r="TAX74" s="439"/>
      <c r="TAY74" s="439"/>
      <c r="TAZ74" s="439"/>
      <c r="TBA74" s="439"/>
      <c r="TBB74" s="439"/>
      <c r="TBC74" s="439"/>
      <c r="TBD74" s="439"/>
      <c r="TBE74" s="439"/>
      <c r="TBF74" s="439"/>
      <c r="TBG74" s="439"/>
      <c r="TBH74" s="439"/>
      <c r="TBI74" s="439"/>
      <c r="TBJ74" s="439"/>
      <c r="TBK74" s="439"/>
      <c r="TBL74" s="439"/>
      <c r="TBM74" s="439"/>
      <c r="TBN74" s="439"/>
      <c r="TBO74" s="439"/>
      <c r="TBP74" s="439"/>
      <c r="TBQ74" s="439"/>
      <c r="TBR74" s="439"/>
      <c r="TBS74" s="439"/>
      <c r="TBT74" s="439"/>
      <c r="TBU74" s="439"/>
      <c r="TBV74" s="439"/>
      <c r="TBW74" s="439"/>
      <c r="TBX74" s="439"/>
      <c r="TBY74" s="439"/>
      <c r="TBZ74" s="439"/>
      <c r="TCA74" s="439"/>
      <c r="TCB74" s="439"/>
      <c r="TCC74" s="439"/>
      <c r="TCD74" s="439"/>
      <c r="TCE74" s="439"/>
      <c r="TCF74" s="439"/>
      <c r="TCG74" s="439"/>
      <c r="TCH74" s="439"/>
      <c r="TCI74" s="439"/>
      <c r="TCJ74" s="439"/>
      <c r="TCK74" s="439"/>
      <c r="TCL74" s="439"/>
      <c r="TCM74" s="439"/>
      <c r="TCN74" s="439"/>
      <c r="TCO74" s="439"/>
      <c r="TCP74" s="439"/>
      <c r="TCQ74" s="439"/>
      <c r="TCR74" s="439"/>
      <c r="TCS74" s="439"/>
      <c r="TCT74" s="439"/>
      <c r="TCU74" s="439"/>
      <c r="TCV74" s="439"/>
      <c r="TCW74" s="439"/>
      <c r="TCX74" s="439"/>
      <c r="TCY74" s="439"/>
      <c r="TCZ74" s="439"/>
      <c r="TDA74" s="439"/>
      <c r="TDB74" s="439"/>
      <c r="TDC74" s="439"/>
      <c r="TDD74" s="439"/>
      <c r="TDE74" s="439"/>
      <c r="TDF74" s="439"/>
      <c r="TDG74" s="439"/>
      <c r="TDH74" s="439"/>
      <c r="TDI74" s="439"/>
      <c r="TDJ74" s="439"/>
      <c r="TDK74" s="439"/>
      <c r="TDL74" s="439"/>
      <c r="TDM74" s="439"/>
      <c r="TDN74" s="439"/>
      <c r="TDO74" s="439"/>
      <c r="TDP74" s="439"/>
      <c r="TDQ74" s="439"/>
      <c r="TDR74" s="439"/>
      <c r="TDS74" s="439"/>
      <c r="TDT74" s="439"/>
      <c r="TDU74" s="439"/>
      <c r="TDV74" s="439"/>
      <c r="TDW74" s="439"/>
      <c r="TDX74" s="439"/>
      <c r="TDY74" s="439"/>
      <c r="TDZ74" s="439"/>
      <c r="TEA74" s="439"/>
      <c r="TEB74" s="439"/>
      <c r="TEC74" s="439"/>
      <c r="TED74" s="439"/>
      <c r="TEE74" s="439"/>
      <c r="TEF74" s="439"/>
      <c r="TEG74" s="439"/>
      <c r="TEH74" s="439"/>
      <c r="TEI74" s="439"/>
      <c r="TEJ74" s="439"/>
      <c r="TEK74" s="439"/>
      <c r="TEL74" s="439"/>
      <c r="TEM74" s="439"/>
      <c r="TEN74" s="439"/>
      <c r="TEO74" s="439"/>
      <c r="TEP74" s="439"/>
      <c r="TEQ74" s="439"/>
      <c r="TER74" s="439"/>
      <c r="TES74" s="439"/>
      <c r="TET74" s="439"/>
      <c r="TEU74" s="439"/>
      <c r="TEV74" s="439"/>
      <c r="TEW74" s="439"/>
      <c r="TEX74" s="439"/>
      <c r="TEY74" s="439"/>
      <c r="TEZ74" s="439"/>
      <c r="TFA74" s="439"/>
      <c r="TFB74" s="439"/>
      <c r="TFC74" s="439"/>
      <c r="TFD74" s="439"/>
      <c r="TFE74" s="439"/>
      <c r="TFF74" s="439"/>
      <c r="TFG74" s="439"/>
      <c r="TFH74" s="439"/>
      <c r="TFI74" s="439"/>
      <c r="TFJ74" s="439"/>
      <c r="TFK74" s="439"/>
      <c r="TFL74" s="439"/>
      <c r="TFM74" s="439"/>
      <c r="TFN74" s="439"/>
      <c r="TFO74" s="439"/>
      <c r="TFP74" s="439"/>
      <c r="TFQ74" s="439"/>
      <c r="TFR74" s="439"/>
      <c r="TFS74" s="439"/>
      <c r="TFT74" s="439"/>
      <c r="TFU74" s="439"/>
      <c r="TFV74" s="439"/>
      <c r="TFW74" s="439"/>
      <c r="TFX74" s="439"/>
      <c r="TFY74" s="439"/>
      <c r="TFZ74" s="439"/>
      <c r="TGA74" s="439"/>
      <c r="TGB74" s="439"/>
      <c r="TGC74" s="439"/>
      <c r="TGD74" s="439"/>
      <c r="TGE74" s="439"/>
      <c r="TGF74" s="439"/>
      <c r="TGG74" s="439"/>
      <c r="TGH74" s="439"/>
      <c r="TGI74" s="439"/>
      <c r="TGJ74" s="439"/>
      <c r="TGK74" s="439"/>
      <c r="TGL74" s="439"/>
      <c r="TGM74" s="439"/>
      <c r="TGN74" s="439"/>
      <c r="TGO74" s="439"/>
      <c r="TGP74" s="439"/>
      <c r="TGQ74" s="439"/>
      <c r="TGR74" s="439"/>
      <c r="TGS74" s="439"/>
      <c r="TGT74" s="439"/>
      <c r="TGU74" s="439"/>
      <c r="TGV74" s="439"/>
      <c r="TGW74" s="439"/>
      <c r="TGX74" s="439"/>
      <c r="TGY74" s="439"/>
      <c r="TGZ74" s="439"/>
      <c r="THA74" s="439"/>
      <c r="THB74" s="439"/>
      <c r="THC74" s="439"/>
      <c r="THD74" s="439"/>
      <c r="THE74" s="439"/>
      <c r="THF74" s="439"/>
      <c r="THG74" s="439"/>
      <c r="THH74" s="439"/>
      <c r="THI74" s="439"/>
      <c r="THJ74" s="439"/>
      <c r="THK74" s="439"/>
      <c r="THL74" s="439"/>
      <c r="THM74" s="439"/>
      <c r="THN74" s="439"/>
      <c r="THO74" s="439"/>
      <c r="THP74" s="439"/>
      <c r="THQ74" s="439"/>
      <c r="THR74" s="439"/>
      <c r="THS74" s="439"/>
      <c r="THT74" s="439"/>
      <c r="THU74" s="439"/>
      <c r="THV74" s="439"/>
      <c r="THW74" s="439"/>
      <c r="THX74" s="439"/>
      <c r="THY74" s="439"/>
      <c r="THZ74" s="439"/>
      <c r="TIA74" s="439"/>
      <c r="TIB74" s="439"/>
      <c r="TIC74" s="439"/>
      <c r="TID74" s="439"/>
      <c r="TIE74" s="439"/>
      <c r="TIF74" s="439"/>
      <c r="TIG74" s="439"/>
      <c r="TIH74" s="439"/>
      <c r="TII74" s="439"/>
      <c r="TIJ74" s="439"/>
      <c r="TIK74" s="439"/>
      <c r="TIL74" s="439"/>
      <c r="TIM74" s="439"/>
      <c r="TIN74" s="439"/>
      <c r="TIO74" s="439"/>
      <c r="TIP74" s="439"/>
      <c r="TIQ74" s="439"/>
      <c r="TIR74" s="439"/>
      <c r="TIS74" s="439"/>
      <c r="TIT74" s="439"/>
      <c r="TIU74" s="439"/>
      <c r="TIV74" s="439"/>
      <c r="TIW74" s="439"/>
      <c r="TIX74" s="439"/>
      <c r="TIY74" s="439"/>
      <c r="TIZ74" s="439"/>
      <c r="TJA74" s="439"/>
      <c r="TJB74" s="439"/>
      <c r="TJC74" s="439"/>
      <c r="TJD74" s="439"/>
      <c r="TJE74" s="439"/>
      <c r="TJF74" s="439"/>
      <c r="TJG74" s="439"/>
      <c r="TJH74" s="439"/>
      <c r="TJI74" s="439"/>
      <c r="TJJ74" s="439"/>
      <c r="TJK74" s="439"/>
      <c r="TJL74" s="439"/>
      <c r="TJM74" s="439"/>
      <c r="TJN74" s="439"/>
      <c r="TJO74" s="439"/>
      <c r="TJP74" s="439"/>
      <c r="TJQ74" s="439"/>
      <c r="TJR74" s="439"/>
      <c r="TJS74" s="439"/>
      <c r="TJT74" s="439"/>
      <c r="TJU74" s="439"/>
      <c r="TJV74" s="439"/>
      <c r="TJW74" s="439"/>
      <c r="TJX74" s="439"/>
      <c r="TJY74" s="439"/>
      <c r="TJZ74" s="439"/>
      <c r="TKA74" s="439"/>
      <c r="TKB74" s="439"/>
      <c r="TKC74" s="439"/>
      <c r="TKD74" s="439"/>
      <c r="TKE74" s="439"/>
      <c r="TKF74" s="439"/>
      <c r="TKG74" s="439"/>
      <c r="TKH74" s="439"/>
      <c r="TKI74" s="439"/>
      <c r="TKJ74" s="439"/>
      <c r="TKK74" s="439"/>
      <c r="TKL74" s="439"/>
      <c r="TKM74" s="439"/>
      <c r="TKN74" s="439"/>
      <c r="TKO74" s="439"/>
      <c r="TKP74" s="439"/>
      <c r="TKQ74" s="439"/>
      <c r="TKR74" s="439"/>
      <c r="TKS74" s="439"/>
      <c r="TKT74" s="439"/>
      <c r="TKU74" s="439"/>
      <c r="TKV74" s="439"/>
      <c r="TKW74" s="439"/>
      <c r="TKX74" s="439"/>
      <c r="TKY74" s="439"/>
      <c r="TKZ74" s="439"/>
      <c r="TLA74" s="439"/>
      <c r="TLB74" s="439"/>
      <c r="TLC74" s="439"/>
      <c r="TLD74" s="439"/>
      <c r="TLE74" s="439"/>
      <c r="TLF74" s="439"/>
      <c r="TLG74" s="439"/>
      <c r="TLH74" s="439"/>
      <c r="TLI74" s="439"/>
      <c r="TLJ74" s="439"/>
      <c r="TLK74" s="439"/>
      <c r="TLL74" s="439"/>
      <c r="TLM74" s="439"/>
      <c r="TLN74" s="439"/>
      <c r="TLO74" s="439"/>
      <c r="TLP74" s="439"/>
      <c r="TLQ74" s="439"/>
      <c r="TLR74" s="439"/>
      <c r="TLS74" s="439"/>
      <c r="TLT74" s="439"/>
      <c r="TLU74" s="439"/>
      <c r="TLV74" s="439"/>
      <c r="TLW74" s="439"/>
      <c r="TLX74" s="439"/>
      <c r="TLY74" s="439"/>
      <c r="TLZ74" s="439"/>
      <c r="TMA74" s="439"/>
      <c r="TMB74" s="439"/>
      <c r="TMC74" s="439"/>
      <c r="TMD74" s="439"/>
      <c r="TME74" s="439"/>
      <c r="TMF74" s="439"/>
      <c r="TMG74" s="439"/>
      <c r="TMH74" s="439"/>
      <c r="TMI74" s="439"/>
      <c r="TMJ74" s="439"/>
      <c r="TMK74" s="439"/>
      <c r="TML74" s="439"/>
      <c r="TMM74" s="439"/>
      <c r="TMN74" s="439"/>
      <c r="TMO74" s="439"/>
      <c r="TMP74" s="439"/>
      <c r="TMQ74" s="439"/>
      <c r="TMR74" s="439"/>
      <c r="TMS74" s="439"/>
      <c r="TMT74" s="439"/>
      <c r="TMU74" s="439"/>
      <c r="TMV74" s="439"/>
      <c r="TMW74" s="439"/>
      <c r="TMX74" s="439"/>
      <c r="TMY74" s="439"/>
      <c r="TMZ74" s="439"/>
      <c r="TNA74" s="439"/>
      <c r="TNB74" s="439"/>
      <c r="TNC74" s="439"/>
      <c r="TND74" s="439"/>
      <c r="TNE74" s="439"/>
      <c r="TNF74" s="439"/>
      <c r="TNG74" s="439"/>
      <c r="TNH74" s="439"/>
      <c r="TNI74" s="439"/>
      <c r="TNJ74" s="439"/>
      <c r="TNK74" s="439"/>
      <c r="TNL74" s="439"/>
      <c r="TNM74" s="439"/>
      <c r="TNN74" s="439"/>
      <c r="TNO74" s="439"/>
      <c r="TNP74" s="439"/>
      <c r="TNQ74" s="439"/>
      <c r="TNR74" s="439"/>
      <c r="TNS74" s="439"/>
      <c r="TNT74" s="439"/>
      <c r="TNU74" s="439"/>
      <c r="TNV74" s="439"/>
      <c r="TNW74" s="439"/>
      <c r="TNX74" s="439"/>
      <c r="TNY74" s="439"/>
      <c r="TNZ74" s="439"/>
      <c r="TOA74" s="439"/>
      <c r="TOB74" s="439"/>
      <c r="TOC74" s="439"/>
      <c r="TOD74" s="439"/>
      <c r="TOE74" s="439"/>
      <c r="TOF74" s="439"/>
      <c r="TOG74" s="439"/>
      <c r="TOH74" s="439"/>
      <c r="TOI74" s="439"/>
      <c r="TOJ74" s="439"/>
      <c r="TOK74" s="439"/>
      <c r="TOL74" s="439"/>
      <c r="TOM74" s="439"/>
      <c r="TON74" s="439"/>
      <c r="TOO74" s="439"/>
      <c r="TOP74" s="439"/>
      <c r="TOQ74" s="439"/>
      <c r="TOR74" s="439"/>
      <c r="TOS74" s="439"/>
      <c r="TOT74" s="439"/>
      <c r="TOU74" s="439"/>
      <c r="TOV74" s="439"/>
      <c r="TOW74" s="439"/>
      <c r="TOX74" s="439"/>
      <c r="TOY74" s="439"/>
      <c r="TOZ74" s="439"/>
      <c r="TPA74" s="439"/>
      <c r="TPB74" s="439"/>
      <c r="TPC74" s="439"/>
      <c r="TPD74" s="439"/>
      <c r="TPE74" s="439"/>
      <c r="TPF74" s="439"/>
      <c r="TPG74" s="439"/>
      <c r="TPH74" s="439"/>
      <c r="TPI74" s="439"/>
      <c r="TPJ74" s="439"/>
      <c r="TPK74" s="439"/>
      <c r="TPL74" s="439"/>
      <c r="TPM74" s="439"/>
      <c r="TPN74" s="439"/>
      <c r="TPO74" s="439"/>
      <c r="TPP74" s="439"/>
      <c r="TPQ74" s="439"/>
      <c r="TPR74" s="439"/>
      <c r="TPS74" s="439"/>
      <c r="TPT74" s="439"/>
      <c r="TPU74" s="439"/>
      <c r="TPV74" s="439"/>
      <c r="TPW74" s="439"/>
      <c r="TPX74" s="439"/>
      <c r="TPY74" s="439"/>
      <c r="TPZ74" s="439"/>
      <c r="TQA74" s="439"/>
      <c r="TQB74" s="439"/>
      <c r="TQC74" s="439"/>
      <c r="TQD74" s="439"/>
      <c r="TQE74" s="439"/>
      <c r="TQF74" s="439"/>
      <c r="TQG74" s="439"/>
      <c r="TQH74" s="439"/>
      <c r="TQI74" s="439"/>
      <c r="TQJ74" s="439"/>
      <c r="TQK74" s="439"/>
      <c r="TQL74" s="439"/>
      <c r="TQM74" s="439"/>
      <c r="TQN74" s="439"/>
      <c r="TQO74" s="439"/>
      <c r="TQP74" s="439"/>
      <c r="TQQ74" s="439"/>
      <c r="TQR74" s="439"/>
      <c r="TQS74" s="439"/>
      <c r="TQT74" s="439"/>
      <c r="TQU74" s="439"/>
      <c r="TQV74" s="439"/>
      <c r="TQW74" s="439"/>
      <c r="TQX74" s="439"/>
      <c r="TQY74" s="439"/>
      <c r="TQZ74" s="439"/>
      <c r="TRA74" s="439"/>
      <c r="TRB74" s="439"/>
      <c r="TRC74" s="439"/>
      <c r="TRD74" s="439"/>
      <c r="TRE74" s="439"/>
      <c r="TRF74" s="439"/>
      <c r="TRG74" s="439"/>
      <c r="TRH74" s="439"/>
      <c r="TRI74" s="439"/>
      <c r="TRJ74" s="439"/>
      <c r="TRK74" s="439"/>
      <c r="TRL74" s="439"/>
      <c r="TRM74" s="439"/>
      <c r="TRN74" s="439"/>
      <c r="TRO74" s="439"/>
      <c r="TRP74" s="439"/>
      <c r="TRQ74" s="439"/>
      <c r="TRR74" s="439"/>
      <c r="TRS74" s="439"/>
      <c r="TRT74" s="439"/>
      <c r="TRU74" s="439"/>
      <c r="TRV74" s="439"/>
      <c r="TRW74" s="439"/>
      <c r="TRX74" s="439"/>
      <c r="TRY74" s="439"/>
      <c r="TRZ74" s="439"/>
      <c r="TSA74" s="439"/>
      <c r="TSB74" s="439"/>
      <c r="TSC74" s="439"/>
      <c r="TSD74" s="439"/>
      <c r="TSE74" s="439"/>
      <c r="TSF74" s="439"/>
      <c r="TSG74" s="439"/>
      <c r="TSH74" s="439"/>
      <c r="TSI74" s="439"/>
      <c r="TSJ74" s="439"/>
      <c r="TSK74" s="439"/>
      <c r="TSL74" s="439"/>
      <c r="TSM74" s="439"/>
      <c r="TSN74" s="439"/>
      <c r="TSO74" s="439"/>
      <c r="TSP74" s="439"/>
      <c r="TSQ74" s="439"/>
      <c r="TSR74" s="439"/>
      <c r="TSS74" s="439"/>
      <c r="TST74" s="439"/>
      <c r="TSU74" s="439"/>
      <c r="TSV74" s="439"/>
      <c r="TSW74" s="439"/>
      <c r="TSX74" s="439"/>
      <c r="TSY74" s="439"/>
      <c r="TSZ74" s="439"/>
      <c r="TTA74" s="439"/>
      <c r="TTB74" s="439"/>
      <c r="TTC74" s="439"/>
      <c r="TTD74" s="439"/>
      <c r="TTE74" s="439"/>
      <c r="TTF74" s="439"/>
      <c r="TTG74" s="439"/>
      <c r="TTH74" s="439"/>
      <c r="TTI74" s="439"/>
      <c r="TTJ74" s="439"/>
      <c r="TTK74" s="439"/>
      <c r="TTL74" s="439"/>
      <c r="TTM74" s="439"/>
      <c r="TTN74" s="439"/>
      <c r="TTO74" s="439"/>
      <c r="TTP74" s="439"/>
      <c r="TTQ74" s="439"/>
      <c r="TTR74" s="439"/>
      <c r="TTS74" s="439"/>
      <c r="TTT74" s="439"/>
      <c r="TTU74" s="439"/>
      <c r="TTV74" s="439"/>
      <c r="TTW74" s="439"/>
      <c r="TTX74" s="439"/>
      <c r="TTY74" s="439"/>
      <c r="TTZ74" s="439"/>
      <c r="TUA74" s="439"/>
      <c r="TUB74" s="439"/>
      <c r="TUC74" s="439"/>
      <c r="TUD74" s="439"/>
      <c r="TUE74" s="439"/>
      <c r="TUF74" s="439"/>
      <c r="TUG74" s="439"/>
      <c r="TUH74" s="439"/>
      <c r="TUI74" s="439"/>
      <c r="TUJ74" s="439"/>
      <c r="TUK74" s="439"/>
      <c r="TUL74" s="439"/>
      <c r="TUM74" s="439"/>
      <c r="TUN74" s="439"/>
      <c r="TUO74" s="439"/>
      <c r="TUP74" s="439"/>
      <c r="TUQ74" s="439"/>
      <c r="TUR74" s="439"/>
      <c r="TUS74" s="439"/>
      <c r="TUT74" s="439"/>
      <c r="TUU74" s="439"/>
      <c r="TUV74" s="439"/>
      <c r="TUW74" s="439"/>
      <c r="TUX74" s="439"/>
      <c r="TUY74" s="439"/>
      <c r="TUZ74" s="439"/>
      <c r="TVA74" s="439"/>
      <c r="TVB74" s="439"/>
      <c r="TVC74" s="439"/>
      <c r="TVD74" s="439"/>
      <c r="TVE74" s="439"/>
      <c r="TVF74" s="439"/>
      <c r="TVG74" s="439"/>
      <c r="TVH74" s="439"/>
      <c r="TVI74" s="439"/>
      <c r="TVJ74" s="439"/>
      <c r="TVK74" s="439"/>
      <c r="TVL74" s="439"/>
      <c r="TVM74" s="439"/>
      <c r="TVN74" s="439"/>
      <c r="TVO74" s="439"/>
      <c r="TVP74" s="439"/>
      <c r="TVQ74" s="439"/>
      <c r="TVR74" s="439"/>
      <c r="TVS74" s="439"/>
      <c r="TVT74" s="439"/>
      <c r="TVU74" s="439"/>
      <c r="TVV74" s="439"/>
      <c r="TVW74" s="439"/>
      <c r="TVX74" s="439"/>
      <c r="TVY74" s="439"/>
      <c r="TVZ74" s="439"/>
      <c r="TWA74" s="439"/>
      <c r="TWB74" s="439"/>
      <c r="TWC74" s="439"/>
      <c r="TWD74" s="439"/>
      <c r="TWE74" s="439"/>
      <c r="TWF74" s="439"/>
      <c r="TWG74" s="439"/>
      <c r="TWH74" s="439"/>
      <c r="TWI74" s="439"/>
      <c r="TWJ74" s="439"/>
      <c r="TWK74" s="439"/>
      <c r="TWL74" s="439"/>
      <c r="TWM74" s="439"/>
      <c r="TWN74" s="439"/>
      <c r="TWO74" s="439"/>
      <c r="TWP74" s="439"/>
      <c r="TWQ74" s="439"/>
      <c r="TWR74" s="439"/>
      <c r="TWS74" s="439"/>
      <c r="TWT74" s="439"/>
      <c r="TWU74" s="439"/>
      <c r="TWV74" s="439"/>
      <c r="TWW74" s="439"/>
      <c r="TWX74" s="439"/>
      <c r="TWY74" s="439"/>
      <c r="TWZ74" s="439"/>
      <c r="TXA74" s="439"/>
      <c r="TXB74" s="439"/>
      <c r="TXC74" s="439"/>
      <c r="TXD74" s="439"/>
      <c r="TXE74" s="439"/>
      <c r="TXF74" s="439"/>
      <c r="TXG74" s="439"/>
      <c r="TXH74" s="439"/>
      <c r="TXI74" s="439"/>
      <c r="TXJ74" s="439"/>
      <c r="TXK74" s="439"/>
      <c r="TXL74" s="439"/>
      <c r="TXM74" s="439"/>
      <c r="TXN74" s="439"/>
      <c r="TXO74" s="439"/>
      <c r="TXP74" s="439"/>
      <c r="TXQ74" s="439"/>
      <c r="TXR74" s="439"/>
      <c r="TXS74" s="439"/>
      <c r="TXT74" s="439"/>
      <c r="TXU74" s="439"/>
      <c r="TXV74" s="439"/>
      <c r="TXW74" s="439"/>
      <c r="TXX74" s="439"/>
      <c r="TXY74" s="439"/>
      <c r="TXZ74" s="439"/>
      <c r="TYA74" s="439"/>
      <c r="TYB74" s="439"/>
      <c r="TYC74" s="439"/>
      <c r="TYD74" s="439"/>
      <c r="TYE74" s="439"/>
      <c r="TYF74" s="439"/>
      <c r="TYG74" s="439"/>
      <c r="TYH74" s="439"/>
      <c r="TYI74" s="439"/>
      <c r="TYJ74" s="439"/>
      <c r="TYK74" s="439"/>
      <c r="TYL74" s="439"/>
      <c r="TYM74" s="439"/>
      <c r="TYN74" s="439"/>
      <c r="TYO74" s="439"/>
      <c r="TYP74" s="439"/>
      <c r="TYQ74" s="439"/>
      <c r="TYR74" s="439"/>
      <c r="TYS74" s="439"/>
      <c r="TYT74" s="439"/>
      <c r="TYU74" s="439"/>
      <c r="TYV74" s="439"/>
      <c r="TYW74" s="439"/>
      <c r="TYX74" s="439"/>
      <c r="TYY74" s="439"/>
      <c r="TYZ74" s="439"/>
      <c r="TZA74" s="439"/>
      <c r="TZB74" s="439"/>
      <c r="TZC74" s="439"/>
      <c r="TZD74" s="439"/>
      <c r="TZE74" s="439"/>
      <c r="TZF74" s="439"/>
      <c r="TZG74" s="439"/>
      <c r="TZH74" s="439"/>
      <c r="TZI74" s="439"/>
      <c r="TZJ74" s="439"/>
      <c r="TZK74" s="439"/>
      <c r="TZL74" s="439"/>
      <c r="TZM74" s="439"/>
      <c r="TZN74" s="439"/>
      <c r="TZO74" s="439"/>
      <c r="TZP74" s="439"/>
      <c r="TZQ74" s="439"/>
      <c r="TZR74" s="439"/>
      <c r="TZS74" s="439"/>
      <c r="TZT74" s="439"/>
      <c r="TZU74" s="439"/>
      <c r="TZV74" s="439"/>
      <c r="TZW74" s="439"/>
      <c r="TZX74" s="439"/>
      <c r="TZY74" s="439"/>
      <c r="TZZ74" s="439"/>
      <c r="UAA74" s="439"/>
      <c r="UAB74" s="439"/>
      <c r="UAC74" s="439"/>
      <c r="UAD74" s="439"/>
      <c r="UAE74" s="439"/>
      <c r="UAF74" s="439"/>
      <c r="UAG74" s="439"/>
      <c r="UAH74" s="439"/>
      <c r="UAI74" s="439"/>
      <c r="UAJ74" s="439"/>
      <c r="UAK74" s="439"/>
      <c r="UAL74" s="439"/>
      <c r="UAM74" s="439"/>
      <c r="UAN74" s="439"/>
      <c r="UAO74" s="439"/>
      <c r="UAP74" s="439"/>
      <c r="UAQ74" s="439"/>
      <c r="UAR74" s="439"/>
      <c r="UAS74" s="439"/>
      <c r="UAT74" s="439"/>
      <c r="UAU74" s="439"/>
      <c r="UAV74" s="439"/>
      <c r="UAW74" s="439"/>
      <c r="UAX74" s="439"/>
      <c r="UAY74" s="439"/>
      <c r="UAZ74" s="439"/>
      <c r="UBA74" s="439"/>
      <c r="UBB74" s="439"/>
      <c r="UBC74" s="439"/>
      <c r="UBD74" s="439"/>
      <c r="UBE74" s="439"/>
      <c r="UBF74" s="439"/>
      <c r="UBG74" s="439"/>
      <c r="UBH74" s="439"/>
      <c r="UBI74" s="439"/>
      <c r="UBJ74" s="439"/>
      <c r="UBK74" s="439"/>
      <c r="UBL74" s="439"/>
      <c r="UBM74" s="439"/>
      <c r="UBN74" s="439"/>
      <c r="UBO74" s="439"/>
      <c r="UBP74" s="439"/>
      <c r="UBQ74" s="439"/>
      <c r="UBR74" s="439"/>
      <c r="UBS74" s="439"/>
      <c r="UBT74" s="439"/>
      <c r="UBU74" s="439"/>
      <c r="UBV74" s="439"/>
      <c r="UBW74" s="439"/>
      <c r="UBX74" s="439"/>
      <c r="UBY74" s="439"/>
      <c r="UBZ74" s="439"/>
      <c r="UCA74" s="439"/>
      <c r="UCB74" s="439"/>
      <c r="UCC74" s="439"/>
      <c r="UCD74" s="439"/>
      <c r="UCE74" s="439"/>
      <c r="UCF74" s="439"/>
      <c r="UCG74" s="439"/>
      <c r="UCH74" s="439"/>
      <c r="UCI74" s="439"/>
      <c r="UCJ74" s="439"/>
      <c r="UCK74" s="439"/>
      <c r="UCL74" s="439"/>
      <c r="UCM74" s="439"/>
      <c r="UCN74" s="439"/>
      <c r="UCO74" s="439"/>
      <c r="UCP74" s="439"/>
      <c r="UCQ74" s="439"/>
      <c r="UCR74" s="439"/>
      <c r="UCS74" s="439"/>
      <c r="UCT74" s="439"/>
      <c r="UCU74" s="439"/>
      <c r="UCV74" s="439"/>
      <c r="UCW74" s="439"/>
      <c r="UCX74" s="439"/>
      <c r="UCY74" s="439"/>
      <c r="UCZ74" s="439"/>
      <c r="UDA74" s="439"/>
      <c r="UDB74" s="439"/>
      <c r="UDC74" s="439"/>
      <c r="UDD74" s="439"/>
      <c r="UDE74" s="439"/>
      <c r="UDF74" s="439"/>
      <c r="UDG74" s="439"/>
      <c r="UDH74" s="439"/>
      <c r="UDI74" s="439"/>
      <c r="UDJ74" s="439"/>
      <c r="UDK74" s="439"/>
      <c r="UDL74" s="439"/>
      <c r="UDM74" s="439"/>
      <c r="UDN74" s="439"/>
      <c r="UDO74" s="439"/>
      <c r="UDP74" s="439"/>
      <c r="UDQ74" s="439"/>
      <c r="UDR74" s="439"/>
      <c r="UDS74" s="439"/>
      <c r="UDT74" s="439"/>
      <c r="UDU74" s="439"/>
      <c r="UDV74" s="439"/>
      <c r="UDW74" s="439"/>
      <c r="UDX74" s="439"/>
      <c r="UDY74" s="439"/>
      <c r="UDZ74" s="439"/>
      <c r="UEA74" s="439"/>
      <c r="UEB74" s="439"/>
      <c r="UEC74" s="439"/>
      <c r="UED74" s="439"/>
      <c r="UEE74" s="439"/>
      <c r="UEF74" s="439"/>
      <c r="UEG74" s="439"/>
      <c r="UEH74" s="439"/>
      <c r="UEI74" s="439"/>
      <c r="UEJ74" s="439"/>
      <c r="UEK74" s="439"/>
      <c r="UEL74" s="439"/>
      <c r="UEM74" s="439"/>
      <c r="UEN74" s="439"/>
      <c r="UEO74" s="439"/>
      <c r="UEP74" s="439"/>
      <c r="UEQ74" s="439"/>
      <c r="UER74" s="439"/>
      <c r="UES74" s="439"/>
      <c r="UET74" s="439"/>
      <c r="UEU74" s="439"/>
      <c r="UEV74" s="439"/>
      <c r="UEW74" s="439"/>
      <c r="UEX74" s="439"/>
      <c r="UEY74" s="439"/>
      <c r="UEZ74" s="439"/>
      <c r="UFA74" s="439"/>
      <c r="UFB74" s="439"/>
      <c r="UFC74" s="439"/>
      <c r="UFD74" s="439"/>
      <c r="UFE74" s="439"/>
      <c r="UFF74" s="439"/>
      <c r="UFG74" s="439"/>
      <c r="UFH74" s="439"/>
      <c r="UFI74" s="439"/>
      <c r="UFJ74" s="439"/>
      <c r="UFK74" s="439"/>
      <c r="UFL74" s="439"/>
      <c r="UFM74" s="439"/>
      <c r="UFN74" s="439"/>
      <c r="UFO74" s="439"/>
      <c r="UFP74" s="439"/>
      <c r="UFQ74" s="439"/>
      <c r="UFR74" s="439"/>
      <c r="UFS74" s="439"/>
      <c r="UFT74" s="439"/>
      <c r="UFU74" s="439"/>
      <c r="UFV74" s="439"/>
      <c r="UFW74" s="439"/>
      <c r="UFX74" s="439"/>
      <c r="UFY74" s="439"/>
      <c r="UFZ74" s="439"/>
      <c r="UGA74" s="439"/>
      <c r="UGB74" s="439"/>
      <c r="UGC74" s="439"/>
      <c r="UGD74" s="439"/>
      <c r="UGE74" s="439"/>
      <c r="UGF74" s="439"/>
      <c r="UGG74" s="439"/>
      <c r="UGH74" s="439"/>
      <c r="UGI74" s="439"/>
      <c r="UGJ74" s="439"/>
      <c r="UGK74" s="439"/>
      <c r="UGL74" s="439"/>
      <c r="UGM74" s="439"/>
      <c r="UGN74" s="439"/>
      <c r="UGO74" s="439"/>
      <c r="UGP74" s="439"/>
      <c r="UGQ74" s="439"/>
      <c r="UGR74" s="439"/>
      <c r="UGS74" s="439"/>
      <c r="UGT74" s="439"/>
      <c r="UGU74" s="439"/>
      <c r="UGV74" s="439"/>
      <c r="UGW74" s="439"/>
      <c r="UGX74" s="439"/>
      <c r="UGY74" s="439"/>
      <c r="UGZ74" s="439"/>
      <c r="UHA74" s="439"/>
      <c r="UHB74" s="439"/>
      <c r="UHC74" s="439"/>
      <c r="UHD74" s="439"/>
      <c r="UHE74" s="439"/>
      <c r="UHF74" s="439"/>
      <c r="UHG74" s="439"/>
      <c r="UHH74" s="439"/>
      <c r="UHI74" s="439"/>
      <c r="UHJ74" s="439"/>
      <c r="UHK74" s="439"/>
      <c r="UHL74" s="439"/>
      <c r="UHM74" s="439"/>
      <c r="UHN74" s="439"/>
      <c r="UHO74" s="439"/>
      <c r="UHP74" s="439"/>
      <c r="UHQ74" s="439"/>
      <c r="UHR74" s="439"/>
      <c r="UHS74" s="439"/>
      <c r="UHT74" s="439"/>
      <c r="UHU74" s="439"/>
      <c r="UHV74" s="439"/>
      <c r="UHW74" s="439"/>
      <c r="UHX74" s="439"/>
      <c r="UHY74" s="439"/>
      <c r="UHZ74" s="439"/>
      <c r="UIA74" s="439"/>
      <c r="UIB74" s="439"/>
      <c r="UIC74" s="439"/>
      <c r="UID74" s="439"/>
      <c r="UIE74" s="439"/>
      <c r="UIF74" s="439"/>
      <c r="UIG74" s="439"/>
      <c r="UIH74" s="439"/>
      <c r="UII74" s="439"/>
      <c r="UIJ74" s="439"/>
      <c r="UIK74" s="439"/>
      <c r="UIL74" s="439"/>
      <c r="UIM74" s="439"/>
      <c r="UIN74" s="439"/>
      <c r="UIO74" s="439"/>
      <c r="UIP74" s="439"/>
      <c r="UIQ74" s="439"/>
      <c r="UIR74" s="439"/>
      <c r="UIS74" s="439"/>
      <c r="UIT74" s="439"/>
      <c r="UIU74" s="439"/>
      <c r="UIV74" s="439"/>
      <c r="UIW74" s="439"/>
      <c r="UIX74" s="439"/>
      <c r="UIY74" s="439"/>
      <c r="UIZ74" s="439"/>
      <c r="UJA74" s="439"/>
      <c r="UJB74" s="439"/>
      <c r="UJC74" s="439"/>
      <c r="UJD74" s="439"/>
      <c r="UJE74" s="439"/>
      <c r="UJF74" s="439"/>
      <c r="UJG74" s="439"/>
      <c r="UJH74" s="439"/>
      <c r="UJI74" s="439"/>
      <c r="UJJ74" s="439"/>
      <c r="UJK74" s="439"/>
      <c r="UJL74" s="439"/>
      <c r="UJM74" s="439"/>
      <c r="UJN74" s="439"/>
      <c r="UJO74" s="439"/>
      <c r="UJP74" s="439"/>
      <c r="UJQ74" s="439"/>
      <c r="UJR74" s="439"/>
      <c r="UJS74" s="439"/>
      <c r="UJT74" s="439"/>
      <c r="UJU74" s="439"/>
      <c r="UJV74" s="439"/>
      <c r="UJW74" s="439"/>
      <c r="UJX74" s="439"/>
      <c r="UJY74" s="439"/>
      <c r="UJZ74" s="439"/>
      <c r="UKA74" s="439"/>
      <c r="UKB74" s="439"/>
      <c r="UKC74" s="439"/>
      <c r="UKD74" s="439"/>
      <c r="UKE74" s="439"/>
      <c r="UKF74" s="439"/>
      <c r="UKG74" s="439"/>
      <c r="UKH74" s="439"/>
      <c r="UKI74" s="439"/>
      <c r="UKJ74" s="439"/>
      <c r="UKK74" s="439"/>
      <c r="UKL74" s="439"/>
      <c r="UKM74" s="439"/>
      <c r="UKN74" s="439"/>
      <c r="UKO74" s="439"/>
      <c r="UKP74" s="439"/>
      <c r="UKQ74" s="439"/>
      <c r="UKR74" s="439"/>
      <c r="UKS74" s="439"/>
      <c r="UKT74" s="439"/>
      <c r="UKU74" s="439"/>
      <c r="UKV74" s="439"/>
      <c r="UKW74" s="439"/>
      <c r="UKX74" s="439"/>
      <c r="UKY74" s="439"/>
      <c r="UKZ74" s="439"/>
      <c r="ULA74" s="439"/>
      <c r="ULB74" s="439"/>
      <c r="ULC74" s="439"/>
      <c r="ULD74" s="439"/>
      <c r="ULE74" s="439"/>
      <c r="ULF74" s="439"/>
      <c r="ULG74" s="439"/>
      <c r="ULH74" s="439"/>
      <c r="ULI74" s="439"/>
      <c r="ULJ74" s="439"/>
      <c r="ULK74" s="439"/>
      <c r="ULL74" s="439"/>
      <c r="ULM74" s="439"/>
      <c r="ULN74" s="439"/>
      <c r="ULO74" s="439"/>
      <c r="ULP74" s="439"/>
      <c r="ULQ74" s="439"/>
      <c r="ULR74" s="439"/>
      <c r="ULS74" s="439"/>
      <c r="ULT74" s="439"/>
      <c r="ULU74" s="439"/>
      <c r="ULV74" s="439"/>
      <c r="ULW74" s="439"/>
      <c r="ULX74" s="439"/>
      <c r="ULY74" s="439"/>
      <c r="ULZ74" s="439"/>
      <c r="UMA74" s="439"/>
      <c r="UMB74" s="439"/>
      <c r="UMC74" s="439"/>
      <c r="UMD74" s="439"/>
      <c r="UME74" s="439"/>
      <c r="UMF74" s="439"/>
      <c r="UMG74" s="439"/>
      <c r="UMH74" s="439"/>
      <c r="UMI74" s="439"/>
      <c r="UMJ74" s="439"/>
      <c r="UMK74" s="439"/>
      <c r="UML74" s="439"/>
      <c r="UMM74" s="439"/>
      <c r="UMN74" s="439"/>
      <c r="UMO74" s="439"/>
      <c r="UMP74" s="439"/>
      <c r="UMQ74" s="439"/>
      <c r="UMR74" s="439"/>
      <c r="UMS74" s="439"/>
      <c r="UMT74" s="439"/>
      <c r="UMU74" s="439"/>
      <c r="UMV74" s="439"/>
      <c r="UMW74" s="439"/>
      <c r="UMX74" s="439"/>
      <c r="UMY74" s="439"/>
      <c r="UMZ74" s="439"/>
      <c r="UNA74" s="439"/>
      <c r="UNB74" s="439"/>
      <c r="UNC74" s="439"/>
      <c r="UND74" s="439"/>
      <c r="UNE74" s="439"/>
      <c r="UNF74" s="439"/>
      <c r="UNG74" s="439"/>
      <c r="UNH74" s="439"/>
      <c r="UNI74" s="439"/>
      <c r="UNJ74" s="439"/>
      <c r="UNK74" s="439"/>
      <c r="UNL74" s="439"/>
      <c r="UNM74" s="439"/>
      <c r="UNN74" s="439"/>
      <c r="UNO74" s="439"/>
      <c r="UNP74" s="439"/>
      <c r="UNQ74" s="439"/>
      <c r="UNR74" s="439"/>
      <c r="UNS74" s="439"/>
      <c r="UNT74" s="439"/>
      <c r="UNU74" s="439"/>
      <c r="UNV74" s="439"/>
      <c r="UNW74" s="439"/>
      <c r="UNX74" s="439"/>
      <c r="UNY74" s="439"/>
      <c r="UNZ74" s="439"/>
      <c r="UOA74" s="439"/>
      <c r="UOB74" s="439"/>
      <c r="UOC74" s="439"/>
      <c r="UOD74" s="439"/>
      <c r="UOE74" s="439"/>
      <c r="UOF74" s="439"/>
      <c r="UOG74" s="439"/>
      <c r="UOH74" s="439"/>
      <c r="UOI74" s="439"/>
      <c r="UOJ74" s="439"/>
      <c r="UOK74" s="439"/>
      <c r="UOL74" s="439"/>
      <c r="UOM74" s="439"/>
      <c r="UON74" s="439"/>
      <c r="UOO74" s="439"/>
      <c r="UOP74" s="439"/>
      <c r="UOQ74" s="439"/>
      <c r="UOR74" s="439"/>
      <c r="UOS74" s="439"/>
      <c r="UOT74" s="439"/>
      <c r="UOU74" s="439"/>
      <c r="UOV74" s="439"/>
      <c r="UOW74" s="439"/>
      <c r="UOX74" s="439"/>
      <c r="UOY74" s="439"/>
      <c r="UOZ74" s="439"/>
      <c r="UPA74" s="439"/>
      <c r="UPB74" s="439"/>
      <c r="UPC74" s="439"/>
      <c r="UPD74" s="439"/>
      <c r="UPE74" s="439"/>
      <c r="UPF74" s="439"/>
      <c r="UPG74" s="439"/>
      <c r="UPH74" s="439"/>
      <c r="UPI74" s="439"/>
      <c r="UPJ74" s="439"/>
      <c r="UPK74" s="439"/>
      <c r="UPL74" s="439"/>
      <c r="UPM74" s="439"/>
      <c r="UPN74" s="439"/>
      <c r="UPO74" s="439"/>
      <c r="UPP74" s="439"/>
      <c r="UPQ74" s="439"/>
      <c r="UPR74" s="439"/>
      <c r="UPS74" s="439"/>
      <c r="UPT74" s="439"/>
      <c r="UPU74" s="439"/>
      <c r="UPV74" s="439"/>
      <c r="UPW74" s="439"/>
      <c r="UPX74" s="439"/>
      <c r="UPY74" s="439"/>
      <c r="UPZ74" s="439"/>
      <c r="UQA74" s="439"/>
      <c r="UQB74" s="439"/>
      <c r="UQC74" s="439"/>
      <c r="UQD74" s="439"/>
      <c r="UQE74" s="439"/>
      <c r="UQF74" s="439"/>
      <c r="UQG74" s="439"/>
      <c r="UQH74" s="439"/>
      <c r="UQI74" s="439"/>
      <c r="UQJ74" s="439"/>
      <c r="UQK74" s="439"/>
      <c r="UQL74" s="439"/>
      <c r="UQM74" s="439"/>
      <c r="UQN74" s="439"/>
      <c r="UQO74" s="439"/>
      <c r="UQP74" s="439"/>
      <c r="UQQ74" s="439"/>
      <c r="UQR74" s="439"/>
      <c r="UQS74" s="439"/>
      <c r="UQT74" s="439"/>
      <c r="UQU74" s="439"/>
      <c r="UQV74" s="439"/>
      <c r="UQW74" s="439"/>
      <c r="UQX74" s="439"/>
      <c r="UQY74" s="439"/>
      <c r="UQZ74" s="439"/>
      <c r="URA74" s="439"/>
      <c r="URB74" s="439"/>
      <c r="URC74" s="439"/>
      <c r="URD74" s="439"/>
      <c r="URE74" s="439"/>
      <c r="URF74" s="439"/>
      <c r="URG74" s="439"/>
      <c r="URH74" s="439"/>
      <c r="URI74" s="439"/>
      <c r="URJ74" s="439"/>
      <c r="URK74" s="439"/>
      <c r="URL74" s="439"/>
      <c r="URM74" s="439"/>
      <c r="URN74" s="439"/>
      <c r="URO74" s="439"/>
      <c r="URP74" s="439"/>
      <c r="URQ74" s="439"/>
      <c r="URR74" s="439"/>
      <c r="URS74" s="439"/>
      <c r="URT74" s="439"/>
      <c r="URU74" s="439"/>
      <c r="URV74" s="439"/>
      <c r="URW74" s="439"/>
      <c r="URX74" s="439"/>
      <c r="URY74" s="439"/>
      <c r="URZ74" s="439"/>
      <c r="USA74" s="439"/>
      <c r="USB74" s="439"/>
      <c r="USC74" s="439"/>
      <c r="USD74" s="439"/>
      <c r="USE74" s="439"/>
      <c r="USF74" s="439"/>
      <c r="USG74" s="439"/>
      <c r="USH74" s="439"/>
      <c r="USI74" s="439"/>
      <c r="USJ74" s="439"/>
      <c r="USK74" s="439"/>
      <c r="USL74" s="439"/>
      <c r="USM74" s="439"/>
      <c r="USN74" s="439"/>
      <c r="USO74" s="439"/>
      <c r="USP74" s="439"/>
      <c r="USQ74" s="439"/>
      <c r="USR74" s="439"/>
      <c r="USS74" s="439"/>
      <c r="UST74" s="439"/>
      <c r="USU74" s="439"/>
      <c r="USV74" s="439"/>
      <c r="USW74" s="439"/>
      <c r="USX74" s="439"/>
      <c r="USY74" s="439"/>
      <c r="USZ74" s="439"/>
      <c r="UTA74" s="439"/>
      <c r="UTB74" s="439"/>
      <c r="UTC74" s="439"/>
      <c r="UTD74" s="439"/>
      <c r="UTE74" s="439"/>
      <c r="UTF74" s="439"/>
      <c r="UTG74" s="439"/>
      <c r="UTH74" s="439"/>
      <c r="UTI74" s="439"/>
      <c r="UTJ74" s="439"/>
      <c r="UTK74" s="439"/>
      <c r="UTL74" s="439"/>
      <c r="UTM74" s="439"/>
      <c r="UTN74" s="439"/>
      <c r="UTO74" s="439"/>
      <c r="UTP74" s="439"/>
      <c r="UTQ74" s="439"/>
      <c r="UTR74" s="439"/>
      <c r="UTS74" s="439"/>
      <c r="UTT74" s="439"/>
      <c r="UTU74" s="439"/>
      <c r="UTV74" s="439"/>
      <c r="UTW74" s="439"/>
      <c r="UTX74" s="439"/>
      <c r="UTY74" s="439"/>
      <c r="UTZ74" s="439"/>
      <c r="UUA74" s="439"/>
      <c r="UUB74" s="439"/>
      <c r="UUC74" s="439"/>
      <c r="UUD74" s="439"/>
      <c r="UUE74" s="439"/>
      <c r="UUF74" s="439"/>
      <c r="UUG74" s="439"/>
      <c r="UUH74" s="439"/>
      <c r="UUI74" s="439"/>
      <c r="UUJ74" s="439"/>
      <c r="UUK74" s="439"/>
      <c r="UUL74" s="439"/>
      <c r="UUM74" s="439"/>
      <c r="UUN74" s="439"/>
      <c r="UUO74" s="439"/>
      <c r="UUP74" s="439"/>
      <c r="UUQ74" s="439"/>
      <c r="UUR74" s="439"/>
      <c r="UUS74" s="439"/>
      <c r="UUT74" s="439"/>
      <c r="UUU74" s="439"/>
      <c r="UUV74" s="439"/>
      <c r="UUW74" s="439"/>
      <c r="UUX74" s="439"/>
      <c r="UUY74" s="439"/>
      <c r="UUZ74" s="439"/>
      <c r="UVA74" s="439"/>
      <c r="UVB74" s="439"/>
      <c r="UVC74" s="439"/>
      <c r="UVD74" s="439"/>
      <c r="UVE74" s="439"/>
      <c r="UVF74" s="439"/>
      <c r="UVG74" s="439"/>
      <c r="UVH74" s="439"/>
      <c r="UVI74" s="439"/>
      <c r="UVJ74" s="439"/>
      <c r="UVK74" s="439"/>
      <c r="UVL74" s="439"/>
      <c r="UVM74" s="439"/>
      <c r="UVN74" s="439"/>
      <c r="UVO74" s="439"/>
      <c r="UVP74" s="439"/>
      <c r="UVQ74" s="439"/>
      <c r="UVR74" s="439"/>
      <c r="UVS74" s="439"/>
      <c r="UVT74" s="439"/>
      <c r="UVU74" s="439"/>
      <c r="UVV74" s="439"/>
      <c r="UVW74" s="439"/>
      <c r="UVX74" s="439"/>
      <c r="UVY74" s="439"/>
      <c r="UVZ74" s="439"/>
      <c r="UWA74" s="439"/>
      <c r="UWB74" s="439"/>
      <c r="UWC74" s="439"/>
      <c r="UWD74" s="439"/>
      <c r="UWE74" s="439"/>
      <c r="UWF74" s="439"/>
      <c r="UWG74" s="439"/>
      <c r="UWH74" s="439"/>
      <c r="UWI74" s="439"/>
      <c r="UWJ74" s="439"/>
      <c r="UWK74" s="439"/>
      <c r="UWL74" s="439"/>
      <c r="UWM74" s="439"/>
      <c r="UWN74" s="439"/>
      <c r="UWO74" s="439"/>
      <c r="UWP74" s="439"/>
      <c r="UWQ74" s="439"/>
      <c r="UWR74" s="439"/>
      <c r="UWS74" s="439"/>
      <c r="UWT74" s="439"/>
      <c r="UWU74" s="439"/>
      <c r="UWV74" s="439"/>
      <c r="UWW74" s="439"/>
      <c r="UWX74" s="439"/>
      <c r="UWY74" s="439"/>
      <c r="UWZ74" s="439"/>
      <c r="UXA74" s="439"/>
      <c r="UXB74" s="439"/>
      <c r="UXC74" s="439"/>
      <c r="UXD74" s="439"/>
      <c r="UXE74" s="439"/>
      <c r="UXF74" s="439"/>
      <c r="UXG74" s="439"/>
      <c r="UXH74" s="439"/>
      <c r="UXI74" s="439"/>
      <c r="UXJ74" s="439"/>
      <c r="UXK74" s="439"/>
      <c r="UXL74" s="439"/>
      <c r="UXM74" s="439"/>
      <c r="UXN74" s="439"/>
      <c r="UXO74" s="439"/>
      <c r="UXP74" s="439"/>
      <c r="UXQ74" s="439"/>
      <c r="UXR74" s="439"/>
      <c r="UXS74" s="439"/>
      <c r="UXT74" s="439"/>
      <c r="UXU74" s="439"/>
      <c r="UXV74" s="439"/>
      <c r="UXW74" s="439"/>
      <c r="UXX74" s="439"/>
      <c r="UXY74" s="439"/>
      <c r="UXZ74" s="439"/>
      <c r="UYA74" s="439"/>
      <c r="UYB74" s="439"/>
      <c r="UYC74" s="439"/>
      <c r="UYD74" s="439"/>
      <c r="UYE74" s="439"/>
      <c r="UYF74" s="439"/>
      <c r="UYG74" s="439"/>
      <c r="UYH74" s="439"/>
      <c r="UYI74" s="439"/>
      <c r="UYJ74" s="439"/>
      <c r="UYK74" s="439"/>
      <c r="UYL74" s="439"/>
      <c r="UYM74" s="439"/>
      <c r="UYN74" s="439"/>
      <c r="UYO74" s="439"/>
      <c r="UYP74" s="439"/>
      <c r="UYQ74" s="439"/>
      <c r="UYR74" s="439"/>
      <c r="UYS74" s="439"/>
      <c r="UYT74" s="439"/>
      <c r="UYU74" s="439"/>
      <c r="UYV74" s="439"/>
      <c r="UYW74" s="439"/>
      <c r="UYX74" s="439"/>
      <c r="UYY74" s="439"/>
      <c r="UYZ74" s="439"/>
      <c r="UZA74" s="439"/>
      <c r="UZB74" s="439"/>
      <c r="UZC74" s="439"/>
      <c r="UZD74" s="439"/>
      <c r="UZE74" s="439"/>
      <c r="UZF74" s="439"/>
      <c r="UZG74" s="439"/>
      <c r="UZH74" s="439"/>
      <c r="UZI74" s="439"/>
      <c r="UZJ74" s="439"/>
      <c r="UZK74" s="439"/>
      <c r="UZL74" s="439"/>
      <c r="UZM74" s="439"/>
      <c r="UZN74" s="439"/>
      <c r="UZO74" s="439"/>
      <c r="UZP74" s="439"/>
      <c r="UZQ74" s="439"/>
      <c r="UZR74" s="439"/>
      <c r="UZS74" s="439"/>
      <c r="UZT74" s="439"/>
      <c r="UZU74" s="439"/>
      <c r="UZV74" s="439"/>
      <c r="UZW74" s="439"/>
      <c r="UZX74" s="439"/>
      <c r="UZY74" s="439"/>
      <c r="UZZ74" s="439"/>
      <c r="VAA74" s="439"/>
      <c r="VAB74" s="439"/>
      <c r="VAC74" s="439"/>
      <c r="VAD74" s="439"/>
      <c r="VAE74" s="439"/>
      <c r="VAF74" s="439"/>
      <c r="VAG74" s="439"/>
      <c r="VAH74" s="439"/>
      <c r="VAI74" s="439"/>
      <c r="VAJ74" s="439"/>
      <c r="VAK74" s="439"/>
      <c r="VAL74" s="439"/>
      <c r="VAM74" s="439"/>
      <c r="VAN74" s="439"/>
      <c r="VAO74" s="439"/>
      <c r="VAP74" s="439"/>
      <c r="VAQ74" s="439"/>
      <c r="VAR74" s="439"/>
      <c r="VAS74" s="439"/>
      <c r="VAT74" s="439"/>
      <c r="VAU74" s="439"/>
      <c r="VAV74" s="439"/>
      <c r="VAW74" s="439"/>
      <c r="VAX74" s="439"/>
      <c r="VAY74" s="439"/>
      <c r="VAZ74" s="439"/>
      <c r="VBA74" s="439"/>
      <c r="VBB74" s="439"/>
      <c r="VBC74" s="439"/>
      <c r="VBD74" s="439"/>
      <c r="VBE74" s="439"/>
      <c r="VBF74" s="439"/>
      <c r="VBG74" s="439"/>
      <c r="VBH74" s="439"/>
      <c r="VBI74" s="439"/>
      <c r="VBJ74" s="439"/>
      <c r="VBK74" s="439"/>
      <c r="VBL74" s="439"/>
      <c r="VBM74" s="439"/>
      <c r="VBN74" s="439"/>
      <c r="VBO74" s="439"/>
      <c r="VBP74" s="439"/>
      <c r="VBQ74" s="439"/>
      <c r="VBR74" s="439"/>
      <c r="VBS74" s="439"/>
      <c r="VBT74" s="439"/>
      <c r="VBU74" s="439"/>
      <c r="VBV74" s="439"/>
      <c r="VBW74" s="439"/>
      <c r="VBX74" s="439"/>
      <c r="VBY74" s="439"/>
      <c r="VBZ74" s="439"/>
      <c r="VCA74" s="439"/>
      <c r="VCB74" s="439"/>
      <c r="VCC74" s="439"/>
      <c r="VCD74" s="439"/>
      <c r="VCE74" s="439"/>
      <c r="VCF74" s="439"/>
      <c r="VCG74" s="439"/>
      <c r="VCH74" s="439"/>
      <c r="VCI74" s="439"/>
      <c r="VCJ74" s="439"/>
      <c r="VCK74" s="439"/>
      <c r="VCL74" s="439"/>
      <c r="VCM74" s="439"/>
      <c r="VCN74" s="439"/>
      <c r="VCO74" s="439"/>
      <c r="VCP74" s="439"/>
      <c r="VCQ74" s="439"/>
      <c r="VCR74" s="439"/>
      <c r="VCS74" s="439"/>
      <c r="VCT74" s="439"/>
      <c r="VCU74" s="439"/>
      <c r="VCV74" s="439"/>
      <c r="VCW74" s="439"/>
      <c r="VCX74" s="439"/>
      <c r="VCY74" s="439"/>
      <c r="VCZ74" s="439"/>
      <c r="VDA74" s="439"/>
      <c r="VDB74" s="439"/>
      <c r="VDC74" s="439"/>
      <c r="VDD74" s="439"/>
      <c r="VDE74" s="439"/>
      <c r="VDF74" s="439"/>
      <c r="VDG74" s="439"/>
      <c r="VDH74" s="439"/>
      <c r="VDI74" s="439"/>
      <c r="VDJ74" s="439"/>
      <c r="VDK74" s="439"/>
      <c r="VDL74" s="439"/>
      <c r="VDM74" s="439"/>
      <c r="VDN74" s="439"/>
      <c r="VDO74" s="439"/>
      <c r="VDP74" s="439"/>
      <c r="VDQ74" s="439"/>
      <c r="VDR74" s="439"/>
      <c r="VDS74" s="439"/>
      <c r="VDT74" s="439"/>
      <c r="VDU74" s="439"/>
      <c r="VDV74" s="439"/>
      <c r="VDW74" s="439"/>
      <c r="VDX74" s="439"/>
      <c r="VDY74" s="439"/>
      <c r="VDZ74" s="439"/>
      <c r="VEA74" s="439"/>
      <c r="VEB74" s="439"/>
      <c r="VEC74" s="439"/>
      <c r="VED74" s="439"/>
      <c r="VEE74" s="439"/>
      <c r="VEF74" s="439"/>
      <c r="VEG74" s="439"/>
      <c r="VEH74" s="439"/>
      <c r="VEI74" s="439"/>
      <c r="VEJ74" s="439"/>
      <c r="VEK74" s="439"/>
      <c r="VEL74" s="439"/>
      <c r="VEM74" s="439"/>
      <c r="VEN74" s="439"/>
      <c r="VEO74" s="439"/>
      <c r="VEP74" s="439"/>
      <c r="VEQ74" s="439"/>
      <c r="VER74" s="439"/>
      <c r="VES74" s="439"/>
      <c r="VET74" s="439"/>
      <c r="VEU74" s="439"/>
      <c r="VEV74" s="439"/>
      <c r="VEW74" s="439"/>
      <c r="VEX74" s="439"/>
      <c r="VEY74" s="439"/>
      <c r="VEZ74" s="439"/>
      <c r="VFA74" s="439"/>
      <c r="VFB74" s="439"/>
      <c r="VFC74" s="439"/>
      <c r="VFD74" s="439"/>
      <c r="VFE74" s="439"/>
      <c r="VFF74" s="439"/>
      <c r="VFG74" s="439"/>
      <c r="VFH74" s="439"/>
      <c r="VFI74" s="439"/>
      <c r="VFJ74" s="439"/>
      <c r="VFK74" s="439"/>
      <c r="VFL74" s="439"/>
      <c r="VFM74" s="439"/>
      <c r="VFN74" s="439"/>
      <c r="VFO74" s="439"/>
      <c r="VFP74" s="439"/>
      <c r="VFQ74" s="439"/>
      <c r="VFR74" s="439"/>
      <c r="VFS74" s="439"/>
      <c r="VFT74" s="439"/>
      <c r="VFU74" s="439"/>
      <c r="VFV74" s="439"/>
      <c r="VFW74" s="439"/>
      <c r="VFX74" s="439"/>
      <c r="VFY74" s="439"/>
      <c r="VFZ74" s="439"/>
      <c r="VGA74" s="439"/>
      <c r="VGB74" s="439"/>
      <c r="VGC74" s="439"/>
      <c r="VGD74" s="439"/>
      <c r="VGE74" s="439"/>
      <c r="VGF74" s="439"/>
      <c r="VGG74" s="439"/>
      <c r="VGH74" s="439"/>
      <c r="VGI74" s="439"/>
      <c r="VGJ74" s="439"/>
      <c r="VGK74" s="439"/>
      <c r="VGL74" s="439"/>
      <c r="VGM74" s="439"/>
      <c r="VGN74" s="439"/>
      <c r="VGO74" s="439"/>
      <c r="VGP74" s="439"/>
      <c r="VGQ74" s="439"/>
      <c r="VGR74" s="439"/>
      <c r="VGS74" s="439"/>
      <c r="VGT74" s="439"/>
      <c r="VGU74" s="439"/>
      <c r="VGV74" s="439"/>
      <c r="VGW74" s="439"/>
      <c r="VGX74" s="439"/>
      <c r="VGY74" s="439"/>
      <c r="VGZ74" s="439"/>
      <c r="VHA74" s="439"/>
      <c r="VHB74" s="439"/>
      <c r="VHC74" s="439"/>
      <c r="VHD74" s="439"/>
      <c r="VHE74" s="439"/>
      <c r="VHF74" s="439"/>
      <c r="VHG74" s="439"/>
      <c r="VHH74" s="439"/>
      <c r="VHI74" s="439"/>
      <c r="VHJ74" s="439"/>
      <c r="VHK74" s="439"/>
      <c r="VHL74" s="439"/>
      <c r="VHM74" s="439"/>
      <c r="VHN74" s="439"/>
      <c r="VHO74" s="439"/>
      <c r="VHP74" s="439"/>
      <c r="VHQ74" s="439"/>
      <c r="VHR74" s="439"/>
      <c r="VHS74" s="439"/>
      <c r="VHT74" s="439"/>
      <c r="VHU74" s="439"/>
      <c r="VHV74" s="439"/>
      <c r="VHW74" s="439"/>
      <c r="VHX74" s="439"/>
      <c r="VHY74" s="439"/>
      <c r="VHZ74" s="439"/>
      <c r="VIA74" s="439"/>
      <c r="VIB74" s="439"/>
      <c r="VIC74" s="439"/>
      <c r="VID74" s="439"/>
      <c r="VIE74" s="439"/>
      <c r="VIF74" s="439"/>
      <c r="VIG74" s="439"/>
      <c r="VIH74" s="439"/>
      <c r="VII74" s="439"/>
      <c r="VIJ74" s="439"/>
      <c r="VIK74" s="439"/>
      <c r="VIL74" s="439"/>
      <c r="VIM74" s="439"/>
      <c r="VIN74" s="439"/>
      <c r="VIO74" s="439"/>
      <c r="VIP74" s="439"/>
      <c r="VIQ74" s="439"/>
      <c r="VIR74" s="439"/>
      <c r="VIS74" s="439"/>
      <c r="VIT74" s="439"/>
      <c r="VIU74" s="439"/>
      <c r="VIV74" s="439"/>
      <c r="VIW74" s="439"/>
      <c r="VIX74" s="439"/>
      <c r="VIY74" s="439"/>
      <c r="VIZ74" s="439"/>
      <c r="VJA74" s="439"/>
      <c r="VJB74" s="439"/>
      <c r="VJC74" s="439"/>
      <c r="VJD74" s="439"/>
      <c r="VJE74" s="439"/>
      <c r="VJF74" s="439"/>
      <c r="VJG74" s="439"/>
      <c r="VJH74" s="439"/>
      <c r="VJI74" s="439"/>
      <c r="VJJ74" s="439"/>
      <c r="VJK74" s="439"/>
      <c r="VJL74" s="439"/>
      <c r="VJM74" s="439"/>
      <c r="VJN74" s="439"/>
      <c r="VJO74" s="439"/>
      <c r="VJP74" s="439"/>
      <c r="VJQ74" s="439"/>
      <c r="VJR74" s="439"/>
      <c r="VJS74" s="439"/>
      <c r="VJT74" s="439"/>
      <c r="VJU74" s="439"/>
      <c r="VJV74" s="439"/>
      <c r="VJW74" s="439"/>
      <c r="VJX74" s="439"/>
      <c r="VJY74" s="439"/>
      <c r="VJZ74" s="439"/>
      <c r="VKA74" s="439"/>
      <c r="VKB74" s="439"/>
      <c r="VKC74" s="439"/>
      <c r="VKD74" s="439"/>
      <c r="VKE74" s="439"/>
      <c r="VKF74" s="439"/>
      <c r="VKG74" s="439"/>
      <c r="VKH74" s="439"/>
      <c r="VKI74" s="439"/>
      <c r="VKJ74" s="439"/>
      <c r="VKK74" s="439"/>
      <c r="VKL74" s="439"/>
      <c r="VKM74" s="439"/>
      <c r="VKN74" s="439"/>
      <c r="VKO74" s="439"/>
      <c r="VKP74" s="439"/>
      <c r="VKQ74" s="439"/>
      <c r="VKR74" s="439"/>
      <c r="VKS74" s="439"/>
      <c r="VKT74" s="439"/>
      <c r="VKU74" s="439"/>
      <c r="VKV74" s="439"/>
      <c r="VKW74" s="439"/>
      <c r="VKX74" s="439"/>
      <c r="VKY74" s="439"/>
      <c r="VKZ74" s="439"/>
      <c r="VLA74" s="439"/>
      <c r="VLB74" s="439"/>
      <c r="VLC74" s="439"/>
      <c r="VLD74" s="439"/>
      <c r="VLE74" s="439"/>
      <c r="VLF74" s="439"/>
      <c r="VLG74" s="439"/>
      <c r="VLH74" s="439"/>
      <c r="VLI74" s="439"/>
      <c r="VLJ74" s="439"/>
      <c r="VLK74" s="439"/>
      <c r="VLL74" s="439"/>
      <c r="VLM74" s="439"/>
      <c r="VLN74" s="439"/>
      <c r="VLO74" s="439"/>
      <c r="VLP74" s="439"/>
      <c r="VLQ74" s="439"/>
      <c r="VLR74" s="439"/>
      <c r="VLS74" s="439"/>
      <c r="VLT74" s="439"/>
      <c r="VLU74" s="439"/>
      <c r="VLV74" s="439"/>
      <c r="VLW74" s="439"/>
      <c r="VLX74" s="439"/>
      <c r="VLY74" s="439"/>
      <c r="VLZ74" s="439"/>
      <c r="VMA74" s="439"/>
      <c r="VMB74" s="439"/>
      <c r="VMC74" s="439"/>
      <c r="VMD74" s="439"/>
      <c r="VME74" s="439"/>
      <c r="VMF74" s="439"/>
      <c r="VMG74" s="439"/>
      <c r="VMH74" s="439"/>
      <c r="VMI74" s="439"/>
      <c r="VMJ74" s="439"/>
      <c r="VMK74" s="439"/>
      <c r="VML74" s="439"/>
      <c r="VMM74" s="439"/>
      <c r="VMN74" s="439"/>
      <c r="VMO74" s="439"/>
      <c r="VMP74" s="439"/>
      <c r="VMQ74" s="439"/>
      <c r="VMR74" s="439"/>
      <c r="VMS74" s="439"/>
      <c r="VMT74" s="439"/>
      <c r="VMU74" s="439"/>
      <c r="VMV74" s="439"/>
      <c r="VMW74" s="439"/>
      <c r="VMX74" s="439"/>
      <c r="VMY74" s="439"/>
      <c r="VMZ74" s="439"/>
      <c r="VNA74" s="439"/>
      <c r="VNB74" s="439"/>
      <c r="VNC74" s="439"/>
      <c r="VND74" s="439"/>
      <c r="VNE74" s="439"/>
      <c r="VNF74" s="439"/>
      <c r="VNG74" s="439"/>
      <c r="VNH74" s="439"/>
      <c r="VNI74" s="439"/>
      <c r="VNJ74" s="439"/>
      <c r="VNK74" s="439"/>
      <c r="VNL74" s="439"/>
      <c r="VNM74" s="439"/>
      <c r="VNN74" s="439"/>
      <c r="VNO74" s="439"/>
      <c r="VNP74" s="439"/>
      <c r="VNQ74" s="439"/>
      <c r="VNR74" s="439"/>
      <c r="VNS74" s="439"/>
      <c r="VNT74" s="439"/>
      <c r="VNU74" s="439"/>
      <c r="VNV74" s="439"/>
      <c r="VNW74" s="439"/>
      <c r="VNX74" s="439"/>
      <c r="VNY74" s="439"/>
      <c r="VNZ74" s="439"/>
      <c r="VOA74" s="439"/>
      <c r="VOB74" s="439"/>
      <c r="VOC74" s="439"/>
      <c r="VOD74" s="439"/>
      <c r="VOE74" s="439"/>
      <c r="VOF74" s="439"/>
      <c r="VOG74" s="439"/>
      <c r="VOH74" s="439"/>
      <c r="VOI74" s="439"/>
      <c r="VOJ74" s="439"/>
      <c r="VOK74" s="439"/>
      <c r="VOL74" s="439"/>
      <c r="VOM74" s="439"/>
      <c r="VON74" s="439"/>
      <c r="VOO74" s="439"/>
      <c r="VOP74" s="439"/>
      <c r="VOQ74" s="439"/>
      <c r="VOR74" s="439"/>
      <c r="VOS74" s="439"/>
      <c r="VOT74" s="439"/>
      <c r="VOU74" s="439"/>
      <c r="VOV74" s="439"/>
      <c r="VOW74" s="439"/>
      <c r="VOX74" s="439"/>
      <c r="VOY74" s="439"/>
      <c r="VOZ74" s="439"/>
      <c r="VPA74" s="439"/>
      <c r="VPB74" s="439"/>
      <c r="VPC74" s="439"/>
      <c r="VPD74" s="439"/>
      <c r="VPE74" s="439"/>
      <c r="VPF74" s="439"/>
      <c r="VPG74" s="439"/>
      <c r="VPH74" s="439"/>
      <c r="VPI74" s="439"/>
      <c r="VPJ74" s="439"/>
      <c r="VPK74" s="439"/>
      <c r="VPL74" s="439"/>
      <c r="VPM74" s="439"/>
      <c r="VPN74" s="439"/>
      <c r="VPO74" s="439"/>
      <c r="VPP74" s="439"/>
      <c r="VPQ74" s="439"/>
      <c r="VPR74" s="439"/>
      <c r="VPS74" s="439"/>
      <c r="VPT74" s="439"/>
      <c r="VPU74" s="439"/>
      <c r="VPV74" s="439"/>
      <c r="VPW74" s="439"/>
      <c r="VPX74" s="439"/>
      <c r="VPY74" s="439"/>
      <c r="VPZ74" s="439"/>
      <c r="VQA74" s="439"/>
      <c r="VQB74" s="439"/>
      <c r="VQC74" s="439"/>
      <c r="VQD74" s="439"/>
      <c r="VQE74" s="439"/>
      <c r="VQF74" s="439"/>
      <c r="VQG74" s="439"/>
      <c r="VQH74" s="439"/>
      <c r="VQI74" s="439"/>
      <c r="VQJ74" s="439"/>
      <c r="VQK74" s="439"/>
      <c r="VQL74" s="439"/>
      <c r="VQM74" s="439"/>
      <c r="VQN74" s="439"/>
      <c r="VQO74" s="439"/>
      <c r="VQP74" s="439"/>
      <c r="VQQ74" s="439"/>
      <c r="VQR74" s="439"/>
      <c r="VQS74" s="439"/>
      <c r="VQT74" s="439"/>
      <c r="VQU74" s="439"/>
      <c r="VQV74" s="439"/>
      <c r="VQW74" s="439"/>
      <c r="VQX74" s="439"/>
      <c r="VQY74" s="439"/>
      <c r="VQZ74" s="439"/>
      <c r="VRA74" s="439"/>
      <c r="VRB74" s="439"/>
      <c r="VRC74" s="439"/>
      <c r="VRD74" s="439"/>
      <c r="VRE74" s="439"/>
      <c r="VRF74" s="439"/>
      <c r="VRG74" s="439"/>
      <c r="VRH74" s="439"/>
      <c r="VRI74" s="439"/>
      <c r="VRJ74" s="439"/>
      <c r="VRK74" s="439"/>
      <c r="VRL74" s="439"/>
      <c r="VRM74" s="439"/>
      <c r="VRN74" s="439"/>
      <c r="VRO74" s="439"/>
      <c r="VRP74" s="439"/>
      <c r="VRQ74" s="439"/>
      <c r="VRR74" s="439"/>
      <c r="VRS74" s="439"/>
      <c r="VRT74" s="439"/>
      <c r="VRU74" s="439"/>
      <c r="VRV74" s="439"/>
      <c r="VRW74" s="439"/>
      <c r="VRX74" s="439"/>
      <c r="VRY74" s="439"/>
      <c r="VRZ74" s="439"/>
      <c r="VSA74" s="439"/>
      <c r="VSB74" s="439"/>
      <c r="VSC74" s="439"/>
      <c r="VSD74" s="439"/>
      <c r="VSE74" s="439"/>
      <c r="VSF74" s="439"/>
      <c r="VSG74" s="439"/>
      <c r="VSH74" s="439"/>
      <c r="VSI74" s="439"/>
      <c r="VSJ74" s="439"/>
      <c r="VSK74" s="439"/>
      <c r="VSL74" s="439"/>
      <c r="VSM74" s="439"/>
      <c r="VSN74" s="439"/>
      <c r="VSO74" s="439"/>
      <c r="VSP74" s="439"/>
      <c r="VSQ74" s="439"/>
      <c r="VSR74" s="439"/>
      <c r="VSS74" s="439"/>
      <c r="VST74" s="439"/>
      <c r="VSU74" s="439"/>
      <c r="VSV74" s="439"/>
      <c r="VSW74" s="439"/>
      <c r="VSX74" s="439"/>
      <c r="VSY74" s="439"/>
      <c r="VSZ74" s="439"/>
      <c r="VTA74" s="439"/>
      <c r="VTB74" s="439"/>
      <c r="VTC74" s="439"/>
      <c r="VTD74" s="439"/>
      <c r="VTE74" s="439"/>
      <c r="VTF74" s="439"/>
      <c r="VTG74" s="439"/>
      <c r="VTH74" s="439"/>
      <c r="VTI74" s="439"/>
      <c r="VTJ74" s="439"/>
      <c r="VTK74" s="439"/>
      <c r="VTL74" s="439"/>
      <c r="VTM74" s="439"/>
      <c r="VTN74" s="439"/>
      <c r="VTO74" s="439"/>
      <c r="VTP74" s="439"/>
      <c r="VTQ74" s="439"/>
      <c r="VTR74" s="439"/>
      <c r="VTS74" s="439"/>
      <c r="VTT74" s="439"/>
      <c r="VTU74" s="439"/>
      <c r="VTV74" s="439"/>
      <c r="VTW74" s="439"/>
      <c r="VTX74" s="439"/>
      <c r="VTY74" s="439"/>
      <c r="VTZ74" s="439"/>
      <c r="VUA74" s="439"/>
      <c r="VUB74" s="439"/>
      <c r="VUC74" s="439"/>
      <c r="VUD74" s="439"/>
      <c r="VUE74" s="439"/>
      <c r="VUF74" s="439"/>
      <c r="VUG74" s="439"/>
      <c r="VUH74" s="439"/>
      <c r="VUI74" s="439"/>
      <c r="VUJ74" s="439"/>
      <c r="VUK74" s="439"/>
      <c r="VUL74" s="439"/>
      <c r="VUM74" s="439"/>
      <c r="VUN74" s="439"/>
      <c r="VUO74" s="439"/>
      <c r="VUP74" s="439"/>
      <c r="VUQ74" s="439"/>
      <c r="VUR74" s="439"/>
      <c r="VUS74" s="439"/>
      <c r="VUT74" s="439"/>
      <c r="VUU74" s="439"/>
      <c r="VUV74" s="439"/>
      <c r="VUW74" s="439"/>
      <c r="VUX74" s="439"/>
      <c r="VUY74" s="439"/>
      <c r="VUZ74" s="439"/>
      <c r="VVA74" s="439"/>
      <c r="VVB74" s="439"/>
      <c r="VVC74" s="439"/>
      <c r="VVD74" s="439"/>
      <c r="VVE74" s="439"/>
      <c r="VVF74" s="439"/>
      <c r="VVG74" s="439"/>
      <c r="VVH74" s="439"/>
      <c r="VVI74" s="439"/>
      <c r="VVJ74" s="439"/>
      <c r="VVK74" s="439"/>
      <c r="VVL74" s="439"/>
      <c r="VVM74" s="439"/>
      <c r="VVN74" s="439"/>
      <c r="VVO74" s="439"/>
      <c r="VVP74" s="439"/>
      <c r="VVQ74" s="439"/>
      <c r="VVR74" s="439"/>
      <c r="VVS74" s="439"/>
      <c r="VVT74" s="439"/>
      <c r="VVU74" s="439"/>
      <c r="VVV74" s="439"/>
      <c r="VVW74" s="439"/>
      <c r="VVX74" s="439"/>
      <c r="VVY74" s="439"/>
      <c r="VVZ74" s="439"/>
      <c r="VWA74" s="439"/>
      <c r="VWB74" s="439"/>
      <c r="VWC74" s="439"/>
      <c r="VWD74" s="439"/>
      <c r="VWE74" s="439"/>
      <c r="VWF74" s="439"/>
      <c r="VWG74" s="439"/>
      <c r="VWH74" s="439"/>
      <c r="VWI74" s="439"/>
      <c r="VWJ74" s="439"/>
      <c r="VWK74" s="439"/>
      <c r="VWL74" s="439"/>
      <c r="VWM74" s="439"/>
      <c r="VWN74" s="439"/>
      <c r="VWO74" s="439"/>
      <c r="VWP74" s="439"/>
      <c r="VWQ74" s="439"/>
      <c r="VWR74" s="439"/>
      <c r="VWS74" s="439"/>
      <c r="VWT74" s="439"/>
      <c r="VWU74" s="439"/>
      <c r="VWV74" s="439"/>
      <c r="VWW74" s="439"/>
      <c r="VWX74" s="439"/>
      <c r="VWY74" s="439"/>
      <c r="VWZ74" s="439"/>
      <c r="VXA74" s="439"/>
      <c r="VXB74" s="439"/>
      <c r="VXC74" s="439"/>
      <c r="VXD74" s="439"/>
      <c r="VXE74" s="439"/>
      <c r="VXF74" s="439"/>
      <c r="VXG74" s="439"/>
      <c r="VXH74" s="439"/>
      <c r="VXI74" s="439"/>
      <c r="VXJ74" s="439"/>
      <c r="VXK74" s="439"/>
      <c r="VXL74" s="439"/>
      <c r="VXM74" s="439"/>
      <c r="VXN74" s="439"/>
      <c r="VXO74" s="439"/>
      <c r="VXP74" s="439"/>
      <c r="VXQ74" s="439"/>
      <c r="VXR74" s="439"/>
      <c r="VXS74" s="439"/>
      <c r="VXT74" s="439"/>
      <c r="VXU74" s="439"/>
      <c r="VXV74" s="439"/>
      <c r="VXW74" s="439"/>
      <c r="VXX74" s="439"/>
      <c r="VXY74" s="439"/>
      <c r="VXZ74" s="439"/>
      <c r="VYA74" s="439"/>
      <c r="VYB74" s="439"/>
      <c r="VYC74" s="439"/>
      <c r="VYD74" s="439"/>
      <c r="VYE74" s="439"/>
      <c r="VYF74" s="439"/>
      <c r="VYG74" s="439"/>
      <c r="VYH74" s="439"/>
      <c r="VYI74" s="439"/>
      <c r="VYJ74" s="439"/>
      <c r="VYK74" s="439"/>
      <c r="VYL74" s="439"/>
      <c r="VYM74" s="439"/>
      <c r="VYN74" s="439"/>
      <c r="VYO74" s="439"/>
      <c r="VYP74" s="439"/>
      <c r="VYQ74" s="439"/>
      <c r="VYR74" s="439"/>
      <c r="VYS74" s="439"/>
      <c r="VYT74" s="439"/>
      <c r="VYU74" s="439"/>
      <c r="VYV74" s="439"/>
      <c r="VYW74" s="439"/>
      <c r="VYX74" s="439"/>
      <c r="VYY74" s="439"/>
      <c r="VYZ74" s="439"/>
      <c r="VZA74" s="439"/>
      <c r="VZB74" s="439"/>
      <c r="VZC74" s="439"/>
      <c r="VZD74" s="439"/>
      <c r="VZE74" s="439"/>
      <c r="VZF74" s="439"/>
      <c r="VZG74" s="439"/>
      <c r="VZH74" s="439"/>
      <c r="VZI74" s="439"/>
      <c r="VZJ74" s="439"/>
      <c r="VZK74" s="439"/>
      <c r="VZL74" s="439"/>
      <c r="VZM74" s="439"/>
      <c r="VZN74" s="439"/>
      <c r="VZO74" s="439"/>
      <c r="VZP74" s="439"/>
      <c r="VZQ74" s="439"/>
      <c r="VZR74" s="439"/>
      <c r="VZS74" s="439"/>
      <c r="VZT74" s="439"/>
      <c r="VZU74" s="439"/>
      <c r="VZV74" s="439"/>
      <c r="VZW74" s="439"/>
      <c r="VZX74" s="439"/>
      <c r="VZY74" s="439"/>
      <c r="VZZ74" s="439"/>
      <c r="WAA74" s="439"/>
      <c r="WAB74" s="439"/>
      <c r="WAC74" s="439"/>
      <c r="WAD74" s="439"/>
      <c r="WAE74" s="439"/>
      <c r="WAF74" s="439"/>
      <c r="WAG74" s="439"/>
      <c r="WAH74" s="439"/>
      <c r="WAI74" s="439"/>
      <c r="WAJ74" s="439"/>
      <c r="WAK74" s="439"/>
      <c r="WAL74" s="439"/>
      <c r="WAM74" s="439"/>
      <c r="WAN74" s="439"/>
      <c r="WAO74" s="439"/>
      <c r="WAP74" s="439"/>
      <c r="WAQ74" s="439"/>
      <c r="WAR74" s="439"/>
      <c r="WAS74" s="439"/>
      <c r="WAT74" s="439"/>
      <c r="WAU74" s="439"/>
      <c r="WAV74" s="439"/>
      <c r="WAW74" s="439"/>
      <c r="WAX74" s="439"/>
      <c r="WAY74" s="439"/>
      <c r="WAZ74" s="439"/>
      <c r="WBA74" s="439"/>
      <c r="WBB74" s="439"/>
      <c r="WBC74" s="439"/>
      <c r="WBD74" s="439"/>
      <c r="WBE74" s="439"/>
      <c r="WBF74" s="439"/>
      <c r="WBG74" s="439"/>
      <c r="WBH74" s="439"/>
      <c r="WBI74" s="439"/>
      <c r="WBJ74" s="439"/>
      <c r="WBK74" s="439"/>
      <c r="WBL74" s="439"/>
      <c r="WBM74" s="439"/>
      <c r="WBN74" s="439"/>
      <c r="WBO74" s="439"/>
      <c r="WBP74" s="439"/>
      <c r="WBQ74" s="439"/>
      <c r="WBR74" s="439"/>
      <c r="WBS74" s="439"/>
      <c r="WBT74" s="439"/>
      <c r="WBU74" s="439"/>
      <c r="WBV74" s="439"/>
      <c r="WBW74" s="439"/>
      <c r="WBX74" s="439"/>
      <c r="WBY74" s="439"/>
      <c r="WBZ74" s="439"/>
      <c r="WCA74" s="439"/>
      <c r="WCB74" s="439"/>
      <c r="WCC74" s="439"/>
      <c r="WCD74" s="439"/>
      <c r="WCE74" s="439"/>
      <c r="WCF74" s="439"/>
      <c r="WCG74" s="439"/>
      <c r="WCH74" s="439"/>
      <c r="WCI74" s="439"/>
      <c r="WCJ74" s="439"/>
      <c r="WCK74" s="439"/>
      <c r="WCL74" s="439"/>
      <c r="WCM74" s="439"/>
      <c r="WCN74" s="439"/>
      <c r="WCO74" s="439"/>
      <c r="WCP74" s="439"/>
      <c r="WCQ74" s="439"/>
      <c r="WCR74" s="439"/>
      <c r="WCS74" s="439"/>
      <c r="WCT74" s="439"/>
      <c r="WCU74" s="439"/>
      <c r="WCV74" s="439"/>
      <c r="WCW74" s="439"/>
      <c r="WCX74" s="439"/>
      <c r="WCY74" s="439"/>
      <c r="WCZ74" s="439"/>
      <c r="WDA74" s="439"/>
      <c r="WDB74" s="439"/>
      <c r="WDC74" s="439"/>
      <c r="WDD74" s="439"/>
      <c r="WDE74" s="439"/>
      <c r="WDF74" s="439"/>
      <c r="WDG74" s="439"/>
      <c r="WDH74" s="439"/>
      <c r="WDI74" s="439"/>
      <c r="WDJ74" s="439"/>
      <c r="WDK74" s="439"/>
      <c r="WDL74" s="439"/>
      <c r="WDM74" s="439"/>
      <c r="WDN74" s="439"/>
      <c r="WDO74" s="439"/>
      <c r="WDP74" s="439"/>
      <c r="WDQ74" s="439"/>
      <c r="WDR74" s="439"/>
      <c r="WDS74" s="439"/>
      <c r="WDT74" s="439"/>
      <c r="WDU74" s="439"/>
      <c r="WDV74" s="439"/>
      <c r="WDW74" s="439"/>
      <c r="WDX74" s="439"/>
      <c r="WDY74" s="439"/>
      <c r="WDZ74" s="439"/>
      <c r="WEA74" s="439"/>
      <c r="WEB74" s="439"/>
      <c r="WEC74" s="439"/>
      <c r="WED74" s="439"/>
      <c r="WEE74" s="439"/>
      <c r="WEF74" s="439"/>
      <c r="WEG74" s="439"/>
      <c r="WEH74" s="439"/>
      <c r="WEI74" s="439"/>
      <c r="WEJ74" s="439"/>
      <c r="WEK74" s="439"/>
      <c r="WEL74" s="439"/>
      <c r="WEM74" s="439"/>
      <c r="WEN74" s="439"/>
      <c r="WEO74" s="439"/>
      <c r="WEP74" s="439"/>
      <c r="WEQ74" s="439"/>
      <c r="WER74" s="439"/>
      <c r="WES74" s="439"/>
      <c r="WET74" s="439"/>
      <c r="WEU74" s="439"/>
      <c r="WEV74" s="439"/>
      <c r="WEW74" s="439"/>
      <c r="WEX74" s="439"/>
      <c r="WEY74" s="439"/>
      <c r="WEZ74" s="439"/>
      <c r="WFA74" s="439"/>
      <c r="WFB74" s="439"/>
      <c r="WFC74" s="439"/>
      <c r="WFD74" s="439"/>
      <c r="WFE74" s="439"/>
      <c r="WFF74" s="439"/>
      <c r="WFG74" s="439"/>
      <c r="WFH74" s="439"/>
      <c r="WFI74" s="439"/>
      <c r="WFJ74" s="439"/>
      <c r="WFK74" s="439"/>
      <c r="WFL74" s="439"/>
      <c r="WFM74" s="439"/>
      <c r="WFN74" s="439"/>
      <c r="WFO74" s="439"/>
      <c r="WFP74" s="439"/>
      <c r="WFQ74" s="439"/>
      <c r="WFR74" s="439"/>
      <c r="WFS74" s="439"/>
      <c r="WFT74" s="439"/>
      <c r="WFU74" s="439"/>
      <c r="WFV74" s="439"/>
      <c r="WFW74" s="439"/>
      <c r="WFX74" s="439"/>
      <c r="WFY74" s="439"/>
      <c r="WFZ74" s="439"/>
      <c r="WGA74" s="439"/>
      <c r="WGB74" s="439"/>
      <c r="WGC74" s="439"/>
      <c r="WGD74" s="439"/>
      <c r="WGE74" s="439"/>
      <c r="WGF74" s="439"/>
      <c r="WGG74" s="439"/>
      <c r="WGH74" s="439"/>
      <c r="WGI74" s="439"/>
      <c r="WGJ74" s="439"/>
      <c r="WGK74" s="439"/>
      <c r="WGL74" s="439"/>
      <c r="WGM74" s="439"/>
      <c r="WGN74" s="439"/>
      <c r="WGO74" s="439"/>
      <c r="WGP74" s="439"/>
      <c r="WGQ74" s="439"/>
      <c r="WGR74" s="439"/>
      <c r="WGS74" s="439"/>
      <c r="WGT74" s="439"/>
      <c r="WGU74" s="439"/>
      <c r="WGV74" s="439"/>
      <c r="WGW74" s="439"/>
      <c r="WGX74" s="439"/>
      <c r="WGY74" s="439"/>
      <c r="WGZ74" s="439"/>
      <c r="WHA74" s="439"/>
      <c r="WHB74" s="439"/>
      <c r="WHC74" s="439"/>
      <c r="WHD74" s="439"/>
      <c r="WHE74" s="439"/>
      <c r="WHF74" s="439"/>
      <c r="WHG74" s="439"/>
      <c r="WHH74" s="439"/>
      <c r="WHI74" s="439"/>
      <c r="WHJ74" s="439"/>
      <c r="WHK74" s="439"/>
      <c r="WHL74" s="439"/>
      <c r="WHM74" s="439"/>
      <c r="WHN74" s="439"/>
      <c r="WHO74" s="439"/>
      <c r="WHP74" s="439"/>
      <c r="WHQ74" s="439"/>
      <c r="WHR74" s="439"/>
      <c r="WHS74" s="439"/>
      <c r="WHT74" s="439"/>
      <c r="WHU74" s="439"/>
      <c r="WHV74" s="439"/>
      <c r="WHW74" s="439"/>
      <c r="WHX74" s="439"/>
      <c r="WHY74" s="439"/>
      <c r="WHZ74" s="439"/>
      <c r="WIA74" s="439"/>
      <c r="WIB74" s="439"/>
      <c r="WIC74" s="439"/>
      <c r="WID74" s="439"/>
      <c r="WIE74" s="439"/>
      <c r="WIF74" s="439"/>
      <c r="WIG74" s="439"/>
      <c r="WIH74" s="439"/>
      <c r="WII74" s="439"/>
      <c r="WIJ74" s="439"/>
      <c r="WIK74" s="439"/>
      <c r="WIL74" s="439"/>
      <c r="WIM74" s="439"/>
      <c r="WIN74" s="439"/>
      <c r="WIO74" s="439"/>
      <c r="WIP74" s="439"/>
      <c r="WIQ74" s="439"/>
      <c r="WIR74" s="439"/>
      <c r="WIS74" s="439"/>
      <c r="WIT74" s="439"/>
      <c r="WIU74" s="439"/>
      <c r="WIV74" s="439"/>
      <c r="WIW74" s="439"/>
      <c r="WIX74" s="439"/>
      <c r="WIY74" s="439"/>
      <c r="WIZ74" s="439"/>
      <c r="WJA74" s="439"/>
      <c r="WJB74" s="439"/>
      <c r="WJC74" s="439"/>
      <c r="WJD74" s="439"/>
      <c r="WJE74" s="439"/>
      <c r="WJF74" s="439"/>
      <c r="WJG74" s="439"/>
      <c r="WJH74" s="439"/>
      <c r="WJI74" s="439"/>
      <c r="WJJ74" s="439"/>
      <c r="WJK74" s="439"/>
      <c r="WJL74" s="439"/>
      <c r="WJM74" s="439"/>
      <c r="WJN74" s="439"/>
      <c r="WJO74" s="439"/>
      <c r="WJP74" s="439"/>
      <c r="WJQ74" s="439"/>
      <c r="WJR74" s="439"/>
      <c r="WJS74" s="439"/>
      <c r="WJT74" s="439"/>
      <c r="WJU74" s="439"/>
      <c r="WJV74" s="439"/>
      <c r="WJW74" s="439"/>
      <c r="WJX74" s="439"/>
      <c r="WJY74" s="439"/>
      <c r="WJZ74" s="439"/>
      <c r="WKA74" s="439"/>
      <c r="WKB74" s="439"/>
      <c r="WKC74" s="439"/>
      <c r="WKD74" s="439"/>
      <c r="WKE74" s="439"/>
      <c r="WKF74" s="439"/>
      <c r="WKG74" s="439"/>
      <c r="WKH74" s="439"/>
      <c r="WKI74" s="439"/>
      <c r="WKJ74" s="439"/>
      <c r="WKK74" s="439"/>
      <c r="WKL74" s="439"/>
      <c r="WKM74" s="439"/>
      <c r="WKN74" s="439"/>
      <c r="WKO74" s="439"/>
      <c r="WKP74" s="439"/>
      <c r="WKQ74" s="439"/>
      <c r="WKR74" s="439"/>
      <c r="WKS74" s="439"/>
      <c r="WKT74" s="439"/>
      <c r="WKU74" s="439"/>
      <c r="WKV74" s="439"/>
      <c r="WKW74" s="439"/>
      <c r="WKX74" s="439"/>
      <c r="WKY74" s="439"/>
      <c r="WKZ74" s="439"/>
      <c r="WLA74" s="439"/>
      <c r="WLB74" s="439"/>
      <c r="WLC74" s="439"/>
      <c r="WLD74" s="439"/>
      <c r="WLE74" s="439"/>
      <c r="WLF74" s="439"/>
      <c r="WLG74" s="439"/>
      <c r="WLH74" s="439"/>
      <c r="WLI74" s="439"/>
      <c r="WLJ74" s="439"/>
      <c r="WLK74" s="439"/>
      <c r="WLL74" s="439"/>
      <c r="WLM74" s="439"/>
      <c r="WLN74" s="439"/>
      <c r="WLO74" s="439"/>
      <c r="WLP74" s="439"/>
      <c r="WLQ74" s="439"/>
      <c r="WLR74" s="439"/>
      <c r="WLS74" s="439"/>
      <c r="WLT74" s="439"/>
      <c r="WLU74" s="439"/>
      <c r="WLV74" s="439"/>
      <c r="WLW74" s="439"/>
      <c r="WLX74" s="439"/>
      <c r="WLY74" s="439"/>
      <c r="WLZ74" s="439"/>
      <c r="WMA74" s="439"/>
      <c r="WMB74" s="439"/>
      <c r="WMC74" s="439"/>
      <c r="WMD74" s="439"/>
      <c r="WME74" s="439"/>
      <c r="WMF74" s="439"/>
      <c r="WMG74" s="439"/>
      <c r="WMH74" s="439"/>
      <c r="WMI74" s="439"/>
      <c r="WMJ74" s="439"/>
      <c r="WMK74" s="439"/>
      <c r="WML74" s="439"/>
      <c r="WMM74" s="439"/>
      <c r="WMN74" s="439"/>
      <c r="WMO74" s="439"/>
      <c r="WMP74" s="439"/>
      <c r="WMQ74" s="439"/>
      <c r="WMR74" s="439"/>
      <c r="WMS74" s="439"/>
      <c r="WMT74" s="439"/>
      <c r="WMU74" s="439"/>
      <c r="WMV74" s="439"/>
      <c r="WMW74" s="439"/>
      <c r="WMX74" s="439"/>
      <c r="WMY74" s="439"/>
      <c r="WMZ74" s="439"/>
      <c r="WNA74" s="439"/>
      <c r="WNB74" s="439"/>
      <c r="WNC74" s="439"/>
      <c r="WND74" s="439"/>
      <c r="WNE74" s="439"/>
      <c r="WNF74" s="439"/>
      <c r="WNG74" s="439"/>
      <c r="WNH74" s="439"/>
      <c r="WNI74" s="439"/>
      <c r="WNJ74" s="439"/>
      <c r="WNK74" s="439"/>
      <c r="WNL74" s="439"/>
      <c r="WNM74" s="439"/>
      <c r="WNN74" s="439"/>
      <c r="WNO74" s="439"/>
      <c r="WNP74" s="439"/>
      <c r="WNQ74" s="439"/>
      <c r="WNR74" s="439"/>
      <c r="WNS74" s="439"/>
      <c r="WNT74" s="439"/>
      <c r="WNU74" s="439"/>
      <c r="WNV74" s="439"/>
      <c r="WNW74" s="439"/>
      <c r="WNX74" s="439"/>
      <c r="WNY74" s="439"/>
      <c r="WNZ74" s="439"/>
      <c r="WOA74" s="439"/>
      <c r="WOB74" s="439"/>
      <c r="WOC74" s="439"/>
      <c r="WOD74" s="439"/>
      <c r="WOE74" s="439"/>
      <c r="WOF74" s="439"/>
      <c r="WOG74" s="439"/>
      <c r="WOH74" s="439"/>
      <c r="WOI74" s="439"/>
      <c r="WOJ74" s="439"/>
      <c r="WOK74" s="439"/>
      <c r="WOL74" s="439"/>
      <c r="WOM74" s="439"/>
      <c r="WON74" s="439"/>
      <c r="WOO74" s="439"/>
      <c r="WOP74" s="439"/>
      <c r="WOQ74" s="439"/>
      <c r="WOR74" s="439"/>
      <c r="WOS74" s="439"/>
      <c r="WOT74" s="439"/>
      <c r="WOU74" s="439"/>
      <c r="WOV74" s="439"/>
      <c r="WOW74" s="439"/>
      <c r="WOX74" s="439"/>
      <c r="WOY74" s="439"/>
      <c r="WOZ74" s="439"/>
      <c r="WPA74" s="439"/>
      <c r="WPB74" s="439"/>
      <c r="WPC74" s="439"/>
      <c r="WPD74" s="439"/>
      <c r="WPE74" s="439"/>
      <c r="WPF74" s="439"/>
      <c r="WPG74" s="439"/>
      <c r="WPH74" s="439"/>
      <c r="WPI74" s="439"/>
      <c r="WPJ74" s="439"/>
      <c r="WPK74" s="439"/>
      <c r="WPL74" s="439"/>
      <c r="WPM74" s="439"/>
      <c r="WPN74" s="439"/>
      <c r="WPO74" s="439"/>
      <c r="WPP74" s="439"/>
      <c r="WPQ74" s="439"/>
      <c r="WPR74" s="439"/>
      <c r="WPS74" s="439"/>
      <c r="WPT74" s="439"/>
      <c r="WPU74" s="439"/>
      <c r="WPV74" s="439"/>
      <c r="WPW74" s="439"/>
      <c r="WPX74" s="439"/>
      <c r="WPY74" s="439"/>
      <c r="WPZ74" s="439"/>
      <c r="WQA74" s="439"/>
      <c r="WQB74" s="439"/>
      <c r="WQC74" s="439"/>
      <c r="WQD74" s="439"/>
      <c r="WQE74" s="439"/>
      <c r="WQF74" s="439"/>
      <c r="WQG74" s="439"/>
      <c r="WQH74" s="439"/>
      <c r="WQI74" s="439"/>
      <c r="WQJ74" s="439"/>
      <c r="WQK74" s="439"/>
      <c r="WQL74" s="439"/>
      <c r="WQM74" s="439"/>
      <c r="WQN74" s="439"/>
      <c r="WQO74" s="439"/>
      <c r="WQP74" s="439"/>
      <c r="WQQ74" s="439"/>
      <c r="WQR74" s="439"/>
      <c r="WQS74" s="439"/>
      <c r="WQT74" s="439"/>
      <c r="WQU74" s="439"/>
      <c r="WQV74" s="439"/>
      <c r="WQW74" s="439"/>
      <c r="WQX74" s="439"/>
      <c r="WQY74" s="439"/>
      <c r="WQZ74" s="439"/>
      <c r="WRA74" s="439"/>
      <c r="WRB74" s="439"/>
      <c r="WRC74" s="439"/>
      <c r="WRD74" s="439"/>
      <c r="WRE74" s="439"/>
      <c r="WRF74" s="439"/>
      <c r="WRG74" s="439"/>
      <c r="WRH74" s="439"/>
      <c r="WRI74" s="439"/>
      <c r="WRJ74" s="439"/>
      <c r="WRK74" s="439"/>
      <c r="WRL74" s="439"/>
      <c r="WRM74" s="439"/>
      <c r="WRN74" s="439"/>
      <c r="WRO74" s="439"/>
      <c r="WRP74" s="439"/>
      <c r="WRQ74" s="439"/>
      <c r="WRR74" s="439"/>
      <c r="WRS74" s="439"/>
      <c r="WRT74" s="439"/>
      <c r="WRU74" s="439"/>
      <c r="WRV74" s="439"/>
      <c r="WRW74" s="439"/>
      <c r="WRX74" s="439"/>
      <c r="WRY74" s="439"/>
      <c r="WRZ74" s="439"/>
      <c r="WSA74" s="439"/>
      <c r="WSB74" s="439"/>
      <c r="WSC74" s="439"/>
      <c r="WSD74" s="439"/>
      <c r="WSE74" s="439"/>
      <c r="WSF74" s="439"/>
      <c r="WSG74" s="439"/>
      <c r="WSH74" s="439"/>
      <c r="WSI74" s="439"/>
      <c r="WSJ74" s="439"/>
      <c r="WSK74" s="439"/>
      <c r="WSL74" s="439"/>
      <c r="WSM74" s="439"/>
      <c r="WSN74" s="439"/>
      <c r="WSO74" s="439"/>
      <c r="WSP74" s="439"/>
      <c r="WSQ74" s="439"/>
      <c r="WSR74" s="439"/>
      <c r="WSS74" s="439"/>
      <c r="WST74" s="439"/>
      <c r="WSU74" s="439"/>
      <c r="WSV74" s="439"/>
      <c r="WSW74" s="439"/>
      <c r="WSX74" s="439"/>
      <c r="WSY74" s="439"/>
      <c r="WSZ74" s="439"/>
      <c r="WTA74" s="439"/>
      <c r="WTB74" s="439"/>
      <c r="WTC74" s="439"/>
      <c r="WTD74" s="439"/>
      <c r="WTE74" s="439"/>
      <c r="WTF74" s="439"/>
      <c r="WTG74" s="439"/>
      <c r="WTH74" s="439"/>
      <c r="WTI74" s="439"/>
      <c r="WTJ74" s="439"/>
      <c r="WTK74" s="439"/>
      <c r="WTL74" s="439"/>
      <c r="WTM74" s="439"/>
      <c r="WTN74" s="439"/>
      <c r="WTO74" s="439"/>
      <c r="WTP74" s="439"/>
      <c r="WTQ74" s="439"/>
      <c r="WTR74" s="439"/>
      <c r="WTS74" s="439"/>
      <c r="WTT74" s="439"/>
      <c r="WTU74" s="439"/>
      <c r="WTV74" s="439"/>
      <c r="WTW74" s="439"/>
      <c r="WTX74" s="439"/>
      <c r="WTY74" s="439"/>
      <c r="WTZ74" s="439"/>
      <c r="WUA74" s="439"/>
      <c r="WUB74" s="439"/>
      <c r="WUC74" s="439"/>
      <c r="WUD74" s="439"/>
      <c r="WUE74" s="439"/>
      <c r="WUF74" s="439"/>
      <c r="WUG74" s="439"/>
      <c r="WUH74" s="439"/>
      <c r="WUI74" s="439"/>
      <c r="WUJ74" s="439"/>
      <c r="WUK74" s="439"/>
      <c r="WUL74" s="439"/>
      <c r="WUM74" s="439"/>
      <c r="WUN74" s="439"/>
      <c r="WUO74" s="439"/>
      <c r="WUP74" s="439"/>
      <c r="WUQ74" s="439"/>
      <c r="WUR74" s="439"/>
      <c r="WUS74" s="439"/>
      <c r="WUT74" s="439"/>
      <c r="WUU74" s="439"/>
      <c r="WUV74" s="439"/>
      <c r="WUW74" s="439"/>
      <c r="WUX74" s="439"/>
      <c r="WUY74" s="439"/>
      <c r="WUZ74" s="439"/>
      <c r="WVA74" s="439"/>
      <c r="WVB74" s="439"/>
      <c r="WVC74" s="439"/>
      <c r="WVD74" s="439"/>
      <c r="WVE74" s="439"/>
      <c r="WVF74" s="439"/>
      <c r="WVG74" s="439"/>
      <c r="WVH74" s="439"/>
      <c r="WVI74" s="439"/>
      <c r="WVJ74" s="439"/>
      <c r="WVK74" s="439"/>
      <c r="WVL74" s="439"/>
      <c r="WVM74" s="439"/>
      <c r="WVN74" s="439"/>
      <c r="WVO74" s="439"/>
      <c r="WVP74" s="439"/>
      <c r="WVQ74" s="439"/>
      <c r="WVR74" s="439"/>
      <c r="WVS74" s="439"/>
      <c r="WVT74" s="439"/>
      <c r="WVU74" s="439"/>
      <c r="WVV74" s="439"/>
      <c r="WVW74" s="439"/>
      <c r="WVX74" s="439"/>
      <c r="WVY74" s="439"/>
      <c r="WVZ74" s="439"/>
      <c r="WWA74" s="439"/>
      <c r="WWB74" s="439"/>
      <c r="WWC74" s="439"/>
      <c r="WWD74" s="439"/>
      <c r="WWE74" s="439"/>
      <c r="WWF74" s="439"/>
      <c r="WWG74" s="439"/>
      <c r="WWH74" s="439"/>
      <c r="WWI74" s="439"/>
      <c r="WWJ74" s="439"/>
      <c r="WWK74" s="439"/>
      <c r="WWL74" s="439"/>
      <c r="WWM74" s="439"/>
      <c r="WWN74" s="439"/>
      <c r="WWO74" s="439"/>
      <c r="WWP74" s="439"/>
      <c r="WWQ74" s="439"/>
      <c r="WWR74" s="439"/>
      <c r="WWS74" s="439"/>
      <c r="WWT74" s="439"/>
      <c r="WWU74" s="439"/>
      <c r="WWV74" s="439"/>
      <c r="WWW74" s="439"/>
      <c r="WWX74" s="439"/>
      <c r="WWY74" s="439"/>
      <c r="WWZ74" s="439"/>
      <c r="WXA74" s="439"/>
      <c r="WXB74" s="439"/>
      <c r="WXC74" s="439"/>
      <c r="WXD74" s="439"/>
      <c r="WXE74" s="439"/>
      <c r="WXF74" s="439"/>
      <c r="WXG74" s="439"/>
      <c r="WXH74" s="439"/>
      <c r="WXI74" s="439"/>
      <c r="WXJ74" s="439"/>
      <c r="WXK74" s="439"/>
      <c r="WXL74" s="439"/>
      <c r="WXM74" s="439"/>
      <c r="WXN74" s="439"/>
      <c r="WXO74" s="439"/>
      <c r="WXP74" s="439"/>
      <c r="WXQ74" s="439"/>
      <c r="WXR74" s="439"/>
      <c r="WXS74" s="439"/>
      <c r="WXT74" s="439"/>
      <c r="WXU74" s="439"/>
      <c r="WXV74" s="439"/>
      <c r="WXW74" s="439"/>
      <c r="WXX74" s="439"/>
      <c r="WXY74" s="439"/>
      <c r="WXZ74" s="439"/>
      <c r="WYA74" s="439"/>
      <c r="WYB74" s="439"/>
      <c r="WYC74" s="439"/>
      <c r="WYD74" s="439"/>
      <c r="WYE74" s="439"/>
      <c r="WYF74" s="439"/>
      <c r="WYG74" s="439"/>
      <c r="WYH74" s="439"/>
      <c r="WYI74" s="439"/>
      <c r="WYJ74" s="439"/>
      <c r="WYK74" s="439"/>
      <c r="WYL74" s="439"/>
      <c r="WYM74" s="439"/>
      <c r="WYN74" s="439"/>
      <c r="WYO74" s="439"/>
      <c r="WYP74" s="439"/>
      <c r="WYQ74" s="439"/>
      <c r="WYR74" s="439"/>
      <c r="WYS74" s="439"/>
      <c r="WYT74" s="439"/>
      <c r="WYU74" s="439"/>
      <c r="WYV74" s="439"/>
      <c r="WYW74" s="439"/>
      <c r="WYX74" s="439"/>
      <c r="WYY74" s="439"/>
      <c r="WYZ74" s="439"/>
      <c r="WZA74" s="439"/>
      <c r="WZB74" s="439"/>
      <c r="WZC74" s="439"/>
      <c r="WZD74" s="439"/>
      <c r="WZE74" s="439"/>
      <c r="WZF74" s="439"/>
      <c r="WZG74" s="439"/>
      <c r="WZH74" s="439"/>
      <c r="WZI74" s="439"/>
      <c r="WZJ74" s="439"/>
      <c r="WZK74" s="439"/>
      <c r="WZL74" s="439"/>
      <c r="WZM74" s="439"/>
      <c r="WZN74" s="439"/>
      <c r="WZO74" s="439"/>
      <c r="WZP74" s="439"/>
      <c r="WZQ74" s="439"/>
      <c r="WZR74" s="439"/>
      <c r="WZS74" s="439"/>
      <c r="WZT74" s="439"/>
      <c r="WZU74" s="439"/>
      <c r="WZV74" s="439"/>
      <c r="WZW74" s="439"/>
      <c r="WZX74" s="439"/>
      <c r="WZY74" s="439"/>
      <c r="WZZ74" s="439"/>
      <c r="XAA74" s="439"/>
      <c r="XAB74" s="439"/>
      <c r="XAC74" s="439"/>
      <c r="XAD74" s="439"/>
      <c r="XAE74" s="439"/>
      <c r="XAF74" s="439"/>
      <c r="XAG74" s="439"/>
      <c r="XAH74" s="439"/>
      <c r="XAI74" s="439"/>
      <c r="XAJ74" s="439"/>
      <c r="XAK74" s="439"/>
      <c r="XAL74" s="439"/>
      <c r="XAM74" s="439"/>
      <c r="XAN74" s="439"/>
      <c r="XAO74" s="439"/>
      <c r="XAP74" s="439"/>
      <c r="XAQ74" s="439"/>
      <c r="XAR74" s="439"/>
      <c r="XAS74" s="439"/>
      <c r="XAT74" s="439"/>
      <c r="XAU74" s="439"/>
      <c r="XAV74" s="439"/>
      <c r="XAW74" s="439"/>
      <c r="XAX74" s="439"/>
      <c r="XAY74" s="439"/>
      <c r="XAZ74" s="439"/>
      <c r="XBA74" s="439"/>
      <c r="XBB74" s="439"/>
      <c r="XBC74" s="439"/>
      <c r="XBD74" s="439"/>
      <c r="XBE74" s="439"/>
      <c r="XBF74" s="439"/>
      <c r="XBG74" s="439"/>
      <c r="XBH74" s="439"/>
      <c r="XBI74" s="439"/>
      <c r="XBJ74" s="439"/>
      <c r="XBK74" s="439"/>
      <c r="XBL74" s="439"/>
      <c r="XBM74" s="439"/>
      <c r="XBN74" s="439"/>
      <c r="XBO74" s="439"/>
      <c r="XBP74" s="439"/>
      <c r="XBQ74" s="439"/>
      <c r="XBR74" s="439"/>
      <c r="XBS74" s="439"/>
      <c r="XBT74" s="439"/>
      <c r="XBU74" s="439"/>
      <c r="XBV74" s="439"/>
      <c r="XBW74" s="439"/>
      <c r="XBX74" s="439"/>
      <c r="XBY74" s="439"/>
      <c r="XBZ74" s="439"/>
      <c r="XCA74" s="439"/>
      <c r="XCB74" s="439"/>
      <c r="XCC74" s="439"/>
      <c r="XCD74" s="439"/>
      <c r="XCE74" s="439"/>
      <c r="XCF74" s="439"/>
      <c r="XCG74" s="439"/>
      <c r="XCH74" s="439"/>
      <c r="XCI74" s="439"/>
      <c r="XCJ74" s="439"/>
      <c r="XCK74" s="439"/>
      <c r="XCL74" s="439"/>
      <c r="XCM74" s="439"/>
      <c r="XCN74" s="439"/>
      <c r="XCO74" s="439"/>
      <c r="XCP74" s="439"/>
      <c r="XCQ74" s="439"/>
      <c r="XCR74" s="439"/>
      <c r="XCS74" s="439"/>
      <c r="XCT74" s="439"/>
      <c r="XCU74" s="439"/>
      <c r="XCV74" s="439"/>
      <c r="XCW74" s="439"/>
      <c r="XCX74" s="439"/>
      <c r="XCY74" s="439"/>
      <c r="XCZ74" s="439"/>
      <c r="XDA74" s="439"/>
      <c r="XDB74" s="439"/>
      <c r="XDC74" s="439"/>
      <c r="XDD74" s="439"/>
      <c r="XDE74" s="439"/>
      <c r="XDF74" s="439"/>
      <c r="XDG74" s="439"/>
      <c r="XDH74" s="439"/>
      <c r="XDI74" s="439"/>
      <c r="XDJ74" s="439"/>
      <c r="XDK74" s="439"/>
      <c r="XDL74" s="439"/>
      <c r="XDM74" s="439"/>
      <c r="XDN74" s="439"/>
      <c r="XDO74" s="439"/>
      <c r="XDP74" s="439"/>
      <c r="XDQ74" s="439"/>
      <c r="XDR74" s="439"/>
      <c r="XDS74" s="439"/>
      <c r="XDT74" s="439"/>
      <c r="XDU74" s="439"/>
      <c r="XDV74" s="439"/>
      <c r="XDW74" s="439"/>
    </row>
    <row r="75" spans="1:16351" s="196" customFormat="1" ht="113.25" customHeight="1" x14ac:dyDescent="0.25">
      <c r="A75" s="157" t="s">
        <v>19</v>
      </c>
      <c r="B75" s="158" t="s">
        <v>20</v>
      </c>
      <c r="C75" s="159" t="s">
        <v>887</v>
      </c>
      <c r="D75" s="160" t="s">
        <v>890</v>
      </c>
      <c r="E75" s="161">
        <v>1.5</v>
      </c>
      <c r="F75" s="162">
        <v>27550.118829999999</v>
      </c>
      <c r="G75" s="378">
        <v>85</v>
      </c>
      <c r="H75" s="162"/>
      <c r="I75" s="162"/>
      <c r="J75" s="347">
        <f t="shared" ref="J75:J77" si="11">ROUNDDOWN(F75*G75/100,5)</f>
        <v>23417.600999999999</v>
      </c>
      <c r="K75" s="355"/>
      <c r="L75" s="190"/>
      <c r="M75" s="191"/>
      <c r="N75" s="358" t="s">
        <v>177</v>
      </c>
      <c r="O75" s="411" t="s">
        <v>891</v>
      </c>
      <c r="P75" s="194">
        <v>8</v>
      </c>
      <c r="Q75" s="194" t="s">
        <v>201</v>
      </c>
      <c r="R75" s="197" t="s">
        <v>201</v>
      </c>
      <c r="S75" s="237" t="s">
        <v>877</v>
      </c>
      <c r="T75" s="181">
        <v>1</v>
      </c>
      <c r="U75" s="228"/>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5"/>
      <c r="EC75" s="175"/>
      <c r="ED75" s="175"/>
      <c r="EE75" s="175"/>
      <c r="EF75" s="175"/>
      <c r="EG75" s="175"/>
      <c r="EH75" s="175"/>
      <c r="EI75" s="175"/>
      <c r="EJ75" s="175"/>
      <c r="EK75" s="175"/>
      <c r="EL75" s="175"/>
      <c r="EM75" s="175"/>
      <c r="EN75" s="175"/>
      <c r="EO75" s="175"/>
      <c r="EP75" s="175"/>
      <c r="EQ75" s="175"/>
      <c r="ER75" s="175"/>
      <c r="ES75" s="175"/>
      <c r="ET75" s="175"/>
      <c r="EU75" s="175"/>
      <c r="EV75" s="175"/>
      <c r="EW75" s="175"/>
      <c r="EX75" s="175"/>
      <c r="EY75" s="175"/>
      <c r="EZ75" s="175"/>
      <c r="FA75" s="175"/>
      <c r="FB75" s="175"/>
      <c r="FC75" s="175"/>
      <c r="FD75" s="175"/>
      <c r="FE75" s="175"/>
      <c r="FF75" s="175"/>
      <c r="FG75" s="175"/>
      <c r="FH75" s="175"/>
      <c r="FI75" s="175"/>
      <c r="FJ75" s="175"/>
      <c r="FK75" s="175"/>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c r="GV75" s="175"/>
      <c r="GW75" s="175"/>
      <c r="GX75" s="175"/>
      <c r="GY75" s="175"/>
      <c r="GZ75" s="175"/>
      <c r="HA75" s="175"/>
      <c r="HB75" s="175"/>
      <c r="HC75" s="175"/>
      <c r="HD75" s="175"/>
      <c r="HE75" s="175"/>
      <c r="HF75" s="175"/>
      <c r="HG75" s="175"/>
      <c r="HH75" s="175"/>
      <c r="HI75" s="175"/>
      <c r="HJ75" s="175"/>
      <c r="HK75" s="175"/>
      <c r="HL75" s="175"/>
      <c r="HM75" s="175"/>
      <c r="HN75" s="175"/>
      <c r="HO75" s="175"/>
      <c r="HP75" s="175"/>
      <c r="HQ75" s="175"/>
      <c r="HR75" s="175"/>
      <c r="HS75" s="175"/>
      <c r="HT75" s="175"/>
      <c r="HU75" s="175"/>
      <c r="HV75" s="175"/>
      <c r="HW75" s="175"/>
      <c r="HX75" s="175"/>
      <c r="HY75" s="175"/>
      <c r="HZ75" s="175"/>
      <c r="IA75" s="175"/>
      <c r="IB75" s="175"/>
      <c r="IC75" s="175"/>
      <c r="ID75" s="175"/>
      <c r="IE75" s="175"/>
      <c r="IF75" s="175"/>
      <c r="IG75" s="175"/>
      <c r="IH75" s="175"/>
      <c r="II75" s="175"/>
      <c r="IJ75" s="175"/>
      <c r="IK75" s="175"/>
      <c r="IL75" s="175"/>
      <c r="IM75" s="175"/>
      <c r="IN75" s="175"/>
      <c r="IO75" s="175"/>
      <c r="IP75" s="175"/>
      <c r="IQ75" s="175"/>
      <c r="IR75" s="175"/>
      <c r="IS75" s="175"/>
      <c r="IT75" s="175"/>
      <c r="IU75" s="175"/>
      <c r="IV75" s="175"/>
      <c r="IW75" s="175"/>
      <c r="IX75" s="175"/>
      <c r="IY75" s="175"/>
      <c r="IZ75" s="175"/>
      <c r="JA75" s="175"/>
      <c r="JB75" s="175"/>
      <c r="JC75" s="175"/>
      <c r="JD75" s="175"/>
      <c r="JE75" s="175"/>
      <c r="JF75" s="175"/>
      <c r="JG75" s="175"/>
      <c r="JH75" s="175"/>
      <c r="JI75" s="175"/>
      <c r="JJ75" s="175"/>
      <c r="JK75" s="175"/>
      <c r="JL75" s="175"/>
      <c r="JM75" s="175"/>
      <c r="JN75" s="175"/>
      <c r="JO75" s="175"/>
      <c r="JP75" s="175"/>
      <c r="JQ75" s="175"/>
      <c r="JR75" s="175"/>
      <c r="JS75" s="175"/>
      <c r="JT75" s="175"/>
      <c r="JU75" s="175"/>
      <c r="JV75" s="175"/>
      <c r="JW75" s="175"/>
      <c r="JX75" s="175"/>
      <c r="JY75" s="175"/>
      <c r="JZ75" s="175"/>
      <c r="KA75" s="175"/>
      <c r="KB75" s="175"/>
      <c r="KC75" s="175"/>
      <c r="KD75" s="175"/>
      <c r="KE75" s="175"/>
      <c r="KF75" s="175"/>
      <c r="KG75" s="175"/>
      <c r="KH75" s="175"/>
      <c r="KI75" s="175"/>
      <c r="KJ75" s="175"/>
      <c r="KK75" s="175"/>
      <c r="KL75" s="175"/>
      <c r="KM75" s="175"/>
      <c r="KN75" s="175"/>
      <c r="KO75" s="175"/>
      <c r="KP75" s="175"/>
      <c r="KQ75" s="175"/>
      <c r="KR75" s="175"/>
      <c r="KS75" s="175"/>
      <c r="KT75" s="175"/>
      <c r="KU75" s="175"/>
      <c r="KV75" s="175"/>
      <c r="KW75" s="175"/>
      <c r="KX75" s="175"/>
      <c r="KY75" s="175"/>
      <c r="KZ75" s="175"/>
      <c r="LA75" s="175"/>
      <c r="LB75" s="175"/>
      <c r="LC75" s="175"/>
      <c r="LD75" s="175"/>
      <c r="LE75" s="175"/>
      <c r="LF75" s="175"/>
      <c r="LG75" s="175"/>
      <c r="LH75" s="175"/>
      <c r="LI75" s="175"/>
      <c r="LJ75" s="175"/>
      <c r="LK75" s="175"/>
      <c r="LL75" s="175"/>
      <c r="LM75" s="175"/>
      <c r="LN75" s="175"/>
      <c r="LO75" s="175"/>
      <c r="LP75" s="175"/>
      <c r="LQ75" s="175"/>
      <c r="LR75" s="175"/>
      <c r="LS75" s="175"/>
      <c r="LT75" s="175"/>
      <c r="LU75" s="175"/>
      <c r="LV75" s="175"/>
      <c r="LW75" s="175"/>
      <c r="LX75" s="175"/>
      <c r="LY75" s="175"/>
      <c r="LZ75" s="175"/>
      <c r="MA75" s="175"/>
      <c r="MB75" s="175"/>
      <c r="MC75" s="175"/>
      <c r="MD75" s="175"/>
      <c r="ME75" s="175"/>
      <c r="MF75" s="175"/>
      <c r="MG75" s="175"/>
      <c r="MH75" s="175"/>
      <c r="MI75" s="175"/>
      <c r="MJ75" s="175"/>
      <c r="MK75" s="175"/>
      <c r="ML75" s="175"/>
      <c r="MM75" s="175"/>
      <c r="MN75" s="175"/>
      <c r="MO75" s="175"/>
      <c r="MP75" s="175"/>
      <c r="MQ75" s="175"/>
      <c r="MR75" s="175"/>
      <c r="MS75" s="175"/>
      <c r="MT75" s="175"/>
      <c r="MU75" s="175"/>
      <c r="MV75" s="175"/>
      <c r="MW75" s="175"/>
      <c r="MX75" s="175"/>
      <c r="MY75" s="175"/>
      <c r="MZ75" s="175"/>
      <c r="NA75" s="175"/>
      <c r="NB75" s="175"/>
      <c r="NC75" s="175"/>
      <c r="ND75" s="175"/>
      <c r="NE75" s="175"/>
      <c r="NF75" s="175"/>
      <c r="NG75" s="175"/>
      <c r="NH75" s="175"/>
      <c r="NI75" s="175"/>
      <c r="NJ75" s="175"/>
      <c r="NK75" s="175"/>
      <c r="NL75" s="175"/>
      <c r="NM75" s="175"/>
      <c r="NN75" s="175"/>
      <c r="NO75" s="175"/>
      <c r="NP75" s="175"/>
      <c r="NQ75" s="175"/>
      <c r="NR75" s="175"/>
      <c r="NS75" s="175"/>
      <c r="NT75" s="175"/>
      <c r="NU75" s="175"/>
      <c r="NV75" s="175"/>
      <c r="NW75" s="175"/>
      <c r="NX75" s="175"/>
      <c r="NY75" s="175"/>
      <c r="NZ75" s="175"/>
      <c r="OA75" s="175"/>
      <c r="OB75" s="175"/>
      <c r="OC75" s="175"/>
      <c r="OD75" s="175"/>
      <c r="OE75" s="175"/>
      <c r="OF75" s="175"/>
      <c r="OG75" s="175"/>
      <c r="OH75" s="175"/>
      <c r="OI75" s="175"/>
      <c r="OJ75" s="175"/>
      <c r="OK75" s="175"/>
      <c r="OL75" s="175"/>
      <c r="OM75" s="175"/>
      <c r="ON75" s="175"/>
      <c r="OO75" s="175"/>
      <c r="OP75" s="175"/>
      <c r="OQ75" s="175"/>
      <c r="OR75" s="175"/>
      <c r="OS75" s="175"/>
      <c r="OT75" s="175"/>
      <c r="OU75" s="175"/>
      <c r="OV75" s="175"/>
      <c r="OW75" s="175"/>
      <c r="OX75" s="175"/>
      <c r="OY75" s="175"/>
      <c r="OZ75" s="175"/>
      <c r="PA75" s="175"/>
      <c r="PB75" s="175"/>
      <c r="PC75" s="175"/>
      <c r="PD75" s="175"/>
      <c r="PE75" s="175"/>
      <c r="PF75" s="175"/>
      <c r="PG75" s="175"/>
      <c r="PH75" s="175"/>
      <c r="PI75" s="175"/>
      <c r="PJ75" s="175"/>
      <c r="PK75" s="175"/>
      <c r="PL75" s="175"/>
      <c r="PM75" s="175"/>
      <c r="PN75" s="175"/>
      <c r="PO75" s="175"/>
      <c r="PP75" s="175"/>
      <c r="PQ75" s="175"/>
      <c r="PR75" s="175"/>
      <c r="PS75" s="175"/>
      <c r="PT75" s="175"/>
      <c r="PU75" s="175"/>
      <c r="PV75" s="175"/>
      <c r="PW75" s="175"/>
      <c r="PX75" s="175"/>
      <c r="PY75" s="175"/>
      <c r="PZ75" s="175"/>
      <c r="QA75" s="175"/>
      <c r="QB75" s="175"/>
      <c r="QC75" s="175"/>
      <c r="QD75" s="175"/>
      <c r="QE75" s="175"/>
      <c r="QF75" s="175"/>
      <c r="QG75" s="175"/>
      <c r="QH75" s="175"/>
      <c r="QI75" s="175"/>
      <c r="QJ75" s="175"/>
      <c r="QK75" s="175"/>
      <c r="QL75" s="175"/>
      <c r="QM75" s="175"/>
      <c r="QN75" s="175"/>
      <c r="QO75" s="175"/>
      <c r="QP75" s="175"/>
      <c r="QQ75" s="175"/>
      <c r="QR75" s="175"/>
      <c r="QS75" s="175"/>
      <c r="QT75" s="175"/>
      <c r="QU75" s="175"/>
      <c r="QV75" s="175"/>
      <c r="QW75" s="175"/>
      <c r="QX75" s="175"/>
      <c r="QY75" s="175"/>
      <c r="QZ75" s="175"/>
      <c r="RA75" s="175"/>
      <c r="RB75" s="175"/>
      <c r="RC75" s="175"/>
      <c r="RD75" s="175"/>
      <c r="RE75" s="175"/>
      <c r="RF75" s="175"/>
      <c r="RG75" s="175"/>
      <c r="RH75" s="175"/>
      <c r="RI75" s="175"/>
      <c r="RJ75" s="175"/>
      <c r="RK75" s="175"/>
      <c r="RL75" s="175"/>
      <c r="RM75" s="175"/>
      <c r="RN75" s="175"/>
      <c r="RO75" s="175"/>
      <c r="RP75" s="175"/>
      <c r="RQ75" s="175"/>
      <c r="RR75" s="175"/>
      <c r="RS75" s="175"/>
      <c r="RT75" s="175"/>
      <c r="RU75" s="175"/>
      <c r="RV75" s="175"/>
      <c r="RW75" s="175"/>
      <c r="RX75" s="175"/>
      <c r="RY75" s="175"/>
      <c r="RZ75" s="175"/>
      <c r="SA75" s="175"/>
      <c r="SB75" s="175"/>
      <c r="SC75" s="175"/>
      <c r="SD75" s="175"/>
      <c r="SE75" s="175"/>
      <c r="SF75" s="175"/>
      <c r="SG75" s="175"/>
      <c r="SH75" s="175"/>
      <c r="SI75" s="175"/>
      <c r="SJ75" s="175"/>
      <c r="SK75" s="175"/>
      <c r="SL75" s="175"/>
      <c r="SM75" s="175"/>
      <c r="SN75" s="175"/>
      <c r="SO75" s="175"/>
      <c r="SP75" s="175"/>
      <c r="SQ75" s="175"/>
      <c r="SR75" s="175"/>
      <c r="SS75" s="175"/>
      <c r="ST75" s="175"/>
      <c r="SU75" s="175"/>
      <c r="SV75" s="175"/>
      <c r="SW75" s="175"/>
      <c r="SX75" s="175"/>
      <c r="SY75" s="175"/>
      <c r="SZ75" s="175"/>
      <c r="TA75" s="175"/>
      <c r="TB75" s="175"/>
      <c r="TC75" s="175"/>
      <c r="TD75" s="175"/>
      <c r="TE75" s="175"/>
      <c r="TF75" s="175"/>
      <c r="TG75" s="175"/>
      <c r="TH75" s="175"/>
      <c r="TI75" s="175"/>
      <c r="TJ75" s="175"/>
      <c r="TK75" s="175"/>
      <c r="TL75" s="175"/>
      <c r="TM75" s="175"/>
      <c r="TN75" s="175"/>
      <c r="TO75" s="175"/>
      <c r="TP75" s="175"/>
      <c r="TQ75" s="175"/>
      <c r="TR75" s="175"/>
      <c r="TS75" s="175"/>
      <c r="TT75" s="175"/>
      <c r="TU75" s="175"/>
      <c r="TV75" s="175"/>
      <c r="TW75" s="175"/>
      <c r="TX75" s="175"/>
      <c r="TY75" s="175"/>
      <c r="TZ75" s="175"/>
      <c r="UA75" s="175"/>
      <c r="UB75" s="175"/>
      <c r="UC75" s="175"/>
      <c r="UD75" s="175"/>
      <c r="UE75" s="175"/>
      <c r="UF75" s="175"/>
      <c r="UG75" s="175"/>
      <c r="UH75" s="175"/>
      <c r="UI75" s="175"/>
      <c r="UJ75" s="175"/>
      <c r="UK75" s="175"/>
      <c r="UL75" s="175"/>
      <c r="UM75" s="175"/>
      <c r="UN75" s="175"/>
      <c r="UO75" s="175"/>
      <c r="UP75" s="175"/>
      <c r="UQ75" s="175"/>
      <c r="UR75" s="175"/>
      <c r="US75" s="175"/>
      <c r="UT75" s="175"/>
      <c r="UU75" s="175"/>
      <c r="UV75" s="175"/>
      <c r="UW75" s="175"/>
      <c r="UX75" s="175"/>
      <c r="UY75" s="175"/>
      <c r="UZ75" s="175"/>
      <c r="VA75" s="175"/>
      <c r="VB75" s="175"/>
      <c r="VC75" s="175"/>
      <c r="VD75" s="175"/>
      <c r="VE75" s="175"/>
      <c r="VF75" s="175"/>
      <c r="VG75" s="175"/>
      <c r="VH75" s="175"/>
      <c r="VI75" s="175"/>
      <c r="VJ75" s="175"/>
      <c r="VK75" s="175"/>
      <c r="VL75" s="175"/>
      <c r="VM75" s="175"/>
      <c r="VN75" s="175"/>
      <c r="VO75" s="175"/>
      <c r="VP75" s="175"/>
      <c r="VQ75" s="175"/>
      <c r="VR75" s="175"/>
      <c r="VS75" s="175"/>
      <c r="VT75" s="175"/>
      <c r="VU75" s="175"/>
      <c r="VV75" s="175"/>
      <c r="VW75" s="175"/>
      <c r="VX75" s="175"/>
      <c r="VY75" s="175"/>
      <c r="VZ75" s="175"/>
      <c r="WA75" s="175"/>
      <c r="WB75" s="175"/>
      <c r="WC75" s="175"/>
      <c r="WD75" s="175"/>
      <c r="WE75" s="175"/>
      <c r="WF75" s="175"/>
      <c r="WG75" s="175"/>
      <c r="WH75" s="175"/>
      <c r="WI75" s="175"/>
      <c r="WJ75" s="175"/>
      <c r="WK75" s="175"/>
      <c r="WL75" s="175"/>
      <c r="WM75" s="175"/>
      <c r="WN75" s="175"/>
      <c r="WO75" s="175"/>
      <c r="WP75" s="175"/>
      <c r="WQ75" s="175"/>
      <c r="WR75" s="175"/>
      <c r="WS75" s="175"/>
      <c r="WT75" s="175"/>
      <c r="WU75" s="175"/>
      <c r="WV75" s="175"/>
      <c r="WW75" s="175"/>
      <c r="WX75" s="175"/>
      <c r="WY75" s="175"/>
      <c r="WZ75" s="175"/>
      <c r="XA75" s="175"/>
      <c r="XB75" s="175"/>
      <c r="XC75" s="175"/>
      <c r="XD75" s="175"/>
      <c r="XE75" s="175"/>
      <c r="XF75" s="175"/>
      <c r="XG75" s="175"/>
      <c r="XH75" s="175"/>
      <c r="XI75" s="175"/>
      <c r="XJ75" s="175"/>
      <c r="XK75" s="175"/>
      <c r="XL75" s="175"/>
      <c r="XM75" s="175"/>
      <c r="XN75" s="175"/>
      <c r="XO75" s="175"/>
      <c r="XP75" s="175"/>
      <c r="XQ75" s="175"/>
      <c r="XR75" s="175"/>
      <c r="XS75" s="175"/>
      <c r="XT75" s="175"/>
      <c r="XU75" s="175"/>
      <c r="XV75" s="175"/>
      <c r="XW75" s="175"/>
      <c r="XX75" s="175"/>
      <c r="XY75" s="175"/>
      <c r="XZ75" s="175"/>
      <c r="YA75" s="175"/>
      <c r="YB75" s="175"/>
      <c r="YC75" s="175"/>
      <c r="YD75" s="175"/>
      <c r="YE75" s="175"/>
      <c r="YF75" s="175"/>
      <c r="YG75" s="175"/>
      <c r="YH75" s="175"/>
      <c r="YI75" s="175"/>
      <c r="YJ75" s="175"/>
      <c r="YK75" s="175"/>
      <c r="YL75" s="175"/>
      <c r="YM75" s="175"/>
      <c r="YN75" s="175"/>
      <c r="YO75" s="175"/>
      <c r="YP75" s="175"/>
      <c r="YQ75" s="175"/>
      <c r="YR75" s="175"/>
      <c r="YS75" s="175"/>
      <c r="YT75" s="175"/>
      <c r="YU75" s="175"/>
      <c r="YV75" s="175"/>
      <c r="YW75" s="175"/>
      <c r="YX75" s="175"/>
      <c r="YY75" s="175"/>
      <c r="YZ75" s="175"/>
      <c r="ZA75" s="175"/>
      <c r="ZB75" s="175"/>
      <c r="ZC75" s="175"/>
      <c r="ZD75" s="175"/>
      <c r="ZE75" s="175"/>
      <c r="ZF75" s="175"/>
      <c r="ZG75" s="175"/>
      <c r="ZH75" s="175"/>
      <c r="ZI75" s="175"/>
      <c r="ZJ75" s="175"/>
      <c r="ZK75" s="175"/>
      <c r="ZL75" s="175"/>
      <c r="ZM75" s="175"/>
      <c r="ZN75" s="175"/>
      <c r="ZO75" s="175"/>
      <c r="ZP75" s="175"/>
      <c r="ZQ75" s="175"/>
      <c r="ZR75" s="175"/>
      <c r="ZS75" s="175"/>
      <c r="ZT75" s="175"/>
      <c r="ZU75" s="175"/>
      <c r="ZV75" s="175"/>
      <c r="ZW75" s="175"/>
      <c r="ZX75" s="175"/>
      <c r="ZY75" s="175"/>
      <c r="ZZ75" s="175"/>
      <c r="AAA75" s="175"/>
      <c r="AAB75" s="175"/>
      <c r="AAC75" s="175"/>
      <c r="AAD75" s="175"/>
      <c r="AAE75" s="175"/>
      <c r="AAF75" s="175"/>
      <c r="AAG75" s="175"/>
      <c r="AAH75" s="175"/>
      <c r="AAI75" s="175"/>
      <c r="AAJ75" s="175"/>
      <c r="AAK75" s="175"/>
      <c r="AAL75" s="175"/>
      <c r="AAM75" s="175"/>
      <c r="AAN75" s="175"/>
      <c r="AAO75" s="175"/>
      <c r="AAP75" s="175"/>
      <c r="AAQ75" s="175"/>
      <c r="AAR75" s="175"/>
      <c r="AAS75" s="175"/>
      <c r="AAT75" s="175"/>
      <c r="AAU75" s="175"/>
      <c r="AAV75" s="175"/>
      <c r="AAW75" s="175"/>
      <c r="AAX75" s="175"/>
      <c r="AAY75" s="175"/>
      <c r="AAZ75" s="175"/>
      <c r="ABA75" s="175"/>
      <c r="ABB75" s="175"/>
      <c r="ABC75" s="175"/>
      <c r="ABD75" s="175"/>
      <c r="ABE75" s="175"/>
      <c r="ABF75" s="175"/>
      <c r="ABG75" s="175"/>
      <c r="ABH75" s="175"/>
      <c r="ABI75" s="175"/>
      <c r="ABJ75" s="175"/>
      <c r="ABK75" s="175"/>
      <c r="ABL75" s="175"/>
      <c r="ABM75" s="175"/>
      <c r="ABN75" s="175"/>
      <c r="ABO75" s="175"/>
      <c r="ABP75" s="175"/>
      <c r="ABQ75" s="175"/>
      <c r="ABR75" s="175"/>
      <c r="ABS75" s="175"/>
      <c r="ABT75" s="175"/>
      <c r="ABU75" s="175"/>
      <c r="ABV75" s="175"/>
      <c r="ABW75" s="175"/>
      <c r="ABX75" s="175"/>
      <c r="ABY75" s="175"/>
      <c r="ABZ75" s="175"/>
      <c r="ACA75" s="175"/>
      <c r="ACB75" s="175"/>
      <c r="ACC75" s="175"/>
      <c r="ACD75" s="175"/>
      <c r="ACE75" s="175"/>
      <c r="ACF75" s="175"/>
      <c r="ACG75" s="175"/>
      <c r="ACH75" s="175"/>
      <c r="ACI75" s="175"/>
      <c r="ACJ75" s="175"/>
      <c r="ACK75" s="175"/>
      <c r="ACL75" s="175"/>
      <c r="ACM75" s="175"/>
      <c r="ACN75" s="175"/>
      <c r="ACO75" s="175"/>
      <c r="ACP75" s="175"/>
      <c r="ACQ75" s="175"/>
      <c r="ACR75" s="175"/>
      <c r="ACS75" s="175"/>
      <c r="ACT75" s="175"/>
      <c r="ACU75" s="175"/>
      <c r="ACV75" s="175"/>
      <c r="ACW75" s="175"/>
      <c r="ACX75" s="175"/>
      <c r="ACY75" s="175"/>
      <c r="ACZ75" s="175"/>
      <c r="ADA75" s="175"/>
      <c r="ADB75" s="175"/>
      <c r="ADC75" s="175"/>
      <c r="ADD75" s="175"/>
      <c r="ADE75" s="175"/>
      <c r="ADF75" s="175"/>
      <c r="ADG75" s="175"/>
      <c r="ADH75" s="175"/>
      <c r="ADI75" s="175"/>
      <c r="ADJ75" s="175"/>
      <c r="ADK75" s="175"/>
      <c r="ADL75" s="175"/>
      <c r="ADM75" s="175"/>
      <c r="ADN75" s="175"/>
      <c r="ADO75" s="175"/>
      <c r="ADP75" s="175"/>
      <c r="ADQ75" s="175"/>
      <c r="ADR75" s="175"/>
      <c r="ADS75" s="175"/>
      <c r="ADT75" s="175"/>
      <c r="ADU75" s="175"/>
      <c r="ADV75" s="175"/>
      <c r="ADW75" s="175"/>
      <c r="ADX75" s="175"/>
      <c r="ADY75" s="175"/>
      <c r="ADZ75" s="175"/>
      <c r="AEA75" s="175"/>
      <c r="AEB75" s="175"/>
      <c r="AEC75" s="175"/>
      <c r="AED75" s="175"/>
      <c r="AEE75" s="175"/>
      <c r="AEF75" s="175"/>
      <c r="AEG75" s="175"/>
      <c r="AEH75" s="175"/>
      <c r="AEI75" s="175"/>
      <c r="AEJ75" s="175"/>
      <c r="AEK75" s="175"/>
      <c r="AEL75" s="175"/>
      <c r="AEM75" s="175"/>
      <c r="AEN75" s="175"/>
      <c r="AEO75" s="175"/>
      <c r="AEP75" s="175"/>
      <c r="AEQ75" s="175"/>
      <c r="AER75" s="175"/>
      <c r="AES75" s="175"/>
      <c r="AET75" s="175"/>
      <c r="AEU75" s="175"/>
      <c r="AEV75" s="175"/>
      <c r="AEW75" s="175"/>
      <c r="AEX75" s="175"/>
      <c r="AEY75" s="175"/>
      <c r="AEZ75" s="175"/>
      <c r="AFA75" s="175"/>
      <c r="AFB75" s="175"/>
      <c r="AFC75" s="175"/>
      <c r="AFD75" s="175"/>
      <c r="AFE75" s="175"/>
      <c r="AFF75" s="175"/>
      <c r="AFG75" s="175"/>
      <c r="AFH75" s="175"/>
      <c r="AFI75" s="175"/>
      <c r="AFJ75" s="175"/>
      <c r="AFK75" s="175"/>
      <c r="AFL75" s="175"/>
      <c r="AFM75" s="175"/>
      <c r="AFN75" s="175"/>
      <c r="AFO75" s="175"/>
      <c r="AFP75" s="175"/>
      <c r="AFQ75" s="175"/>
      <c r="AFR75" s="175"/>
      <c r="AFS75" s="175"/>
      <c r="AFT75" s="175"/>
      <c r="AFU75" s="175"/>
      <c r="AFV75" s="175"/>
      <c r="AFW75" s="175"/>
      <c r="AFX75" s="175"/>
      <c r="AFY75" s="175"/>
      <c r="AFZ75" s="175"/>
      <c r="AGA75" s="175"/>
      <c r="AGB75" s="175"/>
      <c r="AGC75" s="175"/>
      <c r="AGD75" s="175"/>
      <c r="AGE75" s="175"/>
      <c r="AGF75" s="175"/>
      <c r="AGG75" s="175"/>
      <c r="AGH75" s="175"/>
      <c r="AGI75" s="175"/>
      <c r="AGJ75" s="175"/>
      <c r="AGK75" s="175"/>
      <c r="AGL75" s="175"/>
      <c r="AGM75" s="175"/>
      <c r="AGN75" s="175"/>
      <c r="AGO75" s="175"/>
      <c r="AGP75" s="175"/>
      <c r="AGQ75" s="175"/>
      <c r="AGR75" s="175"/>
      <c r="AGS75" s="175"/>
      <c r="AGT75" s="175"/>
      <c r="AGU75" s="175"/>
      <c r="AGV75" s="175"/>
      <c r="AGW75" s="175"/>
      <c r="AGX75" s="175"/>
      <c r="AGY75" s="175"/>
      <c r="AGZ75" s="175"/>
      <c r="AHA75" s="175"/>
      <c r="AHB75" s="175"/>
      <c r="AHC75" s="175"/>
      <c r="AHD75" s="175"/>
      <c r="AHE75" s="175"/>
      <c r="AHF75" s="175"/>
      <c r="AHG75" s="175"/>
      <c r="AHH75" s="175"/>
      <c r="AHI75" s="175"/>
      <c r="AHJ75" s="175"/>
      <c r="AHK75" s="175"/>
      <c r="AHL75" s="175"/>
      <c r="AHM75" s="175"/>
      <c r="AHN75" s="175"/>
      <c r="AHO75" s="175"/>
      <c r="AHP75" s="175"/>
      <c r="AHQ75" s="175"/>
      <c r="AHR75" s="175"/>
      <c r="AHS75" s="175"/>
      <c r="AHT75" s="175"/>
      <c r="AHU75" s="175"/>
      <c r="AHV75" s="175"/>
      <c r="AHW75" s="175"/>
      <c r="AHX75" s="175"/>
      <c r="AHY75" s="175"/>
      <c r="AHZ75" s="175"/>
      <c r="AIA75" s="175"/>
      <c r="AIB75" s="175"/>
      <c r="AIC75" s="175"/>
      <c r="AID75" s="175"/>
      <c r="AIE75" s="175"/>
      <c r="AIF75" s="175"/>
      <c r="AIG75" s="175"/>
      <c r="AIH75" s="175"/>
      <c r="AII75" s="175"/>
      <c r="AIJ75" s="175"/>
      <c r="AIK75" s="175"/>
      <c r="AIL75" s="175"/>
      <c r="AIM75" s="175"/>
      <c r="AIN75" s="175"/>
      <c r="AIO75" s="175"/>
      <c r="AIP75" s="175"/>
      <c r="AIQ75" s="175"/>
      <c r="AIR75" s="175"/>
      <c r="AIS75" s="175"/>
      <c r="AIT75" s="175"/>
      <c r="AIU75" s="175"/>
      <c r="AIV75" s="175"/>
      <c r="AIW75" s="175"/>
      <c r="AIX75" s="175"/>
      <c r="AIY75" s="175"/>
      <c r="AIZ75" s="175"/>
      <c r="AJA75" s="175"/>
      <c r="AJB75" s="175"/>
      <c r="AJC75" s="175"/>
      <c r="AJD75" s="175"/>
      <c r="AJE75" s="175"/>
      <c r="AJF75" s="175"/>
      <c r="AJG75" s="175"/>
      <c r="AJH75" s="175"/>
      <c r="AJI75" s="175"/>
      <c r="AJJ75" s="175"/>
      <c r="AJK75" s="175"/>
      <c r="AJL75" s="175"/>
      <c r="AJM75" s="175"/>
      <c r="AJN75" s="175"/>
      <c r="AJO75" s="175"/>
      <c r="AJP75" s="175"/>
      <c r="AJQ75" s="175"/>
      <c r="AJR75" s="175"/>
      <c r="AJS75" s="175"/>
      <c r="AJT75" s="175"/>
      <c r="AJU75" s="175"/>
      <c r="AJV75" s="175"/>
      <c r="AJW75" s="175"/>
      <c r="AJX75" s="175"/>
      <c r="AJY75" s="175"/>
      <c r="AJZ75" s="175"/>
      <c r="AKA75" s="175"/>
      <c r="AKB75" s="175"/>
      <c r="AKC75" s="175"/>
      <c r="AKD75" s="175"/>
      <c r="AKE75" s="175"/>
      <c r="AKF75" s="175"/>
      <c r="AKG75" s="175"/>
      <c r="AKH75" s="175"/>
      <c r="AKI75" s="175"/>
      <c r="AKJ75" s="175"/>
      <c r="AKK75" s="175"/>
      <c r="AKL75" s="175"/>
      <c r="AKM75" s="175"/>
      <c r="AKN75" s="175"/>
      <c r="AKO75" s="175"/>
      <c r="AKP75" s="175"/>
      <c r="AKQ75" s="175"/>
      <c r="AKR75" s="175"/>
      <c r="AKS75" s="175"/>
      <c r="AKT75" s="175"/>
      <c r="AKU75" s="175"/>
      <c r="AKV75" s="175"/>
      <c r="AKW75" s="175"/>
      <c r="AKX75" s="175"/>
      <c r="AKY75" s="175"/>
      <c r="AKZ75" s="175"/>
      <c r="ALA75" s="175"/>
      <c r="ALB75" s="175"/>
      <c r="ALC75" s="175"/>
      <c r="ALD75" s="175"/>
      <c r="ALE75" s="175"/>
      <c r="ALF75" s="175"/>
      <c r="ALG75" s="175"/>
      <c r="ALH75" s="175"/>
      <c r="ALI75" s="175"/>
      <c r="ALJ75" s="175"/>
      <c r="ALK75" s="175"/>
      <c r="ALL75" s="175"/>
      <c r="ALM75" s="175"/>
      <c r="ALN75" s="175"/>
      <c r="ALO75" s="175"/>
      <c r="ALP75" s="175"/>
      <c r="ALQ75" s="175"/>
      <c r="ALR75" s="175"/>
      <c r="ALS75" s="175"/>
      <c r="ALT75" s="175"/>
      <c r="ALU75" s="175"/>
      <c r="ALV75" s="175"/>
      <c r="ALW75" s="175"/>
      <c r="ALX75" s="175"/>
      <c r="ALY75" s="175"/>
      <c r="ALZ75" s="175"/>
      <c r="AMA75" s="175"/>
      <c r="AMB75" s="175"/>
      <c r="AMC75" s="175"/>
      <c r="AMD75" s="175"/>
      <c r="AME75" s="175"/>
      <c r="AMF75" s="175"/>
      <c r="AMG75" s="175"/>
      <c r="AMH75" s="175"/>
      <c r="AMI75" s="175"/>
      <c r="AMJ75" s="175"/>
      <c r="AMK75" s="175"/>
      <c r="AML75" s="175"/>
      <c r="AMM75" s="175"/>
      <c r="AMN75" s="175"/>
      <c r="AMO75" s="175"/>
      <c r="AMP75" s="175"/>
      <c r="AMQ75" s="175"/>
      <c r="AMR75" s="175"/>
      <c r="AMS75" s="175"/>
      <c r="AMT75" s="175"/>
      <c r="AMU75" s="175"/>
      <c r="AMV75" s="175"/>
      <c r="AMW75" s="175"/>
      <c r="AMX75" s="175"/>
      <c r="AMY75" s="175"/>
      <c r="AMZ75" s="175"/>
      <c r="ANA75" s="175"/>
      <c r="ANB75" s="175"/>
      <c r="ANC75" s="175"/>
      <c r="AND75" s="175"/>
      <c r="ANE75" s="175"/>
      <c r="ANF75" s="175"/>
      <c r="ANG75" s="175"/>
      <c r="ANH75" s="175"/>
      <c r="ANI75" s="175"/>
      <c r="ANJ75" s="175"/>
      <c r="ANK75" s="175"/>
      <c r="ANL75" s="175"/>
      <c r="ANM75" s="175"/>
      <c r="ANN75" s="175"/>
      <c r="ANO75" s="175"/>
      <c r="ANP75" s="175"/>
      <c r="ANQ75" s="175"/>
      <c r="ANR75" s="175"/>
      <c r="ANS75" s="175"/>
      <c r="ANT75" s="175"/>
      <c r="ANU75" s="175"/>
      <c r="ANV75" s="175"/>
      <c r="ANW75" s="175"/>
      <c r="ANX75" s="175"/>
      <c r="ANY75" s="175"/>
      <c r="ANZ75" s="175"/>
      <c r="AOA75" s="175"/>
      <c r="AOB75" s="175"/>
      <c r="AOC75" s="175"/>
      <c r="AOD75" s="175"/>
      <c r="AOE75" s="175"/>
      <c r="AOF75" s="175"/>
      <c r="AOG75" s="175"/>
      <c r="AOH75" s="175"/>
      <c r="AOI75" s="175"/>
      <c r="AOJ75" s="175"/>
      <c r="AOK75" s="175"/>
      <c r="AOL75" s="175"/>
      <c r="AOM75" s="175"/>
      <c r="AON75" s="175"/>
      <c r="AOO75" s="175"/>
      <c r="AOP75" s="175"/>
      <c r="AOQ75" s="175"/>
      <c r="AOR75" s="175"/>
      <c r="AOS75" s="175"/>
      <c r="AOT75" s="175"/>
      <c r="AOU75" s="175"/>
      <c r="AOV75" s="175"/>
      <c r="AOW75" s="175"/>
      <c r="AOX75" s="175"/>
      <c r="AOY75" s="175"/>
      <c r="AOZ75" s="175"/>
      <c r="APA75" s="175"/>
      <c r="APB75" s="175"/>
      <c r="APC75" s="175"/>
      <c r="APD75" s="175"/>
      <c r="APE75" s="175"/>
      <c r="APF75" s="175"/>
      <c r="APG75" s="175"/>
      <c r="APH75" s="175"/>
      <c r="API75" s="175"/>
      <c r="APJ75" s="175"/>
      <c r="APK75" s="175"/>
      <c r="APL75" s="175"/>
      <c r="APM75" s="175"/>
      <c r="APN75" s="175"/>
      <c r="APO75" s="175"/>
      <c r="APP75" s="175"/>
      <c r="APQ75" s="175"/>
      <c r="APR75" s="175"/>
      <c r="APS75" s="175"/>
      <c r="APT75" s="175"/>
      <c r="APU75" s="175"/>
      <c r="APV75" s="175"/>
      <c r="APW75" s="175"/>
      <c r="APX75" s="175"/>
      <c r="APY75" s="175"/>
      <c r="APZ75" s="175"/>
      <c r="AQA75" s="175"/>
      <c r="AQB75" s="175"/>
      <c r="AQC75" s="175"/>
      <c r="AQD75" s="175"/>
      <c r="AQE75" s="175"/>
      <c r="AQF75" s="175"/>
      <c r="AQG75" s="175"/>
      <c r="AQH75" s="175"/>
      <c r="AQI75" s="175"/>
      <c r="AQJ75" s="175"/>
      <c r="AQK75" s="175"/>
      <c r="AQL75" s="175"/>
      <c r="AQM75" s="175"/>
      <c r="AQN75" s="175"/>
      <c r="AQO75" s="175"/>
      <c r="AQP75" s="175"/>
      <c r="AQQ75" s="175"/>
      <c r="AQR75" s="175"/>
      <c r="AQS75" s="175"/>
      <c r="AQT75" s="175"/>
      <c r="AQU75" s="175"/>
      <c r="AQV75" s="175"/>
      <c r="AQW75" s="175"/>
      <c r="AQX75" s="175"/>
      <c r="AQY75" s="175"/>
      <c r="AQZ75" s="175"/>
      <c r="ARA75" s="175"/>
      <c r="ARB75" s="175"/>
      <c r="ARC75" s="175"/>
      <c r="ARD75" s="175"/>
      <c r="ARE75" s="175"/>
      <c r="ARF75" s="175"/>
      <c r="ARG75" s="175"/>
      <c r="ARH75" s="175"/>
      <c r="ARI75" s="175"/>
      <c r="ARJ75" s="175"/>
      <c r="ARK75" s="175"/>
      <c r="ARL75" s="175"/>
      <c r="ARM75" s="175"/>
      <c r="ARN75" s="175"/>
      <c r="ARO75" s="175"/>
      <c r="ARP75" s="175"/>
      <c r="ARQ75" s="175"/>
      <c r="ARR75" s="175"/>
      <c r="ARS75" s="175"/>
      <c r="ART75" s="175"/>
      <c r="ARU75" s="175"/>
      <c r="ARV75" s="175"/>
      <c r="ARW75" s="175"/>
      <c r="ARX75" s="175"/>
      <c r="ARY75" s="175"/>
      <c r="ARZ75" s="175"/>
      <c r="ASA75" s="175"/>
      <c r="ASB75" s="175"/>
      <c r="ASC75" s="175"/>
      <c r="ASD75" s="175"/>
      <c r="ASE75" s="175"/>
      <c r="ASF75" s="175"/>
      <c r="ASG75" s="175"/>
      <c r="ASH75" s="175"/>
      <c r="ASI75" s="175"/>
      <c r="ASJ75" s="175"/>
      <c r="ASK75" s="175"/>
      <c r="ASL75" s="175"/>
      <c r="ASM75" s="175"/>
      <c r="ASN75" s="175"/>
      <c r="ASO75" s="175"/>
      <c r="ASP75" s="175"/>
      <c r="ASQ75" s="175"/>
      <c r="ASR75" s="175"/>
      <c r="ASS75" s="175"/>
      <c r="AST75" s="175"/>
      <c r="ASU75" s="175"/>
      <c r="ASV75" s="175"/>
      <c r="ASW75" s="175"/>
      <c r="ASX75" s="175"/>
      <c r="ASY75" s="175"/>
      <c r="ASZ75" s="175"/>
      <c r="ATA75" s="175"/>
      <c r="ATB75" s="175"/>
      <c r="ATC75" s="175"/>
      <c r="ATD75" s="175"/>
      <c r="ATE75" s="175"/>
      <c r="ATF75" s="175"/>
      <c r="ATG75" s="175"/>
      <c r="ATH75" s="175"/>
      <c r="ATI75" s="175"/>
      <c r="ATJ75" s="175"/>
      <c r="ATK75" s="175"/>
      <c r="ATL75" s="175"/>
      <c r="ATM75" s="175"/>
      <c r="ATN75" s="175"/>
      <c r="ATO75" s="175"/>
      <c r="ATP75" s="175"/>
      <c r="ATQ75" s="175"/>
      <c r="ATR75" s="175"/>
      <c r="ATS75" s="175"/>
      <c r="ATT75" s="175"/>
      <c r="ATU75" s="175"/>
      <c r="ATV75" s="175"/>
      <c r="ATW75" s="175"/>
      <c r="ATX75" s="175"/>
      <c r="ATY75" s="175"/>
      <c r="ATZ75" s="175"/>
      <c r="AUA75" s="175"/>
      <c r="AUB75" s="175"/>
      <c r="AUC75" s="175"/>
      <c r="AUD75" s="175"/>
      <c r="AUE75" s="175"/>
      <c r="AUF75" s="175"/>
      <c r="AUG75" s="175"/>
      <c r="AUH75" s="175"/>
      <c r="AUI75" s="175"/>
      <c r="AUJ75" s="175"/>
      <c r="AUK75" s="175"/>
      <c r="AUL75" s="175"/>
      <c r="AUM75" s="175"/>
      <c r="AUN75" s="175"/>
      <c r="AUO75" s="175"/>
      <c r="AUP75" s="175"/>
      <c r="AUQ75" s="175"/>
      <c r="AUR75" s="175"/>
      <c r="AUS75" s="175"/>
      <c r="AUT75" s="175"/>
      <c r="AUU75" s="175"/>
      <c r="AUV75" s="175"/>
      <c r="AUW75" s="175"/>
      <c r="AUX75" s="175"/>
      <c r="AUY75" s="175"/>
      <c r="AUZ75" s="175"/>
      <c r="AVA75" s="175"/>
      <c r="AVB75" s="175"/>
      <c r="AVC75" s="175"/>
      <c r="AVD75" s="175"/>
      <c r="AVE75" s="175"/>
      <c r="AVF75" s="175"/>
      <c r="AVG75" s="175"/>
      <c r="AVH75" s="175"/>
      <c r="AVI75" s="175"/>
      <c r="AVJ75" s="175"/>
      <c r="AVK75" s="175"/>
      <c r="AVL75" s="175"/>
      <c r="AVM75" s="175"/>
      <c r="AVN75" s="175"/>
      <c r="AVO75" s="175"/>
      <c r="AVP75" s="175"/>
      <c r="AVQ75" s="175"/>
      <c r="AVR75" s="175"/>
      <c r="AVS75" s="175"/>
      <c r="AVT75" s="175"/>
      <c r="AVU75" s="175"/>
      <c r="AVV75" s="175"/>
      <c r="AVW75" s="175"/>
      <c r="AVX75" s="175"/>
      <c r="AVY75" s="175"/>
      <c r="AVZ75" s="175"/>
      <c r="AWA75" s="175"/>
      <c r="AWB75" s="175"/>
      <c r="AWC75" s="175"/>
      <c r="AWD75" s="175"/>
      <c r="AWE75" s="175"/>
      <c r="AWF75" s="175"/>
      <c r="AWG75" s="175"/>
      <c r="AWH75" s="175"/>
      <c r="AWI75" s="175"/>
      <c r="AWJ75" s="175"/>
      <c r="AWK75" s="175"/>
      <c r="AWL75" s="175"/>
      <c r="AWM75" s="175"/>
      <c r="AWN75" s="175"/>
      <c r="AWO75" s="175"/>
      <c r="AWP75" s="175"/>
      <c r="AWQ75" s="175"/>
      <c r="AWR75" s="175"/>
      <c r="AWS75" s="175"/>
      <c r="AWT75" s="175"/>
      <c r="AWU75" s="175"/>
      <c r="AWV75" s="175"/>
      <c r="AWW75" s="175"/>
      <c r="AWX75" s="175"/>
      <c r="AWY75" s="175"/>
      <c r="AWZ75" s="175"/>
      <c r="AXA75" s="175"/>
      <c r="AXB75" s="175"/>
      <c r="AXC75" s="175"/>
      <c r="AXD75" s="175"/>
      <c r="AXE75" s="175"/>
      <c r="AXF75" s="175"/>
      <c r="AXG75" s="175"/>
      <c r="AXH75" s="175"/>
      <c r="AXI75" s="175"/>
      <c r="AXJ75" s="175"/>
      <c r="AXK75" s="175"/>
      <c r="AXL75" s="175"/>
      <c r="AXM75" s="175"/>
      <c r="AXN75" s="175"/>
      <c r="AXO75" s="175"/>
      <c r="AXP75" s="175"/>
      <c r="AXQ75" s="175"/>
      <c r="AXR75" s="175"/>
      <c r="AXS75" s="175"/>
      <c r="AXT75" s="175"/>
      <c r="AXU75" s="175"/>
      <c r="AXV75" s="175"/>
      <c r="AXW75" s="175"/>
      <c r="AXX75" s="175"/>
      <c r="AXY75" s="175"/>
      <c r="AXZ75" s="175"/>
      <c r="AYA75" s="175"/>
      <c r="AYB75" s="175"/>
      <c r="AYC75" s="175"/>
      <c r="AYD75" s="175"/>
      <c r="AYE75" s="175"/>
      <c r="AYF75" s="175"/>
      <c r="AYG75" s="175"/>
      <c r="AYH75" s="175"/>
      <c r="AYI75" s="175"/>
      <c r="AYJ75" s="175"/>
      <c r="AYK75" s="175"/>
      <c r="AYL75" s="175"/>
      <c r="AYM75" s="175"/>
      <c r="AYN75" s="175"/>
      <c r="AYO75" s="175"/>
      <c r="AYP75" s="175"/>
      <c r="AYQ75" s="175"/>
      <c r="AYR75" s="175"/>
      <c r="AYS75" s="175"/>
      <c r="AYT75" s="175"/>
      <c r="AYU75" s="175"/>
      <c r="AYV75" s="175"/>
      <c r="AYW75" s="175"/>
      <c r="AYX75" s="175"/>
      <c r="AYY75" s="175"/>
      <c r="AYZ75" s="175"/>
      <c r="AZA75" s="175"/>
      <c r="AZB75" s="175"/>
      <c r="AZC75" s="175"/>
      <c r="AZD75" s="175"/>
      <c r="AZE75" s="175"/>
      <c r="AZF75" s="175"/>
      <c r="AZG75" s="175"/>
      <c r="AZH75" s="175"/>
      <c r="AZI75" s="175"/>
      <c r="AZJ75" s="175"/>
      <c r="AZK75" s="175"/>
      <c r="AZL75" s="175"/>
      <c r="AZM75" s="175"/>
      <c r="AZN75" s="175"/>
      <c r="AZO75" s="175"/>
      <c r="AZP75" s="175"/>
      <c r="AZQ75" s="175"/>
      <c r="AZR75" s="175"/>
      <c r="AZS75" s="175"/>
      <c r="AZT75" s="175"/>
      <c r="AZU75" s="175"/>
      <c r="AZV75" s="175"/>
      <c r="AZW75" s="175"/>
      <c r="AZX75" s="175"/>
      <c r="AZY75" s="175"/>
      <c r="AZZ75" s="175"/>
      <c r="BAA75" s="175"/>
      <c r="BAB75" s="175"/>
      <c r="BAC75" s="175"/>
      <c r="BAD75" s="175"/>
      <c r="BAE75" s="175"/>
      <c r="BAF75" s="175"/>
      <c r="BAG75" s="175"/>
      <c r="BAH75" s="175"/>
      <c r="BAI75" s="175"/>
      <c r="BAJ75" s="175"/>
      <c r="BAK75" s="175"/>
      <c r="BAL75" s="175"/>
      <c r="BAM75" s="175"/>
      <c r="BAN75" s="175"/>
      <c r="BAO75" s="175"/>
      <c r="BAP75" s="175"/>
      <c r="BAQ75" s="175"/>
      <c r="BAR75" s="175"/>
      <c r="BAS75" s="175"/>
      <c r="BAT75" s="175"/>
      <c r="BAU75" s="175"/>
      <c r="BAV75" s="175"/>
      <c r="BAW75" s="175"/>
      <c r="BAX75" s="175"/>
      <c r="BAY75" s="175"/>
      <c r="BAZ75" s="175"/>
      <c r="BBA75" s="175"/>
      <c r="BBB75" s="175"/>
      <c r="BBC75" s="175"/>
      <c r="BBD75" s="175"/>
      <c r="BBE75" s="175"/>
      <c r="BBF75" s="175"/>
      <c r="BBG75" s="175"/>
      <c r="BBH75" s="175"/>
      <c r="BBI75" s="175"/>
      <c r="BBJ75" s="175"/>
      <c r="BBK75" s="175"/>
      <c r="BBL75" s="175"/>
      <c r="BBM75" s="175"/>
      <c r="BBN75" s="175"/>
      <c r="BBO75" s="175"/>
      <c r="BBP75" s="175"/>
      <c r="BBQ75" s="175"/>
      <c r="BBR75" s="175"/>
      <c r="BBS75" s="175"/>
      <c r="BBT75" s="175"/>
      <c r="BBU75" s="175"/>
      <c r="BBV75" s="175"/>
      <c r="BBW75" s="175"/>
      <c r="BBX75" s="175"/>
      <c r="BBY75" s="175"/>
      <c r="BBZ75" s="175"/>
      <c r="BCA75" s="175"/>
      <c r="BCB75" s="175"/>
      <c r="BCC75" s="175"/>
      <c r="BCD75" s="175"/>
      <c r="BCE75" s="175"/>
      <c r="BCF75" s="175"/>
      <c r="BCG75" s="175"/>
      <c r="BCH75" s="175"/>
      <c r="BCI75" s="175"/>
      <c r="BCJ75" s="175"/>
      <c r="BCK75" s="175"/>
      <c r="BCL75" s="175"/>
      <c r="BCM75" s="175"/>
      <c r="BCN75" s="175"/>
      <c r="BCO75" s="175"/>
      <c r="BCP75" s="175"/>
      <c r="BCQ75" s="175"/>
      <c r="BCR75" s="175"/>
      <c r="BCS75" s="175"/>
      <c r="BCT75" s="175"/>
      <c r="BCU75" s="175"/>
      <c r="BCV75" s="175"/>
      <c r="BCW75" s="175"/>
      <c r="BCX75" s="175"/>
      <c r="BCY75" s="175"/>
      <c r="BCZ75" s="175"/>
      <c r="BDA75" s="175"/>
      <c r="BDB75" s="175"/>
      <c r="BDC75" s="175"/>
      <c r="BDD75" s="175"/>
      <c r="BDE75" s="175"/>
      <c r="BDF75" s="175"/>
      <c r="BDG75" s="175"/>
      <c r="BDH75" s="175"/>
      <c r="BDI75" s="175"/>
      <c r="BDJ75" s="175"/>
      <c r="BDK75" s="175"/>
      <c r="BDL75" s="175"/>
      <c r="BDM75" s="175"/>
      <c r="BDN75" s="175"/>
      <c r="BDO75" s="175"/>
      <c r="BDP75" s="175"/>
      <c r="BDQ75" s="175"/>
      <c r="BDR75" s="175"/>
      <c r="BDS75" s="175"/>
      <c r="BDT75" s="175"/>
      <c r="BDU75" s="175"/>
      <c r="BDV75" s="175"/>
      <c r="BDW75" s="175"/>
      <c r="BDX75" s="175"/>
      <c r="BDY75" s="175"/>
      <c r="BDZ75" s="175"/>
      <c r="BEA75" s="175"/>
      <c r="BEB75" s="175"/>
      <c r="BEC75" s="175"/>
      <c r="BED75" s="175"/>
      <c r="BEE75" s="175"/>
      <c r="BEF75" s="175"/>
      <c r="BEG75" s="175"/>
      <c r="BEH75" s="175"/>
      <c r="BEI75" s="175"/>
      <c r="BEJ75" s="175"/>
      <c r="BEK75" s="175"/>
      <c r="BEL75" s="175"/>
      <c r="BEM75" s="175"/>
      <c r="BEN75" s="175"/>
      <c r="BEO75" s="175"/>
      <c r="BEP75" s="175"/>
      <c r="BEQ75" s="175"/>
      <c r="BER75" s="175"/>
      <c r="BES75" s="175"/>
      <c r="BET75" s="175"/>
      <c r="BEU75" s="175"/>
      <c r="BEV75" s="175"/>
      <c r="BEW75" s="175"/>
      <c r="BEX75" s="175"/>
      <c r="BEY75" s="175"/>
      <c r="BEZ75" s="175"/>
      <c r="BFA75" s="175"/>
      <c r="BFB75" s="175"/>
      <c r="BFC75" s="175"/>
      <c r="BFD75" s="175"/>
      <c r="BFE75" s="175"/>
      <c r="BFF75" s="175"/>
      <c r="BFG75" s="175"/>
      <c r="BFH75" s="175"/>
      <c r="BFI75" s="175"/>
      <c r="BFJ75" s="175"/>
      <c r="BFK75" s="175"/>
      <c r="BFL75" s="175"/>
      <c r="BFM75" s="175"/>
      <c r="BFN75" s="175"/>
      <c r="BFO75" s="175"/>
      <c r="BFP75" s="175"/>
      <c r="BFQ75" s="175"/>
      <c r="BFR75" s="175"/>
      <c r="BFS75" s="175"/>
      <c r="BFT75" s="175"/>
      <c r="BFU75" s="175"/>
      <c r="BFV75" s="175"/>
      <c r="BFW75" s="175"/>
      <c r="BFX75" s="175"/>
      <c r="BFY75" s="175"/>
      <c r="BFZ75" s="175"/>
      <c r="BGA75" s="175"/>
      <c r="BGB75" s="175"/>
      <c r="BGC75" s="175"/>
      <c r="BGD75" s="175"/>
      <c r="BGE75" s="175"/>
      <c r="BGF75" s="175"/>
      <c r="BGG75" s="175"/>
      <c r="BGH75" s="175"/>
      <c r="BGI75" s="175"/>
      <c r="BGJ75" s="175"/>
      <c r="BGK75" s="175"/>
      <c r="BGL75" s="175"/>
      <c r="BGM75" s="175"/>
      <c r="BGN75" s="175"/>
      <c r="BGO75" s="175"/>
      <c r="BGP75" s="175"/>
      <c r="BGQ75" s="175"/>
      <c r="BGR75" s="175"/>
      <c r="BGS75" s="175"/>
      <c r="BGT75" s="175"/>
      <c r="BGU75" s="175"/>
      <c r="BGV75" s="175"/>
      <c r="BGW75" s="175"/>
      <c r="BGX75" s="175"/>
      <c r="BGY75" s="175"/>
      <c r="BGZ75" s="175"/>
      <c r="BHA75" s="175"/>
      <c r="BHB75" s="175"/>
      <c r="BHC75" s="175"/>
      <c r="BHD75" s="175"/>
      <c r="BHE75" s="175"/>
      <c r="BHF75" s="175"/>
      <c r="BHG75" s="175"/>
      <c r="BHH75" s="175"/>
      <c r="BHI75" s="175"/>
      <c r="BHJ75" s="175"/>
      <c r="BHK75" s="175"/>
      <c r="BHL75" s="175"/>
      <c r="BHM75" s="175"/>
      <c r="BHN75" s="175"/>
      <c r="BHO75" s="175"/>
      <c r="BHP75" s="175"/>
      <c r="BHQ75" s="175"/>
      <c r="BHR75" s="175"/>
      <c r="BHS75" s="175"/>
      <c r="BHT75" s="175"/>
      <c r="BHU75" s="175"/>
      <c r="BHV75" s="175"/>
      <c r="BHW75" s="175"/>
      <c r="BHX75" s="175"/>
      <c r="BHY75" s="175"/>
      <c r="BHZ75" s="175"/>
      <c r="BIA75" s="175"/>
      <c r="BIB75" s="175"/>
      <c r="BIC75" s="175"/>
      <c r="BID75" s="175"/>
      <c r="BIE75" s="175"/>
      <c r="BIF75" s="175"/>
      <c r="BIG75" s="175"/>
      <c r="BIH75" s="175"/>
      <c r="BII75" s="175"/>
      <c r="BIJ75" s="175"/>
      <c r="BIK75" s="175"/>
      <c r="BIL75" s="175"/>
      <c r="BIM75" s="175"/>
      <c r="BIN75" s="175"/>
      <c r="BIO75" s="175"/>
      <c r="BIP75" s="175"/>
      <c r="BIQ75" s="175"/>
      <c r="BIR75" s="175"/>
      <c r="BIS75" s="175"/>
      <c r="BIT75" s="175"/>
      <c r="BIU75" s="175"/>
      <c r="BIV75" s="175"/>
      <c r="BIW75" s="175"/>
      <c r="BIX75" s="175"/>
      <c r="BIY75" s="175"/>
      <c r="BIZ75" s="175"/>
      <c r="BJA75" s="175"/>
      <c r="BJB75" s="175"/>
      <c r="BJC75" s="175"/>
      <c r="BJD75" s="175"/>
      <c r="BJE75" s="175"/>
      <c r="BJF75" s="175"/>
      <c r="BJG75" s="175"/>
      <c r="BJH75" s="175"/>
      <c r="BJI75" s="175"/>
      <c r="BJJ75" s="175"/>
      <c r="BJK75" s="175"/>
      <c r="BJL75" s="175"/>
      <c r="BJM75" s="175"/>
      <c r="BJN75" s="175"/>
      <c r="BJO75" s="175"/>
      <c r="BJP75" s="175"/>
      <c r="BJQ75" s="175"/>
      <c r="BJR75" s="175"/>
      <c r="BJS75" s="175"/>
      <c r="BJT75" s="175"/>
      <c r="BJU75" s="175"/>
      <c r="BJV75" s="175"/>
      <c r="BJW75" s="175"/>
      <c r="BJX75" s="175"/>
      <c r="BJY75" s="175"/>
      <c r="BJZ75" s="175"/>
      <c r="BKA75" s="175"/>
      <c r="BKB75" s="175"/>
      <c r="BKC75" s="175"/>
      <c r="BKD75" s="175"/>
      <c r="BKE75" s="175"/>
      <c r="BKF75" s="175"/>
      <c r="BKG75" s="175"/>
      <c r="BKH75" s="175"/>
      <c r="BKI75" s="175"/>
      <c r="BKJ75" s="175"/>
      <c r="BKK75" s="175"/>
      <c r="BKL75" s="175"/>
      <c r="BKM75" s="175"/>
      <c r="BKN75" s="175"/>
      <c r="BKO75" s="175"/>
      <c r="BKP75" s="175"/>
      <c r="BKQ75" s="175"/>
      <c r="BKR75" s="175"/>
      <c r="BKS75" s="175"/>
      <c r="BKT75" s="175"/>
      <c r="BKU75" s="175"/>
      <c r="BKV75" s="175"/>
      <c r="BKW75" s="175"/>
      <c r="BKX75" s="175"/>
      <c r="BKY75" s="175"/>
      <c r="BKZ75" s="175"/>
      <c r="BLA75" s="175"/>
      <c r="BLB75" s="175"/>
      <c r="BLC75" s="175"/>
      <c r="BLD75" s="175"/>
      <c r="BLE75" s="175"/>
      <c r="BLF75" s="175"/>
      <c r="BLG75" s="175"/>
      <c r="BLH75" s="175"/>
      <c r="BLI75" s="175"/>
      <c r="BLJ75" s="175"/>
      <c r="BLK75" s="175"/>
      <c r="BLL75" s="175"/>
      <c r="BLM75" s="175"/>
      <c r="BLN75" s="175"/>
      <c r="BLO75" s="175"/>
      <c r="BLP75" s="175"/>
      <c r="BLQ75" s="175"/>
      <c r="BLR75" s="175"/>
      <c r="BLS75" s="175"/>
      <c r="BLT75" s="175"/>
      <c r="BLU75" s="175"/>
      <c r="BLV75" s="175"/>
      <c r="BLW75" s="175"/>
      <c r="BLX75" s="175"/>
      <c r="BLY75" s="175"/>
      <c r="BLZ75" s="175"/>
      <c r="BMA75" s="175"/>
      <c r="BMB75" s="175"/>
      <c r="BMC75" s="175"/>
      <c r="BMD75" s="175"/>
      <c r="BME75" s="175"/>
      <c r="BMF75" s="175"/>
      <c r="BMG75" s="175"/>
      <c r="BMH75" s="175"/>
      <c r="BMI75" s="175"/>
      <c r="BMJ75" s="175"/>
      <c r="BMK75" s="175"/>
      <c r="BML75" s="175"/>
      <c r="BMM75" s="175"/>
      <c r="BMN75" s="175"/>
      <c r="BMO75" s="175"/>
      <c r="BMP75" s="175"/>
      <c r="BMQ75" s="175"/>
      <c r="BMR75" s="175"/>
      <c r="BMS75" s="175"/>
      <c r="BMT75" s="175"/>
      <c r="BMU75" s="175"/>
      <c r="BMV75" s="175"/>
      <c r="BMW75" s="175"/>
      <c r="BMX75" s="175"/>
      <c r="BMY75" s="175"/>
      <c r="BMZ75" s="175"/>
      <c r="BNA75" s="175"/>
      <c r="BNB75" s="175"/>
      <c r="BNC75" s="175"/>
      <c r="BND75" s="175"/>
      <c r="BNE75" s="175"/>
      <c r="BNF75" s="175"/>
      <c r="BNG75" s="175"/>
      <c r="BNH75" s="175"/>
      <c r="BNI75" s="175"/>
      <c r="BNJ75" s="175"/>
      <c r="BNK75" s="175"/>
      <c r="BNL75" s="175"/>
      <c r="BNM75" s="175"/>
      <c r="BNN75" s="175"/>
      <c r="BNO75" s="175"/>
      <c r="BNP75" s="175"/>
      <c r="BNQ75" s="175"/>
      <c r="BNR75" s="175"/>
      <c r="BNS75" s="175"/>
      <c r="BNT75" s="175"/>
      <c r="BNU75" s="175"/>
      <c r="BNV75" s="175"/>
      <c r="BNW75" s="175"/>
      <c r="BNX75" s="175"/>
      <c r="BNY75" s="175"/>
      <c r="BNZ75" s="175"/>
      <c r="BOA75" s="175"/>
      <c r="BOB75" s="175"/>
      <c r="BOC75" s="175"/>
      <c r="BOD75" s="175"/>
      <c r="BOE75" s="175"/>
      <c r="BOF75" s="175"/>
      <c r="BOG75" s="175"/>
      <c r="BOH75" s="175"/>
      <c r="BOI75" s="175"/>
      <c r="BOJ75" s="175"/>
      <c r="BOK75" s="175"/>
      <c r="BOL75" s="175"/>
      <c r="BOM75" s="175"/>
      <c r="BON75" s="175"/>
      <c r="BOO75" s="175"/>
      <c r="BOP75" s="175"/>
      <c r="BOQ75" s="175"/>
      <c r="BOR75" s="175"/>
      <c r="BOS75" s="175"/>
      <c r="BOT75" s="175"/>
      <c r="BOU75" s="175"/>
      <c r="BOV75" s="175"/>
      <c r="BOW75" s="175"/>
      <c r="BOX75" s="175"/>
      <c r="BOY75" s="175"/>
      <c r="BOZ75" s="175"/>
      <c r="BPA75" s="175"/>
      <c r="BPB75" s="175"/>
      <c r="BPC75" s="175"/>
      <c r="BPD75" s="175"/>
      <c r="BPE75" s="175"/>
      <c r="BPF75" s="175"/>
      <c r="BPG75" s="175"/>
      <c r="BPH75" s="175"/>
      <c r="BPI75" s="175"/>
      <c r="BPJ75" s="175"/>
      <c r="BPK75" s="175"/>
      <c r="BPL75" s="175"/>
      <c r="BPM75" s="175"/>
      <c r="BPN75" s="175"/>
      <c r="BPO75" s="175"/>
      <c r="BPP75" s="175"/>
      <c r="BPQ75" s="175"/>
      <c r="BPR75" s="175"/>
      <c r="BPS75" s="175"/>
      <c r="BPT75" s="175"/>
      <c r="BPU75" s="175"/>
      <c r="BPV75" s="175"/>
      <c r="BPW75" s="175"/>
      <c r="BPX75" s="175"/>
      <c r="BPY75" s="175"/>
      <c r="BPZ75" s="175"/>
      <c r="BQA75" s="175"/>
      <c r="BQB75" s="175"/>
      <c r="BQC75" s="175"/>
      <c r="BQD75" s="175"/>
      <c r="BQE75" s="175"/>
      <c r="BQF75" s="175"/>
      <c r="BQG75" s="175"/>
      <c r="BQH75" s="175"/>
      <c r="BQI75" s="175"/>
      <c r="BQJ75" s="175"/>
      <c r="BQK75" s="175"/>
      <c r="BQL75" s="175"/>
      <c r="BQM75" s="175"/>
      <c r="BQN75" s="175"/>
      <c r="BQO75" s="175"/>
      <c r="BQP75" s="175"/>
      <c r="BQQ75" s="175"/>
      <c r="BQR75" s="175"/>
      <c r="BQS75" s="175"/>
      <c r="BQT75" s="175"/>
      <c r="BQU75" s="175"/>
      <c r="BQV75" s="175"/>
      <c r="BQW75" s="175"/>
      <c r="BQX75" s="175"/>
      <c r="BQY75" s="175"/>
      <c r="BQZ75" s="175"/>
      <c r="BRA75" s="175"/>
      <c r="BRB75" s="175"/>
      <c r="BRC75" s="175"/>
      <c r="BRD75" s="175"/>
      <c r="BRE75" s="175"/>
      <c r="BRF75" s="175"/>
      <c r="BRG75" s="175"/>
      <c r="BRH75" s="175"/>
      <c r="BRI75" s="175"/>
      <c r="BRJ75" s="175"/>
      <c r="BRK75" s="175"/>
      <c r="BRL75" s="175"/>
      <c r="BRM75" s="175"/>
      <c r="BRN75" s="175"/>
      <c r="BRO75" s="175"/>
      <c r="BRP75" s="175"/>
      <c r="BRQ75" s="175"/>
      <c r="BRR75" s="175"/>
      <c r="BRS75" s="175"/>
      <c r="BRT75" s="175"/>
      <c r="BRU75" s="175"/>
      <c r="BRV75" s="175"/>
      <c r="BRW75" s="175"/>
      <c r="BRX75" s="175"/>
      <c r="BRY75" s="175"/>
      <c r="BRZ75" s="175"/>
      <c r="BSA75" s="175"/>
      <c r="BSB75" s="175"/>
      <c r="BSC75" s="175"/>
      <c r="BSD75" s="175"/>
      <c r="BSE75" s="175"/>
      <c r="BSF75" s="175"/>
      <c r="BSG75" s="175"/>
      <c r="BSH75" s="175"/>
      <c r="BSI75" s="175"/>
      <c r="BSJ75" s="175"/>
      <c r="BSK75" s="175"/>
      <c r="BSL75" s="175"/>
      <c r="BSM75" s="175"/>
      <c r="BSN75" s="175"/>
      <c r="BSO75" s="175"/>
      <c r="BSP75" s="175"/>
      <c r="BSQ75" s="175"/>
      <c r="BSR75" s="175"/>
      <c r="BSS75" s="175"/>
      <c r="BST75" s="175"/>
      <c r="BSU75" s="175"/>
      <c r="BSV75" s="175"/>
      <c r="BSW75" s="175"/>
      <c r="BSX75" s="175"/>
      <c r="BSY75" s="175"/>
      <c r="BSZ75" s="175"/>
      <c r="BTA75" s="175"/>
      <c r="BTB75" s="175"/>
      <c r="BTC75" s="175"/>
      <c r="BTD75" s="175"/>
      <c r="BTE75" s="175"/>
      <c r="BTF75" s="175"/>
      <c r="BTG75" s="175"/>
      <c r="BTH75" s="175"/>
      <c r="BTI75" s="175"/>
      <c r="BTJ75" s="175"/>
      <c r="BTK75" s="175"/>
      <c r="BTL75" s="175"/>
      <c r="BTM75" s="175"/>
      <c r="BTN75" s="175"/>
      <c r="BTO75" s="175"/>
      <c r="BTP75" s="175"/>
      <c r="BTQ75" s="175"/>
      <c r="BTR75" s="175"/>
      <c r="BTS75" s="175"/>
      <c r="BTT75" s="175"/>
      <c r="BTU75" s="175"/>
      <c r="BTV75" s="175"/>
      <c r="BTW75" s="175"/>
      <c r="BTX75" s="175"/>
      <c r="BTY75" s="175"/>
      <c r="BTZ75" s="175"/>
      <c r="BUA75" s="175"/>
      <c r="BUB75" s="175"/>
      <c r="BUC75" s="175"/>
      <c r="BUD75" s="175"/>
      <c r="BUE75" s="175"/>
      <c r="BUF75" s="175"/>
      <c r="BUG75" s="175"/>
      <c r="BUH75" s="175"/>
      <c r="BUI75" s="175"/>
      <c r="BUJ75" s="175"/>
      <c r="BUK75" s="175"/>
      <c r="BUL75" s="175"/>
      <c r="BUM75" s="175"/>
      <c r="BUN75" s="175"/>
      <c r="BUO75" s="175"/>
      <c r="BUP75" s="175"/>
      <c r="BUQ75" s="175"/>
      <c r="BUR75" s="175"/>
      <c r="BUS75" s="175"/>
      <c r="BUT75" s="175"/>
      <c r="BUU75" s="175"/>
      <c r="BUV75" s="175"/>
      <c r="BUW75" s="175"/>
      <c r="BUX75" s="175"/>
      <c r="BUY75" s="175"/>
      <c r="BUZ75" s="175"/>
      <c r="BVA75" s="175"/>
      <c r="BVB75" s="175"/>
      <c r="BVC75" s="175"/>
      <c r="BVD75" s="175"/>
      <c r="BVE75" s="175"/>
      <c r="BVF75" s="175"/>
      <c r="BVG75" s="175"/>
      <c r="BVH75" s="175"/>
      <c r="BVI75" s="175"/>
      <c r="BVJ75" s="175"/>
      <c r="BVK75" s="175"/>
      <c r="BVL75" s="175"/>
      <c r="BVM75" s="175"/>
      <c r="BVN75" s="175"/>
      <c r="BVO75" s="175"/>
      <c r="BVP75" s="175"/>
      <c r="BVQ75" s="175"/>
      <c r="BVR75" s="175"/>
      <c r="BVS75" s="175"/>
      <c r="BVT75" s="175"/>
      <c r="BVU75" s="175"/>
      <c r="BVV75" s="175"/>
      <c r="BVW75" s="175"/>
      <c r="BVX75" s="175"/>
      <c r="BVY75" s="175"/>
      <c r="BVZ75" s="175"/>
      <c r="BWA75" s="175"/>
      <c r="BWB75" s="175"/>
      <c r="BWC75" s="175"/>
      <c r="BWD75" s="175"/>
      <c r="BWE75" s="175"/>
      <c r="BWF75" s="175"/>
      <c r="BWG75" s="175"/>
      <c r="BWH75" s="175"/>
      <c r="BWI75" s="175"/>
      <c r="BWJ75" s="175"/>
      <c r="BWK75" s="175"/>
      <c r="BWL75" s="175"/>
      <c r="BWM75" s="175"/>
      <c r="BWN75" s="175"/>
      <c r="BWO75" s="175"/>
      <c r="BWP75" s="175"/>
      <c r="BWQ75" s="175"/>
      <c r="BWR75" s="175"/>
      <c r="BWS75" s="175"/>
      <c r="BWT75" s="175"/>
      <c r="BWU75" s="175"/>
      <c r="BWV75" s="175"/>
      <c r="BWW75" s="175"/>
      <c r="BWX75" s="175"/>
      <c r="BWY75" s="175"/>
      <c r="BWZ75" s="175"/>
      <c r="BXA75" s="175"/>
      <c r="BXB75" s="175"/>
      <c r="BXC75" s="175"/>
      <c r="BXD75" s="175"/>
      <c r="BXE75" s="175"/>
      <c r="BXF75" s="175"/>
      <c r="BXG75" s="175"/>
      <c r="BXH75" s="175"/>
      <c r="BXI75" s="175"/>
      <c r="BXJ75" s="175"/>
      <c r="BXK75" s="175"/>
      <c r="BXL75" s="175"/>
      <c r="BXM75" s="175"/>
      <c r="BXN75" s="175"/>
      <c r="BXO75" s="175"/>
      <c r="BXP75" s="175"/>
      <c r="BXQ75" s="175"/>
      <c r="BXR75" s="175"/>
      <c r="BXS75" s="175"/>
      <c r="BXT75" s="175"/>
      <c r="BXU75" s="175"/>
      <c r="BXV75" s="175"/>
      <c r="BXW75" s="175"/>
      <c r="BXX75" s="175"/>
      <c r="BXY75" s="175"/>
      <c r="BXZ75" s="175"/>
      <c r="BYA75" s="175"/>
      <c r="BYB75" s="175"/>
      <c r="BYC75" s="175"/>
      <c r="BYD75" s="175"/>
      <c r="BYE75" s="175"/>
      <c r="BYF75" s="175"/>
      <c r="BYG75" s="175"/>
      <c r="BYH75" s="175"/>
      <c r="BYI75" s="175"/>
      <c r="BYJ75" s="175"/>
      <c r="BYK75" s="175"/>
      <c r="BYL75" s="175"/>
      <c r="BYM75" s="175"/>
      <c r="BYN75" s="175"/>
      <c r="BYO75" s="175"/>
      <c r="BYP75" s="175"/>
      <c r="BYQ75" s="175"/>
      <c r="BYR75" s="175"/>
      <c r="BYS75" s="175"/>
      <c r="BYT75" s="175"/>
      <c r="BYU75" s="175"/>
      <c r="BYV75" s="175"/>
      <c r="BYW75" s="175"/>
      <c r="BYX75" s="175"/>
      <c r="BYY75" s="175"/>
      <c r="BYZ75" s="175"/>
      <c r="BZA75" s="175"/>
      <c r="BZB75" s="175"/>
      <c r="BZC75" s="175"/>
      <c r="BZD75" s="175"/>
      <c r="BZE75" s="175"/>
      <c r="BZF75" s="175"/>
      <c r="BZG75" s="175"/>
      <c r="BZH75" s="175"/>
      <c r="BZI75" s="175"/>
      <c r="BZJ75" s="175"/>
      <c r="BZK75" s="175"/>
      <c r="BZL75" s="175"/>
      <c r="BZM75" s="175"/>
      <c r="BZN75" s="175"/>
      <c r="BZO75" s="175"/>
      <c r="BZP75" s="175"/>
      <c r="BZQ75" s="175"/>
      <c r="BZR75" s="175"/>
      <c r="BZS75" s="175"/>
      <c r="BZT75" s="175"/>
      <c r="BZU75" s="175"/>
      <c r="BZV75" s="175"/>
      <c r="BZW75" s="175"/>
      <c r="BZX75" s="175"/>
      <c r="BZY75" s="175"/>
      <c r="BZZ75" s="175"/>
      <c r="CAA75" s="175"/>
      <c r="CAB75" s="175"/>
      <c r="CAC75" s="175"/>
      <c r="CAD75" s="175"/>
      <c r="CAE75" s="175"/>
      <c r="CAF75" s="175"/>
      <c r="CAG75" s="175"/>
      <c r="CAH75" s="175"/>
      <c r="CAI75" s="175"/>
      <c r="CAJ75" s="175"/>
      <c r="CAK75" s="175"/>
      <c r="CAL75" s="175"/>
      <c r="CAM75" s="175"/>
      <c r="CAN75" s="175"/>
      <c r="CAO75" s="175"/>
      <c r="CAP75" s="175"/>
      <c r="CAQ75" s="175"/>
      <c r="CAR75" s="175"/>
      <c r="CAS75" s="175"/>
      <c r="CAT75" s="175"/>
      <c r="CAU75" s="175"/>
      <c r="CAV75" s="175"/>
      <c r="CAW75" s="175"/>
      <c r="CAX75" s="175"/>
      <c r="CAY75" s="175"/>
      <c r="CAZ75" s="175"/>
      <c r="CBA75" s="175"/>
      <c r="CBB75" s="175"/>
      <c r="CBC75" s="175"/>
      <c r="CBD75" s="175"/>
      <c r="CBE75" s="175"/>
      <c r="CBF75" s="175"/>
      <c r="CBG75" s="175"/>
      <c r="CBH75" s="175"/>
      <c r="CBI75" s="175"/>
      <c r="CBJ75" s="175"/>
      <c r="CBK75" s="175"/>
      <c r="CBL75" s="175"/>
      <c r="CBM75" s="175"/>
      <c r="CBN75" s="175"/>
      <c r="CBO75" s="175"/>
      <c r="CBP75" s="175"/>
      <c r="CBQ75" s="175"/>
      <c r="CBR75" s="175"/>
      <c r="CBS75" s="175"/>
      <c r="CBT75" s="175"/>
      <c r="CBU75" s="175"/>
      <c r="CBV75" s="175"/>
      <c r="CBW75" s="175"/>
      <c r="CBX75" s="175"/>
      <c r="CBY75" s="175"/>
      <c r="CBZ75" s="175"/>
      <c r="CCA75" s="175"/>
      <c r="CCB75" s="175"/>
      <c r="CCC75" s="175"/>
      <c r="CCD75" s="175"/>
      <c r="CCE75" s="175"/>
      <c r="CCF75" s="175"/>
      <c r="CCG75" s="175"/>
      <c r="CCH75" s="175"/>
      <c r="CCI75" s="175"/>
      <c r="CCJ75" s="175"/>
      <c r="CCK75" s="175"/>
      <c r="CCL75" s="175"/>
      <c r="CCM75" s="175"/>
      <c r="CCN75" s="175"/>
      <c r="CCO75" s="175"/>
      <c r="CCP75" s="175"/>
      <c r="CCQ75" s="175"/>
      <c r="CCR75" s="175"/>
      <c r="CCS75" s="175"/>
      <c r="CCT75" s="175"/>
      <c r="CCU75" s="175"/>
      <c r="CCV75" s="175"/>
      <c r="CCW75" s="175"/>
      <c r="CCX75" s="175"/>
      <c r="CCY75" s="175"/>
      <c r="CCZ75" s="175"/>
      <c r="CDA75" s="175"/>
      <c r="CDB75" s="175"/>
      <c r="CDC75" s="175"/>
      <c r="CDD75" s="175"/>
      <c r="CDE75" s="175"/>
      <c r="CDF75" s="175"/>
      <c r="CDG75" s="175"/>
      <c r="CDH75" s="175"/>
      <c r="CDI75" s="175"/>
      <c r="CDJ75" s="175"/>
      <c r="CDK75" s="175"/>
      <c r="CDL75" s="175"/>
      <c r="CDM75" s="175"/>
      <c r="CDN75" s="175"/>
      <c r="CDO75" s="175"/>
      <c r="CDP75" s="175"/>
      <c r="CDQ75" s="175"/>
      <c r="CDR75" s="175"/>
      <c r="CDS75" s="175"/>
      <c r="CDT75" s="175"/>
      <c r="CDU75" s="175"/>
      <c r="CDV75" s="175"/>
      <c r="CDW75" s="175"/>
      <c r="CDX75" s="175"/>
      <c r="CDY75" s="175"/>
      <c r="CDZ75" s="175"/>
      <c r="CEA75" s="175"/>
      <c r="CEB75" s="175"/>
      <c r="CEC75" s="175"/>
      <c r="CED75" s="175"/>
      <c r="CEE75" s="175"/>
      <c r="CEF75" s="175"/>
      <c r="CEG75" s="175"/>
      <c r="CEH75" s="175"/>
      <c r="CEI75" s="175"/>
      <c r="CEJ75" s="175"/>
      <c r="CEK75" s="175"/>
      <c r="CEL75" s="175"/>
      <c r="CEM75" s="175"/>
      <c r="CEN75" s="175"/>
      <c r="CEO75" s="175"/>
      <c r="CEP75" s="175"/>
      <c r="CEQ75" s="175"/>
      <c r="CER75" s="175"/>
      <c r="CES75" s="175"/>
      <c r="CET75" s="175"/>
      <c r="CEU75" s="175"/>
      <c r="CEV75" s="175"/>
      <c r="CEW75" s="175"/>
      <c r="CEX75" s="175"/>
      <c r="CEY75" s="175"/>
      <c r="CEZ75" s="175"/>
      <c r="CFA75" s="175"/>
      <c r="CFB75" s="175"/>
      <c r="CFC75" s="175"/>
      <c r="CFD75" s="175"/>
      <c r="CFE75" s="175"/>
      <c r="CFF75" s="175"/>
      <c r="CFG75" s="175"/>
      <c r="CFH75" s="175"/>
      <c r="CFI75" s="175"/>
      <c r="CFJ75" s="175"/>
      <c r="CFK75" s="175"/>
      <c r="CFL75" s="175"/>
      <c r="CFM75" s="175"/>
      <c r="CFN75" s="175"/>
      <c r="CFO75" s="175"/>
      <c r="CFP75" s="175"/>
      <c r="CFQ75" s="175"/>
      <c r="CFR75" s="175"/>
      <c r="CFS75" s="175"/>
      <c r="CFT75" s="175"/>
      <c r="CFU75" s="175"/>
      <c r="CFV75" s="175"/>
      <c r="CFW75" s="175"/>
      <c r="CFX75" s="175"/>
      <c r="CFY75" s="175"/>
      <c r="CFZ75" s="175"/>
      <c r="CGA75" s="175"/>
      <c r="CGB75" s="175"/>
      <c r="CGC75" s="175"/>
      <c r="CGD75" s="175"/>
      <c r="CGE75" s="175"/>
      <c r="CGF75" s="175"/>
      <c r="CGG75" s="175"/>
      <c r="CGH75" s="175"/>
      <c r="CGI75" s="175"/>
      <c r="CGJ75" s="175"/>
      <c r="CGK75" s="175"/>
      <c r="CGL75" s="175"/>
      <c r="CGM75" s="175"/>
      <c r="CGN75" s="175"/>
      <c r="CGO75" s="175"/>
      <c r="CGP75" s="175"/>
      <c r="CGQ75" s="175"/>
      <c r="CGR75" s="175"/>
      <c r="CGS75" s="175"/>
      <c r="CGT75" s="175"/>
      <c r="CGU75" s="175"/>
      <c r="CGV75" s="175"/>
      <c r="CGW75" s="175"/>
      <c r="CGX75" s="175"/>
      <c r="CGY75" s="175"/>
      <c r="CGZ75" s="175"/>
      <c r="CHA75" s="175"/>
      <c r="CHB75" s="175"/>
      <c r="CHC75" s="175"/>
      <c r="CHD75" s="175"/>
      <c r="CHE75" s="175"/>
      <c r="CHF75" s="175"/>
      <c r="CHG75" s="175"/>
      <c r="CHH75" s="175"/>
      <c r="CHI75" s="175"/>
      <c r="CHJ75" s="175"/>
      <c r="CHK75" s="175"/>
      <c r="CHL75" s="175"/>
      <c r="CHM75" s="175"/>
      <c r="CHN75" s="175"/>
      <c r="CHO75" s="175"/>
      <c r="CHP75" s="175"/>
      <c r="CHQ75" s="175"/>
      <c r="CHR75" s="175"/>
      <c r="CHS75" s="175"/>
      <c r="CHT75" s="175"/>
      <c r="CHU75" s="175"/>
      <c r="CHV75" s="175"/>
      <c r="CHW75" s="175"/>
      <c r="CHX75" s="175"/>
      <c r="CHY75" s="175"/>
      <c r="CHZ75" s="175"/>
      <c r="CIA75" s="175"/>
      <c r="CIB75" s="175"/>
      <c r="CIC75" s="175"/>
      <c r="CID75" s="175"/>
      <c r="CIE75" s="175"/>
      <c r="CIF75" s="175"/>
      <c r="CIG75" s="175"/>
      <c r="CIH75" s="175"/>
      <c r="CII75" s="175"/>
      <c r="CIJ75" s="175"/>
      <c r="CIK75" s="175"/>
      <c r="CIL75" s="175"/>
      <c r="CIM75" s="175"/>
      <c r="CIN75" s="175"/>
      <c r="CIO75" s="175"/>
      <c r="CIP75" s="175"/>
      <c r="CIQ75" s="175"/>
      <c r="CIR75" s="175"/>
      <c r="CIS75" s="175"/>
      <c r="CIT75" s="175"/>
      <c r="CIU75" s="175"/>
      <c r="CIV75" s="175"/>
      <c r="CIW75" s="175"/>
      <c r="CIX75" s="175"/>
      <c r="CIY75" s="175"/>
      <c r="CIZ75" s="175"/>
      <c r="CJA75" s="175"/>
      <c r="CJB75" s="175"/>
      <c r="CJC75" s="175"/>
      <c r="CJD75" s="175"/>
      <c r="CJE75" s="175"/>
      <c r="CJF75" s="175"/>
      <c r="CJG75" s="175"/>
      <c r="CJH75" s="175"/>
      <c r="CJI75" s="175"/>
      <c r="CJJ75" s="175"/>
      <c r="CJK75" s="175"/>
      <c r="CJL75" s="175"/>
      <c r="CJM75" s="175"/>
      <c r="CJN75" s="175"/>
      <c r="CJO75" s="175"/>
      <c r="CJP75" s="175"/>
      <c r="CJQ75" s="175"/>
      <c r="CJR75" s="175"/>
      <c r="CJS75" s="175"/>
      <c r="CJT75" s="175"/>
      <c r="CJU75" s="175"/>
      <c r="CJV75" s="175"/>
      <c r="CJW75" s="175"/>
      <c r="CJX75" s="175"/>
      <c r="CJY75" s="175"/>
      <c r="CJZ75" s="175"/>
      <c r="CKA75" s="175"/>
      <c r="CKB75" s="175"/>
      <c r="CKC75" s="175"/>
      <c r="CKD75" s="175"/>
      <c r="CKE75" s="175"/>
      <c r="CKF75" s="175"/>
      <c r="CKG75" s="175"/>
      <c r="CKH75" s="175"/>
      <c r="CKI75" s="175"/>
      <c r="CKJ75" s="175"/>
      <c r="CKK75" s="175"/>
      <c r="CKL75" s="175"/>
      <c r="CKM75" s="175"/>
      <c r="CKN75" s="175"/>
      <c r="CKO75" s="175"/>
      <c r="CKP75" s="175"/>
      <c r="CKQ75" s="175"/>
      <c r="CKR75" s="175"/>
      <c r="CKS75" s="175"/>
      <c r="CKT75" s="175"/>
      <c r="CKU75" s="175"/>
      <c r="CKV75" s="175"/>
      <c r="CKW75" s="175"/>
      <c r="CKX75" s="175"/>
      <c r="CKY75" s="175"/>
      <c r="CKZ75" s="175"/>
      <c r="CLA75" s="175"/>
      <c r="CLB75" s="175"/>
      <c r="CLC75" s="175"/>
      <c r="CLD75" s="175"/>
      <c r="CLE75" s="175"/>
      <c r="CLF75" s="175"/>
      <c r="CLG75" s="175"/>
      <c r="CLH75" s="175"/>
      <c r="CLI75" s="175"/>
      <c r="CLJ75" s="175"/>
      <c r="CLK75" s="175"/>
      <c r="CLL75" s="175"/>
      <c r="CLM75" s="175"/>
      <c r="CLN75" s="175"/>
      <c r="CLO75" s="175"/>
      <c r="CLP75" s="175"/>
      <c r="CLQ75" s="175"/>
      <c r="CLR75" s="175"/>
      <c r="CLS75" s="175"/>
      <c r="CLT75" s="175"/>
      <c r="CLU75" s="175"/>
      <c r="CLV75" s="175"/>
      <c r="CLW75" s="175"/>
      <c r="CLX75" s="175"/>
      <c r="CLY75" s="175"/>
      <c r="CLZ75" s="175"/>
      <c r="CMA75" s="175"/>
      <c r="CMB75" s="175"/>
      <c r="CMC75" s="175"/>
      <c r="CMD75" s="175"/>
      <c r="CME75" s="175"/>
      <c r="CMF75" s="175"/>
      <c r="CMG75" s="175"/>
      <c r="CMH75" s="175"/>
      <c r="CMI75" s="175"/>
      <c r="CMJ75" s="175"/>
      <c r="CMK75" s="175"/>
      <c r="CML75" s="175"/>
      <c r="CMM75" s="175"/>
      <c r="CMN75" s="175"/>
      <c r="CMO75" s="175"/>
      <c r="CMP75" s="175"/>
      <c r="CMQ75" s="175"/>
      <c r="CMR75" s="175"/>
      <c r="CMS75" s="175"/>
      <c r="CMT75" s="175"/>
      <c r="CMU75" s="175"/>
      <c r="CMV75" s="175"/>
      <c r="CMW75" s="175"/>
      <c r="CMX75" s="175"/>
      <c r="CMY75" s="175"/>
      <c r="CMZ75" s="175"/>
      <c r="CNA75" s="175"/>
      <c r="CNB75" s="175"/>
      <c r="CNC75" s="175"/>
      <c r="CND75" s="175"/>
      <c r="CNE75" s="175"/>
      <c r="CNF75" s="175"/>
      <c r="CNG75" s="175"/>
      <c r="CNH75" s="175"/>
      <c r="CNI75" s="175"/>
      <c r="CNJ75" s="175"/>
      <c r="CNK75" s="175"/>
      <c r="CNL75" s="175"/>
      <c r="CNM75" s="175"/>
      <c r="CNN75" s="175"/>
      <c r="CNO75" s="175"/>
      <c r="CNP75" s="175"/>
      <c r="CNQ75" s="175"/>
      <c r="CNR75" s="175"/>
      <c r="CNS75" s="175"/>
      <c r="CNT75" s="175"/>
      <c r="CNU75" s="175"/>
      <c r="CNV75" s="175"/>
      <c r="CNW75" s="175"/>
      <c r="CNX75" s="175"/>
      <c r="CNY75" s="175"/>
      <c r="CNZ75" s="175"/>
      <c r="COA75" s="175"/>
      <c r="COB75" s="175"/>
      <c r="COC75" s="175"/>
      <c r="COD75" s="175"/>
      <c r="COE75" s="175"/>
      <c r="COF75" s="175"/>
      <c r="COG75" s="175"/>
      <c r="COH75" s="175"/>
      <c r="COI75" s="175"/>
      <c r="COJ75" s="175"/>
      <c r="COK75" s="175"/>
      <c r="COL75" s="175"/>
      <c r="COM75" s="175"/>
      <c r="CON75" s="175"/>
      <c r="COO75" s="175"/>
      <c r="COP75" s="175"/>
      <c r="COQ75" s="175"/>
      <c r="COR75" s="175"/>
      <c r="COS75" s="175"/>
      <c r="COT75" s="175"/>
      <c r="COU75" s="175"/>
      <c r="COV75" s="175"/>
      <c r="COW75" s="175"/>
      <c r="COX75" s="175"/>
      <c r="COY75" s="175"/>
      <c r="COZ75" s="175"/>
      <c r="CPA75" s="175"/>
      <c r="CPB75" s="175"/>
      <c r="CPC75" s="175"/>
      <c r="CPD75" s="175"/>
      <c r="CPE75" s="175"/>
      <c r="CPF75" s="175"/>
      <c r="CPG75" s="175"/>
      <c r="CPH75" s="175"/>
      <c r="CPI75" s="175"/>
      <c r="CPJ75" s="175"/>
      <c r="CPK75" s="175"/>
      <c r="CPL75" s="175"/>
      <c r="CPM75" s="175"/>
      <c r="CPN75" s="175"/>
      <c r="CPO75" s="175"/>
      <c r="CPP75" s="175"/>
      <c r="CPQ75" s="175"/>
      <c r="CPR75" s="175"/>
      <c r="CPS75" s="175"/>
      <c r="CPT75" s="175"/>
      <c r="CPU75" s="175"/>
      <c r="CPV75" s="175"/>
      <c r="CPW75" s="175"/>
      <c r="CPX75" s="175"/>
      <c r="CPY75" s="175"/>
      <c r="CPZ75" s="175"/>
      <c r="CQA75" s="175"/>
      <c r="CQB75" s="175"/>
      <c r="CQC75" s="175"/>
      <c r="CQD75" s="175"/>
      <c r="CQE75" s="175"/>
      <c r="CQF75" s="175"/>
      <c r="CQG75" s="175"/>
      <c r="CQH75" s="175"/>
      <c r="CQI75" s="175"/>
      <c r="CQJ75" s="175"/>
      <c r="CQK75" s="175"/>
      <c r="CQL75" s="175"/>
      <c r="CQM75" s="175"/>
      <c r="CQN75" s="175"/>
      <c r="CQO75" s="175"/>
      <c r="CQP75" s="175"/>
      <c r="CQQ75" s="175"/>
      <c r="CQR75" s="175"/>
      <c r="CQS75" s="175"/>
      <c r="CQT75" s="175"/>
      <c r="CQU75" s="175"/>
      <c r="CQV75" s="175"/>
      <c r="CQW75" s="175"/>
      <c r="CQX75" s="175"/>
      <c r="CQY75" s="175"/>
      <c r="CQZ75" s="175"/>
      <c r="CRA75" s="175"/>
      <c r="CRB75" s="175"/>
      <c r="CRC75" s="175"/>
      <c r="CRD75" s="175"/>
      <c r="CRE75" s="175"/>
      <c r="CRF75" s="175"/>
      <c r="CRG75" s="175"/>
      <c r="CRH75" s="175"/>
      <c r="CRI75" s="175"/>
      <c r="CRJ75" s="175"/>
      <c r="CRK75" s="175"/>
      <c r="CRL75" s="175"/>
      <c r="CRM75" s="175"/>
      <c r="CRN75" s="175"/>
      <c r="CRO75" s="175"/>
      <c r="CRP75" s="175"/>
      <c r="CRQ75" s="175"/>
      <c r="CRR75" s="175"/>
      <c r="CRS75" s="175"/>
      <c r="CRT75" s="175"/>
      <c r="CRU75" s="175"/>
      <c r="CRV75" s="175"/>
      <c r="CRW75" s="175"/>
      <c r="CRX75" s="175"/>
      <c r="CRY75" s="175"/>
      <c r="CRZ75" s="175"/>
      <c r="CSA75" s="175"/>
      <c r="CSB75" s="175"/>
      <c r="CSC75" s="175"/>
      <c r="CSD75" s="175"/>
      <c r="CSE75" s="175"/>
      <c r="CSF75" s="175"/>
      <c r="CSG75" s="175"/>
      <c r="CSH75" s="175"/>
      <c r="CSI75" s="175"/>
      <c r="CSJ75" s="175"/>
      <c r="CSK75" s="175"/>
      <c r="CSL75" s="175"/>
      <c r="CSM75" s="175"/>
      <c r="CSN75" s="175"/>
      <c r="CSO75" s="175"/>
      <c r="CSP75" s="175"/>
      <c r="CSQ75" s="175"/>
      <c r="CSR75" s="175"/>
      <c r="CSS75" s="175"/>
      <c r="CST75" s="175"/>
      <c r="CSU75" s="175"/>
      <c r="CSV75" s="175"/>
      <c r="CSW75" s="175"/>
      <c r="CSX75" s="175"/>
      <c r="CSY75" s="175"/>
      <c r="CSZ75" s="175"/>
      <c r="CTA75" s="175"/>
      <c r="CTB75" s="175"/>
      <c r="CTC75" s="175"/>
      <c r="CTD75" s="175"/>
      <c r="CTE75" s="175"/>
      <c r="CTF75" s="175"/>
      <c r="CTG75" s="175"/>
      <c r="CTH75" s="175"/>
      <c r="CTI75" s="175"/>
      <c r="CTJ75" s="175"/>
      <c r="CTK75" s="175"/>
      <c r="CTL75" s="175"/>
      <c r="CTM75" s="175"/>
      <c r="CTN75" s="175"/>
      <c r="CTO75" s="175"/>
      <c r="CTP75" s="175"/>
      <c r="CTQ75" s="175"/>
      <c r="CTR75" s="175"/>
      <c r="CTS75" s="175"/>
      <c r="CTT75" s="175"/>
      <c r="CTU75" s="175"/>
      <c r="CTV75" s="175"/>
      <c r="CTW75" s="175"/>
      <c r="CTX75" s="175"/>
      <c r="CTY75" s="175"/>
      <c r="CTZ75" s="175"/>
      <c r="CUA75" s="175"/>
      <c r="CUB75" s="175"/>
      <c r="CUC75" s="175"/>
      <c r="CUD75" s="175"/>
      <c r="CUE75" s="175"/>
      <c r="CUF75" s="175"/>
      <c r="CUG75" s="175"/>
      <c r="CUH75" s="175"/>
      <c r="CUI75" s="175"/>
      <c r="CUJ75" s="175"/>
      <c r="CUK75" s="175"/>
      <c r="CUL75" s="175"/>
      <c r="CUM75" s="175"/>
      <c r="CUN75" s="175"/>
      <c r="CUO75" s="175"/>
      <c r="CUP75" s="175"/>
      <c r="CUQ75" s="175"/>
      <c r="CUR75" s="175"/>
      <c r="CUS75" s="175"/>
      <c r="CUT75" s="175"/>
      <c r="CUU75" s="175"/>
      <c r="CUV75" s="175"/>
      <c r="CUW75" s="175"/>
      <c r="CUX75" s="175"/>
      <c r="CUY75" s="175"/>
      <c r="CUZ75" s="175"/>
      <c r="CVA75" s="175"/>
      <c r="CVB75" s="175"/>
      <c r="CVC75" s="175"/>
      <c r="CVD75" s="175"/>
      <c r="CVE75" s="175"/>
      <c r="CVF75" s="175"/>
      <c r="CVG75" s="175"/>
      <c r="CVH75" s="175"/>
      <c r="CVI75" s="175"/>
      <c r="CVJ75" s="175"/>
      <c r="CVK75" s="175"/>
      <c r="CVL75" s="175"/>
      <c r="CVM75" s="175"/>
      <c r="CVN75" s="175"/>
      <c r="CVO75" s="175"/>
      <c r="CVP75" s="175"/>
      <c r="CVQ75" s="175"/>
      <c r="CVR75" s="175"/>
      <c r="CVS75" s="175"/>
      <c r="CVT75" s="175"/>
      <c r="CVU75" s="175"/>
      <c r="CVV75" s="175"/>
      <c r="CVW75" s="175"/>
      <c r="CVX75" s="175"/>
      <c r="CVY75" s="175"/>
      <c r="CVZ75" s="175"/>
      <c r="CWA75" s="175"/>
      <c r="CWB75" s="175"/>
      <c r="CWC75" s="175"/>
      <c r="CWD75" s="175"/>
      <c r="CWE75" s="175"/>
      <c r="CWF75" s="175"/>
      <c r="CWG75" s="175"/>
      <c r="CWH75" s="175"/>
      <c r="CWI75" s="175"/>
      <c r="CWJ75" s="175"/>
      <c r="CWK75" s="175"/>
      <c r="CWL75" s="175"/>
      <c r="CWM75" s="175"/>
      <c r="CWN75" s="175"/>
      <c r="CWO75" s="175"/>
      <c r="CWP75" s="175"/>
      <c r="CWQ75" s="175"/>
      <c r="CWR75" s="175"/>
      <c r="CWS75" s="175"/>
      <c r="CWT75" s="175"/>
      <c r="CWU75" s="175"/>
      <c r="CWV75" s="175"/>
      <c r="CWW75" s="175"/>
      <c r="CWX75" s="175"/>
      <c r="CWY75" s="175"/>
      <c r="CWZ75" s="175"/>
      <c r="CXA75" s="175"/>
      <c r="CXB75" s="175"/>
      <c r="CXC75" s="175"/>
      <c r="CXD75" s="175"/>
      <c r="CXE75" s="175"/>
      <c r="CXF75" s="175"/>
      <c r="CXG75" s="175"/>
      <c r="CXH75" s="175"/>
      <c r="CXI75" s="175"/>
      <c r="CXJ75" s="175"/>
      <c r="CXK75" s="175"/>
      <c r="CXL75" s="175"/>
      <c r="CXM75" s="175"/>
      <c r="CXN75" s="175"/>
      <c r="CXO75" s="175"/>
      <c r="CXP75" s="175"/>
      <c r="CXQ75" s="175"/>
      <c r="CXR75" s="175"/>
      <c r="CXS75" s="175"/>
      <c r="CXT75" s="175"/>
      <c r="CXU75" s="175"/>
      <c r="CXV75" s="175"/>
      <c r="CXW75" s="175"/>
      <c r="CXX75" s="175"/>
      <c r="CXY75" s="175"/>
      <c r="CXZ75" s="175"/>
      <c r="CYA75" s="175"/>
      <c r="CYB75" s="175"/>
      <c r="CYC75" s="175"/>
      <c r="CYD75" s="175"/>
      <c r="CYE75" s="175"/>
      <c r="CYF75" s="175"/>
      <c r="CYG75" s="175"/>
      <c r="CYH75" s="175"/>
      <c r="CYI75" s="175"/>
      <c r="CYJ75" s="175"/>
      <c r="CYK75" s="175"/>
      <c r="CYL75" s="175"/>
      <c r="CYM75" s="175"/>
      <c r="CYN75" s="175"/>
      <c r="CYO75" s="175"/>
      <c r="CYP75" s="175"/>
      <c r="CYQ75" s="175"/>
      <c r="CYR75" s="175"/>
      <c r="CYS75" s="175"/>
      <c r="CYT75" s="175"/>
      <c r="CYU75" s="175"/>
      <c r="CYV75" s="175"/>
      <c r="CYW75" s="175"/>
      <c r="CYX75" s="175"/>
      <c r="CYY75" s="175"/>
      <c r="CYZ75" s="175"/>
      <c r="CZA75" s="175"/>
      <c r="CZB75" s="175"/>
      <c r="CZC75" s="175"/>
      <c r="CZD75" s="175"/>
      <c r="CZE75" s="175"/>
      <c r="CZF75" s="175"/>
      <c r="CZG75" s="175"/>
      <c r="CZH75" s="175"/>
      <c r="CZI75" s="175"/>
      <c r="CZJ75" s="175"/>
      <c r="CZK75" s="175"/>
      <c r="CZL75" s="175"/>
      <c r="CZM75" s="175"/>
      <c r="CZN75" s="175"/>
      <c r="CZO75" s="175"/>
      <c r="CZP75" s="175"/>
      <c r="CZQ75" s="175"/>
      <c r="CZR75" s="175"/>
      <c r="CZS75" s="175"/>
      <c r="CZT75" s="175"/>
      <c r="CZU75" s="175"/>
      <c r="CZV75" s="175"/>
      <c r="CZW75" s="175"/>
      <c r="CZX75" s="175"/>
      <c r="CZY75" s="175"/>
      <c r="CZZ75" s="175"/>
      <c r="DAA75" s="175"/>
      <c r="DAB75" s="175"/>
      <c r="DAC75" s="175"/>
      <c r="DAD75" s="175"/>
      <c r="DAE75" s="175"/>
      <c r="DAF75" s="175"/>
      <c r="DAG75" s="175"/>
      <c r="DAH75" s="175"/>
      <c r="DAI75" s="175"/>
      <c r="DAJ75" s="175"/>
      <c r="DAK75" s="175"/>
      <c r="DAL75" s="175"/>
      <c r="DAM75" s="175"/>
      <c r="DAN75" s="175"/>
      <c r="DAO75" s="175"/>
      <c r="DAP75" s="175"/>
      <c r="DAQ75" s="175"/>
      <c r="DAR75" s="175"/>
      <c r="DAS75" s="175"/>
      <c r="DAT75" s="175"/>
      <c r="DAU75" s="175"/>
      <c r="DAV75" s="175"/>
      <c r="DAW75" s="175"/>
      <c r="DAX75" s="175"/>
      <c r="DAY75" s="175"/>
      <c r="DAZ75" s="175"/>
      <c r="DBA75" s="175"/>
      <c r="DBB75" s="175"/>
      <c r="DBC75" s="175"/>
      <c r="DBD75" s="175"/>
      <c r="DBE75" s="175"/>
      <c r="DBF75" s="175"/>
      <c r="DBG75" s="175"/>
      <c r="DBH75" s="175"/>
      <c r="DBI75" s="175"/>
      <c r="DBJ75" s="175"/>
      <c r="DBK75" s="175"/>
      <c r="DBL75" s="175"/>
      <c r="DBM75" s="175"/>
      <c r="DBN75" s="175"/>
      <c r="DBO75" s="175"/>
      <c r="DBP75" s="175"/>
      <c r="DBQ75" s="175"/>
      <c r="DBR75" s="175"/>
      <c r="DBS75" s="175"/>
      <c r="DBT75" s="175"/>
      <c r="DBU75" s="175"/>
      <c r="DBV75" s="175"/>
      <c r="DBW75" s="175"/>
      <c r="DBX75" s="175"/>
      <c r="DBY75" s="175"/>
      <c r="DBZ75" s="175"/>
      <c r="DCA75" s="175"/>
      <c r="DCB75" s="175"/>
      <c r="DCC75" s="175"/>
      <c r="DCD75" s="175"/>
      <c r="DCE75" s="175"/>
      <c r="DCF75" s="175"/>
      <c r="DCG75" s="175"/>
      <c r="DCH75" s="175"/>
      <c r="DCI75" s="175"/>
      <c r="DCJ75" s="175"/>
      <c r="DCK75" s="175"/>
      <c r="DCL75" s="175"/>
      <c r="DCM75" s="175"/>
      <c r="DCN75" s="175"/>
      <c r="DCO75" s="175"/>
      <c r="DCP75" s="175"/>
      <c r="DCQ75" s="175"/>
      <c r="DCR75" s="175"/>
      <c r="DCS75" s="175"/>
      <c r="DCT75" s="175"/>
      <c r="DCU75" s="175"/>
      <c r="DCV75" s="175"/>
      <c r="DCW75" s="175"/>
      <c r="DCX75" s="175"/>
      <c r="DCY75" s="175"/>
      <c r="DCZ75" s="175"/>
      <c r="DDA75" s="175"/>
      <c r="DDB75" s="175"/>
      <c r="DDC75" s="175"/>
      <c r="DDD75" s="175"/>
      <c r="DDE75" s="175"/>
      <c r="DDF75" s="175"/>
      <c r="DDG75" s="175"/>
      <c r="DDH75" s="175"/>
      <c r="DDI75" s="175"/>
      <c r="DDJ75" s="175"/>
      <c r="DDK75" s="175"/>
      <c r="DDL75" s="175"/>
      <c r="DDM75" s="175"/>
      <c r="DDN75" s="175"/>
      <c r="DDO75" s="175"/>
      <c r="DDP75" s="175"/>
      <c r="DDQ75" s="175"/>
      <c r="DDR75" s="175"/>
      <c r="DDS75" s="175"/>
      <c r="DDT75" s="175"/>
      <c r="DDU75" s="175"/>
      <c r="DDV75" s="175"/>
      <c r="DDW75" s="175"/>
      <c r="DDX75" s="175"/>
      <c r="DDY75" s="175"/>
      <c r="DDZ75" s="175"/>
      <c r="DEA75" s="175"/>
      <c r="DEB75" s="175"/>
      <c r="DEC75" s="175"/>
      <c r="DED75" s="175"/>
      <c r="DEE75" s="175"/>
      <c r="DEF75" s="175"/>
      <c r="DEG75" s="175"/>
      <c r="DEH75" s="175"/>
      <c r="DEI75" s="175"/>
      <c r="DEJ75" s="175"/>
      <c r="DEK75" s="175"/>
      <c r="DEL75" s="175"/>
      <c r="DEM75" s="175"/>
      <c r="DEN75" s="175"/>
      <c r="DEO75" s="175"/>
      <c r="DEP75" s="175"/>
      <c r="DEQ75" s="175"/>
      <c r="DER75" s="175"/>
      <c r="DES75" s="175"/>
      <c r="DET75" s="175"/>
      <c r="DEU75" s="175"/>
      <c r="DEV75" s="175"/>
      <c r="DEW75" s="175"/>
      <c r="DEX75" s="175"/>
      <c r="DEY75" s="175"/>
      <c r="DEZ75" s="175"/>
      <c r="DFA75" s="175"/>
      <c r="DFB75" s="175"/>
      <c r="DFC75" s="175"/>
      <c r="DFD75" s="175"/>
      <c r="DFE75" s="175"/>
      <c r="DFF75" s="175"/>
      <c r="DFG75" s="175"/>
      <c r="DFH75" s="175"/>
      <c r="DFI75" s="175"/>
      <c r="DFJ75" s="175"/>
      <c r="DFK75" s="175"/>
      <c r="DFL75" s="175"/>
      <c r="DFM75" s="175"/>
      <c r="DFN75" s="175"/>
      <c r="DFO75" s="175"/>
      <c r="DFP75" s="175"/>
      <c r="DFQ75" s="175"/>
      <c r="DFR75" s="175"/>
      <c r="DFS75" s="175"/>
      <c r="DFT75" s="175"/>
      <c r="DFU75" s="175"/>
      <c r="DFV75" s="175"/>
      <c r="DFW75" s="175"/>
      <c r="DFX75" s="175"/>
      <c r="DFY75" s="175"/>
      <c r="DFZ75" s="175"/>
      <c r="DGA75" s="175"/>
      <c r="DGB75" s="175"/>
      <c r="DGC75" s="175"/>
      <c r="DGD75" s="175"/>
      <c r="DGE75" s="175"/>
      <c r="DGF75" s="175"/>
      <c r="DGG75" s="175"/>
      <c r="DGH75" s="175"/>
      <c r="DGI75" s="175"/>
      <c r="DGJ75" s="175"/>
      <c r="DGK75" s="175"/>
      <c r="DGL75" s="175"/>
      <c r="DGM75" s="175"/>
      <c r="DGN75" s="175"/>
      <c r="DGO75" s="175"/>
      <c r="DGP75" s="175"/>
      <c r="DGQ75" s="175"/>
      <c r="DGR75" s="175"/>
      <c r="DGS75" s="175"/>
      <c r="DGT75" s="175"/>
      <c r="DGU75" s="175"/>
      <c r="DGV75" s="175"/>
      <c r="DGW75" s="175"/>
      <c r="DGX75" s="175"/>
      <c r="DGY75" s="175"/>
      <c r="DGZ75" s="175"/>
      <c r="DHA75" s="175"/>
      <c r="DHB75" s="175"/>
      <c r="DHC75" s="175"/>
      <c r="DHD75" s="175"/>
      <c r="DHE75" s="175"/>
      <c r="DHF75" s="175"/>
      <c r="DHG75" s="175"/>
      <c r="DHH75" s="175"/>
      <c r="DHI75" s="175"/>
      <c r="DHJ75" s="175"/>
      <c r="DHK75" s="175"/>
      <c r="DHL75" s="175"/>
      <c r="DHM75" s="175"/>
      <c r="DHN75" s="175"/>
      <c r="DHO75" s="175"/>
      <c r="DHP75" s="175"/>
      <c r="DHQ75" s="175"/>
      <c r="DHR75" s="175"/>
      <c r="DHS75" s="175"/>
      <c r="DHT75" s="175"/>
      <c r="DHU75" s="175"/>
      <c r="DHV75" s="175"/>
      <c r="DHW75" s="175"/>
      <c r="DHX75" s="175"/>
      <c r="DHY75" s="175"/>
      <c r="DHZ75" s="175"/>
      <c r="DIA75" s="175"/>
      <c r="DIB75" s="175"/>
      <c r="DIC75" s="175"/>
      <c r="DID75" s="175"/>
      <c r="DIE75" s="175"/>
      <c r="DIF75" s="175"/>
      <c r="DIG75" s="175"/>
      <c r="DIH75" s="175"/>
      <c r="DII75" s="175"/>
      <c r="DIJ75" s="175"/>
      <c r="DIK75" s="175"/>
      <c r="DIL75" s="175"/>
      <c r="DIM75" s="175"/>
      <c r="DIN75" s="175"/>
      <c r="DIO75" s="175"/>
      <c r="DIP75" s="175"/>
      <c r="DIQ75" s="175"/>
      <c r="DIR75" s="175"/>
      <c r="DIS75" s="175"/>
      <c r="DIT75" s="175"/>
      <c r="DIU75" s="175"/>
      <c r="DIV75" s="175"/>
      <c r="DIW75" s="175"/>
      <c r="DIX75" s="175"/>
      <c r="DIY75" s="175"/>
      <c r="DIZ75" s="175"/>
      <c r="DJA75" s="175"/>
      <c r="DJB75" s="175"/>
      <c r="DJC75" s="175"/>
      <c r="DJD75" s="175"/>
      <c r="DJE75" s="175"/>
      <c r="DJF75" s="175"/>
      <c r="DJG75" s="175"/>
      <c r="DJH75" s="175"/>
      <c r="DJI75" s="175"/>
      <c r="DJJ75" s="175"/>
      <c r="DJK75" s="175"/>
      <c r="DJL75" s="175"/>
      <c r="DJM75" s="175"/>
      <c r="DJN75" s="175"/>
      <c r="DJO75" s="175"/>
      <c r="DJP75" s="175"/>
      <c r="DJQ75" s="175"/>
      <c r="DJR75" s="175"/>
      <c r="DJS75" s="175"/>
      <c r="DJT75" s="175"/>
      <c r="DJU75" s="175"/>
      <c r="DJV75" s="175"/>
      <c r="DJW75" s="175"/>
      <c r="DJX75" s="175"/>
      <c r="DJY75" s="175"/>
      <c r="DJZ75" s="175"/>
      <c r="DKA75" s="175"/>
      <c r="DKB75" s="175"/>
      <c r="DKC75" s="175"/>
      <c r="DKD75" s="175"/>
      <c r="DKE75" s="175"/>
      <c r="DKF75" s="175"/>
      <c r="DKG75" s="175"/>
      <c r="DKH75" s="175"/>
      <c r="DKI75" s="175"/>
      <c r="DKJ75" s="175"/>
      <c r="DKK75" s="175"/>
      <c r="DKL75" s="175"/>
      <c r="DKM75" s="175"/>
      <c r="DKN75" s="175"/>
      <c r="DKO75" s="175"/>
      <c r="DKP75" s="175"/>
      <c r="DKQ75" s="175"/>
      <c r="DKR75" s="175"/>
      <c r="DKS75" s="175"/>
      <c r="DKT75" s="175"/>
      <c r="DKU75" s="175"/>
      <c r="DKV75" s="175"/>
      <c r="DKW75" s="175"/>
      <c r="DKX75" s="175"/>
      <c r="DKY75" s="175"/>
      <c r="DKZ75" s="175"/>
      <c r="DLA75" s="175"/>
      <c r="DLB75" s="175"/>
      <c r="DLC75" s="175"/>
      <c r="DLD75" s="175"/>
      <c r="DLE75" s="175"/>
      <c r="DLF75" s="175"/>
      <c r="DLG75" s="175"/>
      <c r="DLH75" s="175"/>
      <c r="DLI75" s="175"/>
      <c r="DLJ75" s="175"/>
      <c r="DLK75" s="175"/>
      <c r="DLL75" s="175"/>
      <c r="DLM75" s="175"/>
      <c r="DLN75" s="175"/>
      <c r="DLO75" s="175"/>
      <c r="DLP75" s="175"/>
      <c r="DLQ75" s="175"/>
      <c r="DLR75" s="175"/>
      <c r="DLS75" s="175"/>
      <c r="DLT75" s="175"/>
      <c r="DLU75" s="175"/>
      <c r="DLV75" s="175"/>
      <c r="DLW75" s="175"/>
      <c r="DLX75" s="175"/>
      <c r="DLY75" s="175"/>
      <c r="DLZ75" s="175"/>
      <c r="DMA75" s="175"/>
      <c r="DMB75" s="175"/>
      <c r="DMC75" s="175"/>
      <c r="DMD75" s="175"/>
      <c r="DME75" s="175"/>
      <c r="DMF75" s="175"/>
      <c r="DMG75" s="175"/>
      <c r="DMH75" s="175"/>
      <c r="DMI75" s="175"/>
      <c r="DMJ75" s="175"/>
      <c r="DMK75" s="175"/>
      <c r="DML75" s="175"/>
      <c r="DMM75" s="175"/>
      <c r="DMN75" s="175"/>
      <c r="DMO75" s="175"/>
      <c r="DMP75" s="175"/>
      <c r="DMQ75" s="175"/>
      <c r="DMR75" s="175"/>
      <c r="DMS75" s="175"/>
      <c r="DMT75" s="175"/>
      <c r="DMU75" s="175"/>
      <c r="DMV75" s="175"/>
      <c r="DMW75" s="175"/>
      <c r="DMX75" s="175"/>
      <c r="DMY75" s="175"/>
      <c r="DMZ75" s="175"/>
      <c r="DNA75" s="175"/>
      <c r="DNB75" s="175"/>
      <c r="DNC75" s="175"/>
      <c r="DND75" s="175"/>
      <c r="DNE75" s="175"/>
      <c r="DNF75" s="175"/>
      <c r="DNG75" s="175"/>
      <c r="DNH75" s="175"/>
      <c r="DNI75" s="175"/>
      <c r="DNJ75" s="175"/>
      <c r="DNK75" s="175"/>
      <c r="DNL75" s="175"/>
      <c r="DNM75" s="175"/>
      <c r="DNN75" s="175"/>
      <c r="DNO75" s="175"/>
      <c r="DNP75" s="175"/>
      <c r="DNQ75" s="175"/>
      <c r="DNR75" s="175"/>
      <c r="DNS75" s="175"/>
      <c r="DNT75" s="175"/>
      <c r="DNU75" s="175"/>
      <c r="DNV75" s="175"/>
      <c r="DNW75" s="175"/>
      <c r="DNX75" s="175"/>
      <c r="DNY75" s="175"/>
      <c r="DNZ75" s="175"/>
      <c r="DOA75" s="175"/>
      <c r="DOB75" s="175"/>
      <c r="DOC75" s="175"/>
      <c r="DOD75" s="175"/>
      <c r="DOE75" s="175"/>
      <c r="DOF75" s="175"/>
      <c r="DOG75" s="175"/>
      <c r="DOH75" s="175"/>
      <c r="DOI75" s="175"/>
      <c r="DOJ75" s="175"/>
      <c r="DOK75" s="175"/>
      <c r="DOL75" s="175"/>
      <c r="DOM75" s="175"/>
      <c r="DON75" s="175"/>
      <c r="DOO75" s="175"/>
      <c r="DOP75" s="175"/>
      <c r="DOQ75" s="175"/>
      <c r="DOR75" s="175"/>
      <c r="DOS75" s="175"/>
      <c r="DOT75" s="175"/>
      <c r="DOU75" s="175"/>
      <c r="DOV75" s="175"/>
      <c r="DOW75" s="175"/>
      <c r="DOX75" s="175"/>
      <c r="DOY75" s="175"/>
      <c r="DOZ75" s="175"/>
      <c r="DPA75" s="175"/>
      <c r="DPB75" s="175"/>
      <c r="DPC75" s="175"/>
      <c r="DPD75" s="175"/>
      <c r="DPE75" s="175"/>
      <c r="DPF75" s="175"/>
      <c r="DPG75" s="175"/>
      <c r="DPH75" s="175"/>
      <c r="DPI75" s="175"/>
      <c r="DPJ75" s="175"/>
      <c r="DPK75" s="175"/>
      <c r="DPL75" s="175"/>
      <c r="DPM75" s="175"/>
      <c r="DPN75" s="175"/>
      <c r="DPO75" s="175"/>
      <c r="DPP75" s="175"/>
      <c r="DPQ75" s="175"/>
      <c r="DPR75" s="175"/>
      <c r="DPS75" s="175"/>
      <c r="DPT75" s="175"/>
      <c r="DPU75" s="175"/>
      <c r="DPV75" s="175"/>
      <c r="DPW75" s="175"/>
      <c r="DPX75" s="175"/>
      <c r="DPY75" s="175"/>
      <c r="DPZ75" s="175"/>
      <c r="DQA75" s="175"/>
      <c r="DQB75" s="175"/>
      <c r="DQC75" s="175"/>
      <c r="DQD75" s="175"/>
      <c r="DQE75" s="175"/>
      <c r="DQF75" s="175"/>
      <c r="DQG75" s="175"/>
      <c r="DQH75" s="175"/>
      <c r="DQI75" s="175"/>
      <c r="DQJ75" s="175"/>
      <c r="DQK75" s="175"/>
      <c r="DQL75" s="175"/>
      <c r="DQM75" s="175"/>
      <c r="DQN75" s="175"/>
      <c r="DQO75" s="175"/>
      <c r="DQP75" s="175"/>
      <c r="DQQ75" s="175"/>
      <c r="DQR75" s="175"/>
      <c r="DQS75" s="175"/>
      <c r="DQT75" s="175"/>
      <c r="DQU75" s="175"/>
      <c r="DQV75" s="175"/>
      <c r="DQW75" s="175"/>
      <c r="DQX75" s="175"/>
      <c r="DQY75" s="175"/>
      <c r="DQZ75" s="175"/>
      <c r="DRA75" s="175"/>
      <c r="DRB75" s="175"/>
      <c r="DRC75" s="175"/>
      <c r="DRD75" s="175"/>
      <c r="DRE75" s="175"/>
      <c r="DRF75" s="175"/>
      <c r="DRG75" s="175"/>
      <c r="DRH75" s="175"/>
      <c r="DRI75" s="175"/>
      <c r="DRJ75" s="175"/>
      <c r="DRK75" s="175"/>
      <c r="DRL75" s="175"/>
      <c r="DRM75" s="175"/>
      <c r="DRN75" s="175"/>
      <c r="DRO75" s="175"/>
      <c r="DRP75" s="175"/>
      <c r="DRQ75" s="175"/>
      <c r="DRR75" s="175"/>
      <c r="DRS75" s="175"/>
      <c r="DRT75" s="175"/>
      <c r="DRU75" s="175"/>
      <c r="DRV75" s="175"/>
      <c r="DRW75" s="175"/>
      <c r="DRX75" s="175"/>
      <c r="DRY75" s="175"/>
      <c r="DRZ75" s="175"/>
      <c r="DSA75" s="175"/>
      <c r="DSB75" s="175"/>
      <c r="DSC75" s="175"/>
      <c r="DSD75" s="175"/>
      <c r="DSE75" s="175"/>
      <c r="DSF75" s="175"/>
      <c r="DSG75" s="175"/>
      <c r="DSH75" s="175"/>
      <c r="DSI75" s="175"/>
      <c r="DSJ75" s="175"/>
      <c r="DSK75" s="175"/>
      <c r="DSL75" s="175"/>
      <c r="DSM75" s="175"/>
      <c r="DSN75" s="175"/>
      <c r="DSO75" s="175"/>
      <c r="DSP75" s="175"/>
      <c r="DSQ75" s="175"/>
      <c r="DSR75" s="175"/>
      <c r="DSS75" s="175"/>
      <c r="DST75" s="175"/>
      <c r="DSU75" s="175"/>
      <c r="DSV75" s="175"/>
      <c r="DSW75" s="175"/>
      <c r="DSX75" s="175"/>
      <c r="DSY75" s="175"/>
      <c r="DSZ75" s="175"/>
      <c r="DTA75" s="175"/>
      <c r="DTB75" s="175"/>
      <c r="DTC75" s="175"/>
      <c r="DTD75" s="175"/>
      <c r="DTE75" s="175"/>
      <c r="DTF75" s="175"/>
      <c r="DTG75" s="175"/>
      <c r="DTH75" s="175"/>
      <c r="DTI75" s="175"/>
      <c r="DTJ75" s="175"/>
      <c r="DTK75" s="175"/>
      <c r="DTL75" s="175"/>
      <c r="DTM75" s="175"/>
      <c r="DTN75" s="175"/>
      <c r="DTO75" s="175"/>
      <c r="DTP75" s="175"/>
      <c r="DTQ75" s="175"/>
      <c r="DTR75" s="175"/>
      <c r="DTS75" s="175"/>
      <c r="DTT75" s="175"/>
      <c r="DTU75" s="175"/>
      <c r="DTV75" s="175"/>
      <c r="DTW75" s="175"/>
      <c r="DTX75" s="175"/>
      <c r="DTY75" s="175"/>
      <c r="DTZ75" s="175"/>
      <c r="DUA75" s="175"/>
      <c r="DUB75" s="175"/>
      <c r="DUC75" s="175"/>
      <c r="DUD75" s="175"/>
      <c r="DUE75" s="175"/>
      <c r="DUF75" s="175"/>
      <c r="DUG75" s="175"/>
      <c r="DUH75" s="175"/>
      <c r="DUI75" s="175"/>
      <c r="DUJ75" s="175"/>
      <c r="DUK75" s="175"/>
      <c r="DUL75" s="175"/>
      <c r="DUM75" s="175"/>
      <c r="DUN75" s="175"/>
      <c r="DUO75" s="175"/>
      <c r="DUP75" s="175"/>
      <c r="DUQ75" s="175"/>
      <c r="DUR75" s="175"/>
      <c r="DUS75" s="175"/>
      <c r="DUT75" s="175"/>
      <c r="DUU75" s="175"/>
      <c r="DUV75" s="175"/>
      <c r="DUW75" s="175"/>
      <c r="DUX75" s="175"/>
      <c r="DUY75" s="175"/>
      <c r="DUZ75" s="175"/>
      <c r="DVA75" s="175"/>
      <c r="DVB75" s="175"/>
      <c r="DVC75" s="175"/>
      <c r="DVD75" s="175"/>
      <c r="DVE75" s="175"/>
      <c r="DVF75" s="175"/>
      <c r="DVG75" s="175"/>
      <c r="DVH75" s="175"/>
      <c r="DVI75" s="175"/>
      <c r="DVJ75" s="175"/>
      <c r="DVK75" s="175"/>
      <c r="DVL75" s="175"/>
      <c r="DVM75" s="175"/>
      <c r="DVN75" s="175"/>
      <c r="DVO75" s="175"/>
      <c r="DVP75" s="175"/>
      <c r="DVQ75" s="175"/>
      <c r="DVR75" s="175"/>
      <c r="DVS75" s="175"/>
      <c r="DVT75" s="175"/>
      <c r="DVU75" s="175"/>
      <c r="DVV75" s="175"/>
      <c r="DVW75" s="175"/>
      <c r="DVX75" s="175"/>
      <c r="DVY75" s="175"/>
      <c r="DVZ75" s="175"/>
      <c r="DWA75" s="175"/>
      <c r="DWB75" s="175"/>
      <c r="DWC75" s="175"/>
      <c r="DWD75" s="175"/>
      <c r="DWE75" s="175"/>
      <c r="DWF75" s="175"/>
      <c r="DWG75" s="175"/>
      <c r="DWH75" s="175"/>
      <c r="DWI75" s="175"/>
      <c r="DWJ75" s="175"/>
      <c r="DWK75" s="175"/>
      <c r="DWL75" s="175"/>
      <c r="DWM75" s="175"/>
      <c r="DWN75" s="175"/>
      <c r="DWO75" s="175"/>
      <c r="DWP75" s="175"/>
      <c r="DWQ75" s="175"/>
      <c r="DWR75" s="175"/>
      <c r="DWS75" s="175"/>
      <c r="DWT75" s="175"/>
      <c r="DWU75" s="175"/>
      <c r="DWV75" s="175"/>
      <c r="DWW75" s="175"/>
      <c r="DWX75" s="175"/>
      <c r="DWY75" s="175"/>
      <c r="DWZ75" s="175"/>
      <c r="DXA75" s="175"/>
      <c r="DXB75" s="175"/>
      <c r="DXC75" s="175"/>
      <c r="DXD75" s="175"/>
      <c r="DXE75" s="175"/>
      <c r="DXF75" s="175"/>
      <c r="DXG75" s="175"/>
      <c r="DXH75" s="175"/>
      <c r="DXI75" s="175"/>
      <c r="DXJ75" s="175"/>
      <c r="DXK75" s="175"/>
      <c r="DXL75" s="175"/>
      <c r="DXM75" s="175"/>
      <c r="DXN75" s="175"/>
      <c r="DXO75" s="175"/>
      <c r="DXP75" s="175"/>
      <c r="DXQ75" s="175"/>
      <c r="DXR75" s="175"/>
      <c r="DXS75" s="175"/>
      <c r="DXT75" s="175"/>
      <c r="DXU75" s="175"/>
      <c r="DXV75" s="175"/>
      <c r="DXW75" s="175"/>
      <c r="DXX75" s="175"/>
      <c r="DXY75" s="175"/>
      <c r="DXZ75" s="175"/>
      <c r="DYA75" s="175"/>
      <c r="DYB75" s="175"/>
      <c r="DYC75" s="175"/>
      <c r="DYD75" s="175"/>
      <c r="DYE75" s="175"/>
      <c r="DYF75" s="175"/>
      <c r="DYG75" s="175"/>
      <c r="DYH75" s="175"/>
      <c r="DYI75" s="175"/>
      <c r="DYJ75" s="175"/>
      <c r="DYK75" s="175"/>
      <c r="DYL75" s="175"/>
      <c r="DYM75" s="175"/>
      <c r="DYN75" s="175"/>
      <c r="DYO75" s="175"/>
      <c r="DYP75" s="175"/>
      <c r="DYQ75" s="175"/>
      <c r="DYR75" s="175"/>
      <c r="DYS75" s="175"/>
      <c r="DYT75" s="175"/>
      <c r="DYU75" s="175"/>
      <c r="DYV75" s="175"/>
      <c r="DYW75" s="175"/>
      <c r="DYX75" s="175"/>
      <c r="DYY75" s="175"/>
      <c r="DYZ75" s="175"/>
      <c r="DZA75" s="175"/>
      <c r="DZB75" s="175"/>
      <c r="DZC75" s="175"/>
      <c r="DZD75" s="175"/>
      <c r="DZE75" s="175"/>
      <c r="DZF75" s="175"/>
      <c r="DZG75" s="175"/>
      <c r="DZH75" s="175"/>
      <c r="DZI75" s="175"/>
      <c r="DZJ75" s="175"/>
      <c r="DZK75" s="175"/>
      <c r="DZL75" s="175"/>
      <c r="DZM75" s="175"/>
      <c r="DZN75" s="175"/>
      <c r="DZO75" s="175"/>
      <c r="DZP75" s="175"/>
      <c r="DZQ75" s="175"/>
      <c r="DZR75" s="175"/>
      <c r="DZS75" s="175"/>
      <c r="DZT75" s="175"/>
      <c r="DZU75" s="175"/>
      <c r="DZV75" s="175"/>
      <c r="DZW75" s="175"/>
      <c r="DZX75" s="175"/>
      <c r="DZY75" s="175"/>
      <c r="DZZ75" s="175"/>
      <c r="EAA75" s="175"/>
      <c r="EAB75" s="175"/>
      <c r="EAC75" s="175"/>
      <c r="EAD75" s="175"/>
      <c r="EAE75" s="175"/>
      <c r="EAF75" s="175"/>
      <c r="EAG75" s="175"/>
      <c r="EAH75" s="175"/>
      <c r="EAI75" s="175"/>
      <c r="EAJ75" s="175"/>
      <c r="EAK75" s="175"/>
      <c r="EAL75" s="175"/>
      <c r="EAM75" s="175"/>
      <c r="EAN75" s="175"/>
      <c r="EAO75" s="175"/>
      <c r="EAP75" s="175"/>
      <c r="EAQ75" s="175"/>
      <c r="EAR75" s="175"/>
      <c r="EAS75" s="175"/>
      <c r="EAT75" s="175"/>
      <c r="EAU75" s="175"/>
      <c r="EAV75" s="175"/>
      <c r="EAW75" s="175"/>
      <c r="EAX75" s="175"/>
      <c r="EAY75" s="175"/>
      <c r="EAZ75" s="175"/>
      <c r="EBA75" s="175"/>
      <c r="EBB75" s="175"/>
      <c r="EBC75" s="175"/>
      <c r="EBD75" s="175"/>
      <c r="EBE75" s="175"/>
      <c r="EBF75" s="175"/>
      <c r="EBG75" s="175"/>
      <c r="EBH75" s="175"/>
      <c r="EBI75" s="175"/>
      <c r="EBJ75" s="175"/>
      <c r="EBK75" s="175"/>
      <c r="EBL75" s="175"/>
      <c r="EBM75" s="175"/>
      <c r="EBN75" s="175"/>
      <c r="EBO75" s="175"/>
      <c r="EBP75" s="175"/>
      <c r="EBQ75" s="175"/>
      <c r="EBR75" s="175"/>
      <c r="EBS75" s="175"/>
      <c r="EBT75" s="175"/>
      <c r="EBU75" s="175"/>
      <c r="EBV75" s="175"/>
      <c r="EBW75" s="175"/>
      <c r="EBX75" s="175"/>
      <c r="EBY75" s="175"/>
      <c r="EBZ75" s="175"/>
      <c r="ECA75" s="175"/>
      <c r="ECB75" s="175"/>
      <c r="ECC75" s="175"/>
      <c r="ECD75" s="175"/>
      <c r="ECE75" s="175"/>
      <c r="ECF75" s="175"/>
      <c r="ECG75" s="175"/>
      <c r="ECH75" s="175"/>
      <c r="ECI75" s="175"/>
      <c r="ECJ75" s="175"/>
      <c r="ECK75" s="175"/>
      <c r="ECL75" s="175"/>
      <c r="ECM75" s="175"/>
      <c r="ECN75" s="175"/>
      <c r="ECO75" s="175"/>
      <c r="ECP75" s="175"/>
      <c r="ECQ75" s="175"/>
      <c r="ECR75" s="175"/>
      <c r="ECS75" s="175"/>
      <c r="ECT75" s="175"/>
      <c r="ECU75" s="175"/>
      <c r="ECV75" s="175"/>
      <c r="ECW75" s="175"/>
      <c r="ECX75" s="175"/>
      <c r="ECY75" s="175"/>
      <c r="ECZ75" s="175"/>
      <c r="EDA75" s="175"/>
      <c r="EDB75" s="175"/>
      <c r="EDC75" s="175"/>
      <c r="EDD75" s="175"/>
      <c r="EDE75" s="175"/>
      <c r="EDF75" s="175"/>
      <c r="EDG75" s="175"/>
      <c r="EDH75" s="175"/>
      <c r="EDI75" s="175"/>
      <c r="EDJ75" s="175"/>
      <c r="EDK75" s="175"/>
      <c r="EDL75" s="175"/>
      <c r="EDM75" s="175"/>
      <c r="EDN75" s="175"/>
      <c r="EDO75" s="175"/>
      <c r="EDP75" s="175"/>
      <c r="EDQ75" s="175"/>
      <c r="EDR75" s="175"/>
      <c r="EDS75" s="175"/>
      <c r="EDT75" s="175"/>
      <c r="EDU75" s="175"/>
      <c r="EDV75" s="175"/>
      <c r="EDW75" s="175"/>
      <c r="EDX75" s="175"/>
      <c r="EDY75" s="175"/>
      <c r="EDZ75" s="175"/>
      <c r="EEA75" s="175"/>
      <c r="EEB75" s="175"/>
      <c r="EEC75" s="175"/>
      <c r="EED75" s="175"/>
      <c r="EEE75" s="175"/>
      <c r="EEF75" s="175"/>
      <c r="EEG75" s="175"/>
      <c r="EEH75" s="175"/>
      <c r="EEI75" s="175"/>
      <c r="EEJ75" s="175"/>
      <c r="EEK75" s="175"/>
      <c r="EEL75" s="175"/>
      <c r="EEM75" s="175"/>
      <c r="EEN75" s="175"/>
      <c r="EEO75" s="175"/>
      <c r="EEP75" s="175"/>
      <c r="EEQ75" s="175"/>
      <c r="EER75" s="175"/>
      <c r="EES75" s="175"/>
      <c r="EET75" s="175"/>
      <c r="EEU75" s="175"/>
      <c r="EEV75" s="175"/>
      <c r="EEW75" s="175"/>
      <c r="EEX75" s="175"/>
      <c r="EEY75" s="175"/>
      <c r="EEZ75" s="175"/>
      <c r="EFA75" s="175"/>
      <c r="EFB75" s="175"/>
      <c r="EFC75" s="175"/>
      <c r="EFD75" s="175"/>
      <c r="EFE75" s="175"/>
      <c r="EFF75" s="175"/>
      <c r="EFG75" s="175"/>
      <c r="EFH75" s="175"/>
      <c r="EFI75" s="175"/>
      <c r="EFJ75" s="175"/>
      <c r="EFK75" s="175"/>
      <c r="EFL75" s="175"/>
      <c r="EFM75" s="175"/>
      <c r="EFN75" s="175"/>
      <c r="EFO75" s="175"/>
      <c r="EFP75" s="175"/>
      <c r="EFQ75" s="175"/>
      <c r="EFR75" s="175"/>
      <c r="EFS75" s="175"/>
      <c r="EFT75" s="175"/>
      <c r="EFU75" s="175"/>
      <c r="EFV75" s="175"/>
      <c r="EFW75" s="175"/>
      <c r="EFX75" s="175"/>
      <c r="EFY75" s="175"/>
      <c r="EFZ75" s="175"/>
      <c r="EGA75" s="175"/>
      <c r="EGB75" s="175"/>
      <c r="EGC75" s="175"/>
      <c r="EGD75" s="175"/>
      <c r="EGE75" s="175"/>
      <c r="EGF75" s="175"/>
      <c r="EGG75" s="175"/>
      <c r="EGH75" s="175"/>
      <c r="EGI75" s="175"/>
      <c r="EGJ75" s="175"/>
      <c r="EGK75" s="175"/>
      <c r="EGL75" s="175"/>
      <c r="EGM75" s="175"/>
      <c r="EGN75" s="175"/>
      <c r="EGO75" s="175"/>
      <c r="EGP75" s="175"/>
      <c r="EGQ75" s="175"/>
      <c r="EGR75" s="175"/>
      <c r="EGS75" s="175"/>
      <c r="EGT75" s="175"/>
      <c r="EGU75" s="175"/>
      <c r="EGV75" s="175"/>
      <c r="EGW75" s="175"/>
      <c r="EGX75" s="175"/>
      <c r="EGY75" s="175"/>
      <c r="EGZ75" s="175"/>
      <c r="EHA75" s="175"/>
      <c r="EHB75" s="175"/>
      <c r="EHC75" s="175"/>
      <c r="EHD75" s="175"/>
      <c r="EHE75" s="175"/>
      <c r="EHF75" s="175"/>
      <c r="EHG75" s="175"/>
      <c r="EHH75" s="175"/>
      <c r="EHI75" s="175"/>
      <c r="EHJ75" s="175"/>
      <c r="EHK75" s="175"/>
      <c r="EHL75" s="175"/>
      <c r="EHM75" s="175"/>
      <c r="EHN75" s="175"/>
      <c r="EHO75" s="175"/>
      <c r="EHP75" s="175"/>
      <c r="EHQ75" s="175"/>
      <c r="EHR75" s="175"/>
      <c r="EHS75" s="175"/>
      <c r="EHT75" s="175"/>
      <c r="EHU75" s="175"/>
      <c r="EHV75" s="175"/>
      <c r="EHW75" s="175"/>
      <c r="EHX75" s="175"/>
      <c r="EHY75" s="175"/>
      <c r="EHZ75" s="175"/>
      <c r="EIA75" s="175"/>
      <c r="EIB75" s="175"/>
      <c r="EIC75" s="175"/>
      <c r="EID75" s="175"/>
      <c r="EIE75" s="175"/>
      <c r="EIF75" s="175"/>
      <c r="EIG75" s="175"/>
      <c r="EIH75" s="175"/>
      <c r="EII75" s="175"/>
      <c r="EIJ75" s="175"/>
      <c r="EIK75" s="175"/>
      <c r="EIL75" s="175"/>
      <c r="EIM75" s="175"/>
      <c r="EIN75" s="175"/>
      <c r="EIO75" s="175"/>
      <c r="EIP75" s="175"/>
      <c r="EIQ75" s="175"/>
      <c r="EIR75" s="175"/>
      <c r="EIS75" s="175"/>
      <c r="EIT75" s="175"/>
      <c r="EIU75" s="175"/>
      <c r="EIV75" s="175"/>
      <c r="EIW75" s="175"/>
      <c r="EIX75" s="175"/>
      <c r="EIY75" s="175"/>
      <c r="EIZ75" s="175"/>
      <c r="EJA75" s="175"/>
      <c r="EJB75" s="175"/>
      <c r="EJC75" s="175"/>
      <c r="EJD75" s="175"/>
      <c r="EJE75" s="175"/>
      <c r="EJF75" s="175"/>
      <c r="EJG75" s="175"/>
      <c r="EJH75" s="175"/>
      <c r="EJI75" s="175"/>
      <c r="EJJ75" s="175"/>
      <c r="EJK75" s="175"/>
      <c r="EJL75" s="175"/>
      <c r="EJM75" s="175"/>
      <c r="EJN75" s="175"/>
      <c r="EJO75" s="175"/>
      <c r="EJP75" s="175"/>
      <c r="EJQ75" s="175"/>
      <c r="EJR75" s="175"/>
      <c r="EJS75" s="175"/>
      <c r="EJT75" s="175"/>
      <c r="EJU75" s="175"/>
      <c r="EJV75" s="175"/>
      <c r="EJW75" s="175"/>
      <c r="EJX75" s="175"/>
      <c r="EJY75" s="175"/>
      <c r="EJZ75" s="175"/>
      <c r="EKA75" s="175"/>
      <c r="EKB75" s="175"/>
      <c r="EKC75" s="175"/>
      <c r="EKD75" s="175"/>
      <c r="EKE75" s="175"/>
      <c r="EKF75" s="175"/>
      <c r="EKG75" s="175"/>
      <c r="EKH75" s="175"/>
      <c r="EKI75" s="175"/>
      <c r="EKJ75" s="175"/>
      <c r="EKK75" s="175"/>
      <c r="EKL75" s="175"/>
      <c r="EKM75" s="175"/>
      <c r="EKN75" s="175"/>
      <c r="EKO75" s="175"/>
      <c r="EKP75" s="175"/>
      <c r="EKQ75" s="175"/>
      <c r="EKR75" s="175"/>
      <c r="EKS75" s="175"/>
      <c r="EKT75" s="175"/>
      <c r="EKU75" s="175"/>
      <c r="EKV75" s="175"/>
      <c r="EKW75" s="175"/>
      <c r="EKX75" s="175"/>
      <c r="EKY75" s="175"/>
      <c r="EKZ75" s="175"/>
      <c r="ELA75" s="175"/>
      <c r="ELB75" s="175"/>
      <c r="ELC75" s="175"/>
      <c r="ELD75" s="175"/>
      <c r="ELE75" s="175"/>
      <c r="ELF75" s="175"/>
      <c r="ELG75" s="175"/>
      <c r="ELH75" s="175"/>
      <c r="ELI75" s="175"/>
      <c r="ELJ75" s="175"/>
      <c r="ELK75" s="175"/>
      <c r="ELL75" s="175"/>
      <c r="ELM75" s="175"/>
      <c r="ELN75" s="175"/>
      <c r="ELO75" s="175"/>
      <c r="ELP75" s="175"/>
      <c r="ELQ75" s="175"/>
      <c r="ELR75" s="175"/>
      <c r="ELS75" s="175"/>
      <c r="ELT75" s="175"/>
      <c r="ELU75" s="175"/>
      <c r="ELV75" s="175"/>
      <c r="ELW75" s="175"/>
      <c r="ELX75" s="175"/>
      <c r="ELY75" s="175"/>
      <c r="ELZ75" s="175"/>
      <c r="EMA75" s="175"/>
      <c r="EMB75" s="175"/>
      <c r="EMC75" s="175"/>
      <c r="EMD75" s="175"/>
      <c r="EME75" s="175"/>
      <c r="EMF75" s="175"/>
      <c r="EMG75" s="175"/>
      <c r="EMH75" s="175"/>
      <c r="EMI75" s="175"/>
      <c r="EMJ75" s="175"/>
      <c r="EMK75" s="175"/>
      <c r="EML75" s="175"/>
      <c r="EMM75" s="175"/>
      <c r="EMN75" s="175"/>
      <c r="EMO75" s="175"/>
      <c r="EMP75" s="175"/>
      <c r="EMQ75" s="175"/>
      <c r="EMR75" s="175"/>
      <c r="EMS75" s="175"/>
      <c r="EMT75" s="175"/>
      <c r="EMU75" s="175"/>
      <c r="EMV75" s="175"/>
      <c r="EMW75" s="175"/>
      <c r="EMX75" s="175"/>
      <c r="EMY75" s="175"/>
      <c r="EMZ75" s="175"/>
      <c r="ENA75" s="175"/>
      <c r="ENB75" s="175"/>
      <c r="ENC75" s="175"/>
      <c r="END75" s="175"/>
      <c r="ENE75" s="175"/>
      <c r="ENF75" s="175"/>
      <c r="ENG75" s="175"/>
      <c r="ENH75" s="175"/>
      <c r="ENI75" s="175"/>
      <c r="ENJ75" s="175"/>
      <c r="ENK75" s="175"/>
      <c r="ENL75" s="175"/>
      <c r="ENM75" s="175"/>
      <c r="ENN75" s="175"/>
      <c r="ENO75" s="175"/>
      <c r="ENP75" s="175"/>
      <c r="ENQ75" s="175"/>
      <c r="ENR75" s="175"/>
      <c r="ENS75" s="175"/>
      <c r="ENT75" s="175"/>
      <c r="ENU75" s="175"/>
      <c r="ENV75" s="175"/>
      <c r="ENW75" s="175"/>
      <c r="ENX75" s="175"/>
      <c r="ENY75" s="175"/>
      <c r="ENZ75" s="175"/>
      <c r="EOA75" s="175"/>
      <c r="EOB75" s="175"/>
      <c r="EOC75" s="175"/>
      <c r="EOD75" s="175"/>
      <c r="EOE75" s="175"/>
      <c r="EOF75" s="175"/>
      <c r="EOG75" s="175"/>
      <c r="EOH75" s="175"/>
      <c r="EOI75" s="175"/>
      <c r="EOJ75" s="175"/>
      <c r="EOK75" s="175"/>
      <c r="EOL75" s="175"/>
      <c r="EOM75" s="175"/>
      <c r="EON75" s="175"/>
      <c r="EOO75" s="175"/>
      <c r="EOP75" s="175"/>
      <c r="EOQ75" s="175"/>
      <c r="EOR75" s="175"/>
      <c r="EOS75" s="175"/>
      <c r="EOT75" s="175"/>
      <c r="EOU75" s="175"/>
      <c r="EOV75" s="175"/>
      <c r="EOW75" s="175"/>
      <c r="EOX75" s="175"/>
      <c r="EOY75" s="175"/>
      <c r="EOZ75" s="175"/>
      <c r="EPA75" s="175"/>
      <c r="EPB75" s="175"/>
      <c r="EPC75" s="175"/>
      <c r="EPD75" s="175"/>
      <c r="EPE75" s="175"/>
      <c r="EPF75" s="175"/>
      <c r="EPG75" s="175"/>
      <c r="EPH75" s="175"/>
      <c r="EPI75" s="175"/>
      <c r="EPJ75" s="175"/>
      <c r="EPK75" s="175"/>
      <c r="EPL75" s="175"/>
      <c r="EPM75" s="175"/>
      <c r="EPN75" s="175"/>
      <c r="EPO75" s="175"/>
      <c r="EPP75" s="175"/>
      <c r="EPQ75" s="175"/>
      <c r="EPR75" s="175"/>
      <c r="EPS75" s="175"/>
      <c r="EPT75" s="175"/>
      <c r="EPU75" s="175"/>
      <c r="EPV75" s="175"/>
      <c r="EPW75" s="175"/>
      <c r="EPX75" s="175"/>
      <c r="EPY75" s="175"/>
      <c r="EPZ75" s="175"/>
      <c r="EQA75" s="175"/>
      <c r="EQB75" s="175"/>
      <c r="EQC75" s="175"/>
      <c r="EQD75" s="175"/>
      <c r="EQE75" s="175"/>
      <c r="EQF75" s="175"/>
      <c r="EQG75" s="175"/>
      <c r="EQH75" s="175"/>
      <c r="EQI75" s="175"/>
      <c r="EQJ75" s="175"/>
      <c r="EQK75" s="175"/>
      <c r="EQL75" s="175"/>
      <c r="EQM75" s="175"/>
      <c r="EQN75" s="175"/>
      <c r="EQO75" s="175"/>
      <c r="EQP75" s="175"/>
      <c r="EQQ75" s="175"/>
      <c r="EQR75" s="175"/>
      <c r="EQS75" s="175"/>
      <c r="EQT75" s="175"/>
      <c r="EQU75" s="175"/>
      <c r="EQV75" s="175"/>
      <c r="EQW75" s="175"/>
      <c r="EQX75" s="175"/>
      <c r="EQY75" s="175"/>
      <c r="EQZ75" s="175"/>
      <c r="ERA75" s="175"/>
      <c r="ERB75" s="175"/>
      <c r="ERC75" s="175"/>
      <c r="ERD75" s="175"/>
      <c r="ERE75" s="175"/>
      <c r="ERF75" s="175"/>
      <c r="ERG75" s="175"/>
      <c r="ERH75" s="175"/>
      <c r="ERI75" s="175"/>
      <c r="ERJ75" s="175"/>
      <c r="ERK75" s="175"/>
      <c r="ERL75" s="175"/>
      <c r="ERM75" s="175"/>
      <c r="ERN75" s="175"/>
      <c r="ERO75" s="175"/>
      <c r="ERP75" s="175"/>
      <c r="ERQ75" s="175"/>
      <c r="ERR75" s="175"/>
      <c r="ERS75" s="175"/>
      <c r="ERT75" s="175"/>
      <c r="ERU75" s="175"/>
      <c r="ERV75" s="175"/>
      <c r="ERW75" s="175"/>
      <c r="ERX75" s="175"/>
      <c r="ERY75" s="175"/>
      <c r="ERZ75" s="175"/>
      <c r="ESA75" s="175"/>
      <c r="ESB75" s="175"/>
      <c r="ESC75" s="175"/>
      <c r="ESD75" s="175"/>
      <c r="ESE75" s="175"/>
      <c r="ESF75" s="175"/>
      <c r="ESG75" s="175"/>
      <c r="ESH75" s="175"/>
      <c r="ESI75" s="175"/>
      <c r="ESJ75" s="175"/>
      <c r="ESK75" s="175"/>
      <c r="ESL75" s="175"/>
      <c r="ESM75" s="175"/>
      <c r="ESN75" s="175"/>
      <c r="ESO75" s="175"/>
      <c r="ESP75" s="175"/>
      <c r="ESQ75" s="175"/>
      <c r="ESR75" s="175"/>
      <c r="ESS75" s="175"/>
      <c r="EST75" s="175"/>
      <c r="ESU75" s="175"/>
      <c r="ESV75" s="175"/>
      <c r="ESW75" s="175"/>
      <c r="ESX75" s="175"/>
      <c r="ESY75" s="175"/>
      <c r="ESZ75" s="175"/>
      <c r="ETA75" s="175"/>
      <c r="ETB75" s="175"/>
      <c r="ETC75" s="175"/>
      <c r="ETD75" s="175"/>
      <c r="ETE75" s="175"/>
      <c r="ETF75" s="175"/>
      <c r="ETG75" s="175"/>
      <c r="ETH75" s="175"/>
      <c r="ETI75" s="175"/>
      <c r="ETJ75" s="175"/>
      <c r="ETK75" s="175"/>
      <c r="ETL75" s="175"/>
      <c r="ETM75" s="175"/>
      <c r="ETN75" s="175"/>
      <c r="ETO75" s="175"/>
      <c r="ETP75" s="175"/>
      <c r="ETQ75" s="175"/>
      <c r="ETR75" s="175"/>
      <c r="ETS75" s="175"/>
      <c r="ETT75" s="175"/>
      <c r="ETU75" s="175"/>
      <c r="ETV75" s="175"/>
      <c r="ETW75" s="175"/>
      <c r="ETX75" s="175"/>
      <c r="ETY75" s="175"/>
      <c r="ETZ75" s="175"/>
      <c r="EUA75" s="175"/>
      <c r="EUB75" s="175"/>
      <c r="EUC75" s="175"/>
      <c r="EUD75" s="175"/>
      <c r="EUE75" s="175"/>
      <c r="EUF75" s="175"/>
      <c r="EUG75" s="175"/>
      <c r="EUH75" s="175"/>
      <c r="EUI75" s="175"/>
      <c r="EUJ75" s="175"/>
      <c r="EUK75" s="175"/>
      <c r="EUL75" s="175"/>
      <c r="EUM75" s="175"/>
      <c r="EUN75" s="175"/>
      <c r="EUO75" s="175"/>
      <c r="EUP75" s="175"/>
      <c r="EUQ75" s="175"/>
      <c r="EUR75" s="175"/>
      <c r="EUS75" s="175"/>
      <c r="EUT75" s="175"/>
      <c r="EUU75" s="175"/>
      <c r="EUV75" s="175"/>
      <c r="EUW75" s="175"/>
      <c r="EUX75" s="175"/>
      <c r="EUY75" s="175"/>
      <c r="EUZ75" s="175"/>
      <c r="EVA75" s="175"/>
      <c r="EVB75" s="175"/>
      <c r="EVC75" s="175"/>
      <c r="EVD75" s="175"/>
      <c r="EVE75" s="175"/>
      <c r="EVF75" s="175"/>
      <c r="EVG75" s="175"/>
      <c r="EVH75" s="175"/>
      <c r="EVI75" s="175"/>
      <c r="EVJ75" s="175"/>
      <c r="EVK75" s="175"/>
      <c r="EVL75" s="175"/>
      <c r="EVM75" s="175"/>
      <c r="EVN75" s="175"/>
      <c r="EVO75" s="175"/>
      <c r="EVP75" s="175"/>
      <c r="EVQ75" s="175"/>
      <c r="EVR75" s="175"/>
      <c r="EVS75" s="175"/>
      <c r="EVT75" s="175"/>
      <c r="EVU75" s="175"/>
      <c r="EVV75" s="175"/>
      <c r="EVW75" s="175"/>
      <c r="EVX75" s="175"/>
      <c r="EVY75" s="175"/>
      <c r="EVZ75" s="175"/>
      <c r="EWA75" s="175"/>
      <c r="EWB75" s="175"/>
      <c r="EWC75" s="175"/>
      <c r="EWD75" s="175"/>
      <c r="EWE75" s="175"/>
      <c r="EWF75" s="175"/>
      <c r="EWG75" s="175"/>
      <c r="EWH75" s="175"/>
      <c r="EWI75" s="175"/>
      <c r="EWJ75" s="175"/>
      <c r="EWK75" s="175"/>
      <c r="EWL75" s="175"/>
      <c r="EWM75" s="175"/>
      <c r="EWN75" s="175"/>
      <c r="EWO75" s="175"/>
      <c r="EWP75" s="175"/>
      <c r="EWQ75" s="175"/>
      <c r="EWR75" s="175"/>
      <c r="EWS75" s="175"/>
      <c r="EWT75" s="175"/>
      <c r="EWU75" s="175"/>
      <c r="EWV75" s="175"/>
      <c r="EWW75" s="175"/>
      <c r="EWX75" s="175"/>
      <c r="EWY75" s="175"/>
      <c r="EWZ75" s="175"/>
      <c r="EXA75" s="175"/>
      <c r="EXB75" s="175"/>
      <c r="EXC75" s="175"/>
      <c r="EXD75" s="175"/>
      <c r="EXE75" s="175"/>
      <c r="EXF75" s="175"/>
      <c r="EXG75" s="175"/>
      <c r="EXH75" s="175"/>
      <c r="EXI75" s="175"/>
      <c r="EXJ75" s="175"/>
      <c r="EXK75" s="175"/>
      <c r="EXL75" s="175"/>
      <c r="EXM75" s="175"/>
      <c r="EXN75" s="175"/>
      <c r="EXO75" s="175"/>
      <c r="EXP75" s="175"/>
      <c r="EXQ75" s="175"/>
      <c r="EXR75" s="175"/>
      <c r="EXS75" s="175"/>
      <c r="EXT75" s="175"/>
      <c r="EXU75" s="175"/>
      <c r="EXV75" s="175"/>
      <c r="EXW75" s="175"/>
      <c r="EXX75" s="175"/>
      <c r="EXY75" s="175"/>
      <c r="EXZ75" s="175"/>
      <c r="EYA75" s="175"/>
      <c r="EYB75" s="175"/>
      <c r="EYC75" s="175"/>
      <c r="EYD75" s="175"/>
      <c r="EYE75" s="175"/>
      <c r="EYF75" s="175"/>
      <c r="EYG75" s="175"/>
      <c r="EYH75" s="175"/>
      <c r="EYI75" s="175"/>
      <c r="EYJ75" s="175"/>
      <c r="EYK75" s="175"/>
      <c r="EYL75" s="175"/>
      <c r="EYM75" s="175"/>
      <c r="EYN75" s="175"/>
      <c r="EYO75" s="175"/>
      <c r="EYP75" s="175"/>
      <c r="EYQ75" s="175"/>
      <c r="EYR75" s="175"/>
      <c r="EYS75" s="175"/>
      <c r="EYT75" s="175"/>
      <c r="EYU75" s="175"/>
      <c r="EYV75" s="175"/>
      <c r="EYW75" s="175"/>
      <c r="EYX75" s="175"/>
      <c r="EYY75" s="175"/>
      <c r="EYZ75" s="175"/>
      <c r="EZA75" s="175"/>
      <c r="EZB75" s="175"/>
      <c r="EZC75" s="175"/>
      <c r="EZD75" s="175"/>
      <c r="EZE75" s="175"/>
      <c r="EZF75" s="175"/>
      <c r="EZG75" s="175"/>
      <c r="EZH75" s="175"/>
      <c r="EZI75" s="175"/>
      <c r="EZJ75" s="175"/>
      <c r="EZK75" s="175"/>
      <c r="EZL75" s="175"/>
      <c r="EZM75" s="175"/>
      <c r="EZN75" s="175"/>
      <c r="EZO75" s="175"/>
      <c r="EZP75" s="175"/>
      <c r="EZQ75" s="175"/>
      <c r="EZR75" s="175"/>
      <c r="EZS75" s="175"/>
      <c r="EZT75" s="175"/>
      <c r="EZU75" s="175"/>
      <c r="EZV75" s="175"/>
      <c r="EZW75" s="175"/>
      <c r="EZX75" s="175"/>
      <c r="EZY75" s="175"/>
      <c r="EZZ75" s="175"/>
      <c r="FAA75" s="175"/>
      <c r="FAB75" s="175"/>
      <c r="FAC75" s="175"/>
      <c r="FAD75" s="175"/>
      <c r="FAE75" s="175"/>
      <c r="FAF75" s="175"/>
      <c r="FAG75" s="175"/>
      <c r="FAH75" s="175"/>
      <c r="FAI75" s="175"/>
      <c r="FAJ75" s="175"/>
      <c r="FAK75" s="175"/>
      <c r="FAL75" s="175"/>
      <c r="FAM75" s="175"/>
      <c r="FAN75" s="175"/>
      <c r="FAO75" s="175"/>
      <c r="FAP75" s="175"/>
      <c r="FAQ75" s="175"/>
      <c r="FAR75" s="175"/>
      <c r="FAS75" s="175"/>
      <c r="FAT75" s="175"/>
      <c r="FAU75" s="175"/>
      <c r="FAV75" s="175"/>
      <c r="FAW75" s="175"/>
      <c r="FAX75" s="175"/>
      <c r="FAY75" s="175"/>
      <c r="FAZ75" s="175"/>
      <c r="FBA75" s="175"/>
      <c r="FBB75" s="175"/>
      <c r="FBC75" s="175"/>
      <c r="FBD75" s="175"/>
      <c r="FBE75" s="175"/>
      <c r="FBF75" s="175"/>
      <c r="FBG75" s="175"/>
      <c r="FBH75" s="175"/>
      <c r="FBI75" s="175"/>
      <c r="FBJ75" s="175"/>
      <c r="FBK75" s="175"/>
      <c r="FBL75" s="175"/>
      <c r="FBM75" s="175"/>
      <c r="FBN75" s="175"/>
      <c r="FBO75" s="175"/>
      <c r="FBP75" s="175"/>
      <c r="FBQ75" s="175"/>
      <c r="FBR75" s="175"/>
      <c r="FBS75" s="175"/>
      <c r="FBT75" s="175"/>
      <c r="FBU75" s="175"/>
      <c r="FBV75" s="175"/>
      <c r="FBW75" s="175"/>
      <c r="FBX75" s="175"/>
      <c r="FBY75" s="175"/>
      <c r="FBZ75" s="175"/>
      <c r="FCA75" s="175"/>
      <c r="FCB75" s="175"/>
      <c r="FCC75" s="175"/>
      <c r="FCD75" s="175"/>
      <c r="FCE75" s="175"/>
      <c r="FCF75" s="175"/>
      <c r="FCG75" s="175"/>
      <c r="FCH75" s="175"/>
      <c r="FCI75" s="175"/>
      <c r="FCJ75" s="175"/>
      <c r="FCK75" s="175"/>
      <c r="FCL75" s="175"/>
      <c r="FCM75" s="175"/>
      <c r="FCN75" s="175"/>
      <c r="FCO75" s="175"/>
      <c r="FCP75" s="175"/>
      <c r="FCQ75" s="175"/>
      <c r="FCR75" s="175"/>
      <c r="FCS75" s="175"/>
      <c r="FCT75" s="175"/>
      <c r="FCU75" s="175"/>
      <c r="FCV75" s="175"/>
      <c r="FCW75" s="175"/>
      <c r="FCX75" s="175"/>
      <c r="FCY75" s="175"/>
      <c r="FCZ75" s="175"/>
      <c r="FDA75" s="175"/>
      <c r="FDB75" s="175"/>
      <c r="FDC75" s="175"/>
      <c r="FDD75" s="175"/>
      <c r="FDE75" s="175"/>
      <c r="FDF75" s="175"/>
      <c r="FDG75" s="175"/>
      <c r="FDH75" s="175"/>
      <c r="FDI75" s="175"/>
      <c r="FDJ75" s="175"/>
      <c r="FDK75" s="175"/>
      <c r="FDL75" s="175"/>
      <c r="FDM75" s="175"/>
      <c r="FDN75" s="175"/>
      <c r="FDO75" s="175"/>
      <c r="FDP75" s="175"/>
      <c r="FDQ75" s="175"/>
      <c r="FDR75" s="175"/>
      <c r="FDS75" s="175"/>
      <c r="FDT75" s="175"/>
      <c r="FDU75" s="175"/>
      <c r="FDV75" s="175"/>
      <c r="FDW75" s="175"/>
      <c r="FDX75" s="175"/>
      <c r="FDY75" s="175"/>
      <c r="FDZ75" s="175"/>
      <c r="FEA75" s="175"/>
      <c r="FEB75" s="175"/>
      <c r="FEC75" s="175"/>
      <c r="FED75" s="175"/>
      <c r="FEE75" s="175"/>
      <c r="FEF75" s="175"/>
      <c r="FEG75" s="175"/>
      <c r="FEH75" s="175"/>
      <c r="FEI75" s="175"/>
      <c r="FEJ75" s="175"/>
      <c r="FEK75" s="175"/>
      <c r="FEL75" s="175"/>
      <c r="FEM75" s="175"/>
      <c r="FEN75" s="175"/>
      <c r="FEO75" s="175"/>
      <c r="FEP75" s="175"/>
      <c r="FEQ75" s="175"/>
      <c r="FER75" s="175"/>
      <c r="FES75" s="175"/>
      <c r="FET75" s="175"/>
      <c r="FEU75" s="175"/>
      <c r="FEV75" s="175"/>
      <c r="FEW75" s="175"/>
      <c r="FEX75" s="175"/>
      <c r="FEY75" s="175"/>
      <c r="FEZ75" s="175"/>
      <c r="FFA75" s="175"/>
      <c r="FFB75" s="175"/>
      <c r="FFC75" s="175"/>
      <c r="FFD75" s="175"/>
      <c r="FFE75" s="175"/>
      <c r="FFF75" s="175"/>
      <c r="FFG75" s="175"/>
      <c r="FFH75" s="175"/>
      <c r="FFI75" s="175"/>
      <c r="FFJ75" s="175"/>
      <c r="FFK75" s="175"/>
      <c r="FFL75" s="175"/>
      <c r="FFM75" s="175"/>
      <c r="FFN75" s="175"/>
      <c r="FFO75" s="175"/>
      <c r="FFP75" s="175"/>
      <c r="FFQ75" s="175"/>
      <c r="FFR75" s="175"/>
      <c r="FFS75" s="175"/>
      <c r="FFT75" s="175"/>
      <c r="FFU75" s="175"/>
      <c r="FFV75" s="175"/>
      <c r="FFW75" s="175"/>
      <c r="FFX75" s="175"/>
      <c r="FFY75" s="175"/>
      <c r="FFZ75" s="175"/>
      <c r="FGA75" s="175"/>
      <c r="FGB75" s="175"/>
      <c r="FGC75" s="175"/>
      <c r="FGD75" s="175"/>
      <c r="FGE75" s="175"/>
      <c r="FGF75" s="175"/>
      <c r="FGG75" s="175"/>
      <c r="FGH75" s="175"/>
      <c r="FGI75" s="175"/>
      <c r="FGJ75" s="175"/>
      <c r="FGK75" s="175"/>
      <c r="FGL75" s="175"/>
      <c r="FGM75" s="175"/>
      <c r="FGN75" s="175"/>
      <c r="FGO75" s="175"/>
      <c r="FGP75" s="175"/>
      <c r="FGQ75" s="175"/>
      <c r="FGR75" s="175"/>
      <c r="FGS75" s="175"/>
      <c r="FGT75" s="175"/>
      <c r="FGU75" s="175"/>
      <c r="FGV75" s="175"/>
      <c r="FGW75" s="175"/>
      <c r="FGX75" s="175"/>
      <c r="FGY75" s="175"/>
      <c r="FGZ75" s="175"/>
      <c r="FHA75" s="175"/>
      <c r="FHB75" s="175"/>
      <c r="FHC75" s="175"/>
      <c r="FHD75" s="175"/>
      <c r="FHE75" s="175"/>
      <c r="FHF75" s="175"/>
      <c r="FHG75" s="175"/>
      <c r="FHH75" s="175"/>
      <c r="FHI75" s="175"/>
      <c r="FHJ75" s="175"/>
      <c r="FHK75" s="175"/>
      <c r="FHL75" s="175"/>
      <c r="FHM75" s="175"/>
      <c r="FHN75" s="175"/>
      <c r="FHO75" s="175"/>
      <c r="FHP75" s="175"/>
      <c r="FHQ75" s="175"/>
      <c r="FHR75" s="175"/>
      <c r="FHS75" s="175"/>
      <c r="FHT75" s="175"/>
      <c r="FHU75" s="175"/>
      <c r="FHV75" s="175"/>
      <c r="FHW75" s="175"/>
      <c r="FHX75" s="175"/>
      <c r="FHY75" s="175"/>
      <c r="FHZ75" s="175"/>
      <c r="FIA75" s="175"/>
      <c r="FIB75" s="175"/>
      <c r="FIC75" s="175"/>
      <c r="FID75" s="175"/>
      <c r="FIE75" s="175"/>
      <c r="FIF75" s="175"/>
      <c r="FIG75" s="175"/>
      <c r="FIH75" s="175"/>
      <c r="FII75" s="175"/>
      <c r="FIJ75" s="175"/>
      <c r="FIK75" s="175"/>
      <c r="FIL75" s="175"/>
      <c r="FIM75" s="175"/>
      <c r="FIN75" s="175"/>
      <c r="FIO75" s="175"/>
      <c r="FIP75" s="175"/>
      <c r="FIQ75" s="175"/>
      <c r="FIR75" s="175"/>
      <c r="FIS75" s="175"/>
      <c r="FIT75" s="175"/>
      <c r="FIU75" s="175"/>
      <c r="FIV75" s="175"/>
      <c r="FIW75" s="175"/>
      <c r="FIX75" s="175"/>
      <c r="FIY75" s="175"/>
      <c r="FIZ75" s="175"/>
      <c r="FJA75" s="175"/>
      <c r="FJB75" s="175"/>
      <c r="FJC75" s="175"/>
      <c r="FJD75" s="175"/>
      <c r="FJE75" s="175"/>
      <c r="FJF75" s="175"/>
      <c r="FJG75" s="175"/>
      <c r="FJH75" s="175"/>
      <c r="FJI75" s="175"/>
      <c r="FJJ75" s="175"/>
      <c r="FJK75" s="175"/>
      <c r="FJL75" s="175"/>
      <c r="FJM75" s="175"/>
      <c r="FJN75" s="175"/>
      <c r="FJO75" s="175"/>
      <c r="FJP75" s="175"/>
      <c r="FJQ75" s="175"/>
      <c r="FJR75" s="175"/>
      <c r="FJS75" s="175"/>
      <c r="FJT75" s="175"/>
      <c r="FJU75" s="175"/>
      <c r="FJV75" s="175"/>
      <c r="FJW75" s="175"/>
      <c r="FJX75" s="175"/>
      <c r="FJY75" s="175"/>
      <c r="FJZ75" s="175"/>
      <c r="FKA75" s="175"/>
      <c r="FKB75" s="175"/>
      <c r="FKC75" s="175"/>
      <c r="FKD75" s="175"/>
      <c r="FKE75" s="175"/>
      <c r="FKF75" s="175"/>
      <c r="FKG75" s="175"/>
      <c r="FKH75" s="175"/>
      <c r="FKI75" s="175"/>
      <c r="FKJ75" s="175"/>
      <c r="FKK75" s="175"/>
      <c r="FKL75" s="175"/>
      <c r="FKM75" s="175"/>
      <c r="FKN75" s="175"/>
      <c r="FKO75" s="175"/>
      <c r="FKP75" s="175"/>
      <c r="FKQ75" s="175"/>
      <c r="FKR75" s="175"/>
      <c r="FKS75" s="175"/>
      <c r="FKT75" s="175"/>
      <c r="FKU75" s="175"/>
      <c r="FKV75" s="175"/>
      <c r="FKW75" s="175"/>
      <c r="FKX75" s="175"/>
      <c r="FKY75" s="175"/>
      <c r="FKZ75" s="175"/>
      <c r="FLA75" s="175"/>
      <c r="FLB75" s="175"/>
      <c r="FLC75" s="175"/>
      <c r="FLD75" s="175"/>
      <c r="FLE75" s="175"/>
      <c r="FLF75" s="175"/>
      <c r="FLG75" s="175"/>
      <c r="FLH75" s="175"/>
      <c r="FLI75" s="175"/>
      <c r="FLJ75" s="175"/>
      <c r="FLK75" s="175"/>
      <c r="FLL75" s="175"/>
      <c r="FLM75" s="175"/>
      <c r="FLN75" s="175"/>
      <c r="FLO75" s="175"/>
      <c r="FLP75" s="175"/>
      <c r="FLQ75" s="175"/>
      <c r="FLR75" s="175"/>
      <c r="FLS75" s="175"/>
      <c r="FLT75" s="175"/>
      <c r="FLU75" s="175"/>
      <c r="FLV75" s="175"/>
      <c r="FLW75" s="175"/>
      <c r="FLX75" s="175"/>
      <c r="FLY75" s="175"/>
      <c r="FLZ75" s="175"/>
      <c r="FMA75" s="175"/>
      <c r="FMB75" s="175"/>
      <c r="FMC75" s="175"/>
      <c r="FMD75" s="175"/>
      <c r="FME75" s="175"/>
      <c r="FMF75" s="175"/>
      <c r="FMG75" s="175"/>
      <c r="FMH75" s="175"/>
      <c r="FMI75" s="175"/>
      <c r="FMJ75" s="175"/>
      <c r="FMK75" s="175"/>
      <c r="FML75" s="175"/>
      <c r="FMM75" s="175"/>
      <c r="FMN75" s="175"/>
      <c r="FMO75" s="175"/>
      <c r="FMP75" s="175"/>
      <c r="FMQ75" s="175"/>
      <c r="FMR75" s="175"/>
      <c r="FMS75" s="175"/>
      <c r="FMT75" s="175"/>
      <c r="FMU75" s="175"/>
      <c r="FMV75" s="175"/>
      <c r="FMW75" s="175"/>
      <c r="FMX75" s="175"/>
      <c r="FMY75" s="175"/>
      <c r="FMZ75" s="175"/>
      <c r="FNA75" s="175"/>
      <c r="FNB75" s="175"/>
      <c r="FNC75" s="175"/>
      <c r="FND75" s="175"/>
      <c r="FNE75" s="175"/>
      <c r="FNF75" s="175"/>
      <c r="FNG75" s="175"/>
      <c r="FNH75" s="175"/>
      <c r="FNI75" s="175"/>
      <c r="FNJ75" s="175"/>
      <c r="FNK75" s="175"/>
      <c r="FNL75" s="175"/>
      <c r="FNM75" s="175"/>
      <c r="FNN75" s="175"/>
      <c r="FNO75" s="175"/>
      <c r="FNP75" s="175"/>
      <c r="FNQ75" s="175"/>
      <c r="FNR75" s="175"/>
      <c r="FNS75" s="175"/>
      <c r="FNT75" s="175"/>
      <c r="FNU75" s="175"/>
      <c r="FNV75" s="175"/>
      <c r="FNW75" s="175"/>
      <c r="FNX75" s="175"/>
      <c r="FNY75" s="175"/>
      <c r="FNZ75" s="175"/>
      <c r="FOA75" s="175"/>
      <c r="FOB75" s="175"/>
      <c r="FOC75" s="175"/>
      <c r="FOD75" s="175"/>
      <c r="FOE75" s="175"/>
      <c r="FOF75" s="175"/>
      <c r="FOG75" s="175"/>
      <c r="FOH75" s="175"/>
      <c r="FOI75" s="175"/>
      <c r="FOJ75" s="175"/>
      <c r="FOK75" s="175"/>
      <c r="FOL75" s="175"/>
      <c r="FOM75" s="175"/>
      <c r="FON75" s="175"/>
      <c r="FOO75" s="175"/>
      <c r="FOP75" s="175"/>
      <c r="FOQ75" s="175"/>
      <c r="FOR75" s="175"/>
      <c r="FOS75" s="175"/>
      <c r="FOT75" s="175"/>
      <c r="FOU75" s="175"/>
      <c r="FOV75" s="175"/>
      <c r="FOW75" s="175"/>
      <c r="FOX75" s="175"/>
      <c r="FOY75" s="175"/>
      <c r="FOZ75" s="175"/>
      <c r="FPA75" s="175"/>
      <c r="FPB75" s="175"/>
      <c r="FPC75" s="175"/>
      <c r="FPD75" s="175"/>
      <c r="FPE75" s="175"/>
      <c r="FPF75" s="175"/>
      <c r="FPG75" s="175"/>
      <c r="FPH75" s="175"/>
      <c r="FPI75" s="175"/>
      <c r="FPJ75" s="175"/>
      <c r="FPK75" s="175"/>
      <c r="FPL75" s="175"/>
      <c r="FPM75" s="175"/>
      <c r="FPN75" s="175"/>
      <c r="FPO75" s="175"/>
      <c r="FPP75" s="175"/>
      <c r="FPQ75" s="175"/>
      <c r="FPR75" s="175"/>
      <c r="FPS75" s="175"/>
      <c r="FPT75" s="175"/>
      <c r="FPU75" s="175"/>
      <c r="FPV75" s="175"/>
      <c r="FPW75" s="175"/>
      <c r="FPX75" s="175"/>
      <c r="FPY75" s="175"/>
      <c r="FPZ75" s="175"/>
      <c r="FQA75" s="175"/>
      <c r="FQB75" s="175"/>
      <c r="FQC75" s="175"/>
      <c r="FQD75" s="175"/>
      <c r="FQE75" s="175"/>
      <c r="FQF75" s="175"/>
      <c r="FQG75" s="175"/>
      <c r="FQH75" s="175"/>
      <c r="FQI75" s="175"/>
      <c r="FQJ75" s="175"/>
      <c r="FQK75" s="175"/>
      <c r="FQL75" s="175"/>
      <c r="FQM75" s="175"/>
      <c r="FQN75" s="175"/>
      <c r="FQO75" s="175"/>
      <c r="FQP75" s="175"/>
      <c r="FQQ75" s="175"/>
      <c r="FQR75" s="175"/>
      <c r="FQS75" s="175"/>
      <c r="FQT75" s="175"/>
      <c r="FQU75" s="175"/>
      <c r="FQV75" s="175"/>
      <c r="FQW75" s="175"/>
      <c r="FQX75" s="175"/>
      <c r="FQY75" s="175"/>
      <c r="FQZ75" s="175"/>
      <c r="FRA75" s="175"/>
      <c r="FRB75" s="175"/>
      <c r="FRC75" s="175"/>
      <c r="FRD75" s="175"/>
      <c r="FRE75" s="175"/>
      <c r="FRF75" s="175"/>
      <c r="FRG75" s="175"/>
      <c r="FRH75" s="175"/>
      <c r="FRI75" s="175"/>
      <c r="FRJ75" s="175"/>
      <c r="FRK75" s="175"/>
      <c r="FRL75" s="175"/>
      <c r="FRM75" s="175"/>
      <c r="FRN75" s="175"/>
      <c r="FRO75" s="175"/>
      <c r="FRP75" s="175"/>
      <c r="FRQ75" s="175"/>
      <c r="FRR75" s="175"/>
      <c r="FRS75" s="175"/>
      <c r="FRT75" s="175"/>
      <c r="FRU75" s="175"/>
      <c r="FRV75" s="175"/>
      <c r="FRW75" s="175"/>
      <c r="FRX75" s="175"/>
      <c r="FRY75" s="175"/>
      <c r="FRZ75" s="175"/>
      <c r="FSA75" s="175"/>
      <c r="FSB75" s="175"/>
      <c r="FSC75" s="175"/>
      <c r="FSD75" s="175"/>
      <c r="FSE75" s="175"/>
      <c r="FSF75" s="175"/>
      <c r="FSG75" s="175"/>
      <c r="FSH75" s="175"/>
      <c r="FSI75" s="175"/>
      <c r="FSJ75" s="175"/>
      <c r="FSK75" s="175"/>
      <c r="FSL75" s="175"/>
      <c r="FSM75" s="175"/>
      <c r="FSN75" s="175"/>
      <c r="FSO75" s="175"/>
      <c r="FSP75" s="175"/>
      <c r="FSQ75" s="175"/>
      <c r="FSR75" s="175"/>
      <c r="FSS75" s="175"/>
      <c r="FST75" s="175"/>
      <c r="FSU75" s="175"/>
      <c r="FSV75" s="175"/>
      <c r="FSW75" s="175"/>
      <c r="FSX75" s="175"/>
      <c r="FSY75" s="175"/>
      <c r="FSZ75" s="175"/>
      <c r="FTA75" s="175"/>
      <c r="FTB75" s="175"/>
      <c r="FTC75" s="175"/>
      <c r="FTD75" s="175"/>
      <c r="FTE75" s="175"/>
      <c r="FTF75" s="175"/>
      <c r="FTG75" s="175"/>
      <c r="FTH75" s="175"/>
      <c r="FTI75" s="175"/>
      <c r="FTJ75" s="175"/>
      <c r="FTK75" s="175"/>
      <c r="FTL75" s="175"/>
      <c r="FTM75" s="175"/>
      <c r="FTN75" s="175"/>
      <c r="FTO75" s="175"/>
      <c r="FTP75" s="175"/>
      <c r="FTQ75" s="175"/>
      <c r="FTR75" s="175"/>
      <c r="FTS75" s="175"/>
      <c r="FTT75" s="175"/>
      <c r="FTU75" s="175"/>
      <c r="FTV75" s="175"/>
      <c r="FTW75" s="175"/>
      <c r="FTX75" s="175"/>
      <c r="FTY75" s="175"/>
      <c r="FTZ75" s="175"/>
      <c r="FUA75" s="175"/>
      <c r="FUB75" s="175"/>
      <c r="FUC75" s="175"/>
      <c r="FUD75" s="175"/>
      <c r="FUE75" s="175"/>
      <c r="FUF75" s="175"/>
      <c r="FUG75" s="175"/>
      <c r="FUH75" s="175"/>
      <c r="FUI75" s="175"/>
      <c r="FUJ75" s="175"/>
      <c r="FUK75" s="175"/>
      <c r="FUL75" s="175"/>
      <c r="FUM75" s="175"/>
      <c r="FUN75" s="175"/>
      <c r="FUO75" s="175"/>
      <c r="FUP75" s="175"/>
      <c r="FUQ75" s="175"/>
      <c r="FUR75" s="175"/>
      <c r="FUS75" s="175"/>
      <c r="FUT75" s="175"/>
      <c r="FUU75" s="175"/>
      <c r="FUV75" s="175"/>
      <c r="FUW75" s="175"/>
      <c r="FUX75" s="175"/>
      <c r="FUY75" s="175"/>
      <c r="FUZ75" s="175"/>
      <c r="FVA75" s="175"/>
      <c r="FVB75" s="175"/>
      <c r="FVC75" s="175"/>
      <c r="FVD75" s="175"/>
      <c r="FVE75" s="175"/>
      <c r="FVF75" s="175"/>
      <c r="FVG75" s="175"/>
      <c r="FVH75" s="175"/>
      <c r="FVI75" s="175"/>
      <c r="FVJ75" s="175"/>
      <c r="FVK75" s="175"/>
      <c r="FVL75" s="175"/>
      <c r="FVM75" s="175"/>
      <c r="FVN75" s="175"/>
      <c r="FVO75" s="175"/>
      <c r="FVP75" s="175"/>
      <c r="FVQ75" s="175"/>
      <c r="FVR75" s="175"/>
      <c r="FVS75" s="175"/>
      <c r="FVT75" s="175"/>
      <c r="FVU75" s="175"/>
      <c r="FVV75" s="175"/>
      <c r="FVW75" s="175"/>
      <c r="FVX75" s="175"/>
      <c r="FVY75" s="175"/>
      <c r="FVZ75" s="175"/>
      <c r="FWA75" s="175"/>
      <c r="FWB75" s="175"/>
      <c r="FWC75" s="175"/>
      <c r="FWD75" s="175"/>
      <c r="FWE75" s="175"/>
      <c r="FWF75" s="175"/>
      <c r="FWG75" s="175"/>
      <c r="FWH75" s="175"/>
      <c r="FWI75" s="175"/>
      <c r="FWJ75" s="175"/>
      <c r="FWK75" s="175"/>
      <c r="FWL75" s="175"/>
      <c r="FWM75" s="175"/>
      <c r="FWN75" s="175"/>
      <c r="FWO75" s="175"/>
      <c r="FWP75" s="175"/>
      <c r="FWQ75" s="175"/>
      <c r="FWR75" s="175"/>
      <c r="FWS75" s="175"/>
      <c r="FWT75" s="175"/>
      <c r="FWU75" s="175"/>
      <c r="FWV75" s="175"/>
      <c r="FWW75" s="175"/>
      <c r="FWX75" s="175"/>
      <c r="FWY75" s="175"/>
      <c r="FWZ75" s="175"/>
      <c r="FXA75" s="175"/>
      <c r="FXB75" s="175"/>
      <c r="FXC75" s="175"/>
      <c r="FXD75" s="175"/>
      <c r="FXE75" s="175"/>
      <c r="FXF75" s="175"/>
      <c r="FXG75" s="175"/>
      <c r="FXH75" s="175"/>
      <c r="FXI75" s="175"/>
      <c r="FXJ75" s="175"/>
      <c r="FXK75" s="175"/>
      <c r="FXL75" s="175"/>
      <c r="FXM75" s="175"/>
      <c r="FXN75" s="175"/>
      <c r="FXO75" s="175"/>
      <c r="FXP75" s="175"/>
      <c r="FXQ75" s="175"/>
      <c r="FXR75" s="175"/>
      <c r="FXS75" s="175"/>
      <c r="FXT75" s="175"/>
      <c r="FXU75" s="175"/>
      <c r="FXV75" s="175"/>
      <c r="FXW75" s="175"/>
      <c r="FXX75" s="175"/>
      <c r="FXY75" s="175"/>
      <c r="FXZ75" s="175"/>
      <c r="FYA75" s="175"/>
      <c r="FYB75" s="175"/>
      <c r="FYC75" s="175"/>
      <c r="FYD75" s="175"/>
      <c r="FYE75" s="175"/>
      <c r="FYF75" s="175"/>
      <c r="FYG75" s="175"/>
      <c r="FYH75" s="175"/>
      <c r="FYI75" s="175"/>
      <c r="FYJ75" s="175"/>
      <c r="FYK75" s="175"/>
      <c r="FYL75" s="175"/>
      <c r="FYM75" s="175"/>
      <c r="FYN75" s="175"/>
      <c r="FYO75" s="175"/>
      <c r="FYP75" s="175"/>
      <c r="FYQ75" s="175"/>
      <c r="FYR75" s="175"/>
      <c r="FYS75" s="175"/>
      <c r="FYT75" s="175"/>
      <c r="FYU75" s="175"/>
      <c r="FYV75" s="175"/>
      <c r="FYW75" s="175"/>
      <c r="FYX75" s="175"/>
      <c r="FYY75" s="175"/>
      <c r="FYZ75" s="175"/>
      <c r="FZA75" s="175"/>
      <c r="FZB75" s="175"/>
      <c r="FZC75" s="175"/>
      <c r="FZD75" s="175"/>
      <c r="FZE75" s="175"/>
      <c r="FZF75" s="175"/>
      <c r="FZG75" s="175"/>
      <c r="FZH75" s="175"/>
      <c r="FZI75" s="175"/>
      <c r="FZJ75" s="175"/>
      <c r="FZK75" s="175"/>
      <c r="FZL75" s="175"/>
      <c r="FZM75" s="175"/>
      <c r="FZN75" s="175"/>
      <c r="FZO75" s="175"/>
      <c r="FZP75" s="175"/>
      <c r="FZQ75" s="175"/>
      <c r="FZR75" s="175"/>
      <c r="FZS75" s="175"/>
      <c r="FZT75" s="175"/>
      <c r="FZU75" s="175"/>
      <c r="FZV75" s="175"/>
      <c r="FZW75" s="175"/>
      <c r="FZX75" s="175"/>
      <c r="FZY75" s="175"/>
      <c r="FZZ75" s="175"/>
      <c r="GAA75" s="175"/>
      <c r="GAB75" s="175"/>
      <c r="GAC75" s="175"/>
      <c r="GAD75" s="175"/>
      <c r="GAE75" s="175"/>
      <c r="GAF75" s="175"/>
      <c r="GAG75" s="175"/>
      <c r="GAH75" s="175"/>
      <c r="GAI75" s="175"/>
      <c r="GAJ75" s="175"/>
      <c r="GAK75" s="175"/>
      <c r="GAL75" s="175"/>
      <c r="GAM75" s="175"/>
      <c r="GAN75" s="175"/>
      <c r="GAO75" s="175"/>
      <c r="GAP75" s="175"/>
      <c r="GAQ75" s="175"/>
      <c r="GAR75" s="175"/>
      <c r="GAS75" s="175"/>
      <c r="GAT75" s="175"/>
      <c r="GAU75" s="175"/>
      <c r="GAV75" s="175"/>
      <c r="GAW75" s="175"/>
      <c r="GAX75" s="175"/>
      <c r="GAY75" s="175"/>
      <c r="GAZ75" s="175"/>
      <c r="GBA75" s="175"/>
      <c r="GBB75" s="175"/>
      <c r="GBC75" s="175"/>
      <c r="GBD75" s="175"/>
      <c r="GBE75" s="175"/>
      <c r="GBF75" s="175"/>
      <c r="GBG75" s="175"/>
      <c r="GBH75" s="175"/>
      <c r="GBI75" s="175"/>
      <c r="GBJ75" s="175"/>
      <c r="GBK75" s="175"/>
      <c r="GBL75" s="175"/>
      <c r="GBM75" s="175"/>
      <c r="GBN75" s="175"/>
      <c r="GBO75" s="175"/>
      <c r="GBP75" s="175"/>
      <c r="GBQ75" s="175"/>
      <c r="GBR75" s="175"/>
      <c r="GBS75" s="175"/>
      <c r="GBT75" s="175"/>
      <c r="GBU75" s="175"/>
      <c r="GBV75" s="175"/>
      <c r="GBW75" s="175"/>
      <c r="GBX75" s="175"/>
      <c r="GBY75" s="175"/>
      <c r="GBZ75" s="175"/>
      <c r="GCA75" s="175"/>
      <c r="GCB75" s="175"/>
      <c r="GCC75" s="175"/>
      <c r="GCD75" s="175"/>
      <c r="GCE75" s="175"/>
      <c r="GCF75" s="175"/>
      <c r="GCG75" s="175"/>
      <c r="GCH75" s="175"/>
      <c r="GCI75" s="175"/>
      <c r="GCJ75" s="175"/>
      <c r="GCK75" s="175"/>
      <c r="GCL75" s="175"/>
      <c r="GCM75" s="175"/>
      <c r="GCN75" s="175"/>
      <c r="GCO75" s="175"/>
      <c r="GCP75" s="175"/>
      <c r="GCQ75" s="175"/>
      <c r="GCR75" s="175"/>
      <c r="GCS75" s="175"/>
      <c r="GCT75" s="175"/>
      <c r="GCU75" s="175"/>
      <c r="GCV75" s="175"/>
      <c r="GCW75" s="175"/>
      <c r="GCX75" s="175"/>
      <c r="GCY75" s="175"/>
      <c r="GCZ75" s="175"/>
      <c r="GDA75" s="175"/>
      <c r="GDB75" s="175"/>
      <c r="GDC75" s="175"/>
      <c r="GDD75" s="175"/>
      <c r="GDE75" s="175"/>
      <c r="GDF75" s="175"/>
      <c r="GDG75" s="175"/>
      <c r="GDH75" s="175"/>
      <c r="GDI75" s="175"/>
      <c r="GDJ75" s="175"/>
      <c r="GDK75" s="175"/>
      <c r="GDL75" s="175"/>
      <c r="GDM75" s="175"/>
      <c r="GDN75" s="175"/>
      <c r="GDO75" s="175"/>
      <c r="GDP75" s="175"/>
      <c r="GDQ75" s="175"/>
      <c r="GDR75" s="175"/>
      <c r="GDS75" s="175"/>
      <c r="GDT75" s="175"/>
      <c r="GDU75" s="175"/>
      <c r="GDV75" s="175"/>
      <c r="GDW75" s="175"/>
      <c r="GDX75" s="175"/>
      <c r="GDY75" s="175"/>
      <c r="GDZ75" s="175"/>
      <c r="GEA75" s="175"/>
      <c r="GEB75" s="175"/>
      <c r="GEC75" s="175"/>
      <c r="GED75" s="175"/>
      <c r="GEE75" s="175"/>
      <c r="GEF75" s="175"/>
      <c r="GEG75" s="175"/>
      <c r="GEH75" s="175"/>
      <c r="GEI75" s="175"/>
      <c r="GEJ75" s="175"/>
      <c r="GEK75" s="175"/>
      <c r="GEL75" s="175"/>
      <c r="GEM75" s="175"/>
      <c r="GEN75" s="175"/>
      <c r="GEO75" s="175"/>
      <c r="GEP75" s="175"/>
      <c r="GEQ75" s="175"/>
      <c r="GER75" s="175"/>
      <c r="GES75" s="175"/>
      <c r="GET75" s="175"/>
      <c r="GEU75" s="175"/>
      <c r="GEV75" s="175"/>
      <c r="GEW75" s="175"/>
      <c r="GEX75" s="175"/>
      <c r="GEY75" s="175"/>
      <c r="GEZ75" s="175"/>
      <c r="GFA75" s="175"/>
      <c r="GFB75" s="175"/>
      <c r="GFC75" s="175"/>
      <c r="GFD75" s="175"/>
      <c r="GFE75" s="175"/>
      <c r="GFF75" s="175"/>
      <c r="GFG75" s="175"/>
      <c r="GFH75" s="175"/>
      <c r="GFI75" s="175"/>
      <c r="GFJ75" s="175"/>
      <c r="GFK75" s="175"/>
      <c r="GFL75" s="175"/>
      <c r="GFM75" s="175"/>
      <c r="GFN75" s="175"/>
      <c r="GFO75" s="175"/>
      <c r="GFP75" s="175"/>
      <c r="GFQ75" s="175"/>
      <c r="GFR75" s="175"/>
      <c r="GFS75" s="175"/>
      <c r="GFT75" s="175"/>
      <c r="GFU75" s="175"/>
      <c r="GFV75" s="175"/>
      <c r="GFW75" s="175"/>
      <c r="GFX75" s="175"/>
      <c r="GFY75" s="175"/>
      <c r="GFZ75" s="175"/>
      <c r="GGA75" s="175"/>
      <c r="GGB75" s="175"/>
      <c r="GGC75" s="175"/>
      <c r="GGD75" s="175"/>
      <c r="GGE75" s="175"/>
      <c r="GGF75" s="175"/>
      <c r="GGG75" s="175"/>
      <c r="GGH75" s="175"/>
      <c r="GGI75" s="175"/>
      <c r="GGJ75" s="175"/>
      <c r="GGK75" s="175"/>
      <c r="GGL75" s="175"/>
      <c r="GGM75" s="175"/>
      <c r="GGN75" s="175"/>
      <c r="GGO75" s="175"/>
      <c r="GGP75" s="175"/>
      <c r="GGQ75" s="175"/>
      <c r="GGR75" s="175"/>
      <c r="GGS75" s="175"/>
      <c r="GGT75" s="175"/>
      <c r="GGU75" s="175"/>
      <c r="GGV75" s="175"/>
      <c r="GGW75" s="175"/>
      <c r="GGX75" s="175"/>
      <c r="GGY75" s="175"/>
      <c r="GGZ75" s="175"/>
      <c r="GHA75" s="175"/>
      <c r="GHB75" s="175"/>
      <c r="GHC75" s="175"/>
      <c r="GHD75" s="175"/>
      <c r="GHE75" s="175"/>
      <c r="GHF75" s="175"/>
      <c r="GHG75" s="175"/>
      <c r="GHH75" s="175"/>
      <c r="GHI75" s="175"/>
      <c r="GHJ75" s="175"/>
      <c r="GHK75" s="175"/>
      <c r="GHL75" s="175"/>
      <c r="GHM75" s="175"/>
      <c r="GHN75" s="175"/>
      <c r="GHO75" s="175"/>
      <c r="GHP75" s="175"/>
      <c r="GHQ75" s="175"/>
      <c r="GHR75" s="175"/>
      <c r="GHS75" s="175"/>
      <c r="GHT75" s="175"/>
      <c r="GHU75" s="175"/>
      <c r="GHV75" s="175"/>
      <c r="GHW75" s="175"/>
      <c r="GHX75" s="175"/>
      <c r="GHY75" s="175"/>
      <c r="GHZ75" s="175"/>
      <c r="GIA75" s="175"/>
      <c r="GIB75" s="175"/>
      <c r="GIC75" s="175"/>
      <c r="GID75" s="175"/>
      <c r="GIE75" s="175"/>
      <c r="GIF75" s="175"/>
      <c r="GIG75" s="175"/>
      <c r="GIH75" s="175"/>
      <c r="GII75" s="175"/>
      <c r="GIJ75" s="175"/>
      <c r="GIK75" s="175"/>
      <c r="GIL75" s="175"/>
      <c r="GIM75" s="175"/>
      <c r="GIN75" s="175"/>
      <c r="GIO75" s="175"/>
      <c r="GIP75" s="175"/>
      <c r="GIQ75" s="175"/>
      <c r="GIR75" s="175"/>
      <c r="GIS75" s="175"/>
      <c r="GIT75" s="175"/>
      <c r="GIU75" s="175"/>
      <c r="GIV75" s="175"/>
      <c r="GIW75" s="175"/>
      <c r="GIX75" s="175"/>
      <c r="GIY75" s="175"/>
      <c r="GIZ75" s="175"/>
      <c r="GJA75" s="175"/>
      <c r="GJB75" s="175"/>
      <c r="GJC75" s="175"/>
      <c r="GJD75" s="175"/>
      <c r="GJE75" s="175"/>
      <c r="GJF75" s="175"/>
      <c r="GJG75" s="175"/>
      <c r="GJH75" s="175"/>
      <c r="GJI75" s="175"/>
      <c r="GJJ75" s="175"/>
      <c r="GJK75" s="175"/>
      <c r="GJL75" s="175"/>
      <c r="GJM75" s="175"/>
      <c r="GJN75" s="175"/>
      <c r="GJO75" s="175"/>
      <c r="GJP75" s="175"/>
      <c r="GJQ75" s="175"/>
      <c r="GJR75" s="175"/>
      <c r="GJS75" s="175"/>
      <c r="GJT75" s="175"/>
      <c r="GJU75" s="175"/>
      <c r="GJV75" s="175"/>
      <c r="GJW75" s="175"/>
      <c r="GJX75" s="175"/>
      <c r="GJY75" s="175"/>
      <c r="GJZ75" s="175"/>
      <c r="GKA75" s="175"/>
      <c r="GKB75" s="175"/>
      <c r="GKC75" s="175"/>
      <c r="GKD75" s="175"/>
      <c r="GKE75" s="175"/>
      <c r="GKF75" s="175"/>
      <c r="GKG75" s="175"/>
      <c r="GKH75" s="175"/>
      <c r="GKI75" s="175"/>
      <c r="GKJ75" s="175"/>
      <c r="GKK75" s="175"/>
      <c r="GKL75" s="175"/>
      <c r="GKM75" s="175"/>
      <c r="GKN75" s="175"/>
      <c r="GKO75" s="175"/>
      <c r="GKP75" s="175"/>
      <c r="GKQ75" s="175"/>
      <c r="GKR75" s="175"/>
      <c r="GKS75" s="175"/>
      <c r="GKT75" s="175"/>
      <c r="GKU75" s="175"/>
      <c r="GKV75" s="175"/>
      <c r="GKW75" s="175"/>
      <c r="GKX75" s="175"/>
      <c r="GKY75" s="175"/>
      <c r="GKZ75" s="175"/>
      <c r="GLA75" s="175"/>
      <c r="GLB75" s="175"/>
      <c r="GLC75" s="175"/>
      <c r="GLD75" s="175"/>
      <c r="GLE75" s="175"/>
      <c r="GLF75" s="175"/>
      <c r="GLG75" s="175"/>
      <c r="GLH75" s="175"/>
      <c r="GLI75" s="175"/>
      <c r="GLJ75" s="175"/>
      <c r="GLK75" s="175"/>
      <c r="GLL75" s="175"/>
      <c r="GLM75" s="175"/>
      <c r="GLN75" s="175"/>
      <c r="GLO75" s="175"/>
      <c r="GLP75" s="175"/>
      <c r="GLQ75" s="175"/>
      <c r="GLR75" s="175"/>
      <c r="GLS75" s="175"/>
      <c r="GLT75" s="175"/>
      <c r="GLU75" s="175"/>
      <c r="GLV75" s="175"/>
      <c r="GLW75" s="175"/>
      <c r="GLX75" s="175"/>
      <c r="GLY75" s="175"/>
      <c r="GLZ75" s="175"/>
      <c r="GMA75" s="175"/>
      <c r="GMB75" s="175"/>
      <c r="GMC75" s="175"/>
      <c r="GMD75" s="175"/>
      <c r="GME75" s="175"/>
      <c r="GMF75" s="175"/>
      <c r="GMG75" s="175"/>
      <c r="GMH75" s="175"/>
      <c r="GMI75" s="175"/>
      <c r="GMJ75" s="175"/>
      <c r="GMK75" s="175"/>
      <c r="GML75" s="175"/>
      <c r="GMM75" s="175"/>
      <c r="GMN75" s="175"/>
      <c r="GMO75" s="175"/>
      <c r="GMP75" s="175"/>
      <c r="GMQ75" s="175"/>
      <c r="GMR75" s="175"/>
      <c r="GMS75" s="175"/>
      <c r="GMT75" s="175"/>
      <c r="GMU75" s="175"/>
      <c r="GMV75" s="175"/>
      <c r="GMW75" s="175"/>
      <c r="GMX75" s="175"/>
      <c r="GMY75" s="175"/>
      <c r="GMZ75" s="175"/>
      <c r="GNA75" s="175"/>
      <c r="GNB75" s="175"/>
      <c r="GNC75" s="175"/>
      <c r="GND75" s="175"/>
      <c r="GNE75" s="175"/>
      <c r="GNF75" s="175"/>
      <c r="GNG75" s="175"/>
      <c r="GNH75" s="175"/>
      <c r="GNI75" s="175"/>
      <c r="GNJ75" s="175"/>
      <c r="GNK75" s="175"/>
      <c r="GNL75" s="175"/>
      <c r="GNM75" s="175"/>
      <c r="GNN75" s="175"/>
      <c r="GNO75" s="175"/>
      <c r="GNP75" s="175"/>
      <c r="GNQ75" s="175"/>
      <c r="GNR75" s="175"/>
      <c r="GNS75" s="175"/>
      <c r="GNT75" s="175"/>
      <c r="GNU75" s="175"/>
      <c r="GNV75" s="175"/>
      <c r="GNW75" s="175"/>
      <c r="GNX75" s="175"/>
      <c r="GNY75" s="175"/>
      <c r="GNZ75" s="175"/>
      <c r="GOA75" s="175"/>
      <c r="GOB75" s="175"/>
      <c r="GOC75" s="175"/>
      <c r="GOD75" s="175"/>
      <c r="GOE75" s="175"/>
      <c r="GOF75" s="175"/>
      <c r="GOG75" s="175"/>
      <c r="GOH75" s="175"/>
      <c r="GOI75" s="175"/>
      <c r="GOJ75" s="175"/>
      <c r="GOK75" s="175"/>
      <c r="GOL75" s="175"/>
      <c r="GOM75" s="175"/>
      <c r="GON75" s="175"/>
      <c r="GOO75" s="175"/>
      <c r="GOP75" s="175"/>
      <c r="GOQ75" s="175"/>
      <c r="GOR75" s="175"/>
      <c r="GOS75" s="175"/>
      <c r="GOT75" s="175"/>
      <c r="GOU75" s="175"/>
      <c r="GOV75" s="175"/>
      <c r="GOW75" s="175"/>
      <c r="GOX75" s="175"/>
      <c r="GOY75" s="175"/>
      <c r="GOZ75" s="175"/>
      <c r="GPA75" s="175"/>
      <c r="GPB75" s="175"/>
      <c r="GPC75" s="175"/>
      <c r="GPD75" s="175"/>
      <c r="GPE75" s="175"/>
      <c r="GPF75" s="175"/>
      <c r="GPG75" s="175"/>
      <c r="GPH75" s="175"/>
      <c r="GPI75" s="175"/>
      <c r="GPJ75" s="175"/>
      <c r="GPK75" s="175"/>
      <c r="GPL75" s="175"/>
      <c r="GPM75" s="175"/>
      <c r="GPN75" s="175"/>
      <c r="GPO75" s="175"/>
      <c r="GPP75" s="175"/>
      <c r="GPQ75" s="175"/>
      <c r="GPR75" s="175"/>
      <c r="GPS75" s="175"/>
      <c r="GPT75" s="175"/>
      <c r="GPU75" s="175"/>
      <c r="GPV75" s="175"/>
      <c r="GPW75" s="175"/>
      <c r="GPX75" s="175"/>
      <c r="GPY75" s="175"/>
      <c r="GPZ75" s="175"/>
      <c r="GQA75" s="175"/>
      <c r="GQB75" s="175"/>
      <c r="GQC75" s="175"/>
      <c r="GQD75" s="175"/>
      <c r="GQE75" s="175"/>
      <c r="GQF75" s="175"/>
      <c r="GQG75" s="175"/>
      <c r="GQH75" s="175"/>
      <c r="GQI75" s="175"/>
      <c r="GQJ75" s="175"/>
      <c r="GQK75" s="175"/>
      <c r="GQL75" s="175"/>
      <c r="GQM75" s="175"/>
      <c r="GQN75" s="175"/>
      <c r="GQO75" s="175"/>
      <c r="GQP75" s="175"/>
      <c r="GQQ75" s="175"/>
      <c r="GQR75" s="175"/>
      <c r="GQS75" s="175"/>
      <c r="GQT75" s="175"/>
      <c r="GQU75" s="175"/>
      <c r="GQV75" s="175"/>
      <c r="GQW75" s="175"/>
      <c r="GQX75" s="175"/>
      <c r="GQY75" s="175"/>
      <c r="GQZ75" s="175"/>
      <c r="GRA75" s="175"/>
      <c r="GRB75" s="175"/>
      <c r="GRC75" s="175"/>
      <c r="GRD75" s="175"/>
      <c r="GRE75" s="175"/>
      <c r="GRF75" s="175"/>
      <c r="GRG75" s="175"/>
      <c r="GRH75" s="175"/>
      <c r="GRI75" s="175"/>
      <c r="GRJ75" s="175"/>
      <c r="GRK75" s="175"/>
      <c r="GRL75" s="175"/>
      <c r="GRM75" s="175"/>
      <c r="GRN75" s="175"/>
      <c r="GRO75" s="175"/>
      <c r="GRP75" s="175"/>
      <c r="GRQ75" s="175"/>
      <c r="GRR75" s="175"/>
      <c r="GRS75" s="175"/>
      <c r="GRT75" s="175"/>
      <c r="GRU75" s="175"/>
      <c r="GRV75" s="175"/>
      <c r="GRW75" s="175"/>
      <c r="GRX75" s="175"/>
      <c r="GRY75" s="175"/>
      <c r="GRZ75" s="175"/>
      <c r="GSA75" s="175"/>
      <c r="GSB75" s="175"/>
      <c r="GSC75" s="175"/>
      <c r="GSD75" s="175"/>
      <c r="GSE75" s="175"/>
      <c r="GSF75" s="175"/>
      <c r="GSG75" s="175"/>
      <c r="GSH75" s="175"/>
      <c r="GSI75" s="175"/>
      <c r="GSJ75" s="175"/>
      <c r="GSK75" s="175"/>
      <c r="GSL75" s="175"/>
      <c r="GSM75" s="175"/>
      <c r="GSN75" s="175"/>
      <c r="GSO75" s="175"/>
      <c r="GSP75" s="175"/>
      <c r="GSQ75" s="175"/>
      <c r="GSR75" s="175"/>
      <c r="GSS75" s="175"/>
      <c r="GST75" s="175"/>
      <c r="GSU75" s="175"/>
      <c r="GSV75" s="175"/>
      <c r="GSW75" s="175"/>
      <c r="GSX75" s="175"/>
      <c r="GSY75" s="175"/>
      <c r="GSZ75" s="175"/>
      <c r="GTA75" s="175"/>
      <c r="GTB75" s="175"/>
      <c r="GTC75" s="175"/>
      <c r="GTD75" s="175"/>
      <c r="GTE75" s="175"/>
      <c r="GTF75" s="175"/>
      <c r="GTG75" s="175"/>
      <c r="GTH75" s="175"/>
      <c r="GTI75" s="175"/>
      <c r="GTJ75" s="175"/>
      <c r="GTK75" s="175"/>
      <c r="GTL75" s="175"/>
      <c r="GTM75" s="175"/>
      <c r="GTN75" s="175"/>
      <c r="GTO75" s="175"/>
      <c r="GTP75" s="175"/>
      <c r="GTQ75" s="175"/>
      <c r="GTR75" s="175"/>
      <c r="GTS75" s="175"/>
      <c r="GTT75" s="175"/>
      <c r="GTU75" s="175"/>
      <c r="GTV75" s="175"/>
      <c r="GTW75" s="175"/>
      <c r="GTX75" s="175"/>
      <c r="GTY75" s="175"/>
      <c r="GTZ75" s="175"/>
      <c r="GUA75" s="175"/>
      <c r="GUB75" s="175"/>
      <c r="GUC75" s="175"/>
      <c r="GUD75" s="175"/>
      <c r="GUE75" s="175"/>
      <c r="GUF75" s="175"/>
      <c r="GUG75" s="175"/>
      <c r="GUH75" s="175"/>
      <c r="GUI75" s="175"/>
      <c r="GUJ75" s="175"/>
      <c r="GUK75" s="175"/>
      <c r="GUL75" s="175"/>
      <c r="GUM75" s="175"/>
      <c r="GUN75" s="175"/>
      <c r="GUO75" s="175"/>
      <c r="GUP75" s="175"/>
      <c r="GUQ75" s="175"/>
      <c r="GUR75" s="175"/>
      <c r="GUS75" s="175"/>
      <c r="GUT75" s="175"/>
      <c r="GUU75" s="175"/>
      <c r="GUV75" s="175"/>
      <c r="GUW75" s="175"/>
      <c r="GUX75" s="175"/>
      <c r="GUY75" s="175"/>
      <c r="GUZ75" s="175"/>
      <c r="GVA75" s="175"/>
      <c r="GVB75" s="175"/>
      <c r="GVC75" s="175"/>
      <c r="GVD75" s="175"/>
      <c r="GVE75" s="175"/>
      <c r="GVF75" s="175"/>
      <c r="GVG75" s="175"/>
      <c r="GVH75" s="175"/>
      <c r="GVI75" s="175"/>
      <c r="GVJ75" s="175"/>
      <c r="GVK75" s="175"/>
      <c r="GVL75" s="175"/>
      <c r="GVM75" s="175"/>
      <c r="GVN75" s="175"/>
      <c r="GVO75" s="175"/>
      <c r="GVP75" s="175"/>
      <c r="GVQ75" s="175"/>
      <c r="GVR75" s="175"/>
      <c r="GVS75" s="175"/>
      <c r="GVT75" s="175"/>
      <c r="GVU75" s="175"/>
      <c r="GVV75" s="175"/>
      <c r="GVW75" s="175"/>
      <c r="GVX75" s="175"/>
      <c r="GVY75" s="175"/>
      <c r="GVZ75" s="175"/>
      <c r="GWA75" s="175"/>
      <c r="GWB75" s="175"/>
      <c r="GWC75" s="175"/>
      <c r="GWD75" s="175"/>
      <c r="GWE75" s="175"/>
      <c r="GWF75" s="175"/>
      <c r="GWG75" s="175"/>
      <c r="GWH75" s="175"/>
      <c r="GWI75" s="175"/>
      <c r="GWJ75" s="175"/>
      <c r="GWK75" s="175"/>
      <c r="GWL75" s="175"/>
      <c r="GWM75" s="175"/>
      <c r="GWN75" s="175"/>
      <c r="GWO75" s="175"/>
      <c r="GWP75" s="175"/>
      <c r="GWQ75" s="175"/>
      <c r="GWR75" s="175"/>
      <c r="GWS75" s="175"/>
      <c r="GWT75" s="175"/>
      <c r="GWU75" s="175"/>
      <c r="GWV75" s="175"/>
      <c r="GWW75" s="175"/>
      <c r="GWX75" s="175"/>
      <c r="GWY75" s="175"/>
      <c r="GWZ75" s="175"/>
      <c r="GXA75" s="175"/>
      <c r="GXB75" s="175"/>
      <c r="GXC75" s="175"/>
      <c r="GXD75" s="175"/>
      <c r="GXE75" s="175"/>
      <c r="GXF75" s="175"/>
      <c r="GXG75" s="175"/>
      <c r="GXH75" s="175"/>
      <c r="GXI75" s="175"/>
      <c r="GXJ75" s="175"/>
      <c r="GXK75" s="175"/>
      <c r="GXL75" s="175"/>
      <c r="GXM75" s="175"/>
      <c r="GXN75" s="175"/>
      <c r="GXO75" s="175"/>
      <c r="GXP75" s="175"/>
      <c r="GXQ75" s="175"/>
      <c r="GXR75" s="175"/>
      <c r="GXS75" s="175"/>
      <c r="GXT75" s="175"/>
      <c r="GXU75" s="175"/>
      <c r="GXV75" s="175"/>
      <c r="GXW75" s="175"/>
      <c r="GXX75" s="175"/>
      <c r="GXY75" s="175"/>
      <c r="GXZ75" s="175"/>
      <c r="GYA75" s="175"/>
      <c r="GYB75" s="175"/>
      <c r="GYC75" s="175"/>
      <c r="GYD75" s="175"/>
      <c r="GYE75" s="175"/>
      <c r="GYF75" s="175"/>
      <c r="GYG75" s="175"/>
      <c r="GYH75" s="175"/>
      <c r="GYI75" s="175"/>
      <c r="GYJ75" s="175"/>
      <c r="GYK75" s="175"/>
      <c r="GYL75" s="175"/>
      <c r="GYM75" s="175"/>
      <c r="GYN75" s="175"/>
      <c r="GYO75" s="175"/>
      <c r="GYP75" s="175"/>
      <c r="GYQ75" s="175"/>
      <c r="GYR75" s="175"/>
      <c r="GYS75" s="175"/>
      <c r="GYT75" s="175"/>
      <c r="GYU75" s="175"/>
      <c r="GYV75" s="175"/>
      <c r="GYW75" s="175"/>
      <c r="GYX75" s="175"/>
      <c r="GYY75" s="175"/>
      <c r="GYZ75" s="175"/>
      <c r="GZA75" s="175"/>
      <c r="GZB75" s="175"/>
      <c r="GZC75" s="175"/>
      <c r="GZD75" s="175"/>
      <c r="GZE75" s="175"/>
      <c r="GZF75" s="175"/>
      <c r="GZG75" s="175"/>
      <c r="GZH75" s="175"/>
      <c r="GZI75" s="175"/>
      <c r="GZJ75" s="175"/>
      <c r="GZK75" s="175"/>
      <c r="GZL75" s="175"/>
      <c r="GZM75" s="175"/>
      <c r="GZN75" s="175"/>
      <c r="GZO75" s="175"/>
      <c r="GZP75" s="175"/>
      <c r="GZQ75" s="175"/>
      <c r="GZR75" s="175"/>
      <c r="GZS75" s="175"/>
      <c r="GZT75" s="175"/>
      <c r="GZU75" s="175"/>
      <c r="GZV75" s="175"/>
      <c r="GZW75" s="175"/>
      <c r="GZX75" s="175"/>
      <c r="GZY75" s="175"/>
      <c r="GZZ75" s="175"/>
      <c r="HAA75" s="175"/>
      <c r="HAB75" s="175"/>
      <c r="HAC75" s="175"/>
      <c r="HAD75" s="175"/>
      <c r="HAE75" s="175"/>
      <c r="HAF75" s="175"/>
      <c r="HAG75" s="175"/>
      <c r="HAH75" s="175"/>
      <c r="HAI75" s="175"/>
      <c r="HAJ75" s="175"/>
      <c r="HAK75" s="175"/>
      <c r="HAL75" s="175"/>
      <c r="HAM75" s="175"/>
      <c r="HAN75" s="175"/>
      <c r="HAO75" s="175"/>
      <c r="HAP75" s="175"/>
      <c r="HAQ75" s="175"/>
      <c r="HAR75" s="175"/>
      <c r="HAS75" s="175"/>
      <c r="HAT75" s="175"/>
      <c r="HAU75" s="175"/>
      <c r="HAV75" s="175"/>
      <c r="HAW75" s="175"/>
      <c r="HAX75" s="175"/>
      <c r="HAY75" s="175"/>
      <c r="HAZ75" s="175"/>
      <c r="HBA75" s="175"/>
      <c r="HBB75" s="175"/>
      <c r="HBC75" s="175"/>
      <c r="HBD75" s="175"/>
      <c r="HBE75" s="175"/>
      <c r="HBF75" s="175"/>
      <c r="HBG75" s="175"/>
      <c r="HBH75" s="175"/>
      <c r="HBI75" s="175"/>
      <c r="HBJ75" s="175"/>
      <c r="HBK75" s="175"/>
      <c r="HBL75" s="175"/>
      <c r="HBM75" s="175"/>
      <c r="HBN75" s="175"/>
      <c r="HBO75" s="175"/>
      <c r="HBP75" s="175"/>
      <c r="HBQ75" s="175"/>
      <c r="HBR75" s="175"/>
      <c r="HBS75" s="175"/>
      <c r="HBT75" s="175"/>
      <c r="HBU75" s="175"/>
      <c r="HBV75" s="175"/>
      <c r="HBW75" s="175"/>
      <c r="HBX75" s="175"/>
      <c r="HBY75" s="175"/>
      <c r="HBZ75" s="175"/>
      <c r="HCA75" s="175"/>
      <c r="HCB75" s="175"/>
      <c r="HCC75" s="175"/>
      <c r="HCD75" s="175"/>
      <c r="HCE75" s="175"/>
      <c r="HCF75" s="175"/>
      <c r="HCG75" s="175"/>
      <c r="HCH75" s="175"/>
      <c r="HCI75" s="175"/>
      <c r="HCJ75" s="175"/>
      <c r="HCK75" s="175"/>
      <c r="HCL75" s="175"/>
      <c r="HCM75" s="175"/>
      <c r="HCN75" s="175"/>
      <c r="HCO75" s="175"/>
      <c r="HCP75" s="175"/>
      <c r="HCQ75" s="175"/>
      <c r="HCR75" s="175"/>
      <c r="HCS75" s="175"/>
      <c r="HCT75" s="175"/>
      <c r="HCU75" s="175"/>
      <c r="HCV75" s="175"/>
      <c r="HCW75" s="175"/>
      <c r="HCX75" s="175"/>
      <c r="HCY75" s="175"/>
      <c r="HCZ75" s="175"/>
      <c r="HDA75" s="175"/>
      <c r="HDB75" s="175"/>
      <c r="HDC75" s="175"/>
      <c r="HDD75" s="175"/>
      <c r="HDE75" s="175"/>
      <c r="HDF75" s="175"/>
      <c r="HDG75" s="175"/>
      <c r="HDH75" s="175"/>
      <c r="HDI75" s="175"/>
      <c r="HDJ75" s="175"/>
      <c r="HDK75" s="175"/>
      <c r="HDL75" s="175"/>
      <c r="HDM75" s="175"/>
      <c r="HDN75" s="175"/>
      <c r="HDO75" s="175"/>
      <c r="HDP75" s="175"/>
      <c r="HDQ75" s="175"/>
      <c r="HDR75" s="175"/>
      <c r="HDS75" s="175"/>
      <c r="HDT75" s="175"/>
      <c r="HDU75" s="175"/>
      <c r="HDV75" s="175"/>
      <c r="HDW75" s="175"/>
      <c r="HDX75" s="175"/>
      <c r="HDY75" s="175"/>
      <c r="HDZ75" s="175"/>
      <c r="HEA75" s="175"/>
      <c r="HEB75" s="175"/>
      <c r="HEC75" s="175"/>
      <c r="HED75" s="175"/>
      <c r="HEE75" s="175"/>
      <c r="HEF75" s="175"/>
      <c r="HEG75" s="175"/>
      <c r="HEH75" s="175"/>
      <c r="HEI75" s="175"/>
      <c r="HEJ75" s="175"/>
      <c r="HEK75" s="175"/>
      <c r="HEL75" s="175"/>
      <c r="HEM75" s="175"/>
      <c r="HEN75" s="175"/>
      <c r="HEO75" s="175"/>
      <c r="HEP75" s="175"/>
      <c r="HEQ75" s="175"/>
      <c r="HER75" s="175"/>
      <c r="HES75" s="175"/>
      <c r="HET75" s="175"/>
      <c r="HEU75" s="175"/>
      <c r="HEV75" s="175"/>
      <c r="HEW75" s="175"/>
      <c r="HEX75" s="175"/>
      <c r="HEY75" s="175"/>
      <c r="HEZ75" s="175"/>
      <c r="HFA75" s="175"/>
      <c r="HFB75" s="175"/>
      <c r="HFC75" s="175"/>
      <c r="HFD75" s="175"/>
      <c r="HFE75" s="175"/>
      <c r="HFF75" s="175"/>
      <c r="HFG75" s="175"/>
      <c r="HFH75" s="175"/>
      <c r="HFI75" s="175"/>
      <c r="HFJ75" s="175"/>
      <c r="HFK75" s="175"/>
      <c r="HFL75" s="175"/>
      <c r="HFM75" s="175"/>
      <c r="HFN75" s="175"/>
      <c r="HFO75" s="175"/>
      <c r="HFP75" s="175"/>
      <c r="HFQ75" s="175"/>
      <c r="HFR75" s="175"/>
      <c r="HFS75" s="175"/>
      <c r="HFT75" s="175"/>
      <c r="HFU75" s="175"/>
      <c r="HFV75" s="175"/>
      <c r="HFW75" s="175"/>
      <c r="HFX75" s="175"/>
      <c r="HFY75" s="175"/>
      <c r="HFZ75" s="175"/>
      <c r="HGA75" s="175"/>
      <c r="HGB75" s="175"/>
      <c r="HGC75" s="175"/>
      <c r="HGD75" s="175"/>
      <c r="HGE75" s="175"/>
      <c r="HGF75" s="175"/>
      <c r="HGG75" s="175"/>
      <c r="HGH75" s="175"/>
      <c r="HGI75" s="175"/>
      <c r="HGJ75" s="175"/>
      <c r="HGK75" s="175"/>
      <c r="HGL75" s="175"/>
      <c r="HGM75" s="175"/>
      <c r="HGN75" s="175"/>
      <c r="HGO75" s="175"/>
      <c r="HGP75" s="175"/>
      <c r="HGQ75" s="175"/>
      <c r="HGR75" s="175"/>
      <c r="HGS75" s="175"/>
      <c r="HGT75" s="175"/>
      <c r="HGU75" s="175"/>
      <c r="HGV75" s="175"/>
      <c r="HGW75" s="175"/>
      <c r="HGX75" s="175"/>
      <c r="HGY75" s="175"/>
      <c r="HGZ75" s="175"/>
      <c r="HHA75" s="175"/>
      <c r="HHB75" s="175"/>
      <c r="HHC75" s="175"/>
      <c r="HHD75" s="175"/>
      <c r="HHE75" s="175"/>
      <c r="HHF75" s="175"/>
      <c r="HHG75" s="175"/>
      <c r="HHH75" s="175"/>
      <c r="HHI75" s="175"/>
      <c r="HHJ75" s="175"/>
      <c r="HHK75" s="175"/>
      <c r="HHL75" s="175"/>
      <c r="HHM75" s="175"/>
      <c r="HHN75" s="175"/>
      <c r="HHO75" s="175"/>
      <c r="HHP75" s="175"/>
      <c r="HHQ75" s="175"/>
      <c r="HHR75" s="175"/>
      <c r="HHS75" s="175"/>
      <c r="HHT75" s="175"/>
      <c r="HHU75" s="175"/>
      <c r="HHV75" s="175"/>
      <c r="HHW75" s="175"/>
      <c r="HHX75" s="175"/>
      <c r="HHY75" s="175"/>
      <c r="HHZ75" s="175"/>
      <c r="HIA75" s="175"/>
      <c r="HIB75" s="175"/>
      <c r="HIC75" s="175"/>
      <c r="HID75" s="175"/>
      <c r="HIE75" s="175"/>
      <c r="HIF75" s="175"/>
      <c r="HIG75" s="175"/>
      <c r="HIH75" s="175"/>
      <c r="HII75" s="175"/>
      <c r="HIJ75" s="175"/>
      <c r="HIK75" s="175"/>
      <c r="HIL75" s="175"/>
      <c r="HIM75" s="175"/>
      <c r="HIN75" s="175"/>
      <c r="HIO75" s="175"/>
      <c r="HIP75" s="175"/>
      <c r="HIQ75" s="175"/>
      <c r="HIR75" s="175"/>
      <c r="HIS75" s="175"/>
      <c r="HIT75" s="175"/>
      <c r="HIU75" s="175"/>
      <c r="HIV75" s="175"/>
      <c r="HIW75" s="175"/>
      <c r="HIX75" s="175"/>
      <c r="HIY75" s="175"/>
      <c r="HIZ75" s="175"/>
      <c r="HJA75" s="175"/>
      <c r="HJB75" s="175"/>
      <c r="HJC75" s="175"/>
      <c r="HJD75" s="175"/>
      <c r="HJE75" s="175"/>
      <c r="HJF75" s="175"/>
      <c r="HJG75" s="175"/>
      <c r="HJH75" s="175"/>
      <c r="HJI75" s="175"/>
      <c r="HJJ75" s="175"/>
      <c r="HJK75" s="175"/>
      <c r="HJL75" s="175"/>
      <c r="HJM75" s="175"/>
      <c r="HJN75" s="175"/>
      <c r="HJO75" s="175"/>
      <c r="HJP75" s="175"/>
      <c r="HJQ75" s="175"/>
      <c r="HJR75" s="175"/>
      <c r="HJS75" s="175"/>
      <c r="HJT75" s="175"/>
      <c r="HJU75" s="175"/>
      <c r="HJV75" s="175"/>
      <c r="HJW75" s="175"/>
      <c r="HJX75" s="175"/>
      <c r="HJY75" s="175"/>
      <c r="HJZ75" s="175"/>
      <c r="HKA75" s="175"/>
      <c r="HKB75" s="175"/>
      <c r="HKC75" s="175"/>
      <c r="HKD75" s="175"/>
      <c r="HKE75" s="175"/>
      <c r="HKF75" s="175"/>
      <c r="HKG75" s="175"/>
      <c r="HKH75" s="175"/>
      <c r="HKI75" s="175"/>
      <c r="HKJ75" s="175"/>
      <c r="HKK75" s="175"/>
      <c r="HKL75" s="175"/>
      <c r="HKM75" s="175"/>
      <c r="HKN75" s="175"/>
      <c r="HKO75" s="175"/>
      <c r="HKP75" s="175"/>
      <c r="HKQ75" s="175"/>
      <c r="HKR75" s="175"/>
      <c r="HKS75" s="175"/>
      <c r="HKT75" s="175"/>
      <c r="HKU75" s="175"/>
      <c r="HKV75" s="175"/>
      <c r="HKW75" s="175"/>
      <c r="HKX75" s="175"/>
      <c r="HKY75" s="175"/>
      <c r="HKZ75" s="175"/>
      <c r="HLA75" s="175"/>
      <c r="HLB75" s="175"/>
      <c r="HLC75" s="175"/>
      <c r="HLD75" s="175"/>
      <c r="HLE75" s="175"/>
      <c r="HLF75" s="175"/>
      <c r="HLG75" s="175"/>
      <c r="HLH75" s="175"/>
      <c r="HLI75" s="175"/>
      <c r="HLJ75" s="175"/>
      <c r="HLK75" s="175"/>
      <c r="HLL75" s="175"/>
      <c r="HLM75" s="175"/>
      <c r="HLN75" s="175"/>
      <c r="HLO75" s="175"/>
      <c r="HLP75" s="175"/>
      <c r="HLQ75" s="175"/>
      <c r="HLR75" s="175"/>
      <c r="HLS75" s="175"/>
      <c r="HLT75" s="175"/>
      <c r="HLU75" s="175"/>
      <c r="HLV75" s="175"/>
      <c r="HLW75" s="175"/>
      <c r="HLX75" s="175"/>
      <c r="HLY75" s="175"/>
      <c r="HLZ75" s="175"/>
      <c r="HMA75" s="175"/>
      <c r="HMB75" s="175"/>
      <c r="HMC75" s="175"/>
      <c r="HMD75" s="175"/>
      <c r="HME75" s="175"/>
      <c r="HMF75" s="175"/>
      <c r="HMG75" s="175"/>
      <c r="HMH75" s="175"/>
      <c r="HMI75" s="175"/>
      <c r="HMJ75" s="175"/>
      <c r="HMK75" s="175"/>
      <c r="HML75" s="175"/>
      <c r="HMM75" s="175"/>
      <c r="HMN75" s="175"/>
      <c r="HMO75" s="175"/>
      <c r="HMP75" s="175"/>
      <c r="HMQ75" s="175"/>
      <c r="HMR75" s="175"/>
      <c r="HMS75" s="175"/>
      <c r="HMT75" s="175"/>
      <c r="HMU75" s="175"/>
      <c r="HMV75" s="175"/>
      <c r="HMW75" s="175"/>
      <c r="HMX75" s="175"/>
      <c r="HMY75" s="175"/>
      <c r="HMZ75" s="175"/>
      <c r="HNA75" s="175"/>
      <c r="HNB75" s="175"/>
      <c r="HNC75" s="175"/>
      <c r="HND75" s="175"/>
      <c r="HNE75" s="175"/>
      <c r="HNF75" s="175"/>
      <c r="HNG75" s="175"/>
      <c r="HNH75" s="175"/>
      <c r="HNI75" s="175"/>
      <c r="HNJ75" s="175"/>
      <c r="HNK75" s="175"/>
      <c r="HNL75" s="175"/>
      <c r="HNM75" s="175"/>
      <c r="HNN75" s="175"/>
      <c r="HNO75" s="175"/>
      <c r="HNP75" s="175"/>
      <c r="HNQ75" s="175"/>
      <c r="HNR75" s="175"/>
      <c r="HNS75" s="175"/>
      <c r="HNT75" s="175"/>
      <c r="HNU75" s="175"/>
      <c r="HNV75" s="175"/>
      <c r="HNW75" s="175"/>
      <c r="HNX75" s="175"/>
      <c r="HNY75" s="175"/>
      <c r="HNZ75" s="175"/>
      <c r="HOA75" s="175"/>
      <c r="HOB75" s="175"/>
      <c r="HOC75" s="175"/>
      <c r="HOD75" s="175"/>
      <c r="HOE75" s="175"/>
      <c r="HOF75" s="175"/>
      <c r="HOG75" s="175"/>
      <c r="HOH75" s="175"/>
      <c r="HOI75" s="175"/>
      <c r="HOJ75" s="175"/>
      <c r="HOK75" s="175"/>
      <c r="HOL75" s="175"/>
      <c r="HOM75" s="175"/>
      <c r="HON75" s="175"/>
      <c r="HOO75" s="175"/>
      <c r="HOP75" s="175"/>
      <c r="HOQ75" s="175"/>
      <c r="HOR75" s="175"/>
      <c r="HOS75" s="175"/>
      <c r="HOT75" s="175"/>
      <c r="HOU75" s="175"/>
      <c r="HOV75" s="175"/>
      <c r="HOW75" s="175"/>
      <c r="HOX75" s="175"/>
      <c r="HOY75" s="175"/>
      <c r="HOZ75" s="175"/>
      <c r="HPA75" s="175"/>
      <c r="HPB75" s="175"/>
      <c r="HPC75" s="175"/>
      <c r="HPD75" s="175"/>
      <c r="HPE75" s="175"/>
      <c r="HPF75" s="175"/>
      <c r="HPG75" s="175"/>
      <c r="HPH75" s="175"/>
      <c r="HPI75" s="175"/>
      <c r="HPJ75" s="175"/>
      <c r="HPK75" s="175"/>
      <c r="HPL75" s="175"/>
      <c r="HPM75" s="175"/>
      <c r="HPN75" s="175"/>
      <c r="HPO75" s="175"/>
      <c r="HPP75" s="175"/>
      <c r="HPQ75" s="175"/>
      <c r="HPR75" s="175"/>
      <c r="HPS75" s="175"/>
      <c r="HPT75" s="175"/>
      <c r="HPU75" s="175"/>
      <c r="HPV75" s="175"/>
      <c r="HPW75" s="175"/>
      <c r="HPX75" s="175"/>
      <c r="HPY75" s="175"/>
      <c r="HPZ75" s="175"/>
      <c r="HQA75" s="175"/>
      <c r="HQB75" s="175"/>
      <c r="HQC75" s="175"/>
      <c r="HQD75" s="175"/>
      <c r="HQE75" s="175"/>
      <c r="HQF75" s="175"/>
      <c r="HQG75" s="175"/>
      <c r="HQH75" s="175"/>
      <c r="HQI75" s="175"/>
      <c r="HQJ75" s="175"/>
      <c r="HQK75" s="175"/>
      <c r="HQL75" s="175"/>
      <c r="HQM75" s="175"/>
      <c r="HQN75" s="175"/>
      <c r="HQO75" s="175"/>
      <c r="HQP75" s="175"/>
      <c r="HQQ75" s="175"/>
      <c r="HQR75" s="175"/>
      <c r="HQS75" s="175"/>
      <c r="HQT75" s="175"/>
      <c r="HQU75" s="175"/>
      <c r="HQV75" s="175"/>
      <c r="HQW75" s="175"/>
      <c r="HQX75" s="175"/>
      <c r="HQY75" s="175"/>
      <c r="HQZ75" s="175"/>
      <c r="HRA75" s="175"/>
      <c r="HRB75" s="175"/>
      <c r="HRC75" s="175"/>
      <c r="HRD75" s="175"/>
      <c r="HRE75" s="175"/>
      <c r="HRF75" s="175"/>
      <c r="HRG75" s="175"/>
      <c r="HRH75" s="175"/>
      <c r="HRI75" s="175"/>
      <c r="HRJ75" s="175"/>
      <c r="HRK75" s="175"/>
      <c r="HRL75" s="175"/>
      <c r="HRM75" s="175"/>
      <c r="HRN75" s="175"/>
      <c r="HRO75" s="175"/>
      <c r="HRP75" s="175"/>
      <c r="HRQ75" s="175"/>
      <c r="HRR75" s="175"/>
      <c r="HRS75" s="175"/>
      <c r="HRT75" s="175"/>
      <c r="HRU75" s="175"/>
      <c r="HRV75" s="175"/>
      <c r="HRW75" s="175"/>
      <c r="HRX75" s="175"/>
      <c r="HRY75" s="175"/>
      <c r="HRZ75" s="175"/>
      <c r="HSA75" s="175"/>
      <c r="HSB75" s="175"/>
      <c r="HSC75" s="175"/>
      <c r="HSD75" s="175"/>
      <c r="HSE75" s="175"/>
      <c r="HSF75" s="175"/>
      <c r="HSG75" s="175"/>
      <c r="HSH75" s="175"/>
      <c r="HSI75" s="175"/>
      <c r="HSJ75" s="175"/>
      <c r="HSK75" s="175"/>
      <c r="HSL75" s="175"/>
      <c r="HSM75" s="175"/>
      <c r="HSN75" s="175"/>
      <c r="HSO75" s="175"/>
      <c r="HSP75" s="175"/>
      <c r="HSQ75" s="175"/>
      <c r="HSR75" s="175"/>
      <c r="HSS75" s="175"/>
      <c r="HST75" s="175"/>
      <c r="HSU75" s="175"/>
      <c r="HSV75" s="175"/>
      <c r="HSW75" s="175"/>
      <c r="HSX75" s="175"/>
      <c r="HSY75" s="175"/>
      <c r="HSZ75" s="175"/>
      <c r="HTA75" s="175"/>
      <c r="HTB75" s="175"/>
      <c r="HTC75" s="175"/>
      <c r="HTD75" s="175"/>
      <c r="HTE75" s="175"/>
      <c r="HTF75" s="175"/>
      <c r="HTG75" s="175"/>
      <c r="HTH75" s="175"/>
      <c r="HTI75" s="175"/>
      <c r="HTJ75" s="175"/>
      <c r="HTK75" s="175"/>
      <c r="HTL75" s="175"/>
      <c r="HTM75" s="175"/>
      <c r="HTN75" s="175"/>
      <c r="HTO75" s="175"/>
      <c r="HTP75" s="175"/>
      <c r="HTQ75" s="175"/>
      <c r="HTR75" s="175"/>
      <c r="HTS75" s="175"/>
      <c r="HTT75" s="175"/>
      <c r="HTU75" s="175"/>
      <c r="HTV75" s="175"/>
      <c r="HTW75" s="175"/>
      <c r="HTX75" s="175"/>
      <c r="HTY75" s="175"/>
      <c r="HTZ75" s="175"/>
      <c r="HUA75" s="175"/>
      <c r="HUB75" s="175"/>
      <c r="HUC75" s="175"/>
      <c r="HUD75" s="175"/>
      <c r="HUE75" s="175"/>
      <c r="HUF75" s="175"/>
      <c r="HUG75" s="175"/>
      <c r="HUH75" s="175"/>
      <c r="HUI75" s="175"/>
      <c r="HUJ75" s="175"/>
      <c r="HUK75" s="175"/>
      <c r="HUL75" s="175"/>
      <c r="HUM75" s="175"/>
      <c r="HUN75" s="175"/>
      <c r="HUO75" s="175"/>
      <c r="HUP75" s="175"/>
      <c r="HUQ75" s="175"/>
      <c r="HUR75" s="175"/>
      <c r="HUS75" s="175"/>
      <c r="HUT75" s="175"/>
      <c r="HUU75" s="175"/>
      <c r="HUV75" s="175"/>
      <c r="HUW75" s="175"/>
      <c r="HUX75" s="175"/>
      <c r="HUY75" s="175"/>
      <c r="HUZ75" s="175"/>
      <c r="HVA75" s="175"/>
      <c r="HVB75" s="175"/>
      <c r="HVC75" s="175"/>
      <c r="HVD75" s="175"/>
      <c r="HVE75" s="175"/>
      <c r="HVF75" s="175"/>
      <c r="HVG75" s="175"/>
      <c r="HVH75" s="175"/>
      <c r="HVI75" s="175"/>
      <c r="HVJ75" s="175"/>
      <c r="HVK75" s="175"/>
      <c r="HVL75" s="175"/>
      <c r="HVM75" s="175"/>
      <c r="HVN75" s="175"/>
      <c r="HVO75" s="175"/>
      <c r="HVP75" s="175"/>
      <c r="HVQ75" s="175"/>
      <c r="HVR75" s="175"/>
      <c r="HVS75" s="175"/>
      <c r="HVT75" s="175"/>
      <c r="HVU75" s="175"/>
      <c r="HVV75" s="175"/>
      <c r="HVW75" s="175"/>
      <c r="HVX75" s="175"/>
      <c r="HVY75" s="175"/>
      <c r="HVZ75" s="175"/>
      <c r="HWA75" s="175"/>
      <c r="HWB75" s="175"/>
      <c r="HWC75" s="175"/>
      <c r="HWD75" s="175"/>
      <c r="HWE75" s="175"/>
      <c r="HWF75" s="175"/>
      <c r="HWG75" s="175"/>
      <c r="HWH75" s="175"/>
      <c r="HWI75" s="175"/>
      <c r="HWJ75" s="175"/>
      <c r="HWK75" s="175"/>
      <c r="HWL75" s="175"/>
      <c r="HWM75" s="175"/>
      <c r="HWN75" s="175"/>
      <c r="HWO75" s="175"/>
      <c r="HWP75" s="175"/>
      <c r="HWQ75" s="175"/>
      <c r="HWR75" s="175"/>
      <c r="HWS75" s="175"/>
      <c r="HWT75" s="175"/>
      <c r="HWU75" s="175"/>
      <c r="HWV75" s="175"/>
      <c r="HWW75" s="175"/>
      <c r="HWX75" s="175"/>
      <c r="HWY75" s="175"/>
      <c r="HWZ75" s="175"/>
      <c r="HXA75" s="175"/>
      <c r="HXB75" s="175"/>
      <c r="HXC75" s="175"/>
      <c r="HXD75" s="175"/>
      <c r="HXE75" s="175"/>
      <c r="HXF75" s="175"/>
      <c r="HXG75" s="175"/>
      <c r="HXH75" s="175"/>
      <c r="HXI75" s="175"/>
      <c r="HXJ75" s="175"/>
      <c r="HXK75" s="175"/>
      <c r="HXL75" s="175"/>
      <c r="HXM75" s="175"/>
      <c r="HXN75" s="175"/>
      <c r="HXO75" s="175"/>
      <c r="HXP75" s="175"/>
      <c r="HXQ75" s="175"/>
      <c r="HXR75" s="175"/>
      <c r="HXS75" s="175"/>
      <c r="HXT75" s="175"/>
      <c r="HXU75" s="175"/>
      <c r="HXV75" s="175"/>
      <c r="HXW75" s="175"/>
      <c r="HXX75" s="175"/>
      <c r="HXY75" s="175"/>
      <c r="HXZ75" s="175"/>
      <c r="HYA75" s="175"/>
      <c r="HYB75" s="175"/>
      <c r="HYC75" s="175"/>
      <c r="HYD75" s="175"/>
      <c r="HYE75" s="175"/>
      <c r="HYF75" s="175"/>
      <c r="HYG75" s="175"/>
      <c r="HYH75" s="175"/>
      <c r="HYI75" s="175"/>
      <c r="HYJ75" s="175"/>
      <c r="HYK75" s="175"/>
      <c r="HYL75" s="175"/>
      <c r="HYM75" s="175"/>
      <c r="HYN75" s="175"/>
      <c r="HYO75" s="175"/>
      <c r="HYP75" s="175"/>
      <c r="HYQ75" s="175"/>
      <c r="HYR75" s="175"/>
      <c r="HYS75" s="175"/>
      <c r="HYT75" s="175"/>
      <c r="HYU75" s="175"/>
      <c r="HYV75" s="175"/>
      <c r="HYW75" s="175"/>
      <c r="HYX75" s="175"/>
      <c r="HYY75" s="175"/>
      <c r="HYZ75" s="175"/>
      <c r="HZA75" s="175"/>
      <c r="HZB75" s="175"/>
      <c r="HZC75" s="175"/>
      <c r="HZD75" s="175"/>
      <c r="HZE75" s="175"/>
      <c r="HZF75" s="175"/>
      <c r="HZG75" s="175"/>
      <c r="HZH75" s="175"/>
      <c r="HZI75" s="175"/>
      <c r="HZJ75" s="175"/>
      <c r="HZK75" s="175"/>
      <c r="HZL75" s="175"/>
      <c r="HZM75" s="175"/>
      <c r="HZN75" s="175"/>
      <c r="HZO75" s="175"/>
      <c r="HZP75" s="175"/>
      <c r="HZQ75" s="175"/>
      <c r="HZR75" s="175"/>
      <c r="HZS75" s="175"/>
      <c r="HZT75" s="175"/>
      <c r="HZU75" s="175"/>
      <c r="HZV75" s="175"/>
      <c r="HZW75" s="175"/>
      <c r="HZX75" s="175"/>
      <c r="HZY75" s="175"/>
      <c r="HZZ75" s="175"/>
      <c r="IAA75" s="175"/>
      <c r="IAB75" s="175"/>
      <c r="IAC75" s="175"/>
      <c r="IAD75" s="175"/>
      <c r="IAE75" s="175"/>
      <c r="IAF75" s="175"/>
      <c r="IAG75" s="175"/>
      <c r="IAH75" s="175"/>
      <c r="IAI75" s="175"/>
      <c r="IAJ75" s="175"/>
      <c r="IAK75" s="175"/>
      <c r="IAL75" s="175"/>
      <c r="IAM75" s="175"/>
      <c r="IAN75" s="175"/>
      <c r="IAO75" s="175"/>
      <c r="IAP75" s="175"/>
      <c r="IAQ75" s="175"/>
      <c r="IAR75" s="175"/>
      <c r="IAS75" s="175"/>
      <c r="IAT75" s="175"/>
      <c r="IAU75" s="175"/>
      <c r="IAV75" s="175"/>
      <c r="IAW75" s="175"/>
      <c r="IAX75" s="175"/>
      <c r="IAY75" s="175"/>
      <c r="IAZ75" s="175"/>
      <c r="IBA75" s="175"/>
      <c r="IBB75" s="175"/>
      <c r="IBC75" s="175"/>
      <c r="IBD75" s="175"/>
      <c r="IBE75" s="175"/>
      <c r="IBF75" s="175"/>
      <c r="IBG75" s="175"/>
      <c r="IBH75" s="175"/>
      <c r="IBI75" s="175"/>
      <c r="IBJ75" s="175"/>
      <c r="IBK75" s="175"/>
      <c r="IBL75" s="175"/>
      <c r="IBM75" s="175"/>
      <c r="IBN75" s="175"/>
      <c r="IBO75" s="175"/>
      <c r="IBP75" s="175"/>
      <c r="IBQ75" s="175"/>
      <c r="IBR75" s="175"/>
      <c r="IBS75" s="175"/>
      <c r="IBT75" s="175"/>
      <c r="IBU75" s="175"/>
      <c r="IBV75" s="175"/>
      <c r="IBW75" s="175"/>
      <c r="IBX75" s="175"/>
      <c r="IBY75" s="175"/>
      <c r="IBZ75" s="175"/>
      <c r="ICA75" s="175"/>
      <c r="ICB75" s="175"/>
      <c r="ICC75" s="175"/>
      <c r="ICD75" s="175"/>
      <c r="ICE75" s="175"/>
      <c r="ICF75" s="175"/>
      <c r="ICG75" s="175"/>
      <c r="ICH75" s="175"/>
      <c r="ICI75" s="175"/>
      <c r="ICJ75" s="175"/>
      <c r="ICK75" s="175"/>
      <c r="ICL75" s="175"/>
      <c r="ICM75" s="175"/>
      <c r="ICN75" s="175"/>
      <c r="ICO75" s="175"/>
      <c r="ICP75" s="175"/>
      <c r="ICQ75" s="175"/>
      <c r="ICR75" s="175"/>
      <c r="ICS75" s="175"/>
      <c r="ICT75" s="175"/>
      <c r="ICU75" s="175"/>
      <c r="ICV75" s="175"/>
      <c r="ICW75" s="175"/>
      <c r="ICX75" s="175"/>
      <c r="ICY75" s="175"/>
      <c r="ICZ75" s="175"/>
      <c r="IDA75" s="175"/>
      <c r="IDB75" s="175"/>
      <c r="IDC75" s="175"/>
      <c r="IDD75" s="175"/>
      <c r="IDE75" s="175"/>
      <c r="IDF75" s="175"/>
      <c r="IDG75" s="175"/>
      <c r="IDH75" s="175"/>
      <c r="IDI75" s="175"/>
      <c r="IDJ75" s="175"/>
      <c r="IDK75" s="175"/>
      <c r="IDL75" s="175"/>
      <c r="IDM75" s="175"/>
      <c r="IDN75" s="175"/>
      <c r="IDO75" s="175"/>
      <c r="IDP75" s="175"/>
      <c r="IDQ75" s="175"/>
      <c r="IDR75" s="175"/>
      <c r="IDS75" s="175"/>
      <c r="IDT75" s="175"/>
      <c r="IDU75" s="175"/>
      <c r="IDV75" s="175"/>
      <c r="IDW75" s="175"/>
      <c r="IDX75" s="175"/>
      <c r="IDY75" s="175"/>
      <c r="IDZ75" s="175"/>
      <c r="IEA75" s="175"/>
      <c r="IEB75" s="175"/>
      <c r="IEC75" s="175"/>
      <c r="IED75" s="175"/>
      <c r="IEE75" s="175"/>
      <c r="IEF75" s="175"/>
      <c r="IEG75" s="175"/>
      <c r="IEH75" s="175"/>
      <c r="IEI75" s="175"/>
      <c r="IEJ75" s="175"/>
      <c r="IEK75" s="175"/>
      <c r="IEL75" s="175"/>
      <c r="IEM75" s="175"/>
      <c r="IEN75" s="175"/>
      <c r="IEO75" s="175"/>
      <c r="IEP75" s="175"/>
      <c r="IEQ75" s="175"/>
      <c r="IER75" s="175"/>
      <c r="IES75" s="175"/>
      <c r="IET75" s="175"/>
      <c r="IEU75" s="175"/>
      <c r="IEV75" s="175"/>
      <c r="IEW75" s="175"/>
      <c r="IEX75" s="175"/>
      <c r="IEY75" s="175"/>
      <c r="IEZ75" s="175"/>
      <c r="IFA75" s="175"/>
      <c r="IFB75" s="175"/>
      <c r="IFC75" s="175"/>
      <c r="IFD75" s="175"/>
      <c r="IFE75" s="175"/>
      <c r="IFF75" s="175"/>
      <c r="IFG75" s="175"/>
      <c r="IFH75" s="175"/>
      <c r="IFI75" s="175"/>
      <c r="IFJ75" s="175"/>
      <c r="IFK75" s="175"/>
      <c r="IFL75" s="175"/>
      <c r="IFM75" s="175"/>
      <c r="IFN75" s="175"/>
      <c r="IFO75" s="175"/>
      <c r="IFP75" s="175"/>
      <c r="IFQ75" s="175"/>
      <c r="IFR75" s="175"/>
      <c r="IFS75" s="175"/>
      <c r="IFT75" s="175"/>
      <c r="IFU75" s="175"/>
      <c r="IFV75" s="175"/>
      <c r="IFW75" s="175"/>
      <c r="IFX75" s="175"/>
      <c r="IFY75" s="175"/>
      <c r="IFZ75" s="175"/>
      <c r="IGA75" s="175"/>
      <c r="IGB75" s="175"/>
      <c r="IGC75" s="175"/>
      <c r="IGD75" s="175"/>
      <c r="IGE75" s="175"/>
      <c r="IGF75" s="175"/>
      <c r="IGG75" s="175"/>
      <c r="IGH75" s="175"/>
      <c r="IGI75" s="175"/>
      <c r="IGJ75" s="175"/>
      <c r="IGK75" s="175"/>
      <c r="IGL75" s="175"/>
      <c r="IGM75" s="175"/>
      <c r="IGN75" s="175"/>
      <c r="IGO75" s="175"/>
      <c r="IGP75" s="175"/>
      <c r="IGQ75" s="175"/>
      <c r="IGR75" s="175"/>
      <c r="IGS75" s="175"/>
      <c r="IGT75" s="175"/>
      <c r="IGU75" s="175"/>
      <c r="IGV75" s="175"/>
      <c r="IGW75" s="175"/>
      <c r="IGX75" s="175"/>
      <c r="IGY75" s="175"/>
      <c r="IGZ75" s="175"/>
      <c r="IHA75" s="175"/>
      <c r="IHB75" s="175"/>
      <c r="IHC75" s="175"/>
      <c r="IHD75" s="175"/>
      <c r="IHE75" s="175"/>
      <c r="IHF75" s="175"/>
      <c r="IHG75" s="175"/>
      <c r="IHH75" s="175"/>
      <c r="IHI75" s="175"/>
      <c r="IHJ75" s="175"/>
      <c r="IHK75" s="175"/>
      <c r="IHL75" s="175"/>
      <c r="IHM75" s="175"/>
      <c r="IHN75" s="175"/>
      <c r="IHO75" s="175"/>
      <c r="IHP75" s="175"/>
      <c r="IHQ75" s="175"/>
      <c r="IHR75" s="175"/>
      <c r="IHS75" s="175"/>
      <c r="IHT75" s="175"/>
      <c r="IHU75" s="175"/>
      <c r="IHV75" s="175"/>
      <c r="IHW75" s="175"/>
      <c r="IHX75" s="175"/>
      <c r="IHY75" s="175"/>
      <c r="IHZ75" s="175"/>
      <c r="IIA75" s="175"/>
      <c r="IIB75" s="175"/>
      <c r="IIC75" s="175"/>
      <c r="IID75" s="175"/>
      <c r="IIE75" s="175"/>
      <c r="IIF75" s="175"/>
      <c r="IIG75" s="175"/>
      <c r="IIH75" s="175"/>
      <c r="III75" s="175"/>
      <c r="IIJ75" s="175"/>
      <c r="IIK75" s="175"/>
      <c r="IIL75" s="175"/>
      <c r="IIM75" s="175"/>
      <c r="IIN75" s="175"/>
      <c r="IIO75" s="175"/>
      <c r="IIP75" s="175"/>
      <c r="IIQ75" s="175"/>
      <c r="IIR75" s="175"/>
      <c r="IIS75" s="175"/>
      <c r="IIT75" s="175"/>
      <c r="IIU75" s="175"/>
      <c r="IIV75" s="175"/>
      <c r="IIW75" s="175"/>
      <c r="IIX75" s="175"/>
      <c r="IIY75" s="175"/>
      <c r="IIZ75" s="175"/>
      <c r="IJA75" s="175"/>
      <c r="IJB75" s="175"/>
      <c r="IJC75" s="175"/>
      <c r="IJD75" s="175"/>
      <c r="IJE75" s="175"/>
      <c r="IJF75" s="175"/>
      <c r="IJG75" s="175"/>
      <c r="IJH75" s="175"/>
      <c r="IJI75" s="175"/>
      <c r="IJJ75" s="175"/>
      <c r="IJK75" s="175"/>
      <c r="IJL75" s="175"/>
      <c r="IJM75" s="175"/>
      <c r="IJN75" s="175"/>
      <c r="IJO75" s="175"/>
      <c r="IJP75" s="175"/>
      <c r="IJQ75" s="175"/>
      <c r="IJR75" s="175"/>
      <c r="IJS75" s="175"/>
      <c r="IJT75" s="175"/>
      <c r="IJU75" s="175"/>
      <c r="IJV75" s="175"/>
      <c r="IJW75" s="175"/>
      <c r="IJX75" s="175"/>
      <c r="IJY75" s="175"/>
      <c r="IJZ75" s="175"/>
      <c r="IKA75" s="175"/>
      <c r="IKB75" s="175"/>
      <c r="IKC75" s="175"/>
      <c r="IKD75" s="175"/>
      <c r="IKE75" s="175"/>
      <c r="IKF75" s="175"/>
      <c r="IKG75" s="175"/>
      <c r="IKH75" s="175"/>
      <c r="IKI75" s="175"/>
      <c r="IKJ75" s="175"/>
      <c r="IKK75" s="175"/>
      <c r="IKL75" s="175"/>
      <c r="IKM75" s="175"/>
      <c r="IKN75" s="175"/>
      <c r="IKO75" s="175"/>
      <c r="IKP75" s="175"/>
      <c r="IKQ75" s="175"/>
      <c r="IKR75" s="175"/>
      <c r="IKS75" s="175"/>
      <c r="IKT75" s="175"/>
      <c r="IKU75" s="175"/>
      <c r="IKV75" s="175"/>
      <c r="IKW75" s="175"/>
      <c r="IKX75" s="175"/>
      <c r="IKY75" s="175"/>
      <c r="IKZ75" s="175"/>
      <c r="ILA75" s="175"/>
      <c r="ILB75" s="175"/>
      <c r="ILC75" s="175"/>
      <c r="ILD75" s="175"/>
      <c r="ILE75" s="175"/>
      <c r="ILF75" s="175"/>
      <c r="ILG75" s="175"/>
      <c r="ILH75" s="175"/>
      <c r="ILI75" s="175"/>
      <c r="ILJ75" s="175"/>
      <c r="ILK75" s="175"/>
      <c r="ILL75" s="175"/>
      <c r="ILM75" s="175"/>
      <c r="ILN75" s="175"/>
      <c r="ILO75" s="175"/>
      <c r="ILP75" s="175"/>
      <c r="ILQ75" s="175"/>
      <c r="ILR75" s="175"/>
      <c r="ILS75" s="175"/>
      <c r="ILT75" s="175"/>
      <c r="ILU75" s="175"/>
      <c r="ILV75" s="175"/>
      <c r="ILW75" s="175"/>
      <c r="ILX75" s="175"/>
      <c r="ILY75" s="175"/>
      <c r="ILZ75" s="175"/>
      <c r="IMA75" s="175"/>
      <c r="IMB75" s="175"/>
      <c r="IMC75" s="175"/>
      <c r="IMD75" s="175"/>
      <c r="IME75" s="175"/>
      <c r="IMF75" s="175"/>
      <c r="IMG75" s="175"/>
      <c r="IMH75" s="175"/>
      <c r="IMI75" s="175"/>
      <c r="IMJ75" s="175"/>
      <c r="IMK75" s="175"/>
      <c r="IML75" s="175"/>
      <c r="IMM75" s="175"/>
      <c r="IMN75" s="175"/>
      <c r="IMO75" s="175"/>
      <c r="IMP75" s="175"/>
      <c r="IMQ75" s="175"/>
      <c r="IMR75" s="175"/>
      <c r="IMS75" s="175"/>
      <c r="IMT75" s="175"/>
      <c r="IMU75" s="175"/>
      <c r="IMV75" s="175"/>
      <c r="IMW75" s="175"/>
      <c r="IMX75" s="175"/>
      <c r="IMY75" s="175"/>
      <c r="IMZ75" s="175"/>
      <c r="INA75" s="175"/>
      <c r="INB75" s="175"/>
      <c r="INC75" s="175"/>
      <c r="IND75" s="175"/>
      <c r="INE75" s="175"/>
      <c r="INF75" s="175"/>
      <c r="ING75" s="175"/>
      <c r="INH75" s="175"/>
      <c r="INI75" s="175"/>
      <c r="INJ75" s="175"/>
      <c r="INK75" s="175"/>
      <c r="INL75" s="175"/>
      <c r="INM75" s="175"/>
      <c r="INN75" s="175"/>
      <c r="INO75" s="175"/>
      <c r="INP75" s="175"/>
      <c r="INQ75" s="175"/>
      <c r="INR75" s="175"/>
      <c r="INS75" s="175"/>
      <c r="INT75" s="175"/>
      <c r="INU75" s="175"/>
      <c r="INV75" s="175"/>
      <c r="INW75" s="175"/>
      <c r="INX75" s="175"/>
      <c r="INY75" s="175"/>
      <c r="INZ75" s="175"/>
      <c r="IOA75" s="175"/>
      <c r="IOB75" s="175"/>
      <c r="IOC75" s="175"/>
      <c r="IOD75" s="175"/>
      <c r="IOE75" s="175"/>
      <c r="IOF75" s="175"/>
      <c r="IOG75" s="175"/>
      <c r="IOH75" s="175"/>
      <c r="IOI75" s="175"/>
      <c r="IOJ75" s="175"/>
      <c r="IOK75" s="175"/>
      <c r="IOL75" s="175"/>
      <c r="IOM75" s="175"/>
      <c r="ION75" s="175"/>
      <c r="IOO75" s="175"/>
      <c r="IOP75" s="175"/>
      <c r="IOQ75" s="175"/>
      <c r="IOR75" s="175"/>
      <c r="IOS75" s="175"/>
      <c r="IOT75" s="175"/>
      <c r="IOU75" s="175"/>
      <c r="IOV75" s="175"/>
      <c r="IOW75" s="175"/>
      <c r="IOX75" s="175"/>
      <c r="IOY75" s="175"/>
      <c r="IOZ75" s="175"/>
      <c r="IPA75" s="175"/>
      <c r="IPB75" s="175"/>
      <c r="IPC75" s="175"/>
      <c r="IPD75" s="175"/>
      <c r="IPE75" s="175"/>
      <c r="IPF75" s="175"/>
      <c r="IPG75" s="175"/>
      <c r="IPH75" s="175"/>
      <c r="IPI75" s="175"/>
      <c r="IPJ75" s="175"/>
      <c r="IPK75" s="175"/>
      <c r="IPL75" s="175"/>
      <c r="IPM75" s="175"/>
      <c r="IPN75" s="175"/>
      <c r="IPO75" s="175"/>
      <c r="IPP75" s="175"/>
      <c r="IPQ75" s="175"/>
      <c r="IPR75" s="175"/>
      <c r="IPS75" s="175"/>
      <c r="IPT75" s="175"/>
      <c r="IPU75" s="175"/>
      <c r="IPV75" s="175"/>
      <c r="IPW75" s="175"/>
      <c r="IPX75" s="175"/>
      <c r="IPY75" s="175"/>
      <c r="IPZ75" s="175"/>
      <c r="IQA75" s="175"/>
      <c r="IQB75" s="175"/>
      <c r="IQC75" s="175"/>
      <c r="IQD75" s="175"/>
      <c r="IQE75" s="175"/>
      <c r="IQF75" s="175"/>
      <c r="IQG75" s="175"/>
      <c r="IQH75" s="175"/>
      <c r="IQI75" s="175"/>
      <c r="IQJ75" s="175"/>
      <c r="IQK75" s="175"/>
      <c r="IQL75" s="175"/>
      <c r="IQM75" s="175"/>
      <c r="IQN75" s="175"/>
      <c r="IQO75" s="175"/>
      <c r="IQP75" s="175"/>
      <c r="IQQ75" s="175"/>
      <c r="IQR75" s="175"/>
      <c r="IQS75" s="175"/>
      <c r="IQT75" s="175"/>
      <c r="IQU75" s="175"/>
      <c r="IQV75" s="175"/>
      <c r="IQW75" s="175"/>
      <c r="IQX75" s="175"/>
      <c r="IQY75" s="175"/>
      <c r="IQZ75" s="175"/>
      <c r="IRA75" s="175"/>
      <c r="IRB75" s="175"/>
      <c r="IRC75" s="175"/>
      <c r="IRD75" s="175"/>
      <c r="IRE75" s="175"/>
      <c r="IRF75" s="175"/>
      <c r="IRG75" s="175"/>
      <c r="IRH75" s="175"/>
      <c r="IRI75" s="175"/>
      <c r="IRJ75" s="175"/>
      <c r="IRK75" s="175"/>
      <c r="IRL75" s="175"/>
      <c r="IRM75" s="175"/>
      <c r="IRN75" s="175"/>
      <c r="IRO75" s="175"/>
      <c r="IRP75" s="175"/>
      <c r="IRQ75" s="175"/>
      <c r="IRR75" s="175"/>
      <c r="IRS75" s="175"/>
      <c r="IRT75" s="175"/>
      <c r="IRU75" s="175"/>
      <c r="IRV75" s="175"/>
      <c r="IRW75" s="175"/>
      <c r="IRX75" s="175"/>
      <c r="IRY75" s="175"/>
      <c r="IRZ75" s="175"/>
      <c r="ISA75" s="175"/>
      <c r="ISB75" s="175"/>
      <c r="ISC75" s="175"/>
      <c r="ISD75" s="175"/>
      <c r="ISE75" s="175"/>
      <c r="ISF75" s="175"/>
      <c r="ISG75" s="175"/>
      <c r="ISH75" s="175"/>
      <c r="ISI75" s="175"/>
      <c r="ISJ75" s="175"/>
      <c r="ISK75" s="175"/>
      <c r="ISL75" s="175"/>
      <c r="ISM75" s="175"/>
      <c r="ISN75" s="175"/>
      <c r="ISO75" s="175"/>
      <c r="ISP75" s="175"/>
      <c r="ISQ75" s="175"/>
      <c r="ISR75" s="175"/>
      <c r="ISS75" s="175"/>
      <c r="IST75" s="175"/>
      <c r="ISU75" s="175"/>
      <c r="ISV75" s="175"/>
      <c r="ISW75" s="175"/>
      <c r="ISX75" s="175"/>
      <c r="ISY75" s="175"/>
      <c r="ISZ75" s="175"/>
      <c r="ITA75" s="175"/>
      <c r="ITB75" s="175"/>
      <c r="ITC75" s="175"/>
      <c r="ITD75" s="175"/>
      <c r="ITE75" s="175"/>
      <c r="ITF75" s="175"/>
      <c r="ITG75" s="175"/>
      <c r="ITH75" s="175"/>
      <c r="ITI75" s="175"/>
      <c r="ITJ75" s="175"/>
      <c r="ITK75" s="175"/>
      <c r="ITL75" s="175"/>
      <c r="ITM75" s="175"/>
      <c r="ITN75" s="175"/>
      <c r="ITO75" s="175"/>
      <c r="ITP75" s="175"/>
      <c r="ITQ75" s="175"/>
      <c r="ITR75" s="175"/>
      <c r="ITS75" s="175"/>
      <c r="ITT75" s="175"/>
      <c r="ITU75" s="175"/>
      <c r="ITV75" s="175"/>
      <c r="ITW75" s="175"/>
      <c r="ITX75" s="175"/>
      <c r="ITY75" s="175"/>
      <c r="ITZ75" s="175"/>
      <c r="IUA75" s="175"/>
      <c r="IUB75" s="175"/>
      <c r="IUC75" s="175"/>
      <c r="IUD75" s="175"/>
      <c r="IUE75" s="175"/>
      <c r="IUF75" s="175"/>
      <c r="IUG75" s="175"/>
      <c r="IUH75" s="175"/>
      <c r="IUI75" s="175"/>
      <c r="IUJ75" s="175"/>
      <c r="IUK75" s="175"/>
      <c r="IUL75" s="175"/>
      <c r="IUM75" s="175"/>
      <c r="IUN75" s="175"/>
      <c r="IUO75" s="175"/>
      <c r="IUP75" s="175"/>
      <c r="IUQ75" s="175"/>
      <c r="IUR75" s="175"/>
      <c r="IUS75" s="175"/>
      <c r="IUT75" s="175"/>
      <c r="IUU75" s="175"/>
      <c r="IUV75" s="175"/>
      <c r="IUW75" s="175"/>
      <c r="IUX75" s="175"/>
      <c r="IUY75" s="175"/>
      <c r="IUZ75" s="175"/>
      <c r="IVA75" s="175"/>
      <c r="IVB75" s="175"/>
      <c r="IVC75" s="175"/>
      <c r="IVD75" s="175"/>
      <c r="IVE75" s="175"/>
      <c r="IVF75" s="175"/>
      <c r="IVG75" s="175"/>
      <c r="IVH75" s="175"/>
      <c r="IVI75" s="175"/>
      <c r="IVJ75" s="175"/>
      <c r="IVK75" s="175"/>
      <c r="IVL75" s="175"/>
      <c r="IVM75" s="175"/>
      <c r="IVN75" s="175"/>
      <c r="IVO75" s="175"/>
      <c r="IVP75" s="175"/>
      <c r="IVQ75" s="175"/>
      <c r="IVR75" s="175"/>
      <c r="IVS75" s="175"/>
      <c r="IVT75" s="175"/>
      <c r="IVU75" s="175"/>
      <c r="IVV75" s="175"/>
      <c r="IVW75" s="175"/>
      <c r="IVX75" s="175"/>
      <c r="IVY75" s="175"/>
      <c r="IVZ75" s="175"/>
      <c r="IWA75" s="175"/>
      <c r="IWB75" s="175"/>
      <c r="IWC75" s="175"/>
      <c r="IWD75" s="175"/>
      <c r="IWE75" s="175"/>
      <c r="IWF75" s="175"/>
      <c r="IWG75" s="175"/>
      <c r="IWH75" s="175"/>
      <c r="IWI75" s="175"/>
      <c r="IWJ75" s="175"/>
      <c r="IWK75" s="175"/>
      <c r="IWL75" s="175"/>
      <c r="IWM75" s="175"/>
      <c r="IWN75" s="175"/>
      <c r="IWO75" s="175"/>
      <c r="IWP75" s="175"/>
      <c r="IWQ75" s="175"/>
      <c r="IWR75" s="175"/>
      <c r="IWS75" s="175"/>
      <c r="IWT75" s="175"/>
      <c r="IWU75" s="175"/>
      <c r="IWV75" s="175"/>
      <c r="IWW75" s="175"/>
      <c r="IWX75" s="175"/>
      <c r="IWY75" s="175"/>
      <c r="IWZ75" s="175"/>
      <c r="IXA75" s="175"/>
      <c r="IXB75" s="175"/>
      <c r="IXC75" s="175"/>
      <c r="IXD75" s="175"/>
      <c r="IXE75" s="175"/>
      <c r="IXF75" s="175"/>
      <c r="IXG75" s="175"/>
      <c r="IXH75" s="175"/>
      <c r="IXI75" s="175"/>
      <c r="IXJ75" s="175"/>
      <c r="IXK75" s="175"/>
      <c r="IXL75" s="175"/>
      <c r="IXM75" s="175"/>
      <c r="IXN75" s="175"/>
      <c r="IXO75" s="175"/>
      <c r="IXP75" s="175"/>
      <c r="IXQ75" s="175"/>
      <c r="IXR75" s="175"/>
      <c r="IXS75" s="175"/>
      <c r="IXT75" s="175"/>
      <c r="IXU75" s="175"/>
      <c r="IXV75" s="175"/>
      <c r="IXW75" s="175"/>
      <c r="IXX75" s="175"/>
      <c r="IXY75" s="175"/>
      <c r="IXZ75" s="175"/>
      <c r="IYA75" s="175"/>
      <c r="IYB75" s="175"/>
      <c r="IYC75" s="175"/>
      <c r="IYD75" s="175"/>
      <c r="IYE75" s="175"/>
      <c r="IYF75" s="175"/>
      <c r="IYG75" s="175"/>
      <c r="IYH75" s="175"/>
      <c r="IYI75" s="175"/>
      <c r="IYJ75" s="175"/>
      <c r="IYK75" s="175"/>
      <c r="IYL75" s="175"/>
      <c r="IYM75" s="175"/>
      <c r="IYN75" s="175"/>
      <c r="IYO75" s="175"/>
      <c r="IYP75" s="175"/>
      <c r="IYQ75" s="175"/>
      <c r="IYR75" s="175"/>
      <c r="IYS75" s="175"/>
      <c r="IYT75" s="175"/>
      <c r="IYU75" s="175"/>
      <c r="IYV75" s="175"/>
      <c r="IYW75" s="175"/>
      <c r="IYX75" s="175"/>
      <c r="IYY75" s="175"/>
      <c r="IYZ75" s="175"/>
      <c r="IZA75" s="175"/>
      <c r="IZB75" s="175"/>
      <c r="IZC75" s="175"/>
      <c r="IZD75" s="175"/>
      <c r="IZE75" s="175"/>
      <c r="IZF75" s="175"/>
      <c r="IZG75" s="175"/>
      <c r="IZH75" s="175"/>
      <c r="IZI75" s="175"/>
      <c r="IZJ75" s="175"/>
      <c r="IZK75" s="175"/>
      <c r="IZL75" s="175"/>
      <c r="IZM75" s="175"/>
      <c r="IZN75" s="175"/>
      <c r="IZO75" s="175"/>
      <c r="IZP75" s="175"/>
      <c r="IZQ75" s="175"/>
      <c r="IZR75" s="175"/>
      <c r="IZS75" s="175"/>
      <c r="IZT75" s="175"/>
      <c r="IZU75" s="175"/>
      <c r="IZV75" s="175"/>
      <c r="IZW75" s="175"/>
      <c r="IZX75" s="175"/>
      <c r="IZY75" s="175"/>
      <c r="IZZ75" s="175"/>
      <c r="JAA75" s="175"/>
      <c r="JAB75" s="175"/>
      <c r="JAC75" s="175"/>
      <c r="JAD75" s="175"/>
      <c r="JAE75" s="175"/>
      <c r="JAF75" s="175"/>
      <c r="JAG75" s="175"/>
      <c r="JAH75" s="175"/>
      <c r="JAI75" s="175"/>
      <c r="JAJ75" s="175"/>
      <c r="JAK75" s="175"/>
      <c r="JAL75" s="175"/>
      <c r="JAM75" s="175"/>
      <c r="JAN75" s="175"/>
      <c r="JAO75" s="175"/>
      <c r="JAP75" s="175"/>
      <c r="JAQ75" s="175"/>
      <c r="JAR75" s="175"/>
      <c r="JAS75" s="175"/>
      <c r="JAT75" s="175"/>
      <c r="JAU75" s="175"/>
      <c r="JAV75" s="175"/>
      <c r="JAW75" s="175"/>
      <c r="JAX75" s="175"/>
      <c r="JAY75" s="175"/>
      <c r="JAZ75" s="175"/>
      <c r="JBA75" s="175"/>
      <c r="JBB75" s="175"/>
      <c r="JBC75" s="175"/>
      <c r="JBD75" s="175"/>
      <c r="JBE75" s="175"/>
      <c r="JBF75" s="175"/>
      <c r="JBG75" s="175"/>
      <c r="JBH75" s="175"/>
      <c r="JBI75" s="175"/>
      <c r="JBJ75" s="175"/>
      <c r="JBK75" s="175"/>
      <c r="JBL75" s="175"/>
      <c r="JBM75" s="175"/>
      <c r="JBN75" s="175"/>
      <c r="JBO75" s="175"/>
      <c r="JBP75" s="175"/>
      <c r="JBQ75" s="175"/>
      <c r="JBR75" s="175"/>
      <c r="JBS75" s="175"/>
      <c r="JBT75" s="175"/>
      <c r="JBU75" s="175"/>
      <c r="JBV75" s="175"/>
      <c r="JBW75" s="175"/>
      <c r="JBX75" s="175"/>
      <c r="JBY75" s="175"/>
      <c r="JBZ75" s="175"/>
      <c r="JCA75" s="175"/>
      <c r="JCB75" s="175"/>
      <c r="JCC75" s="175"/>
      <c r="JCD75" s="175"/>
      <c r="JCE75" s="175"/>
      <c r="JCF75" s="175"/>
      <c r="JCG75" s="175"/>
      <c r="JCH75" s="175"/>
      <c r="JCI75" s="175"/>
      <c r="JCJ75" s="175"/>
      <c r="JCK75" s="175"/>
      <c r="JCL75" s="175"/>
      <c r="JCM75" s="175"/>
      <c r="JCN75" s="175"/>
      <c r="JCO75" s="175"/>
      <c r="JCP75" s="175"/>
      <c r="JCQ75" s="175"/>
      <c r="JCR75" s="175"/>
      <c r="JCS75" s="175"/>
      <c r="JCT75" s="175"/>
      <c r="JCU75" s="175"/>
      <c r="JCV75" s="175"/>
      <c r="JCW75" s="175"/>
      <c r="JCX75" s="175"/>
      <c r="JCY75" s="175"/>
      <c r="JCZ75" s="175"/>
      <c r="JDA75" s="175"/>
      <c r="JDB75" s="175"/>
      <c r="JDC75" s="175"/>
      <c r="JDD75" s="175"/>
      <c r="JDE75" s="175"/>
      <c r="JDF75" s="175"/>
      <c r="JDG75" s="175"/>
      <c r="JDH75" s="175"/>
      <c r="JDI75" s="175"/>
      <c r="JDJ75" s="175"/>
      <c r="JDK75" s="175"/>
      <c r="JDL75" s="175"/>
      <c r="JDM75" s="175"/>
      <c r="JDN75" s="175"/>
      <c r="JDO75" s="175"/>
      <c r="JDP75" s="175"/>
      <c r="JDQ75" s="175"/>
      <c r="JDR75" s="175"/>
      <c r="JDS75" s="175"/>
      <c r="JDT75" s="175"/>
      <c r="JDU75" s="175"/>
      <c r="JDV75" s="175"/>
      <c r="JDW75" s="175"/>
      <c r="JDX75" s="175"/>
      <c r="JDY75" s="175"/>
      <c r="JDZ75" s="175"/>
      <c r="JEA75" s="175"/>
      <c r="JEB75" s="175"/>
      <c r="JEC75" s="175"/>
      <c r="JED75" s="175"/>
      <c r="JEE75" s="175"/>
      <c r="JEF75" s="175"/>
      <c r="JEG75" s="175"/>
      <c r="JEH75" s="175"/>
      <c r="JEI75" s="175"/>
      <c r="JEJ75" s="175"/>
      <c r="JEK75" s="175"/>
      <c r="JEL75" s="175"/>
      <c r="JEM75" s="175"/>
      <c r="JEN75" s="175"/>
      <c r="JEO75" s="175"/>
      <c r="JEP75" s="175"/>
      <c r="JEQ75" s="175"/>
      <c r="JER75" s="175"/>
      <c r="JES75" s="175"/>
      <c r="JET75" s="175"/>
      <c r="JEU75" s="175"/>
      <c r="JEV75" s="175"/>
      <c r="JEW75" s="175"/>
      <c r="JEX75" s="175"/>
      <c r="JEY75" s="175"/>
      <c r="JEZ75" s="175"/>
      <c r="JFA75" s="175"/>
      <c r="JFB75" s="175"/>
      <c r="JFC75" s="175"/>
      <c r="JFD75" s="175"/>
      <c r="JFE75" s="175"/>
      <c r="JFF75" s="175"/>
      <c r="JFG75" s="175"/>
      <c r="JFH75" s="175"/>
      <c r="JFI75" s="175"/>
      <c r="JFJ75" s="175"/>
      <c r="JFK75" s="175"/>
      <c r="JFL75" s="175"/>
      <c r="JFM75" s="175"/>
      <c r="JFN75" s="175"/>
      <c r="JFO75" s="175"/>
      <c r="JFP75" s="175"/>
      <c r="JFQ75" s="175"/>
      <c r="JFR75" s="175"/>
      <c r="JFS75" s="175"/>
      <c r="JFT75" s="175"/>
      <c r="JFU75" s="175"/>
      <c r="JFV75" s="175"/>
      <c r="JFW75" s="175"/>
      <c r="JFX75" s="175"/>
      <c r="JFY75" s="175"/>
      <c r="JFZ75" s="175"/>
      <c r="JGA75" s="175"/>
      <c r="JGB75" s="175"/>
      <c r="JGC75" s="175"/>
      <c r="JGD75" s="175"/>
      <c r="JGE75" s="175"/>
      <c r="JGF75" s="175"/>
      <c r="JGG75" s="175"/>
      <c r="JGH75" s="175"/>
      <c r="JGI75" s="175"/>
      <c r="JGJ75" s="175"/>
      <c r="JGK75" s="175"/>
      <c r="JGL75" s="175"/>
      <c r="JGM75" s="175"/>
      <c r="JGN75" s="175"/>
      <c r="JGO75" s="175"/>
      <c r="JGP75" s="175"/>
      <c r="JGQ75" s="175"/>
      <c r="JGR75" s="175"/>
      <c r="JGS75" s="175"/>
      <c r="JGT75" s="175"/>
      <c r="JGU75" s="175"/>
      <c r="JGV75" s="175"/>
      <c r="JGW75" s="175"/>
      <c r="JGX75" s="175"/>
      <c r="JGY75" s="175"/>
      <c r="JGZ75" s="175"/>
      <c r="JHA75" s="175"/>
      <c r="JHB75" s="175"/>
      <c r="JHC75" s="175"/>
      <c r="JHD75" s="175"/>
      <c r="JHE75" s="175"/>
      <c r="JHF75" s="175"/>
      <c r="JHG75" s="175"/>
      <c r="JHH75" s="175"/>
      <c r="JHI75" s="175"/>
      <c r="JHJ75" s="175"/>
      <c r="JHK75" s="175"/>
      <c r="JHL75" s="175"/>
      <c r="JHM75" s="175"/>
      <c r="JHN75" s="175"/>
      <c r="JHO75" s="175"/>
      <c r="JHP75" s="175"/>
      <c r="JHQ75" s="175"/>
      <c r="JHR75" s="175"/>
      <c r="JHS75" s="175"/>
      <c r="JHT75" s="175"/>
      <c r="JHU75" s="175"/>
      <c r="JHV75" s="175"/>
      <c r="JHW75" s="175"/>
      <c r="JHX75" s="175"/>
      <c r="JHY75" s="175"/>
      <c r="JHZ75" s="175"/>
      <c r="JIA75" s="175"/>
      <c r="JIB75" s="175"/>
      <c r="JIC75" s="175"/>
      <c r="JID75" s="175"/>
      <c r="JIE75" s="175"/>
      <c r="JIF75" s="175"/>
      <c r="JIG75" s="175"/>
      <c r="JIH75" s="175"/>
      <c r="JII75" s="175"/>
      <c r="JIJ75" s="175"/>
      <c r="JIK75" s="175"/>
      <c r="JIL75" s="175"/>
      <c r="JIM75" s="175"/>
      <c r="JIN75" s="175"/>
      <c r="JIO75" s="175"/>
      <c r="JIP75" s="175"/>
      <c r="JIQ75" s="175"/>
      <c r="JIR75" s="175"/>
      <c r="JIS75" s="175"/>
      <c r="JIT75" s="175"/>
      <c r="JIU75" s="175"/>
      <c r="JIV75" s="175"/>
      <c r="JIW75" s="175"/>
      <c r="JIX75" s="175"/>
      <c r="JIY75" s="175"/>
      <c r="JIZ75" s="175"/>
      <c r="JJA75" s="175"/>
      <c r="JJB75" s="175"/>
      <c r="JJC75" s="175"/>
      <c r="JJD75" s="175"/>
      <c r="JJE75" s="175"/>
      <c r="JJF75" s="175"/>
      <c r="JJG75" s="175"/>
      <c r="JJH75" s="175"/>
      <c r="JJI75" s="175"/>
      <c r="JJJ75" s="175"/>
      <c r="JJK75" s="175"/>
      <c r="JJL75" s="175"/>
      <c r="JJM75" s="175"/>
      <c r="JJN75" s="175"/>
      <c r="JJO75" s="175"/>
      <c r="JJP75" s="175"/>
      <c r="JJQ75" s="175"/>
      <c r="JJR75" s="175"/>
      <c r="JJS75" s="175"/>
      <c r="JJT75" s="175"/>
      <c r="JJU75" s="175"/>
      <c r="JJV75" s="175"/>
      <c r="JJW75" s="175"/>
      <c r="JJX75" s="175"/>
      <c r="JJY75" s="175"/>
      <c r="JJZ75" s="175"/>
      <c r="JKA75" s="175"/>
      <c r="JKB75" s="175"/>
      <c r="JKC75" s="175"/>
      <c r="JKD75" s="175"/>
      <c r="JKE75" s="175"/>
      <c r="JKF75" s="175"/>
      <c r="JKG75" s="175"/>
      <c r="JKH75" s="175"/>
      <c r="JKI75" s="175"/>
      <c r="JKJ75" s="175"/>
      <c r="JKK75" s="175"/>
      <c r="JKL75" s="175"/>
      <c r="JKM75" s="175"/>
      <c r="JKN75" s="175"/>
      <c r="JKO75" s="175"/>
      <c r="JKP75" s="175"/>
      <c r="JKQ75" s="175"/>
      <c r="JKR75" s="175"/>
      <c r="JKS75" s="175"/>
      <c r="JKT75" s="175"/>
      <c r="JKU75" s="175"/>
      <c r="JKV75" s="175"/>
      <c r="JKW75" s="175"/>
      <c r="JKX75" s="175"/>
      <c r="JKY75" s="175"/>
      <c r="JKZ75" s="175"/>
      <c r="JLA75" s="175"/>
      <c r="JLB75" s="175"/>
      <c r="JLC75" s="175"/>
      <c r="JLD75" s="175"/>
      <c r="JLE75" s="175"/>
      <c r="JLF75" s="175"/>
      <c r="JLG75" s="175"/>
      <c r="JLH75" s="175"/>
      <c r="JLI75" s="175"/>
      <c r="JLJ75" s="175"/>
      <c r="JLK75" s="175"/>
      <c r="JLL75" s="175"/>
      <c r="JLM75" s="175"/>
      <c r="JLN75" s="175"/>
      <c r="JLO75" s="175"/>
      <c r="JLP75" s="175"/>
      <c r="JLQ75" s="175"/>
      <c r="JLR75" s="175"/>
      <c r="JLS75" s="175"/>
      <c r="JLT75" s="175"/>
      <c r="JLU75" s="175"/>
      <c r="JLV75" s="175"/>
      <c r="JLW75" s="175"/>
      <c r="JLX75" s="175"/>
      <c r="JLY75" s="175"/>
      <c r="JLZ75" s="175"/>
      <c r="JMA75" s="175"/>
      <c r="JMB75" s="175"/>
      <c r="JMC75" s="175"/>
      <c r="JMD75" s="175"/>
      <c r="JME75" s="175"/>
      <c r="JMF75" s="175"/>
      <c r="JMG75" s="175"/>
      <c r="JMH75" s="175"/>
      <c r="JMI75" s="175"/>
      <c r="JMJ75" s="175"/>
      <c r="JMK75" s="175"/>
      <c r="JML75" s="175"/>
      <c r="JMM75" s="175"/>
      <c r="JMN75" s="175"/>
      <c r="JMO75" s="175"/>
      <c r="JMP75" s="175"/>
      <c r="JMQ75" s="175"/>
      <c r="JMR75" s="175"/>
      <c r="JMS75" s="175"/>
      <c r="JMT75" s="175"/>
      <c r="JMU75" s="175"/>
      <c r="JMV75" s="175"/>
      <c r="JMW75" s="175"/>
      <c r="JMX75" s="175"/>
      <c r="JMY75" s="175"/>
      <c r="JMZ75" s="175"/>
      <c r="JNA75" s="175"/>
      <c r="JNB75" s="175"/>
      <c r="JNC75" s="175"/>
      <c r="JND75" s="175"/>
      <c r="JNE75" s="175"/>
      <c r="JNF75" s="175"/>
      <c r="JNG75" s="175"/>
      <c r="JNH75" s="175"/>
      <c r="JNI75" s="175"/>
      <c r="JNJ75" s="175"/>
      <c r="JNK75" s="175"/>
      <c r="JNL75" s="175"/>
      <c r="JNM75" s="175"/>
      <c r="JNN75" s="175"/>
      <c r="JNO75" s="175"/>
      <c r="JNP75" s="175"/>
      <c r="JNQ75" s="175"/>
      <c r="JNR75" s="175"/>
      <c r="JNS75" s="175"/>
      <c r="JNT75" s="175"/>
      <c r="JNU75" s="175"/>
      <c r="JNV75" s="175"/>
      <c r="JNW75" s="175"/>
      <c r="JNX75" s="175"/>
      <c r="JNY75" s="175"/>
      <c r="JNZ75" s="175"/>
      <c r="JOA75" s="175"/>
      <c r="JOB75" s="175"/>
      <c r="JOC75" s="175"/>
      <c r="JOD75" s="175"/>
      <c r="JOE75" s="175"/>
      <c r="JOF75" s="175"/>
      <c r="JOG75" s="175"/>
      <c r="JOH75" s="175"/>
      <c r="JOI75" s="175"/>
      <c r="JOJ75" s="175"/>
      <c r="JOK75" s="175"/>
      <c r="JOL75" s="175"/>
      <c r="JOM75" s="175"/>
      <c r="JON75" s="175"/>
      <c r="JOO75" s="175"/>
      <c r="JOP75" s="175"/>
      <c r="JOQ75" s="175"/>
      <c r="JOR75" s="175"/>
      <c r="JOS75" s="175"/>
      <c r="JOT75" s="175"/>
      <c r="JOU75" s="175"/>
      <c r="JOV75" s="175"/>
      <c r="JOW75" s="175"/>
      <c r="JOX75" s="175"/>
      <c r="JOY75" s="175"/>
      <c r="JOZ75" s="175"/>
      <c r="JPA75" s="175"/>
      <c r="JPB75" s="175"/>
      <c r="JPC75" s="175"/>
      <c r="JPD75" s="175"/>
      <c r="JPE75" s="175"/>
      <c r="JPF75" s="175"/>
      <c r="JPG75" s="175"/>
      <c r="JPH75" s="175"/>
      <c r="JPI75" s="175"/>
      <c r="JPJ75" s="175"/>
      <c r="JPK75" s="175"/>
      <c r="JPL75" s="175"/>
      <c r="JPM75" s="175"/>
      <c r="JPN75" s="175"/>
      <c r="JPO75" s="175"/>
      <c r="JPP75" s="175"/>
      <c r="JPQ75" s="175"/>
      <c r="JPR75" s="175"/>
      <c r="JPS75" s="175"/>
      <c r="JPT75" s="175"/>
      <c r="JPU75" s="175"/>
      <c r="JPV75" s="175"/>
      <c r="JPW75" s="175"/>
      <c r="JPX75" s="175"/>
      <c r="JPY75" s="175"/>
      <c r="JPZ75" s="175"/>
      <c r="JQA75" s="175"/>
      <c r="JQB75" s="175"/>
      <c r="JQC75" s="175"/>
      <c r="JQD75" s="175"/>
      <c r="JQE75" s="175"/>
      <c r="JQF75" s="175"/>
      <c r="JQG75" s="175"/>
      <c r="JQH75" s="175"/>
      <c r="JQI75" s="175"/>
      <c r="JQJ75" s="175"/>
      <c r="JQK75" s="175"/>
      <c r="JQL75" s="175"/>
      <c r="JQM75" s="175"/>
      <c r="JQN75" s="175"/>
      <c r="JQO75" s="175"/>
      <c r="JQP75" s="175"/>
      <c r="JQQ75" s="175"/>
      <c r="JQR75" s="175"/>
      <c r="JQS75" s="175"/>
      <c r="JQT75" s="175"/>
      <c r="JQU75" s="175"/>
      <c r="JQV75" s="175"/>
      <c r="JQW75" s="175"/>
      <c r="JQX75" s="175"/>
      <c r="JQY75" s="175"/>
      <c r="JQZ75" s="175"/>
      <c r="JRA75" s="175"/>
      <c r="JRB75" s="175"/>
      <c r="JRC75" s="175"/>
      <c r="JRD75" s="175"/>
      <c r="JRE75" s="175"/>
      <c r="JRF75" s="175"/>
      <c r="JRG75" s="175"/>
      <c r="JRH75" s="175"/>
      <c r="JRI75" s="175"/>
      <c r="JRJ75" s="175"/>
      <c r="JRK75" s="175"/>
      <c r="JRL75" s="175"/>
      <c r="JRM75" s="175"/>
      <c r="JRN75" s="175"/>
      <c r="JRO75" s="175"/>
      <c r="JRP75" s="175"/>
      <c r="JRQ75" s="175"/>
      <c r="JRR75" s="175"/>
      <c r="JRS75" s="175"/>
      <c r="JRT75" s="175"/>
      <c r="JRU75" s="175"/>
      <c r="JRV75" s="175"/>
      <c r="JRW75" s="175"/>
      <c r="JRX75" s="175"/>
      <c r="JRY75" s="175"/>
      <c r="JRZ75" s="175"/>
      <c r="JSA75" s="175"/>
      <c r="JSB75" s="175"/>
      <c r="JSC75" s="175"/>
      <c r="JSD75" s="175"/>
      <c r="JSE75" s="175"/>
      <c r="JSF75" s="175"/>
      <c r="JSG75" s="175"/>
      <c r="JSH75" s="175"/>
      <c r="JSI75" s="175"/>
      <c r="JSJ75" s="175"/>
      <c r="JSK75" s="175"/>
      <c r="JSL75" s="175"/>
      <c r="JSM75" s="175"/>
      <c r="JSN75" s="175"/>
      <c r="JSO75" s="175"/>
      <c r="JSP75" s="175"/>
      <c r="JSQ75" s="175"/>
      <c r="JSR75" s="175"/>
      <c r="JSS75" s="175"/>
      <c r="JST75" s="175"/>
      <c r="JSU75" s="175"/>
      <c r="JSV75" s="175"/>
      <c r="JSW75" s="175"/>
      <c r="JSX75" s="175"/>
      <c r="JSY75" s="175"/>
      <c r="JSZ75" s="175"/>
      <c r="JTA75" s="175"/>
      <c r="JTB75" s="175"/>
      <c r="JTC75" s="175"/>
      <c r="JTD75" s="175"/>
      <c r="JTE75" s="175"/>
      <c r="JTF75" s="175"/>
      <c r="JTG75" s="175"/>
      <c r="JTH75" s="175"/>
      <c r="JTI75" s="175"/>
      <c r="JTJ75" s="175"/>
      <c r="JTK75" s="175"/>
      <c r="JTL75" s="175"/>
      <c r="JTM75" s="175"/>
      <c r="JTN75" s="175"/>
      <c r="JTO75" s="175"/>
      <c r="JTP75" s="175"/>
      <c r="JTQ75" s="175"/>
      <c r="JTR75" s="175"/>
      <c r="JTS75" s="175"/>
      <c r="JTT75" s="175"/>
      <c r="JTU75" s="175"/>
      <c r="JTV75" s="175"/>
      <c r="JTW75" s="175"/>
      <c r="JTX75" s="175"/>
      <c r="JTY75" s="175"/>
      <c r="JTZ75" s="175"/>
      <c r="JUA75" s="175"/>
      <c r="JUB75" s="175"/>
      <c r="JUC75" s="175"/>
      <c r="JUD75" s="175"/>
      <c r="JUE75" s="175"/>
      <c r="JUF75" s="175"/>
      <c r="JUG75" s="175"/>
      <c r="JUH75" s="175"/>
      <c r="JUI75" s="175"/>
      <c r="JUJ75" s="175"/>
      <c r="JUK75" s="175"/>
      <c r="JUL75" s="175"/>
      <c r="JUM75" s="175"/>
      <c r="JUN75" s="175"/>
      <c r="JUO75" s="175"/>
      <c r="JUP75" s="175"/>
      <c r="JUQ75" s="175"/>
      <c r="JUR75" s="175"/>
      <c r="JUS75" s="175"/>
      <c r="JUT75" s="175"/>
      <c r="JUU75" s="175"/>
      <c r="JUV75" s="175"/>
      <c r="JUW75" s="175"/>
      <c r="JUX75" s="175"/>
      <c r="JUY75" s="175"/>
      <c r="JUZ75" s="175"/>
      <c r="JVA75" s="175"/>
      <c r="JVB75" s="175"/>
      <c r="JVC75" s="175"/>
      <c r="JVD75" s="175"/>
      <c r="JVE75" s="175"/>
      <c r="JVF75" s="175"/>
      <c r="JVG75" s="175"/>
      <c r="JVH75" s="175"/>
      <c r="JVI75" s="175"/>
      <c r="JVJ75" s="175"/>
      <c r="JVK75" s="175"/>
      <c r="JVL75" s="175"/>
      <c r="JVM75" s="175"/>
      <c r="JVN75" s="175"/>
      <c r="JVO75" s="175"/>
      <c r="JVP75" s="175"/>
      <c r="JVQ75" s="175"/>
      <c r="JVR75" s="175"/>
      <c r="JVS75" s="175"/>
      <c r="JVT75" s="175"/>
      <c r="JVU75" s="175"/>
      <c r="JVV75" s="175"/>
      <c r="JVW75" s="175"/>
      <c r="JVX75" s="175"/>
      <c r="JVY75" s="175"/>
      <c r="JVZ75" s="175"/>
      <c r="JWA75" s="175"/>
      <c r="JWB75" s="175"/>
      <c r="JWC75" s="175"/>
      <c r="JWD75" s="175"/>
      <c r="JWE75" s="175"/>
      <c r="JWF75" s="175"/>
      <c r="JWG75" s="175"/>
      <c r="JWH75" s="175"/>
      <c r="JWI75" s="175"/>
      <c r="JWJ75" s="175"/>
      <c r="JWK75" s="175"/>
      <c r="JWL75" s="175"/>
      <c r="JWM75" s="175"/>
      <c r="JWN75" s="175"/>
      <c r="JWO75" s="175"/>
      <c r="JWP75" s="175"/>
      <c r="JWQ75" s="175"/>
      <c r="JWR75" s="175"/>
      <c r="JWS75" s="175"/>
      <c r="JWT75" s="175"/>
      <c r="JWU75" s="175"/>
      <c r="JWV75" s="175"/>
      <c r="JWW75" s="175"/>
      <c r="JWX75" s="175"/>
      <c r="JWY75" s="175"/>
      <c r="JWZ75" s="175"/>
      <c r="JXA75" s="175"/>
      <c r="JXB75" s="175"/>
      <c r="JXC75" s="175"/>
      <c r="JXD75" s="175"/>
      <c r="JXE75" s="175"/>
      <c r="JXF75" s="175"/>
      <c r="JXG75" s="175"/>
      <c r="JXH75" s="175"/>
      <c r="JXI75" s="175"/>
      <c r="JXJ75" s="175"/>
      <c r="JXK75" s="175"/>
      <c r="JXL75" s="175"/>
      <c r="JXM75" s="175"/>
      <c r="JXN75" s="175"/>
      <c r="JXO75" s="175"/>
      <c r="JXP75" s="175"/>
      <c r="JXQ75" s="175"/>
      <c r="JXR75" s="175"/>
      <c r="JXS75" s="175"/>
      <c r="JXT75" s="175"/>
      <c r="JXU75" s="175"/>
      <c r="JXV75" s="175"/>
      <c r="JXW75" s="175"/>
      <c r="JXX75" s="175"/>
      <c r="JXY75" s="175"/>
      <c r="JXZ75" s="175"/>
      <c r="JYA75" s="175"/>
      <c r="JYB75" s="175"/>
      <c r="JYC75" s="175"/>
      <c r="JYD75" s="175"/>
      <c r="JYE75" s="175"/>
      <c r="JYF75" s="175"/>
      <c r="JYG75" s="175"/>
      <c r="JYH75" s="175"/>
      <c r="JYI75" s="175"/>
      <c r="JYJ75" s="175"/>
      <c r="JYK75" s="175"/>
      <c r="JYL75" s="175"/>
      <c r="JYM75" s="175"/>
      <c r="JYN75" s="175"/>
      <c r="JYO75" s="175"/>
      <c r="JYP75" s="175"/>
      <c r="JYQ75" s="175"/>
      <c r="JYR75" s="175"/>
      <c r="JYS75" s="175"/>
      <c r="JYT75" s="175"/>
      <c r="JYU75" s="175"/>
      <c r="JYV75" s="175"/>
      <c r="JYW75" s="175"/>
      <c r="JYX75" s="175"/>
      <c r="JYY75" s="175"/>
      <c r="JYZ75" s="175"/>
      <c r="JZA75" s="175"/>
      <c r="JZB75" s="175"/>
      <c r="JZC75" s="175"/>
      <c r="JZD75" s="175"/>
      <c r="JZE75" s="175"/>
      <c r="JZF75" s="175"/>
      <c r="JZG75" s="175"/>
      <c r="JZH75" s="175"/>
      <c r="JZI75" s="175"/>
      <c r="JZJ75" s="175"/>
      <c r="JZK75" s="175"/>
      <c r="JZL75" s="175"/>
      <c r="JZM75" s="175"/>
      <c r="JZN75" s="175"/>
      <c r="JZO75" s="175"/>
      <c r="JZP75" s="175"/>
      <c r="JZQ75" s="175"/>
      <c r="JZR75" s="175"/>
      <c r="JZS75" s="175"/>
      <c r="JZT75" s="175"/>
      <c r="JZU75" s="175"/>
      <c r="JZV75" s="175"/>
      <c r="JZW75" s="175"/>
      <c r="JZX75" s="175"/>
      <c r="JZY75" s="175"/>
      <c r="JZZ75" s="175"/>
      <c r="KAA75" s="175"/>
      <c r="KAB75" s="175"/>
      <c r="KAC75" s="175"/>
      <c r="KAD75" s="175"/>
      <c r="KAE75" s="175"/>
      <c r="KAF75" s="175"/>
      <c r="KAG75" s="175"/>
      <c r="KAH75" s="175"/>
      <c r="KAI75" s="175"/>
      <c r="KAJ75" s="175"/>
      <c r="KAK75" s="175"/>
      <c r="KAL75" s="175"/>
      <c r="KAM75" s="175"/>
      <c r="KAN75" s="175"/>
      <c r="KAO75" s="175"/>
      <c r="KAP75" s="175"/>
      <c r="KAQ75" s="175"/>
      <c r="KAR75" s="175"/>
      <c r="KAS75" s="175"/>
      <c r="KAT75" s="175"/>
      <c r="KAU75" s="175"/>
      <c r="KAV75" s="175"/>
      <c r="KAW75" s="175"/>
      <c r="KAX75" s="175"/>
      <c r="KAY75" s="175"/>
      <c r="KAZ75" s="175"/>
      <c r="KBA75" s="175"/>
      <c r="KBB75" s="175"/>
      <c r="KBC75" s="175"/>
      <c r="KBD75" s="175"/>
      <c r="KBE75" s="175"/>
      <c r="KBF75" s="175"/>
      <c r="KBG75" s="175"/>
      <c r="KBH75" s="175"/>
      <c r="KBI75" s="175"/>
      <c r="KBJ75" s="175"/>
      <c r="KBK75" s="175"/>
      <c r="KBL75" s="175"/>
      <c r="KBM75" s="175"/>
      <c r="KBN75" s="175"/>
      <c r="KBO75" s="175"/>
      <c r="KBP75" s="175"/>
      <c r="KBQ75" s="175"/>
      <c r="KBR75" s="175"/>
      <c r="KBS75" s="175"/>
      <c r="KBT75" s="175"/>
      <c r="KBU75" s="175"/>
      <c r="KBV75" s="175"/>
      <c r="KBW75" s="175"/>
      <c r="KBX75" s="175"/>
      <c r="KBY75" s="175"/>
      <c r="KBZ75" s="175"/>
      <c r="KCA75" s="175"/>
      <c r="KCB75" s="175"/>
      <c r="KCC75" s="175"/>
      <c r="KCD75" s="175"/>
      <c r="KCE75" s="175"/>
      <c r="KCF75" s="175"/>
      <c r="KCG75" s="175"/>
      <c r="KCH75" s="175"/>
      <c r="KCI75" s="175"/>
      <c r="KCJ75" s="175"/>
      <c r="KCK75" s="175"/>
      <c r="KCL75" s="175"/>
      <c r="KCM75" s="175"/>
      <c r="KCN75" s="175"/>
      <c r="KCO75" s="175"/>
      <c r="KCP75" s="175"/>
      <c r="KCQ75" s="175"/>
      <c r="KCR75" s="175"/>
      <c r="KCS75" s="175"/>
      <c r="KCT75" s="175"/>
      <c r="KCU75" s="175"/>
      <c r="KCV75" s="175"/>
      <c r="KCW75" s="175"/>
      <c r="KCX75" s="175"/>
      <c r="KCY75" s="175"/>
      <c r="KCZ75" s="175"/>
      <c r="KDA75" s="175"/>
      <c r="KDB75" s="175"/>
      <c r="KDC75" s="175"/>
      <c r="KDD75" s="175"/>
      <c r="KDE75" s="175"/>
      <c r="KDF75" s="175"/>
      <c r="KDG75" s="175"/>
      <c r="KDH75" s="175"/>
      <c r="KDI75" s="175"/>
      <c r="KDJ75" s="175"/>
      <c r="KDK75" s="175"/>
      <c r="KDL75" s="175"/>
      <c r="KDM75" s="175"/>
      <c r="KDN75" s="175"/>
      <c r="KDO75" s="175"/>
      <c r="KDP75" s="175"/>
      <c r="KDQ75" s="175"/>
      <c r="KDR75" s="175"/>
      <c r="KDS75" s="175"/>
      <c r="KDT75" s="175"/>
      <c r="KDU75" s="175"/>
      <c r="KDV75" s="175"/>
      <c r="KDW75" s="175"/>
      <c r="KDX75" s="175"/>
      <c r="KDY75" s="175"/>
      <c r="KDZ75" s="175"/>
      <c r="KEA75" s="175"/>
      <c r="KEB75" s="175"/>
      <c r="KEC75" s="175"/>
      <c r="KED75" s="175"/>
      <c r="KEE75" s="175"/>
      <c r="KEF75" s="175"/>
      <c r="KEG75" s="175"/>
      <c r="KEH75" s="175"/>
      <c r="KEI75" s="175"/>
      <c r="KEJ75" s="175"/>
      <c r="KEK75" s="175"/>
      <c r="KEL75" s="175"/>
      <c r="KEM75" s="175"/>
      <c r="KEN75" s="175"/>
      <c r="KEO75" s="175"/>
      <c r="KEP75" s="175"/>
      <c r="KEQ75" s="175"/>
      <c r="KER75" s="175"/>
      <c r="KES75" s="175"/>
      <c r="KET75" s="175"/>
      <c r="KEU75" s="175"/>
      <c r="KEV75" s="175"/>
      <c r="KEW75" s="175"/>
      <c r="KEX75" s="175"/>
      <c r="KEY75" s="175"/>
      <c r="KEZ75" s="175"/>
      <c r="KFA75" s="175"/>
      <c r="KFB75" s="175"/>
      <c r="KFC75" s="175"/>
      <c r="KFD75" s="175"/>
      <c r="KFE75" s="175"/>
      <c r="KFF75" s="175"/>
      <c r="KFG75" s="175"/>
      <c r="KFH75" s="175"/>
      <c r="KFI75" s="175"/>
      <c r="KFJ75" s="175"/>
      <c r="KFK75" s="175"/>
      <c r="KFL75" s="175"/>
      <c r="KFM75" s="175"/>
      <c r="KFN75" s="175"/>
      <c r="KFO75" s="175"/>
      <c r="KFP75" s="175"/>
      <c r="KFQ75" s="175"/>
      <c r="KFR75" s="175"/>
      <c r="KFS75" s="175"/>
      <c r="KFT75" s="175"/>
      <c r="KFU75" s="175"/>
      <c r="KFV75" s="175"/>
      <c r="KFW75" s="175"/>
      <c r="KFX75" s="175"/>
      <c r="KFY75" s="175"/>
      <c r="KFZ75" s="175"/>
      <c r="KGA75" s="175"/>
      <c r="KGB75" s="175"/>
      <c r="KGC75" s="175"/>
      <c r="KGD75" s="175"/>
      <c r="KGE75" s="175"/>
      <c r="KGF75" s="175"/>
      <c r="KGG75" s="175"/>
      <c r="KGH75" s="175"/>
      <c r="KGI75" s="175"/>
      <c r="KGJ75" s="175"/>
      <c r="KGK75" s="175"/>
      <c r="KGL75" s="175"/>
      <c r="KGM75" s="175"/>
      <c r="KGN75" s="175"/>
      <c r="KGO75" s="175"/>
      <c r="KGP75" s="175"/>
      <c r="KGQ75" s="175"/>
      <c r="KGR75" s="175"/>
      <c r="KGS75" s="175"/>
      <c r="KGT75" s="175"/>
      <c r="KGU75" s="175"/>
      <c r="KGV75" s="175"/>
      <c r="KGW75" s="175"/>
      <c r="KGX75" s="175"/>
      <c r="KGY75" s="175"/>
      <c r="KGZ75" s="175"/>
      <c r="KHA75" s="175"/>
      <c r="KHB75" s="175"/>
      <c r="KHC75" s="175"/>
      <c r="KHD75" s="175"/>
      <c r="KHE75" s="175"/>
      <c r="KHF75" s="175"/>
      <c r="KHG75" s="175"/>
      <c r="KHH75" s="175"/>
      <c r="KHI75" s="175"/>
      <c r="KHJ75" s="175"/>
      <c r="KHK75" s="175"/>
      <c r="KHL75" s="175"/>
      <c r="KHM75" s="175"/>
      <c r="KHN75" s="175"/>
      <c r="KHO75" s="175"/>
      <c r="KHP75" s="175"/>
      <c r="KHQ75" s="175"/>
      <c r="KHR75" s="175"/>
      <c r="KHS75" s="175"/>
      <c r="KHT75" s="175"/>
      <c r="KHU75" s="175"/>
      <c r="KHV75" s="175"/>
      <c r="KHW75" s="175"/>
      <c r="KHX75" s="175"/>
      <c r="KHY75" s="175"/>
      <c r="KHZ75" s="175"/>
      <c r="KIA75" s="175"/>
      <c r="KIB75" s="175"/>
      <c r="KIC75" s="175"/>
      <c r="KID75" s="175"/>
      <c r="KIE75" s="175"/>
      <c r="KIF75" s="175"/>
      <c r="KIG75" s="175"/>
      <c r="KIH75" s="175"/>
      <c r="KII75" s="175"/>
      <c r="KIJ75" s="175"/>
      <c r="KIK75" s="175"/>
      <c r="KIL75" s="175"/>
      <c r="KIM75" s="175"/>
      <c r="KIN75" s="175"/>
      <c r="KIO75" s="175"/>
      <c r="KIP75" s="175"/>
      <c r="KIQ75" s="175"/>
      <c r="KIR75" s="175"/>
      <c r="KIS75" s="175"/>
      <c r="KIT75" s="175"/>
      <c r="KIU75" s="175"/>
      <c r="KIV75" s="175"/>
      <c r="KIW75" s="175"/>
      <c r="KIX75" s="175"/>
      <c r="KIY75" s="175"/>
      <c r="KIZ75" s="175"/>
      <c r="KJA75" s="175"/>
      <c r="KJB75" s="175"/>
      <c r="KJC75" s="175"/>
      <c r="KJD75" s="175"/>
      <c r="KJE75" s="175"/>
      <c r="KJF75" s="175"/>
      <c r="KJG75" s="175"/>
      <c r="KJH75" s="175"/>
      <c r="KJI75" s="175"/>
      <c r="KJJ75" s="175"/>
      <c r="KJK75" s="175"/>
      <c r="KJL75" s="175"/>
      <c r="KJM75" s="175"/>
      <c r="KJN75" s="175"/>
      <c r="KJO75" s="175"/>
      <c r="KJP75" s="175"/>
      <c r="KJQ75" s="175"/>
      <c r="KJR75" s="175"/>
      <c r="KJS75" s="175"/>
      <c r="KJT75" s="175"/>
      <c r="KJU75" s="175"/>
      <c r="KJV75" s="175"/>
      <c r="KJW75" s="175"/>
      <c r="KJX75" s="175"/>
      <c r="KJY75" s="175"/>
      <c r="KJZ75" s="175"/>
      <c r="KKA75" s="175"/>
      <c r="KKB75" s="175"/>
      <c r="KKC75" s="175"/>
      <c r="KKD75" s="175"/>
      <c r="KKE75" s="175"/>
      <c r="KKF75" s="175"/>
      <c r="KKG75" s="175"/>
      <c r="KKH75" s="175"/>
      <c r="KKI75" s="175"/>
      <c r="KKJ75" s="175"/>
      <c r="KKK75" s="175"/>
      <c r="KKL75" s="175"/>
      <c r="KKM75" s="175"/>
      <c r="KKN75" s="175"/>
      <c r="KKO75" s="175"/>
      <c r="KKP75" s="175"/>
      <c r="KKQ75" s="175"/>
      <c r="KKR75" s="175"/>
      <c r="KKS75" s="175"/>
      <c r="KKT75" s="175"/>
      <c r="KKU75" s="175"/>
      <c r="KKV75" s="175"/>
      <c r="KKW75" s="175"/>
      <c r="KKX75" s="175"/>
      <c r="KKY75" s="175"/>
      <c r="KKZ75" s="175"/>
      <c r="KLA75" s="175"/>
      <c r="KLB75" s="175"/>
      <c r="KLC75" s="175"/>
      <c r="KLD75" s="175"/>
      <c r="KLE75" s="175"/>
      <c r="KLF75" s="175"/>
      <c r="KLG75" s="175"/>
      <c r="KLH75" s="175"/>
      <c r="KLI75" s="175"/>
      <c r="KLJ75" s="175"/>
      <c r="KLK75" s="175"/>
      <c r="KLL75" s="175"/>
      <c r="KLM75" s="175"/>
      <c r="KLN75" s="175"/>
      <c r="KLO75" s="175"/>
      <c r="KLP75" s="175"/>
      <c r="KLQ75" s="175"/>
      <c r="KLR75" s="175"/>
      <c r="KLS75" s="175"/>
      <c r="KLT75" s="175"/>
      <c r="KLU75" s="175"/>
      <c r="KLV75" s="175"/>
      <c r="KLW75" s="175"/>
      <c r="KLX75" s="175"/>
      <c r="KLY75" s="175"/>
      <c r="KLZ75" s="175"/>
      <c r="KMA75" s="175"/>
      <c r="KMB75" s="175"/>
      <c r="KMC75" s="175"/>
      <c r="KMD75" s="175"/>
      <c r="KME75" s="175"/>
      <c r="KMF75" s="175"/>
      <c r="KMG75" s="175"/>
      <c r="KMH75" s="175"/>
      <c r="KMI75" s="175"/>
      <c r="KMJ75" s="175"/>
      <c r="KMK75" s="175"/>
      <c r="KML75" s="175"/>
      <c r="KMM75" s="175"/>
      <c r="KMN75" s="175"/>
      <c r="KMO75" s="175"/>
      <c r="KMP75" s="175"/>
      <c r="KMQ75" s="175"/>
      <c r="KMR75" s="175"/>
      <c r="KMS75" s="175"/>
      <c r="KMT75" s="175"/>
      <c r="KMU75" s="175"/>
      <c r="KMV75" s="175"/>
      <c r="KMW75" s="175"/>
      <c r="KMX75" s="175"/>
      <c r="KMY75" s="175"/>
      <c r="KMZ75" s="175"/>
      <c r="KNA75" s="175"/>
      <c r="KNB75" s="175"/>
      <c r="KNC75" s="175"/>
      <c r="KND75" s="175"/>
      <c r="KNE75" s="175"/>
      <c r="KNF75" s="175"/>
      <c r="KNG75" s="175"/>
      <c r="KNH75" s="175"/>
      <c r="KNI75" s="175"/>
      <c r="KNJ75" s="175"/>
      <c r="KNK75" s="175"/>
      <c r="KNL75" s="175"/>
      <c r="KNM75" s="175"/>
      <c r="KNN75" s="175"/>
      <c r="KNO75" s="175"/>
      <c r="KNP75" s="175"/>
      <c r="KNQ75" s="175"/>
      <c r="KNR75" s="175"/>
      <c r="KNS75" s="175"/>
      <c r="KNT75" s="175"/>
      <c r="KNU75" s="175"/>
      <c r="KNV75" s="175"/>
      <c r="KNW75" s="175"/>
      <c r="KNX75" s="175"/>
      <c r="KNY75" s="175"/>
      <c r="KNZ75" s="175"/>
      <c r="KOA75" s="175"/>
      <c r="KOB75" s="175"/>
      <c r="KOC75" s="175"/>
      <c r="KOD75" s="175"/>
      <c r="KOE75" s="175"/>
      <c r="KOF75" s="175"/>
      <c r="KOG75" s="175"/>
      <c r="KOH75" s="175"/>
      <c r="KOI75" s="175"/>
      <c r="KOJ75" s="175"/>
      <c r="KOK75" s="175"/>
      <c r="KOL75" s="175"/>
      <c r="KOM75" s="175"/>
      <c r="KON75" s="175"/>
      <c r="KOO75" s="175"/>
      <c r="KOP75" s="175"/>
      <c r="KOQ75" s="175"/>
      <c r="KOR75" s="175"/>
      <c r="KOS75" s="175"/>
      <c r="KOT75" s="175"/>
      <c r="KOU75" s="175"/>
      <c r="KOV75" s="175"/>
      <c r="KOW75" s="175"/>
      <c r="KOX75" s="175"/>
      <c r="KOY75" s="175"/>
      <c r="KOZ75" s="175"/>
      <c r="KPA75" s="175"/>
      <c r="KPB75" s="175"/>
      <c r="KPC75" s="175"/>
      <c r="KPD75" s="175"/>
      <c r="KPE75" s="175"/>
      <c r="KPF75" s="175"/>
      <c r="KPG75" s="175"/>
      <c r="KPH75" s="175"/>
      <c r="KPI75" s="175"/>
      <c r="KPJ75" s="175"/>
      <c r="KPK75" s="175"/>
      <c r="KPL75" s="175"/>
      <c r="KPM75" s="175"/>
      <c r="KPN75" s="175"/>
      <c r="KPO75" s="175"/>
      <c r="KPP75" s="175"/>
      <c r="KPQ75" s="175"/>
      <c r="KPR75" s="175"/>
      <c r="KPS75" s="175"/>
      <c r="KPT75" s="175"/>
      <c r="KPU75" s="175"/>
      <c r="KPV75" s="175"/>
      <c r="KPW75" s="175"/>
      <c r="KPX75" s="175"/>
      <c r="KPY75" s="175"/>
      <c r="KPZ75" s="175"/>
      <c r="KQA75" s="175"/>
      <c r="KQB75" s="175"/>
      <c r="KQC75" s="175"/>
      <c r="KQD75" s="175"/>
      <c r="KQE75" s="175"/>
      <c r="KQF75" s="175"/>
      <c r="KQG75" s="175"/>
      <c r="KQH75" s="175"/>
      <c r="KQI75" s="175"/>
      <c r="KQJ75" s="175"/>
      <c r="KQK75" s="175"/>
      <c r="KQL75" s="175"/>
      <c r="KQM75" s="175"/>
      <c r="KQN75" s="175"/>
      <c r="KQO75" s="175"/>
      <c r="KQP75" s="175"/>
      <c r="KQQ75" s="175"/>
      <c r="KQR75" s="175"/>
      <c r="KQS75" s="175"/>
      <c r="KQT75" s="175"/>
      <c r="KQU75" s="175"/>
      <c r="KQV75" s="175"/>
      <c r="KQW75" s="175"/>
      <c r="KQX75" s="175"/>
      <c r="KQY75" s="175"/>
      <c r="KQZ75" s="175"/>
      <c r="KRA75" s="175"/>
      <c r="KRB75" s="175"/>
      <c r="KRC75" s="175"/>
      <c r="KRD75" s="175"/>
      <c r="KRE75" s="175"/>
      <c r="KRF75" s="175"/>
      <c r="KRG75" s="175"/>
      <c r="KRH75" s="175"/>
      <c r="KRI75" s="175"/>
      <c r="KRJ75" s="175"/>
      <c r="KRK75" s="175"/>
      <c r="KRL75" s="175"/>
      <c r="KRM75" s="175"/>
      <c r="KRN75" s="175"/>
      <c r="KRO75" s="175"/>
      <c r="KRP75" s="175"/>
      <c r="KRQ75" s="175"/>
      <c r="KRR75" s="175"/>
      <c r="KRS75" s="175"/>
      <c r="KRT75" s="175"/>
      <c r="KRU75" s="175"/>
      <c r="KRV75" s="175"/>
      <c r="KRW75" s="175"/>
      <c r="KRX75" s="175"/>
      <c r="KRY75" s="175"/>
      <c r="KRZ75" s="175"/>
      <c r="KSA75" s="175"/>
      <c r="KSB75" s="175"/>
      <c r="KSC75" s="175"/>
      <c r="KSD75" s="175"/>
      <c r="KSE75" s="175"/>
      <c r="KSF75" s="175"/>
      <c r="KSG75" s="175"/>
      <c r="KSH75" s="175"/>
      <c r="KSI75" s="175"/>
      <c r="KSJ75" s="175"/>
      <c r="KSK75" s="175"/>
      <c r="KSL75" s="175"/>
      <c r="KSM75" s="175"/>
      <c r="KSN75" s="175"/>
      <c r="KSO75" s="175"/>
      <c r="KSP75" s="175"/>
      <c r="KSQ75" s="175"/>
      <c r="KSR75" s="175"/>
      <c r="KSS75" s="175"/>
      <c r="KST75" s="175"/>
      <c r="KSU75" s="175"/>
      <c r="KSV75" s="175"/>
      <c r="KSW75" s="175"/>
      <c r="KSX75" s="175"/>
      <c r="KSY75" s="175"/>
      <c r="KSZ75" s="175"/>
      <c r="KTA75" s="175"/>
      <c r="KTB75" s="175"/>
      <c r="KTC75" s="175"/>
      <c r="KTD75" s="175"/>
      <c r="KTE75" s="175"/>
      <c r="KTF75" s="175"/>
      <c r="KTG75" s="175"/>
      <c r="KTH75" s="175"/>
      <c r="KTI75" s="175"/>
      <c r="KTJ75" s="175"/>
      <c r="KTK75" s="175"/>
      <c r="KTL75" s="175"/>
      <c r="KTM75" s="175"/>
      <c r="KTN75" s="175"/>
      <c r="KTO75" s="175"/>
      <c r="KTP75" s="175"/>
      <c r="KTQ75" s="175"/>
      <c r="KTR75" s="175"/>
      <c r="KTS75" s="175"/>
      <c r="KTT75" s="175"/>
      <c r="KTU75" s="175"/>
      <c r="KTV75" s="175"/>
      <c r="KTW75" s="175"/>
      <c r="KTX75" s="175"/>
      <c r="KTY75" s="175"/>
      <c r="KTZ75" s="175"/>
      <c r="KUA75" s="175"/>
      <c r="KUB75" s="175"/>
      <c r="KUC75" s="175"/>
      <c r="KUD75" s="175"/>
      <c r="KUE75" s="175"/>
      <c r="KUF75" s="175"/>
      <c r="KUG75" s="175"/>
      <c r="KUH75" s="175"/>
      <c r="KUI75" s="175"/>
      <c r="KUJ75" s="175"/>
      <c r="KUK75" s="175"/>
      <c r="KUL75" s="175"/>
      <c r="KUM75" s="175"/>
      <c r="KUN75" s="175"/>
      <c r="KUO75" s="175"/>
      <c r="KUP75" s="175"/>
      <c r="KUQ75" s="175"/>
      <c r="KUR75" s="175"/>
      <c r="KUS75" s="175"/>
      <c r="KUT75" s="175"/>
      <c r="KUU75" s="175"/>
      <c r="KUV75" s="175"/>
      <c r="KUW75" s="175"/>
      <c r="KUX75" s="175"/>
      <c r="KUY75" s="175"/>
      <c r="KUZ75" s="175"/>
      <c r="KVA75" s="175"/>
      <c r="KVB75" s="175"/>
      <c r="KVC75" s="175"/>
      <c r="KVD75" s="175"/>
      <c r="KVE75" s="175"/>
      <c r="KVF75" s="175"/>
      <c r="KVG75" s="175"/>
      <c r="KVH75" s="175"/>
      <c r="KVI75" s="175"/>
      <c r="KVJ75" s="175"/>
      <c r="KVK75" s="175"/>
      <c r="KVL75" s="175"/>
      <c r="KVM75" s="175"/>
      <c r="KVN75" s="175"/>
      <c r="KVO75" s="175"/>
      <c r="KVP75" s="175"/>
      <c r="KVQ75" s="175"/>
      <c r="KVR75" s="175"/>
      <c r="KVS75" s="175"/>
      <c r="KVT75" s="175"/>
      <c r="KVU75" s="175"/>
      <c r="KVV75" s="175"/>
      <c r="KVW75" s="175"/>
      <c r="KVX75" s="175"/>
      <c r="KVY75" s="175"/>
      <c r="KVZ75" s="175"/>
      <c r="KWA75" s="175"/>
      <c r="KWB75" s="175"/>
      <c r="KWC75" s="175"/>
      <c r="KWD75" s="175"/>
      <c r="KWE75" s="175"/>
      <c r="KWF75" s="175"/>
      <c r="KWG75" s="175"/>
      <c r="KWH75" s="175"/>
      <c r="KWI75" s="175"/>
      <c r="KWJ75" s="175"/>
      <c r="KWK75" s="175"/>
      <c r="KWL75" s="175"/>
      <c r="KWM75" s="175"/>
      <c r="KWN75" s="175"/>
      <c r="KWO75" s="175"/>
      <c r="KWP75" s="175"/>
      <c r="KWQ75" s="175"/>
      <c r="KWR75" s="175"/>
      <c r="KWS75" s="175"/>
      <c r="KWT75" s="175"/>
      <c r="KWU75" s="175"/>
      <c r="KWV75" s="175"/>
      <c r="KWW75" s="175"/>
      <c r="KWX75" s="175"/>
      <c r="KWY75" s="175"/>
      <c r="KWZ75" s="175"/>
      <c r="KXA75" s="175"/>
      <c r="KXB75" s="175"/>
      <c r="KXC75" s="175"/>
      <c r="KXD75" s="175"/>
      <c r="KXE75" s="175"/>
      <c r="KXF75" s="175"/>
      <c r="KXG75" s="175"/>
      <c r="KXH75" s="175"/>
      <c r="KXI75" s="175"/>
      <c r="KXJ75" s="175"/>
      <c r="KXK75" s="175"/>
      <c r="KXL75" s="175"/>
      <c r="KXM75" s="175"/>
      <c r="KXN75" s="175"/>
      <c r="KXO75" s="175"/>
      <c r="KXP75" s="175"/>
      <c r="KXQ75" s="175"/>
      <c r="KXR75" s="175"/>
      <c r="KXS75" s="175"/>
      <c r="KXT75" s="175"/>
      <c r="KXU75" s="175"/>
      <c r="KXV75" s="175"/>
      <c r="KXW75" s="175"/>
      <c r="KXX75" s="175"/>
      <c r="KXY75" s="175"/>
      <c r="KXZ75" s="175"/>
      <c r="KYA75" s="175"/>
      <c r="KYB75" s="175"/>
      <c r="KYC75" s="175"/>
      <c r="KYD75" s="175"/>
      <c r="KYE75" s="175"/>
      <c r="KYF75" s="175"/>
      <c r="KYG75" s="175"/>
      <c r="KYH75" s="175"/>
      <c r="KYI75" s="175"/>
      <c r="KYJ75" s="175"/>
      <c r="KYK75" s="175"/>
      <c r="KYL75" s="175"/>
      <c r="KYM75" s="175"/>
      <c r="KYN75" s="175"/>
      <c r="KYO75" s="175"/>
      <c r="KYP75" s="175"/>
      <c r="KYQ75" s="175"/>
      <c r="KYR75" s="175"/>
      <c r="KYS75" s="175"/>
      <c r="KYT75" s="175"/>
      <c r="KYU75" s="175"/>
      <c r="KYV75" s="175"/>
      <c r="KYW75" s="175"/>
      <c r="KYX75" s="175"/>
      <c r="KYY75" s="175"/>
      <c r="KYZ75" s="175"/>
      <c r="KZA75" s="175"/>
      <c r="KZB75" s="175"/>
      <c r="KZC75" s="175"/>
      <c r="KZD75" s="175"/>
      <c r="KZE75" s="175"/>
      <c r="KZF75" s="175"/>
      <c r="KZG75" s="175"/>
      <c r="KZH75" s="175"/>
      <c r="KZI75" s="175"/>
      <c r="KZJ75" s="175"/>
      <c r="KZK75" s="175"/>
      <c r="KZL75" s="175"/>
      <c r="KZM75" s="175"/>
      <c r="KZN75" s="175"/>
      <c r="KZO75" s="175"/>
      <c r="KZP75" s="175"/>
      <c r="KZQ75" s="175"/>
      <c r="KZR75" s="175"/>
      <c r="KZS75" s="175"/>
      <c r="KZT75" s="175"/>
      <c r="KZU75" s="175"/>
      <c r="KZV75" s="175"/>
      <c r="KZW75" s="175"/>
      <c r="KZX75" s="175"/>
      <c r="KZY75" s="175"/>
      <c r="KZZ75" s="175"/>
      <c r="LAA75" s="175"/>
      <c r="LAB75" s="175"/>
      <c r="LAC75" s="175"/>
      <c r="LAD75" s="175"/>
      <c r="LAE75" s="175"/>
      <c r="LAF75" s="175"/>
      <c r="LAG75" s="175"/>
      <c r="LAH75" s="175"/>
      <c r="LAI75" s="175"/>
      <c r="LAJ75" s="175"/>
      <c r="LAK75" s="175"/>
      <c r="LAL75" s="175"/>
      <c r="LAM75" s="175"/>
      <c r="LAN75" s="175"/>
      <c r="LAO75" s="175"/>
      <c r="LAP75" s="175"/>
      <c r="LAQ75" s="175"/>
      <c r="LAR75" s="175"/>
      <c r="LAS75" s="175"/>
      <c r="LAT75" s="175"/>
      <c r="LAU75" s="175"/>
      <c r="LAV75" s="175"/>
      <c r="LAW75" s="175"/>
      <c r="LAX75" s="175"/>
      <c r="LAY75" s="175"/>
      <c r="LAZ75" s="175"/>
      <c r="LBA75" s="175"/>
      <c r="LBB75" s="175"/>
      <c r="LBC75" s="175"/>
      <c r="LBD75" s="175"/>
      <c r="LBE75" s="175"/>
      <c r="LBF75" s="175"/>
      <c r="LBG75" s="175"/>
      <c r="LBH75" s="175"/>
      <c r="LBI75" s="175"/>
      <c r="LBJ75" s="175"/>
      <c r="LBK75" s="175"/>
      <c r="LBL75" s="175"/>
      <c r="LBM75" s="175"/>
      <c r="LBN75" s="175"/>
      <c r="LBO75" s="175"/>
      <c r="LBP75" s="175"/>
      <c r="LBQ75" s="175"/>
      <c r="LBR75" s="175"/>
      <c r="LBS75" s="175"/>
      <c r="LBT75" s="175"/>
      <c r="LBU75" s="175"/>
      <c r="LBV75" s="175"/>
      <c r="LBW75" s="175"/>
      <c r="LBX75" s="175"/>
      <c r="LBY75" s="175"/>
      <c r="LBZ75" s="175"/>
      <c r="LCA75" s="175"/>
      <c r="LCB75" s="175"/>
      <c r="LCC75" s="175"/>
      <c r="LCD75" s="175"/>
      <c r="LCE75" s="175"/>
      <c r="LCF75" s="175"/>
      <c r="LCG75" s="175"/>
      <c r="LCH75" s="175"/>
      <c r="LCI75" s="175"/>
      <c r="LCJ75" s="175"/>
      <c r="LCK75" s="175"/>
      <c r="LCL75" s="175"/>
      <c r="LCM75" s="175"/>
      <c r="LCN75" s="175"/>
      <c r="LCO75" s="175"/>
      <c r="LCP75" s="175"/>
      <c r="LCQ75" s="175"/>
      <c r="LCR75" s="175"/>
      <c r="LCS75" s="175"/>
      <c r="LCT75" s="175"/>
      <c r="LCU75" s="175"/>
      <c r="LCV75" s="175"/>
      <c r="LCW75" s="175"/>
      <c r="LCX75" s="175"/>
      <c r="LCY75" s="175"/>
      <c r="LCZ75" s="175"/>
      <c r="LDA75" s="175"/>
      <c r="LDB75" s="175"/>
      <c r="LDC75" s="175"/>
      <c r="LDD75" s="175"/>
      <c r="LDE75" s="175"/>
      <c r="LDF75" s="175"/>
      <c r="LDG75" s="175"/>
      <c r="LDH75" s="175"/>
      <c r="LDI75" s="175"/>
      <c r="LDJ75" s="175"/>
      <c r="LDK75" s="175"/>
      <c r="LDL75" s="175"/>
      <c r="LDM75" s="175"/>
      <c r="LDN75" s="175"/>
      <c r="LDO75" s="175"/>
      <c r="LDP75" s="175"/>
      <c r="LDQ75" s="175"/>
      <c r="LDR75" s="175"/>
      <c r="LDS75" s="175"/>
      <c r="LDT75" s="175"/>
      <c r="LDU75" s="175"/>
      <c r="LDV75" s="175"/>
      <c r="LDW75" s="175"/>
      <c r="LDX75" s="175"/>
      <c r="LDY75" s="175"/>
      <c r="LDZ75" s="175"/>
      <c r="LEA75" s="175"/>
      <c r="LEB75" s="175"/>
      <c r="LEC75" s="175"/>
      <c r="LED75" s="175"/>
      <c r="LEE75" s="175"/>
      <c r="LEF75" s="175"/>
      <c r="LEG75" s="175"/>
      <c r="LEH75" s="175"/>
      <c r="LEI75" s="175"/>
      <c r="LEJ75" s="175"/>
      <c r="LEK75" s="175"/>
      <c r="LEL75" s="175"/>
      <c r="LEM75" s="175"/>
      <c r="LEN75" s="175"/>
      <c r="LEO75" s="175"/>
      <c r="LEP75" s="175"/>
      <c r="LEQ75" s="175"/>
      <c r="LER75" s="175"/>
      <c r="LES75" s="175"/>
      <c r="LET75" s="175"/>
      <c r="LEU75" s="175"/>
      <c r="LEV75" s="175"/>
      <c r="LEW75" s="175"/>
      <c r="LEX75" s="175"/>
      <c r="LEY75" s="175"/>
      <c r="LEZ75" s="175"/>
      <c r="LFA75" s="175"/>
      <c r="LFB75" s="175"/>
      <c r="LFC75" s="175"/>
      <c r="LFD75" s="175"/>
      <c r="LFE75" s="175"/>
      <c r="LFF75" s="175"/>
      <c r="LFG75" s="175"/>
      <c r="LFH75" s="175"/>
      <c r="LFI75" s="175"/>
      <c r="LFJ75" s="175"/>
      <c r="LFK75" s="175"/>
      <c r="LFL75" s="175"/>
      <c r="LFM75" s="175"/>
      <c r="LFN75" s="175"/>
      <c r="LFO75" s="175"/>
      <c r="LFP75" s="175"/>
      <c r="LFQ75" s="175"/>
      <c r="LFR75" s="175"/>
      <c r="LFS75" s="175"/>
      <c r="LFT75" s="175"/>
      <c r="LFU75" s="175"/>
      <c r="LFV75" s="175"/>
      <c r="LFW75" s="175"/>
      <c r="LFX75" s="175"/>
      <c r="LFY75" s="175"/>
      <c r="LFZ75" s="175"/>
      <c r="LGA75" s="175"/>
      <c r="LGB75" s="175"/>
      <c r="LGC75" s="175"/>
      <c r="LGD75" s="175"/>
      <c r="LGE75" s="175"/>
      <c r="LGF75" s="175"/>
      <c r="LGG75" s="175"/>
      <c r="LGH75" s="175"/>
      <c r="LGI75" s="175"/>
      <c r="LGJ75" s="175"/>
      <c r="LGK75" s="175"/>
      <c r="LGL75" s="175"/>
      <c r="LGM75" s="175"/>
      <c r="LGN75" s="175"/>
      <c r="LGO75" s="175"/>
      <c r="LGP75" s="175"/>
      <c r="LGQ75" s="175"/>
      <c r="LGR75" s="175"/>
      <c r="LGS75" s="175"/>
      <c r="LGT75" s="175"/>
      <c r="LGU75" s="175"/>
      <c r="LGV75" s="175"/>
      <c r="LGW75" s="175"/>
      <c r="LGX75" s="175"/>
      <c r="LGY75" s="175"/>
      <c r="LGZ75" s="175"/>
      <c r="LHA75" s="175"/>
      <c r="LHB75" s="175"/>
      <c r="LHC75" s="175"/>
      <c r="LHD75" s="175"/>
      <c r="LHE75" s="175"/>
      <c r="LHF75" s="175"/>
      <c r="LHG75" s="175"/>
      <c r="LHH75" s="175"/>
      <c r="LHI75" s="175"/>
      <c r="LHJ75" s="175"/>
      <c r="LHK75" s="175"/>
      <c r="LHL75" s="175"/>
      <c r="LHM75" s="175"/>
      <c r="LHN75" s="175"/>
      <c r="LHO75" s="175"/>
      <c r="LHP75" s="175"/>
      <c r="LHQ75" s="175"/>
      <c r="LHR75" s="175"/>
      <c r="LHS75" s="175"/>
      <c r="LHT75" s="175"/>
      <c r="LHU75" s="175"/>
      <c r="LHV75" s="175"/>
      <c r="LHW75" s="175"/>
      <c r="LHX75" s="175"/>
      <c r="LHY75" s="175"/>
      <c r="LHZ75" s="175"/>
      <c r="LIA75" s="175"/>
      <c r="LIB75" s="175"/>
      <c r="LIC75" s="175"/>
      <c r="LID75" s="175"/>
      <c r="LIE75" s="175"/>
      <c r="LIF75" s="175"/>
      <c r="LIG75" s="175"/>
      <c r="LIH75" s="175"/>
      <c r="LII75" s="175"/>
      <c r="LIJ75" s="175"/>
      <c r="LIK75" s="175"/>
      <c r="LIL75" s="175"/>
      <c r="LIM75" s="175"/>
      <c r="LIN75" s="175"/>
      <c r="LIO75" s="175"/>
      <c r="LIP75" s="175"/>
      <c r="LIQ75" s="175"/>
      <c r="LIR75" s="175"/>
      <c r="LIS75" s="175"/>
      <c r="LIT75" s="175"/>
      <c r="LIU75" s="175"/>
      <c r="LIV75" s="175"/>
      <c r="LIW75" s="175"/>
      <c r="LIX75" s="175"/>
      <c r="LIY75" s="175"/>
      <c r="LIZ75" s="175"/>
      <c r="LJA75" s="175"/>
      <c r="LJB75" s="175"/>
      <c r="LJC75" s="175"/>
      <c r="LJD75" s="175"/>
      <c r="LJE75" s="175"/>
      <c r="LJF75" s="175"/>
      <c r="LJG75" s="175"/>
      <c r="LJH75" s="175"/>
      <c r="LJI75" s="175"/>
      <c r="LJJ75" s="175"/>
      <c r="LJK75" s="175"/>
      <c r="LJL75" s="175"/>
      <c r="LJM75" s="175"/>
      <c r="LJN75" s="175"/>
      <c r="LJO75" s="175"/>
      <c r="LJP75" s="175"/>
      <c r="LJQ75" s="175"/>
      <c r="LJR75" s="175"/>
      <c r="LJS75" s="175"/>
      <c r="LJT75" s="175"/>
      <c r="LJU75" s="175"/>
      <c r="LJV75" s="175"/>
      <c r="LJW75" s="175"/>
      <c r="LJX75" s="175"/>
      <c r="LJY75" s="175"/>
      <c r="LJZ75" s="175"/>
      <c r="LKA75" s="175"/>
      <c r="LKB75" s="175"/>
      <c r="LKC75" s="175"/>
      <c r="LKD75" s="175"/>
      <c r="LKE75" s="175"/>
      <c r="LKF75" s="175"/>
      <c r="LKG75" s="175"/>
      <c r="LKH75" s="175"/>
      <c r="LKI75" s="175"/>
      <c r="LKJ75" s="175"/>
      <c r="LKK75" s="175"/>
      <c r="LKL75" s="175"/>
      <c r="LKM75" s="175"/>
      <c r="LKN75" s="175"/>
      <c r="LKO75" s="175"/>
      <c r="LKP75" s="175"/>
      <c r="LKQ75" s="175"/>
      <c r="LKR75" s="175"/>
      <c r="LKS75" s="175"/>
      <c r="LKT75" s="175"/>
      <c r="LKU75" s="175"/>
      <c r="LKV75" s="175"/>
      <c r="LKW75" s="175"/>
      <c r="LKX75" s="175"/>
      <c r="LKY75" s="175"/>
      <c r="LKZ75" s="175"/>
      <c r="LLA75" s="175"/>
      <c r="LLB75" s="175"/>
      <c r="LLC75" s="175"/>
      <c r="LLD75" s="175"/>
      <c r="LLE75" s="175"/>
      <c r="LLF75" s="175"/>
      <c r="LLG75" s="175"/>
      <c r="LLH75" s="175"/>
      <c r="LLI75" s="175"/>
      <c r="LLJ75" s="175"/>
      <c r="LLK75" s="175"/>
      <c r="LLL75" s="175"/>
      <c r="LLM75" s="175"/>
      <c r="LLN75" s="175"/>
      <c r="LLO75" s="175"/>
      <c r="LLP75" s="175"/>
      <c r="LLQ75" s="175"/>
      <c r="LLR75" s="175"/>
      <c r="LLS75" s="175"/>
      <c r="LLT75" s="175"/>
      <c r="LLU75" s="175"/>
      <c r="LLV75" s="175"/>
      <c r="LLW75" s="175"/>
      <c r="LLX75" s="175"/>
      <c r="LLY75" s="175"/>
      <c r="LLZ75" s="175"/>
      <c r="LMA75" s="175"/>
      <c r="LMB75" s="175"/>
      <c r="LMC75" s="175"/>
      <c r="LMD75" s="175"/>
      <c r="LME75" s="175"/>
      <c r="LMF75" s="175"/>
      <c r="LMG75" s="175"/>
      <c r="LMH75" s="175"/>
      <c r="LMI75" s="175"/>
      <c r="LMJ75" s="175"/>
      <c r="LMK75" s="175"/>
      <c r="LML75" s="175"/>
      <c r="LMM75" s="175"/>
      <c r="LMN75" s="175"/>
      <c r="LMO75" s="175"/>
      <c r="LMP75" s="175"/>
      <c r="LMQ75" s="175"/>
      <c r="LMR75" s="175"/>
      <c r="LMS75" s="175"/>
      <c r="LMT75" s="175"/>
      <c r="LMU75" s="175"/>
      <c r="LMV75" s="175"/>
      <c r="LMW75" s="175"/>
      <c r="LMX75" s="175"/>
      <c r="LMY75" s="175"/>
      <c r="LMZ75" s="175"/>
      <c r="LNA75" s="175"/>
      <c r="LNB75" s="175"/>
      <c r="LNC75" s="175"/>
      <c r="LND75" s="175"/>
      <c r="LNE75" s="175"/>
      <c r="LNF75" s="175"/>
      <c r="LNG75" s="175"/>
      <c r="LNH75" s="175"/>
      <c r="LNI75" s="175"/>
      <c r="LNJ75" s="175"/>
      <c r="LNK75" s="175"/>
      <c r="LNL75" s="175"/>
      <c r="LNM75" s="175"/>
      <c r="LNN75" s="175"/>
      <c r="LNO75" s="175"/>
      <c r="LNP75" s="175"/>
      <c r="LNQ75" s="175"/>
      <c r="LNR75" s="175"/>
      <c r="LNS75" s="175"/>
      <c r="LNT75" s="175"/>
      <c r="LNU75" s="175"/>
      <c r="LNV75" s="175"/>
      <c r="LNW75" s="175"/>
      <c r="LNX75" s="175"/>
      <c r="LNY75" s="175"/>
      <c r="LNZ75" s="175"/>
      <c r="LOA75" s="175"/>
      <c r="LOB75" s="175"/>
      <c r="LOC75" s="175"/>
      <c r="LOD75" s="175"/>
      <c r="LOE75" s="175"/>
      <c r="LOF75" s="175"/>
      <c r="LOG75" s="175"/>
      <c r="LOH75" s="175"/>
      <c r="LOI75" s="175"/>
      <c r="LOJ75" s="175"/>
      <c r="LOK75" s="175"/>
      <c r="LOL75" s="175"/>
      <c r="LOM75" s="175"/>
      <c r="LON75" s="175"/>
      <c r="LOO75" s="175"/>
      <c r="LOP75" s="175"/>
      <c r="LOQ75" s="175"/>
      <c r="LOR75" s="175"/>
      <c r="LOS75" s="175"/>
      <c r="LOT75" s="175"/>
      <c r="LOU75" s="175"/>
      <c r="LOV75" s="175"/>
      <c r="LOW75" s="175"/>
      <c r="LOX75" s="175"/>
      <c r="LOY75" s="175"/>
      <c r="LOZ75" s="175"/>
      <c r="LPA75" s="175"/>
      <c r="LPB75" s="175"/>
      <c r="LPC75" s="175"/>
      <c r="LPD75" s="175"/>
      <c r="LPE75" s="175"/>
      <c r="LPF75" s="175"/>
      <c r="LPG75" s="175"/>
      <c r="LPH75" s="175"/>
      <c r="LPI75" s="175"/>
      <c r="LPJ75" s="175"/>
      <c r="LPK75" s="175"/>
      <c r="LPL75" s="175"/>
      <c r="LPM75" s="175"/>
      <c r="LPN75" s="175"/>
      <c r="LPO75" s="175"/>
      <c r="LPP75" s="175"/>
      <c r="LPQ75" s="175"/>
      <c r="LPR75" s="175"/>
      <c r="LPS75" s="175"/>
      <c r="LPT75" s="175"/>
      <c r="LPU75" s="175"/>
      <c r="LPV75" s="175"/>
      <c r="LPW75" s="175"/>
      <c r="LPX75" s="175"/>
      <c r="LPY75" s="175"/>
      <c r="LPZ75" s="175"/>
      <c r="LQA75" s="175"/>
      <c r="LQB75" s="175"/>
      <c r="LQC75" s="175"/>
      <c r="LQD75" s="175"/>
      <c r="LQE75" s="175"/>
      <c r="LQF75" s="175"/>
      <c r="LQG75" s="175"/>
      <c r="LQH75" s="175"/>
      <c r="LQI75" s="175"/>
      <c r="LQJ75" s="175"/>
      <c r="LQK75" s="175"/>
      <c r="LQL75" s="175"/>
      <c r="LQM75" s="175"/>
      <c r="LQN75" s="175"/>
      <c r="LQO75" s="175"/>
      <c r="LQP75" s="175"/>
      <c r="LQQ75" s="175"/>
      <c r="LQR75" s="175"/>
      <c r="LQS75" s="175"/>
      <c r="LQT75" s="175"/>
      <c r="LQU75" s="175"/>
      <c r="LQV75" s="175"/>
      <c r="LQW75" s="175"/>
      <c r="LQX75" s="175"/>
      <c r="LQY75" s="175"/>
      <c r="LQZ75" s="175"/>
      <c r="LRA75" s="175"/>
      <c r="LRB75" s="175"/>
      <c r="LRC75" s="175"/>
      <c r="LRD75" s="175"/>
      <c r="LRE75" s="175"/>
      <c r="LRF75" s="175"/>
      <c r="LRG75" s="175"/>
      <c r="LRH75" s="175"/>
      <c r="LRI75" s="175"/>
      <c r="LRJ75" s="175"/>
      <c r="LRK75" s="175"/>
      <c r="LRL75" s="175"/>
      <c r="LRM75" s="175"/>
      <c r="LRN75" s="175"/>
      <c r="LRO75" s="175"/>
      <c r="LRP75" s="175"/>
      <c r="LRQ75" s="175"/>
      <c r="LRR75" s="175"/>
      <c r="LRS75" s="175"/>
      <c r="LRT75" s="175"/>
      <c r="LRU75" s="175"/>
      <c r="LRV75" s="175"/>
      <c r="LRW75" s="175"/>
      <c r="LRX75" s="175"/>
      <c r="LRY75" s="175"/>
      <c r="LRZ75" s="175"/>
      <c r="LSA75" s="175"/>
      <c r="LSB75" s="175"/>
      <c r="LSC75" s="175"/>
      <c r="LSD75" s="175"/>
      <c r="LSE75" s="175"/>
      <c r="LSF75" s="175"/>
      <c r="LSG75" s="175"/>
      <c r="LSH75" s="175"/>
      <c r="LSI75" s="175"/>
      <c r="LSJ75" s="175"/>
      <c r="LSK75" s="175"/>
      <c r="LSL75" s="175"/>
      <c r="LSM75" s="175"/>
      <c r="LSN75" s="175"/>
      <c r="LSO75" s="175"/>
      <c r="LSP75" s="175"/>
      <c r="LSQ75" s="175"/>
      <c r="LSR75" s="175"/>
      <c r="LSS75" s="175"/>
      <c r="LST75" s="175"/>
      <c r="LSU75" s="175"/>
      <c r="LSV75" s="175"/>
      <c r="LSW75" s="175"/>
      <c r="LSX75" s="175"/>
      <c r="LSY75" s="175"/>
      <c r="LSZ75" s="175"/>
      <c r="LTA75" s="175"/>
      <c r="LTB75" s="175"/>
      <c r="LTC75" s="175"/>
      <c r="LTD75" s="175"/>
      <c r="LTE75" s="175"/>
      <c r="LTF75" s="175"/>
      <c r="LTG75" s="175"/>
      <c r="LTH75" s="175"/>
      <c r="LTI75" s="175"/>
      <c r="LTJ75" s="175"/>
      <c r="LTK75" s="175"/>
      <c r="LTL75" s="175"/>
      <c r="LTM75" s="175"/>
      <c r="LTN75" s="175"/>
      <c r="LTO75" s="175"/>
      <c r="LTP75" s="175"/>
      <c r="LTQ75" s="175"/>
      <c r="LTR75" s="175"/>
      <c r="LTS75" s="175"/>
      <c r="LTT75" s="175"/>
      <c r="LTU75" s="175"/>
      <c r="LTV75" s="175"/>
      <c r="LTW75" s="175"/>
      <c r="LTX75" s="175"/>
      <c r="LTY75" s="175"/>
      <c r="LTZ75" s="175"/>
      <c r="LUA75" s="175"/>
      <c r="LUB75" s="175"/>
      <c r="LUC75" s="175"/>
      <c r="LUD75" s="175"/>
      <c r="LUE75" s="175"/>
      <c r="LUF75" s="175"/>
      <c r="LUG75" s="175"/>
      <c r="LUH75" s="175"/>
      <c r="LUI75" s="175"/>
      <c r="LUJ75" s="175"/>
      <c r="LUK75" s="175"/>
      <c r="LUL75" s="175"/>
      <c r="LUM75" s="175"/>
      <c r="LUN75" s="175"/>
      <c r="LUO75" s="175"/>
      <c r="LUP75" s="175"/>
      <c r="LUQ75" s="175"/>
      <c r="LUR75" s="175"/>
      <c r="LUS75" s="175"/>
      <c r="LUT75" s="175"/>
      <c r="LUU75" s="175"/>
      <c r="LUV75" s="175"/>
      <c r="LUW75" s="175"/>
      <c r="LUX75" s="175"/>
      <c r="LUY75" s="175"/>
      <c r="LUZ75" s="175"/>
      <c r="LVA75" s="175"/>
      <c r="LVB75" s="175"/>
      <c r="LVC75" s="175"/>
      <c r="LVD75" s="175"/>
      <c r="LVE75" s="175"/>
      <c r="LVF75" s="175"/>
      <c r="LVG75" s="175"/>
      <c r="LVH75" s="175"/>
      <c r="LVI75" s="175"/>
      <c r="LVJ75" s="175"/>
      <c r="LVK75" s="175"/>
      <c r="LVL75" s="175"/>
      <c r="LVM75" s="175"/>
      <c r="LVN75" s="175"/>
      <c r="LVO75" s="175"/>
      <c r="LVP75" s="175"/>
      <c r="LVQ75" s="175"/>
      <c r="LVR75" s="175"/>
      <c r="LVS75" s="175"/>
      <c r="LVT75" s="175"/>
      <c r="LVU75" s="175"/>
      <c r="LVV75" s="175"/>
      <c r="LVW75" s="175"/>
      <c r="LVX75" s="175"/>
      <c r="LVY75" s="175"/>
      <c r="LVZ75" s="175"/>
      <c r="LWA75" s="175"/>
      <c r="LWB75" s="175"/>
      <c r="LWC75" s="175"/>
      <c r="LWD75" s="175"/>
      <c r="LWE75" s="175"/>
      <c r="LWF75" s="175"/>
      <c r="LWG75" s="175"/>
      <c r="LWH75" s="175"/>
      <c r="LWI75" s="175"/>
      <c r="LWJ75" s="175"/>
      <c r="LWK75" s="175"/>
      <c r="LWL75" s="175"/>
      <c r="LWM75" s="175"/>
      <c r="LWN75" s="175"/>
      <c r="LWO75" s="175"/>
      <c r="LWP75" s="175"/>
      <c r="LWQ75" s="175"/>
      <c r="LWR75" s="175"/>
      <c r="LWS75" s="175"/>
      <c r="LWT75" s="175"/>
      <c r="LWU75" s="175"/>
      <c r="LWV75" s="175"/>
      <c r="LWW75" s="175"/>
      <c r="LWX75" s="175"/>
      <c r="LWY75" s="175"/>
      <c r="LWZ75" s="175"/>
      <c r="LXA75" s="175"/>
      <c r="LXB75" s="175"/>
      <c r="LXC75" s="175"/>
      <c r="LXD75" s="175"/>
      <c r="LXE75" s="175"/>
      <c r="LXF75" s="175"/>
      <c r="LXG75" s="175"/>
      <c r="LXH75" s="175"/>
      <c r="LXI75" s="175"/>
      <c r="LXJ75" s="175"/>
      <c r="LXK75" s="175"/>
      <c r="LXL75" s="175"/>
      <c r="LXM75" s="175"/>
      <c r="LXN75" s="175"/>
      <c r="LXO75" s="175"/>
      <c r="LXP75" s="175"/>
      <c r="LXQ75" s="175"/>
      <c r="LXR75" s="175"/>
      <c r="LXS75" s="175"/>
      <c r="LXT75" s="175"/>
      <c r="LXU75" s="175"/>
      <c r="LXV75" s="175"/>
      <c r="LXW75" s="175"/>
      <c r="LXX75" s="175"/>
      <c r="LXY75" s="175"/>
      <c r="LXZ75" s="175"/>
      <c r="LYA75" s="175"/>
      <c r="LYB75" s="175"/>
      <c r="LYC75" s="175"/>
      <c r="LYD75" s="175"/>
      <c r="LYE75" s="175"/>
      <c r="LYF75" s="175"/>
      <c r="LYG75" s="175"/>
      <c r="LYH75" s="175"/>
      <c r="LYI75" s="175"/>
      <c r="LYJ75" s="175"/>
      <c r="LYK75" s="175"/>
      <c r="LYL75" s="175"/>
      <c r="LYM75" s="175"/>
      <c r="LYN75" s="175"/>
      <c r="LYO75" s="175"/>
      <c r="LYP75" s="175"/>
      <c r="LYQ75" s="175"/>
      <c r="LYR75" s="175"/>
      <c r="LYS75" s="175"/>
      <c r="LYT75" s="175"/>
      <c r="LYU75" s="175"/>
      <c r="LYV75" s="175"/>
      <c r="LYW75" s="175"/>
      <c r="LYX75" s="175"/>
      <c r="LYY75" s="175"/>
      <c r="LYZ75" s="175"/>
      <c r="LZA75" s="175"/>
      <c r="LZB75" s="175"/>
      <c r="LZC75" s="175"/>
      <c r="LZD75" s="175"/>
      <c r="LZE75" s="175"/>
      <c r="LZF75" s="175"/>
      <c r="LZG75" s="175"/>
      <c r="LZH75" s="175"/>
      <c r="LZI75" s="175"/>
      <c r="LZJ75" s="175"/>
      <c r="LZK75" s="175"/>
      <c r="LZL75" s="175"/>
      <c r="LZM75" s="175"/>
      <c r="LZN75" s="175"/>
      <c r="LZO75" s="175"/>
      <c r="LZP75" s="175"/>
      <c r="LZQ75" s="175"/>
      <c r="LZR75" s="175"/>
      <c r="LZS75" s="175"/>
      <c r="LZT75" s="175"/>
      <c r="LZU75" s="175"/>
      <c r="LZV75" s="175"/>
      <c r="LZW75" s="175"/>
      <c r="LZX75" s="175"/>
      <c r="LZY75" s="175"/>
      <c r="LZZ75" s="175"/>
      <c r="MAA75" s="175"/>
      <c r="MAB75" s="175"/>
      <c r="MAC75" s="175"/>
      <c r="MAD75" s="175"/>
      <c r="MAE75" s="175"/>
      <c r="MAF75" s="175"/>
      <c r="MAG75" s="175"/>
      <c r="MAH75" s="175"/>
      <c r="MAI75" s="175"/>
      <c r="MAJ75" s="175"/>
      <c r="MAK75" s="175"/>
      <c r="MAL75" s="175"/>
      <c r="MAM75" s="175"/>
      <c r="MAN75" s="175"/>
      <c r="MAO75" s="175"/>
      <c r="MAP75" s="175"/>
      <c r="MAQ75" s="175"/>
      <c r="MAR75" s="175"/>
      <c r="MAS75" s="175"/>
      <c r="MAT75" s="175"/>
      <c r="MAU75" s="175"/>
      <c r="MAV75" s="175"/>
      <c r="MAW75" s="175"/>
      <c r="MAX75" s="175"/>
      <c r="MAY75" s="175"/>
      <c r="MAZ75" s="175"/>
      <c r="MBA75" s="175"/>
      <c r="MBB75" s="175"/>
      <c r="MBC75" s="175"/>
      <c r="MBD75" s="175"/>
      <c r="MBE75" s="175"/>
      <c r="MBF75" s="175"/>
      <c r="MBG75" s="175"/>
      <c r="MBH75" s="175"/>
      <c r="MBI75" s="175"/>
      <c r="MBJ75" s="175"/>
      <c r="MBK75" s="175"/>
      <c r="MBL75" s="175"/>
      <c r="MBM75" s="175"/>
      <c r="MBN75" s="175"/>
      <c r="MBO75" s="175"/>
      <c r="MBP75" s="175"/>
      <c r="MBQ75" s="175"/>
      <c r="MBR75" s="175"/>
      <c r="MBS75" s="175"/>
      <c r="MBT75" s="175"/>
      <c r="MBU75" s="175"/>
      <c r="MBV75" s="175"/>
      <c r="MBW75" s="175"/>
      <c r="MBX75" s="175"/>
      <c r="MBY75" s="175"/>
      <c r="MBZ75" s="175"/>
      <c r="MCA75" s="175"/>
      <c r="MCB75" s="175"/>
      <c r="MCC75" s="175"/>
      <c r="MCD75" s="175"/>
      <c r="MCE75" s="175"/>
      <c r="MCF75" s="175"/>
      <c r="MCG75" s="175"/>
      <c r="MCH75" s="175"/>
      <c r="MCI75" s="175"/>
      <c r="MCJ75" s="175"/>
      <c r="MCK75" s="175"/>
      <c r="MCL75" s="175"/>
      <c r="MCM75" s="175"/>
      <c r="MCN75" s="175"/>
      <c r="MCO75" s="175"/>
      <c r="MCP75" s="175"/>
      <c r="MCQ75" s="175"/>
      <c r="MCR75" s="175"/>
      <c r="MCS75" s="175"/>
      <c r="MCT75" s="175"/>
      <c r="MCU75" s="175"/>
      <c r="MCV75" s="175"/>
      <c r="MCW75" s="175"/>
      <c r="MCX75" s="175"/>
      <c r="MCY75" s="175"/>
      <c r="MCZ75" s="175"/>
      <c r="MDA75" s="175"/>
      <c r="MDB75" s="175"/>
      <c r="MDC75" s="175"/>
      <c r="MDD75" s="175"/>
      <c r="MDE75" s="175"/>
      <c r="MDF75" s="175"/>
      <c r="MDG75" s="175"/>
      <c r="MDH75" s="175"/>
      <c r="MDI75" s="175"/>
      <c r="MDJ75" s="175"/>
      <c r="MDK75" s="175"/>
      <c r="MDL75" s="175"/>
      <c r="MDM75" s="175"/>
      <c r="MDN75" s="175"/>
      <c r="MDO75" s="175"/>
      <c r="MDP75" s="175"/>
      <c r="MDQ75" s="175"/>
      <c r="MDR75" s="175"/>
      <c r="MDS75" s="175"/>
      <c r="MDT75" s="175"/>
      <c r="MDU75" s="175"/>
      <c r="MDV75" s="175"/>
      <c r="MDW75" s="175"/>
      <c r="MDX75" s="175"/>
      <c r="MDY75" s="175"/>
      <c r="MDZ75" s="175"/>
      <c r="MEA75" s="175"/>
      <c r="MEB75" s="175"/>
      <c r="MEC75" s="175"/>
      <c r="MED75" s="175"/>
      <c r="MEE75" s="175"/>
      <c r="MEF75" s="175"/>
      <c r="MEG75" s="175"/>
      <c r="MEH75" s="175"/>
      <c r="MEI75" s="175"/>
      <c r="MEJ75" s="175"/>
      <c r="MEK75" s="175"/>
      <c r="MEL75" s="175"/>
      <c r="MEM75" s="175"/>
      <c r="MEN75" s="175"/>
      <c r="MEO75" s="175"/>
      <c r="MEP75" s="175"/>
      <c r="MEQ75" s="175"/>
      <c r="MER75" s="175"/>
      <c r="MES75" s="175"/>
      <c r="MET75" s="175"/>
      <c r="MEU75" s="175"/>
      <c r="MEV75" s="175"/>
      <c r="MEW75" s="175"/>
      <c r="MEX75" s="175"/>
      <c r="MEY75" s="175"/>
      <c r="MEZ75" s="175"/>
      <c r="MFA75" s="175"/>
      <c r="MFB75" s="175"/>
      <c r="MFC75" s="175"/>
      <c r="MFD75" s="175"/>
      <c r="MFE75" s="175"/>
      <c r="MFF75" s="175"/>
      <c r="MFG75" s="175"/>
      <c r="MFH75" s="175"/>
      <c r="MFI75" s="175"/>
      <c r="MFJ75" s="175"/>
      <c r="MFK75" s="175"/>
      <c r="MFL75" s="175"/>
      <c r="MFM75" s="175"/>
      <c r="MFN75" s="175"/>
      <c r="MFO75" s="175"/>
      <c r="MFP75" s="175"/>
      <c r="MFQ75" s="175"/>
      <c r="MFR75" s="175"/>
      <c r="MFS75" s="175"/>
      <c r="MFT75" s="175"/>
      <c r="MFU75" s="175"/>
      <c r="MFV75" s="175"/>
      <c r="MFW75" s="175"/>
      <c r="MFX75" s="175"/>
      <c r="MFY75" s="175"/>
      <c r="MFZ75" s="175"/>
      <c r="MGA75" s="175"/>
      <c r="MGB75" s="175"/>
      <c r="MGC75" s="175"/>
      <c r="MGD75" s="175"/>
      <c r="MGE75" s="175"/>
      <c r="MGF75" s="175"/>
      <c r="MGG75" s="175"/>
      <c r="MGH75" s="175"/>
      <c r="MGI75" s="175"/>
      <c r="MGJ75" s="175"/>
      <c r="MGK75" s="175"/>
      <c r="MGL75" s="175"/>
      <c r="MGM75" s="175"/>
      <c r="MGN75" s="175"/>
      <c r="MGO75" s="175"/>
      <c r="MGP75" s="175"/>
      <c r="MGQ75" s="175"/>
      <c r="MGR75" s="175"/>
      <c r="MGS75" s="175"/>
      <c r="MGT75" s="175"/>
      <c r="MGU75" s="175"/>
      <c r="MGV75" s="175"/>
      <c r="MGW75" s="175"/>
      <c r="MGX75" s="175"/>
      <c r="MGY75" s="175"/>
      <c r="MGZ75" s="175"/>
      <c r="MHA75" s="175"/>
      <c r="MHB75" s="175"/>
      <c r="MHC75" s="175"/>
      <c r="MHD75" s="175"/>
      <c r="MHE75" s="175"/>
      <c r="MHF75" s="175"/>
      <c r="MHG75" s="175"/>
      <c r="MHH75" s="175"/>
      <c r="MHI75" s="175"/>
      <c r="MHJ75" s="175"/>
      <c r="MHK75" s="175"/>
      <c r="MHL75" s="175"/>
      <c r="MHM75" s="175"/>
      <c r="MHN75" s="175"/>
      <c r="MHO75" s="175"/>
      <c r="MHP75" s="175"/>
      <c r="MHQ75" s="175"/>
      <c r="MHR75" s="175"/>
      <c r="MHS75" s="175"/>
      <c r="MHT75" s="175"/>
      <c r="MHU75" s="175"/>
      <c r="MHV75" s="175"/>
      <c r="MHW75" s="175"/>
      <c r="MHX75" s="175"/>
      <c r="MHY75" s="175"/>
      <c r="MHZ75" s="175"/>
      <c r="MIA75" s="175"/>
      <c r="MIB75" s="175"/>
      <c r="MIC75" s="175"/>
      <c r="MID75" s="175"/>
      <c r="MIE75" s="175"/>
      <c r="MIF75" s="175"/>
      <c r="MIG75" s="175"/>
      <c r="MIH75" s="175"/>
      <c r="MII75" s="175"/>
      <c r="MIJ75" s="175"/>
      <c r="MIK75" s="175"/>
      <c r="MIL75" s="175"/>
      <c r="MIM75" s="175"/>
      <c r="MIN75" s="175"/>
      <c r="MIO75" s="175"/>
      <c r="MIP75" s="175"/>
      <c r="MIQ75" s="175"/>
      <c r="MIR75" s="175"/>
      <c r="MIS75" s="175"/>
      <c r="MIT75" s="175"/>
      <c r="MIU75" s="175"/>
      <c r="MIV75" s="175"/>
      <c r="MIW75" s="175"/>
      <c r="MIX75" s="175"/>
      <c r="MIY75" s="175"/>
      <c r="MIZ75" s="175"/>
      <c r="MJA75" s="175"/>
      <c r="MJB75" s="175"/>
      <c r="MJC75" s="175"/>
      <c r="MJD75" s="175"/>
      <c r="MJE75" s="175"/>
      <c r="MJF75" s="175"/>
      <c r="MJG75" s="175"/>
      <c r="MJH75" s="175"/>
      <c r="MJI75" s="175"/>
      <c r="MJJ75" s="175"/>
      <c r="MJK75" s="175"/>
      <c r="MJL75" s="175"/>
      <c r="MJM75" s="175"/>
      <c r="MJN75" s="175"/>
      <c r="MJO75" s="175"/>
      <c r="MJP75" s="175"/>
      <c r="MJQ75" s="175"/>
      <c r="MJR75" s="175"/>
      <c r="MJS75" s="175"/>
      <c r="MJT75" s="175"/>
      <c r="MJU75" s="175"/>
      <c r="MJV75" s="175"/>
      <c r="MJW75" s="175"/>
      <c r="MJX75" s="175"/>
      <c r="MJY75" s="175"/>
      <c r="MJZ75" s="175"/>
      <c r="MKA75" s="175"/>
      <c r="MKB75" s="175"/>
      <c r="MKC75" s="175"/>
      <c r="MKD75" s="175"/>
      <c r="MKE75" s="175"/>
      <c r="MKF75" s="175"/>
      <c r="MKG75" s="175"/>
      <c r="MKH75" s="175"/>
      <c r="MKI75" s="175"/>
      <c r="MKJ75" s="175"/>
      <c r="MKK75" s="175"/>
      <c r="MKL75" s="175"/>
      <c r="MKM75" s="175"/>
      <c r="MKN75" s="175"/>
      <c r="MKO75" s="175"/>
      <c r="MKP75" s="175"/>
      <c r="MKQ75" s="175"/>
      <c r="MKR75" s="175"/>
      <c r="MKS75" s="175"/>
      <c r="MKT75" s="175"/>
      <c r="MKU75" s="175"/>
      <c r="MKV75" s="175"/>
      <c r="MKW75" s="175"/>
      <c r="MKX75" s="175"/>
      <c r="MKY75" s="175"/>
      <c r="MKZ75" s="175"/>
      <c r="MLA75" s="175"/>
      <c r="MLB75" s="175"/>
      <c r="MLC75" s="175"/>
      <c r="MLD75" s="175"/>
      <c r="MLE75" s="175"/>
      <c r="MLF75" s="175"/>
      <c r="MLG75" s="175"/>
      <c r="MLH75" s="175"/>
      <c r="MLI75" s="175"/>
      <c r="MLJ75" s="175"/>
      <c r="MLK75" s="175"/>
      <c r="MLL75" s="175"/>
      <c r="MLM75" s="175"/>
      <c r="MLN75" s="175"/>
      <c r="MLO75" s="175"/>
      <c r="MLP75" s="175"/>
      <c r="MLQ75" s="175"/>
      <c r="MLR75" s="175"/>
      <c r="MLS75" s="175"/>
      <c r="MLT75" s="175"/>
      <c r="MLU75" s="175"/>
      <c r="MLV75" s="175"/>
      <c r="MLW75" s="175"/>
      <c r="MLX75" s="175"/>
      <c r="MLY75" s="175"/>
      <c r="MLZ75" s="175"/>
      <c r="MMA75" s="175"/>
      <c r="MMB75" s="175"/>
      <c r="MMC75" s="175"/>
      <c r="MMD75" s="175"/>
      <c r="MME75" s="175"/>
      <c r="MMF75" s="175"/>
      <c r="MMG75" s="175"/>
      <c r="MMH75" s="175"/>
      <c r="MMI75" s="175"/>
      <c r="MMJ75" s="175"/>
      <c r="MMK75" s="175"/>
      <c r="MML75" s="175"/>
      <c r="MMM75" s="175"/>
      <c r="MMN75" s="175"/>
      <c r="MMO75" s="175"/>
      <c r="MMP75" s="175"/>
      <c r="MMQ75" s="175"/>
      <c r="MMR75" s="175"/>
      <c r="MMS75" s="175"/>
      <c r="MMT75" s="175"/>
      <c r="MMU75" s="175"/>
      <c r="MMV75" s="175"/>
      <c r="MMW75" s="175"/>
      <c r="MMX75" s="175"/>
      <c r="MMY75" s="175"/>
      <c r="MMZ75" s="175"/>
      <c r="MNA75" s="175"/>
      <c r="MNB75" s="175"/>
      <c r="MNC75" s="175"/>
      <c r="MND75" s="175"/>
      <c r="MNE75" s="175"/>
      <c r="MNF75" s="175"/>
      <c r="MNG75" s="175"/>
      <c r="MNH75" s="175"/>
      <c r="MNI75" s="175"/>
      <c r="MNJ75" s="175"/>
      <c r="MNK75" s="175"/>
      <c r="MNL75" s="175"/>
      <c r="MNM75" s="175"/>
      <c r="MNN75" s="175"/>
      <c r="MNO75" s="175"/>
      <c r="MNP75" s="175"/>
      <c r="MNQ75" s="175"/>
      <c r="MNR75" s="175"/>
      <c r="MNS75" s="175"/>
      <c r="MNT75" s="175"/>
      <c r="MNU75" s="175"/>
      <c r="MNV75" s="175"/>
      <c r="MNW75" s="175"/>
      <c r="MNX75" s="175"/>
      <c r="MNY75" s="175"/>
      <c r="MNZ75" s="175"/>
      <c r="MOA75" s="175"/>
      <c r="MOB75" s="175"/>
      <c r="MOC75" s="175"/>
      <c r="MOD75" s="175"/>
      <c r="MOE75" s="175"/>
      <c r="MOF75" s="175"/>
      <c r="MOG75" s="175"/>
      <c r="MOH75" s="175"/>
      <c r="MOI75" s="175"/>
      <c r="MOJ75" s="175"/>
      <c r="MOK75" s="175"/>
      <c r="MOL75" s="175"/>
      <c r="MOM75" s="175"/>
      <c r="MON75" s="175"/>
      <c r="MOO75" s="175"/>
      <c r="MOP75" s="175"/>
      <c r="MOQ75" s="175"/>
      <c r="MOR75" s="175"/>
      <c r="MOS75" s="175"/>
      <c r="MOT75" s="175"/>
      <c r="MOU75" s="175"/>
      <c r="MOV75" s="175"/>
      <c r="MOW75" s="175"/>
      <c r="MOX75" s="175"/>
      <c r="MOY75" s="175"/>
      <c r="MOZ75" s="175"/>
      <c r="MPA75" s="175"/>
      <c r="MPB75" s="175"/>
      <c r="MPC75" s="175"/>
      <c r="MPD75" s="175"/>
      <c r="MPE75" s="175"/>
      <c r="MPF75" s="175"/>
      <c r="MPG75" s="175"/>
      <c r="MPH75" s="175"/>
      <c r="MPI75" s="175"/>
      <c r="MPJ75" s="175"/>
      <c r="MPK75" s="175"/>
      <c r="MPL75" s="175"/>
      <c r="MPM75" s="175"/>
      <c r="MPN75" s="175"/>
      <c r="MPO75" s="175"/>
      <c r="MPP75" s="175"/>
      <c r="MPQ75" s="175"/>
      <c r="MPR75" s="175"/>
      <c r="MPS75" s="175"/>
      <c r="MPT75" s="175"/>
      <c r="MPU75" s="175"/>
      <c r="MPV75" s="175"/>
      <c r="MPW75" s="175"/>
      <c r="MPX75" s="175"/>
      <c r="MPY75" s="175"/>
      <c r="MPZ75" s="175"/>
      <c r="MQA75" s="175"/>
      <c r="MQB75" s="175"/>
      <c r="MQC75" s="175"/>
      <c r="MQD75" s="175"/>
      <c r="MQE75" s="175"/>
      <c r="MQF75" s="175"/>
      <c r="MQG75" s="175"/>
      <c r="MQH75" s="175"/>
      <c r="MQI75" s="175"/>
      <c r="MQJ75" s="175"/>
      <c r="MQK75" s="175"/>
      <c r="MQL75" s="175"/>
      <c r="MQM75" s="175"/>
      <c r="MQN75" s="175"/>
      <c r="MQO75" s="175"/>
      <c r="MQP75" s="175"/>
      <c r="MQQ75" s="175"/>
      <c r="MQR75" s="175"/>
      <c r="MQS75" s="175"/>
      <c r="MQT75" s="175"/>
      <c r="MQU75" s="175"/>
      <c r="MQV75" s="175"/>
      <c r="MQW75" s="175"/>
      <c r="MQX75" s="175"/>
      <c r="MQY75" s="175"/>
      <c r="MQZ75" s="175"/>
      <c r="MRA75" s="175"/>
      <c r="MRB75" s="175"/>
      <c r="MRC75" s="175"/>
      <c r="MRD75" s="175"/>
      <c r="MRE75" s="175"/>
      <c r="MRF75" s="175"/>
      <c r="MRG75" s="175"/>
      <c r="MRH75" s="175"/>
      <c r="MRI75" s="175"/>
      <c r="MRJ75" s="175"/>
      <c r="MRK75" s="175"/>
      <c r="MRL75" s="175"/>
      <c r="MRM75" s="175"/>
      <c r="MRN75" s="175"/>
      <c r="MRO75" s="175"/>
      <c r="MRP75" s="175"/>
      <c r="MRQ75" s="175"/>
      <c r="MRR75" s="175"/>
      <c r="MRS75" s="175"/>
      <c r="MRT75" s="175"/>
      <c r="MRU75" s="175"/>
      <c r="MRV75" s="175"/>
      <c r="MRW75" s="175"/>
      <c r="MRX75" s="175"/>
      <c r="MRY75" s="175"/>
      <c r="MRZ75" s="175"/>
      <c r="MSA75" s="175"/>
      <c r="MSB75" s="175"/>
      <c r="MSC75" s="175"/>
      <c r="MSD75" s="175"/>
      <c r="MSE75" s="175"/>
      <c r="MSF75" s="175"/>
      <c r="MSG75" s="175"/>
      <c r="MSH75" s="175"/>
      <c r="MSI75" s="175"/>
      <c r="MSJ75" s="175"/>
      <c r="MSK75" s="175"/>
      <c r="MSL75" s="175"/>
      <c r="MSM75" s="175"/>
      <c r="MSN75" s="175"/>
      <c r="MSO75" s="175"/>
      <c r="MSP75" s="175"/>
      <c r="MSQ75" s="175"/>
      <c r="MSR75" s="175"/>
      <c r="MSS75" s="175"/>
      <c r="MST75" s="175"/>
      <c r="MSU75" s="175"/>
      <c r="MSV75" s="175"/>
      <c r="MSW75" s="175"/>
      <c r="MSX75" s="175"/>
      <c r="MSY75" s="175"/>
      <c r="MSZ75" s="175"/>
      <c r="MTA75" s="175"/>
      <c r="MTB75" s="175"/>
      <c r="MTC75" s="175"/>
      <c r="MTD75" s="175"/>
      <c r="MTE75" s="175"/>
      <c r="MTF75" s="175"/>
      <c r="MTG75" s="175"/>
      <c r="MTH75" s="175"/>
      <c r="MTI75" s="175"/>
      <c r="MTJ75" s="175"/>
      <c r="MTK75" s="175"/>
      <c r="MTL75" s="175"/>
      <c r="MTM75" s="175"/>
      <c r="MTN75" s="175"/>
      <c r="MTO75" s="175"/>
      <c r="MTP75" s="175"/>
      <c r="MTQ75" s="175"/>
      <c r="MTR75" s="175"/>
      <c r="MTS75" s="175"/>
      <c r="MTT75" s="175"/>
      <c r="MTU75" s="175"/>
      <c r="MTV75" s="175"/>
      <c r="MTW75" s="175"/>
      <c r="MTX75" s="175"/>
      <c r="MTY75" s="175"/>
      <c r="MTZ75" s="175"/>
      <c r="MUA75" s="175"/>
      <c r="MUB75" s="175"/>
      <c r="MUC75" s="175"/>
      <c r="MUD75" s="175"/>
      <c r="MUE75" s="175"/>
      <c r="MUF75" s="175"/>
      <c r="MUG75" s="175"/>
      <c r="MUH75" s="175"/>
      <c r="MUI75" s="175"/>
      <c r="MUJ75" s="175"/>
      <c r="MUK75" s="175"/>
      <c r="MUL75" s="175"/>
      <c r="MUM75" s="175"/>
      <c r="MUN75" s="175"/>
      <c r="MUO75" s="175"/>
      <c r="MUP75" s="175"/>
      <c r="MUQ75" s="175"/>
      <c r="MUR75" s="175"/>
      <c r="MUS75" s="175"/>
      <c r="MUT75" s="175"/>
      <c r="MUU75" s="175"/>
      <c r="MUV75" s="175"/>
      <c r="MUW75" s="175"/>
      <c r="MUX75" s="175"/>
      <c r="MUY75" s="175"/>
      <c r="MUZ75" s="175"/>
      <c r="MVA75" s="175"/>
      <c r="MVB75" s="175"/>
      <c r="MVC75" s="175"/>
      <c r="MVD75" s="175"/>
      <c r="MVE75" s="175"/>
      <c r="MVF75" s="175"/>
      <c r="MVG75" s="175"/>
      <c r="MVH75" s="175"/>
      <c r="MVI75" s="175"/>
      <c r="MVJ75" s="175"/>
      <c r="MVK75" s="175"/>
      <c r="MVL75" s="175"/>
      <c r="MVM75" s="175"/>
      <c r="MVN75" s="175"/>
      <c r="MVO75" s="175"/>
      <c r="MVP75" s="175"/>
      <c r="MVQ75" s="175"/>
      <c r="MVR75" s="175"/>
      <c r="MVS75" s="175"/>
      <c r="MVT75" s="175"/>
      <c r="MVU75" s="175"/>
      <c r="MVV75" s="175"/>
      <c r="MVW75" s="175"/>
      <c r="MVX75" s="175"/>
      <c r="MVY75" s="175"/>
      <c r="MVZ75" s="175"/>
      <c r="MWA75" s="175"/>
      <c r="MWB75" s="175"/>
      <c r="MWC75" s="175"/>
      <c r="MWD75" s="175"/>
      <c r="MWE75" s="175"/>
      <c r="MWF75" s="175"/>
      <c r="MWG75" s="175"/>
      <c r="MWH75" s="175"/>
      <c r="MWI75" s="175"/>
      <c r="MWJ75" s="175"/>
      <c r="MWK75" s="175"/>
      <c r="MWL75" s="175"/>
      <c r="MWM75" s="175"/>
      <c r="MWN75" s="175"/>
      <c r="MWO75" s="175"/>
      <c r="MWP75" s="175"/>
      <c r="MWQ75" s="175"/>
      <c r="MWR75" s="175"/>
      <c r="MWS75" s="175"/>
      <c r="MWT75" s="175"/>
      <c r="MWU75" s="175"/>
      <c r="MWV75" s="175"/>
      <c r="MWW75" s="175"/>
      <c r="MWX75" s="175"/>
      <c r="MWY75" s="175"/>
      <c r="MWZ75" s="175"/>
      <c r="MXA75" s="175"/>
      <c r="MXB75" s="175"/>
      <c r="MXC75" s="175"/>
      <c r="MXD75" s="175"/>
      <c r="MXE75" s="175"/>
      <c r="MXF75" s="175"/>
      <c r="MXG75" s="175"/>
      <c r="MXH75" s="175"/>
      <c r="MXI75" s="175"/>
      <c r="MXJ75" s="175"/>
      <c r="MXK75" s="175"/>
      <c r="MXL75" s="175"/>
      <c r="MXM75" s="175"/>
      <c r="MXN75" s="175"/>
      <c r="MXO75" s="175"/>
      <c r="MXP75" s="175"/>
      <c r="MXQ75" s="175"/>
      <c r="MXR75" s="175"/>
      <c r="MXS75" s="175"/>
      <c r="MXT75" s="175"/>
      <c r="MXU75" s="175"/>
      <c r="MXV75" s="175"/>
      <c r="MXW75" s="175"/>
      <c r="MXX75" s="175"/>
      <c r="MXY75" s="175"/>
      <c r="MXZ75" s="175"/>
      <c r="MYA75" s="175"/>
      <c r="MYB75" s="175"/>
      <c r="MYC75" s="175"/>
      <c r="MYD75" s="175"/>
      <c r="MYE75" s="175"/>
      <c r="MYF75" s="175"/>
      <c r="MYG75" s="175"/>
      <c r="MYH75" s="175"/>
      <c r="MYI75" s="175"/>
      <c r="MYJ75" s="175"/>
      <c r="MYK75" s="175"/>
      <c r="MYL75" s="175"/>
      <c r="MYM75" s="175"/>
      <c r="MYN75" s="175"/>
      <c r="MYO75" s="175"/>
      <c r="MYP75" s="175"/>
      <c r="MYQ75" s="175"/>
      <c r="MYR75" s="175"/>
      <c r="MYS75" s="175"/>
      <c r="MYT75" s="175"/>
      <c r="MYU75" s="175"/>
      <c r="MYV75" s="175"/>
      <c r="MYW75" s="175"/>
      <c r="MYX75" s="175"/>
      <c r="MYY75" s="175"/>
      <c r="MYZ75" s="175"/>
      <c r="MZA75" s="175"/>
      <c r="MZB75" s="175"/>
      <c r="MZC75" s="175"/>
      <c r="MZD75" s="175"/>
      <c r="MZE75" s="175"/>
      <c r="MZF75" s="175"/>
      <c r="MZG75" s="175"/>
      <c r="MZH75" s="175"/>
      <c r="MZI75" s="175"/>
      <c r="MZJ75" s="175"/>
      <c r="MZK75" s="175"/>
      <c r="MZL75" s="175"/>
      <c r="MZM75" s="175"/>
      <c r="MZN75" s="175"/>
      <c r="MZO75" s="175"/>
      <c r="MZP75" s="175"/>
      <c r="MZQ75" s="175"/>
      <c r="MZR75" s="175"/>
      <c r="MZS75" s="175"/>
      <c r="MZT75" s="175"/>
      <c r="MZU75" s="175"/>
      <c r="MZV75" s="175"/>
      <c r="MZW75" s="175"/>
      <c r="MZX75" s="175"/>
      <c r="MZY75" s="175"/>
      <c r="MZZ75" s="175"/>
      <c r="NAA75" s="175"/>
      <c r="NAB75" s="175"/>
      <c r="NAC75" s="175"/>
      <c r="NAD75" s="175"/>
      <c r="NAE75" s="175"/>
      <c r="NAF75" s="175"/>
      <c r="NAG75" s="175"/>
      <c r="NAH75" s="175"/>
      <c r="NAI75" s="175"/>
      <c r="NAJ75" s="175"/>
      <c r="NAK75" s="175"/>
      <c r="NAL75" s="175"/>
      <c r="NAM75" s="175"/>
      <c r="NAN75" s="175"/>
      <c r="NAO75" s="175"/>
      <c r="NAP75" s="175"/>
      <c r="NAQ75" s="175"/>
      <c r="NAR75" s="175"/>
      <c r="NAS75" s="175"/>
      <c r="NAT75" s="175"/>
      <c r="NAU75" s="175"/>
      <c r="NAV75" s="175"/>
      <c r="NAW75" s="175"/>
      <c r="NAX75" s="175"/>
      <c r="NAY75" s="175"/>
      <c r="NAZ75" s="175"/>
      <c r="NBA75" s="175"/>
      <c r="NBB75" s="175"/>
      <c r="NBC75" s="175"/>
      <c r="NBD75" s="175"/>
      <c r="NBE75" s="175"/>
      <c r="NBF75" s="175"/>
      <c r="NBG75" s="175"/>
      <c r="NBH75" s="175"/>
      <c r="NBI75" s="175"/>
      <c r="NBJ75" s="175"/>
      <c r="NBK75" s="175"/>
      <c r="NBL75" s="175"/>
      <c r="NBM75" s="175"/>
      <c r="NBN75" s="175"/>
      <c r="NBO75" s="175"/>
      <c r="NBP75" s="175"/>
      <c r="NBQ75" s="175"/>
      <c r="NBR75" s="175"/>
      <c r="NBS75" s="175"/>
      <c r="NBT75" s="175"/>
      <c r="NBU75" s="175"/>
      <c r="NBV75" s="175"/>
      <c r="NBW75" s="175"/>
      <c r="NBX75" s="175"/>
      <c r="NBY75" s="175"/>
      <c r="NBZ75" s="175"/>
      <c r="NCA75" s="175"/>
      <c r="NCB75" s="175"/>
      <c r="NCC75" s="175"/>
      <c r="NCD75" s="175"/>
      <c r="NCE75" s="175"/>
      <c r="NCF75" s="175"/>
      <c r="NCG75" s="175"/>
      <c r="NCH75" s="175"/>
      <c r="NCI75" s="175"/>
      <c r="NCJ75" s="175"/>
      <c r="NCK75" s="175"/>
      <c r="NCL75" s="175"/>
      <c r="NCM75" s="175"/>
      <c r="NCN75" s="175"/>
      <c r="NCO75" s="175"/>
      <c r="NCP75" s="175"/>
      <c r="NCQ75" s="175"/>
      <c r="NCR75" s="175"/>
      <c r="NCS75" s="175"/>
      <c r="NCT75" s="175"/>
      <c r="NCU75" s="175"/>
      <c r="NCV75" s="175"/>
      <c r="NCW75" s="175"/>
      <c r="NCX75" s="175"/>
      <c r="NCY75" s="175"/>
      <c r="NCZ75" s="175"/>
      <c r="NDA75" s="175"/>
      <c r="NDB75" s="175"/>
      <c r="NDC75" s="175"/>
      <c r="NDD75" s="175"/>
      <c r="NDE75" s="175"/>
      <c r="NDF75" s="175"/>
      <c r="NDG75" s="175"/>
      <c r="NDH75" s="175"/>
      <c r="NDI75" s="175"/>
      <c r="NDJ75" s="175"/>
      <c r="NDK75" s="175"/>
      <c r="NDL75" s="175"/>
      <c r="NDM75" s="175"/>
      <c r="NDN75" s="175"/>
      <c r="NDO75" s="175"/>
      <c r="NDP75" s="175"/>
      <c r="NDQ75" s="175"/>
      <c r="NDR75" s="175"/>
      <c r="NDS75" s="175"/>
      <c r="NDT75" s="175"/>
      <c r="NDU75" s="175"/>
      <c r="NDV75" s="175"/>
      <c r="NDW75" s="175"/>
      <c r="NDX75" s="175"/>
      <c r="NDY75" s="175"/>
      <c r="NDZ75" s="175"/>
      <c r="NEA75" s="175"/>
      <c r="NEB75" s="175"/>
      <c r="NEC75" s="175"/>
      <c r="NED75" s="175"/>
      <c r="NEE75" s="175"/>
      <c r="NEF75" s="175"/>
      <c r="NEG75" s="175"/>
      <c r="NEH75" s="175"/>
      <c r="NEI75" s="175"/>
      <c r="NEJ75" s="175"/>
      <c r="NEK75" s="175"/>
      <c r="NEL75" s="175"/>
      <c r="NEM75" s="175"/>
      <c r="NEN75" s="175"/>
      <c r="NEO75" s="175"/>
      <c r="NEP75" s="175"/>
      <c r="NEQ75" s="175"/>
      <c r="NER75" s="175"/>
      <c r="NES75" s="175"/>
      <c r="NET75" s="175"/>
      <c r="NEU75" s="175"/>
      <c r="NEV75" s="175"/>
      <c r="NEW75" s="175"/>
      <c r="NEX75" s="175"/>
      <c r="NEY75" s="175"/>
      <c r="NEZ75" s="175"/>
      <c r="NFA75" s="175"/>
      <c r="NFB75" s="175"/>
      <c r="NFC75" s="175"/>
      <c r="NFD75" s="175"/>
      <c r="NFE75" s="175"/>
      <c r="NFF75" s="175"/>
      <c r="NFG75" s="175"/>
      <c r="NFH75" s="175"/>
      <c r="NFI75" s="175"/>
      <c r="NFJ75" s="175"/>
      <c r="NFK75" s="175"/>
      <c r="NFL75" s="175"/>
      <c r="NFM75" s="175"/>
      <c r="NFN75" s="175"/>
      <c r="NFO75" s="175"/>
      <c r="NFP75" s="175"/>
      <c r="NFQ75" s="175"/>
      <c r="NFR75" s="175"/>
      <c r="NFS75" s="175"/>
      <c r="NFT75" s="175"/>
      <c r="NFU75" s="175"/>
      <c r="NFV75" s="175"/>
      <c r="NFW75" s="175"/>
      <c r="NFX75" s="175"/>
      <c r="NFY75" s="175"/>
      <c r="NFZ75" s="175"/>
      <c r="NGA75" s="175"/>
      <c r="NGB75" s="175"/>
      <c r="NGC75" s="175"/>
      <c r="NGD75" s="175"/>
      <c r="NGE75" s="175"/>
      <c r="NGF75" s="175"/>
      <c r="NGG75" s="175"/>
      <c r="NGH75" s="175"/>
      <c r="NGI75" s="175"/>
      <c r="NGJ75" s="175"/>
      <c r="NGK75" s="175"/>
      <c r="NGL75" s="175"/>
      <c r="NGM75" s="175"/>
      <c r="NGN75" s="175"/>
      <c r="NGO75" s="175"/>
      <c r="NGP75" s="175"/>
      <c r="NGQ75" s="175"/>
      <c r="NGR75" s="175"/>
      <c r="NGS75" s="175"/>
      <c r="NGT75" s="175"/>
      <c r="NGU75" s="175"/>
      <c r="NGV75" s="175"/>
      <c r="NGW75" s="175"/>
      <c r="NGX75" s="175"/>
      <c r="NGY75" s="175"/>
      <c r="NGZ75" s="175"/>
      <c r="NHA75" s="175"/>
      <c r="NHB75" s="175"/>
      <c r="NHC75" s="175"/>
      <c r="NHD75" s="175"/>
      <c r="NHE75" s="175"/>
      <c r="NHF75" s="175"/>
      <c r="NHG75" s="175"/>
      <c r="NHH75" s="175"/>
      <c r="NHI75" s="175"/>
      <c r="NHJ75" s="175"/>
      <c r="NHK75" s="175"/>
      <c r="NHL75" s="175"/>
      <c r="NHM75" s="175"/>
      <c r="NHN75" s="175"/>
      <c r="NHO75" s="175"/>
      <c r="NHP75" s="175"/>
      <c r="NHQ75" s="175"/>
      <c r="NHR75" s="175"/>
      <c r="NHS75" s="175"/>
      <c r="NHT75" s="175"/>
      <c r="NHU75" s="175"/>
      <c r="NHV75" s="175"/>
      <c r="NHW75" s="175"/>
      <c r="NHX75" s="175"/>
      <c r="NHY75" s="175"/>
      <c r="NHZ75" s="175"/>
      <c r="NIA75" s="175"/>
      <c r="NIB75" s="175"/>
      <c r="NIC75" s="175"/>
      <c r="NID75" s="175"/>
      <c r="NIE75" s="175"/>
      <c r="NIF75" s="175"/>
      <c r="NIG75" s="175"/>
      <c r="NIH75" s="175"/>
      <c r="NII75" s="175"/>
      <c r="NIJ75" s="175"/>
      <c r="NIK75" s="175"/>
      <c r="NIL75" s="175"/>
      <c r="NIM75" s="175"/>
      <c r="NIN75" s="175"/>
      <c r="NIO75" s="175"/>
      <c r="NIP75" s="175"/>
      <c r="NIQ75" s="175"/>
      <c r="NIR75" s="175"/>
      <c r="NIS75" s="175"/>
      <c r="NIT75" s="175"/>
      <c r="NIU75" s="175"/>
      <c r="NIV75" s="175"/>
      <c r="NIW75" s="175"/>
      <c r="NIX75" s="175"/>
      <c r="NIY75" s="175"/>
      <c r="NIZ75" s="175"/>
      <c r="NJA75" s="175"/>
      <c r="NJB75" s="175"/>
      <c r="NJC75" s="175"/>
      <c r="NJD75" s="175"/>
      <c r="NJE75" s="175"/>
      <c r="NJF75" s="175"/>
      <c r="NJG75" s="175"/>
      <c r="NJH75" s="175"/>
      <c r="NJI75" s="175"/>
      <c r="NJJ75" s="175"/>
      <c r="NJK75" s="175"/>
      <c r="NJL75" s="175"/>
      <c r="NJM75" s="175"/>
      <c r="NJN75" s="175"/>
      <c r="NJO75" s="175"/>
      <c r="NJP75" s="175"/>
      <c r="NJQ75" s="175"/>
      <c r="NJR75" s="175"/>
      <c r="NJS75" s="175"/>
      <c r="NJT75" s="175"/>
      <c r="NJU75" s="175"/>
      <c r="NJV75" s="175"/>
      <c r="NJW75" s="175"/>
      <c r="NJX75" s="175"/>
      <c r="NJY75" s="175"/>
      <c r="NJZ75" s="175"/>
      <c r="NKA75" s="175"/>
      <c r="NKB75" s="175"/>
      <c r="NKC75" s="175"/>
      <c r="NKD75" s="175"/>
      <c r="NKE75" s="175"/>
      <c r="NKF75" s="175"/>
      <c r="NKG75" s="175"/>
      <c r="NKH75" s="175"/>
      <c r="NKI75" s="175"/>
      <c r="NKJ75" s="175"/>
      <c r="NKK75" s="175"/>
      <c r="NKL75" s="175"/>
      <c r="NKM75" s="175"/>
      <c r="NKN75" s="175"/>
      <c r="NKO75" s="175"/>
      <c r="NKP75" s="175"/>
      <c r="NKQ75" s="175"/>
      <c r="NKR75" s="175"/>
      <c r="NKS75" s="175"/>
      <c r="NKT75" s="175"/>
      <c r="NKU75" s="175"/>
      <c r="NKV75" s="175"/>
      <c r="NKW75" s="175"/>
      <c r="NKX75" s="175"/>
      <c r="NKY75" s="175"/>
      <c r="NKZ75" s="175"/>
      <c r="NLA75" s="175"/>
      <c r="NLB75" s="175"/>
      <c r="NLC75" s="175"/>
      <c r="NLD75" s="175"/>
      <c r="NLE75" s="175"/>
      <c r="NLF75" s="175"/>
      <c r="NLG75" s="175"/>
      <c r="NLH75" s="175"/>
      <c r="NLI75" s="175"/>
      <c r="NLJ75" s="175"/>
      <c r="NLK75" s="175"/>
      <c r="NLL75" s="175"/>
      <c r="NLM75" s="175"/>
      <c r="NLN75" s="175"/>
      <c r="NLO75" s="175"/>
      <c r="NLP75" s="175"/>
      <c r="NLQ75" s="175"/>
      <c r="NLR75" s="175"/>
      <c r="NLS75" s="175"/>
      <c r="NLT75" s="175"/>
      <c r="NLU75" s="175"/>
      <c r="NLV75" s="175"/>
      <c r="NLW75" s="175"/>
      <c r="NLX75" s="175"/>
      <c r="NLY75" s="175"/>
      <c r="NLZ75" s="175"/>
      <c r="NMA75" s="175"/>
      <c r="NMB75" s="175"/>
      <c r="NMC75" s="175"/>
      <c r="NMD75" s="175"/>
      <c r="NME75" s="175"/>
      <c r="NMF75" s="175"/>
      <c r="NMG75" s="175"/>
      <c r="NMH75" s="175"/>
      <c r="NMI75" s="175"/>
      <c r="NMJ75" s="175"/>
      <c r="NMK75" s="175"/>
      <c r="NML75" s="175"/>
      <c r="NMM75" s="175"/>
      <c r="NMN75" s="175"/>
      <c r="NMO75" s="175"/>
      <c r="NMP75" s="175"/>
      <c r="NMQ75" s="175"/>
      <c r="NMR75" s="175"/>
      <c r="NMS75" s="175"/>
      <c r="NMT75" s="175"/>
      <c r="NMU75" s="175"/>
      <c r="NMV75" s="175"/>
      <c r="NMW75" s="175"/>
      <c r="NMX75" s="175"/>
      <c r="NMY75" s="175"/>
      <c r="NMZ75" s="175"/>
      <c r="NNA75" s="175"/>
      <c r="NNB75" s="175"/>
      <c r="NNC75" s="175"/>
      <c r="NND75" s="175"/>
      <c r="NNE75" s="175"/>
      <c r="NNF75" s="175"/>
      <c r="NNG75" s="175"/>
      <c r="NNH75" s="175"/>
      <c r="NNI75" s="175"/>
      <c r="NNJ75" s="175"/>
      <c r="NNK75" s="175"/>
      <c r="NNL75" s="175"/>
      <c r="NNM75" s="175"/>
      <c r="NNN75" s="175"/>
      <c r="NNO75" s="175"/>
      <c r="NNP75" s="175"/>
      <c r="NNQ75" s="175"/>
      <c r="NNR75" s="175"/>
      <c r="NNS75" s="175"/>
      <c r="NNT75" s="175"/>
      <c r="NNU75" s="175"/>
      <c r="NNV75" s="175"/>
      <c r="NNW75" s="175"/>
      <c r="NNX75" s="175"/>
      <c r="NNY75" s="175"/>
      <c r="NNZ75" s="175"/>
      <c r="NOA75" s="175"/>
      <c r="NOB75" s="175"/>
      <c r="NOC75" s="175"/>
      <c r="NOD75" s="175"/>
      <c r="NOE75" s="175"/>
      <c r="NOF75" s="175"/>
      <c r="NOG75" s="175"/>
      <c r="NOH75" s="175"/>
      <c r="NOI75" s="175"/>
      <c r="NOJ75" s="175"/>
      <c r="NOK75" s="175"/>
      <c r="NOL75" s="175"/>
      <c r="NOM75" s="175"/>
      <c r="NON75" s="175"/>
      <c r="NOO75" s="175"/>
      <c r="NOP75" s="175"/>
      <c r="NOQ75" s="175"/>
      <c r="NOR75" s="175"/>
      <c r="NOS75" s="175"/>
      <c r="NOT75" s="175"/>
      <c r="NOU75" s="175"/>
      <c r="NOV75" s="175"/>
      <c r="NOW75" s="175"/>
      <c r="NOX75" s="175"/>
      <c r="NOY75" s="175"/>
      <c r="NOZ75" s="175"/>
      <c r="NPA75" s="175"/>
      <c r="NPB75" s="175"/>
      <c r="NPC75" s="175"/>
      <c r="NPD75" s="175"/>
      <c r="NPE75" s="175"/>
      <c r="NPF75" s="175"/>
      <c r="NPG75" s="175"/>
      <c r="NPH75" s="175"/>
      <c r="NPI75" s="175"/>
      <c r="NPJ75" s="175"/>
      <c r="NPK75" s="175"/>
      <c r="NPL75" s="175"/>
      <c r="NPM75" s="175"/>
      <c r="NPN75" s="175"/>
      <c r="NPO75" s="175"/>
      <c r="NPP75" s="175"/>
      <c r="NPQ75" s="175"/>
      <c r="NPR75" s="175"/>
      <c r="NPS75" s="175"/>
      <c r="NPT75" s="175"/>
      <c r="NPU75" s="175"/>
      <c r="NPV75" s="175"/>
      <c r="NPW75" s="175"/>
      <c r="NPX75" s="175"/>
      <c r="NPY75" s="175"/>
      <c r="NPZ75" s="175"/>
      <c r="NQA75" s="175"/>
      <c r="NQB75" s="175"/>
      <c r="NQC75" s="175"/>
      <c r="NQD75" s="175"/>
      <c r="NQE75" s="175"/>
      <c r="NQF75" s="175"/>
      <c r="NQG75" s="175"/>
      <c r="NQH75" s="175"/>
      <c r="NQI75" s="175"/>
      <c r="NQJ75" s="175"/>
      <c r="NQK75" s="175"/>
      <c r="NQL75" s="175"/>
      <c r="NQM75" s="175"/>
      <c r="NQN75" s="175"/>
      <c r="NQO75" s="175"/>
      <c r="NQP75" s="175"/>
      <c r="NQQ75" s="175"/>
      <c r="NQR75" s="175"/>
      <c r="NQS75" s="175"/>
      <c r="NQT75" s="175"/>
      <c r="NQU75" s="175"/>
      <c r="NQV75" s="175"/>
      <c r="NQW75" s="175"/>
      <c r="NQX75" s="175"/>
      <c r="NQY75" s="175"/>
      <c r="NQZ75" s="175"/>
      <c r="NRA75" s="175"/>
      <c r="NRB75" s="175"/>
      <c r="NRC75" s="175"/>
      <c r="NRD75" s="175"/>
      <c r="NRE75" s="175"/>
      <c r="NRF75" s="175"/>
      <c r="NRG75" s="175"/>
      <c r="NRH75" s="175"/>
      <c r="NRI75" s="175"/>
      <c r="NRJ75" s="175"/>
      <c r="NRK75" s="175"/>
      <c r="NRL75" s="175"/>
      <c r="NRM75" s="175"/>
      <c r="NRN75" s="175"/>
      <c r="NRO75" s="175"/>
      <c r="NRP75" s="175"/>
      <c r="NRQ75" s="175"/>
      <c r="NRR75" s="175"/>
      <c r="NRS75" s="175"/>
      <c r="NRT75" s="175"/>
      <c r="NRU75" s="175"/>
      <c r="NRV75" s="175"/>
      <c r="NRW75" s="175"/>
      <c r="NRX75" s="175"/>
      <c r="NRY75" s="175"/>
      <c r="NRZ75" s="175"/>
      <c r="NSA75" s="175"/>
      <c r="NSB75" s="175"/>
      <c r="NSC75" s="175"/>
      <c r="NSD75" s="175"/>
      <c r="NSE75" s="175"/>
      <c r="NSF75" s="175"/>
      <c r="NSG75" s="175"/>
      <c r="NSH75" s="175"/>
      <c r="NSI75" s="175"/>
      <c r="NSJ75" s="175"/>
      <c r="NSK75" s="175"/>
      <c r="NSL75" s="175"/>
      <c r="NSM75" s="175"/>
      <c r="NSN75" s="175"/>
      <c r="NSO75" s="175"/>
      <c r="NSP75" s="175"/>
      <c r="NSQ75" s="175"/>
      <c r="NSR75" s="175"/>
      <c r="NSS75" s="175"/>
      <c r="NST75" s="175"/>
      <c r="NSU75" s="175"/>
      <c r="NSV75" s="175"/>
      <c r="NSW75" s="175"/>
      <c r="NSX75" s="175"/>
      <c r="NSY75" s="175"/>
      <c r="NSZ75" s="175"/>
      <c r="NTA75" s="175"/>
      <c r="NTB75" s="175"/>
      <c r="NTC75" s="175"/>
      <c r="NTD75" s="175"/>
      <c r="NTE75" s="175"/>
      <c r="NTF75" s="175"/>
      <c r="NTG75" s="175"/>
      <c r="NTH75" s="175"/>
      <c r="NTI75" s="175"/>
      <c r="NTJ75" s="175"/>
      <c r="NTK75" s="175"/>
      <c r="NTL75" s="175"/>
      <c r="NTM75" s="175"/>
      <c r="NTN75" s="175"/>
      <c r="NTO75" s="175"/>
      <c r="NTP75" s="175"/>
      <c r="NTQ75" s="175"/>
      <c r="NTR75" s="175"/>
      <c r="NTS75" s="175"/>
      <c r="NTT75" s="175"/>
      <c r="NTU75" s="175"/>
      <c r="NTV75" s="175"/>
      <c r="NTW75" s="175"/>
      <c r="NTX75" s="175"/>
      <c r="NTY75" s="175"/>
      <c r="NTZ75" s="175"/>
      <c r="NUA75" s="175"/>
      <c r="NUB75" s="175"/>
      <c r="NUC75" s="175"/>
      <c r="NUD75" s="175"/>
      <c r="NUE75" s="175"/>
      <c r="NUF75" s="175"/>
      <c r="NUG75" s="175"/>
      <c r="NUH75" s="175"/>
      <c r="NUI75" s="175"/>
      <c r="NUJ75" s="175"/>
      <c r="NUK75" s="175"/>
      <c r="NUL75" s="175"/>
      <c r="NUM75" s="175"/>
      <c r="NUN75" s="175"/>
      <c r="NUO75" s="175"/>
      <c r="NUP75" s="175"/>
      <c r="NUQ75" s="175"/>
      <c r="NUR75" s="175"/>
      <c r="NUS75" s="175"/>
      <c r="NUT75" s="175"/>
      <c r="NUU75" s="175"/>
      <c r="NUV75" s="175"/>
      <c r="NUW75" s="175"/>
      <c r="NUX75" s="175"/>
      <c r="NUY75" s="175"/>
      <c r="NUZ75" s="175"/>
      <c r="NVA75" s="175"/>
      <c r="NVB75" s="175"/>
      <c r="NVC75" s="175"/>
      <c r="NVD75" s="175"/>
      <c r="NVE75" s="175"/>
      <c r="NVF75" s="175"/>
      <c r="NVG75" s="175"/>
      <c r="NVH75" s="175"/>
      <c r="NVI75" s="175"/>
      <c r="NVJ75" s="175"/>
      <c r="NVK75" s="175"/>
      <c r="NVL75" s="175"/>
      <c r="NVM75" s="175"/>
      <c r="NVN75" s="175"/>
      <c r="NVO75" s="175"/>
      <c r="NVP75" s="175"/>
      <c r="NVQ75" s="175"/>
      <c r="NVR75" s="175"/>
      <c r="NVS75" s="175"/>
      <c r="NVT75" s="175"/>
      <c r="NVU75" s="175"/>
      <c r="NVV75" s="175"/>
      <c r="NVW75" s="175"/>
      <c r="NVX75" s="175"/>
      <c r="NVY75" s="175"/>
      <c r="NVZ75" s="175"/>
      <c r="NWA75" s="175"/>
      <c r="NWB75" s="175"/>
      <c r="NWC75" s="175"/>
      <c r="NWD75" s="175"/>
      <c r="NWE75" s="175"/>
      <c r="NWF75" s="175"/>
      <c r="NWG75" s="175"/>
      <c r="NWH75" s="175"/>
      <c r="NWI75" s="175"/>
      <c r="NWJ75" s="175"/>
      <c r="NWK75" s="175"/>
      <c r="NWL75" s="175"/>
      <c r="NWM75" s="175"/>
      <c r="NWN75" s="175"/>
      <c r="NWO75" s="175"/>
      <c r="NWP75" s="175"/>
      <c r="NWQ75" s="175"/>
      <c r="NWR75" s="175"/>
      <c r="NWS75" s="175"/>
      <c r="NWT75" s="175"/>
      <c r="NWU75" s="175"/>
      <c r="NWV75" s="175"/>
      <c r="NWW75" s="175"/>
      <c r="NWX75" s="175"/>
      <c r="NWY75" s="175"/>
      <c r="NWZ75" s="175"/>
      <c r="NXA75" s="175"/>
      <c r="NXB75" s="175"/>
      <c r="NXC75" s="175"/>
      <c r="NXD75" s="175"/>
      <c r="NXE75" s="175"/>
      <c r="NXF75" s="175"/>
      <c r="NXG75" s="175"/>
      <c r="NXH75" s="175"/>
      <c r="NXI75" s="175"/>
      <c r="NXJ75" s="175"/>
      <c r="NXK75" s="175"/>
      <c r="NXL75" s="175"/>
      <c r="NXM75" s="175"/>
      <c r="NXN75" s="175"/>
      <c r="NXO75" s="175"/>
      <c r="NXP75" s="175"/>
      <c r="NXQ75" s="175"/>
      <c r="NXR75" s="175"/>
      <c r="NXS75" s="175"/>
      <c r="NXT75" s="175"/>
      <c r="NXU75" s="175"/>
      <c r="NXV75" s="175"/>
      <c r="NXW75" s="175"/>
      <c r="NXX75" s="175"/>
      <c r="NXY75" s="175"/>
      <c r="NXZ75" s="175"/>
      <c r="NYA75" s="175"/>
      <c r="NYB75" s="175"/>
      <c r="NYC75" s="175"/>
      <c r="NYD75" s="175"/>
      <c r="NYE75" s="175"/>
      <c r="NYF75" s="175"/>
      <c r="NYG75" s="175"/>
      <c r="NYH75" s="175"/>
      <c r="NYI75" s="175"/>
      <c r="NYJ75" s="175"/>
      <c r="NYK75" s="175"/>
      <c r="NYL75" s="175"/>
      <c r="NYM75" s="175"/>
      <c r="NYN75" s="175"/>
      <c r="NYO75" s="175"/>
      <c r="NYP75" s="175"/>
      <c r="NYQ75" s="175"/>
      <c r="NYR75" s="175"/>
      <c r="NYS75" s="175"/>
      <c r="NYT75" s="175"/>
      <c r="NYU75" s="175"/>
      <c r="NYV75" s="175"/>
      <c r="NYW75" s="175"/>
      <c r="NYX75" s="175"/>
      <c r="NYY75" s="175"/>
      <c r="NYZ75" s="175"/>
      <c r="NZA75" s="175"/>
      <c r="NZB75" s="175"/>
      <c r="NZC75" s="175"/>
      <c r="NZD75" s="175"/>
      <c r="NZE75" s="175"/>
      <c r="NZF75" s="175"/>
      <c r="NZG75" s="175"/>
      <c r="NZH75" s="175"/>
      <c r="NZI75" s="175"/>
      <c r="NZJ75" s="175"/>
      <c r="NZK75" s="175"/>
      <c r="NZL75" s="175"/>
      <c r="NZM75" s="175"/>
      <c r="NZN75" s="175"/>
      <c r="NZO75" s="175"/>
      <c r="NZP75" s="175"/>
      <c r="NZQ75" s="175"/>
      <c r="NZR75" s="175"/>
      <c r="NZS75" s="175"/>
      <c r="NZT75" s="175"/>
      <c r="NZU75" s="175"/>
      <c r="NZV75" s="175"/>
      <c r="NZW75" s="175"/>
      <c r="NZX75" s="175"/>
      <c r="NZY75" s="175"/>
      <c r="NZZ75" s="175"/>
      <c r="OAA75" s="175"/>
      <c r="OAB75" s="175"/>
      <c r="OAC75" s="175"/>
      <c r="OAD75" s="175"/>
      <c r="OAE75" s="175"/>
      <c r="OAF75" s="175"/>
      <c r="OAG75" s="175"/>
      <c r="OAH75" s="175"/>
      <c r="OAI75" s="175"/>
      <c r="OAJ75" s="175"/>
      <c r="OAK75" s="175"/>
      <c r="OAL75" s="175"/>
      <c r="OAM75" s="175"/>
      <c r="OAN75" s="175"/>
      <c r="OAO75" s="175"/>
      <c r="OAP75" s="175"/>
      <c r="OAQ75" s="175"/>
      <c r="OAR75" s="175"/>
      <c r="OAS75" s="175"/>
      <c r="OAT75" s="175"/>
      <c r="OAU75" s="175"/>
      <c r="OAV75" s="175"/>
      <c r="OAW75" s="175"/>
      <c r="OAX75" s="175"/>
      <c r="OAY75" s="175"/>
      <c r="OAZ75" s="175"/>
      <c r="OBA75" s="175"/>
      <c r="OBB75" s="175"/>
      <c r="OBC75" s="175"/>
      <c r="OBD75" s="175"/>
      <c r="OBE75" s="175"/>
      <c r="OBF75" s="175"/>
      <c r="OBG75" s="175"/>
      <c r="OBH75" s="175"/>
      <c r="OBI75" s="175"/>
      <c r="OBJ75" s="175"/>
      <c r="OBK75" s="175"/>
      <c r="OBL75" s="175"/>
      <c r="OBM75" s="175"/>
      <c r="OBN75" s="175"/>
      <c r="OBO75" s="175"/>
      <c r="OBP75" s="175"/>
      <c r="OBQ75" s="175"/>
      <c r="OBR75" s="175"/>
      <c r="OBS75" s="175"/>
      <c r="OBT75" s="175"/>
      <c r="OBU75" s="175"/>
      <c r="OBV75" s="175"/>
      <c r="OBW75" s="175"/>
      <c r="OBX75" s="175"/>
      <c r="OBY75" s="175"/>
      <c r="OBZ75" s="175"/>
      <c r="OCA75" s="175"/>
      <c r="OCB75" s="175"/>
      <c r="OCC75" s="175"/>
      <c r="OCD75" s="175"/>
      <c r="OCE75" s="175"/>
      <c r="OCF75" s="175"/>
      <c r="OCG75" s="175"/>
      <c r="OCH75" s="175"/>
      <c r="OCI75" s="175"/>
      <c r="OCJ75" s="175"/>
      <c r="OCK75" s="175"/>
      <c r="OCL75" s="175"/>
      <c r="OCM75" s="175"/>
      <c r="OCN75" s="175"/>
      <c r="OCO75" s="175"/>
      <c r="OCP75" s="175"/>
      <c r="OCQ75" s="175"/>
      <c r="OCR75" s="175"/>
      <c r="OCS75" s="175"/>
      <c r="OCT75" s="175"/>
      <c r="OCU75" s="175"/>
      <c r="OCV75" s="175"/>
      <c r="OCW75" s="175"/>
      <c r="OCX75" s="175"/>
      <c r="OCY75" s="175"/>
      <c r="OCZ75" s="175"/>
      <c r="ODA75" s="175"/>
      <c r="ODB75" s="175"/>
      <c r="ODC75" s="175"/>
      <c r="ODD75" s="175"/>
      <c r="ODE75" s="175"/>
      <c r="ODF75" s="175"/>
      <c r="ODG75" s="175"/>
      <c r="ODH75" s="175"/>
      <c r="ODI75" s="175"/>
      <c r="ODJ75" s="175"/>
      <c r="ODK75" s="175"/>
      <c r="ODL75" s="175"/>
      <c r="ODM75" s="175"/>
      <c r="ODN75" s="175"/>
      <c r="ODO75" s="175"/>
      <c r="ODP75" s="175"/>
      <c r="ODQ75" s="175"/>
      <c r="ODR75" s="175"/>
      <c r="ODS75" s="175"/>
      <c r="ODT75" s="175"/>
      <c r="ODU75" s="175"/>
      <c r="ODV75" s="175"/>
      <c r="ODW75" s="175"/>
      <c r="ODX75" s="175"/>
      <c r="ODY75" s="175"/>
      <c r="ODZ75" s="175"/>
      <c r="OEA75" s="175"/>
      <c r="OEB75" s="175"/>
      <c r="OEC75" s="175"/>
      <c r="OED75" s="175"/>
      <c r="OEE75" s="175"/>
      <c r="OEF75" s="175"/>
      <c r="OEG75" s="175"/>
      <c r="OEH75" s="175"/>
      <c r="OEI75" s="175"/>
      <c r="OEJ75" s="175"/>
      <c r="OEK75" s="175"/>
      <c r="OEL75" s="175"/>
      <c r="OEM75" s="175"/>
      <c r="OEN75" s="175"/>
      <c r="OEO75" s="175"/>
      <c r="OEP75" s="175"/>
      <c r="OEQ75" s="175"/>
      <c r="OER75" s="175"/>
      <c r="OES75" s="175"/>
      <c r="OET75" s="175"/>
      <c r="OEU75" s="175"/>
      <c r="OEV75" s="175"/>
      <c r="OEW75" s="175"/>
      <c r="OEX75" s="175"/>
      <c r="OEY75" s="175"/>
      <c r="OEZ75" s="175"/>
      <c r="OFA75" s="175"/>
      <c r="OFB75" s="175"/>
      <c r="OFC75" s="175"/>
      <c r="OFD75" s="175"/>
      <c r="OFE75" s="175"/>
      <c r="OFF75" s="175"/>
      <c r="OFG75" s="175"/>
      <c r="OFH75" s="175"/>
      <c r="OFI75" s="175"/>
      <c r="OFJ75" s="175"/>
      <c r="OFK75" s="175"/>
      <c r="OFL75" s="175"/>
      <c r="OFM75" s="175"/>
      <c r="OFN75" s="175"/>
      <c r="OFO75" s="175"/>
      <c r="OFP75" s="175"/>
      <c r="OFQ75" s="175"/>
      <c r="OFR75" s="175"/>
      <c r="OFS75" s="175"/>
      <c r="OFT75" s="175"/>
      <c r="OFU75" s="175"/>
      <c r="OFV75" s="175"/>
      <c r="OFW75" s="175"/>
      <c r="OFX75" s="175"/>
      <c r="OFY75" s="175"/>
      <c r="OFZ75" s="175"/>
      <c r="OGA75" s="175"/>
      <c r="OGB75" s="175"/>
      <c r="OGC75" s="175"/>
      <c r="OGD75" s="175"/>
      <c r="OGE75" s="175"/>
      <c r="OGF75" s="175"/>
      <c r="OGG75" s="175"/>
      <c r="OGH75" s="175"/>
      <c r="OGI75" s="175"/>
      <c r="OGJ75" s="175"/>
      <c r="OGK75" s="175"/>
      <c r="OGL75" s="175"/>
      <c r="OGM75" s="175"/>
      <c r="OGN75" s="175"/>
      <c r="OGO75" s="175"/>
      <c r="OGP75" s="175"/>
      <c r="OGQ75" s="175"/>
      <c r="OGR75" s="175"/>
      <c r="OGS75" s="175"/>
      <c r="OGT75" s="175"/>
      <c r="OGU75" s="175"/>
      <c r="OGV75" s="175"/>
      <c r="OGW75" s="175"/>
      <c r="OGX75" s="175"/>
      <c r="OGY75" s="175"/>
      <c r="OGZ75" s="175"/>
      <c r="OHA75" s="175"/>
      <c r="OHB75" s="175"/>
      <c r="OHC75" s="175"/>
      <c r="OHD75" s="175"/>
      <c r="OHE75" s="175"/>
      <c r="OHF75" s="175"/>
      <c r="OHG75" s="175"/>
      <c r="OHH75" s="175"/>
      <c r="OHI75" s="175"/>
      <c r="OHJ75" s="175"/>
      <c r="OHK75" s="175"/>
      <c r="OHL75" s="175"/>
      <c r="OHM75" s="175"/>
      <c r="OHN75" s="175"/>
      <c r="OHO75" s="175"/>
      <c r="OHP75" s="175"/>
      <c r="OHQ75" s="175"/>
      <c r="OHR75" s="175"/>
      <c r="OHS75" s="175"/>
      <c r="OHT75" s="175"/>
      <c r="OHU75" s="175"/>
      <c r="OHV75" s="175"/>
      <c r="OHW75" s="175"/>
      <c r="OHX75" s="175"/>
      <c r="OHY75" s="175"/>
      <c r="OHZ75" s="175"/>
      <c r="OIA75" s="175"/>
      <c r="OIB75" s="175"/>
      <c r="OIC75" s="175"/>
      <c r="OID75" s="175"/>
      <c r="OIE75" s="175"/>
      <c r="OIF75" s="175"/>
      <c r="OIG75" s="175"/>
      <c r="OIH75" s="175"/>
      <c r="OII75" s="175"/>
      <c r="OIJ75" s="175"/>
      <c r="OIK75" s="175"/>
      <c r="OIL75" s="175"/>
      <c r="OIM75" s="175"/>
      <c r="OIN75" s="175"/>
      <c r="OIO75" s="175"/>
      <c r="OIP75" s="175"/>
      <c r="OIQ75" s="175"/>
      <c r="OIR75" s="175"/>
      <c r="OIS75" s="175"/>
      <c r="OIT75" s="175"/>
      <c r="OIU75" s="175"/>
      <c r="OIV75" s="175"/>
      <c r="OIW75" s="175"/>
      <c r="OIX75" s="175"/>
      <c r="OIY75" s="175"/>
      <c r="OIZ75" s="175"/>
      <c r="OJA75" s="175"/>
      <c r="OJB75" s="175"/>
      <c r="OJC75" s="175"/>
      <c r="OJD75" s="175"/>
      <c r="OJE75" s="175"/>
      <c r="OJF75" s="175"/>
      <c r="OJG75" s="175"/>
      <c r="OJH75" s="175"/>
      <c r="OJI75" s="175"/>
      <c r="OJJ75" s="175"/>
      <c r="OJK75" s="175"/>
      <c r="OJL75" s="175"/>
      <c r="OJM75" s="175"/>
      <c r="OJN75" s="175"/>
      <c r="OJO75" s="175"/>
      <c r="OJP75" s="175"/>
      <c r="OJQ75" s="175"/>
      <c r="OJR75" s="175"/>
      <c r="OJS75" s="175"/>
      <c r="OJT75" s="175"/>
      <c r="OJU75" s="175"/>
      <c r="OJV75" s="175"/>
      <c r="OJW75" s="175"/>
      <c r="OJX75" s="175"/>
      <c r="OJY75" s="175"/>
      <c r="OJZ75" s="175"/>
      <c r="OKA75" s="175"/>
      <c r="OKB75" s="175"/>
      <c r="OKC75" s="175"/>
      <c r="OKD75" s="175"/>
      <c r="OKE75" s="175"/>
      <c r="OKF75" s="175"/>
      <c r="OKG75" s="175"/>
      <c r="OKH75" s="175"/>
      <c r="OKI75" s="175"/>
      <c r="OKJ75" s="175"/>
      <c r="OKK75" s="175"/>
      <c r="OKL75" s="175"/>
      <c r="OKM75" s="175"/>
      <c r="OKN75" s="175"/>
      <c r="OKO75" s="175"/>
      <c r="OKP75" s="175"/>
      <c r="OKQ75" s="175"/>
      <c r="OKR75" s="175"/>
      <c r="OKS75" s="175"/>
      <c r="OKT75" s="175"/>
      <c r="OKU75" s="175"/>
      <c r="OKV75" s="175"/>
      <c r="OKW75" s="175"/>
      <c r="OKX75" s="175"/>
      <c r="OKY75" s="175"/>
      <c r="OKZ75" s="175"/>
      <c r="OLA75" s="175"/>
      <c r="OLB75" s="175"/>
      <c r="OLC75" s="175"/>
      <c r="OLD75" s="175"/>
      <c r="OLE75" s="175"/>
      <c r="OLF75" s="175"/>
      <c r="OLG75" s="175"/>
      <c r="OLH75" s="175"/>
      <c r="OLI75" s="175"/>
      <c r="OLJ75" s="175"/>
      <c r="OLK75" s="175"/>
      <c r="OLL75" s="175"/>
      <c r="OLM75" s="175"/>
      <c r="OLN75" s="175"/>
      <c r="OLO75" s="175"/>
      <c r="OLP75" s="175"/>
      <c r="OLQ75" s="175"/>
      <c r="OLR75" s="175"/>
      <c r="OLS75" s="175"/>
      <c r="OLT75" s="175"/>
      <c r="OLU75" s="175"/>
      <c r="OLV75" s="175"/>
      <c r="OLW75" s="175"/>
      <c r="OLX75" s="175"/>
      <c r="OLY75" s="175"/>
      <c r="OLZ75" s="175"/>
      <c r="OMA75" s="175"/>
      <c r="OMB75" s="175"/>
      <c r="OMC75" s="175"/>
      <c r="OMD75" s="175"/>
      <c r="OME75" s="175"/>
      <c r="OMF75" s="175"/>
      <c r="OMG75" s="175"/>
      <c r="OMH75" s="175"/>
      <c r="OMI75" s="175"/>
      <c r="OMJ75" s="175"/>
      <c r="OMK75" s="175"/>
      <c r="OML75" s="175"/>
      <c r="OMM75" s="175"/>
      <c r="OMN75" s="175"/>
      <c r="OMO75" s="175"/>
      <c r="OMP75" s="175"/>
      <c r="OMQ75" s="175"/>
      <c r="OMR75" s="175"/>
      <c r="OMS75" s="175"/>
      <c r="OMT75" s="175"/>
      <c r="OMU75" s="175"/>
      <c r="OMV75" s="175"/>
      <c r="OMW75" s="175"/>
      <c r="OMX75" s="175"/>
      <c r="OMY75" s="175"/>
      <c r="OMZ75" s="175"/>
      <c r="ONA75" s="175"/>
      <c r="ONB75" s="175"/>
      <c r="ONC75" s="175"/>
      <c r="OND75" s="175"/>
      <c r="ONE75" s="175"/>
      <c r="ONF75" s="175"/>
      <c r="ONG75" s="175"/>
      <c r="ONH75" s="175"/>
      <c r="ONI75" s="175"/>
      <c r="ONJ75" s="175"/>
      <c r="ONK75" s="175"/>
      <c r="ONL75" s="175"/>
      <c r="ONM75" s="175"/>
      <c r="ONN75" s="175"/>
      <c r="ONO75" s="175"/>
      <c r="ONP75" s="175"/>
      <c r="ONQ75" s="175"/>
      <c r="ONR75" s="175"/>
      <c r="ONS75" s="175"/>
      <c r="ONT75" s="175"/>
      <c r="ONU75" s="175"/>
      <c r="ONV75" s="175"/>
      <c r="ONW75" s="175"/>
      <c r="ONX75" s="175"/>
      <c r="ONY75" s="175"/>
      <c r="ONZ75" s="175"/>
      <c r="OOA75" s="175"/>
      <c r="OOB75" s="175"/>
      <c r="OOC75" s="175"/>
      <c r="OOD75" s="175"/>
      <c r="OOE75" s="175"/>
      <c r="OOF75" s="175"/>
      <c r="OOG75" s="175"/>
      <c r="OOH75" s="175"/>
      <c r="OOI75" s="175"/>
      <c r="OOJ75" s="175"/>
      <c r="OOK75" s="175"/>
      <c r="OOL75" s="175"/>
      <c r="OOM75" s="175"/>
      <c r="OON75" s="175"/>
      <c r="OOO75" s="175"/>
      <c r="OOP75" s="175"/>
      <c r="OOQ75" s="175"/>
      <c r="OOR75" s="175"/>
      <c r="OOS75" s="175"/>
      <c r="OOT75" s="175"/>
      <c r="OOU75" s="175"/>
      <c r="OOV75" s="175"/>
      <c r="OOW75" s="175"/>
      <c r="OOX75" s="175"/>
      <c r="OOY75" s="175"/>
      <c r="OOZ75" s="175"/>
      <c r="OPA75" s="175"/>
      <c r="OPB75" s="175"/>
      <c r="OPC75" s="175"/>
      <c r="OPD75" s="175"/>
      <c r="OPE75" s="175"/>
      <c r="OPF75" s="175"/>
      <c r="OPG75" s="175"/>
      <c r="OPH75" s="175"/>
      <c r="OPI75" s="175"/>
      <c r="OPJ75" s="175"/>
      <c r="OPK75" s="175"/>
      <c r="OPL75" s="175"/>
      <c r="OPM75" s="175"/>
      <c r="OPN75" s="175"/>
      <c r="OPO75" s="175"/>
      <c r="OPP75" s="175"/>
      <c r="OPQ75" s="175"/>
      <c r="OPR75" s="175"/>
      <c r="OPS75" s="175"/>
      <c r="OPT75" s="175"/>
      <c r="OPU75" s="175"/>
      <c r="OPV75" s="175"/>
      <c r="OPW75" s="175"/>
      <c r="OPX75" s="175"/>
      <c r="OPY75" s="175"/>
      <c r="OPZ75" s="175"/>
      <c r="OQA75" s="175"/>
      <c r="OQB75" s="175"/>
      <c r="OQC75" s="175"/>
      <c r="OQD75" s="175"/>
      <c r="OQE75" s="175"/>
      <c r="OQF75" s="175"/>
      <c r="OQG75" s="175"/>
      <c r="OQH75" s="175"/>
      <c r="OQI75" s="175"/>
      <c r="OQJ75" s="175"/>
      <c r="OQK75" s="175"/>
      <c r="OQL75" s="175"/>
      <c r="OQM75" s="175"/>
      <c r="OQN75" s="175"/>
      <c r="OQO75" s="175"/>
      <c r="OQP75" s="175"/>
      <c r="OQQ75" s="175"/>
      <c r="OQR75" s="175"/>
      <c r="OQS75" s="175"/>
      <c r="OQT75" s="175"/>
      <c r="OQU75" s="175"/>
      <c r="OQV75" s="175"/>
      <c r="OQW75" s="175"/>
      <c r="OQX75" s="175"/>
      <c r="OQY75" s="175"/>
      <c r="OQZ75" s="175"/>
      <c r="ORA75" s="175"/>
      <c r="ORB75" s="175"/>
      <c r="ORC75" s="175"/>
      <c r="ORD75" s="175"/>
      <c r="ORE75" s="175"/>
      <c r="ORF75" s="175"/>
      <c r="ORG75" s="175"/>
      <c r="ORH75" s="175"/>
      <c r="ORI75" s="175"/>
      <c r="ORJ75" s="175"/>
      <c r="ORK75" s="175"/>
      <c r="ORL75" s="175"/>
      <c r="ORM75" s="175"/>
      <c r="ORN75" s="175"/>
      <c r="ORO75" s="175"/>
      <c r="ORP75" s="175"/>
      <c r="ORQ75" s="175"/>
      <c r="ORR75" s="175"/>
      <c r="ORS75" s="175"/>
      <c r="ORT75" s="175"/>
      <c r="ORU75" s="175"/>
      <c r="ORV75" s="175"/>
      <c r="ORW75" s="175"/>
      <c r="ORX75" s="175"/>
      <c r="ORY75" s="175"/>
      <c r="ORZ75" s="175"/>
      <c r="OSA75" s="175"/>
      <c r="OSB75" s="175"/>
      <c r="OSC75" s="175"/>
      <c r="OSD75" s="175"/>
      <c r="OSE75" s="175"/>
      <c r="OSF75" s="175"/>
      <c r="OSG75" s="175"/>
      <c r="OSH75" s="175"/>
      <c r="OSI75" s="175"/>
      <c r="OSJ75" s="175"/>
      <c r="OSK75" s="175"/>
      <c r="OSL75" s="175"/>
      <c r="OSM75" s="175"/>
      <c r="OSN75" s="175"/>
      <c r="OSO75" s="175"/>
      <c r="OSP75" s="175"/>
      <c r="OSQ75" s="175"/>
      <c r="OSR75" s="175"/>
      <c r="OSS75" s="175"/>
      <c r="OST75" s="175"/>
      <c r="OSU75" s="175"/>
      <c r="OSV75" s="175"/>
      <c r="OSW75" s="175"/>
      <c r="OSX75" s="175"/>
      <c r="OSY75" s="175"/>
      <c r="OSZ75" s="175"/>
      <c r="OTA75" s="175"/>
      <c r="OTB75" s="175"/>
      <c r="OTC75" s="175"/>
      <c r="OTD75" s="175"/>
      <c r="OTE75" s="175"/>
      <c r="OTF75" s="175"/>
      <c r="OTG75" s="175"/>
      <c r="OTH75" s="175"/>
      <c r="OTI75" s="175"/>
      <c r="OTJ75" s="175"/>
      <c r="OTK75" s="175"/>
      <c r="OTL75" s="175"/>
      <c r="OTM75" s="175"/>
      <c r="OTN75" s="175"/>
      <c r="OTO75" s="175"/>
      <c r="OTP75" s="175"/>
      <c r="OTQ75" s="175"/>
      <c r="OTR75" s="175"/>
      <c r="OTS75" s="175"/>
      <c r="OTT75" s="175"/>
      <c r="OTU75" s="175"/>
      <c r="OTV75" s="175"/>
      <c r="OTW75" s="175"/>
      <c r="OTX75" s="175"/>
      <c r="OTY75" s="175"/>
      <c r="OTZ75" s="175"/>
      <c r="OUA75" s="175"/>
      <c r="OUB75" s="175"/>
      <c r="OUC75" s="175"/>
      <c r="OUD75" s="175"/>
      <c r="OUE75" s="175"/>
      <c r="OUF75" s="175"/>
      <c r="OUG75" s="175"/>
      <c r="OUH75" s="175"/>
      <c r="OUI75" s="175"/>
      <c r="OUJ75" s="175"/>
      <c r="OUK75" s="175"/>
      <c r="OUL75" s="175"/>
      <c r="OUM75" s="175"/>
      <c r="OUN75" s="175"/>
      <c r="OUO75" s="175"/>
      <c r="OUP75" s="175"/>
      <c r="OUQ75" s="175"/>
      <c r="OUR75" s="175"/>
      <c r="OUS75" s="175"/>
      <c r="OUT75" s="175"/>
      <c r="OUU75" s="175"/>
      <c r="OUV75" s="175"/>
      <c r="OUW75" s="175"/>
      <c r="OUX75" s="175"/>
      <c r="OUY75" s="175"/>
      <c r="OUZ75" s="175"/>
      <c r="OVA75" s="175"/>
      <c r="OVB75" s="175"/>
      <c r="OVC75" s="175"/>
      <c r="OVD75" s="175"/>
      <c r="OVE75" s="175"/>
      <c r="OVF75" s="175"/>
      <c r="OVG75" s="175"/>
      <c r="OVH75" s="175"/>
      <c r="OVI75" s="175"/>
      <c r="OVJ75" s="175"/>
      <c r="OVK75" s="175"/>
      <c r="OVL75" s="175"/>
      <c r="OVM75" s="175"/>
      <c r="OVN75" s="175"/>
      <c r="OVO75" s="175"/>
      <c r="OVP75" s="175"/>
      <c r="OVQ75" s="175"/>
      <c r="OVR75" s="175"/>
      <c r="OVS75" s="175"/>
      <c r="OVT75" s="175"/>
      <c r="OVU75" s="175"/>
      <c r="OVV75" s="175"/>
      <c r="OVW75" s="175"/>
      <c r="OVX75" s="175"/>
      <c r="OVY75" s="175"/>
      <c r="OVZ75" s="175"/>
      <c r="OWA75" s="175"/>
      <c r="OWB75" s="175"/>
      <c r="OWC75" s="175"/>
      <c r="OWD75" s="175"/>
      <c r="OWE75" s="175"/>
      <c r="OWF75" s="175"/>
      <c r="OWG75" s="175"/>
      <c r="OWH75" s="175"/>
      <c r="OWI75" s="175"/>
      <c r="OWJ75" s="175"/>
      <c r="OWK75" s="175"/>
      <c r="OWL75" s="175"/>
      <c r="OWM75" s="175"/>
      <c r="OWN75" s="175"/>
      <c r="OWO75" s="175"/>
      <c r="OWP75" s="175"/>
      <c r="OWQ75" s="175"/>
      <c r="OWR75" s="175"/>
      <c r="OWS75" s="175"/>
      <c r="OWT75" s="175"/>
      <c r="OWU75" s="175"/>
      <c r="OWV75" s="175"/>
      <c r="OWW75" s="175"/>
      <c r="OWX75" s="175"/>
      <c r="OWY75" s="175"/>
      <c r="OWZ75" s="175"/>
      <c r="OXA75" s="175"/>
      <c r="OXB75" s="175"/>
      <c r="OXC75" s="175"/>
      <c r="OXD75" s="175"/>
      <c r="OXE75" s="175"/>
      <c r="OXF75" s="175"/>
      <c r="OXG75" s="175"/>
      <c r="OXH75" s="175"/>
      <c r="OXI75" s="175"/>
      <c r="OXJ75" s="175"/>
      <c r="OXK75" s="175"/>
      <c r="OXL75" s="175"/>
      <c r="OXM75" s="175"/>
      <c r="OXN75" s="175"/>
      <c r="OXO75" s="175"/>
      <c r="OXP75" s="175"/>
      <c r="OXQ75" s="175"/>
      <c r="OXR75" s="175"/>
      <c r="OXS75" s="175"/>
      <c r="OXT75" s="175"/>
      <c r="OXU75" s="175"/>
      <c r="OXV75" s="175"/>
      <c r="OXW75" s="175"/>
      <c r="OXX75" s="175"/>
      <c r="OXY75" s="175"/>
      <c r="OXZ75" s="175"/>
      <c r="OYA75" s="175"/>
      <c r="OYB75" s="175"/>
      <c r="OYC75" s="175"/>
      <c r="OYD75" s="175"/>
      <c r="OYE75" s="175"/>
      <c r="OYF75" s="175"/>
      <c r="OYG75" s="175"/>
      <c r="OYH75" s="175"/>
      <c r="OYI75" s="175"/>
      <c r="OYJ75" s="175"/>
      <c r="OYK75" s="175"/>
      <c r="OYL75" s="175"/>
      <c r="OYM75" s="175"/>
      <c r="OYN75" s="175"/>
      <c r="OYO75" s="175"/>
      <c r="OYP75" s="175"/>
      <c r="OYQ75" s="175"/>
      <c r="OYR75" s="175"/>
      <c r="OYS75" s="175"/>
      <c r="OYT75" s="175"/>
      <c r="OYU75" s="175"/>
      <c r="OYV75" s="175"/>
      <c r="OYW75" s="175"/>
      <c r="OYX75" s="175"/>
      <c r="OYY75" s="175"/>
      <c r="OYZ75" s="175"/>
      <c r="OZA75" s="175"/>
      <c r="OZB75" s="175"/>
      <c r="OZC75" s="175"/>
      <c r="OZD75" s="175"/>
      <c r="OZE75" s="175"/>
      <c r="OZF75" s="175"/>
      <c r="OZG75" s="175"/>
      <c r="OZH75" s="175"/>
      <c r="OZI75" s="175"/>
      <c r="OZJ75" s="175"/>
      <c r="OZK75" s="175"/>
      <c r="OZL75" s="175"/>
      <c r="OZM75" s="175"/>
      <c r="OZN75" s="175"/>
      <c r="OZO75" s="175"/>
      <c r="OZP75" s="175"/>
      <c r="OZQ75" s="175"/>
      <c r="OZR75" s="175"/>
      <c r="OZS75" s="175"/>
      <c r="OZT75" s="175"/>
      <c r="OZU75" s="175"/>
      <c r="OZV75" s="175"/>
      <c r="OZW75" s="175"/>
      <c r="OZX75" s="175"/>
      <c r="OZY75" s="175"/>
      <c r="OZZ75" s="175"/>
      <c r="PAA75" s="175"/>
      <c r="PAB75" s="175"/>
      <c r="PAC75" s="175"/>
      <c r="PAD75" s="175"/>
      <c r="PAE75" s="175"/>
      <c r="PAF75" s="175"/>
      <c r="PAG75" s="175"/>
      <c r="PAH75" s="175"/>
      <c r="PAI75" s="175"/>
      <c r="PAJ75" s="175"/>
      <c r="PAK75" s="175"/>
      <c r="PAL75" s="175"/>
      <c r="PAM75" s="175"/>
      <c r="PAN75" s="175"/>
      <c r="PAO75" s="175"/>
      <c r="PAP75" s="175"/>
      <c r="PAQ75" s="175"/>
      <c r="PAR75" s="175"/>
      <c r="PAS75" s="175"/>
      <c r="PAT75" s="175"/>
      <c r="PAU75" s="175"/>
      <c r="PAV75" s="175"/>
      <c r="PAW75" s="175"/>
      <c r="PAX75" s="175"/>
      <c r="PAY75" s="175"/>
      <c r="PAZ75" s="175"/>
      <c r="PBA75" s="175"/>
      <c r="PBB75" s="175"/>
      <c r="PBC75" s="175"/>
      <c r="PBD75" s="175"/>
      <c r="PBE75" s="175"/>
      <c r="PBF75" s="175"/>
      <c r="PBG75" s="175"/>
      <c r="PBH75" s="175"/>
      <c r="PBI75" s="175"/>
      <c r="PBJ75" s="175"/>
      <c r="PBK75" s="175"/>
      <c r="PBL75" s="175"/>
      <c r="PBM75" s="175"/>
      <c r="PBN75" s="175"/>
      <c r="PBO75" s="175"/>
      <c r="PBP75" s="175"/>
      <c r="PBQ75" s="175"/>
      <c r="PBR75" s="175"/>
      <c r="PBS75" s="175"/>
      <c r="PBT75" s="175"/>
      <c r="PBU75" s="175"/>
      <c r="PBV75" s="175"/>
      <c r="PBW75" s="175"/>
      <c r="PBX75" s="175"/>
      <c r="PBY75" s="175"/>
      <c r="PBZ75" s="175"/>
      <c r="PCA75" s="175"/>
      <c r="PCB75" s="175"/>
      <c r="PCC75" s="175"/>
      <c r="PCD75" s="175"/>
      <c r="PCE75" s="175"/>
      <c r="PCF75" s="175"/>
      <c r="PCG75" s="175"/>
      <c r="PCH75" s="175"/>
      <c r="PCI75" s="175"/>
      <c r="PCJ75" s="175"/>
      <c r="PCK75" s="175"/>
      <c r="PCL75" s="175"/>
      <c r="PCM75" s="175"/>
      <c r="PCN75" s="175"/>
      <c r="PCO75" s="175"/>
      <c r="PCP75" s="175"/>
      <c r="PCQ75" s="175"/>
      <c r="PCR75" s="175"/>
      <c r="PCS75" s="175"/>
      <c r="PCT75" s="175"/>
      <c r="PCU75" s="175"/>
      <c r="PCV75" s="175"/>
      <c r="PCW75" s="175"/>
      <c r="PCX75" s="175"/>
      <c r="PCY75" s="175"/>
      <c r="PCZ75" s="175"/>
      <c r="PDA75" s="175"/>
      <c r="PDB75" s="175"/>
      <c r="PDC75" s="175"/>
      <c r="PDD75" s="175"/>
      <c r="PDE75" s="175"/>
      <c r="PDF75" s="175"/>
      <c r="PDG75" s="175"/>
      <c r="PDH75" s="175"/>
      <c r="PDI75" s="175"/>
      <c r="PDJ75" s="175"/>
      <c r="PDK75" s="175"/>
      <c r="PDL75" s="175"/>
      <c r="PDM75" s="175"/>
      <c r="PDN75" s="175"/>
      <c r="PDO75" s="175"/>
      <c r="PDP75" s="175"/>
      <c r="PDQ75" s="175"/>
      <c r="PDR75" s="175"/>
      <c r="PDS75" s="175"/>
      <c r="PDT75" s="175"/>
      <c r="PDU75" s="175"/>
      <c r="PDV75" s="175"/>
      <c r="PDW75" s="175"/>
      <c r="PDX75" s="175"/>
      <c r="PDY75" s="175"/>
      <c r="PDZ75" s="175"/>
      <c r="PEA75" s="175"/>
      <c r="PEB75" s="175"/>
      <c r="PEC75" s="175"/>
      <c r="PED75" s="175"/>
      <c r="PEE75" s="175"/>
      <c r="PEF75" s="175"/>
      <c r="PEG75" s="175"/>
      <c r="PEH75" s="175"/>
      <c r="PEI75" s="175"/>
      <c r="PEJ75" s="175"/>
      <c r="PEK75" s="175"/>
      <c r="PEL75" s="175"/>
      <c r="PEM75" s="175"/>
      <c r="PEN75" s="175"/>
      <c r="PEO75" s="175"/>
      <c r="PEP75" s="175"/>
      <c r="PEQ75" s="175"/>
      <c r="PER75" s="175"/>
      <c r="PES75" s="175"/>
      <c r="PET75" s="175"/>
      <c r="PEU75" s="175"/>
      <c r="PEV75" s="175"/>
      <c r="PEW75" s="175"/>
      <c r="PEX75" s="175"/>
      <c r="PEY75" s="175"/>
      <c r="PEZ75" s="175"/>
      <c r="PFA75" s="175"/>
      <c r="PFB75" s="175"/>
      <c r="PFC75" s="175"/>
      <c r="PFD75" s="175"/>
      <c r="PFE75" s="175"/>
      <c r="PFF75" s="175"/>
      <c r="PFG75" s="175"/>
      <c r="PFH75" s="175"/>
      <c r="PFI75" s="175"/>
      <c r="PFJ75" s="175"/>
      <c r="PFK75" s="175"/>
      <c r="PFL75" s="175"/>
      <c r="PFM75" s="175"/>
      <c r="PFN75" s="175"/>
      <c r="PFO75" s="175"/>
      <c r="PFP75" s="175"/>
      <c r="PFQ75" s="175"/>
      <c r="PFR75" s="175"/>
      <c r="PFS75" s="175"/>
      <c r="PFT75" s="175"/>
      <c r="PFU75" s="175"/>
      <c r="PFV75" s="175"/>
      <c r="PFW75" s="175"/>
      <c r="PFX75" s="175"/>
      <c r="PFY75" s="175"/>
      <c r="PFZ75" s="175"/>
      <c r="PGA75" s="175"/>
      <c r="PGB75" s="175"/>
      <c r="PGC75" s="175"/>
      <c r="PGD75" s="175"/>
      <c r="PGE75" s="175"/>
      <c r="PGF75" s="175"/>
      <c r="PGG75" s="175"/>
      <c r="PGH75" s="175"/>
      <c r="PGI75" s="175"/>
      <c r="PGJ75" s="175"/>
      <c r="PGK75" s="175"/>
      <c r="PGL75" s="175"/>
      <c r="PGM75" s="175"/>
      <c r="PGN75" s="175"/>
      <c r="PGO75" s="175"/>
      <c r="PGP75" s="175"/>
      <c r="PGQ75" s="175"/>
      <c r="PGR75" s="175"/>
      <c r="PGS75" s="175"/>
      <c r="PGT75" s="175"/>
      <c r="PGU75" s="175"/>
      <c r="PGV75" s="175"/>
      <c r="PGW75" s="175"/>
      <c r="PGX75" s="175"/>
      <c r="PGY75" s="175"/>
      <c r="PGZ75" s="175"/>
      <c r="PHA75" s="175"/>
      <c r="PHB75" s="175"/>
      <c r="PHC75" s="175"/>
      <c r="PHD75" s="175"/>
      <c r="PHE75" s="175"/>
      <c r="PHF75" s="175"/>
      <c r="PHG75" s="175"/>
      <c r="PHH75" s="175"/>
      <c r="PHI75" s="175"/>
      <c r="PHJ75" s="175"/>
      <c r="PHK75" s="175"/>
      <c r="PHL75" s="175"/>
      <c r="PHM75" s="175"/>
      <c r="PHN75" s="175"/>
      <c r="PHO75" s="175"/>
      <c r="PHP75" s="175"/>
      <c r="PHQ75" s="175"/>
      <c r="PHR75" s="175"/>
      <c r="PHS75" s="175"/>
      <c r="PHT75" s="175"/>
      <c r="PHU75" s="175"/>
      <c r="PHV75" s="175"/>
      <c r="PHW75" s="175"/>
      <c r="PHX75" s="175"/>
      <c r="PHY75" s="175"/>
      <c r="PHZ75" s="175"/>
      <c r="PIA75" s="175"/>
      <c r="PIB75" s="175"/>
      <c r="PIC75" s="175"/>
      <c r="PID75" s="175"/>
      <c r="PIE75" s="175"/>
      <c r="PIF75" s="175"/>
      <c r="PIG75" s="175"/>
      <c r="PIH75" s="175"/>
      <c r="PII75" s="175"/>
      <c r="PIJ75" s="175"/>
      <c r="PIK75" s="175"/>
      <c r="PIL75" s="175"/>
      <c r="PIM75" s="175"/>
      <c r="PIN75" s="175"/>
      <c r="PIO75" s="175"/>
      <c r="PIP75" s="175"/>
      <c r="PIQ75" s="175"/>
      <c r="PIR75" s="175"/>
      <c r="PIS75" s="175"/>
      <c r="PIT75" s="175"/>
      <c r="PIU75" s="175"/>
      <c r="PIV75" s="175"/>
      <c r="PIW75" s="175"/>
      <c r="PIX75" s="175"/>
      <c r="PIY75" s="175"/>
      <c r="PIZ75" s="175"/>
      <c r="PJA75" s="175"/>
      <c r="PJB75" s="175"/>
      <c r="PJC75" s="175"/>
      <c r="PJD75" s="175"/>
      <c r="PJE75" s="175"/>
      <c r="PJF75" s="175"/>
      <c r="PJG75" s="175"/>
      <c r="PJH75" s="175"/>
      <c r="PJI75" s="175"/>
      <c r="PJJ75" s="175"/>
      <c r="PJK75" s="175"/>
      <c r="PJL75" s="175"/>
      <c r="PJM75" s="175"/>
      <c r="PJN75" s="175"/>
      <c r="PJO75" s="175"/>
      <c r="PJP75" s="175"/>
      <c r="PJQ75" s="175"/>
      <c r="PJR75" s="175"/>
      <c r="PJS75" s="175"/>
      <c r="PJT75" s="175"/>
      <c r="PJU75" s="175"/>
      <c r="PJV75" s="175"/>
      <c r="PJW75" s="175"/>
      <c r="PJX75" s="175"/>
      <c r="PJY75" s="175"/>
      <c r="PJZ75" s="175"/>
      <c r="PKA75" s="175"/>
      <c r="PKB75" s="175"/>
      <c r="PKC75" s="175"/>
      <c r="PKD75" s="175"/>
      <c r="PKE75" s="175"/>
      <c r="PKF75" s="175"/>
      <c r="PKG75" s="175"/>
      <c r="PKH75" s="175"/>
      <c r="PKI75" s="175"/>
      <c r="PKJ75" s="175"/>
      <c r="PKK75" s="175"/>
      <c r="PKL75" s="175"/>
      <c r="PKM75" s="175"/>
      <c r="PKN75" s="175"/>
      <c r="PKO75" s="175"/>
      <c r="PKP75" s="175"/>
      <c r="PKQ75" s="175"/>
      <c r="PKR75" s="175"/>
      <c r="PKS75" s="175"/>
      <c r="PKT75" s="175"/>
      <c r="PKU75" s="175"/>
      <c r="PKV75" s="175"/>
      <c r="PKW75" s="175"/>
      <c r="PKX75" s="175"/>
      <c r="PKY75" s="175"/>
      <c r="PKZ75" s="175"/>
      <c r="PLA75" s="175"/>
      <c r="PLB75" s="175"/>
      <c r="PLC75" s="175"/>
      <c r="PLD75" s="175"/>
      <c r="PLE75" s="175"/>
      <c r="PLF75" s="175"/>
      <c r="PLG75" s="175"/>
      <c r="PLH75" s="175"/>
      <c r="PLI75" s="175"/>
      <c r="PLJ75" s="175"/>
      <c r="PLK75" s="175"/>
      <c r="PLL75" s="175"/>
      <c r="PLM75" s="175"/>
      <c r="PLN75" s="175"/>
      <c r="PLO75" s="175"/>
      <c r="PLP75" s="175"/>
      <c r="PLQ75" s="175"/>
      <c r="PLR75" s="175"/>
      <c r="PLS75" s="175"/>
      <c r="PLT75" s="175"/>
      <c r="PLU75" s="175"/>
      <c r="PLV75" s="175"/>
      <c r="PLW75" s="175"/>
      <c r="PLX75" s="175"/>
      <c r="PLY75" s="175"/>
      <c r="PLZ75" s="175"/>
      <c r="PMA75" s="175"/>
      <c r="PMB75" s="175"/>
      <c r="PMC75" s="175"/>
      <c r="PMD75" s="175"/>
      <c r="PME75" s="175"/>
      <c r="PMF75" s="175"/>
      <c r="PMG75" s="175"/>
      <c r="PMH75" s="175"/>
      <c r="PMI75" s="175"/>
      <c r="PMJ75" s="175"/>
      <c r="PMK75" s="175"/>
      <c r="PML75" s="175"/>
      <c r="PMM75" s="175"/>
      <c r="PMN75" s="175"/>
      <c r="PMO75" s="175"/>
      <c r="PMP75" s="175"/>
      <c r="PMQ75" s="175"/>
      <c r="PMR75" s="175"/>
      <c r="PMS75" s="175"/>
      <c r="PMT75" s="175"/>
      <c r="PMU75" s="175"/>
      <c r="PMV75" s="175"/>
      <c r="PMW75" s="175"/>
      <c r="PMX75" s="175"/>
      <c r="PMY75" s="175"/>
      <c r="PMZ75" s="175"/>
      <c r="PNA75" s="175"/>
      <c r="PNB75" s="175"/>
      <c r="PNC75" s="175"/>
      <c r="PND75" s="175"/>
      <c r="PNE75" s="175"/>
      <c r="PNF75" s="175"/>
      <c r="PNG75" s="175"/>
      <c r="PNH75" s="175"/>
      <c r="PNI75" s="175"/>
      <c r="PNJ75" s="175"/>
      <c r="PNK75" s="175"/>
      <c r="PNL75" s="175"/>
      <c r="PNM75" s="175"/>
      <c r="PNN75" s="175"/>
      <c r="PNO75" s="175"/>
      <c r="PNP75" s="175"/>
      <c r="PNQ75" s="175"/>
      <c r="PNR75" s="175"/>
      <c r="PNS75" s="175"/>
      <c r="PNT75" s="175"/>
      <c r="PNU75" s="175"/>
      <c r="PNV75" s="175"/>
      <c r="PNW75" s="175"/>
      <c r="PNX75" s="175"/>
      <c r="PNY75" s="175"/>
      <c r="PNZ75" s="175"/>
      <c r="POA75" s="175"/>
      <c r="POB75" s="175"/>
      <c r="POC75" s="175"/>
      <c r="POD75" s="175"/>
      <c r="POE75" s="175"/>
      <c r="POF75" s="175"/>
      <c r="POG75" s="175"/>
      <c r="POH75" s="175"/>
      <c r="POI75" s="175"/>
      <c r="POJ75" s="175"/>
      <c r="POK75" s="175"/>
      <c r="POL75" s="175"/>
      <c r="POM75" s="175"/>
      <c r="PON75" s="175"/>
      <c r="POO75" s="175"/>
      <c r="POP75" s="175"/>
      <c r="POQ75" s="175"/>
      <c r="POR75" s="175"/>
      <c r="POS75" s="175"/>
      <c r="POT75" s="175"/>
      <c r="POU75" s="175"/>
      <c r="POV75" s="175"/>
      <c r="POW75" s="175"/>
      <c r="POX75" s="175"/>
      <c r="POY75" s="175"/>
      <c r="POZ75" s="175"/>
      <c r="PPA75" s="175"/>
      <c r="PPB75" s="175"/>
      <c r="PPC75" s="175"/>
      <c r="PPD75" s="175"/>
      <c r="PPE75" s="175"/>
      <c r="PPF75" s="175"/>
      <c r="PPG75" s="175"/>
      <c r="PPH75" s="175"/>
      <c r="PPI75" s="175"/>
      <c r="PPJ75" s="175"/>
      <c r="PPK75" s="175"/>
      <c r="PPL75" s="175"/>
      <c r="PPM75" s="175"/>
      <c r="PPN75" s="175"/>
      <c r="PPO75" s="175"/>
      <c r="PPP75" s="175"/>
      <c r="PPQ75" s="175"/>
      <c r="PPR75" s="175"/>
      <c r="PPS75" s="175"/>
      <c r="PPT75" s="175"/>
      <c r="PPU75" s="175"/>
      <c r="PPV75" s="175"/>
      <c r="PPW75" s="175"/>
      <c r="PPX75" s="175"/>
      <c r="PPY75" s="175"/>
      <c r="PPZ75" s="175"/>
      <c r="PQA75" s="175"/>
      <c r="PQB75" s="175"/>
      <c r="PQC75" s="175"/>
      <c r="PQD75" s="175"/>
      <c r="PQE75" s="175"/>
      <c r="PQF75" s="175"/>
      <c r="PQG75" s="175"/>
      <c r="PQH75" s="175"/>
      <c r="PQI75" s="175"/>
      <c r="PQJ75" s="175"/>
      <c r="PQK75" s="175"/>
      <c r="PQL75" s="175"/>
      <c r="PQM75" s="175"/>
      <c r="PQN75" s="175"/>
      <c r="PQO75" s="175"/>
      <c r="PQP75" s="175"/>
      <c r="PQQ75" s="175"/>
      <c r="PQR75" s="175"/>
      <c r="PQS75" s="175"/>
      <c r="PQT75" s="175"/>
      <c r="PQU75" s="175"/>
      <c r="PQV75" s="175"/>
      <c r="PQW75" s="175"/>
      <c r="PQX75" s="175"/>
      <c r="PQY75" s="175"/>
      <c r="PQZ75" s="175"/>
      <c r="PRA75" s="175"/>
      <c r="PRB75" s="175"/>
      <c r="PRC75" s="175"/>
      <c r="PRD75" s="175"/>
      <c r="PRE75" s="175"/>
      <c r="PRF75" s="175"/>
      <c r="PRG75" s="175"/>
      <c r="PRH75" s="175"/>
      <c r="PRI75" s="175"/>
      <c r="PRJ75" s="175"/>
      <c r="PRK75" s="175"/>
      <c r="PRL75" s="175"/>
      <c r="PRM75" s="175"/>
      <c r="PRN75" s="175"/>
      <c r="PRO75" s="175"/>
      <c r="PRP75" s="175"/>
      <c r="PRQ75" s="175"/>
      <c r="PRR75" s="175"/>
      <c r="PRS75" s="175"/>
      <c r="PRT75" s="175"/>
      <c r="PRU75" s="175"/>
      <c r="PRV75" s="175"/>
      <c r="PRW75" s="175"/>
      <c r="PRX75" s="175"/>
      <c r="PRY75" s="175"/>
      <c r="PRZ75" s="175"/>
      <c r="PSA75" s="175"/>
      <c r="PSB75" s="175"/>
      <c r="PSC75" s="175"/>
      <c r="PSD75" s="175"/>
      <c r="PSE75" s="175"/>
      <c r="PSF75" s="175"/>
      <c r="PSG75" s="175"/>
      <c r="PSH75" s="175"/>
      <c r="PSI75" s="175"/>
      <c r="PSJ75" s="175"/>
      <c r="PSK75" s="175"/>
      <c r="PSL75" s="175"/>
      <c r="PSM75" s="175"/>
      <c r="PSN75" s="175"/>
      <c r="PSO75" s="175"/>
      <c r="PSP75" s="175"/>
      <c r="PSQ75" s="175"/>
      <c r="PSR75" s="175"/>
      <c r="PSS75" s="175"/>
      <c r="PST75" s="175"/>
      <c r="PSU75" s="175"/>
      <c r="PSV75" s="175"/>
      <c r="PSW75" s="175"/>
      <c r="PSX75" s="175"/>
      <c r="PSY75" s="175"/>
      <c r="PSZ75" s="175"/>
      <c r="PTA75" s="175"/>
      <c r="PTB75" s="175"/>
      <c r="PTC75" s="175"/>
      <c r="PTD75" s="175"/>
      <c r="PTE75" s="175"/>
      <c r="PTF75" s="175"/>
      <c r="PTG75" s="175"/>
      <c r="PTH75" s="175"/>
      <c r="PTI75" s="175"/>
      <c r="PTJ75" s="175"/>
      <c r="PTK75" s="175"/>
      <c r="PTL75" s="175"/>
      <c r="PTM75" s="175"/>
      <c r="PTN75" s="175"/>
      <c r="PTO75" s="175"/>
      <c r="PTP75" s="175"/>
      <c r="PTQ75" s="175"/>
      <c r="PTR75" s="175"/>
      <c r="PTS75" s="175"/>
      <c r="PTT75" s="175"/>
      <c r="PTU75" s="175"/>
      <c r="PTV75" s="175"/>
      <c r="PTW75" s="175"/>
      <c r="PTX75" s="175"/>
      <c r="PTY75" s="175"/>
      <c r="PTZ75" s="175"/>
      <c r="PUA75" s="175"/>
      <c r="PUB75" s="175"/>
      <c r="PUC75" s="175"/>
      <c r="PUD75" s="175"/>
      <c r="PUE75" s="175"/>
      <c r="PUF75" s="175"/>
      <c r="PUG75" s="175"/>
      <c r="PUH75" s="175"/>
      <c r="PUI75" s="175"/>
      <c r="PUJ75" s="175"/>
      <c r="PUK75" s="175"/>
      <c r="PUL75" s="175"/>
      <c r="PUM75" s="175"/>
      <c r="PUN75" s="175"/>
      <c r="PUO75" s="175"/>
      <c r="PUP75" s="175"/>
      <c r="PUQ75" s="175"/>
      <c r="PUR75" s="175"/>
      <c r="PUS75" s="175"/>
      <c r="PUT75" s="175"/>
      <c r="PUU75" s="175"/>
      <c r="PUV75" s="175"/>
      <c r="PUW75" s="175"/>
      <c r="PUX75" s="175"/>
      <c r="PUY75" s="175"/>
      <c r="PUZ75" s="175"/>
      <c r="PVA75" s="175"/>
      <c r="PVB75" s="175"/>
      <c r="PVC75" s="175"/>
      <c r="PVD75" s="175"/>
      <c r="PVE75" s="175"/>
      <c r="PVF75" s="175"/>
      <c r="PVG75" s="175"/>
      <c r="PVH75" s="175"/>
      <c r="PVI75" s="175"/>
      <c r="PVJ75" s="175"/>
      <c r="PVK75" s="175"/>
      <c r="PVL75" s="175"/>
      <c r="PVM75" s="175"/>
      <c r="PVN75" s="175"/>
      <c r="PVO75" s="175"/>
      <c r="PVP75" s="175"/>
      <c r="PVQ75" s="175"/>
      <c r="PVR75" s="175"/>
      <c r="PVS75" s="175"/>
      <c r="PVT75" s="175"/>
      <c r="PVU75" s="175"/>
      <c r="PVV75" s="175"/>
      <c r="PVW75" s="175"/>
      <c r="PVX75" s="175"/>
      <c r="PVY75" s="175"/>
      <c r="PVZ75" s="175"/>
      <c r="PWA75" s="175"/>
      <c r="PWB75" s="175"/>
      <c r="PWC75" s="175"/>
      <c r="PWD75" s="175"/>
      <c r="PWE75" s="175"/>
      <c r="PWF75" s="175"/>
      <c r="PWG75" s="175"/>
      <c r="PWH75" s="175"/>
      <c r="PWI75" s="175"/>
      <c r="PWJ75" s="175"/>
      <c r="PWK75" s="175"/>
      <c r="PWL75" s="175"/>
      <c r="PWM75" s="175"/>
      <c r="PWN75" s="175"/>
      <c r="PWO75" s="175"/>
      <c r="PWP75" s="175"/>
      <c r="PWQ75" s="175"/>
      <c r="PWR75" s="175"/>
      <c r="PWS75" s="175"/>
      <c r="PWT75" s="175"/>
      <c r="PWU75" s="175"/>
      <c r="PWV75" s="175"/>
      <c r="PWW75" s="175"/>
      <c r="PWX75" s="175"/>
      <c r="PWY75" s="175"/>
      <c r="PWZ75" s="175"/>
      <c r="PXA75" s="175"/>
      <c r="PXB75" s="175"/>
      <c r="PXC75" s="175"/>
      <c r="PXD75" s="175"/>
      <c r="PXE75" s="175"/>
      <c r="PXF75" s="175"/>
      <c r="PXG75" s="175"/>
      <c r="PXH75" s="175"/>
      <c r="PXI75" s="175"/>
      <c r="PXJ75" s="175"/>
      <c r="PXK75" s="175"/>
      <c r="PXL75" s="175"/>
      <c r="PXM75" s="175"/>
      <c r="PXN75" s="175"/>
      <c r="PXO75" s="175"/>
      <c r="PXP75" s="175"/>
      <c r="PXQ75" s="175"/>
      <c r="PXR75" s="175"/>
      <c r="PXS75" s="175"/>
      <c r="PXT75" s="175"/>
      <c r="PXU75" s="175"/>
      <c r="PXV75" s="175"/>
      <c r="PXW75" s="175"/>
      <c r="PXX75" s="175"/>
      <c r="PXY75" s="175"/>
      <c r="PXZ75" s="175"/>
      <c r="PYA75" s="175"/>
      <c r="PYB75" s="175"/>
      <c r="PYC75" s="175"/>
      <c r="PYD75" s="175"/>
      <c r="PYE75" s="175"/>
      <c r="PYF75" s="175"/>
      <c r="PYG75" s="175"/>
      <c r="PYH75" s="175"/>
      <c r="PYI75" s="175"/>
      <c r="PYJ75" s="175"/>
      <c r="PYK75" s="175"/>
      <c r="PYL75" s="175"/>
      <c r="PYM75" s="175"/>
      <c r="PYN75" s="175"/>
      <c r="PYO75" s="175"/>
      <c r="PYP75" s="175"/>
      <c r="PYQ75" s="175"/>
      <c r="PYR75" s="175"/>
      <c r="PYS75" s="175"/>
      <c r="PYT75" s="175"/>
      <c r="PYU75" s="175"/>
      <c r="PYV75" s="175"/>
      <c r="PYW75" s="175"/>
      <c r="PYX75" s="175"/>
      <c r="PYY75" s="175"/>
      <c r="PYZ75" s="175"/>
      <c r="PZA75" s="175"/>
      <c r="PZB75" s="175"/>
      <c r="PZC75" s="175"/>
      <c r="PZD75" s="175"/>
      <c r="PZE75" s="175"/>
      <c r="PZF75" s="175"/>
      <c r="PZG75" s="175"/>
      <c r="PZH75" s="175"/>
      <c r="PZI75" s="175"/>
      <c r="PZJ75" s="175"/>
      <c r="PZK75" s="175"/>
      <c r="PZL75" s="175"/>
      <c r="PZM75" s="175"/>
      <c r="PZN75" s="175"/>
      <c r="PZO75" s="175"/>
      <c r="PZP75" s="175"/>
      <c r="PZQ75" s="175"/>
      <c r="PZR75" s="175"/>
      <c r="PZS75" s="175"/>
      <c r="PZT75" s="175"/>
      <c r="PZU75" s="175"/>
      <c r="PZV75" s="175"/>
      <c r="PZW75" s="175"/>
      <c r="PZX75" s="175"/>
      <c r="PZY75" s="175"/>
      <c r="PZZ75" s="175"/>
      <c r="QAA75" s="175"/>
      <c r="QAB75" s="175"/>
      <c r="QAC75" s="175"/>
      <c r="QAD75" s="175"/>
      <c r="QAE75" s="175"/>
      <c r="QAF75" s="175"/>
      <c r="QAG75" s="175"/>
      <c r="QAH75" s="175"/>
      <c r="QAI75" s="175"/>
      <c r="QAJ75" s="175"/>
      <c r="QAK75" s="175"/>
      <c r="QAL75" s="175"/>
      <c r="QAM75" s="175"/>
      <c r="QAN75" s="175"/>
      <c r="QAO75" s="175"/>
      <c r="QAP75" s="175"/>
      <c r="QAQ75" s="175"/>
      <c r="QAR75" s="175"/>
      <c r="QAS75" s="175"/>
      <c r="QAT75" s="175"/>
      <c r="QAU75" s="175"/>
      <c r="QAV75" s="175"/>
      <c r="QAW75" s="175"/>
      <c r="QAX75" s="175"/>
      <c r="QAY75" s="175"/>
      <c r="QAZ75" s="175"/>
      <c r="QBA75" s="175"/>
      <c r="QBB75" s="175"/>
      <c r="QBC75" s="175"/>
      <c r="QBD75" s="175"/>
      <c r="QBE75" s="175"/>
      <c r="QBF75" s="175"/>
      <c r="QBG75" s="175"/>
      <c r="QBH75" s="175"/>
      <c r="QBI75" s="175"/>
      <c r="QBJ75" s="175"/>
      <c r="QBK75" s="175"/>
      <c r="QBL75" s="175"/>
      <c r="QBM75" s="175"/>
      <c r="QBN75" s="175"/>
      <c r="QBO75" s="175"/>
      <c r="QBP75" s="175"/>
      <c r="QBQ75" s="175"/>
      <c r="QBR75" s="175"/>
      <c r="QBS75" s="175"/>
      <c r="QBT75" s="175"/>
      <c r="QBU75" s="175"/>
      <c r="QBV75" s="175"/>
      <c r="QBW75" s="175"/>
      <c r="QBX75" s="175"/>
      <c r="QBY75" s="175"/>
      <c r="QBZ75" s="175"/>
      <c r="QCA75" s="175"/>
      <c r="QCB75" s="175"/>
      <c r="QCC75" s="175"/>
      <c r="QCD75" s="175"/>
      <c r="QCE75" s="175"/>
      <c r="QCF75" s="175"/>
      <c r="QCG75" s="175"/>
      <c r="QCH75" s="175"/>
      <c r="QCI75" s="175"/>
      <c r="QCJ75" s="175"/>
      <c r="QCK75" s="175"/>
      <c r="QCL75" s="175"/>
      <c r="QCM75" s="175"/>
      <c r="QCN75" s="175"/>
      <c r="QCO75" s="175"/>
      <c r="QCP75" s="175"/>
      <c r="QCQ75" s="175"/>
      <c r="QCR75" s="175"/>
      <c r="QCS75" s="175"/>
      <c r="QCT75" s="175"/>
      <c r="QCU75" s="175"/>
      <c r="QCV75" s="175"/>
      <c r="QCW75" s="175"/>
      <c r="QCX75" s="175"/>
      <c r="QCY75" s="175"/>
      <c r="QCZ75" s="175"/>
      <c r="QDA75" s="175"/>
      <c r="QDB75" s="175"/>
      <c r="QDC75" s="175"/>
      <c r="QDD75" s="175"/>
      <c r="QDE75" s="175"/>
      <c r="QDF75" s="175"/>
      <c r="QDG75" s="175"/>
      <c r="QDH75" s="175"/>
      <c r="QDI75" s="175"/>
      <c r="QDJ75" s="175"/>
      <c r="QDK75" s="175"/>
      <c r="QDL75" s="175"/>
      <c r="QDM75" s="175"/>
      <c r="QDN75" s="175"/>
      <c r="QDO75" s="175"/>
      <c r="QDP75" s="175"/>
      <c r="QDQ75" s="175"/>
      <c r="QDR75" s="175"/>
      <c r="QDS75" s="175"/>
      <c r="QDT75" s="175"/>
      <c r="QDU75" s="175"/>
      <c r="QDV75" s="175"/>
      <c r="QDW75" s="175"/>
      <c r="QDX75" s="175"/>
      <c r="QDY75" s="175"/>
      <c r="QDZ75" s="175"/>
      <c r="QEA75" s="175"/>
      <c r="QEB75" s="175"/>
      <c r="QEC75" s="175"/>
      <c r="QED75" s="175"/>
      <c r="QEE75" s="175"/>
      <c r="QEF75" s="175"/>
      <c r="QEG75" s="175"/>
      <c r="QEH75" s="175"/>
      <c r="QEI75" s="175"/>
      <c r="QEJ75" s="175"/>
      <c r="QEK75" s="175"/>
      <c r="QEL75" s="175"/>
      <c r="QEM75" s="175"/>
      <c r="QEN75" s="175"/>
      <c r="QEO75" s="175"/>
      <c r="QEP75" s="175"/>
      <c r="QEQ75" s="175"/>
      <c r="QER75" s="175"/>
      <c r="QES75" s="175"/>
      <c r="QET75" s="175"/>
      <c r="QEU75" s="175"/>
      <c r="QEV75" s="175"/>
      <c r="QEW75" s="175"/>
      <c r="QEX75" s="175"/>
      <c r="QEY75" s="175"/>
      <c r="QEZ75" s="175"/>
      <c r="QFA75" s="175"/>
      <c r="QFB75" s="175"/>
      <c r="QFC75" s="175"/>
      <c r="QFD75" s="175"/>
      <c r="QFE75" s="175"/>
      <c r="QFF75" s="175"/>
      <c r="QFG75" s="175"/>
      <c r="QFH75" s="175"/>
      <c r="QFI75" s="175"/>
      <c r="QFJ75" s="175"/>
      <c r="QFK75" s="175"/>
      <c r="QFL75" s="175"/>
      <c r="QFM75" s="175"/>
      <c r="QFN75" s="175"/>
      <c r="QFO75" s="175"/>
      <c r="QFP75" s="175"/>
      <c r="QFQ75" s="175"/>
      <c r="QFR75" s="175"/>
      <c r="QFS75" s="175"/>
      <c r="QFT75" s="175"/>
      <c r="QFU75" s="175"/>
      <c r="QFV75" s="175"/>
      <c r="QFW75" s="175"/>
      <c r="QFX75" s="175"/>
      <c r="QFY75" s="175"/>
      <c r="QFZ75" s="175"/>
      <c r="QGA75" s="175"/>
      <c r="QGB75" s="175"/>
      <c r="QGC75" s="175"/>
      <c r="QGD75" s="175"/>
      <c r="QGE75" s="175"/>
      <c r="QGF75" s="175"/>
      <c r="QGG75" s="175"/>
      <c r="QGH75" s="175"/>
      <c r="QGI75" s="175"/>
      <c r="QGJ75" s="175"/>
      <c r="QGK75" s="175"/>
      <c r="QGL75" s="175"/>
      <c r="QGM75" s="175"/>
      <c r="QGN75" s="175"/>
      <c r="QGO75" s="175"/>
      <c r="QGP75" s="175"/>
      <c r="QGQ75" s="175"/>
      <c r="QGR75" s="175"/>
      <c r="QGS75" s="175"/>
      <c r="QGT75" s="175"/>
      <c r="QGU75" s="175"/>
      <c r="QGV75" s="175"/>
      <c r="QGW75" s="175"/>
      <c r="QGX75" s="175"/>
      <c r="QGY75" s="175"/>
      <c r="QGZ75" s="175"/>
      <c r="QHA75" s="175"/>
      <c r="QHB75" s="175"/>
      <c r="QHC75" s="175"/>
      <c r="QHD75" s="175"/>
      <c r="QHE75" s="175"/>
      <c r="QHF75" s="175"/>
      <c r="QHG75" s="175"/>
      <c r="QHH75" s="175"/>
      <c r="QHI75" s="175"/>
      <c r="QHJ75" s="175"/>
      <c r="QHK75" s="175"/>
      <c r="QHL75" s="175"/>
      <c r="QHM75" s="175"/>
      <c r="QHN75" s="175"/>
      <c r="QHO75" s="175"/>
      <c r="QHP75" s="175"/>
      <c r="QHQ75" s="175"/>
      <c r="QHR75" s="175"/>
      <c r="QHS75" s="175"/>
      <c r="QHT75" s="175"/>
      <c r="QHU75" s="175"/>
      <c r="QHV75" s="175"/>
      <c r="QHW75" s="175"/>
      <c r="QHX75" s="175"/>
      <c r="QHY75" s="175"/>
      <c r="QHZ75" s="175"/>
      <c r="QIA75" s="175"/>
      <c r="QIB75" s="175"/>
      <c r="QIC75" s="175"/>
      <c r="QID75" s="175"/>
      <c r="QIE75" s="175"/>
      <c r="QIF75" s="175"/>
      <c r="QIG75" s="175"/>
      <c r="QIH75" s="175"/>
      <c r="QII75" s="175"/>
      <c r="QIJ75" s="175"/>
      <c r="QIK75" s="175"/>
      <c r="QIL75" s="175"/>
      <c r="QIM75" s="175"/>
      <c r="QIN75" s="175"/>
      <c r="QIO75" s="175"/>
      <c r="QIP75" s="175"/>
      <c r="QIQ75" s="175"/>
      <c r="QIR75" s="175"/>
      <c r="QIS75" s="175"/>
      <c r="QIT75" s="175"/>
      <c r="QIU75" s="175"/>
      <c r="QIV75" s="175"/>
      <c r="QIW75" s="175"/>
      <c r="QIX75" s="175"/>
      <c r="QIY75" s="175"/>
      <c r="QIZ75" s="175"/>
      <c r="QJA75" s="175"/>
      <c r="QJB75" s="175"/>
      <c r="QJC75" s="175"/>
      <c r="QJD75" s="175"/>
      <c r="QJE75" s="175"/>
      <c r="QJF75" s="175"/>
      <c r="QJG75" s="175"/>
      <c r="QJH75" s="175"/>
      <c r="QJI75" s="175"/>
      <c r="QJJ75" s="175"/>
      <c r="QJK75" s="175"/>
      <c r="QJL75" s="175"/>
      <c r="QJM75" s="175"/>
      <c r="QJN75" s="175"/>
      <c r="QJO75" s="175"/>
      <c r="QJP75" s="175"/>
      <c r="QJQ75" s="175"/>
      <c r="QJR75" s="175"/>
      <c r="QJS75" s="175"/>
      <c r="QJT75" s="175"/>
      <c r="QJU75" s="175"/>
      <c r="QJV75" s="175"/>
      <c r="QJW75" s="175"/>
      <c r="QJX75" s="175"/>
      <c r="QJY75" s="175"/>
      <c r="QJZ75" s="175"/>
      <c r="QKA75" s="175"/>
      <c r="QKB75" s="175"/>
      <c r="QKC75" s="175"/>
      <c r="QKD75" s="175"/>
      <c r="QKE75" s="175"/>
      <c r="QKF75" s="175"/>
      <c r="QKG75" s="175"/>
      <c r="QKH75" s="175"/>
      <c r="QKI75" s="175"/>
      <c r="QKJ75" s="175"/>
      <c r="QKK75" s="175"/>
      <c r="QKL75" s="175"/>
      <c r="QKM75" s="175"/>
      <c r="QKN75" s="175"/>
      <c r="QKO75" s="175"/>
      <c r="QKP75" s="175"/>
      <c r="QKQ75" s="175"/>
      <c r="QKR75" s="175"/>
      <c r="QKS75" s="175"/>
      <c r="QKT75" s="175"/>
      <c r="QKU75" s="175"/>
      <c r="QKV75" s="175"/>
      <c r="QKW75" s="175"/>
      <c r="QKX75" s="175"/>
      <c r="QKY75" s="175"/>
      <c r="QKZ75" s="175"/>
      <c r="QLA75" s="175"/>
      <c r="QLB75" s="175"/>
      <c r="QLC75" s="175"/>
      <c r="QLD75" s="175"/>
      <c r="QLE75" s="175"/>
      <c r="QLF75" s="175"/>
      <c r="QLG75" s="175"/>
      <c r="QLH75" s="175"/>
      <c r="QLI75" s="175"/>
      <c r="QLJ75" s="175"/>
      <c r="QLK75" s="175"/>
      <c r="QLL75" s="175"/>
      <c r="QLM75" s="175"/>
      <c r="QLN75" s="175"/>
      <c r="QLO75" s="175"/>
      <c r="QLP75" s="175"/>
      <c r="QLQ75" s="175"/>
      <c r="QLR75" s="175"/>
      <c r="QLS75" s="175"/>
      <c r="QLT75" s="175"/>
      <c r="QLU75" s="175"/>
      <c r="QLV75" s="175"/>
      <c r="QLW75" s="175"/>
      <c r="QLX75" s="175"/>
      <c r="QLY75" s="175"/>
      <c r="QLZ75" s="175"/>
      <c r="QMA75" s="175"/>
      <c r="QMB75" s="175"/>
      <c r="QMC75" s="175"/>
      <c r="QMD75" s="175"/>
      <c r="QME75" s="175"/>
      <c r="QMF75" s="175"/>
      <c r="QMG75" s="175"/>
      <c r="QMH75" s="175"/>
      <c r="QMI75" s="175"/>
      <c r="QMJ75" s="175"/>
      <c r="QMK75" s="175"/>
      <c r="QML75" s="175"/>
      <c r="QMM75" s="175"/>
      <c r="QMN75" s="175"/>
      <c r="QMO75" s="175"/>
      <c r="QMP75" s="175"/>
      <c r="QMQ75" s="175"/>
      <c r="QMR75" s="175"/>
      <c r="QMS75" s="175"/>
      <c r="QMT75" s="175"/>
      <c r="QMU75" s="175"/>
      <c r="QMV75" s="175"/>
      <c r="QMW75" s="175"/>
      <c r="QMX75" s="175"/>
      <c r="QMY75" s="175"/>
      <c r="QMZ75" s="175"/>
      <c r="QNA75" s="175"/>
      <c r="QNB75" s="175"/>
      <c r="QNC75" s="175"/>
      <c r="QND75" s="175"/>
      <c r="QNE75" s="175"/>
      <c r="QNF75" s="175"/>
      <c r="QNG75" s="175"/>
      <c r="QNH75" s="175"/>
      <c r="QNI75" s="175"/>
      <c r="QNJ75" s="175"/>
      <c r="QNK75" s="175"/>
      <c r="QNL75" s="175"/>
      <c r="QNM75" s="175"/>
      <c r="QNN75" s="175"/>
      <c r="QNO75" s="175"/>
      <c r="QNP75" s="175"/>
      <c r="QNQ75" s="175"/>
      <c r="QNR75" s="175"/>
      <c r="QNS75" s="175"/>
      <c r="QNT75" s="175"/>
      <c r="QNU75" s="175"/>
      <c r="QNV75" s="175"/>
      <c r="QNW75" s="175"/>
      <c r="QNX75" s="175"/>
      <c r="QNY75" s="175"/>
      <c r="QNZ75" s="175"/>
      <c r="QOA75" s="175"/>
      <c r="QOB75" s="175"/>
      <c r="QOC75" s="175"/>
      <c r="QOD75" s="175"/>
      <c r="QOE75" s="175"/>
      <c r="QOF75" s="175"/>
      <c r="QOG75" s="175"/>
      <c r="QOH75" s="175"/>
      <c r="QOI75" s="175"/>
      <c r="QOJ75" s="175"/>
      <c r="QOK75" s="175"/>
      <c r="QOL75" s="175"/>
      <c r="QOM75" s="175"/>
      <c r="QON75" s="175"/>
      <c r="QOO75" s="175"/>
      <c r="QOP75" s="175"/>
      <c r="QOQ75" s="175"/>
      <c r="QOR75" s="175"/>
      <c r="QOS75" s="175"/>
      <c r="QOT75" s="175"/>
      <c r="QOU75" s="175"/>
      <c r="QOV75" s="175"/>
      <c r="QOW75" s="175"/>
      <c r="QOX75" s="175"/>
      <c r="QOY75" s="175"/>
      <c r="QOZ75" s="175"/>
      <c r="QPA75" s="175"/>
      <c r="QPB75" s="175"/>
      <c r="QPC75" s="175"/>
      <c r="QPD75" s="175"/>
      <c r="QPE75" s="175"/>
      <c r="QPF75" s="175"/>
      <c r="QPG75" s="175"/>
      <c r="QPH75" s="175"/>
      <c r="QPI75" s="175"/>
      <c r="QPJ75" s="175"/>
      <c r="QPK75" s="175"/>
      <c r="QPL75" s="175"/>
      <c r="QPM75" s="175"/>
      <c r="QPN75" s="175"/>
      <c r="QPO75" s="175"/>
      <c r="QPP75" s="175"/>
      <c r="QPQ75" s="175"/>
      <c r="QPR75" s="175"/>
      <c r="QPS75" s="175"/>
      <c r="QPT75" s="175"/>
      <c r="QPU75" s="175"/>
      <c r="QPV75" s="175"/>
      <c r="QPW75" s="175"/>
      <c r="QPX75" s="175"/>
      <c r="QPY75" s="175"/>
      <c r="QPZ75" s="175"/>
      <c r="QQA75" s="175"/>
      <c r="QQB75" s="175"/>
      <c r="QQC75" s="175"/>
      <c r="QQD75" s="175"/>
      <c r="QQE75" s="175"/>
      <c r="QQF75" s="175"/>
      <c r="QQG75" s="175"/>
      <c r="QQH75" s="175"/>
      <c r="QQI75" s="175"/>
      <c r="QQJ75" s="175"/>
      <c r="QQK75" s="175"/>
      <c r="QQL75" s="175"/>
      <c r="QQM75" s="175"/>
      <c r="QQN75" s="175"/>
      <c r="QQO75" s="175"/>
      <c r="QQP75" s="175"/>
      <c r="QQQ75" s="175"/>
      <c r="QQR75" s="175"/>
      <c r="QQS75" s="175"/>
      <c r="QQT75" s="175"/>
      <c r="QQU75" s="175"/>
      <c r="QQV75" s="175"/>
      <c r="QQW75" s="175"/>
      <c r="QQX75" s="175"/>
      <c r="QQY75" s="175"/>
      <c r="QQZ75" s="175"/>
      <c r="QRA75" s="175"/>
      <c r="QRB75" s="175"/>
      <c r="QRC75" s="175"/>
      <c r="QRD75" s="175"/>
      <c r="QRE75" s="175"/>
      <c r="QRF75" s="175"/>
      <c r="QRG75" s="175"/>
      <c r="QRH75" s="175"/>
      <c r="QRI75" s="175"/>
      <c r="QRJ75" s="175"/>
      <c r="QRK75" s="175"/>
      <c r="QRL75" s="175"/>
      <c r="QRM75" s="175"/>
      <c r="QRN75" s="175"/>
      <c r="QRO75" s="175"/>
      <c r="QRP75" s="175"/>
      <c r="QRQ75" s="175"/>
      <c r="QRR75" s="175"/>
      <c r="QRS75" s="175"/>
      <c r="QRT75" s="175"/>
      <c r="QRU75" s="175"/>
      <c r="QRV75" s="175"/>
      <c r="QRW75" s="175"/>
      <c r="QRX75" s="175"/>
      <c r="QRY75" s="175"/>
      <c r="QRZ75" s="175"/>
      <c r="QSA75" s="175"/>
      <c r="QSB75" s="175"/>
      <c r="QSC75" s="175"/>
      <c r="QSD75" s="175"/>
      <c r="QSE75" s="175"/>
      <c r="QSF75" s="175"/>
      <c r="QSG75" s="175"/>
      <c r="QSH75" s="175"/>
      <c r="QSI75" s="175"/>
      <c r="QSJ75" s="175"/>
      <c r="QSK75" s="175"/>
      <c r="QSL75" s="175"/>
      <c r="QSM75" s="175"/>
      <c r="QSN75" s="175"/>
      <c r="QSO75" s="175"/>
      <c r="QSP75" s="175"/>
      <c r="QSQ75" s="175"/>
      <c r="QSR75" s="175"/>
      <c r="QSS75" s="175"/>
      <c r="QST75" s="175"/>
      <c r="QSU75" s="175"/>
      <c r="QSV75" s="175"/>
      <c r="QSW75" s="175"/>
      <c r="QSX75" s="175"/>
      <c r="QSY75" s="175"/>
      <c r="QSZ75" s="175"/>
      <c r="QTA75" s="175"/>
      <c r="QTB75" s="175"/>
      <c r="QTC75" s="175"/>
      <c r="QTD75" s="175"/>
      <c r="QTE75" s="175"/>
      <c r="QTF75" s="175"/>
      <c r="QTG75" s="175"/>
      <c r="QTH75" s="175"/>
      <c r="QTI75" s="175"/>
      <c r="QTJ75" s="175"/>
      <c r="QTK75" s="175"/>
      <c r="QTL75" s="175"/>
      <c r="QTM75" s="175"/>
      <c r="QTN75" s="175"/>
      <c r="QTO75" s="175"/>
      <c r="QTP75" s="175"/>
      <c r="QTQ75" s="175"/>
      <c r="QTR75" s="175"/>
      <c r="QTS75" s="175"/>
      <c r="QTT75" s="175"/>
      <c r="QTU75" s="175"/>
      <c r="QTV75" s="175"/>
      <c r="QTW75" s="175"/>
      <c r="QTX75" s="175"/>
      <c r="QTY75" s="175"/>
      <c r="QTZ75" s="175"/>
      <c r="QUA75" s="175"/>
      <c r="QUB75" s="175"/>
      <c r="QUC75" s="175"/>
      <c r="QUD75" s="175"/>
      <c r="QUE75" s="175"/>
      <c r="QUF75" s="175"/>
      <c r="QUG75" s="175"/>
      <c r="QUH75" s="175"/>
      <c r="QUI75" s="175"/>
      <c r="QUJ75" s="175"/>
      <c r="QUK75" s="175"/>
      <c r="QUL75" s="175"/>
      <c r="QUM75" s="175"/>
      <c r="QUN75" s="175"/>
      <c r="QUO75" s="175"/>
      <c r="QUP75" s="175"/>
      <c r="QUQ75" s="175"/>
      <c r="QUR75" s="175"/>
      <c r="QUS75" s="175"/>
      <c r="QUT75" s="175"/>
      <c r="QUU75" s="175"/>
      <c r="QUV75" s="175"/>
      <c r="QUW75" s="175"/>
      <c r="QUX75" s="175"/>
      <c r="QUY75" s="175"/>
      <c r="QUZ75" s="175"/>
      <c r="QVA75" s="175"/>
      <c r="QVB75" s="175"/>
      <c r="QVC75" s="175"/>
      <c r="QVD75" s="175"/>
      <c r="QVE75" s="175"/>
      <c r="QVF75" s="175"/>
      <c r="QVG75" s="175"/>
      <c r="QVH75" s="175"/>
      <c r="QVI75" s="175"/>
      <c r="QVJ75" s="175"/>
      <c r="QVK75" s="175"/>
      <c r="QVL75" s="175"/>
      <c r="QVM75" s="175"/>
      <c r="QVN75" s="175"/>
      <c r="QVO75" s="175"/>
      <c r="QVP75" s="175"/>
      <c r="QVQ75" s="175"/>
      <c r="QVR75" s="175"/>
      <c r="QVS75" s="175"/>
      <c r="QVT75" s="175"/>
      <c r="QVU75" s="175"/>
      <c r="QVV75" s="175"/>
      <c r="QVW75" s="175"/>
      <c r="QVX75" s="175"/>
      <c r="QVY75" s="175"/>
      <c r="QVZ75" s="175"/>
      <c r="QWA75" s="175"/>
      <c r="QWB75" s="175"/>
      <c r="QWC75" s="175"/>
      <c r="QWD75" s="175"/>
      <c r="QWE75" s="175"/>
      <c r="QWF75" s="175"/>
      <c r="QWG75" s="175"/>
      <c r="QWH75" s="175"/>
      <c r="QWI75" s="175"/>
      <c r="QWJ75" s="175"/>
      <c r="QWK75" s="175"/>
      <c r="QWL75" s="175"/>
      <c r="QWM75" s="175"/>
      <c r="QWN75" s="175"/>
      <c r="QWO75" s="175"/>
      <c r="QWP75" s="175"/>
      <c r="QWQ75" s="175"/>
      <c r="QWR75" s="175"/>
      <c r="QWS75" s="175"/>
      <c r="QWT75" s="175"/>
      <c r="QWU75" s="175"/>
      <c r="QWV75" s="175"/>
      <c r="QWW75" s="175"/>
      <c r="QWX75" s="175"/>
      <c r="QWY75" s="175"/>
      <c r="QWZ75" s="175"/>
      <c r="QXA75" s="175"/>
      <c r="QXB75" s="175"/>
      <c r="QXC75" s="175"/>
      <c r="QXD75" s="175"/>
      <c r="QXE75" s="175"/>
      <c r="QXF75" s="175"/>
      <c r="QXG75" s="175"/>
      <c r="QXH75" s="175"/>
      <c r="QXI75" s="175"/>
      <c r="QXJ75" s="175"/>
      <c r="QXK75" s="175"/>
      <c r="QXL75" s="175"/>
      <c r="QXM75" s="175"/>
      <c r="QXN75" s="175"/>
      <c r="QXO75" s="175"/>
      <c r="QXP75" s="175"/>
      <c r="QXQ75" s="175"/>
      <c r="QXR75" s="175"/>
      <c r="QXS75" s="175"/>
      <c r="QXT75" s="175"/>
      <c r="QXU75" s="175"/>
      <c r="QXV75" s="175"/>
      <c r="QXW75" s="175"/>
      <c r="QXX75" s="175"/>
      <c r="QXY75" s="175"/>
      <c r="QXZ75" s="175"/>
      <c r="QYA75" s="175"/>
      <c r="QYB75" s="175"/>
      <c r="QYC75" s="175"/>
      <c r="QYD75" s="175"/>
      <c r="QYE75" s="175"/>
      <c r="QYF75" s="175"/>
      <c r="QYG75" s="175"/>
      <c r="QYH75" s="175"/>
      <c r="QYI75" s="175"/>
      <c r="QYJ75" s="175"/>
      <c r="QYK75" s="175"/>
      <c r="QYL75" s="175"/>
      <c r="QYM75" s="175"/>
      <c r="QYN75" s="175"/>
      <c r="QYO75" s="175"/>
      <c r="QYP75" s="175"/>
      <c r="QYQ75" s="175"/>
      <c r="QYR75" s="175"/>
      <c r="QYS75" s="175"/>
      <c r="QYT75" s="175"/>
      <c r="QYU75" s="175"/>
      <c r="QYV75" s="175"/>
      <c r="QYW75" s="175"/>
      <c r="QYX75" s="175"/>
      <c r="QYY75" s="175"/>
      <c r="QYZ75" s="175"/>
      <c r="QZA75" s="175"/>
      <c r="QZB75" s="175"/>
      <c r="QZC75" s="175"/>
      <c r="QZD75" s="175"/>
      <c r="QZE75" s="175"/>
      <c r="QZF75" s="175"/>
      <c r="QZG75" s="175"/>
      <c r="QZH75" s="175"/>
      <c r="QZI75" s="175"/>
      <c r="QZJ75" s="175"/>
      <c r="QZK75" s="175"/>
      <c r="QZL75" s="175"/>
      <c r="QZM75" s="175"/>
      <c r="QZN75" s="175"/>
      <c r="QZO75" s="175"/>
      <c r="QZP75" s="175"/>
      <c r="QZQ75" s="175"/>
      <c r="QZR75" s="175"/>
      <c r="QZS75" s="175"/>
      <c r="QZT75" s="175"/>
      <c r="QZU75" s="175"/>
      <c r="QZV75" s="175"/>
      <c r="QZW75" s="175"/>
      <c r="QZX75" s="175"/>
      <c r="QZY75" s="175"/>
      <c r="QZZ75" s="175"/>
      <c r="RAA75" s="175"/>
      <c r="RAB75" s="175"/>
      <c r="RAC75" s="175"/>
      <c r="RAD75" s="175"/>
      <c r="RAE75" s="175"/>
      <c r="RAF75" s="175"/>
      <c r="RAG75" s="175"/>
      <c r="RAH75" s="175"/>
      <c r="RAI75" s="175"/>
      <c r="RAJ75" s="175"/>
      <c r="RAK75" s="175"/>
      <c r="RAL75" s="175"/>
      <c r="RAM75" s="175"/>
      <c r="RAN75" s="175"/>
      <c r="RAO75" s="175"/>
      <c r="RAP75" s="175"/>
      <c r="RAQ75" s="175"/>
      <c r="RAR75" s="175"/>
      <c r="RAS75" s="175"/>
      <c r="RAT75" s="175"/>
      <c r="RAU75" s="175"/>
      <c r="RAV75" s="175"/>
      <c r="RAW75" s="175"/>
      <c r="RAX75" s="175"/>
      <c r="RAY75" s="175"/>
      <c r="RAZ75" s="175"/>
      <c r="RBA75" s="175"/>
      <c r="RBB75" s="175"/>
      <c r="RBC75" s="175"/>
      <c r="RBD75" s="175"/>
      <c r="RBE75" s="175"/>
      <c r="RBF75" s="175"/>
      <c r="RBG75" s="175"/>
      <c r="RBH75" s="175"/>
      <c r="RBI75" s="175"/>
      <c r="RBJ75" s="175"/>
      <c r="RBK75" s="175"/>
      <c r="RBL75" s="175"/>
      <c r="RBM75" s="175"/>
      <c r="RBN75" s="175"/>
      <c r="RBO75" s="175"/>
      <c r="RBP75" s="175"/>
      <c r="RBQ75" s="175"/>
      <c r="RBR75" s="175"/>
      <c r="RBS75" s="175"/>
      <c r="RBT75" s="175"/>
      <c r="RBU75" s="175"/>
      <c r="RBV75" s="175"/>
      <c r="RBW75" s="175"/>
      <c r="RBX75" s="175"/>
      <c r="RBY75" s="175"/>
      <c r="RBZ75" s="175"/>
      <c r="RCA75" s="175"/>
      <c r="RCB75" s="175"/>
      <c r="RCC75" s="175"/>
      <c r="RCD75" s="175"/>
      <c r="RCE75" s="175"/>
      <c r="RCF75" s="175"/>
      <c r="RCG75" s="175"/>
      <c r="RCH75" s="175"/>
      <c r="RCI75" s="175"/>
      <c r="RCJ75" s="175"/>
      <c r="RCK75" s="175"/>
      <c r="RCL75" s="175"/>
      <c r="RCM75" s="175"/>
      <c r="RCN75" s="175"/>
      <c r="RCO75" s="175"/>
      <c r="RCP75" s="175"/>
      <c r="RCQ75" s="175"/>
      <c r="RCR75" s="175"/>
      <c r="RCS75" s="175"/>
      <c r="RCT75" s="175"/>
      <c r="RCU75" s="175"/>
      <c r="RCV75" s="175"/>
      <c r="RCW75" s="175"/>
      <c r="RCX75" s="175"/>
      <c r="RCY75" s="175"/>
      <c r="RCZ75" s="175"/>
      <c r="RDA75" s="175"/>
      <c r="RDB75" s="175"/>
      <c r="RDC75" s="175"/>
      <c r="RDD75" s="175"/>
      <c r="RDE75" s="175"/>
      <c r="RDF75" s="175"/>
      <c r="RDG75" s="175"/>
      <c r="RDH75" s="175"/>
      <c r="RDI75" s="175"/>
      <c r="RDJ75" s="175"/>
      <c r="RDK75" s="175"/>
      <c r="RDL75" s="175"/>
      <c r="RDM75" s="175"/>
      <c r="RDN75" s="175"/>
      <c r="RDO75" s="175"/>
      <c r="RDP75" s="175"/>
      <c r="RDQ75" s="175"/>
      <c r="RDR75" s="175"/>
      <c r="RDS75" s="175"/>
      <c r="RDT75" s="175"/>
      <c r="RDU75" s="175"/>
      <c r="RDV75" s="175"/>
      <c r="RDW75" s="175"/>
      <c r="RDX75" s="175"/>
      <c r="RDY75" s="175"/>
      <c r="RDZ75" s="175"/>
      <c r="REA75" s="175"/>
      <c r="REB75" s="175"/>
      <c r="REC75" s="175"/>
      <c r="RED75" s="175"/>
      <c r="REE75" s="175"/>
      <c r="REF75" s="175"/>
      <c r="REG75" s="175"/>
      <c r="REH75" s="175"/>
      <c r="REI75" s="175"/>
      <c r="REJ75" s="175"/>
      <c r="REK75" s="175"/>
      <c r="REL75" s="175"/>
      <c r="REM75" s="175"/>
      <c r="REN75" s="175"/>
      <c r="REO75" s="175"/>
      <c r="REP75" s="175"/>
      <c r="REQ75" s="175"/>
      <c r="RER75" s="175"/>
      <c r="RES75" s="175"/>
      <c r="RET75" s="175"/>
      <c r="REU75" s="175"/>
      <c r="REV75" s="175"/>
      <c r="REW75" s="175"/>
      <c r="REX75" s="175"/>
      <c r="REY75" s="175"/>
      <c r="REZ75" s="175"/>
      <c r="RFA75" s="175"/>
      <c r="RFB75" s="175"/>
      <c r="RFC75" s="175"/>
      <c r="RFD75" s="175"/>
      <c r="RFE75" s="175"/>
      <c r="RFF75" s="175"/>
      <c r="RFG75" s="175"/>
      <c r="RFH75" s="175"/>
      <c r="RFI75" s="175"/>
      <c r="RFJ75" s="175"/>
      <c r="RFK75" s="175"/>
      <c r="RFL75" s="175"/>
      <c r="RFM75" s="175"/>
      <c r="RFN75" s="175"/>
      <c r="RFO75" s="175"/>
      <c r="RFP75" s="175"/>
      <c r="RFQ75" s="175"/>
      <c r="RFR75" s="175"/>
      <c r="RFS75" s="175"/>
      <c r="RFT75" s="175"/>
      <c r="RFU75" s="175"/>
      <c r="RFV75" s="175"/>
      <c r="RFW75" s="175"/>
      <c r="RFX75" s="175"/>
      <c r="RFY75" s="175"/>
      <c r="RFZ75" s="175"/>
      <c r="RGA75" s="175"/>
      <c r="RGB75" s="175"/>
      <c r="RGC75" s="175"/>
      <c r="RGD75" s="175"/>
      <c r="RGE75" s="175"/>
      <c r="RGF75" s="175"/>
      <c r="RGG75" s="175"/>
      <c r="RGH75" s="175"/>
      <c r="RGI75" s="175"/>
      <c r="RGJ75" s="175"/>
      <c r="RGK75" s="175"/>
      <c r="RGL75" s="175"/>
      <c r="RGM75" s="175"/>
      <c r="RGN75" s="175"/>
      <c r="RGO75" s="175"/>
      <c r="RGP75" s="175"/>
      <c r="RGQ75" s="175"/>
      <c r="RGR75" s="175"/>
      <c r="RGS75" s="175"/>
      <c r="RGT75" s="175"/>
      <c r="RGU75" s="175"/>
      <c r="RGV75" s="175"/>
      <c r="RGW75" s="175"/>
      <c r="RGX75" s="175"/>
      <c r="RGY75" s="175"/>
      <c r="RGZ75" s="175"/>
      <c r="RHA75" s="175"/>
      <c r="RHB75" s="175"/>
      <c r="RHC75" s="175"/>
      <c r="RHD75" s="175"/>
      <c r="RHE75" s="175"/>
      <c r="RHF75" s="175"/>
      <c r="RHG75" s="175"/>
      <c r="RHH75" s="175"/>
      <c r="RHI75" s="175"/>
      <c r="RHJ75" s="175"/>
      <c r="RHK75" s="175"/>
      <c r="RHL75" s="175"/>
      <c r="RHM75" s="175"/>
      <c r="RHN75" s="175"/>
      <c r="RHO75" s="175"/>
      <c r="RHP75" s="175"/>
      <c r="RHQ75" s="175"/>
      <c r="RHR75" s="175"/>
      <c r="RHS75" s="175"/>
      <c r="RHT75" s="175"/>
      <c r="RHU75" s="175"/>
      <c r="RHV75" s="175"/>
      <c r="RHW75" s="175"/>
      <c r="RHX75" s="175"/>
      <c r="RHY75" s="175"/>
      <c r="RHZ75" s="175"/>
      <c r="RIA75" s="175"/>
      <c r="RIB75" s="175"/>
      <c r="RIC75" s="175"/>
      <c r="RID75" s="175"/>
      <c r="RIE75" s="175"/>
      <c r="RIF75" s="175"/>
      <c r="RIG75" s="175"/>
      <c r="RIH75" s="175"/>
      <c r="RII75" s="175"/>
      <c r="RIJ75" s="175"/>
      <c r="RIK75" s="175"/>
      <c r="RIL75" s="175"/>
      <c r="RIM75" s="175"/>
      <c r="RIN75" s="175"/>
      <c r="RIO75" s="175"/>
      <c r="RIP75" s="175"/>
      <c r="RIQ75" s="175"/>
      <c r="RIR75" s="175"/>
      <c r="RIS75" s="175"/>
      <c r="RIT75" s="175"/>
      <c r="RIU75" s="175"/>
      <c r="RIV75" s="175"/>
      <c r="RIW75" s="175"/>
      <c r="RIX75" s="175"/>
      <c r="RIY75" s="175"/>
      <c r="RIZ75" s="175"/>
      <c r="RJA75" s="175"/>
      <c r="RJB75" s="175"/>
      <c r="RJC75" s="175"/>
      <c r="RJD75" s="175"/>
      <c r="RJE75" s="175"/>
      <c r="RJF75" s="175"/>
      <c r="RJG75" s="175"/>
      <c r="RJH75" s="175"/>
      <c r="RJI75" s="175"/>
      <c r="RJJ75" s="175"/>
      <c r="RJK75" s="175"/>
      <c r="RJL75" s="175"/>
      <c r="RJM75" s="175"/>
      <c r="RJN75" s="175"/>
      <c r="RJO75" s="175"/>
      <c r="RJP75" s="175"/>
      <c r="RJQ75" s="175"/>
      <c r="RJR75" s="175"/>
      <c r="RJS75" s="175"/>
      <c r="RJT75" s="175"/>
      <c r="RJU75" s="175"/>
      <c r="RJV75" s="175"/>
      <c r="RJW75" s="175"/>
      <c r="RJX75" s="175"/>
      <c r="RJY75" s="175"/>
      <c r="RJZ75" s="175"/>
      <c r="RKA75" s="175"/>
      <c r="RKB75" s="175"/>
      <c r="RKC75" s="175"/>
      <c r="RKD75" s="175"/>
      <c r="RKE75" s="175"/>
      <c r="RKF75" s="175"/>
      <c r="RKG75" s="175"/>
      <c r="RKH75" s="175"/>
      <c r="RKI75" s="175"/>
      <c r="RKJ75" s="175"/>
      <c r="RKK75" s="175"/>
      <c r="RKL75" s="175"/>
      <c r="RKM75" s="175"/>
      <c r="RKN75" s="175"/>
      <c r="RKO75" s="175"/>
      <c r="RKP75" s="175"/>
      <c r="RKQ75" s="175"/>
      <c r="RKR75" s="175"/>
      <c r="RKS75" s="175"/>
      <c r="RKT75" s="175"/>
      <c r="RKU75" s="175"/>
      <c r="RKV75" s="175"/>
      <c r="RKW75" s="175"/>
      <c r="RKX75" s="175"/>
      <c r="RKY75" s="175"/>
      <c r="RKZ75" s="175"/>
      <c r="RLA75" s="175"/>
      <c r="RLB75" s="175"/>
      <c r="RLC75" s="175"/>
      <c r="RLD75" s="175"/>
      <c r="RLE75" s="175"/>
      <c r="RLF75" s="175"/>
      <c r="RLG75" s="175"/>
      <c r="RLH75" s="175"/>
      <c r="RLI75" s="175"/>
      <c r="RLJ75" s="175"/>
      <c r="RLK75" s="175"/>
      <c r="RLL75" s="175"/>
      <c r="RLM75" s="175"/>
      <c r="RLN75" s="175"/>
      <c r="RLO75" s="175"/>
      <c r="RLP75" s="175"/>
      <c r="RLQ75" s="175"/>
      <c r="RLR75" s="175"/>
      <c r="RLS75" s="175"/>
      <c r="RLT75" s="175"/>
      <c r="RLU75" s="175"/>
      <c r="RLV75" s="175"/>
      <c r="RLW75" s="175"/>
      <c r="RLX75" s="175"/>
      <c r="RLY75" s="175"/>
      <c r="RLZ75" s="175"/>
      <c r="RMA75" s="175"/>
      <c r="RMB75" s="175"/>
      <c r="RMC75" s="175"/>
      <c r="RMD75" s="175"/>
      <c r="RME75" s="175"/>
      <c r="RMF75" s="175"/>
      <c r="RMG75" s="175"/>
      <c r="RMH75" s="175"/>
      <c r="RMI75" s="175"/>
      <c r="RMJ75" s="175"/>
      <c r="RMK75" s="175"/>
      <c r="RML75" s="175"/>
      <c r="RMM75" s="175"/>
      <c r="RMN75" s="175"/>
      <c r="RMO75" s="175"/>
      <c r="RMP75" s="175"/>
      <c r="RMQ75" s="175"/>
      <c r="RMR75" s="175"/>
      <c r="RMS75" s="175"/>
      <c r="RMT75" s="175"/>
      <c r="RMU75" s="175"/>
      <c r="RMV75" s="175"/>
      <c r="RMW75" s="175"/>
      <c r="RMX75" s="175"/>
      <c r="RMY75" s="175"/>
      <c r="RMZ75" s="175"/>
      <c r="RNA75" s="175"/>
      <c r="RNB75" s="175"/>
      <c r="RNC75" s="175"/>
      <c r="RND75" s="175"/>
      <c r="RNE75" s="175"/>
      <c r="RNF75" s="175"/>
      <c r="RNG75" s="175"/>
      <c r="RNH75" s="175"/>
      <c r="RNI75" s="175"/>
      <c r="RNJ75" s="175"/>
      <c r="RNK75" s="175"/>
      <c r="RNL75" s="175"/>
      <c r="RNM75" s="175"/>
      <c r="RNN75" s="175"/>
      <c r="RNO75" s="175"/>
      <c r="RNP75" s="175"/>
      <c r="RNQ75" s="175"/>
      <c r="RNR75" s="175"/>
      <c r="RNS75" s="175"/>
      <c r="RNT75" s="175"/>
      <c r="RNU75" s="175"/>
      <c r="RNV75" s="175"/>
      <c r="RNW75" s="175"/>
      <c r="RNX75" s="175"/>
      <c r="RNY75" s="175"/>
      <c r="RNZ75" s="175"/>
      <c r="ROA75" s="175"/>
      <c r="ROB75" s="175"/>
      <c r="ROC75" s="175"/>
      <c r="ROD75" s="175"/>
      <c r="ROE75" s="175"/>
      <c r="ROF75" s="175"/>
      <c r="ROG75" s="175"/>
      <c r="ROH75" s="175"/>
      <c r="ROI75" s="175"/>
      <c r="ROJ75" s="175"/>
      <c r="ROK75" s="175"/>
      <c r="ROL75" s="175"/>
      <c r="ROM75" s="175"/>
      <c r="RON75" s="175"/>
      <c r="ROO75" s="175"/>
      <c r="ROP75" s="175"/>
      <c r="ROQ75" s="175"/>
      <c r="ROR75" s="175"/>
      <c r="ROS75" s="175"/>
      <c r="ROT75" s="175"/>
      <c r="ROU75" s="175"/>
      <c r="ROV75" s="175"/>
      <c r="ROW75" s="175"/>
      <c r="ROX75" s="175"/>
      <c r="ROY75" s="175"/>
      <c r="ROZ75" s="175"/>
      <c r="RPA75" s="175"/>
      <c r="RPB75" s="175"/>
      <c r="RPC75" s="175"/>
      <c r="RPD75" s="175"/>
      <c r="RPE75" s="175"/>
      <c r="RPF75" s="175"/>
      <c r="RPG75" s="175"/>
      <c r="RPH75" s="175"/>
      <c r="RPI75" s="175"/>
      <c r="RPJ75" s="175"/>
      <c r="RPK75" s="175"/>
      <c r="RPL75" s="175"/>
      <c r="RPM75" s="175"/>
      <c r="RPN75" s="175"/>
      <c r="RPO75" s="175"/>
      <c r="RPP75" s="175"/>
      <c r="RPQ75" s="175"/>
      <c r="RPR75" s="175"/>
      <c r="RPS75" s="175"/>
      <c r="RPT75" s="175"/>
      <c r="RPU75" s="175"/>
      <c r="RPV75" s="175"/>
      <c r="RPW75" s="175"/>
      <c r="RPX75" s="175"/>
      <c r="RPY75" s="175"/>
      <c r="RPZ75" s="175"/>
      <c r="RQA75" s="175"/>
      <c r="RQB75" s="175"/>
      <c r="RQC75" s="175"/>
      <c r="RQD75" s="175"/>
      <c r="RQE75" s="175"/>
      <c r="RQF75" s="175"/>
      <c r="RQG75" s="175"/>
      <c r="RQH75" s="175"/>
      <c r="RQI75" s="175"/>
      <c r="RQJ75" s="175"/>
      <c r="RQK75" s="175"/>
      <c r="RQL75" s="175"/>
      <c r="RQM75" s="175"/>
      <c r="RQN75" s="175"/>
      <c r="RQO75" s="175"/>
      <c r="RQP75" s="175"/>
      <c r="RQQ75" s="175"/>
      <c r="RQR75" s="175"/>
      <c r="RQS75" s="175"/>
      <c r="RQT75" s="175"/>
      <c r="RQU75" s="175"/>
      <c r="RQV75" s="175"/>
      <c r="RQW75" s="175"/>
      <c r="RQX75" s="175"/>
      <c r="RQY75" s="175"/>
      <c r="RQZ75" s="175"/>
      <c r="RRA75" s="175"/>
      <c r="RRB75" s="175"/>
      <c r="RRC75" s="175"/>
      <c r="RRD75" s="175"/>
      <c r="RRE75" s="175"/>
      <c r="RRF75" s="175"/>
      <c r="RRG75" s="175"/>
      <c r="RRH75" s="175"/>
      <c r="RRI75" s="175"/>
      <c r="RRJ75" s="175"/>
      <c r="RRK75" s="175"/>
      <c r="RRL75" s="175"/>
      <c r="RRM75" s="175"/>
      <c r="RRN75" s="175"/>
      <c r="RRO75" s="175"/>
      <c r="RRP75" s="175"/>
      <c r="RRQ75" s="175"/>
      <c r="RRR75" s="175"/>
      <c r="RRS75" s="175"/>
      <c r="RRT75" s="175"/>
      <c r="RRU75" s="175"/>
      <c r="RRV75" s="175"/>
      <c r="RRW75" s="175"/>
      <c r="RRX75" s="175"/>
      <c r="RRY75" s="175"/>
      <c r="RRZ75" s="175"/>
      <c r="RSA75" s="175"/>
      <c r="RSB75" s="175"/>
      <c r="RSC75" s="175"/>
      <c r="RSD75" s="175"/>
      <c r="RSE75" s="175"/>
      <c r="RSF75" s="175"/>
      <c r="RSG75" s="175"/>
      <c r="RSH75" s="175"/>
      <c r="RSI75" s="175"/>
      <c r="RSJ75" s="175"/>
      <c r="RSK75" s="175"/>
      <c r="RSL75" s="175"/>
      <c r="RSM75" s="175"/>
      <c r="RSN75" s="175"/>
      <c r="RSO75" s="175"/>
      <c r="RSP75" s="175"/>
      <c r="RSQ75" s="175"/>
      <c r="RSR75" s="175"/>
      <c r="RSS75" s="175"/>
      <c r="RST75" s="175"/>
      <c r="RSU75" s="175"/>
      <c r="RSV75" s="175"/>
      <c r="RSW75" s="175"/>
      <c r="RSX75" s="175"/>
      <c r="RSY75" s="175"/>
      <c r="RSZ75" s="175"/>
      <c r="RTA75" s="175"/>
      <c r="RTB75" s="175"/>
      <c r="RTC75" s="175"/>
      <c r="RTD75" s="175"/>
      <c r="RTE75" s="175"/>
      <c r="RTF75" s="175"/>
      <c r="RTG75" s="175"/>
      <c r="RTH75" s="175"/>
      <c r="RTI75" s="175"/>
      <c r="RTJ75" s="175"/>
      <c r="RTK75" s="175"/>
      <c r="RTL75" s="175"/>
      <c r="RTM75" s="175"/>
      <c r="RTN75" s="175"/>
      <c r="RTO75" s="175"/>
      <c r="RTP75" s="175"/>
      <c r="RTQ75" s="175"/>
      <c r="RTR75" s="175"/>
      <c r="RTS75" s="175"/>
      <c r="RTT75" s="175"/>
      <c r="RTU75" s="175"/>
      <c r="RTV75" s="175"/>
      <c r="RTW75" s="175"/>
      <c r="RTX75" s="175"/>
      <c r="RTY75" s="175"/>
      <c r="RTZ75" s="175"/>
      <c r="RUA75" s="175"/>
      <c r="RUB75" s="175"/>
      <c r="RUC75" s="175"/>
      <c r="RUD75" s="175"/>
      <c r="RUE75" s="175"/>
      <c r="RUF75" s="175"/>
      <c r="RUG75" s="175"/>
      <c r="RUH75" s="175"/>
      <c r="RUI75" s="175"/>
      <c r="RUJ75" s="175"/>
      <c r="RUK75" s="175"/>
      <c r="RUL75" s="175"/>
      <c r="RUM75" s="175"/>
      <c r="RUN75" s="175"/>
      <c r="RUO75" s="175"/>
      <c r="RUP75" s="175"/>
      <c r="RUQ75" s="175"/>
      <c r="RUR75" s="175"/>
      <c r="RUS75" s="175"/>
      <c r="RUT75" s="175"/>
      <c r="RUU75" s="175"/>
      <c r="RUV75" s="175"/>
      <c r="RUW75" s="175"/>
      <c r="RUX75" s="175"/>
      <c r="RUY75" s="175"/>
      <c r="RUZ75" s="175"/>
      <c r="RVA75" s="175"/>
      <c r="RVB75" s="175"/>
      <c r="RVC75" s="175"/>
      <c r="RVD75" s="175"/>
      <c r="RVE75" s="175"/>
      <c r="RVF75" s="175"/>
      <c r="RVG75" s="175"/>
      <c r="RVH75" s="175"/>
      <c r="RVI75" s="175"/>
      <c r="RVJ75" s="175"/>
      <c r="RVK75" s="175"/>
      <c r="RVL75" s="175"/>
      <c r="RVM75" s="175"/>
      <c r="RVN75" s="175"/>
      <c r="RVO75" s="175"/>
      <c r="RVP75" s="175"/>
      <c r="RVQ75" s="175"/>
      <c r="RVR75" s="175"/>
      <c r="RVS75" s="175"/>
      <c r="RVT75" s="175"/>
      <c r="RVU75" s="175"/>
      <c r="RVV75" s="175"/>
      <c r="RVW75" s="175"/>
      <c r="RVX75" s="175"/>
      <c r="RVY75" s="175"/>
      <c r="RVZ75" s="175"/>
      <c r="RWA75" s="175"/>
      <c r="RWB75" s="175"/>
      <c r="RWC75" s="175"/>
      <c r="RWD75" s="175"/>
      <c r="RWE75" s="175"/>
      <c r="RWF75" s="175"/>
      <c r="RWG75" s="175"/>
      <c r="RWH75" s="175"/>
      <c r="RWI75" s="175"/>
      <c r="RWJ75" s="175"/>
      <c r="RWK75" s="175"/>
      <c r="RWL75" s="175"/>
      <c r="RWM75" s="175"/>
      <c r="RWN75" s="175"/>
      <c r="RWO75" s="175"/>
      <c r="RWP75" s="175"/>
      <c r="RWQ75" s="175"/>
      <c r="RWR75" s="175"/>
      <c r="RWS75" s="175"/>
      <c r="RWT75" s="175"/>
      <c r="RWU75" s="175"/>
      <c r="RWV75" s="175"/>
      <c r="RWW75" s="175"/>
      <c r="RWX75" s="175"/>
      <c r="RWY75" s="175"/>
      <c r="RWZ75" s="175"/>
      <c r="RXA75" s="175"/>
      <c r="RXB75" s="175"/>
      <c r="RXC75" s="175"/>
      <c r="RXD75" s="175"/>
      <c r="RXE75" s="175"/>
      <c r="RXF75" s="175"/>
      <c r="RXG75" s="175"/>
      <c r="RXH75" s="175"/>
      <c r="RXI75" s="175"/>
      <c r="RXJ75" s="175"/>
      <c r="RXK75" s="175"/>
      <c r="RXL75" s="175"/>
      <c r="RXM75" s="175"/>
      <c r="RXN75" s="175"/>
      <c r="RXO75" s="175"/>
      <c r="RXP75" s="175"/>
      <c r="RXQ75" s="175"/>
      <c r="RXR75" s="175"/>
      <c r="RXS75" s="175"/>
      <c r="RXT75" s="175"/>
      <c r="RXU75" s="175"/>
      <c r="RXV75" s="175"/>
      <c r="RXW75" s="175"/>
      <c r="RXX75" s="175"/>
      <c r="RXY75" s="175"/>
      <c r="RXZ75" s="175"/>
      <c r="RYA75" s="175"/>
      <c r="RYB75" s="175"/>
      <c r="RYC75" s="175"/>
      <c r="RYD75" s="175"/>
      <c r="RYE75" s="175"/>
      <c r="RYF75" s="175"/>
      <c r="RYG75" s="175"/>
      <c r="RYH75" s="175"/>
      <c r="RYI75" s="175"/>
      <c r="RYJ75" s="175"/>
      <c r="RYK75" s="175"/>
      <c r="RYL75" s="175"/>
      <c r="RYM75" s="175"/>
      <c r="RYN75" s="175"/>
      <c r="RYO75" s="175"/>
      <c r="RYP75" s="175"/>
      <c r="RYQ75" s="175"/>
      <c r="RYR75" s="175"/>
      <c r="RYS75" s="175"/>
      <c r="RYT75" s="175"/>
      <c r="RYU75" s="175"/>
      <c r="RYV75" s="175"/>
      <c r="RYW75" s="175"/>
      <c r="RYX75" s="175"/>
      <c r="RYY75" s="175"/>
      <c r="RYZ75" s="175"/>
      <c r="RZA75" s="175"/>
      <c r="RZB75" s="175"/>
      <c r="RZC75" s="175"/>
      <c r="RZD75" s="175"/>
      <c r="RZE75" s="175"/>
      <c r="RZF75" s="175"/>
      <c r="RZG75" s="175"/>
      <c r="RZH75" s="175"/>
      <c r="RZI75" s="175"/>
      <c r="RZJ75" s="175"/>
      <c r="RZK75" s="175"/>
      <c r="RZL75" s="175"/>
      <c r="RZM75" s="175"/>
      <c r="RZN75" s="175"/>
      <c r="RZO75" s="175"/>
      <c r="RZP75" s="175"/>
      <c r="RZQ75" s="175"/>
      <c r="RZR75" s="175"/>
      <c r="RZS75" s="175"/>
      <c r="RZT75" s="175"/>
      <c r="RZU75" s="175"/>
      <c r="RZV75" s="175"/>
      <c r="RZW75" s="175"/>
      <c r="RZX75" s="175"/>
      <c r="RZY75" s="175"/>
      <c r="RZZ75" s="175"/>
      <c r="SAA75" s="175"/>
      <c r="SAB75" s="175"/>
      <c r="SAC75" s="175"/>
      <c r="SAD75" s="175"/>
      <c r="SAE75" s="175"/>
      <c r="SAF75" s="175"/>
      <c r="SAG75" s="175"/>
      <c r="SAH75" s="175"/>
      <c r="SAI75" s="175"/>
      <c r="SAJ75" s="175"/>
      <c r="SAK75" s="175"/>
      <c r="SAL75" s="175"/>
      <c r="SAM75" s="175"/>
      <c r="SAN75" s="175"/>
      <c r="SAO75" s="175"/>
      <c r="SAP75" s="175"/>
      <c r="SAQ75" s="175"/>
      <c r="SAR75" s="175"/>
      <c r="SAS75" s="175"/>
      <c r="SAT75" s="175"/>
      <c r="SAU75" s="175"/>
      <c r="SAV75" s="175"/>
      <c r="SAW75" s="175"/>
      <c r="SAX75" s="175"/>
      <c r="SAY75" s="175"/>
      <c r="SAZ75" s="175"/>
      <c r="SBA75" s="175"/>
      <c r="SBB75" s="175"/>
      <c r="SBC75" s="175"/>
      <c r="SBD75" s="175"/>
      <c r="SBE75" s="175"/>
      <c r="SBF75" s="175"/>
      <c r="SBG75" s="175"/>
      <c r="SBH75" s="175"/>
      <c r="SBI75" s="175"/>
      <c r="SBJ75" s="175"/>
      <c r="SBK75" s="175"/>
      <c r="SBL75" s="175"/>
      <c r="SBM75" s="175"/>
      <c r="SBN75" s="175"/>
      <c r="SBO75" s="175"/>
      <c r="SBP75" s="175"/>
      <c r="SBQ75" s="175"/>
      <c r="SBR75" s="175"/>
      <c r="SBS75" s="175"/>
      <c r="SBT75" s="175"/>
      <c r="SBU75" s="175"/>
      <c r="SBV75" s="175"/>
      <c r="SBW75" s="175"/>
      <c r="SBX75" s="175"/>
      <c r="SBY75" s="175"/>
      <c r="SBZ75" s="175"/>
      <c r="SCA75" s="175"/>
      <c r="SCB75" s="175"/>
      <c r="SCC75" s="175"/>
      <c r="SCD75" s="175"/>
      <c r="SCE75" s="175"/>
      <c r="SCF75" s="175"/>
      <c r="SCG75" s="175"/>
      <c r="SCH75" s="175"/>
      <c r="SCI75" s="175"/>
      <c r="SCJ75" s="175"/>
      <c r="SCK75" s="175"/>
      <c r="SCL75" s="175"/>
      <c r="SCM75" s="175"/>
      <c r="SCN75" s="175"/>
      <c r="SCO75" s="175"/>
      <c r="SCP75" s="175"/>
      <c r="SCQ75" s="175"/>
      <c r="SCR75" s="175"/>
      <c r="SCS75" s="175"/>
      <c r="SCT75" s="175"/>
      <c r="SCU75" s="175"/>
      <c r="SCV75" s="175"/>
      <c r="SCW75" s="175"/>
      <c r="SCX75" s="175"/>
      <c r="SCY75" s="175"/>
      <c r="SCZ75" s="175"/>
      <c r="SDA75" s="175"/>
      <c r="SDB75" s="175"/>
      <c r="SDC75" s="175"/>
      <c r="SDD75" s="175"/>
      <c r="SDE75" s="175"/>
      <c r="SDF75" s="175"/>
      <c r="SDG75" s="175"/>
      <c r="SDH75" s="175"/>
      <c r="SDI75" s="175"/>
      <c r="SDJ75" s="175"/>
      <c r="SDK75" s="175"/>
      <c r="SDL75" s="175"/>
      <c r="SDM75" s="175"/>
      <c r="SDN75" s="175"/>
      <c r="SDO75" s="175"/>
      <c r="SDP75" s="175"/>
      <c r="SDQ75" s="175"/>
      <c r="SDR75" s="175"/>
      <c r="SDS75" s="175"/>
      <c r="SDT75" s="175"/>
      <c r="SDU75" s="175"/>
      <c r="SDV75" s="175"/>
      <c r="SDW75" s="175"/>
      <c r="SDX75" s="175"/>
      <c r="SDY75" s="175"/>
      <c r="SDZ75" s="175"/>
      <c r="SEA75" s="175"/>
      <c r="SEB75" s="175"/>
      <c r="SEC75" s="175"/>
      <c r="SED75" s="175"/>
      <c r="SEE75" s="175"/>
      <c r="SEF75" s="175"/>
      <c r="SEG75" s="175"/>
      <c r="SEH75" s="175"/>
      <c r="SEI75" s="175"/>
      <c r="SEJ75" s="175"/>
      <c r="SEK75" s="175"/>
      <c r="SEL75" s="175"/>
      <c r="SEM75" s="175"/>
      <c r="SEN75" s="175"/>
      <c r="SEO75" s="175"/>
      <c r="SEP75" s="175"/>
      <c r="SEQ75" s="175"/>
      <c r="SER75" s="175"/>
      <c r="SES75" s="175"/>
      <c r="SET75" s="175"/>
      <c r="SEU75" s="175"/>
      <c r="SEV75" s="175"/>
      <c r="SEW75" s="175"/>
      <c r="SEX75" s="175"/>
      <c r="SEY75" s="175"/>
      <c r="SEZ75" s="175"/>
      <c r="SFA75" s="175"/>
      <c r="SFB75" s="175"/>
      <c r="SFC75" s="175"/>
      <c r="SFD75" s="175"/>
      <c r="SFE75" s="175"/>
      <c r="SFF75" s="175"/>
      <c r="SFG75" s="175"/>
      <c r="SFH75" s="175"/>
      <c r="SFI75" s="175"/>
      <c r="SFJ75" s="175"/>
      <c r="SFK75" s="175"/>
      <c r="SFL75" s="175"/>
      <c r="SFM75" s="175"/>
      <c r="SFN75" s="175"/>
      <c r="SFO75" s="175"/>
      <c r="SFP75" s="175"/>
      <c r="SFQ75" s="175"/>
      <c r="SFR75" s="175"/>
      <c r="SFS75" s="175"/>
      <c r="SFT75" s="175"/>
      <c r="SFU75" s="175"/>
      <c r="SFV75" s="175"/>
      <c r="SFW75" s="175"/>
      <c r="SFX75" s="175"/>
      <c r="SFY75" s="175"/>
      <c r="SFZ75" s="175"/>
      <c r="SGA75" s="175"/>
      <c r="SGB75" s="175"/>
      <c r="SGC75" s="175"/>
      <c r="SGD75" s="175"/>
      <c r="SGE75" s="175"/>
      <c r="SGF75" s="175"/>
      <c r="SGG75" s="175"/>
      <c r="SGH75" s="175"/>
      <c r="SGI75" s="175"/>
      <c r="SGJ75" s="175"/>
      <c r="SGK75" s="175"/>
      <c r="SGL75" s="175"/>
      <c r="SGM75" s="175"/>
      <c r="SGN75" s="175"/>
      <c r="SGO75" s="175"/>
      <c r="SGP75" s="175"/>
      <c r="SGQ75" s="175"/>
      <c r="SGR75" s="175"/>
      <c r="SGS75" s="175"/>
      <c r="SGT75" s="175"/>
      <c r="SGU75" s="175"/>
      <c r="SGV75" s="175"/>
      <c r="SGW75" s="175"/>
      <c r="SGX75" s="175"/>
      <c r="SGY75" s="175"/>
      <c r="SGZ75" s="175"/>
      <c r="SHA75" s="175"/>
      <c r="SHB75" s="175"/>
      <c r="SHC75" s="175"/>
      <c r="SHD75" s="175"/>
      <c r="SHE75" s="175"/>
      <c r="SHF75" s="175"/>
      <c r="SHG75" s="175"/>
      <c r="SHH75" s="175"/>
      <c r="SHI75" s="175"/>
      <c r="SHJ75" s="175"/>
      <c r="SHK75" s="175"/>
      <c r="SHL75" s="175"/>
      <c r="SHM75" s="175"/>
      <c r="SHN75" s="175"/>
      <c r="SHO75" s="175"/>
      <c r="SHP75" s="175"/>
      <c r="SHQ75" s="175"/>
      <c r="SHR75" s="175"/>
      <c r="SHS75" s="175"/>
      <c r="SHT75" s="175"/>
      <c r="SHU75" s="175"/>
      <c r="SHV75" s="175"/>
      <c r="SHW75" s="175"/>
      <c r="SHX75" s="175"/>
      <c r="SHY75" s="175"/>
      <c r="SHZ75" s="175"/>
      <c r="SIA75" s="175"/>
      <c r="SIB75" s="175"/>
      <c r="SIC75" s="175"/>
      <c r="SID75" s="175"/>
      <c r="SIE75" s="175"/>
      <c r="SIF75" s="175"/>
      <c r="SIG75" s="175"/>
      <c r="SIH75" s="175"/>
      <c r="SII75" s="175"/>
      <c r="SIJ75" s="175"/>
      <c r="SIK75" s="175"/>
      <c r="SIL75" s="175"/>
      <c r="SIM75" s="175"/>
      <c r="SIN75" s="175"/>
      <c r="SIO75" s="175"/>
      <c r="SIP75" s="175"/>
      <c r="SIQ75" s="175"/>
      <c r="SIR75" s="175"/>
      <c r="SIS75" s="175"/>
      <c r="SIT75" s="175"/>
      <c r="SIU75" s="175"/>
      <c r="SIV75" s="175"/>
      <c r="SIW75" s="175"/>
      <c r="SIX75" s="175"/>
      <c r="SIY75" s="175"/>
      <c r="SIZ75" s="175"/>
      <c r="SJA75" s="175"/>
      <c r="SJB75" s="175"/>
      <c r="SJC75" s="175"/>
      <c r="SJD75" s="175"/>
      <c r="SJE75" s="175"/>
      <c r="SJF75" s="175"/>
      <c r="SJG75" s="175"/>
      <c r="SJH75" s="175"/>
      <c r="SJI75" s="175"/>
      <c r="SJJ75" s="175"/>
      <c r="SJK75" s="175"/>
      <c r="SJL75" s="175"/>
      <c r="SJM75" s="175"/>
      <c r="SJN75" s="175"/>
      <c r="SJO75" s="175"/>
      <c r="SJP75" s="175"/>
      <c r="SJQ75" s="175"/>
      <c r="SJR75" s="175"/>
      <c r="SJS75" s="175"/>
      <c r="SJT75" s="175"/>
      <c r="SJU75" s="175"/>
      <c r="SJV75" s="175"/>
      <c r="SJW75" s="175"/>
      <c r="SJX75" s="175"/>
      <c r="SJY75" s="175"/>
      <c r="SJZ75" s="175"/>
      <c r="SKA75" s="175"/>
      <c r="SKB75" s="175"/>
      <c r="SKC75" s="175"/>
      <c r="SKD75" s="175"/>
      <c r="SKE75" s="175"/>
      <c r="SKF75" s="175"/>
      <c r="SKG75" s="175"/>
      <c r="SKH75" s="175"/>
      <c r="SKI75" s="175"/>
      <c r="SKJ75" s="175"/>
      <c r="SKK75" s="175"/>
      <c r="SKL75" s="175"/>
      <c r="SKM75" s="175"/>
      <c r="SKN75" s="175"/>
      <c r="SKO75" s="175"/>
      <c r="SKP75" s="175"/>
      <c r="SKQ75" s="175"/>
      <c r="SKR75" s="175"/>
      <c r="SKS75" s="175"/>
      <c r="SKT75" s="175"/>
      <c r="SKU75" s="175"/>
      <c r="SKV75" s="175"/>
      <c r="SKW75" s="175"/>
      <c r="SKX75" s="175"/>
      <c r="SKY75" s="175"/>
      <c r="SKZ75" s="175"/>
      <c r="SLA75" s="175"/>
      <c r="SLB75" s="175"/>
      <c r="SLC75" s="175"/>
      <c r="SLD75" s="175"/>
      <c r="SLE75" s="175"/>
      <c r="SLF75" s="175"/>
      <c r="SLG75" s="175"/>
      <c r="SLH75" s="175"/>
      <c r="SLI75" s="175"/>
      <c r="SLJ75" s="175"/>
      <c r="SLK75" s="175"/>
      <c r="SLL75" s="175"/>
      <c r="SLM75" s="175"/>
      <c r="SLN75" s="175"/>
      <c r="SLO75" s="175"/>
      <c r="SLP75" s="175"/>
      <c r="SLQ75" s="175"/>
      <c r="SLR75" s="175"/>
      <c r="SLS75" s="175"/>
      <c r="SLT75" s="175"/>
      <c r="SLU75" s="175"/>
      <c r="SLV75" s="175"/>
      <c r="SLW75" s="175"/>
      <c r="SLX75" s="175"/>
      <c r="SLY75" s="175"/>
      <c r="SLZ75" s="175"/>
      <c r="SMA75" s="175"/>
      <c r="SMB75" s="175"/>
      <c r="SMC75" s="175"/>
      <c r="SMD75" s="175"/>
      <c r="SME75" s="175"/>
      <c r="SMF75" s="175"/>
      <c r="SMG75" s="175"/>
      <c r="SMH75" s="175"/>
      <c r="SMI75" s="175"/>
      <c r="SMJ75" s="175"/>
      <c r="SMK75" s="175"/>
      <c r="SML75" s="175"/>
      <c r="SMM75" s="175"/>
      <c r="SMN75" s="175"/>
      <c r="SMO75" s="175"/>
      <c r="SMP75" s="175"/>
      <c r="SMQ75" s="175"/>
      <c r="SMR75" s="175"/>
      <c r="SMS75" s="175"/>
      <c r="SMT75" s="175"/>
      <c r="SMU75" s="175"/>
      <c r="SMV75" s="175"/>
      <c r="SMW75" s="175"/>
      <c r="SMX75" s="175"/>
      <c r="SMY75" s="175"/>
      <c r="SMZ75" s="175"/>
      <c r="SNA75" s="175"/>
      <c r="SNB75" s="175"/>
      <c r="SNC75" s="175"/>
      <c r="SND75" s="175"/>
      <c r="SNE75" s="175"/>
      <c r="SNF75" s="175"/>
      <c r="SNG75" s="175"/>
      <c r="SNH75" s="175"/>
      <c r="SNI75" s="175"/>
      <c r="SNJ75" s="175"/>
      <c r="SNK75" s="175"/>
      <c r="SNL75" s="175"/>
      <c r="SNM75" s="175"/>
      <c r="SNN75" s="175"/>
      <c r="SNO75" s="175"/>
      <c r="SNP75" s="175"/>
      <c r="SNQ75" s="175"/>
      <c r="SNR75" s="175"/>
      <c r="SNS75" s="175"/>
      <c r="SNT75" s="175"/>
      <c r="SNU75" s="175"/>
      <c r="SNV75" s="175"/>
      <c r="SNW75" s="175"/>
      <c r="SNX75" s="175"/>
      <c r="SNY75" s="175"/>
      <c r="SNZ75" s="175"/>
      <c r="SOA75" s="175"/>
      <c r="SOB75" s="175"/>
      <c r="SOC75" s="175"/>
      <c r="SOD75" s="175"/>
      <c r="SOE75" s="175"/>
      <c r="SOF75" s="175"/>
      <c r="SOG75" s="175"/>
      <c r="SOH75" s="175"/>
      <c r="SOI75" s="175"/>
      <c r="SOJ75" s="175"/>
      <c r="SOK75" s="175"/>
      <c r="SOL75" s="175"/>
      <c r="SOM75" s="175"/>
      <c r="SON75" s="175"/>
      <c r="SOO75" s="175"/>
      <c r="SOP75" s="175"/>
      <c r="SOQ75" s="175"/>
      <c r="SOR75" s="175"/>
      <c r="SOS75" s="175"/>
      <c r="SOT75" s="175"/>
      <c r="SOU75" s="175"/>
      <c r="SOV75" s="175"/>
      <c r="SOW75" s="175"/>
      <c r="SOX75" s="175"/>
      <c r="SOY75" s="175"/>
      <c r="SOZ75" s="175"/>
      <c r="SPA75" s="175"/>
      <c r="SPB75" s="175"/>
      <c r="SPC75" s="175"/>
      <c r="SPD75" s="175"/>
      <c r="SPE75" s="175"/>
      <c r="SPF75" s="175"/>
      <c r="SPG75" s="175"/>
      <c r="SPH75" s="175"/>
      <c r="SPI75" s="175"/>
      <c r="SPJ75" s="175"/>
      <c r="SPK75" s="175"/>
      <c r="SPL75" s="175"/>
      <c r="SPM75" s="175"/>
      <c r="SPN75" s="175"/>
      <c r="SPO75" s="175"/>
      <c r="SPP75" s="175"/>
      <c r="SPQ75" s="175"/>
      <c r="SPR75" s="175"/>
      <c r="SPS75" s="175"/>
      <c r="SPT75" s="175"/>
      <c r="SPU75" s="175"/>
      <c r="SPV75" s="175"/>
      <c r="SPW75" s="175"/>
      <c r="SPX75" s="175"/>
      <c r="SPY75" s="175"/>
      <c r="SPZ75" s="175"/>
      <c r="SQA75" s="175"/>
      <c r="SQB75" s="175"/>
      <c r="SQC75" s="175"/>
      <c r="SQD75" s="175"/>
      <c r="SQE75" s="175"/>
      <c r="SQF75" s="175"/>
      <c r="SQG75" s="175"/>
      <c r="SQH75" s="175"/>
      <c r="SQI75" s="175"/>
      <c r="SQJ75" s="175"/>
      <c r="SQK75" s="175"/>
      <c r="SQL75" s="175"/>
      <c r="SQM75" s="175"/>
      <c r="SQN75" s="175"/>
      <c r="SQO75" s="175"/>
      <c r="SQP75" s="175"/>
      <c r="SQQ75" s="175"/>
      <c r="SQR75" s="175"/>
      <c r="SQS75" s="175"/>
      <c r="SQT75" s="175"/>
      <c r="SQU75" s="175"/>
      <c r="SQV75" s="175"/>
      <c r="SQW75" s="175"/>
      <c r="SQX75" s="175"/>
      <c r="SQY75" s="175"/>
      <c r="SQZ75" s="175"/>
      <c r="SRA75" s="175"/>
      <c r="SRB75" s="175"/>
      <c r="SRC75" s="175"/>
      <c r="SRD75" s="175"/>
      <c r="SRE75" s="175"/>
      <c r="SRF75" s="175"/>
      <c r="SRG75" s="175"/>
      <c r="SRH75" s="175"/>
      <c r="SRI75" s="175"/>
      <c r="SRJ75" s="175"/>
      <c r="SRK75" s="175"/>
      <c r="SRL75" s="175"/>
      <c r="SRM75" s="175"/>
      <c r="SRN75" s="175"/>
      <c r="SRO75" s="175"/>
      <c r="SRP75" s="175"/>
      <c r="SRQ75" s="175"/>
      <c r="SRR75" s="175"/>
      <c r="SRS75" s="175"/>
      <c r="SRT75" s="175"/>
      <c r="SRU75" s="175"/>
      <c r="SRV75" s="175"/>
      <c r="SRW75" s="175"/>
      <c r="SRX75" s="175"/>
      <c r="SRY75" s="175"/>
      <c r="SRZ75" s="175"/>
      <c r="SSA75" s="175"/>
      <c r="SSB75" s="175"/>
      <c r="SSC75" s="175"/>
      <c r="SSD75" s="175"/>
      <c r="SSE75" s="175"/>
      <c r="SSF75" s="175"/>
      <c r="SSG75" s="175"/>
      <c r="SSH75" s="175"/>
      <c r="SSI75" s="175"/>
      <c r="SSJ75" s="175"/>
      <c r="SSK75" s="175"/>
      <c r="SSL75" s="175"/>
      <c r="SSM75" s="175"/>
      <c r="SSN75" s="175"/>
      <c r="SSO75" s="175"/>
      <c r="SSP75" s="175"/>
      <c r="SSQ75" s="175"/>
      <c r="SSR75" s="175"/>
      <c r="SSS75" s="175"/>
      <c r="SST75" s="175"/>
      <c r="SSU75" s="175"/>
      <c r="SSV75" s="175"/>
      <c r="SSW75" s="175"/>
      <c r="SSX75" s="175"/>
      <c r="SSY75" s="175"/>
      <c r="SSZ75" s="175"/>
      <c r="STA75" s="175"/>
      <c r="STB75" s="175"/>
      <c r="STC75" s="175"/>
      <c r="STD75" s="175"/>
      <c r="STE75" s="175"/>
      <c r="STF75" s="175"/>
      <c r="STG75" s="175"/>
      <c r="STH75" s="175"/>
      <c r="STI75" s="175"/>
      <c r="STJ75" s="175"/>
      <c r="STK75" s="175"/>
      <c r="STL75" s="175"/>
      <c r="STM75" s="175"/>
      <c r="STN75" s="175"/>
      <c r="STO75" s="175"/>
      <c r="STP75" s="175"/>
      <c r="STQ75" s="175"/>
      <c r="STR75" s="175"/>
      <c r="STS75" s="175"/>
      <c r="STT75" s="175"/>
      <c r="STU75" s="175"/>
      <c r="STV75" s="175"/>
      <c r="STW75" s="175"/>
      <c r="STX75" s="175"/>
      <c r="STY75" s="175"/>
      <c r="STZ75" s="175"/>
      <c r="SUA75" s="175"/>
      <c r="SUB75" s="175"/>
      <c r="SUC75" s="175"/>
      <c r="SUD75" s="175"/>
      <c r="SUE75" s="175"/>
      <c r="SUF75" s="175"/>
      <c r="SUG75" s="175"/>
      <c r="SUH75" s="175"/>
      <c r="SUI75" s="175"/>
      <c r="SUJ75" s="175"/>
      <c r="SUK75" s="175"/>
      <c r="SUL75" s="175"/>
      <c r="SUM75" s="175"/>
      <c r="SUN75" s="175"/>
      <c r="SUO75" s="175"/>
      <c r="SUP75" s="175"/>
      <c r="SUQ75" s="175"/>
      <c r="SUR75" s="175"/>
      <c r="SUS75" s="175"/>
      <c r="SUT75" s="175"/>
      <c r="SUU75" s="175"/>
      <c r="SUV75" s="175"/>
      <c r="SUW75" s="175"/>
      <c r="SUX75" s="175"/>
      <c r="SUY75" s="175"/>
      <c r="SUZ75" s="175"/>
      <c r="SVA75" s="175"/>
      <c r="SVB75" s="175"/>
      <c r="SVC75" s="175"/>
      <c r="SVD75" s="175"/>
      <c r="SVE75" s="175"/>
      <c r="SVF75" s="175"/>
      <c r="SVG75" s="175"/>
      <c r="SVH75" s="175"/>
      <c r="SVI75" s="175"/>
      <c r="SVJ75" s="175"/>
      <c r="SVK75" s="175"/>
      <c r="SVL75" s="175"/>
      <c r="SVM75" s="175"/>
      <c r="SVN75" s="175"/>
      <c r="SVO75" s="175"/>
      <c r="SVP75" s="175"/>
      <c r="SVQ75" s="175"/>
      <c r="SVR75" s="175"/>
      <c r="SVS75" s="175"/>
      <c r="SVT75" s="175"/>
      <c r="SVU75" s="175"/>
      <c r="SVV75" s="175"/>
      <c r="SVW75" s="175"/>
      <c r="SVX75" s="175"/>
      <c r="SVY75" s="175"/>
      <c r="SVZ75" s="175"/>
      <c r="SWA75" s="175"/>
      <c r="SWB75" s="175"/>
      <c r="SWC75" s="175"/>
      <c r="SWD75" s="175"/>
      <c r="SWE75" s="175"/>
      <c r="SWF75" s="175"/>
      <c r="SWG75" s="175"/>
      <c r="SWH75" s="175"/>
      <c r="SWI75" s="175"/>
      <c r="SWJ75" s="175"/>
      <c r="SWK75" s="175"/>
      <c r="SWL75" s="175"/>
      <c r="SWM75" s="175"/>
      <c r="SWN75" s="175"/>
      <c r="SWO75" s="175"/>
      <c r="SWP75" s="175"/>
      <c r="SWQ75" s="175"/>
      <c r="SWR75" s="175"/>
      <c r="SWS75" s="175"/>
      <c r="SWT75" s="175"/>
      <c r="SWU75" s="175"/>
      <c r="SWV75" s="175"/>
      <c r="SWW75" s="175"/>
      <c r="SWX75" s="175"/>
      <c r="SWY75" s="175"/>
      <c r="SWZ75" s="175"/>
      <c r="SXA75" s="175"/>
      <c r="SXB75" s="175"/>
      <c r="SXC75" s="175"/>
      <c r="SXD75" s="175"/>
      <c r="SXE75" s="175"/>
      <c r="SXF75" s="175"/>
      <c r="SXG75" s="175"/>
      <c r="SXH75" s="175"/>
      <c r="SXI75" s="175"/>
      <c r="SXJ75" s="175"/>
      <c r="SXK75" s="175"/>
      <c r="SXL75" s="175"/>
      <c r="SXM75" s="175"/>
      <c r="SXN75" s="175"/>
      <c r="SXO75" s="175"/>
      <c r="SXP75" s="175"/>
      <c r="SXQ75" s="175"/>
      <c r="SXR75" s="175"/>
      <c r="SXS75" s="175"/>
      <c r="SXT75" s="175"/>
      <c r="SXU75" s="175"/>
      <c r="SXV75" s="175"/>
      <c r="SXW75" s="175"/>
      <c r="SXX75" s="175"/>
      <c r="SXY75" s="175"/>
      <c r="SXZ75" s="175"/>
      <c r="SYA75" s="175"/>
      <c r="SYB75" s="175"/>
      <c r="SYC75" s="175"/>
      <c r="SYD75" s="175"/>
      <c r="SYE75" s="175"/>
      <c r="SYF75" s="175"/>
      <c r="SYG75" s="175"/>
      <c r="SYH75" s="175"/>
      <c r="SYI75" s="175"/>
      <c r="SYJ75" s="175"/>
      <c r="SYK75" s="175"/>
      <c r="SYL75" s="175"/>
      <c r="SYM75" s="175"/>
      <c r="SYN75" s="175"/>
      <c r="SYO75" s="175"/>
      <c r="SYP75" s="175"/>
      <c r="SYQ75" s="175"/>
      <c r="SYR75" s="175"/>
      <c r="SYS75" s="175"/>
      <c r="SYT75" s="175"/>
      <c r="SYU75" s="175"/>
      <c r="SYV75" s="175"/>
      <c r="SYW75" s="175"/>
      <c r="SYX75" s="175"/>
      <c r="SYY75" s="175"/>
      <c r="SYZ75" s="175"/>
      <c r="SZA75" s="175"/>
      <c r="SZB75" s="175"/>
      <c r="SZC75" s="175"/>
      <c r="SZD75" s="175"/>
      <c r="SZE75" s="175"/>
      <c r="SZF75" s="175"/>
      <c r="SZG75" s="175"/>
      <c r="SZH75" s="175"/>
      <c r="SZI75" s="175"/>
      <c r="SZJ75" s="175"/>
      <c r="SZK75" s="175"/>
      <c r="SZL75" s="175"/>
      <c r="SZM75" s="175"/>
      <c r="SZN75" s="175"/>
      <c r="SZO75" s="175"/>
      <c r="SZP75" s="175"/>
      <c r="SZQ75" s="175"/>
      <c r="SZR75" s="175"/>
      <c r="SZS75" s="175"/>
      <c r="SZT75" s="175"/>
      <c r="SZU75" s="175"/>
      <c r="SZV75" s="175"/>
      <c r="SZW75" s="175"/>
      <c r="SZX75" s="175"/>
      <c r="SZY75" s="175"/>
      <c r="SZZ75" s="175"/>
      <c r="TAA75" s="175"/>
      <c r="TAB75" s="175"/>
      <c r="TAC75" s="175"/>
      <c r="TAD75" s="175"/>
      <c r="TAE75" s="175"/>
      <c r="TAF75" s="175"/>
      <c r="TAG75" s="175"/>
      <c r="TAH75" s="175"/>
      <c r="TAI75" s="175"/>
      <c r="TAJ75" s="175"/>
      <c r="TAK75" s="175"/>
      <c r="TAL75" s="175"/>
      <c r="TAM75" s="175"/>
      <c r="TAN75" s="175"/>
      <c r="TAO75" s="175"/>
      <c r="TAP75" s="175"/>
      <c r="TAQ75" s="175"/>
      <c r="TAR75" s="175"/>
      <c r="TAS75" s="175"/>
      <c r="TAT75" s="175"/>
      <c r="TAU75" s="175"/>
      <c r="TAV75" s="175"/>
      <c r="TAW75" s="175"/>
      <c r="TAX75" s="175"/>
      <c r="TAY75" s="175"/>
      <c r="TAZ75" s="175"/>
      <c r="TBA75" s="175"/>
      <c r="TBB75" s="175"/>
      <c r="TBC75" s="175"/>
      <c r="TBD75" s="175"/>
      <c r="TBE75" s="175"/>
      <c r="TBF75" s="175"/>
      <c r="TBG75" s="175"/>
      <c r="TBH75" s="175"/>
      <c r="TBI75" s="175"/>
      <c r="TBJ75" s="175"/>
      <c r="TBK75" s="175"/>
      <c r="TBL75" s="175"/>
      <c r="TBM75" s="175"/>
      <c r="TBN75" s="175"/>
      <c r="TBO75" s="175"/>
      <c r="TBP75" s="175"/>
      <c r="TBQ75" s="175"/>
      <c r="TBR75" s="175"/>
      <c r="TBS75" s="175"/>
      <c r="TBT75" s="175"/>
      <c r="TBU75" s="175"/>
      <c r="TBV75" s="175"/>
      <c r="TBW75" s="175"/>
      <c r="TBX75" s="175"/>
      <c r="TBY75" s="175"/>
      <c r="TBZ75" s="175"/>
      <c r="TCA75" s="175"/>
      <c r="TCB75" s="175"/>
      <c r="TCC75" s="175"/>
      <c r="TCD75" s="175"/>
      <c r="TCE75" s="175"/>
      <c r="TCF75" s="175"/>
      <c r="TCG75" s="175"/>
      <c r="TCH75" s="175"/>
      <c r="TCI75" s="175"/>
      <c r="TCJ75" s="175"/>
      <c r="TCK75" s="175"/>
      <c r="TCL75" s="175"/>
      <c r="TCM75" s="175"/>
      <c r="TCN75" s="175"/>
      <c r="TCO75" s="175"/>
      <c r="TCP75" s="175"/>
      <c r="TCQ75" s="175"/>
      <c r="TCR75" s="175"/>
      <c r="TCS75" s="175"/>
      <c r="TCT75" s="175"/>
      <c r="TCU75" s="175"/>
      <c r="TCV75" s="175"/>
      <c r="TCW75" s="175"/>
      <c r="TCX75" s="175"/>
      <c r="TCY75" s="175"/>
      <c r="TCZ75" s="175"/>
      <c r="TDA75" s="175"/>
      <c r="TDB75" s="175"/>
      <c r="TDC75" s="175"/>
      <c r="TDD75" s="175"/>
      <c r="TDE75" s="175"/>
      <c r="TDF75" s="175"/>
      <c r="TDG75" s="175"/>
      <c r="TDH75" s="175"/>
      <c r="TDI75" s="175"/>
      <c r="TDJ75" s="175"/>
      <c r="TDK75" s="175"/>
      <c r="TDL75" s="175"/>
      <c r="TDM75" s="175"/>
      <c r="TDN75" s="175"/>
      <c r="TDO75" s="175"/>
      <c r="TDP75" s="175"/>
      <c r="TDQ75" s="175"/>
      <c r="TDR75" s="175"/>
      <c r="TDS75" s="175"/>
      <c r="TDT75" s="175"/>
      <c r="TDU75" s="175"/>
      <c r="TDV75" s="175"/>
      <c r="TDW75" s="175"/>
      <c r="TDX75" s="175"/>
      <c r="TDY75" s="175"/>
      <c r="TDZ75" s="175"/>
      <c r="TEA75" s="175"/>
      <c r="TEB75" s="175"/>
      <c r="TEC75" s="175"/>
      <c r="TED75" s="175"/>
      <c r="TEE75" s="175"/>
      <c r="TEF75" s="175"/>
      <c r="TEG75" s="175"/>
      <c r="TEH75" s="175"/>
      <c r="TEI75" s="175"/>
      <c r="TEJ75" s="175"/>
      <c r="TEK75" s="175"/>
      <c r="TEL75" s="175"/>
      <c r="TEM75" s="175"/>
      <c r="TEN75" s="175"/>
      <c r="TEO75" s="175"/>
      <c r="TEP75" s="175"/>
      <c r="TEQ75" s="175"/>
      <c r="TER75" s="175"/>
      <c r="TES75" s="175"/>
      <c r="TET75" s="175"/>
      <c r="TEU75" s="175"/>
      <c r="TEV75" s="175"/>
      <c r="TEW75" s="175"/>
      <c r="TEX75" s="175"/>
      <c r="TEY75" s="175"/>
      <c r="TEZ75" s="175"/>
      <c r="TFA75" s="175"/>
      <c r="TFB75" s="175"/>
      <c r="TFC75" s="175"/>
      <c r="TFD75" s="175"/>
      <c r="TFE75" s="175"/>
      <c r="TFF75" s="175"/>
      <c r="TFG75" s="175"/>
      <c r="TFH75" s="175"/>
      <c r="TFI75" s="175"/>
      <c r="TFJ75" s="175"/>
      <c r="TFK75" s="175"/>
      <c r="TFL75" s="175"/>
      <c r="TFM75" s="175"/>
      <c r="TFN75" s="175"/>
      <c r="TFO75" s="175"/>
      <c r="TFP75" s="175"/>
      <c r="TFQ75" s="175"/>
      <c r="TFR75" s="175"/>
      <c r="TFS75" s="175"/>
      <c r="TFT75" s="175"/>
      <c r="TFU75" s="175"/>
      <c r="TFV75" s="175"/>
      <c r="TFW75" s="175"/>
      <c r="TFX75" s="175"/>
      <c r="TFY75" s="175"/>
      <c r="TFZ75" s="175"/>
      <c r="TGA75" s="175"/>
      <c r="TGB75" s="175"/>
      <c r="TGC75" s="175"/>
      <c r="TGD75" s="175"/>
      <c r="TGE75" s="175"/>
      <c r="TGF75" s="175"/>
      <c r="TGG75" s="175"/>
      <c r="TGH75" s="175"/>
      <c r="TGI75" s="175"/>
      <c r="TGJ75" s="175"/>
      <c r="TGK75" s="175"/>
      <c r="TGL75" s="175"/>
      <c r="TGM75" s="175"/>
      <c r="TGN75" s="175"/>
      <c r="TGO75" s="175"/>
      <c r="TGP75" s="175"/>
      <c r="TGQ75" s="175"/>
      <c r="TGR75" s="175"/>
      <c r="TGS75" s="175"/>
      <c r="TGT75" s="175"/>
      <c r="TGU75" s="175"/>
      <c r="TGV75" s="175"/>
      <c r="TGW75" s="175"/>
      <c r="TGX75" s="175"/>
      <c r="TGY75" s="175"/>
      <c r="TGZ75" s="175"/>
      <c r="THA75" s="175"/>
      <c r="THB75" s="175"/>
      <c r="THC75" s="175"/>
      <c r="THD75" s="175"/>
      <c r="THE75" s="175"/>
      <c r="THF75" s="175"/>
      <c r="THG75" s="175"/>
      <c r="THH75" s="175"/>
      <c r="THI75" s="175"/>
      <c r="THJ75" s="175"/>
      <c r="THK75" s="175"/>
      <c r="THL75" s="175"/>
      <c r="THM75" s="175"/>
      <c r="THN75" s="175"/>
      <c r="THO75" s="175"/>
      <c r="THP75" s="175"/>
      <c r="THQ75" s="175"/>
      <c r="THR75" s="175"/>
      <c r="THS75" s="175"/>
      <c r="THT75" s="175"/>
      <c r="THU75" s="175"/>
      <c r="THV75" s="175"/>
      <c r="THW75" s="175"/>
      <c r="THX75" s="175"/>
      <c r="THY75" s="175"/>
      <c r="THZ75" s="175"/>
      <c r="TIA75" s="175"/>
      <c r="TIB75" s="175"/>
      <c r="TIC75" s="175"/>
      <c r="TID75" s="175"/>
      <c r="TIE75" s="175"/>
      <c r="TIF75" s="175"/>
      <c r="TIG75" s="175"/>
      <c r="TIH75" s="175"/>
      <c r="TII75" s="175"/>
      <c r="TIJ75" s="175"/>
      <c r="TIK75" s="175"/>
      <c r="TIL75" s="175"/>
      <c r="TIM75" s="175"/>
      <c r="TIN75" s="175"/>
      <c r="TIO75" s="175"/>
      <c r="TIP75" s="175"/>
      <c r="TIQ75" s="175"/>
      <c r="TIR75" s="175"/>
      <c r="TIS75" s="175"/>
      <c r="TIT75" s="175"/>
      <c r="TIU75" s="175"/>
      <c r="TIV75" s="175"/>
      <c r="TIW75" s="175"/>
      <c r="TIX75" s="175"/>
      <c r="TIY75" s="175"/>
      <c r="TIZ75" s="175"/>
      <c r="TJA75" s="175"/>
      <c r="TJB75" s="175"/>
      <c r="TJC75" s="175"/>
      <c r="TJD75" s="175"/>
      <c r="TJE75" s="175"/>
      <c r="TJF75" s="175"/>
      <c r="TJG75" s="175"/>
      <c r="TJH75" s="175"/>
      <c r="TJI75" s="175"/>
      <c r="TJJ75" s="175"/>
      <c r="TJK75" s="175"/>
      <c r="TJL75" s="175"/>
      <c r="TJM75" s="175"/>
      <c r="TJN75" s="175"/>
      <c r="TJO75" s="175"/>
      <c r="TJP75" s="175"/>
      <c r="TJQ75" s="175"/>
      <c r="TJR75" s="175"/>
      <c r="TJS75" s="175"/>
      <c r="TJT75" s="175"/>
      <c r="TJU75" s="175"/>
      <c r="TJV75" s="175"/>
      <c r="TJW75" s="175"/>
      <c r="TJX75" s="175"/>
      <c r="TJY75" s="175"/>
      <c r="TJZ75" s="175"/>
      <c r="TKA75" s="175"/>
      <c r="TKB75" s="175"/>
      <c r="TKC75" s="175"/>
      <c r="TKD75" s="175"/>
      <c r="TKE75" s="175"/>
      <c r="TKF75" s="175"/>
      <c r="TKG75" s="175"/>
      <c r="TKH75" s="175"/>
      <c r="TKI75" s="175"/>
      <c r="TKJ75" s="175"/>
      <c r="TKK75" s="175"/>
      <c r="TKL75" s="175"/>
      <c r="TKM75" s="175"/>
      <c r="TKN75" s="175"/>
      <c r="TKO75" s="175"/>
      <c r="TKP75" s="175"/>
      <c r="TKQ75" s="175"/>
      <c r="TKR75" s="175"/>
      <c r="TKS75" s="175"/>
      <c r="TKT75" s="175"/>
      <c r="TKU75" s="175"/>
      <c r="TKV75" s="175"/>
      <c r="TKW75" s="175"/>
      <c r="TKX75" s="175"/>
      <c r="TKY75" s="175"/>
      <c r="TKZ75" s="175"/>
      <c r="TLA75" s="175"/>
      <c r="TLB75" s="175"/>
      <c r="TLC75" s="175"/>
      <c r="TLD75" s="175"/>
      <c r="TLE75" s="175"/>
      <c r="TLF75" s="175"/>
      <c r="TLG75" s="175"/>
      <c r="TLH75" s="175"/>
      <c r="TLI75" s="175"/>
      <c r="TLJ75" s="175"/>
      <c r="TLK75" s="175"/>
      <c r="TLL75" s="175"/>
      <c r="TLM75" s="175"/>
      <c r="TLN75" s="175"/>
      <c r="TLO75" s="175"/>
      <c r="TLP75" s="175"/>
      <c r="TLQ75" s="175"/>
      <c r="TLR75" s="175"/>
      <c r="TLS75" s="175"/>
      <c r="TLT75" s="175"/>
      <c r="TLU75" s="175"/>
      <c r="TLV75" s="175"/>
      <c r="TLW75" s="175"/>
      <c r="TLX75" s="175"/>
      <c r="TLY75" s="175"/>
      <c r="TLZ75" s="175"/>
      <c r="TMA75" s="175"/>
      <c r="TMB75" s="175"/>
      <c r="TMC75" s="175"/>
      <c r="TMD75" s="175"/>
      <c r="TME75" s="175"/>
      <c r="TMF75" s="175"/>
      <c r="TMG75" s="175"/>
      <c r="TMH75" s="175"/>
      <c r="TMI75" s="175"/>
      <c r="TMJ75" s="175"/>
      <c r="TMK75" s="175"/>
      <c r="TML75" s="175"/>
      <c r="TMM75" s="175"/>
      <c r="TMN75" s="175"/>
      <c r="TMO75" s="175"/>
      <c r="TMP75" s="175"/>
      <c r="TMQ75" s="175"/>
      <c r="TMR75" s="175"/>
      <c r="TMS75" s="175"/>
      <c r="TMT75" s="175"/>
      <c r="TMU75" s="175"/>
      <c r="TMV75" s="175"/>
      <c r="TMW75" s="175"/>
      <c r="TMX75" s="175"/>
      <c r="TMY75" s="175"/>
      <c r="TMZ75" s="175"/>
      <c r="TNA75" s="175"/>
      <c r="TNB75" s="175"/>
      <c r="TNC75" s="175"/>
      <c r="TND75" s="175"/>
      <c r="TNE75" s="175"/>
      <c r="TNF75" s="175"/>
      <c r="TNG75" s="175"/>
      <c r="TNH75" s="175"/>
      <c r="TNI75" s="175"/>
      <c r="TNJ75" s="175"/>
      <c r="TNK75" s="175"/>
      <c r="TNL75" s="175"/>
      <c r="TNM75" s="175"/>
      <c r="TNN75" s="175"/>
      <c r="TNO75" s="175"/>
      <c r="TNP75" s="175"/>
      <c r="TNQ75" s="175"/>
      <c r="TNR75" s="175"/>
      <c r="TNS75" s="175"/>
      <c r="TNT75" s="175"/>
      <c r="TNU75" s="175"/>
      <c r="TNV75" s="175"/>
      <c r="TNW75" s="175"/>
      <c r="TNX75" s="175"/>
      <c r="TNY75" s="175"/>
      <c r="TNZ75" s="175"/>
      <c r="TOA75" s="175"/>
      <c r="TOB75" s="175"/>
      <c r="TOC75" s="175"/>
      <c r="TOD75" s="175"/>
      <c r="TOE75" s="175"/>
      <c r="TOF75" s="175"/>
      <c r="TOG75" s="175"/>
      <c r="TOH75" s="175"/>
      <c r="TOI75" s="175"/>
      <c r="TOJ75" s="175"/>
      <c r="TOK75" s="175"/>
      <c r="TOL75" s="175"/>
      <c r="TOM75" s="175"/>
      <c r="TON75" s="175"/>
      <c r="TOO75" s="175"/>
      <c r="TOP75" s="175"/>
      <c r="TOQ75" s="175"/>
      <c r="TOR75" s="175"/>
      <c r="TOS75" s="175"/>
      <c r="TOT75" s="175"/>
      <c r="TOU75" s="175"/>
      <c r="TOV75" s="175"/>
      <c r="TOW75" s="175"/>
      <c r="TOX75" s="175"/>
      <c r="TOY75" s="175"/>
      <c r="TOZ75" s="175"/>
      <c r="TPA75" s="175"/>
      <c r="TPB75" s="175"/>
      <c r="TPC75" s="175"/>
      <c r="TPD75" s="175"/>
      <c r="TPE75" s="175"/>
      <c r="TPF75" s="175"/>
      <c r="TPG75" s="175"/>
      <c r="TPH75" s="175"/>
      <c r="TPI75" s="175"/>
      <c r="TPJ75" s="175"/>
      <c r="TPK75" s="175"/>
      <c r="TPL75" s="175"/>
      <c r="TPM75" s="175"/>
      <c r="TPN75" s="175"/>
      <c r="TPO75" s="175"/>
      <c r="TPP75" s="175"/>
      <c r="TPQ75" s="175"/>
      <c r="TPR75" s="175"/>
      <c r="TPS75" s="175"/>
      <c r="TPT75" s="175"/>
      <c r="TPU75" s="175"/>
      <c r="TPV75" s="175"/>
      <c r="TPW75" s="175"/>
      <c r="TPX75" s="175"/>
      <c r="TPY75" s="175"/>
      <c r="TPZ75" s="175"/>
      <c r="TQA75" s="175"/>
      <c r="TQB75" s="175"/>
      <c r="TQC75" s="175"/>
      <c r="TQD75" s="175"/>
      <c r="TQE75" s="175"/>
      <c r="TQF75" s="175"/>
      <c r="TQG75" s="175"/>
      <c r="TQH75" s="175"/>
      <c r="TQI75" s="175"/>
      <c r="TQJ75" s="175"/>
      <c r="TQK75" s="175"/>
      <c r="TQL75" s="175"/>
      <c r="TQM75" s="175"/>
      <c r="TQN75" s="175"/>
      <c r="TQO75" s="175"/>
      <c r="TQP75" s="175"/>
      <c r="TQQ75" s="175"/>
      <c r="TQR75" s="175"/>
      <c r="TQS75" s="175"/>
      <c r="TQT75" s="175"/>
      <c r="TQU75" s="175"/>
      <c r="TQV75" s="175"/>
      <c r="TQW75" s="175"/>
      <c r="TQX75" s="175"/>
      <c r="TQY75" s="175"/>
      <c r="TQZ75" s="175"/>
      <c r="TRA75" s="175"/>
      <c r="TRB75" s="175"/>
      <c r="TRC75" s="175"/>
      <c r="TRD75" s="175"/>
      <c r="TRE75" s="175"/>
      <c r="TRF75" s="175"/>
      <c r="TRG75" s="175"/>
      <c r="TRH75" s="175"/>
      <c r="TRI75" s="175"/>
      <c r="TRJ75" s="175"/>
      <c r="TRK75" s="175"/>
      <c r="TRL75" s="175"/>
      <c r="TRM75" s="175"/>
      <c r="TRN75" s="175"/>
      <c r="TRO75" s="175"/>
      <c r="TRP75" s="175"/>
      <c r="TRQ75" s="175"/>
      <c r="TRR75" s="175"/>
      <c r="TRS75" s="175"/>
      <c r="TRT75" s="175"/>
      <c r="TRU75" s="175"/>
      <c r="TRV75" s="175"/>
      <c r="TRW75" s="175"/>
      <c r="TRX75" s="175"/>
      <c r="TRY75" s="175"/>
      <c r="TRZ75" s="175"/>
      <c r="TSA75" s="175"/>
      <c r="TSB75" s="175"/>
      <c r="TSC75" s="175"/>
      <c r="TSD75" s="175"/>
      <c r="TSE75" s="175"/>
      <c r="TSF75" s="175"/>
      <c r="TSG75" s="175"/>
      <c r="TSH75" s="175"/>
      <c r="TSI75" s="175"/>
      <c r="TSJ75" s="175"/>
      <c r="TSK75" s="175"/>
      <c r="TSL75" s="175"/>
      <c r="TSM75" s="175"/>
      <c r="TSN75" s="175"/>
      <c r="TSO75" s="175"/>
      <c r="TSP75" s="175"/>
      <c r="TSQ75" s="175"/>
      <c r="TSR75" s="175"/>
      <c r="TSS75" s="175"/>
      <c r="TST75" s="175"/>
      <c r="TSU75" s="175"/>
      <c r="TSV75" s="175"/>
      <c r="TSW75" s="175"/>
      <c r="TSX75" s="175"/>
      <c r="TSY75" s="175"/>
      <c r="TSZ75" s="175"/>
      <c r="TTA75" s="175"/>
      <c r="TTB75" s="175"/>
      <c r="TTC75" s="175"/>
      <c r="TTD75" s="175"/>
      <c r="TTE75" s="175"/>
      <c r="TTF75" s="175"/>
      <c r="TTG75" s="175"/>
      <c r="TTH75" s="175"/>
      <c r="TTI75" s="175"/>
      <c r="TTJ75" s="175"/>
      <c r="TTK75" s="175"/>
      <c r="TTL75" s="175"/>
      <c r="TTM75" s="175"/>
      <c r="TTN75" s="175"/>
      <c r="TTO75" s="175"/>
      <c r="TTP75" s="175"/>
      <c r="TTQ75" s="175"/>
      <c r="TTR75" s="175"/>
      <c r="TTS75" s="175"/>
      <c r="TTT75" s="175"/>
      <c r="TTU75" s="175"/>
      <c r="TTV75" s="175"/>
      <c r="TTW75" s="175"/>
      <c r="TTX75" s="175"/>
      <c r="TTY75" s="175"/>
      <c r="TTZ75" s="175"/>
      <c r="TUA75" s="175"/>
      <c r="TUB75" s="175"/>
      <c r="TUC75" s="175"/>
      <c r="TUD75" s="175"/>
      <c r="TUE75" s="175"/>
      <c r="TUF75" s="175"/>
      <c r="TUG75" s="175"/>
      <c r="TUH75" s="175"/>
      <c r="TUI75" s="175"/>
      <c r="TUJ75" s="175"/>
      <c r="TUK75" s="175"/>
      <c r="TUL75" s="175"/>
      <c r="TUM75" s="175"/>
      <c r="TUN75" s="175"/>
      <c r="TUO75" s="175"/>
      <c r="TUP75" s="175"/>
      <c r="TUQ75" s="175"/>
      <c r="TUR75" s="175"/>
      <c r="TUS75" s="175"/>
      <c r="TUT75" s="175"/>
      <c r="TUU75" s="175"/>
      <c r="TUV75" s="175"/>
      <c r="TUW75" s="175"/>
      <c r="TUX75" s="175"/>
      <c r="TUY75" s="175"/>
      <c r="TUZ75" s="175"/>
      <c r="TVA75" s="175"/>
      <c r="TVB75" s="175"/>
      <c r="TVC75" s="175"/>
      <c r="TVD75" s="175"/>
      <c r="TVE75" s="175"/>
      <c r="TVF75" s="175"/>
      <c r="TVG75" s="175"/>
      <c r="TVH75" s="175"/>
      <c r="TVI75" s="175"/>
      <c r="TVJ75" s="175"/>
      <c r="TVK75" s="175"/>
      <c r="TVL75" s="175"/>
      <c r="TVM75" s="175"/>
      <c r="TVN75" s="175"/>
      <c r="TVO75" s="175"/>
      <c r="TVP75" s="175"/>
      <c r="TVQ75" s="175"/>
      <c r="TVR75" s="175"/>
      <c r="TVS75" s="175"/>
      <c r="TVT75" s="175"/>
      <c r="TVU75" s="175"/>
      <c r="TVV75" s="175"/>
      <c r="TVW75" s="175"/>
      <c r="TVX75" s="175"/>
      <c r="TVY75" s="175"/>
      <c r="TVZ75" s="175"/>
      <c r="TWA75" s="175"/>
      <c r="TWB75" s="175"/>
      <c r="TWC75" s="175"/>
      <c r="TWD75" s="175"/>
      <c r="TWE75" s="175"/>
      <c r="TWF75" s="175"/>
      <c r="TWG75" s="175"/>
      <c r="TWH75" s="175"/>
      <c r="TWI75" s="175"/>
      <c r="TWJ75" s="175"/>
      <c r="TWK75" s="175"/>
      <c r="TWL75" s="175"/>
      <c r="TWM75" s="175"/>
      <c r="TWN75" s="175"/>
      <c r="TWO75" s="175"/>
      <c r="TWP75" s="175"/>
      <c r="TWQ75" s="175"/>
      <c r="TWR75" s="175"/>
      <c r="TWS75" s="175"/>
      <c r="TWT75" s="175"/>
      <c r="TWU75" s="175"/>
      <c r="TWV75" s="175"/>
      <c r="TWW75" s="175"/>
      <c r="TWX75" s="175"/>
      <c r="TWY75" s="175"/>
      <c r="TWZ75" s="175"/>
      <c r="TXA75" s="175"/>
      <c r="TXB75" s="175"/>
      <c r="TXC75" s="175"/>
      <c r="TXD75" s="175"/>
      <c r="TXE75" s="175"/>
      <c r="TXF75" s="175"/>
      <c r="TXG75" s="175"/>
      <c r="TXH75" s="175"/>
      <c r="TXI75" s="175"/>
      <c r="TXJ75" s="175"/>
      <c r="TXK75" s="175"/>
      <c r="TXL75" s="175"/>
      <c r="TXM75" s="175"/>
      <c r="TXN75" s="175"/>
      <c r="TXO75" s="175"/>
      <c r="TXP75" s="175"/>
      <c r="TXQ75" s="175"/>
      <c r="TXR75" s="175"/>
      <c r="TXS75" s="175"/>
      <c r="TXT75" s="175"/>
      <c r="TXU75" s="175"/>
      <c r="TXV75" s="175"/>
      <c r="TXW75" s="175"/>
      <c r="TXX75" s="175"/>
      <c r="TXY75" s="175"/>
      <c r="TXZ75" s="175"/>
      <c r="TYA75" s="175"/>
      <c r="TYB75" s="175"/>
      <c r="TYC75" s="175"/>
      <c r="TYD75" s="175"/>
      <c r="TYE75" s="175"/>
      <c r="TYF75" s="175"/>
      <c r="TYG75" s="175"/>
      <c r="TYH75" s="175"/>
      <c r="TYI75" s="175"/>
      <c r="TYJ75" s="175"/>
      <c r="TYK75" s="175"/>
      <c r="TYL75" s="175"/>
      <c r="TYM75" s="175"/>
      <c r="TYN75" s="175"/>
      <c r="TYO75" s="175"/>
      <c r="TYP75" s="175"/>
      <c r="TYQ75" s="175"/>
      <c r="TYR75" s="175"/>
      <c r="TYS75" s="175"/>
      <c r="TYT75" s="175"/>
      <c r="TYU75" s="175"/>
      <c r="TYV75" s="175"/>
      <c r="TYW75" s="175"/>
      <c r="TYX75" s="175"/>
      <c r="TYY75" s="175"/>
      <c r="TYZ75" s="175"/>
      <c r="TZA75" s="175"/>
      <c r="TZB75" s="175"/>
      <c r="TZC75" s="175"/>
      <c r="TZD75" s="175"/>
      <c r="TZE75" s="175"/>
      <c r="TZF75" s="175"/>
      <c r="TZG75" s="175"/>
      <c r="TZH75" s="175"/>
      <c r="TZI75" s="175"/>
      <c r="TZJ75" s="175"/>
      <c r="TZK75" s="175"/>
      <c r="TZL75" s="175"/>
      <c r="TZM75" s="175"/>
      <c r="TZN75" s="175"/>
      <c r="TZO75" s="175"/>
      <c r="TZP75" s="175"/>
      <c r="TZQ75" s="175"/>
      <c r="TZR75" s="175"/>
      <c r="TZS75" s="175"/>
      <c r="TZT75" s="175"/>
      <c r="TZU75" s="175"/>
      <c r="TZV75" s="175"/>
      <c r="TZW75" s="175"/>
      <c r="TZX75" s="175"/>
      <c r="TZY75" s="175"/>
      <c r="TZZ75" s="175"/>
      <c r="UAA75" s="175"/>
      <c r="UAB75" s="175"/>
      <c r="UAC75" s="175"/>
      <c r="UAD75" s="175"/>
      <c r="UAE75" s="175"/>
      <c r="UAF75" s="175"/>
      <c r="UAG75" s="175"/>
      <c r="UAH75" s="175"/>
      <c r="UAI75" s="175"/>
      <c r="UAJ75" s="175"/>
      <c r="UAK75" s="175"/>
      <c r="UAL75" s="175"/>
      <c r="UAM75" s="175"/>
      <c r="UAN75" s="175"/>
      <c r="UAO75" s="175"/>
      <c r="UAP75" s="175"/>
      <c r="UAQ75" s="175"/>
      <c r="UAR75" s="175"/>
      <c r="UAS75" s="175"/>
      <c r="UAT75" s="175"/>
      <c r="UAU75" s="175"/>
      <c r="UAV75" s="175"/>
      <c r="UAW75" s="175"/>
      <c r="UAX75" s="175"/>
      <c r="UAY75" s="175"/>
      <c r="UAZ75" s="175"/>
      <c r="UBA75" s="175"/>
      <c r="UBB75" s="175"/>
      <c r="UBC75" s="175"/>
      <c r="UBD75" s="175"/>
      <c r="UBE75" s="175"/>
      <c r="UBF75" s="175"/>
      <c r="UBG75" s="175"/>
      <c r="UBH75" s="175"/>
      <c r="UBI75" s="175"/>
      <c r="UBJ75" s="175"/>
      <c r="UBK75" s="175"/>
      <c r="UBL75" s="175"/>
      <c r="UBM75" s="175"/>
      <c r="UBN75" s="175"/>
      <c r="UBO75" s="175"/>
      <c r="UBP75" s="175"/>
      <c r="UBQ75" s="175"/>
      <c r="UBR75" s="175"/>
      <c r="UBS75" s="175"/>
      <c r="UBT75" s="175"/>
      <c r="UBU75" s="175"/>
      <c r="UBV75" s="175"/>
      <c r="UBW75" s="175"/>
      <c r="UBX75" s="175"/>
      <c r="UBY75" s="175"/>
      <c r="UBZ75" s="175"/>
      <c r="UCA75" s="175"/>
      <c r="UCB75" s="175"/>
      <c r="UCC75" s="175"/>
      <c r="UCD75" s="175"/>
      <c r="UCE75" s="175"/>
      <c r="UCF75" s="175"/>
      <c r="UCG75" s="175"/>
      <c r="UCH75" s="175"/>
      <c r="UCI75" s="175"/>
      <c r="UCJ75" s="175"/>
      <c r="UCK75" s="175"/>
      <c r="UCL75" s="175"/>
      <c r="UCM75" s="175"/>
      <c r="UCN75" s="175"/>
      <c r="UCO75" s="175"/>
      <c r="UCP75" s="175"/>
      <c r="UCQ75" s="175"/>
      <c r="UCR75" s="175"/>
      <c r="UCS75" s="175"/>
      <c r="UCT75" s="175"/>
      <c r="UCU75" s="175"/>
      <c r="UCV75" s="175"/>
      <c r="UCW75" s="175"/>
      <c r="UCX75" s="175"/>
      <c r="UCY75" s="175"/>
      <c r="UCZ75" s="175"/>
      <c r="UDA75" s="175"/>
      <c r="UDB75" s="175"/>
      <c r="UDC75" s="175"/>
      <c r="UDD75" s="175"/>
      <c r="UDE75" s="175"/>
      <c r="UDF75" s="175"/>
      <c r="UDG75" s="175"/>
      <c r="UDH75" s="175"/>
      <c r="UDI75" s="175"/>
      <c r="UDJ75" s="175"/>
      <c r="UDK75" s="175"/>
      <c r="UDL75" s="175"/>
      <c r="UDM75" s="175"/>
      <c r="UDN75" s="175"/>
      <c r="UDO75" s="175"/>
      <c r="UDP75" s="175"/>
      <c r="UDQ75" s="175"/>
      <c r="UDR75" s="175"/>
      <c r="UDS75" s="175"/>
      <c r="UDT75" s="175"/>
      <c r="UDU75" s="175"/>
      <c r="UDV75" s="175"/>
      <c r="UDW75" s="175"/>
      <c r="UDX75" s="175"/>
      <c r="UDY75" s="175"/>
      <c r="UDZ75" s="175"/>
      <c r="UEA75" s="175"/>
      <c r="UEB75" s="175"/>
      <c r="UEC75" s="175"/>
      <c r="UED75" s="175"/>
      <c r="UEE75" s="175"/>
      <c r="UEF75" s="175"/>
      <c r="UEG75" s="175"/>
      <c r="UEH75" s="175"/>
      <c r="UEI75" s="175"/>
      <c r="UEJ75" s="175"/>
      <c r="UEK75" s="175"/>
      <c r="UEL75" s="175"/>
      <c r="UEM75" s="175"/>
      <c r="UEN75" s="175"/>
      <c r="UEO75" s="175"/>
      <c r="UEP75" s="175"/>
      <c r="UEQ75" s="175"/>
      <c r="UER75" s="175"/>
      <c r="UES75" s="175"/>
      <c r="UET75" s="175"/>
      <c r="UEU75" s="175"/>
      <c r="UEV75" s="175"/>
      <c r="UEW75" s="175"/>
      <c r="UEX75" s="175"/>
      <c r="UEY75" s="175"/>
      <c r="UEZ75" s="175"/>
      <c r="UFA75" s="175"/>
      <c r="UFB75" s="175"/>
      <c r="UFC75" s="175"/>
      <c r="UFD75" s="175"/>
      <c r="UFE75" s="175"/>
      <c r="UFF75" s="175"/>
      <c r="UFG75" s="175"/>
      <c r="UFH75" s="175"/>
      <c r="UFI75" s="175"/>
      <c r="UFJ75" s="175"/>
      <c r="UFK75" s="175"/>
      <c r="UFL75" s="175"/>
      <c r="UFM75" s="175"/>
      <c r="UFN75" s="175"/>
      <c r="UFO75" s="175"/>
      <c r="UFP75" s="175"/>
      <c r="UFQ75" s="175"/>
      <c r="UFR75" s="175"/>
      <c r="UFS75" s="175"/>
      <c r="UFT75" s="175"/>
      <c r="UFU75" s="175"/>
      <c r="UFV75" s="175"/>
      <c r="UFW75" s="175"/>
      <c r="UFX75" s="175"/>
      <c r="UFY75" s="175"/>
      <c r="UFZ75" s="175"/>
      <c r="UGA75" s="175"/>
      <c r="UGB75" s="175"/>
      <c r="UGC75" s="175"/>
      <c r="UGD75" s="175"/>
      <c r="UGE75" s="175"/>
      <c r="UGF75" s="175"/>
      <c r="UGG75" s="175"/>
      <c r="UGH75" s="175"/>
      <c r="UGI75" s="175"/>
      <c r="UGJ75" s="175"/>
      <c r="UGK75" s="175"/>
      <c r="UGL75" s="175"/>
      <c r="UGM75" s="175"/>
      <c r="UGN75" s="175"/>
      <c r="UGO75" s="175"/>
      <c r="UGP75" s="175"/>
      <c r="UGQ75" s="175"/>
      <c r="UGR75" s="175"/>
      <c r="UGS75" s="175"/>
      <c r="UGT75" s="175"/>
      <c r="UGU75" s="175"/>
      <c r="UGV75" s="175"/>
      <c r="UGW75" s="175"/>
      <c r="UGX75" s="175"/>
      <c r="UGY75" s="175"/>
      <c r="UGZ75" s="175"/>
      <c r="UHA75" s="175"/>
      <c r="UHB75" s="175"/>
      <c r="UHC75" s="175"/>
      <c r="UHD75" s="175"/>
      <c r="UHE75" s="175"/>
      <c r="UHF75" s="175"/>
      <c r="UHG75" s="175"/>
      <c r="UHH75" s="175"/>
      <c r="UHI75" s="175"/>
      <c r="UHJ75" s="175"/>
      <c r="UHK75" s="175"/>
      <c r="UHL75" s="175"/>
      <c r="UHM75" s="175"/>
      <c r="UHN75" s="175"/>
      <c r="UHO75" s="175"/>
      <c r="UHP75" s="175"/>
      <c r="UHQ75" s="175"/>
      <c r="UHR75" s="175"/>
      <c r="UHS75" s="175"/>
      <c r="UHT75" s="175"/>
      <c r="UHU75" s="175"/>
      <c r="UHV75" s="175"/>
      <c r="UHW75" s="175"/>
      <c r="UHX75" s="175"/>
      <c r="UHY75" s="175"/>
      <c r="UHZ75" s="175"/>
      <c r="UIA75" s="175"/>
      <c r="UIB75" s="175"/>
      <c r="UIC75" s="175"/>
      <c r="UID75" s="175"/>
      <c r="UIE75" s="175"/>
      <c r="UIF75" s="175"/>
      <c r="UIG75" s="175"/>
      <c r="UIH75" s="175"/>
      <c r="UII75" s="175"/>
      <c r="UIJ75" s="175"/>
      <c r="UIK75" s="175"/>
      <c r="UIL75" s="175"/>
      <c r="UIM75" s="175"/>
      <c r="UIN75" s="175"/>
      <c r="UIO75" s="175"/>
      <c r="UIP75" s="175"/>
      <c r="UIQ75" s="175"/>
      <c r="UIR75" s="175"/>
      <c r="UIS75" s="175"/>
      <c r="UIT75" s="175"/>
      <c r="UIU75" s="175"/>
      <c r="UIV75" s="175"/>
      <c r="UIW75" s="175"/>
      <c r="UIX75" s="175"/>
      <c r="UIY75" s="175"/>
      <c r="UIZ75" s="175"/>
      <c r="UJA75" s="175"/>
      <c r="UJB75" s="175"/>
      <c r="UJC75" s="175"/>
      <c r="UJD75" s="175"/>
      <c r="UJE75" s="175"/>
      <c r="UJF75" s="175"/>
      <c r="UJG75" s="175"/>
      <c r="UJH75" s="175"/>
      <c r="UJI75" s="175"/>
      <c r="UJJ75" s="175"/>
      <c r="UJK75" s="175"/>
      <c r="UJL75" s="175"/>
      <c r="UJM75" s="175"/>
      <c r="UJN75" s="175"/>
      <c r="UJO75" s="175"/>
      <c r="UJP75" s="175"/>
      <c r="UJQ75" s="175"/>
      <c r="UJR75" s="175"/>
      <c r="UJS75" s="175"/>
      <c r="UJT75" s="175"/>
      <c r="UJU75" s="175"/>
      <c r="UJV75" s="175"/>
      <c r="UJW75" s="175"/>
      <c r="UJX75" s="175"/>
      <c r="UJY75" s="175"/>
      <c r="UJZ75" s="175"/>
      <c r="UKA75" s="175"/>
      <c r="UKB75" s="175"/>
      <c r="UKC75" s="175"/>
      <c r="UKD75" s="175"/>
      <c r="UKE75" s="175"/>
      <c r="UKF75" s="175"/>
      <c r="UKG75" s="175"/>
      <c r="UKH75" s="175"/>
      <c r="UKI75" s="175"/>
      <c r="UKJ75" s="175"/>
      <c r="UKK75" s="175"/>
      <c r="UKL75" s="175"/>
      <c r="UKM75" s="175"/>
      <c r="UKN75" s="175"/>
      <c r="UKO75" s="175"/>
      <c r="UKP75" s="175"/>
      <c r="UKQ75" s="175"/>
      <c r="UKR75" s="175"/>
      <c r="UKS75" s="175"/>
      <c r="UKT75" s="175"/>
      <c r="UKU75" s="175"/>
      <c r="UKV75" s="175"/>
      <c r="UKW75" s="175"/>
      <c r="UKX75" s="175"/>
      <c r="UKY75" s="175"/>
      <c r="UKZ75" s="175"/>
      <c r="ULA75" s="175"/>
      <c r="ULB75" s="175"/>
      <c r="ULC75" s="175"/>
      <c r="ULD75" s="175"/>
      <c r="ULE75" s="175"/>
      <c r="ULF75" s="175"/>
      <c r="ULG75" s="175"/>
      <c r="ULH75" s="175"/>
      <c r="ULI75" s="175"/>
      <c r="ULJ75" s="175"/>
      <c r="ULK75" s="175"/>
      <c r="ULL75" s="175"/>
      <c r="ULM75" s="175"/>
      <c r="ULN75" s="175"/>
      <c r="ULO75" s="175"/>
      <c r="ULP75" s="175"/>
      <c r="ULQ75" s="175"/>
      <c r="ULR75" s="175"/>
      <c r="ULS75" s="175"/>
      <c r="ULT75" s="175"/>
      <c r="ULU75" s="175"/>
      <c r="ULV75" s="175"/>
      <c r="ULW75" s="175"/>
      <c r="ULX75" s="175"/>
      <c r="ULY75" s="175"/>
      <c r="ULZ75" s="175"/>
      <c r="UMA75" s="175"/>
      <c r="UMB75" s="175"/>
      <c r="UMC75" s="175"/>
      <c r="UMD75" s="175"/>
      <c r="UME75" s="175"/>
      <c r="UMF75" s="175"/>
      <c r="UMG75" s="175"/>
      <c r="UMH75" s="175"/>
      <c r="UMI75" s="175"/>
      <c r="UMJ75" s="175"/>
      <c r="UMK75" s="175"/>
      <c r="UML75" s="175"/>
      <c r="UMM75" s="175"/>
      <c r="UMN75" s="175"/>
      <c r="UMO75" s="175"/>
      <c r="UMP75" s="175"/>
      <c r="UMQ75" s="175"/>
      <c r="UMR75" s="175"/>
      <c r="UMS75" s="175"/>
      <c r="UMT75" s="175"/>
      <c r="UMU75" s="175"/>
      <c r="UMV75" s="175"/>
      <c r="UMW75" s="175"/>
      <c r="UMX75" s="175"/>
      <c r="UMY75" s="175"/>
      <c r="UMZ75" s="175"/>
      <c r="UNA75" s="175"/>
      <c r="UNB75" s="175"/>
      <c r="UNC75" s="175"/>
      <c r="UND75" s="175"/>
      <c r="UNE75" s="175"/>
      <c r="UNF75" s="175"/>
      <c r="UNG75" s="175"/>
      <c r="UNH75" s="175"/>
      <c r="UNI75" s="175"/>
      <c r="UNJ75" s="175"/>
      <c r="UNK75" s="175"/>
      <c r="UNL75" s="175"/>
      <c r="UNM75" s="175"/>
      <c r="UNN75" s="175"/>
      <c r="UNO75" s="175"/>
      <c r="UNP75" s="175"/>
      <c r="UNQ75" s="175"/>
      <c r="UNR75" s="175"/>
      <c r="UNS75" s="175"/>
      <c r="UNT75" s="175"/>
      <c r="UNU75" s="175"/>
      <c r="UNV75" s="175"/>
      <c r="UNW75" s="175"/>
      <c r="UNX75" s="175"/>
      <c r="UNY75" s="175"/>
      <c r="UNZ75" s="175"/>
      <c r="UOA75" s="175"/>
      <c r="UOB75" s="175"/>
      <c r="UOC75" s="175"/>
      <c r="UOD75" s="175"/>
      <c r="UOE75" s="175"/>
      <c r="UOF75" s="175"/>
      <c r="UOG75" s="175"/>
      <c r="UOH75" s="175"/>
      <c r="UOI75" s="175"/>
      <c r="UOJ75" s="175"/>
      <c r="UOK75" s="175"/>
      <c r="UOL75" s="175"/>
      <c r="UOM75" s="175"/>
      <c r="UON75" s="175"/>
      <c r="UOO75" s="175"/>
      <c r="UOP75" s="175"/>
      <c r="UOQ75" s="175"/>
      <c r="UOR75" s="175"/>
      <c r="UOS75" s="175"/>
      <c r="UOT75" s="175"/>
      <c r="UOU75" s="175"/>
      <c r="UOV75" s="175"/>
      <c r="UOW75" s="175"/>
      <c r="UOX75" s="175"/>
      <c r="UOY75" s="175"/>
      <c r="UOZ75" s="175"/>
      <c r="UPA75" s="175"/>
      <c r="UPB75" s="175"/>
      <c r="UPC75" s="175"/>
      <c r="UPD75" s="175"/>
      <c r="UPE75" s="175"/>
      <c r="UPF75" s="175"/>
      <c r="UPG75" s="175"/>
      <c r="UPH75" s="175"/>
      <c r="UPI75" s="175"/>
      <c r="UPJ75" s="175"/>
      <c r="UPK75" s="175"/>
      <c r="UPL75" s="175"/>
      <c r="UPM75" s="175"/>
      <c r="UPN75" s="175"/>
      <c r="UPO75" s="175"/>
      <c r="UPP75" s="175"/>
      <c r="UPQ75" s="175"/>
      <c r="UPR75" s="175"/>
      <c r="UPS75" s="175"/>
      <c r="UPT75" s="175"/>
      <c r="UPU75" s="175"/>
      <c r="UPV75" s="175"/>
      <c r="UPW75" s="175"/>
      <c r="UPX75" s="175"/>
      <c r="UPY75" s="175"/>
      <c r="UPZ75" s="175"/>
      <c r="UQA75" s="175"/>
      <c r="UQB75" s="175"/>
      <c r="UQC75" s="175"/>
      <c r="UQD75" s="175"/>
      <c r="UQE75" s="175"/>
      <c r="UQF75" s="175"/>
      <c r="UQG75" s="175"/>
      <c r="UQH75" s="175"/>
      <c r="UQI75" s="175"/>
      <c r="UQJ75" s="175"/>
      <c r="UQK75" s="175"/>
      <c r="UQL75" s="175"/>
      <c r="UQM75" s="175"/>
      <c r="UQN75" s="175"/>
      <c r="UQO75" s="175"/>
      <c r="UQP75" s="175"/>
      <c r="UQQ75" s="175"/>
      <c r="UQR75" s="175"/>
      <c r="UQS75" s="175"/>
      <c r="UQT75" s="175"/>
      <c r="UQU75" s="175"/>
      <c r="UQV75" s="175"/>
      <c r="UQW75" s="175"/>
      <c r="UQX75" s="175"/>
      <c r="UQY75" s="175"/>
      <c r="UQZ75" s="175"/>
      <c r="URA75" s="175"/>
      <c r="URB75" s="175"/>
      <c r="URC75" s="175"/>
      <c r="URD75" s="175"/>
      <c r="URE75" s="175"/>
      <c r="URF75" s="175"/>
      <c r="URG75" s="175"/>
      <c r="URH75" s="175"/>
      <c r="URI75" s="175"/>
      <c r="URJ75" s="175"/>
      <c r="URK75" s="175"/>
      <c r="URL75" s="175"/>
      <c r="URM75" s="175"/>
      <c r="URN75" s="175"/>
      <c r="URO75" s="175"/>
      <c r="URP75" s="175"/>
      <c r="URQ75" s="175"/>
      <c r="URR75" s="175"/>
      <c r="URS75" s="175"/>
      <c r="URT75" s="175"/>
      <c r="URU75" s="175"/>
      <c r="URV75" s="175"/>
      <c r="URW75" s="175"/>
      <c r="URX75" s="175"/>
      <c r="URY75" s="175"/>
      <c r="URZ75" s="175"/>
      <c r="USA75" s="175"/>
      <c r="USB75" s="175"/>
      <c r="USC75" s="175"/>
      <c r="USD75" s="175"/>
      <c r="USE75" s="175"/>
      <c r="USF75" s="175"/>
      <c r="USG75" s="175"/>
      <c r="USH75" s="175"/>
      <c r="USI75" s="175"/>
      <c r="USJ75" s="175"/>
      <c r="USK75" s="175"/>
      <c r="USL75" s="175"/>
      <c r="USM75" s="175"/>
      <c r="USN75" s="175"/>
      <c r="USO75" s="175"/>
      <c r="USP75" s="175"/>
      <c r="USQ75" s="175"/>
      <c r="USR75" s="175"/>
      <c r="USS75" s="175"/>
      <c r="UST75" s="175"/>
      <c r="USU75" s="175"/>
      <c r="USV75" s="175"/>
      <c r="USW75" s="175"/>
      <c r="USX75" s="175"/>
      <c r="USY75" s="175"/>
      <c r="USZ75" s="175"/>
      <c r="UTA75" s="175"/>
      <c r="UTB75" s="175"/>
      <c r="UTC75" s="175"/>
      <c r="UTD75" s="175"/>
      <c r="UTE75" s="175"/>
      <c r="UTF75" s="175"/>
      <c r="UTG75" s="175"/>
      <c r="UTH75" s="175"/>
      <c r="UTI75" s="175"/>
      <c r="UTJ75" s="175"/>
      <c r="UTK75" s="175"/>
      <c r="UTL75" s="175"/>
      <c r="UTM75" s="175"/>
      <c r="UTN75" s="175"/>
      <c r="UTO75" s="175"/>
      <c r="UTP75" s="175"/>
      <c r="UTQ75" s="175"/>
      <c r="UTR75" s="175"/>
      <c r="UTS75" s="175"/>
      <c r="UTT75" s="175"/>
      <c r="UTU75" s="175"/>
      <c r="UTV75" s="175"/>
      <c r="UTW75" s="175"/>
      <c r="UTX75" s="175"/>
      <c r="UTY75" s="175"/>
      <c r="UTZ75" s="175"/>
      <c r="UUA75" s="175"/>
      <c r="UUB75" s="175"/>
      <c r="UUC75" s="175"/>
      <c r="UUD75" s="175"/>
      <c r="UUE75" s="175"/>
      <c r="UUF75" s="175"/>
      <c r="UUG75" s="175"/>
      <c r="UUH75" s="175"/>
      <c r="UUI75" s="175"/>
      <c r="UUJ75" s="175"/>
      <c r="UUK75" s="175"/>
      <c r="UUL75" s="175"/>
      <c r="UUM75" s="175"/>
      <c r="UUN75" s="175"/>
      <c r="UUO75" s="175"/>
      <c r="UUP75" s="175"/>
      <c r="UUQ75" s="175"/>
      <c r="UUR75" s="175"/>
      <c r="UUS75" s="175"/>
      <c r="UUT75" s="175"/>
      <c r="UUU75" s="175"/>
      <c r="UUV75" s="175"/>
      <c r="UUW75" s="175"/>
      <c r="UUX75" s="175"/>
      <c r="UUY75" s="175"/>
      <c r="UUZ75" s="175"/>
      <c r="UVA75" s="175"/>
      <c r="UVB75" s="175"/>
      <c r="UVC75" s="175"/>
      <c r="UVD75" s="175"/>
      <c r="UVE75" s="175"/>
      <c r="UVF75" s="175"/>
      <c r="UVG75" s="175"/>
      <c r="UVH75" s="175"/>
      <c r="UVI75" s="175"/>
      <c r="UVJ75" s="175"/>
      <c r="UVK75" s="175"/>
      <c r="UVL75" s="175"/>
      <c r="UVM75" s="175"/>
      <c r="UVN75" s="175"/>
      <c r="UVO75" s="175"/>
      <c r="UVP75" s="175"/>
      <c r="UVQ75" s="175"/>
      <c r="UVR75" s="175"/>
      <c r="UVS75" s="175"/>
      <c r="UVT75" s="175"/>
      <c r="UVU75" s="175"/>
      <c r="UVV75" s="175"/>
      <c r="UVW75" s="175"/>
      <c r="UVX75" s="175"/>
      <c r="UVY75" s="175"/>
      <c r="UVZ75" s="175"/>
      <c r="UWA75" s="175"/>
      <c r="UWB75" s="175"/>
      <c r="UWC75" s="175"/>
      <c r="UWD75" s="175"/>
      <c r="UWE75" s="175"/>
      <c r="UWF75" s="175"/>
      <c r="UWG75" s="175"/>
      <c r="UWH75" s="175"/>
      <c r="UWI75" s="175"/>
      <c r="UWJ75" s="175"/>
      <c r="UWK75" s="175"/>
      <c r="UWL75" s="175"/>
      <c r="UWM75" s="175"/>
      <c r="UWN75" s="175"/>
      <c r="UWO75" s="175"/>
      <c r="UWP75" s="175"/>
      <c r="UWQ75" s="175"/>
      <c r="UWR75" s="175"/>
      <c r="UWS75" s="175"/>
      <c r="UWT75" s="175"/>
      <c r="UWU75" s="175"/>
      <c r="UWV75" s="175"/>
      <c r="UWW75" s="175"/>
      <c r="UWX75" s="175"/>
      <c r="UWY75" s="175"/>
      <c r="UWZ75" s="175"/>
      <c r="UXA75" s="175"/>
      <c r="UXB75" s="175"/>
      <c r="UXC75" s="175"/>
      <c r="UXD75" s="175"/>
      <c r="UXE75" s="175"/>
      <c r="UXF75" s="175"/>
      <c r="UXG75" s="175"/>
      <c r="UXH75" s="175"/>
      <c r="UXI75" s="175"/>
      <c r="UXJ75" s="175"/>
      <c r="UXK75" s="175"/>
      <c r="UXL75" s="175"/>
      <c r="UXM75" s="175"/>
      <c r="UXN75" s="175"/>
      <c r="UXO75" s="175"/>
      <c r="UXP75" s="175"/>
      <c r="UXQ75" s="175"/>
      <c r="UXR75" s="175"/>
      <c r="UXS75" s="175"/>
      <c r="UXT75" s="175"/>
      <c r="UXU75" s="175"/>
      <c r="UXV75" s="175"/>
      <c r="UXW75" s="175"/>
      <c r="UXX75" s="175"/>
      <c r="UXY75" s="175"/>
      <c r="UXZ75" s="175"/>
      <c r="UYA75" s="175"/>
      <c r="UYB75" s="175"/>
      <c r="UYC75" s="175"/>
      <c r="UYD75" s="175"/>
      <c r="UYE75" s="175"/>
      <c r="UYF75" s="175"/>
      <c r="UYG75" s="175"/>
      <c r="UYH75" s="175"/>
      <c r="UYI75" s="175"/>
      <c r="UYJ75" s="175"/>
      <c r="UYK75" s="175"/>
      <c r="UYL75" s="175"/>
      <c r="UYM75" s="175"/>
      <c r="UYN75" s="175"/>
      <c r="UYO75" s="175"/>
      <c r="UYP75" s="175"/>
      <c r="UYQ75" s="175"/>
      <c r="UYR75" s="175"/>
      <c r="UYS75" s="175"/>
      <c r="UYT75" s="175"/>
      <c r="UYU75" s="175"/>
      <c r="UYV75" s="175"/>
      <c r="UYW75" s="175"/>
      <c r="UYX75" s="175"/>
      <c r="UYY75" s="175"/>
      <c r="UYZ75" s="175"/>
      <c r="UZA75" s="175"/>
      <c r="UZB75" s="175"/>
      <c r="UZC75" s="175"/>
      <c r="UZD75" s="175"/>
      <c r="UZE75" s="175"/>
      <c r="UZF75" s="175"/>
      <c r="UZG75" s="175"/>
      <c r="UZH75" s="175"/>
      <c r="UZI75" s="175"/>
      <c r="UZJ75" s="175"/>
      <c r="UZK75" s="175"/>
      <c r="UZL75" s="175"/>
      <c r="UZM75" s="175"/>
      <c r="UZN75" s="175"/>
      <c r="UZO75" s="175"/>
      <c r="UZP75" s="175"/>
      <c r="UZQ75" s="175"/>
      <c r="UZR75" s="175"/>
      <c r="UZS75" s="175"/>
      <c r="UZT75" s="175"/>
      <c r="UZU75" s="175"/>
      <c r="UZV75" s="175"/>
      <c r="UZW75" s="175"/>
      <c r="UZX75" s="175"/>
      <c r="UZY75" s="175"/>
      <c r="UZZ75" s="175"/>
      <c r="VAA75" s="175"/>
      <c r="VAB75" s="175"/>
      <c r="VAC75" s="175"/>
      <c r="VAD75" s="175"/>
      <c r="VAE75" s="175"/>
      <c r="VAF75" s="175"/>
      <c r="VAG75" s="175"/>
      <c r="VAH75" s="175"/>
      <c r="VAI75" s="175"/>
      <c r="VAJ75" s="175"/>
      <c r="VAK75" s="175"/>
      <c r="VAL75" s="175"/>
      <c r="VAM75" s="175"/>
      <c r="VAN75" s="175"/>
      <c r="VAO75" s="175"/>
      <c r="VAP75" s="175"/>
      <c r="VAQ75" s="175"/>
      <c r="VAR75" s="175"/>
      <c r="VAS75" s="175"/>
      <c r="VAT75" s="175"/>
      <c r="VAU75" s="175"/>
      <c r="VAV75" s="175"/>
      <c r="VAW75" s="175"/>
      <c r="VAX75" s="175"/>
      <c r="VAY75" s="175"/>
      <c r="VAZ75" s="175"/>
      <c r="VBA75" s="175"/>
      <c r="VBB75" s="175"/>
      <c r="VBC75" s="175"/>
      <c r="VBD75" s="175"/>
      <c r="VBE75" s="175"/>
      <c r="VBF75" s="175"/>
      <c r="VBG75" s="175"/>
      <c r="VBH75" s="175"/>
      <c r="VBI75" s="175"/>
      <c r="VBJ75" s="175"/>
      <c r="VBK75" s="175"/>
      <c r="VBL75" s="175"/>
      <c r="VBM75" s="175"/>
      <c r="VBN75" s="175"/>
      <c r="VBO75" s="175"/>
      <c r="VBP75" s="175"/>
      <c r="VBQ75" s="175"/>
      <c r="VBR75" s="175"/>
      <c r="VBS75" s="175"/>
      <c r="VBT75" s="175"/>
      <c r="VBU75" s="175"/>
      <c r="VBV75" s="175"/>
      <c r="VBW75" s="175"/>
      <c r="VBX75" s="175"/>
      <c r="VBY75" s="175"/>
      <c r="VBZ75" s="175"/>
      <c r="VCA75" s="175"/>
      <c r="VCB75" s="175"/>
      <c r="VCC75" s="175"/>
      <c r="VCD75" s="175"/>
      <c r="VCE75" s="175"/>
      <c r="VCF75" s="175"/>
      <c r="VCG75" s="175"/>
      <c r="VCH75" s="175"/>
      <c r="VCI75" s="175"/>
      <c r="VCJ75" s="175"/>
      <c r="VCK75" s="175"/>
      <c r="VCL75" s="175"/>
      <c r="VCM75" s="175"/>
      <c r="VCN75" s="175"/>
      <c r="VCO75" s="175"/>
      <c r="VCP75" s="175"/>
      <c r="VCQ75" s="175"/>
      <c r="VCR75" s="175"/>
      <c r="VCS75" s="175"/>
      <c r="VCT75" s="175"/>
      <c r="VCU75" s="175"/>
      <c r="VCV75" s="175"/>
      <c r="VCW75" s="175"/>
      <c r="VCX75" s="175"/>
      <c r="VCY75" s="175"/>
      <c r="VCZ75" s="175"/>
      <c r="VDA75" s="175"/>
      <c r="VDB75" s="175"/>
      <c r="VDC75" s="175"/>
      <c r="VDD75" s="175"/>
      <c r="VDE75" s="175"/>
      <c r="VDF75" s="175"/>
      <c r="VDG75" s="175"/>
      <c r="VDH75" s="175"/>
      <c r="VDI75" s="175"/>
      <c r="VDJ75" s="175"/>
      <c r="VDK75" s="175"/>
      <c r="VDL75" s="175"/>
      <c r="VDM75" s="175"/>
      <c r="VDN75" s="175"/>
      <c r="VDO75" s="175"/>
      <c r="VDP75" s="175"/>
      <c r="VDQ75" s="175"/>
      <c r="VDR75" s="175"/>
      <c r="VDS75" s="175"/>
      <c r="VDT75" s="175"/>
      <c r="VDU75" s="175"/>
      <c r="VDV75" s="175"/>
      <c r="VDW75" s="175"/>
      <c r="VDX75" s="175"/>
      <c r="VDY75" s="175"/>
      <c r="VDZ75" s="175"/>
      <c r="VEA75" s="175"/>
      <c r="VEB75" s="175"/>
      <c r="VEC75" s="175"/>
      <c r="VED75" s="175"/>
      <c r="VEE75" s="175"/>
      <c r="VEF75" s="175"/>
      <c r="VEG75" s="175"/>
      <c r="VEH75" s="175"/>
      <c r="VEI75" s="175"/>
      <c r="VEJ75" s="175"/>
      <c r="VEK75" s="175"/>
      <c r="VEL75" s="175"/>
      <c r="VEM75" s="175"/>
      <c r="VEN75" s="175"/>
      <c r="VEO75" s="175"/>
      <c r="VEP75" s="175"/>
      <c r="VEQ75" s="175"/>
      <c r="VER75" s="175"/>
      <c r="VES75" s="175"/>
      <c r="VET75" s="175"/>
      <c r="VEU75" s="175"/>
      <c r="VEV75" s="175"/>
      <c r="VEW75" s="175"/>
      <c r="VEX75" s="175"/>
      <c r="VEY75" s="175"/>
      <c r="VEZ75" s="175"/>
      <c r="VFA75" s="175"/>
      <c r="VFB75" s="175"/>
      <c r="VFC75" s="175"/>
      <c r="VFD75" s="175"/>
      <c r="VFE75" s="175"/>
      <c r="VFF75" s="175"/>
      <c r="VFG75" s="175"/>
      <c r="VFH75" s="175"/>
      <c r="VFI75" s="175"/>
      <c r="VFJ75" s="175"/>
      <c r="VFK75" s="175"/>
      <c r="VFL75" s="175"/>
      <c r="VFM75" s="175"/>
      <c r="VFN75" s="175"/>
      <c r="VFO75" s="175"/>
      <c r="VFP75" s="175"/>
      <c r="VFQ75" s="175"/>
      <c r="VFR75" s="175"/>
      <c r="VFS75" s="175"/>
      <c r="VFT75" s="175"/>
      <c r="VFU75" s="175"/>
      <c r="VFV75" s="175"/>
      <c r="VFW75" s="175"/>
      <c r="VFX75" s="175"/>
      <c r="VFY75" s="175"/>
      <c r="VFZ75" s="175"/>
      <c r="VGA75" s="175"/>
      <c r="VGB75" s="175"/>
      <c r="VGC75" s="175"/>
      <c r="VGD75" s="175"/>
      <c r="VGE75" s="175"/>
      <c r="VGF75" s="175"/>
      <c r="VGG75" s="175"/>
      <c r="VGH75" s="175"/>
      <c r="VGI75" s="175"/>
      <c r="VGJ75" s="175"/>
      <c r="VGK75" s="175"/>
      <c r="VGL75" s="175"/>
      <c r="VGM75" s="175"/>
      <c r="VGN75" s="175"/>
      <c r="VGO75" s="175"/>
      <c r="VGP75" s="175"/>
      <c r="VGQ75" s="175"/>
      <c r="VGR75" s="175"/>
      <c r="VGS75" s="175"/>
      <c r="VGT75" s="175"/>
      <c r="VGU75" s="175"/>
      <c r="VGV75" s="175"/>
      <c r="VGW75" s="175"/>
      <c r="VGX75" s="175"/>
      <c r="VGY75" s="175"/>
      <c r="VGZ75" s="175"/>
      <c r="VHA75" s="175"/>
      <c r="VHB75" s="175"/>
      <c r="VHC75" s="175"/>
      <c r="VHD75" s="175"/>
      <c r="VHE75" s="175"/>
      <c r="VHF75" s="175"/>
      <c r="VHG75" s="175"/>
      <c r="VHH75" s="175"/>
      <c r="VHI75" s="175"/>
      <c r="VHJ75" s="175"/>
      <c r="VHK75" s="175"/>
      <c r="VHL75" s="175"/>
      <c r="VHM75" s="175"/>
      <c r="VHN75" s="175"/>
      <c r="VHO75" s="175"/>
      <c r="VHP75" s="175"/>
      <c r="VHQ75" s="175"/>
      <c r="VHR75" s="175"/>
      <c r="VHS75" s="175"/>
      <c r="VHT75" s="175"/>
      <c r="VHU75" s="175"/>
      <c r="VHV75" s="175"/>
      <c r="VHW75" s="175"/>
      <c r="VHX75" s="175"/>
      <c r="VHY75" s="175"/>
      <c r="VHZ75" s="175"/>
      <c r="VIA75" s="175"/>
      <c r="VIB75" s="175"/>
      <c r="VIC75" s="175"/>
      <c r="VID75" s="175"/>
      <c r="VIE75" s="175"/>
      <c r="VIF75" s="175"/>
      <c r="VIG75" s="175"/>
      <c r="VIH75" s="175"/>
      <c r="VII75" s="175"/>
      <c r="VIJ75" s="175"/>
      <c r="VIK75" s="175"/>
      <c r="VIL75" s="175"/>
      <c r="VIM75" s="175"/>
      <c r="VIN75" s="175"/>
      <c r="VIO75" s="175"/>
      <c r="VIP75" s="175"/>
      <c r="VIQ75" s="175"/>
      <c r="VIR75" s="175"/>
      <c r="VIS75" s="175"/>
      <c r="VIT75" s="175"/>
      <c r="VIU75" s="175"/>
      <c r="VIV75" s="175"/>
      <c r="VIW75" s="175"/>
      <c r="VIX75" s="175"/>
      <c r="VIY75" s="175"/>
      <c r="VIZ75" s="175"/>
      <c r="VJA75" s="175"/>
      <c r="VJB75" s="175"/>
      <c r="VJC75" s="175"/>
      <c r="VJD75" s="175"/>
      <c r="VJE75" s="175"/>
      <c r="VJF75" s="175"/>
      <c r="VJG75" s="175"/>
      <c r="VJH75" s="175"/>
      <c r="VJI75" s="175"/>
      <c r="VJJ75" s="175"/>
      <c r="VJK75" s="175"/>
      <c r="VJL75" s="175"/>
      <c r="VJM75" s="175"/>
      <c r="VJN75" s="175"/>
      <c r="VJO75" s="175"/>
      <c r="VJP75" s="175"/>
      <c r="VJQ75" s="175"/>
      <c r="VJR75" s="175"/>
      <c r="VJS75" s="175"/>
      <c r="VJT75" s="175"/>
      <c r="VJU75" s="175"/>
      <c r="VJV75" s="175"/>
      <c r="VJW75" s="175"/>
      <c r="VJX75" s="175"/>
      <c r="VJY75" s="175"/>
      <c r="VJZ75" s="175"/>
      <c r="VKA75" s="175"/>
      <c r="VKB75" s="175"/>
      <c r="VKC75" s="175"/>
      <c r="VKD75" s="175"/>
      <c r="VKE75" s="175"/>
      <c r="VKF75" s="175"/>
      <c r="VKG75" s="175"/>
      <c r="VKH75" s="175"/>
      <c r="VKI75" s="175"/>
      <c r="VKJ75" s="175"/>
      <c r="VKK75" s="175"/>
      <c r="VKL75" s="175"/>
      <c r="VKM75" s="175"/>
      <c r="VKN75" s="175"/>
      <c r="VKO75" s="175"/>
      <c r="VKP75" s="175"/>
      <c r="VKQ75" s="175"/>
      <c r="VKR75" s="175"/>
      <c r="VKS75" s="175"/>
      <c r="VKT75" s="175"/>
      <c r="VKU75" s="175"/>
      <c r="VKV75" s="175"/>
      <c r="VKW75" s="175"/>
      <c r="VKX75" s="175"/>
      <c r="VKY75" s="175"/>
      <c r="VKZ75" s="175"/>
      <c r="VLA75" s="175"/>
      <c r="VLB75" s="175"/>
      <c r="VLC75" s="175"/>
      <c r="VLD75" s="175"/>
      <c r="VLE75" s="175"/>
      <c r="VLF75" s="175"/>
      <c r="VLG75" s="175"/>
      <c r="VLH75" s="175"/>
      <c r="VLI75" s="175"/>
      <c r="VLJ75" s="175"/>
      <c r="VLK75" s="175"/>
      <c r="VLL75" s="175"/>
      <c r="VLM75" s="175"/>
      <c r="VLN75" s="175"/>
      <c r="VLO75" s="175"/>
      <c r="VLP75" s="175"/>
      <c r="VLQ75" s="175"/>
      <c r="VLR75" s="175"/>
      <c r="VLS75" s="175"/>
      <c r="VLT75" s="175"/>
      <c r="VLU75" s="175"/>
      <c r="VLV75" s="175"/>
      <c r="VLW75" s="175"/>
      <c r="VLX75" s="175"/>
      <c r="VLY75" s="175"/>
      <c r="VLZ75" s="175"/>
      <c r="VMA75" s="175"/>
      <c r="VMB75" s="175"/>
      <c r="VMC75" s="175"/>
      <c r="VMD75" s="175"/>
      <c r="VME75" s="175"/>
      <c r="VMF75" s="175"/>
      <c r="VMG75" s="175"/>
      <c r="VMH75" s="175"/>
      <c r="VMI75" s="175"/>
      <c r="VMJ75" s="175"/>
      <c r="VMK75" s="175"/>
      <c r="VML75" s="175"/>
      <c r="VMM75" s="175"/>
      <c r="VMN75" s="175"/>
      <c r="VMO75" s="175"/>
      <c r="VMP75" s="175"/>
      <c r="VMQ75" s="175"/>
      <c r="VMR75" s="175"/>
      <c r="VMS75" s="175"/>
      <c r="VMT75" s="175"/>
      <c r="VMU75" s="175"/>
      <c r="VMV75" s="175"/>
      <c r="VMW75" s="175"/>
      <c r="VMX75" s="175"/>
      <c r="VMY75" s="175"/>
      <c r="VMZ75" s="175"/>
      <c r="VNA75" s="175"/>
      <c r="VNB75" s="175"/>
      <c r="VNC75" s="175"/>
      <c r="VND75" s="175"/>
      <c r="VNE75" s="175"/>
      <c r="VNF75" s="175"/>
      <c r="VNG75" s="175"/>
      <c r="VNH75" s="175"/>
      <c r="VNI75" s="175"/>
      <c r="VNJ75" s="175"/>
      <c r="VNK75" s="175"/>
      <c r="VNL75" s="175"/>
      <c r="VNM75" s="175"/>
      <c r="VNN75" s="175"/>
      <c r="VNO75" s="175"/>
      <c r="VNP75" s="175"/>
      <c r="VNQ75" s="175"/>
      <c r="VNR75" s="175"/>
      <c r="VNS75" s="175"/>
      <c r="VNT75" s="175"/>
      <c r="VNU75" s="175"/>
      <c r="VNV75" s="175"/>
      <c r="VNW75" s="175"/>
      <c r="VNX75" s="175"/>
      <c r="VNY75" s="175"/>
      <c r="VNZ75" s="175"/>
      <c r="VOA75" s="175"/>
      <c r="VOB75" s="175"/>
      <c r="VOC75" s="175"/>
      <c r="VOD75" s="175"/>
      <c r="VOE75" s="175"/>
      <c r="VOF75" s="175"/>
      <c r="VOG75" s="175"/>
      <c r="VOH75" s="175"/>
      <c r="VOI75" s="175"/>
      <c r="VOJ75" s="175"/>
      <c r="VOK75" s="175"/>
      <c r="VOL75" s="175"/>
      <c r="VOM75" s="175"/>
      <c r="VON75" s="175"/>
      <c r="VOO75" s="175"/>
      <c r="VOP75" s="175"/>
      <c r="VOQ75" s="175"/>
      <c r="VOR75" s="175"/>
      <c r="VOS75" s="175"/>
      <c r="VOT75" s="175"/>
      <c r="VOU75" s="175"/>
      <c r="VOV75" s="175"/>
      <c r="VOW75" s="175"/>
      <c r="VOX75" s="175"/>
      <c r="VOY75" s="175"/>
      <c r="VOZ75" s="175"/>
      <c r="VPA75" s="175"/>
      <c r="VPB75" s="175"/>
      <c r="VPC75" s="175"/>
      <c r="VPD75" s="175"/>
      <c r="VPE75" s="175"/>
      <c r="VPF75" s="175"/>
      <c r="VPG75" s="175"/>
      <c r="VPH75" s="175"/>
      <c r="VPI75" s="175"/>
      <c r="VPJ75" s="175"/>
      <c r="VPK75" s="175"/>
      <c r="VPL75" s="175"/>
      <c r="VPM75" s="175"/>
      <c r="VPN75" s="175"/>
      <c r="VPO75" s="175"/>
      <c r="VPP75" s="175"/>
      <c r="VPQ75" s="175"/>
      <c r="VPR75" s="175"/>
      <c r="VPS75" s="175"/>
      <c r="VPT75" s="175"/>
      <c r="VPU75" s="175"/>
      <c r="VPV75" s="175"/>
      <c r="VPW75" s="175"/>
      <c r="VPX75" s="175"/>
      <c r="VPY75" s="175"/>
      <c r="VPZ75" s="175"/>
      <c r="VQA75" s="175"/>
      <c r="VQB75" s="175"/>
      <c r="VQC75" s="175"/>
      <c r="VQD75" s="175"/>
      <c r="VQE75" s="175"/>
      <c r="VQF75" s="175"/>
      <c r="VQG75" s="175"/>
      <c r="VQH75" s="175"/>
      <c r="VQI75" s="175"/>
      <c r="VQJ75" s="175"/>
      <c r="VQK75" s="175"/>
      <c r="VQL75" s="175"/>
      <c r="VQM75" s="175"/>
      <c r="VQN75" s="175"/>
      <c r="VQO75" s="175"/>
      <c r="VQP75" s="175"/>
      <c r="VQQ75" s="175"/>
      <c r="VQR75" s="175"/>
      <c r="VQS75" s="175"/>
      <c r="VQT75" s="175"/>
      <c r="VQU75" s="175"/>
      <c r="VQV75" s="175"/>
      <c r="VQW75" s="175"/>
      <c r="VQX75" s="175"/>
      <c r="VQY75" s="175"/>
      <c r="VQZ75" s="175"/>
      <c r="VRA75" s="175"/>
      <c r="VRB75" s="175"/>
      <c r="VRC75" s="175"/>
      <c r="VRD75" s="175"/>
      <c r="VRE75" s="175"/>
      <c r="VRF75" s="175"/>
      <c r="VRG75" s="175"/>
      <c r="VRH75" s="175"/>
      <c r="VRI75" s="175"/>
      <c r="VRJ75" s="175"/>
      <c r="VRK75" s="175"/>
      <c r="VRL75" s="175"/>
      <c r="VRM75" s="175"/>
      <c r="VRN75" s="175"/>
      <c r="VRO75" s="175"/>
      <c r="VRP75" s="175"/>
      <c r="VRQ75" s="175"/>
      <c r="VRR75" s="175"/>
      <c r="VRS75" s="175"/>
      <c r="VRT75" s="175"/>
      <c r="VRU75" s="175"/>
      <c r="VRV75" s="175"/>
      <c r="VRW75" s="175"/>
      <c r="VRX75" s="175"/>
      <c r="VRY75" s="175"/>
      <c r="VRZ75" s="175"/>
      <c r="VSA75" s="175"/>
      <c r="VSB75" s="175"/>
      <c r="VSC75" s="175"/>
      <c r="VSD75" s="175"/>
      <c r="VSE75" s="175"/>
      <c r="VSF75" s="175"/>
      <c r="VSG75" s="175"/>
      <c r="VSH75" s="175"/>
      <c r="VSI75" s="175"/>
      <c r="VSJ75" s="175"/>
      <c r="VSK75" s="175"/>
      <c r="VSL75" s="175"/>
      <c r="VSM75" s="175"/>
      <c r="VSN75" s="175"/>
      <c r="VSO75" s="175"/>
      <c r="VSP75" s="175"/>
      <c r="VSQ75" s="175"/>
      <c r="VSR75" s="175"/>
      <c r="VSS75" s="175"/>
      <c r="VST75" s="175"/>
      <c r="VSU75" s="175"/>
      <c r="VSV75" s="175"/>
      <c r="VSW75" s="175"/>
      <c r="VSX75" s="175"/>
      <c r="VSY75" s="175"/>
      <c r="VSZ75" s="175"/>
      <c r="VTA75" s="175"/>
      <c r="VTB75" s="175"/>
      <c r="VTC75" s="175"/>
      <c r="VTD75" s="175"/>
      <c r="VTE75" s="175"/>
      <c r="VTF75" s="175"/>
      <c r="VTG75" s="175"/>
      <c r="VTH75" s="175"/>
      <c r="VTI75" s="175"/>
      <c r="VTJ75" s="175"/>
      <c r="VTK75" s="175"/>
      <c r="VTL75" s="175"/>
      <c r="VTM75" s="175"/>
      <c r="VTN75" s="175"/>
      <c r="VTO75" s="175"/>
      <c r="VTP75" s="175"/>
      <c r="VTQ75" s="175"/>
      <c r="VTR75" s="175"/>
      <c r="VTS75" s="175"/>
      <c r="VTT75" s="175"/>
      <c r="VTU75" s="175"/>
      <c r="VTV75" s="175"/>
      <c r="VTW75" s="175"/>
      <c r="VTX75" s="175"/>
      <c r="VTY75" s="175"/>
      <c r="VTZ75" s="175"/>
      <c r="VUA75" s="175"/>
      <c r="VUB75" s="175"/>
      <c r="VUC75" s="175"/>
      <c r="VUD75" s="175"/>
      <c r="VUE75" s="175"/>
      <c r="VUF75" s="175"/>
      <c r="VUG75" s="175"/>
      <c r="VUH75" s="175"/>
      <c r="VUI75" s="175"/>
      <c r="VUJ75" s="175"/>
      <c r="VUK75" s="175"/>
      <c r="VUL75" s="175"/>
      <c r="VUM75" s="175"/>
      <c r="VUN75" s="175"/>
      <c r="VUO75" s="175"/>
      <c r="VUP75" s="175"/>
      <c r="VUQ75" s="175"/>
      <c r="VUR75" s="175"/>
      <c r="VUS75" s="175"/>
      <c r="VUT75" s="175"/>
      <c r="VUU75" s="175"/>
      <c r="VUV75" s="175"/>
      <c r="VUW75" s="175"/>
      <c r="VUX75" s="175"/>
      <c r="VUY75" s="175"/>
      <c r="VUZ75" s="175"/>
      <c r="VVA75" s="175"/>
      <c r="VVB75" s="175"/>
      <c r="VVC75" s="175"/>
      <c r="VVD75" s="175"/>
      <c r="VVE75" s="175"/>
      <c r="VVF75" s="175"/>
      <c r="VVG75" s="175"/>
      <c r="VVH75" s="175"/>
      <c r="VVI75" s="175"/>
      <c r="VVJ75" s="175"/>
      <c r="VVK75" s="175"/>
      <c r="VVL75" s="175"/>
      <c r="VVM75" s="175"/>
      <c r="VVN75" s="175"/>
      <c r="VVO75" s="175"/>
      <c r="VVP75" s="175"/>
      <c r="VVQ75" s="175"/>
      <c r="VVR75" s="175"/>
      <c r="VVS75" s="175"/>
      <c r="VVT75" s="175"/>
      <c r="VVU75" s="175"/>
      <c r="VVV75" s="175"/>
      <c r="VVW75" s="175"/>
      <c r="VVX75" s="175"/>
      <c r="VVY75" s="175"/>
      <c r="VVZ75" s="175"/>
      <c r="VWA75" s="175"/>
      <c r="VWB75" s="175"/>
      <c r="VWC75" s="175"/>
      <c r="VWD75" s="175"/>
      <c r="VWE75" s="175"/>
      <c r="VWF75" s="175"/>
      <c r="VWG75" s="175"/>
      <c r="VWH75" s="175"/>
      <c r="VWI75" s="175"/>
      <c r="VWJ75" s="175"/>
      <c r="VWK75" s="175"/>
      <c r="VWL75" s="175"/>
      <c r="VWM75" s="175"/>
      <c r="VWN75" s="175"/>
      <c r="VWO75" s="175"/>
      <c r="VWP75" s="175"/>
      <c r="VWQ75" s="175"/>
      <c r="VWR75" s="175"/>
      <c r="VWS75" s="175"/>
      <c r="VWT75" s="175"/>
      <c r="VWU75" s="175"/>
      <c r="VWV75" s="175"/>
      <c r="VWW75" s="175"/>
      <c r="VWX75" s="175"/>
      <c r="VWY75" s="175"/>
      <c r="VWZ75" s="175"/>
      <c r="VXA75" s="175"/>
      <c r="VXB75" s="175"/>
      <c r="VXC75" s="175"/>
      <c r="VXD75" s="175"/>
      <c r="VXE75" s="175"/>
      <c r="VXF75" s="175"/>
      <c r="VXG75" s="175"/>
      <c r="VXH75" s="175"/>
      <c r="VXI75" s="175"/>
      <c r="VXJ75" s="175"/>
      <c r="VXK75" s="175"/>
      <c r="VXL75" s="175"/>
      <c r="VXM75" s="175"/>
      <c r="VXN75" s="175"/>
      <c r="VXO75" s="175"/>
      <c r="VXP75" s="175"/>
      <c r="VXQ75" s="175"/>
      <c r="VXR75" s="175"/>
      <c r="VXS75" s="175"/>
      <c r="VXT75" s="175"/>
      <c r="VXU75" s="175"/>
      <c r="VXV75" s="175"/>
      <c r="VXW75" s="175"/>
      <c r="VXX75" s="175"/>
      <c r="VXY75" s="175"/>
      <c r="VXZ75" s="175"/>
      <c r="VYA75" s="175"/>
      <c r="VYB75" s="175"/>
      <c r="VYC75" s="175"/>
      <c r="VYD75" s="175"/>
      <c r="VYE75" s="175"/>
      <c r="VYF75" s="175"/>
      <c r="VYG75" s="175"/>
      <c r="VYH75" s="175"/>
      <c r="VYI75" s="175"/>
      <c r="VYJ75" s="175"/>
      <c r="VYK75" s="175"/>
      <c r="VYL75" s="175"/>
      <c r="VYM75" s="175"/>
      <c r="VYN75" s="175"/>
      <c r="VYO75" s="175"/>
      <c r="VYP75" s="175"/>
      <c r="VYQ75" s="175"/>
      <c r="VYR75" s="175"/>
      <c r="VYS75" s="175"/>
      <c r="VYT75" s="175"/>
      <c r="VYU75" s="175"/>
      <c r="VYV75" s="175"/>
      <c r="VYW75" s="175"/>
      <c r="VYX75" s="175"/>
      <c r="VYY75" s="175"/>
      <c r="VYZ75" s="175"/>
      <c r="VZA75" s="175"/>
      <c r="VZB75" s="175"/>
      <c r="VZC75" s="175"/>
      <c r="VZD75" s="175"/>
      <c r="VZE75" s="175"/>
      <c r="VZF75" s="175"/>
      <c r="VZG75" s="175"/>
      <c r="VZH75" s="175"/>
      <c r="VZI75" s="175"/>
      <c r="VZJ75" s="175"/>
      <c r="VZK75" s="175"/>
      <c r="VZL75" s="175"/>
      <c r="VZM75" s="175"/>
      <c r="VZN75" s="175"/>
      <c r="VZO75" s="175"/>
      <c r="VZP75" s="175"/>
      <c r="VZQ75" s="175"/>
      <c r="VZR75" s="175"/>
      <c r="VZS75" s="175"/>
      <c r="VZT75" s="175"/>
      <c r="VZU75" s="175"/>
      <c r="VZV75" s="175"/>
      <c r="VZW75" s="175"/>
      <c r="VZX75" s="175"/>
      <c r="VZY75" s="175"/>
      <c r="VZZ75" s="175"/>
      <c r="WAA75" s="175"/>
      <c r="WAB75" s="175"/>
      <c r="WAC75" s="175"/>
      <c r="WAD75" s="175"/>
      <c r="WAE75" s="175"/>
      <c r="WAF75" s="175"/>
      <c r="WAG75" s="175"/>
      <c r="WAH75" s="175"/>
      <c r="WAI75" s="175"/>
      <c r="WAJ75" s="175"/>
      <c r="WAK75" s="175"/>
      <c r="WAL75" s="175"/>
      <c r="WAM75" s="175"/>
      <c r="WAN75" s="175"/>
      <c r="WAO75" s="175"/>
      <c r="WAP75" s="175"/>
      <c r="WAQ75" s="175"/>
      <c r="WAR75" s="175"/>
      <c r="WAS75" s="175"/>
      <c r="WAT75" s="175"/>
      <c r="WAU75" s="175"/>
      <c r="WAV75" s="175"/>
      <c r="WAW75" s="175"/>
      <c r="WAX75" s="175"/>
      <c r="WAY75" s="175"/>
      <c r="WAZ75" s="175"/>
      <c r="WBA75" s="175"/>
      <c r="WBB75" s="175"/>
      <c r="WBC75" s="175"/>
      <c r="WBD75" s="175"/>
      <c r="WBE75" s="175"/>
      <c r="WBF75" s="175"/>
      <c r="WBG75" s="175"/>
      <c r="WBH75" s="175"/>
      <c r="WBI75" s="175"/>
      <c r="WBJ75" s="175"/>
      <c r="WBK75" s="175"/>
      <c r="WBL75" s="175"/>
      <c r="WBM75" s="175"/>
      <c r="WBN75" s="175"/>
      <c r="WBO75" s="175"/>
      <c r="WBP75" s="175"/>
      <c r="WBQ75" s="175"/>
      <c r="WBR75" s="175"/>
      <c r="WBS75" s="175"/>
      <c r="WBT75" s="175"/>
      <c r="WBU75" s="175"/>
      <c r="WBV75" s="175"/>
      <c r="WBW75" s="175"/>
      <c r="WBX75" s="175"/>
      <c r="WBY75" s="175"/>
      <c r="WBZ75" s="175"/>
      <c r="WCA75" s="175"/>
      <c r="WCB75" s="175"/>
      <c r="WCC75" s="175"/>
      <c r="WCD75" s="175"/>
      <c r="WCE75" s="175"/>
      <c r="WCF75" s="175"/>
      <c r="WCG75" s="175"/>
      <c r="WCH75" s="175"/>
      <c r="WCI75" s="175"/>
      <c r="WCJ75" s="175"/>
      <c r="WCK75" s="175"/>
      <c r="WCL75" s="175"/>
      <c r="WCM75" s="175"/>
      <c r="WCN75" s="175"/>
      <c r="WCO75" s="175"/>
      <c r="WCP75" s="175"/>
      <c r="WCQ75" s="175"/>
      <c r="WCR75" s="175"/>
      <c r="WCS75" s="175"/>
      <c r="WCT75" s="175"/>
      <c r="WCU75" s="175"/>
      <c r="WCV75" s="175"/>
      <c r="WCW75" s="175"/>
      <c r="WCX75" s="175"/>
      <c r="WCY75" s="175"/>
      <c r="WCZ75" s="175"/>
      <c r="WDA75" s="175"/>
      <c r="WDB75" s="175"/>
      <c r="WDC75" s="175"/>
      <c r="WDD75" s="175"/>
      <c r="WDE75" s="175"/>
      <c r="WDF75" s="175"/>
      <c r="WDG75" s="175"/>
      <c r="WDH75" s="175"/>
      <c r="WDI75" s="175"/>
      <c r="WDJ75" s="175"/>
      <c r="WDK75" s="175"/>
      <c r="WDL75" s="175"/>
      <c r="WDM75" s="175"/>
      <c r="WDN75" s="175"/>
      <c r="WDO75" s="175"/>
      <c r="WDP75" s="175"/>
      <c r="WDQ75" s="175"/>
      <c r="WDR75" s="175"/>
      <c r="WDS75" s="175"/>
      <c r="WDT75" s="175"/>
      <c r="WDU75" s="175"/>
      <c r="WDV75" s="175"/>
      <c r="WDW75" s="175"/>
      <c r="WDX75" s="175"/>
      <c r="WDY75" s="175"/>
      <c r="WDZ75" s="175"/>
      <c r="WEA75" s="175"/>
      <c r="WEB75" s="175"/>
      <c r="WEC75" s="175"/>
      <c r="WED75" s="175"/>
      <c r="WEE75" s="175"/>
      <c r="WEF75" s="175"/>
      <c r="WEG75" s="175"/>
      <c r="WEH75" s="175"/>
      <c r="WEI75" s="175"/>
      <c r="WEJ75" s="175"/>
      <c r="WEK75" s="175"/>
      <c r="WEL75" s="175"/>
      <c r="WEM75" s="175"/>
      <c r="WEN75" s="175"/>
      <c r="WEO75" s="175"/>
      <c r="WEP75" s="175"/>
      <c r="WEQ75" s="175"/>
      <c r="WER75" s="175"/>
      <c r="WES75" s="175"/>
      <c r="WET75" s="175"/>
      <c r="WEU75" s="175"/>
      <c r="WEV75" s="175"/>
      <c r="WEW75" s="175"/>
      <c r="WEX75" s="175"/>
      <c r="WEY75" s="175"/>
      <c r="WEZ75" s="175"/>
      <c r="WFA75" s="175"/>
      <c r="WFB75" s="175"/>
      <c r="WFC75" s="175"/>
      <c r="WFD75" s="175"/>
      <c r="WFE75" s="175"/>
      <c r="WFF75" s="175"/>
      <c r="WFG75" s="175"/>
      <c r="WFH75" s="175"/>
      <c r="WFI75" s="175"/>
      <c r="WFJ75" s="175"/>
      <c r="WFK75" s="175"/>
      <c r="WFL75" s="175"/>
      <c r="WFM75" s="175"/>
      <c r="WFN75" s="175"/>
      <c r="WFO75" s="175"/>
      <c r="WFP75" s="175"/>
      <c r="WFQ75" s="175"/>
      <c r="WFR75" s="175"/>
      <c r="WFS75" s="175"/>
      <c r="WFT75" s="175"/>
      <c r="WFU75" s="175"/>
      <c r="WFV75" s="175"/>
      <c r="WFW75" s="175"/>
      <c r="WFX75" s="175"/>
      <c r="WFY75" s="175"/>
      <c r="WFZ75" s="175"/>
      <c r="WGA75" s="175"/>
      <c r="WGB75" s="175"/>
      <c r="WGC75" s="175"/>
      <c r="WGD75" s="175"/>
      <c r="WGE75" s="175"/>
      <c r="WGF75" s="175"/>
      <c r="WGG75" s="175"/>
      <c r="WGH75" s="175"/>
      <c r="WGI75" s="175"/>
      <c r="WGJ75" s="175"/>
      <c r="WGK75" s="175"/>
      <c r="WGL75" s="175"/>
      <c r="WGM75" s="175"/>
      <c r="WGN75" s="175"/>
      <c r="WGO75" s="175"/>
      <c r="WGP75" s="175"/>
      <c r="WGQ75" s="175"/>
      <c r="WGR75" s="175"/>
      <c r="WGS75" s="175"/>
      <c r="WGT75" s="175"/>
      <c r="WGU75" s="175"/>
      <c r="WGV75" s="175"/>
      <c r="WGW75" s="175"/>
      <c r="WGX75" s="175"/>
      <c r="WGY75" s="175"/>
      <c r="WGZ75" s="175"/>
      <c r="WHA75" s="175"/>
      <c r="WHB75" s="175"/>
      <c r="WHC75" s="175"/>
      <c r="WHD75" s="175"/>
      <c r="WHE75" s="175"/>
      <c r="WHF75" s="175"/>
      <c r="WHG75" s="175"/>
      <c r="WHH75" s="175"/>
      <c r="WHI75" s="175"/>
      <c r="WHJ75" s="175"/>
      <c r="WHK75" s="175"/>
      <c r="WHL75" s="175"/>
      <c r="WHM75" s="175"/>
      <c r="WHN75" s="175"/>
      <c r="WHO75" s="175"/>
      <c r="WHP75" s="175"/>
      <c r="WHQ75" s="175"/>
      <c r="WHR75" s="175"/>
      <c r="WHS75" s="175"/>
      <c r="WHT75" s="175"/>
      <c r="WHU75" s="175"/>
      <c r="WHV75" s="175"/>
      <c r="WHW75" s="175"/>
      <c r="WHX75" s="175"/>
      <c r="WHY75" s="175"/>
      <c r="WHZ75" s="175"/>
      <c r="WIA75" s="175"/>
      <c r="WIB75" s="175"/>
      <c r="WIC75" s="175"/>
      <c r="WID75" s="175"/>
      <c r="WIE75" s="175"/>
      <c r="WIF75" s="175"/>
      <c r="WIG75" s="175"/>
      <c r="WIH75" s="175"/>
      <c r="WII75" s="175"/>
      <c r="WIJ75" s="175"/>
      <c r="WIK75" s="175"/>
      <c r="WIL75" s="175"/>
      <c r="WIM75" s="175"/>
      <c r="WIN75" s="175"/>
      <c r="WIO75" s="175"/>
      <c r="WIP75" s="175"/>
      <c r="WIQ75" s="175"/>
      <c r="WIR75" s="175"/>
      <c r="WIS75" s="175"/>
      <c r="WIT75" s="175"/>
      <c r="WIU75" s="175"/>
      <c r="WIV75" s="175"/>
      <c r="WIW75" s="175"/>
      <c r="WIX75" s="175"/>
      <c r="WIY75" s="175"/>
      <c r="WIZ75" s="175"/>
      <c r="WJA75" s="175"/>
      <c r="WJB75" s="175"/>
      <c r="WJC75" s="175"/>
      <c r="WJD75" s="175"/>
      <c r="WJE75" s="175"/>
      <c r="WJF75" s="175"/>
      <c r="WJG75" s="175"/>
      <c r="WJH75" s="175"/>
      <c r="WJI75" s="175"/>
      <c r="WJJ75" s="175"/>
      <c r="WJK75" s="175"/>
      <c r="WJL75" s="175"/>
      <c r="WJM75" s="175"/>
      <c r="WJN75" s="175"/>
      <c r="WJO75" s="175"/>
      <c r="WJP75" s="175"/>
      <c r="WJQ75" s="175"/>
      <c r="WJR75" s="175"/>
      <c r="WJS75" s="175"/>
      <c r="WJT75" s="175"/>
      <c r="WJU75" s="175"/>
      <c r="WJV75" s="175"/>
      <c r="WJW75" s="175"/>
      <c r="WJX75" s="175"/>
      <c r="WJY75" s="175"/>
      <c r="WJZ75" s="175"/>
      <c r="WKA75" s="175"/>
      <c r="WKB75" s="175"/>
      <c r="WKC75" s="175"/>
      <c r="WKD75" s="175"/>
      <c r="WKE75" s="175"/>
      <c r="WKF75" s="175"/>
      <c r="WKG75" s="175"/>
      <c r="WKH75" s="175"/>
      <c r="WKI75" s="175"/>
      <c r="WKJ75" s="175"/>
      <c r="WKK75" s="175"/>
      <c r="WKL75" s="175"/>
      <c r="WKM75" s="175"/>
      <c r="WKN75" s="175"/>
      <c r="WKO75" s="175"/>
      <c r="WKP75" s="175"/>
      <c r="WKQ75" s="175"/>
      <c r="WKR75" s="175"/>
      <c r="WKS75" s="175"/>
      <c r="WKT75" s="175"/>
      <c r="WKU75" s="175"/>
      <c r="WKV75" s="175"/>
      <c r="WKW75" s="175"/>
      <c r="WKX75" s="175"/>
      <c r="WKY75" s="175"/>
      <c r="WKZ75" s="175"/>
      <c r="WLA75" s="175"/>
      <c r="WLB75" s="175"/>
      <c r="WLC75" s="175"/>
      <c r="WLD75" s="175"/>
      <c r="WLE75" s="175"/>
      <c r="WLF75" s="175"/>
      <c r="WLG75" s="175"/>
      <c r="WLH75" s="175"/>
      <c r="WLI75" s="175"/>
      <c r="WLJ75" s="175"/>
      <c r="WLK75" s="175"/>
      <c r="WLL75" s="175"/>
      <c r="WLM75" s="175"/>
      <c r="WLN75" s="175"/>
      <c r="WLO75" s="175"/>
      <c r="WLP75" s="175"/>
      <c r="WLQ75" s="175"/>
      <c r="WLR75" s="175"/>
      <c r="WLS75" s="175"/>
      <c r="WLT75" s="175"/>
      <c r="WLU75" s="175"/>
      <c r="WLV75" s="175"/>
      <c r="WLW75" s="175"/>
      <c r="WLX75" s="175"/>
      <c r="WLY75" s="175"/>
      <c r="WLZ75" s="175"/>
      <c r="WMA75" s="175"/>
      <c r="WMB75" s="175"/>
      <c r="WMC75" s="175"/>
      <c r="WMD75" s="175"/>
      <c r="WME75" s="175"/>
      <c r="WMF75" s="175"/>
      <c r="WMG75" s="175"/>
      <c r="WMH75" s="175"/>
      <c r="WMI75" s="175"/>
      <c r="WMJ75" s="175"/>
      <c r="WMK75" s="175"/>
      <c r="WML75" s="175"/>
      <c r="WMM75" s="175"/>
      <c r="WMN75" s="175"/>
      <c r="WMO75" s="175"/>
      <c r="WMP75" s="175"/>
      <c r="WMQ75" s="175"/>
      <c r="WMR75" s="175"/>
      <c r="WMS75" s="175"/>
      <c r="WMT75" s="175"/>
      <c r="WMU75" s="175"/>
      <c r="WMV75" s="175"/>
      <c r="WMW75" s="175"/>
      <c r="WMX75" s="175"/>
      <c r="WMY75" s="175"/>
      <c r="WMZ75" s="175"/>
      <c r="WNA75" s="175"/>
      <c r="WNB75" s="175"/>
      <c r="WNC75" s="175"/>
      <c r="WND75" s="175"/>
      <c r="WNE75" s="175"/>
      <c r="WNF75" s="175"/>
      <c r="WNG75" s="175"/>
      <c r="WNH75" s="175"/>
      <c r="WNI75" s="175"/>
      <c r="WNJ75" s="175"/>
      <c r="WNK75" s="175"/>
      <c r="WNL75" s="175"/>
      <c r="WNM75" s="175"/>
      <c r="WNN75" s="175"/>
      <c r="WNO75" s="175"/>
      <c r="WNP75" s="175"/>
      <c r="WNQ75" s="175"/>
      <c r="WNR75" s="175"/>
      <c r="WNS75" s="175"/>
      <c r="WNT75" s="175"/>
      <c r="WNU75" s="175"/>
      <c r="WNV75" s="175"/>
      <c r="WNW75" s="175"/>
      <c r="WNX75" s="175"/>
      <c r="WNY75" s="175"/>
      <c r="WNZ75" s="175"/>
      <c r="WOA75" s="175"/>
      <c r="WOB75" s="175"/>
      <c r="WOC75" s="175"/>
      <c r="WOD75" s="175"/>
      <c r="WOE75" s="175"/>
      <c r="WOF75" s="175"/>
      <c r="WOG75" s="175"/>
      <c r="WOH75" s="175"/>
      <c r="WOI75" s="175"/>
      <c r="WOJ75" s="175"/>
      <c r="WOK75" s="175"/>
      <c r="WOL75" s="175"/>
      <c r="WOM75" s="175"/>
      <c r="WON75" s="175"/>
      <c r="WOO75" s="175"/>
      <c r="WOP75" s="175"/>
      <c r="WOQ75" s="175"/>
      <c r="WOR75" s="175"/>
      <c r="WOS75" s="175"/>
      <c r="WOT75" s="175"/>
      <c r="WOU75" s="175"/>
      <c r="WOV75" s="175"/>
      <c r="WOW75" s="175"/>
      <c r="WOX75" s="175"/>
      <c r="WOY75" s="175"/>
      <c r="WOZ75" s="175"/>
      <c r="WPA75" s="175"/>
      <c r="WPB75" s="175"/>
      <c r="WPC75" s="175"/>
      <c r="WPD75" s="175"/>
      <c r="WPE75" s="175"/>
      <c r="WPF75" s="175"/>
      <c r="WPG75" s="175"/>
      <c r="WPH75" s="175"/>
      <c r="WPI75" s="175"/>
      <c r="WPJ75" s="175"/>
      <c r="WPK75" s="175"/>
      <c r="WPL75" s="175"/>
      <c r="WPM75" s="175"/>
      <c r="WPN75" s="175"/>
      <c r="WPO75" s="175"/>
      <c r="WPP75" s="175"/>
      <c r="WPQ75" s="175"/>
      <c r="WPR75" s="175"/>
      <c r="WPS75" s="175"/>
      <c r="WPT75" s="175"/>
      <c r="WPU75" s="175"/>
      <c r="WPV75" s="175"/>
      <c r="WPW75" s="175"/>
      <c r="WPX75" s="175"/>
      <c r="WPY75" s="175"/>
      <c r="WPZ75" s="175"/>
      <c r="WQA75" s="175"/>
      <c r="WQB75" s="175"/>
      <c r="WQC75" s="175"/>
      <c r="WQD75" s="175"/>
      <c r="WQE75" s="175"/>
      <c r="WQF75" s="175"/>
      <c r="WQG75" s="175"/>
      <c r="WQH75" s="175"/>
      <c r="WQI75" s="175"/>
      <c r="WQJ75" s="175"/>
      <c r="WQK75" s="175"/>
      <c r="WQL75" s="175"/>
      <c r="WQM75" s="175"/>
      <c r="WQN75" s="175"/>
      <c r="WQO75" s="175"/>
      <c r="WQP75" s="175"/>
      <c r="WQQ75" s="175"/>
      <c r="WQR75" s="175"/>
      <c r="WQS75" s="175"/>
      <c r="WQT75" s="175"/>
      <c r="WQU75" s="175"/>
      <c r="WQV75" s="175"/>
      <c r="WQW75" s="175"/>
      <c r="WQX75" s="175"/>
      <c r="WQY75" s="175"/>
      <c r="WQZ75" s="175"/>
      <c r="WRA75" s="175"/>
      <c r="WRB75" s="175"/>
      <c r="WRC75" s="175"/>
      <c r="WRD75" s="175"/>
      <c r="WRE75" s="175"/>
      <c r="WRF75" s="175"/>
      <c r="WRG75" s="175"/>
      <c r="WRH75" s="175"/>
      <c r="WRI75" s="175"/>
      <c r="WRJ75" s="175"/>
      <c r="WRK75" s="175"/>
      <c r="WRL75" s="175"/>
      <c r="WRM75" s="175"/>
      <c r="WRN75" s="175"/>
      <c r="WRO75" s="175"/>
      <c r="WRP75" s="175"/>
      <c r="WRQ75" s="175"/>
      <c r="WRR75" s="175"/>
      <c r="WRS75" s="175"/>
      <c r="WRT75" s="175"/>
      <c r="WRU75" s="175"/>
      <c r="WRV75" s="175"/>
      <c r="WRW75" s="175"/>
      <c r="WRX75" s="175"/>
      <c r="WRY75" s="175"/>
      <c r="WRZ75" s="175"/>
      <c r="WSA75" s="175"/>
      <c r="WSB75" s="175"/>
      <c r="WSC75" s="175"/>
      <c r="WSD75" s="175"/>
      <c r="WSE75" s="175"/>
      <c r="WSF75" s="175"/>
      <c r="WSG75" s="175"/>
      <c r="WSH75" s="175"/>
      <c r="WSI75" s="175"/>
      <c r="WSJ75" s="175"/>
      <c r="WSK75" s="175"/>
      <c r="WSL75" s="175"/>
      <c r="WSM75" s="175"/>
      <c r="WSN75" s="175"/>
      <c r="WSO75" s="175"/>
      <c r="WSP75" s="175"/>
      <c r="WSQ75" s="175"/>
      <c r="WSR75" s="175"/>
      <c r="WSS75" s="175"/>
      <c r="WST75" s="175"/>
      <c r="WSU75" s="175"/>
      <c r="WSV75" s="175"/>
      <c r="WSW75" s="175"/>
      <c r="WSX75" s="175"/>
      <c r="WSY75" s="175"/>
      <c r="WSZ75" s="175"/>
      <c r="WTA75" s="175"/>
      <c r="WTB75" s="175"/>
      <c r="WTC75" s="175"/>
      <c r="WTD75" s="175"/>
      <c r="WTE75" s="175"/>
      <c r="WTF75" s="175"/>
      <c r="WTG75" s="175"/>
      <c r="WTH75" s="175"/>
      <c r="WTI75" s="175"/>
      <c r="WTJ75" s="175"/>
      <c r="WTK75" s="175"/>
      <c r="WTL75" s="175"/>
      <c r="WTM75" s="175"/>
      <c r="WTN75" s="175"/>
      <c r="WTO75" s="175"/>
      <c r="WTP75" s="175"/>
      <c r="WTQ75" s="175"/>
      <c r="WTR75" s="175"/>
      <c r="WTS75" s="175"/>
      <c r="WTT75" s="175"/>
      <c r="WTU75" s="175"/>
      <c r="WTV75" s="175"/>
      <c r="WTW75" s="175"/>
      <c r="WTX75" s="175"/>
      <c r="WTY75" s="175"/>
      <c r="WTZ75" s="175"/>
      <c r="WUA75" s="175"/>
      <c r="WUB75" s="175"/>
      <c r="WUC75" s="175"/>
      <c r="WUD75" s="175"/>
      <c r="WUE75" s="175"/>
      <c r="WUF75" s="175"/>
      <c r="WUG75" s="175"/>
      <c r="WUH75" s="175"/>
      <c r="WUI75" s="175"/>
      <c r="WUJ75" s="175"/>
      <c r="WUK75" s="175"/>
      <c r="WUL75" s="175"/>
      <c r="WUM75" s="175"/>
      <c r="WUN75" s="175"/>
      <c r="WUO75" s="175"/>
      <c r="WUP75" s="175"/>
      <c r="WUQ75" s="175"/>
      <c r="WUR75" s="175"/>
      <c r="WUS75" s="175"/>
      <c r="WUT75" s="175"/>
      <c r="WUU75" s="175"/>
      <c r="WUV75" s="175"/>
      <c r="WUW75" s="175"/>
      <c r="WUX75" s="175"/>
      <c r="WUY75" s="175"/>
      <c r="WUZ75" s="175"/>
      <c r="WVA75" s="175"/>
      <c r="WVB75" s="175"/>
      <c r="WVC75" s="175"/>
      <c r="WVD75" s="175"/>
      <c r="WVE75" s="175"/>
      <c r="WVF75" s="175"/>
      <c r="WVG75" s="175"/>
      <c r="WVH75" s="175"/>
      <c r="WVI75" s="175"/>
      <c r="WVJ75" s="175"/>
      <c r="WVK75" s="175"/>
      <c r="WVL75" s="175"/>
      <c r="WVM75" s="175"/>
      <c r="WVN75" s="175"/>
      <c r="WVO75" s="175"/>
      <c r="WVP75" s="175"/>
      <c r="WVQ75" s="175"/>
      <c r="WVR75" s="175"/>
      <c r="WVS75" s="175"/>
      <c r="WVT75" s="175"/>
      <c r="WVU75" s="175"/>
      <c r="WVV75" s="175"/>
      <c r="WVW75" s="175"/>
      <c r="WVX75" s="175"/>
      <c r="WVY75" s="175"/>
      <c r="WVZ75" s="175"/>
      <c r="WWA75" s="175"/>
      <c r="WWB75" s="175"/>
      <c r="WWC75" s="175"/>
      <c r="WWD75" s="175"/>
      <c r="WWE75" s="175"/>
      <c r="WWF75" s="175"/>
      <c r="WWG75" s="175"/>
      <c r="WWH75" s="175"/>
      <c r="WWI75" s="175"/>
      <c r="WWJ75" s="175"/>
      <c r="WWK75" s="175"/>
      <c r="WWL75" s="175"/>
      <c r="WWM75" s="175"/>
      <c r="WWN75" s="175"/>
      <c r="WWO75" s="175"/>
      <c r="WWP75" s="175"/>
      <c r="WWQ75" s="175"/>
      <c r="WWR75" s="175"/>
      <c r="WWS75" s="175"/>
      <c r="WWT75" s="175"/>
      <c r="WWU75" s="175"/>
      <c r="WWV75" s="175"/>
      <c r="WWW75" s="175"/>
      <c r="WWX75" s="175"/>
      <c r="WWY75" s="175"/>
      <c r="WWZ75" s="175"/>
      <c r="WXA75" s="175"/>
      <c r="WXB75" s="175"/>
      <c r="WXC75" s="175"/>
      <c r="WXD75" s="175"/>
      <c r="WXE75" s="175"/>
      <c r="WXF75" s="175"/>
      <c r="WXG75" s="175"/>
      <c r="WXH75" s="175"/>
      <c r="WXI75" s="175"/>
      <c r="WXJ75" s="175"/>
      <c r="WXK75" s="175"/>
      <c r="WXL75" s="175"/>
      <c r="WXM75" s="175"/>
      <c r="WXN75" s="175"/>
      <c r="WXO75" s="175"/>
      <c r="WXP75" s="175"/>
      <c r="WXQ75" s="175"/>
      <c r="WXR75" s="175"/>
      <c r="WXS75" s="175"/>
      <c r="WXT75" s="175"/>
      <c r="WXU75" s="175"/>
      <c r="WXV75" s="175"/>
      <c r="WXW75" s="175"/>
      <c r="WXX75" s="175"/>
      <c r="WXY75" s="175"/>
      <c r="WXZ75" s="175"/>
      <c r="WYA75" s="175"/>
      <c r="WYB75" s="175"/>
      <c r="WYC75" s="175"/>
      <c r="WYD75" s="175"/>
      <c r="WYE75" s="175"/>
      <c r="WYF75" s="175"/>
      <c r="WYG75" s="175"/>
      <c r="WYH75" s="175"/>
      <c r="WYI75" s="175"/>
      <c r="WYJ75" s="175"/>
      <c r="WYK75" s="175"/>
      <c r="WYL75" s="175"/>
      <c r="WYM75" s="175"/>
      <c r="WYN75" s="175"/>
      <c r="WYO75" s="175"/>
      <c r="WYP75" s="175"/>
      <c r="WYQ75" s="175"/>
      <c r="WYR75" s="175"/>
      <c r="WYS75" s="175"/>
      <c r="WYT75" s="175"/>
      <c r="WYU75" s="175"/>
      <c r="WYV75" s="175"/>
      <c r="WYW75" s="175"/>
      <c r="WYX75" s="175"/>
      <c r="WYY75" s="175"/>
      <c r="WYZ75" s="175"/>
      <c r="WZA75" s="175"/>
      <c r="WZB75" s="175"/>
      <c r="WZC75" s="175"/>
      <c r="WZD75" s="175"/>
      <c r="WZE75" s="175"/>
      <c r="WZF75" s="175"/>
      <c r="WZG75" s="175"/>
      <c r="WZH75" s="175"/>
      <c r="WZI75" s="175"/>
      <c r="WZJ75" s="175"/>
      <c r="WZK75" s="175"/>
      <c r="WZL75" s="175"/>
      <c r="WZM75" s="175"/>
      <c r="WZN75" s="175"/>
      <c r="WZO75" s="175"/>
      <c r="WZP75" s="175"/>
      <c r="WZQ75" s="175"/>
      <c r="WZR75" s="175"/>
      <c r="WZS75" s="175"/>
      <c r="WZT75" s="175"/>
      <c r="WZU75" s="175"/>
      <c r="WZV75" s="175"/>
      <c r="WZW75" s="175"/>
      <c r="WZX75" s="175"/>
      <c r="WZY75" s="175"/>
      <c r="WZZ75" s="175"/>
      <c r="XAA75" s="175"/>
      <c r="XAB75" s="175"/>
      <c r="XAC75" s="175"/>
      <c r="XAD75" s="175"/>
      <c r="XAE75" s="175"/>
      <c r="XAF75" s="175"/>
      <c r="XAG75" s="175"/>
      <c r="XAH75" s="175"/>
      <c r="XAI75" s="175"/>
      <c r="XAJ75" s="175"/>
      <c r="XAK75" s="175"/>
      <c r="XAL75" s="175"/>
      <c r="XAM75" s="175"/>
      <c r="XAN75" s="175"/>
      <c r="XAO75" s="175"/>
      <c r="XAP75" s="175"/>
      <c r="XAQ75" s="175"/>
      <c r="XAR75" s="175"/>
      <c r="XAS75" s="175"/>
      <c r="XAT75" s="175"/>
      <c r="XAU75" s="175"/>
      <c r="XAV75" s="175"/>
      <c r="XAW75" s="175"/>
      <c r="XAX75" s="175"/>
      <c r="XAY75" s="175"/>
      <c r="XAZ75" s="175"/>
      <c r="XBA75" s="175"/>
      <c r="XBB75" s="175"/>
      <c r="XBC75" s="175"/>
      <c r="XBD75" s="175"/>
      <c r="XBE75" s="175"/>
      <c r="XBF75" s="175"/>
      <c r="XBG75" s="175"/>
      <c r="XBH75" s="175"/>
      <c r="XBI75" s="175"/>
      <c r="XBJ75" s="175"/>
      <c r="XBK75" s="175"/>
      <c r="XBL75" s="175"/>
      <c r="XBM75" s="175"/>
      <c r="XBN75" s="175"/>
      <c r="XBO75" s="175"/>
      <c r="XBP75" s="175"/>
      <c r="XBQ75" s="175"/>
      <c r="XBR75" s="175"/>
      <c r="XBS75" s="175"/>
      <c r="XBT75" s="175"/>
      <c r="XBU75" s="175"/>
      <c r="XBV75" s="175"/>
      <c r="XBW75" s="175"/>
      <c r="XBX75" s="175"/>
      <c r="XBY75" s="175"/>
      <c r="XBZ75" s="175"/>
      <c r="XCA75" s="175"/>
      <c r="XCB75" s="175"/>
      <c r="XCC75" s="175"/>
      <c r="XCD75" s="175"/>
      <c r="XCE75" s="175"/>
      <c r="XCF75" s="175"/>
      <c r="XCG75" s="175"/>
      <c r="XCH75" s="175"/>
      <c r="XCI75" s="175"/>
      <c r="XCJ75" s="175"/>
      <c r="XCK75" s="175"/>
      <c r="XCL75" s="175"/>
      <c r="XCM75" s="175"/>
      <c r="XCN75" s="175"/>
      <c r="XCO75" s="175"/>
      <c r="XCP75" s="175"/>
      <c r="XCQ75" s="175"/>
      <c r="XCR75" s="175"/>
      <c r="XCS75" s="175"/>
      <c r="XCT75" s="175"/>
      <c r="XCU75" s="175"/>
      <c r="XCV75" s="175"/>
      <c r="XCW75" s="175"/>
      <c r="XCX75" s="175"/>
      <c r="XCY75" s="175"/>
      <c r="XCZ75" s="175"/>
      <c r="XDA75" s="175"/>
      <c r="XDB75" s="175"/>
      <c r="XDC75" s="175"/>
      <c r="XDD75" s="175"/>
      <c r="XDE75" s="175"/>
      <c r="XDF75" s="175"/>
      <c r="XDG75" s="175"/>
      <c r="XDH75" s="175"/>
      <c r="XDI75" s="175"/>
      <c r="XDJ75" s="175"/>
      <c r="XDK75" s="175"/>
      <c r="XDL75" s="175"/>
      <c r="XDM75" s="175"/>
      <c r="XDN75" s="175"/>
      <c r="XDO75" s="175"/>
      <c r="XDP75" s="175"/>
      <c r="XDQ75" s="175"/>
      <c r="XDR75" s="175"/>
      <c r="XDS75" s="175"/>
      <c r="XDT75" s="175"/>
      <c r="XDU75" s="175"/>
      <c r="XDV75" s="175"/>
      <c r="XDW75" s="175"/>
    </row>
    <row r="76" spans="1:16351" s="196" customFormat="1" ht="123" customHeight="1" x14ac:dyDescent="0.25">
      <c r="A76" s="157" t="s">
        <v>1064</v>
      </c>
      <c r="B76" s="158" t="s">
        <v>20</v>
      </c>
      <c r="C76" s="159" t="s">
        <v>887</v>
      </c>
      <c r="D76" s="160" t="s">
        <v>892</v>
      </c>
      <c r="E76" s="161">
        <v>2.4</v>
      </c>
      <c r="F76" s="162">
        <v>34614.145250000001</v>
      </c>
      <c r="G76" s="378">
        <v>85</v>
      </c>
      <c r="H76" s="162"/>
      <c r="I76" s="162"/>
      <c r="J76" s="347">
        <f t="shared" si="11"/>
        <v>29422.02346</v>
      </c>
      <c r="K76" s="355"/>
      <c r="L76" s="190"/>
      <c r="M76" s="191"/>
      <c r="N76" s="358" t="s">
        <v>177</v>
      </c>
      <c r="O76" s="411" t="s">
        <v>893</v>
      </c>
      <c r="P76" s="194">
        <v>8</v>
      </c>
      <c r="Q76" s="194" t="s">
        <v>201</v>
      </c>
      <c r="R76" s="197" t="s">
        <v>201</v>
      </c>
      <c r="S76" s="237" t="s">
        <v>877</v>
      </c>
      <c r="T76" s="181">
        <v>1</v>
      </c>
      <c r="U76" s="228"/>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c r="IK76" s="175"/>
      <c r="IL76" s="175"/>
      <c r="IM76" s="175"/>
      <c r="IN76" s="175"/>
      <c r="IO76" s="175"/>
      <c r="IP76" s="175"/>
      <c r="IQ76" s="175"/>
      <c r="IR76" s="175"/>
      <c r="IS76" s="175"/>
      <c r="IT76" s="175"/>
      <c r="IU76" s="175"/>
      <c r="IV76" s="175"/>
      <c r="IW76" s="175"/>
      <c r="IX76" s="175"/>
      <c r="IY76" s="175"/>
      <c r="IZ76" s="175"/>
      <c r="JA76" s="175"/>
      <c r="JB76" s="175"/>
      <c r="JC76" s="175"/>
      <c r="JD76" s="175"/>
      <c r="JE76" s="175"/>
      <c r="JF76" s="175"/>
      <c r="JG76" s="175"/>
      <c r="JH76" s="175"/>
      <c r="JI76" s="175"/>
      <c r="JJ76" s="175"/>
      <c r="JK76" s="175"/>
      <c r="JL76" s="175"/>
      <c r="JM76" s="175"/>
      <c r="JN76" s="175"/>
      <c r="JO76" s="175"/>
      <c r="JP76" s="175"/>
      <c r="JQ76" s="175"/>
      <c r="JR76" s="175"/>
      <c r="JS76" s="175"/>
      <c r="JT76" s="175"/>
      <c r="JU76" s="175"/>
      <c r="JV76" s="175"/>
      <c r="JW76" s="175"/>
      <c r="JX76" s="175"/>
      <c r="JY76" s="175"/>
      <c r="JZ76" s="175"/>
      <c r="KA76" s="175"/>
      <c r="KB76" s="175"/>
      <c r="KC76" s="175"/>
      <c r="KD76" s="175"/>
      <c r="KE76" s="175"/>
      <c r="KF76" s="175"/>
      <c r="KG76" s="175"/>
      <c r="KH76" s="175"/>
      <c r="KI76" s="175"/>
      <c r="KJ76" s="175"/>
      <c r="KK76" s="175"/>
      <c r="KL76" s="175"/>
      <c r="KM76" s="175"/>
      <c r="KN76" s="175"/>
      <c r="KO76" s="175"/>
      <c r="KP76" s="175"/>
      <c r="KQ76" s="175"/>
      <c r="KR76" s="175"/>
      <c r="KS76" s="175"/>
      <c r="KT76" s="175"/>
      <c r="KU76" s="175"/>
      <c r="KV76" s="175"/>
      <c r="KW76" s="175"/>
      <c r="KX76" s="175"/>
      <c r="KY76" s="175"/>
      <c r="KZ76" s="175"/>
      <c r="LA76" s="175"/>
      <c r="LB76" s="175"/>
      <c r="LC76" s="175"/>
      <c r="LD76" s="175"/>
      <c r="LE76" s="175"/>
      <c r="LF76" s="175"/>
      <c r="LG76" s="175"/>
      <c r="LH76" s="175"/>
      <c r="LI76" s="175"/>
      <c r="LJ76" s="175"/>
      <c r="LK76" s="175"/>
      <c r="LL76" s="175"/>
      <c r="LM76" s="175"/>
      <c r="LN76" s="175"/>
      <c r="LO76" s="175"/>
      <c r="LP76" s="175"/>
      <c r="LQ76" s="175"/>
      <c r="LR76" s="175"/>
      <c r="LS76" s="175"/>
      <c r="LT76" s="175"/>
      <c r="LU76" s="175"/>
      <c r="LV76" s="175"/>
      <c r="LW76" s="175"/>
      <c r="LX76" s="175"/>
      <c r="LY76" s="175"/>
      <c r="LZ76" s="175"/>
      <c r="MA76" s="175"/>
      <c r="MB76" s="175"/>
      <c r="MC76" s="175"/>
      <c r="MD76" s="175"/>
      <c r="ME76" s="175"/>
      <c r="MF76" s="175"/>
      <c r="MG76" s="175"/>
      <c r="MH76" s="175"/>
      <c r="MI76" s="175"/>
      <c r="MJ76" s="175"/>
      <c r="MK76" s="175"/>
      <c r="ML76" s="175"/>
      <c r="MM76" s="175"/>
      <c r="MN76" s="175"/>
      <c r="MO76" s="175"/>
      <c r="MP76" s="175"/>
      <c r="MQ76" s="175"/>
      <c r="MR76" s="175"/>
      <c r="MS76" s="175"/>
      <c r="MT76" s="175"/>
      <c r="MU76" s="175"/>
      <c r="MV76" s="175"/>
      <c r="MW76" s="175"/>
      <c r="MX76" s="175"/>
      <c r="MY76" s="175"/>
      <c r="MZ76" s="175"/>
      <c r="NA76" s="175"/>
      <c r="NB76" s="175"/>
      <c r="NC76" s="175"/>
      <c r="ND76" s="175"/>
      <c r="NE76" s="175"/>
      <c r="NF76" s="175"/>
      <c r="NG76" s="175"/>
      <c r="NH76" s="175"/>
      <c r="NI76" s="175"/>
      <c r="NJ76" s="175"/>
      <c r="NK76" s="175"/>
      <c r="NL76" s="175"/>
      <c r="NM76" s="175"/>
      <c r="NN76" s="175"/>
      <c r="NO76" s="175"/>
      <c r="NP76" s="175"/>
      <c r="NQ76" s="175"/>
      <c r="NR76" s="175"/>
      <c r="NS76" s="175"/>
      <c r="NT76" s="175"/>
      <c r="NU76" s="175"/>
      <c r="NV76" s="175"/>
      <c r="NW76" s="175"/>
      <c r="NX76" s="175"/>
      <c r="NY76" s="175"/>
      <c r="NZ76" s="175"/>
      <c r="OA76" s="175"/>
      <c r="OB76" s="175"/>
      <c r="OC76" s="175"/>
      <c r="OD76" s="175"/>
      <c r="OE76" s="175"/>
      <c r="OF76" s="175"/>
      <c r="OG76" s="175"/>
      <c r="OH76" s="175"/>
      <c r="OI76" s="175"/>
      <c r="OJ76" s="175"/>
      <c r="OK76" s="175"/>
      <c r="OL76" s="175"/>
      <c r="OM76" s="175"/>
      <c r="ON76" s="175"/>
      <c r="OO76" s="175"/>
      <c r="OP76" s="175"/>
      <c r="OQ76" s="175"/>
      <c r="OR76" s="175"/>
      <c r="OS76" s="175"/>
      <c r="OT76" s="175"/>
      <c r="OU76" s="175"/>
      <c r="OV76" s="175"/>
      <c r="OW76" s="175"/>
      <c r="OX76" s="175"/>
      <c r="OY76" s="175"/>
      <c r="OZ76" s="175"/>
      <c r="PA76" s="175"/>
      <c r="PB76" s="175"/>
      <c r="PC76" s="175"/>
      <c r="PD76" s="175"/>
      <c r="PE76" s="175"/>
      <c r="PF76" s="175"/>
      <c r="PG76" s="175"/>
      <c r="PH76" s="175"/>
      <c r="PI76" s="175"/>
      <c r="PJ76" s="175"/>
      <c r="PK76" s="175"/>
      <c r="PL76" s="175"/>
      <c r="PM76" s="175"/>
      <c r="PN76" s="175"/>
      <c r="PO76" s="175"/>
      <c r="PP76" s="175"/>
      <c r="PQ76" s="175"/>
      <c r="PR76" s="175"/>
      <c r="PS76" s="175"/>
      <c r="PT76" s="175"/>
      <c r="PU76" s="175"/>
      <c r="PV76" s="175"/>
      <c r="PW76" s="175"/>
      <c r="PX76" s="175"/>
      <c r="PY76" s="175"/>
      <c r="PZ76" s="175"/>
      <c r="QA76" s="175"/>
      <c r="QB76" s="175"/>
      <c r="QC76" s="175"/>
      <c r="QD76" s="175"/>
      <c r="QE76" s="175"/>
      <c r="QF76" s="175"/>
      <c r="QG76" s="175"/>
      <c r="QH76" s="175"/>
      <c r="QI76" s="175"/>
      <c r="QJ76" s="175"/>
      <c r="QK76" s="175"/>
      <c r="QL76" s="175"/>
      <c r="QM76" s="175"/>
      <c r="QN76" s="175"/>
      <c r="QO76" s="175"/>
      <c r="QP76" s="175"/>
      <c r="QQ76" s="175"/>
      <c r="QR76" s="175"/>
      <c r="QS76" s="175"/>
      <c r="QT76" s="175"/>
      <c r="QU76" s="175"/>
      <c r="QV76" s="175"/>
      <c r="QW76" s="175"/>
      <c r="QX76" s="175"/>
      <c r="QY76" s="175"/>
      <c r="QZ76" s="175"/>
      <c r="RA76" s="175"/>
      <c r="RB76" s="175"/>
      <c r="RC76" s="175"/>
      <c r="RD76" s="175"/>
      <c r="RE76" s="175"/>
      <c r="RF76" s="175"/>
      <c r="RG76" s="175"/>
      <c r="RH76" s="175"/>
      <c r="RI76" s="175"/>
      <c r="RJ76" s="175"/>
      <c r="RK76" s="175"/>
      <c r="RL76" s="175"/>
      <c r="RM76" s="175"/>
      <c r="RN76" s="175"/>
      <c r="RO76" s="175"/>
      <c r="RP76" s="175"/>
      <c r="RQ76" s="175"/>
      <c r="RR76" s="175"/>
      <c r="RS76" s="175"/>
      <c r="RT76" s="175"/>
      <c r="RU76" s="175"/>
      <c r="RV76" s="175"/>
      <c r="RW76" s="175"/>
      <c r="RX76" s="175"/>
      <c r="RY76" s="175"/>
      <c r="RZ76" s="175"/>
      <c r="SA76" s="175"/>
      <c r="SB76" s="175"/>
      <c r="SC76" s="175"/>
      <c r="SD76" s="175"/>
      <c r="SE76" s="175"/>
      <c r="SF76" s="175"/>
      <c r="SG76" s="175"/>
      <c r="SH76" s="175"/>
      <c r="SI76" s="175"/>
      <c r="SJ76" s="175"/>
      <c r="SK76" s="175"/>
      <c r="SL76" s="175"/>
      <c r="SM76" s="175"/>
      <c r="SN76" s="175"/>
      <c r="SO76" s="175"/>
      <c r="SP76" s="175"/>
      <c r="SQ76" s="175"/>
      <c r="SR76" s="175"/>
      <c r="SS76" s="175"/>
      <c r="ST76" s="175"/>
      <c r="SU76" s="175"/>
      <c r="SV76" s="175"/>
      <c r="SW76" s="175"/>
      <c r="SX76" s="175"/>
      <c r="SY76" s="175"/>
      <c r="SZ76" s="175"/>
      <c r="TA76" s="175"/>
      <c r="TB76" s="175"/>
      <c r="TC76" s="175"/>
      <c r="TD76" s="175"/>
      <c r="TE76" s="175"/>
      <c r="TF76" s="175"/>
      <c r="TG76" s="175"/>
      <c r="TH76" s="175"/>
      <c r="TI76" s="175"/>
      <c r="TJ76" s="175"/>
      <c r="TK76" s="175"/>
      <c r="TL76" s="175"/>
      <c r="TM76" s="175"/>
      <c r="TN76" s="175"/>
      <c r="TO76" s="175"/>
      <c r="TP76" s="175"/>
      <c r="TQ76" s="175"/>
      <c r="TR76" s="175"/>
      <c r="TS76" s="175"/>
      <c r="TT76" s="175"/>
      <c r="TU76" s="175"/>
      <c r="TV76" s="175"/>
      <c r="TW76" s="175"/>
      <c r="TX76" s="175"/>
      <c r="TY76" s="175"/>
      <c r="TZ76" s="175"/>
      <c r="UA76" s="175"/>
      <c r="UB76" s="175"/>
      <c r="UC76" s="175"/>
      <c r="UD76" s="175"/>
      <c r="UE76" s="175"/>
      <c r="UF76" s="175"/>
      <c r="UG76" s="175"/>
      <c r="UH76" s="175"/>
      <c r="UI76" s="175"/>
      <c r="UJ76" s="175"/>
      <c r="UK76" s="175"/>
      <c r="UL76" s="175"/>
      <c r="UM76" s="175"/>
      <c r="UN76" s="175"/>
      <c r="UO76" s="175"/>
      <c r="UP76" s="175"/>
      <c r="UQ76" s="175"/>
      <c r="UR76" s="175"/>
      <c r="US76" s="175"/>
      <c r="UT76" s="175"/>
      <c r="UU76" s="175"/>
      <c r="UV76" s="175"/>
      <c r="UW76" s="175"/>
      <c r="UX76" s="175"/>
      <c r="UY76" s="175"/>
      <c r="UZ76" s="175"/>
      <c r="VA76" s="175"/>
      <c r="VB76" s="175"/>
      <c r="VC76" s="175"/>
      <c r="VD76" s="175"/>
      <c r="VE76" s="175"/>
      <c r="VF76" s="175"/>
      <c r="VG76" s="175"/>
      <c r="VH76" s="175"/>
      <c r="VI76" s="175"/>
      <c r="VJ76" s="175"/>
      <c r="VK76" s="175"/>
      <c r="VL76" s="175"/>
      <c r="VM76" s="175"/>
      <c r="VN76" s="175"/>
      <c r="VO76" s="175"/>
      <c r="VP76" s="175"/>
      <c r="VQ76" s="175"/>
      <c r="VR76" s="175"/>
      <c r="VS76" s="175"/>
      <c r="VT76" s="175"/>
      <c r="VU76" s="175"/>
      <c r="VV76" s="175"/>
      <c r="VW76" s="175"/>
      <c r="VX76" s="175"/>
      <c r="VY76" s="175"/>
      <c r="VZ76" s="175"/>
      <c r="WA76" s="175"/>
      <c r="WB76" s="175"/>
      <c r="WC76" s="175"/>
      <c r="WD76" s="175"/>
      <c r="WE76" s="175"/>
      <c r="WF76" s="175"/>
      <c r="WG76" s="175"/>
      <c r="WH76" s="175"/>
      <c r="WI76" s="175"/>
      <c r="WJ76" s="175"/>
      <c r="WK76" s="175"/>
      <c r="WL76" s="175"/>
      <c r="WM76" s="175"/>
      <c r="WN76" s="175"/>
      <c r="WO76" s="175"/>
      <c r="WP76" s="175"/>
      <c r="WQ76" s="175"/>
      <c r="WR76" s="175"/>
      <c r="WS76" s="175"/>
      <c r="WT76" s="175"/>
      <c r="WU76" s="175"/>
      <c r="WV76" s="175"/>
      <c r="WW76" s="175"/>
      <c r="WX76" s="175"/>
      <c r="WY76" s="175"/>
      <c r="WZ76" s="175"/>
      <c r="XA76" s="175"/>
      <c r="XB76" s="175"/>
      <c r="XC76" s="175"/>
      <c r="XD76" s="175"/>
      <c r="XE76" s="175"/>
      <c r="XF76" s="175"/>
      <c r="XG76" s="175"/>
      <c r="XH76" s="175"/>
      <c r="XI76" s="175"/>
      <c r="XJ76" s="175"/>
      <c r="XK76" s="175"/>
      <c r="XL76" s="175"/>
      <c r="XM76" s="175"/>
      <c r="XN76" s="175"/>
      <c r="XO76" s="175"/>
      <c r="XP76" s="175"/>
      <c r="XQ76" s="175"/>
      <c r="XR76" s="175"/>
      <c r="XS76" s="175"/>
      <c r="XT76" s="175"/>
      <c r="XU76" s="175"/>
      <c r="XV76" s="175"/>
      <c r="XW76" s="175"/>
      <c r="XX76" s="175"/>
      <c r="XY76" s="175"/>
      <c r="XZ76" s="175"/>
      <c r="YA76" s="175"/>
      <c r="YB76" s="175"/>
      <c r="YC76" s="175"/>
      <c r="YD76" s="175"/>
      <c r="YE76" s="175"/>
      <c r="YF76" s="175"/>
      <c r="YG76" s="175"/>
      <c r="YH76" s="175"/>
      <c r="YI76" s="175"/>
      <c r="YJ76" s="175"/>
      <c r="YK76" s="175"/>
      <c r="YL76" s="175"/>
      <c r="YM76" s="175"/>
      <c r="YN76" s="175"/>
      <c r="YO76" s="175"/>
      <c r="YP76" s="175"/>
      <c r="YQ76" s="175"/>
      <c r="YR76" s="175"/>
      <c r="YS76" s="175"/>
      <c r="YT76" s="175"/>
      <c r="YU76" s="175"/>
      <c r="YV76" s="175"/>
      <c r="YW76" s="175"/>
      <c r="YX76" s="175"/>
      <c r="YY76" s="175"/>
      <c r="YZ76" s="175"/>
      <c r="ZA76" s="175"/>
      <c r="ZB76" s="175"/>
      <c r="ZC76" s="175"/>
      <c r="ZD76" s="175"/>
      <c r="ZE76" s="175"/>
      <c r="ZF76" s="175"/>
      <c r="ZG76" s="175"/>
      <c r="ZH76" s="175"/>
      <c r="ZI76" s="175"/>
      <c r="ZJ76" s="175"/>
      <c r="ZK76" s="175"/>
      <c r="ZL76" s="175"/>
      <c r="ZM76" s="175"/>
      <c r="ZN76" s="175"/>
      <c r="ZO76" s="175"/>
      <c r="ZP76" s="175"/>
      <c r="ZQ76" s="175"/>
      <c r="ZR76" s="175"/>
      <c r="ZS76" s="175"/>
      <c r="ZT76" s="175"/>
      <c r="ZU76" s="175"/>
      <c r="ZV76" s="175"/>
      <c r="ZW76" s="175"/>
      <c r="ZX76" s="175"/>
      <c r="ZY76" s="175"/>
      <c r="ZZ76" s="175"/>
      <c r="AAA76" s="175"/>
      <c r="AAB76" s="175"/>
      <c r="AAC76" s="175"/>
      <c r="AAD76" s="175"/>
      <c r="AAE76" s="175"/>
      <c r="AAF76" s="175"/>
      <c r="AAG76" s="175"/>
      <c r="AAH76" s="175"/>
      <c r="AAI76" s="175"/>
      <c r="AAJ76" s="175"/>
      <c r="AAK76" s="175"/>
      <c r="AAL76" s="175"/>
      <c r="AAM76" s="175"/>
      <c r="AAN76" s="175"/>
      <c r="AAO76" s="175"/>
      <c r="AAP76" s="175"/>
      <c r="AAQ76" s="175"/>
      <c r="AAR76" s="175"/>
      <c r="AAS76" s="175"/>
      <c r="AAT76" s="175"/>
      <c r="AAU76" s="175"/>
      <c r="AAV76" s="175"/>
      <c r="AAW76" s="175"/>
      <c r="AAX76" s="175"/>
      <c r="AAY76" s="175"/>
      <c r="AAZ76" s="175"/>
      <c r="ABA76" s="175"/>
      <c r="ABB76" s="175"/>
      <c r="ABC76" s="175"/>
      <c r="ABD76" s="175"/>
      <c r="ABE76" s="175"/>
      <c r="ABF76" s="175"/>
      <c r="ABG76" s="175"/>
      <c r="ABH76" s="175"/>
      <c r="ABI76" s="175"/>
      <c r="ABJ76" s="175"/>
      <c r="ABK76" s="175"/>
      <c r="ABL76" s="175"/>
      <c r="ABM76" s="175"/>
      <c r="ABN76" s="175"/>
      <c r="ABO76" s="175"/>
      <c r="ABP76" s="175"/>
      <c r="ABQ76" s="175"/>
      <c r="ABR76" s="175"/>
      <c r="ABS76" s="175"/>
      <c r="ABT76" s="175"/>
      <c r="ABU76" s="175"/>
      <c r="ABV76" s="175"/>
      <c r="ABW76" s="175"/>
      <c r="ABX76" s="175"/>
      <c r="ABY76" s="175"/>
      <c r="ABZ76" s="175"/>
      <c r="ACA76" s="175"/>
      <c r="ACB76" s="175"/>
      <c r="ACC76" s="175"/>
      <c r="ACD76" s="175"/>
      <c r="ACE76" s="175"/>
      <c r="ACF76" s="175"/>
      <c r="ACG76" s="175"/>
      <c r="ACH76" s="175"/>
      <c r="ACI76" s="175"/>
      <c r="ACJ76" s="175"/>
      <c r="ACK76" s="175"/>
      <c r="ACL76" s="175"/>
      <c r="ACM76" s="175"/>
      <c r="ACN76" s="175"/>
      <c r="ACO76" s="175"/>
      <c r="ACP76" s="175"/>
      <c r="ACQ76" s="175"/>
      <c r="ACR76" s="175"/>
      <c r="ACS76" s="175"/>
      <c r="ACT76" s="175"/>
      <c r="ACU76" s="175"/>
      <c r="ACV76" s="175"/>
      <c r="ACW76" s="175"/>
      <c r="ACX76" s="175"/>
      <c r="ACY76" s="175"/>
      <c r="ACZ76" s="175"/>
      <c r="ADA76" s="175"/>
      <c r="ADB76" s="175"/>
      <c r="ADC76" s="175"/>
      <c r="ADD76" s="175"/>
      <c r="ADE76" s="175"/>
      <c r="ADF76" s="175"/>
      <c r="ADG76" s="175"/>
      <c r="ADH76" s="175"/>
      <c r="ADI76" s="175"/>
      <c r="ADJ76" s="175"/>
      <c r="ADK76" s="175"/>
      <c r="ADL76" s="175"/>
      <c r="ADM76" s="175"/>
      <c r="ADN76" s="175"/>
      <c r="ADO76" s="175"/>
      <c r="ADP76" s="175"/>
      <c r="ADQ76" s="175"/>
      <c r="ADR76" s="175"/>
      <c r="ADS76" s="175"/>
      <c r="ADT76" s="175"/>
      <c r="ADU76" s="175"/>
      <c r="ADV76" s="175"/>
      <c r="ADW76" s="175"/>
      <c r="ADX76" s="175"/>
      <c r="ADY76" s="175"/>
      <c r="ADZ76" s="175"/>
      <c r="AEA76" s="175"/>
      <c r="AEB76" s="175"/>
      <c r="AEC76" s="175"/>
      <c r="AED76" s="175"/>
      <c r="AEE76" s="175"/>
      <c r="AEF76" s="175"/>
      <c r="AEG76" s="175"/>
      <c r="AEH76" s="175"/>
      <c r="AEI76" s="175"/>
      <c r="AEJ76" s="175"/>
      <c r="AEK76" s="175"/>
      <c r="AEL76" s="175"/>
      <c r="AEM76" s="175"/>
      <c r="AEN76" s="175"/>
      <c r="AEO76" s="175"/>
      <c r="AEP76" s="175"/>
      <c r="AEQ76" s="175"/>
      <c r="AER76" s="175"/>
      <c r="AES76" s="175"/>
      <c r="AET76" s="175"/>
      <c r="AEU76" s="175"/>
      <c r="AEV76" s="175"/>
      <c r="AEW76" s="175"/>
      <c r="AEX76" s="175"/>
      <c r="AEY76" s="175"/>
      <c r="AEZ76" s="175"/>
      <c r="AFA76" s="175"/>
      <c r="AFB76" s="175"/>
      <c r="AFC76" s="175"/>
      <c r="AFD76" s="175"/>
      <c r="AFE76" s="175"/>
      <c r="AFF76" s="175"/>
      <c r="AFG76" s="175"/>
      <c r="AFH76" s="175"/>
      <c r="AFI76" s="175"/>
      <c r="AFJ76" s="175"/>
      <c r="AFK76" s="175"/>
      <c r="AFL76" s="175"/>
      <c r="AFM76" s="175"/>
      <c r="AFN76" s="175"/>
      <c r="AFO76" s="175"/>
      <c r="AFP76" s="175"/>
      <c r="AFQ76" s="175"/>
      <c r="AFR76" s="175"/>
      <c r="AFS76" s="175"/>
      <c r="AFT76" s="175"/>
      <c r="AFU76" s="175"/>
      <c r="AFV76" s="175"/>
      <c r="AFW76" s="175"/>
      <c r="AFX76" s="175"/>
      <c r="AFY76" s="175"/>
      <c r="AFZ76" s="175"/>
      <c r="AGA76" s="175"/>
      <c r="AGB76" s="175"/>
      <c r="AGC76" s="175"/>
      <c r="AGD76" s="175"/>
      <c r="AGE76" s="175"/>
      <c r="AGF76" s="175"/>
      <c r="AGG76" s="175"/>
      <c r="AGH76" s="175"/>
      <c r="AGI76" s="175"/>
      <c r="AGJ76" s="175"/>
      <c r="AGK76" s="175"/>
      <c r="AGL76" s="175"/>
      <c r="AGM76" s="175"/>
      <c r="AGN76" s="175"/>
      <c r="AGO76" s="175"/>
      <c r="AGP76" s="175"/>
      <c r="AGQ76" s="175"/>
      <c r="AGR76" s="175"/>
      <c r="AGS76" s="175"/>
      <c r="AGT76" s="175"/>
      <c r="AGU76" s="175"/>
      <c r="AGV76" s="175"/>
      <c r="AGW76" s="175"/>
      <c r="AGX76" s="175"/>
      <c r="AGY76" s="175"/>
      <c r="AGZ76" s="175"/>
      <c r="AHA76" s="175"/>
      <c r="AHB76" s="175"/>
      <c r="AHC76" s="175"/>
      <c r="AHD76" s="175"/>
      <c r="AHE76" s="175"/>
      <c r="AHF76" s="175"/>
      <c r="AHG76" s="175"/>
      <c r="AHH76" s="175"/>
      <c r="AHI76" s="175"/>
      <c r="AHJ76" s="175"/>
      <c r="AHK76" s="175"/>
      <c r="AHL76" s="175"/>
      <c r="AHM76" s="175"/>
      <c r="AHN76" s="175"/>
      <c r="AHO76" s="175"/>
      <c r="AHP76" s="175"/>
      <c r="AHQ76" s="175"/>
      <c r="AHR76" s="175"/>
      <c r="AHS76" s="175"/>
      <c r="AHT76" s="175"/>
      <c r="AHU76" s="175"/>
      <c r="AHV76" s="175"/>
      <c r="AHW76" s="175"/>
      <c r="AHX76" s="175"/>
      <c r="AHY76" s="175"/>
      <c r="AHZ76" s="175"/>
      <c r="AIA76" s="175"/>
      <c r="AIB76" s="175"/>
      <c r="AIC76" s="175"/>
      <c r="AID76" s="175"/>
      <c r="AIE76" s="175"/>
      <c r="AIF76" s="175"/>
      <c r="AIG76" s="175"/>
      <c r="AIH76" s="175"/>
      <c r="AII76" s="175"/>
      <c r="AIJ76" s="175"/>
      <c r="AIK76" s="175"/>
      <c r="AIL76" s="175"/>
      <c r="AIM76" s="175"/>
      <c r="AIN76" s="175"/>
      <c r="AIO76" s="175"/>
      <c r="AIP76" s="175"/>
      <c r="AIQ76" s="175"/>
      <c r="AIR76" s="175"/>
      <c r="AIS76" s="175"/>
      <c r="AIT76" s="175"/>
      <c r="AIU76" s="175"/>
      <c r="AIV76" s="175"/>
      <c r="AIW76" s="175"/>
      <c r="AIX76" s="175"/>
      <c r="AIY76" s="175"/>
      <c r="AIZ76" s="175"/>
      <c r="AJA76" s="175"/>
      <c r="AJB76" s="175"/>
      <c r="AJC76" s="175"/>
      <c r="AJD76" s="175"/>
      <c r="AJE76" s="175"/>
      <c r="AJF76" s="175"/>
      <c r="AJG76" s="175"/>
      <c r="AJH76" s="175"/>
      <c r="AJI76" s="175"/>
      <c r="AJJ76" s="175"/>
      <c r="AJK76" s="175"/>
      <c r="AJL76" s="175"/>
      <c r="AJM76" s="175"/>
      <c r="AJN76" s="175"/>
      <c r="AJO76" s="175"/>
      <c r="AJP76" s="175"/>
      <c r="AJQ76" s="175"/>
      <c r="AJR76" s="175"/>
      <c r="AJS76" s="175"/>
      <c r="AJT76" s="175"/>
      <c r="AJU76" s="175"/>
      <c r="AJV76" s="175"/>
      <c r="AJW76" s="175"/>
      <c r="AJX76" s="175"/>
      <c r="AJY76" s="175"/>
      <c r="AJZ76" s="175"/>
      <c r="AKA76" s="175"/>
      <c r="AKB76" s="175"/>
      <c r="AKC76" s="175"/>
      <c r="AKD76" s="175"/>
      <c r="AKE76" s="175"/>
      <c r="AKF76" s="175"/>
      <c r="AKG76" s="175"/>
      <c r="AKH76" s="175"/>
      <c r="AKI76" s="175"/>
      <c r="AKJ76" s="175"/>
      <c r="AKK76" s="175"/>
      <c r="AKL76" s="175"/>
      <c r="AKM76" s="175"/>
      <c r="AKN76" s="175"/>
      <c r="AKO76" s="175"/>
      <c r="AKP76" s="175"/>
      <c r="AKQ76" s="175"/>
      <c r="AKR76" s="175"/>
      <c r="AKS76" s="175"/>
      <c r="AKT76" s="175"/>
      <c r="AKU76" s="175"/>
      <c r="AKV76" s="175"/>
      <c r="AKW76" s="175"/>
      <c r="AKX76" s="175"/>
      <c r="AKY76" s="175"/>
      <c r="AKZ76" s="175"/>
      <c r="ALA76" s="175"/>
      <c r="ALB76" s="175"/>
      <c r="ALC76" s="175"/>
      <c r="ALD76" s="175"/>
      <c r="ALE76" s="175"/>
      <c r="ALF76" s="175"/>
      <c r="ALG76" s="175"/>
      <c r="ALH76" s="175"/>
      <c r="ALI76" s="175"/>
      <c r="ALJ76" s="175"/>
      <c r="ALK76" s="175"/>
      <c r="ALL76" s="175"/>
      <c r="ALM76" s="175"/>
      <c r="ALN76" s="175"/>
      <c r="ALO76" s="175"/>
      <c r="ALP76" s="175"/>
      <c r="ALQ76" s="175"/>
      <c r="ALR76" s="175"/>
      <c r="ALS76" s="175"/>
      <c r="ALT76" s="175"/>
      <c r="ALU76" s="175"/>
      <c r="ALV76" s="175"/>
      <c r="ALW76" s="175"/>
      <c r="ALX76" s="175"/>
      <c r="ALY76" s="175"/>
      <c r="ALZ76" s="175"/>
      <c r="AMA76" s="175"/>
      <c r="AMB76" s="175"/>
      <c r="AMC76" s="175"/>
      <c r="AMD76" s="175"/>
      <c r="AME76" s="175"/>
      <c r="AMF76" s="175"/>
      <c r="AMG76" s="175"/>
      <c r="AMH76" s="175"/>
      <c r="AMI76" s="175"/>
      <c r="AMJ76" s="175"/>
      <c r="AMK76" s="175"/>
      <c r="AML76" s="175"/>
      <c r="AMM76" s="175"/>
      <c r="AMN76" s="175"/>
      <c r="AMO76" s="175"/>
      <c r="AMP76" s="175"/>
      <c r="AMQ76" s="175"/>
      <c r="AMR76" s="175"/>
      <c r="AMS76" s="175"/>
      <c r="AMT76" s="175"/>
      <c r="AMU76" s="175"/>
      <c r="AMV76" s="175"/>
      <c r="AMW76" s="175"/>
      <c r="AMX76" s="175"/>
      <c r="AMY76" s="175"/>
      <c r="AMZ76" s="175"/>
      <c r="ANA76" s="175"/>
      <c r="ANB76" s="175"/>
      <c r="ANC76" s="175"/>
      <c r="AND76" s="175"/>
      <c r="ANE76" s="175"/>
      <c r="ANF76" s="175"/>
      <c r="ANG76" s="175"/>
      <c r="ANH76" s="175"/>
      <c r="ANI76" s="175"/>
      <c r="ANJ76" s="175"/>
      <c r="ANK76" s="175"/>
      <c r="ANL76" s="175"/>
      <c r="ANM76" s="175"/>
      <c r="ANN76" s="175"/>
      <c r="ANO76" s="175"/>
      <c r="ANP76" s="175"/>
      <c r="ANQ76" s="175"/>
      <c r="ANR76" s="175"/>
      <c r="ANS76" s="175"/>
      <c r="ANT76" s="175"/>
      <c r="ANU76" s="175"/>
      <c r="ANV76" s="175"/>
      <c r="ANW76" s="175"/>
      <c r="ANX76" s="175"/>
      <c r="ANY76" s="175"/>
      <c r="ANZ76" s="175"/>
      <c r="AOA76" s="175"/>
      <c r="AOB76" s="175"/>
      <c r="AOC76" s="175"/>
      <c r="AOD76" s="175"/>
      <c r="AOE76" s="175"/>
      <c r="AOF76" s="175"/>
      <c r="AOG76" s="175"/>
      <c r="AOH76" s="175"/>
      <c r="AOI76" s="175"/>
      <c r="AOJ76" s="175"/>
      <c r="AOK76" s="175"/>
      <c r="AOL76" s="175"/>
      <c r="AOM76" s="175"/>
      <c r="AON76" s="175"/>
      <c r="AOO76" s="175"/>
      <c r="AOP76" s="175"/>
      <c r="AOQ76" s="175"/>
      <c r="AOR76" s="175"/>
      <c r="AOS76" s="175"/>
      <c r="AOT76" s="175"/>
      <c r="AOU76" s="175"/>
      <c r="AOV76" s="175"/>
      <c r="AOW76" s="175"/>
      <c r="AOX76" s="175"/>
      <c r="AOY76" s="175"/>
      <c r="AOZ76" s="175"/>
      <c r="APA76" s="175"/>
      <c r="APB76" s="175"/>
      <c r="APC76" s="175"/>
      <c r="APD76" s="175"/>
      <c r="APE76" s="175"/>
      <c r="APF76" s="175"/>
      <c r="APG76" s="175"/>
      <c r="APH76" s="175"/>
      <c r="API76" s="175"/>
      <c r="APJ76" s="175"/>
      <c r="APK76" s="175"/>
      <c r="APL76" s="175"/>
      <c r="APM76" s="175"/>
      <c r="APN76" s="175"/>
      <c r="APO76" s="175"/>
      <c r="APP76" s="175"/>
      <c r="APQ76" s="175"/>
      <c r="APR76" s="175"/>
      <c r="APS76" s="175"/>
      <c r="APT76" s="175"/>
      <c r="APU76" s="175"/>
      <c r="APV76" s="175"/>
      <c r="APW76" s="175"/>
      <c r="APX76" s="175"/>
      <c r="APY76" s="175"/>
      <c r="APZ76" s="175"/>
      <c r="AQA76" s="175"/>
      <c r="AQB76" s="175"/>
      <c r="AQC76" s="175"/>
      <c r="AQD76" s="175"/>
      <c r="AQE76" s="175"/>
      <c r="AQF76" s="175"/>
      <c r="AQG76" s="175"/>
      <c r="AQH76" s="175"/>
      <c r="AQI76" s="175"/>
      <c r="AQJ76" s="175"/>
      <c r="AQK76" s="175"/>
      <c r="AQL76" s="175"/>
      <c r="AQM76" s="175"/>
      <c r="AQN76" s="175"/>
      <c r="AQO76" s="175"/>
      <c r="AQP76" s="175"/>
      <c r="AQQ76" s="175"/>
      <c r="AQR76" s="175"/>
      <c r="AQS76" s="175"/>
      <c r="AQT76" s="175"/>
      <c r="AQU76" s="175"/>
      <c r="AQV76" s="175"/>
      <c r="AQW76" s="175"/>
      <c r="AQX76" s="175"/>
      <c r="AQY76" s="175"/>
      <c r="AQZ76" s="175"/>
      <c r="ARA76" s="175"/>
      <c r="ARB76" s="175"/>
      <c r="ARC76" s="175"/>
      <c r="ARD76" s="175"/>
      <c r="ARE76" s="175"/>
      <c r="ARF76" s="175"/>
      <c r="ARG76" s="175"/>
      <c r="ARH76" s="175"/>
      <c r="ARI76" s="175"/>
      <c r="ARJ76" s="175"/>
      <c r="ARK76" s="175"/>
      <c r="ARL76" s="175"/>
      <c r="ARM76" s="175"/>
      <c r="ARN76" s="175"/>
      <c r="ARO76" s="175"/>
      <c r="ARP76" s="175"/>
      <c r="ARQ76" s="175"/>
      <c r="ARR76" s="175"/>
      <c r="ARS76" s="175"/>
      <c r="ART76" s="175"/>
      <c r="ARU76" s="175"/>
      <c r="ARV76" s="175"/>
      <c r="ARW76" s="175"/>
      <c r="ARX76" s="175"/>
      <c r="ARY76" s="175"/>
      <c r="ARZ76" s="175"/>
      <c r="ASA76" s="175"/>
      <c r="ASB76" s="175"/>
      <c r="ASC76" s="175"/>
      <c r="ASD76" s="175"/>
      <c r="ASE76" s="175"/>
      <c r="ASF76" s="175"/>
      <c r="ASG76" s="175"/>
      <c r="ASH76" s="175"/>
      <c r="ASI76" s="175"/>
      <c r="ASJ76" s="175"/>
      <c r="ASK76" s="175"/>
      <c r="ASL76" s="175"/>
      <c r="ASM76" s="175"/>
      <c r="ASN76" s="175"/>
      <c r="ASO76" s="175"/>
      <c r="ASP76" s="175"/>
      <c r="ASQ76" s="175"/>
      <c r="ASR76" s="175"/>
      <c r="ASS76" s="175"/>
      <c r="AST76" s="175"/>
      <c r="ASU76" s="175"/>
      <c r="ASV76" s="175"/>
      <c r="ASW76" s="175"/>
      <c r="ASX76" s="175"/>
      <c r="ASY76" s="175"/>
      <c r="ASZ76" s="175"/>
      <c r="ATA76" s="175"/>
      <c r="ATB76" s="175"/>
      <c r="ATC76" s="175"/>
      <c r="ATD76" s="175"/>
      <c r="ATE76" s="175"/>
      <c r="ATF76" s="175"/>
      <c r="ATG76" s="175"/>
      <c r="ATH76" s="175"/>
      <c r="ATI76" s="175"/>
      <c r="ATJ76" s="175"/>
      <c r="ATK76" s="175"/>
      <c r="ATL76" s="175"/>
      <c r="ATM76" s="175"/>
      <c r="ATN76" s="175"/>
      <c r="ATO76" s="175"/>
      <c r="ATP76" s="175"/>
      <c r="ATQ76" s="175"/>
      <c r="ATR76" s="175"/>
      <c r="ATS76" s="175"/>
      <c r="ATT76" s="175"/>
      <c r="ATU76" s="175"/>
      <c r="ATV76" s="175"/>
      <c r="ATW76" s="175"/>
      <c r="ATX76" s="175"/>
      <c r="ATY76" s="175"/>
      <c r="ATZ76" s="175"/>
      <c r="AUA76" s="175"/>
      <c r="AUB76" s="175"/>
      <c r="AUC76" s="175"/>
      <c r="AUD76" s="175"/>
      <c r="AUE76" s="175"/>
      <c r="AUF76" s="175"/>
      <c r="AUG76" s="175"/>
      <c r="AUH76" s="175"/>
      <c r="AUI76" s="175"/>
      <c r="AUJ76" s="175"/>
      <c r="AUK76" s="175"/>
      <c r="AUL76" s="175"/>
      <c r="AUM76" s="175"/>
      <c r="AUN76" s="175"/>
      <c r="AUO76" s="175"/>
      <c r="AUP76" s="175"/>
      <c r="AUQ76" s="175"/>
      <c r="AUR76" s="175"/>
      <c r="AUS76" s="175"/>
      <c r="AUT76" s="175"/>
      <c r="AUU76" s="175"/>
      <c r="AUV76" s="175"/>
      <c r="AUW76" s="175"/>
      <c r="AUX76" s="175"/>
      <c r="AUY76" s="175"/>
      <c r="AUZ76" s="175"/>
      <c r="AVA76" s="175"/>
      <c r="AVB76" s="175"/>
      <c r="AVC76" s="175"/>
      <c r="AVD76" s="175"/>
      <c r="AVE76" s="175"/>
      <c r="AVF76" s="175"/>
      <c r="AVG76" s="175"/>
      <c r="AVH76" s="175"/>
      <c r="AVI76" s="175"/>
      <c r="AVJ76" s="175"/>
      <c r="AVK76" s="175"/>
      <c r="AVL76" s="175"/>
      <c r="AVM76" s="175"/>
      <c r="AVN76" s="175"/>
      <c r="AVO76" s="175"/>
      <c r="AVP76" s="175"/>
      <c r="AVQ76" s="175"/>
      <c r="AVR76" s="175"/>
      <c r="AVS76" s="175"/>
      <c r="AVT76" s="175"/>
      <c r="AVU76" s="175"/>
      <c r="AVV76" s="175"/>
      <c r="AVW76" s="175"/>
      <c r="AVX76" s="175"/>
      <c r="AVY76" s="175"/>
      <c r="AVZ76" s="175"/>
      <c r="AWA76" s="175"/>
      <c r="AWB76" s="175"/>
      <c r="AWC76" s="175"/>
      <c r="AWD76" s="175"/>
      <c r="AWE76" s="175"/>
      <c r="AWF76" s="175"/>
      <c r="AWG76" s="175"/>
      <c r="AWH76" s="175"/>
      <c r="AWI76" s="175"/>
      <c r="AWJ76" s="175"/>
      <c r="AWK76" s="175"/>
      <c r="AWL76" s="175"/>
      <c r="AWM76" s="175"/>
      <c r="AWN76" s="175"/>
      <c r="AWO76" s="175"/>
      <c r="AWP76" s="175"/>
      <c r="AWQ76" s="175"/>
      <c r="AWR76" s="175"/>
      <c r="AWS76" s="175"/>
      <c r="AWT76" s="175"/>
      <c r="AWU76" s="175"/>
      <c r="AWV76" s="175"/>
      <c r="AWW76" s="175"/>
      <c r="AWX76" s="175"/>
      <c r="AWY76" s="175"/>
      <c r="AWZ76" s="175"/>
      <c r="AXA76" s="175"/>
      <c r="AXB76" s="175"/>
      <c r="AXC76" s="175"/>
      <c r="AXD76" s="175"/>
      <c r="AXE76" s="175"/>
      <c r="AXF76" s="175"/>
      <c r="AXG76" s="175"/>
      <c r="AXH76" s="175"/>
      <c r="AXI76" s="175"/>
      <c r="AXJ76" s="175"/>
      <c r="AXK76" s="175"/>
      <c r="AXL76" s="175"/>
      <c r="AXM76" s="175"/>
      <c r="AXN76" s="175"/>
      <c r="AXO76" s="175"/>
      <c r="AXP76" s="175"/>
      <c r="AXQ76" s="175"/>
      <c r="AXR76" s="175"/>
      <c r="AXS76" s="175"/>
      <c r="AXT76" s="175"/>
      <c r="AXU76" s="175"/>
      <c r="AXV76" s="175"/>
      <c r="AXW76" s="175"/>
      <c r="AXX76" s="175"/>
      <c r="AXY76" s="175"/>
      <c r="AXZ76" s="175"/>
      <c r="AYA76" s="175"/>
      <c r="AYB76" s="175"/>
      <c r="AYC76" s="175"/>
      <c r="AYD76" s="175"/>
      <c r="AYE76" s="175"/>
      <c r="AYF76" s="175"/>
      <c r="AYG76" s="175"/>
      <c r="AYH76" s="175"/>
      <c r="AYI76" s="175"/>
      <c r="AYJ76" s="175"/>
      <c r="AYK76" s="175"/>
      <c r="AYL76" s="175"/>
      <c r="AYM76" s="175"/>
      <c r="AYN76" s="175"/>
      <c r="AYO76" s="175"/>
      <c r="AYP76" s="175"/>
      <c r="AYQ76" s="175"/>
      <c r="AYR76" s="175"/>
      <c r="AYS76" s="175"/>
      <c r="AYT76" s="175"/>
      <c r="AYU76" s="175"/>
      <c r="AYV76" s="175"/>
      <c r="AYW76" s="175"/>
      <c r="AYX76" s="175"/>
      <c r="AYY76" s="175"/>
      <c r="AYZ76" s="175"/>
      <c r="AZA76" s="175"/>
      <c r="AZB76" s="175"/>
      <c r="AZC76" s="175"/>
      <c r="AZD76" s="175"/>
      <c r="AZE76" s="175"/>
      <c r="AZF76" s="175"/>
      <c r="AZG76" s="175"/>
      <c r="AZH76" s="175"/>
      <c r="AZI76" s="175"/>
      <c r="AZJ76" s="175"/>
      <c r="AZK76" s="175"/>
      <c r="AZL76" s="175"/>
      <c r="AZM76" s="175"/>
      <c r="AZN76" s="175"/>
      <c r="AZO76" s="175"/>
      <c r="AZP76" s="175"/>
      <c r="AZQ76" s="175"/>
      <c r="AZR76" s="175"/>
      <c r="AZS76" s="175"/>
      <c r="AZT76" s="175"/>
      <c r="AZU76" s="175"/>
      <c r="AZV76" s="175"/>
      <c r="AZW76" s="175"/>
      <c r="AZX76" s="175"/>
      <c r="AZY76" s="175"/>
      <c r="AZZ76" s="175"/>
      <c r="BAA76" s="175"/>
      <c r="BAB76" s="175"/>
      <c r="BAC76" s="175"/>
      <c r="BAD76" s="175"/>
      <c r="BAE76" s="175"/>
      <c r="BAF76" s="175"/>
      <c r="BAG76" s="175"/>
      <c r="BAH76" s="175"/>
      <c r="BAI76" s="175"/>
      <c r="BAJ76" s="175"/>
      <c r="BAK76" s="175"/>
      <c r="BAL76" s="175"/>
      <c r="BAM76" s="175"/>
      <c r="BAN76" s="175"/>
      <c r="BAO76" s="175"/>
      <c r="BAP76" s="175"/>
      <c r="BAQ76" s="175"/>
      <c r="BAR76" s="175"/>
      <c r="BAS76" s="175"/>
      <c r="BAT76" s="175"/>
      <c r="BAU76" s="175"/>
      <c r="BAV76" s="175"/>
      <c r="BAW76" s="175"/>
      <c r="BAX76" s="175"/>
      <c r="BAY76" s="175"/>
      <c r="BAZ76" s="175"/>
      <c r="BBA76" s="175"/>
      <c r="BBB76" s="175"/>
      <c r="BBC76" s="175"/>
      <c r="BBD76" s="175"/>
      <c r="BBE76" s="175"/>
      <c r="BBF76" s="175"/>
      <c r="BBG76" s="175"/>
      <c r="BBH76" s="175"/>
      <c r="BBI76" s="175"/>
      <c r="BBJ76" s="175"/>
      <c r="BBK76" s="175"/>
      <c r="BBL76" s="175"/>
      <c r="BBM76" s="175"/>
      <c r="BBN76" s="175"/>
      <c r="BBO76" s="175"/>
      <c r="BBP76" s="175"/>
      <c r="BBQ76" s="175"/>
      <c r="BBR76" s="175"/>
      <c r="BBS76" s="175"/>
      <c r="BBT76" s="175"/>
      <c r="BBU76" s="175"/>
      <c r="BBV76" s="175"/>
      <c r="BBW76" s="175"/>
      <c r="BBX76" s="175"/>
      <c r="BBY76" s="175"/>
      <c r="BBZ76" s="175"/>
      <c r="BCA76" s="175"/>
      <c r="BCB76" s="175"/>
      <c r="BCC76" s="175"/>
      <c r="BCD76" s="175"/>
      <c r="BCE76" s="175"/>
      <c r="BCF76" s="175"/>
      <c r="BCG76" s="175"/>
      <c r="BCH76" s="175"/>
      <c r="BCI76" s="175"/>
      <c r="BCJ76" s="175"/>
      <c r="BCK76" s="175"/>
      <c r="BCL76" s="175"/>
      <c r="BCM76" s="175"/>
      <c r="BCN76" s="175"/>
      <c r="BCO76" s="175"/>
      <c r="BCP76" s="175"/>
      <c r="BCQ76" s="175"/>
      <c r="BCR76" s="175"/>
      <c r="BCS76" s="175"/>
      <c r="BCT76" s="175"/>
      <c r="BCU76" s="175"/>
      <c r="BCV76" s="175"/>
      <c r="BCW76" s="175"/>
      <c r="BCX76" s="175"/>
      <c r="BCY76" s="175"/>
      <c r="BCZ76" s="175"/>
      <c r="BDA76" s="175"/>
      <c r="BDB76" s="175"/>
      <c r="BDC76" s="175"/>
      <c r="BDD76" s="175"/>
      <c r="BDE76" s="175"/>
      <c r="BDF76" s="175"/>
      <c r="BDG76" s="175"/>
      <c r="BDH76" s="175"/>
      <c r="BDI76" s="175"/>
      <c r="BDJ76" s="175"/>
      <c r="BDK76" s="175"/>
      <c r="BDL76" s="175"/>
      <c r="BDM76" s="175"/>
      <c r="BDN76" s="175"/>
      <c r="BDO76" s="175"/>
      <c r="BDP76" s="175"/>
      <c r="BDQ76" s="175"/>
      <c r="BDR76" s="175"/>
      <c r="BDS76" s="175"/>
      <c r="BDT76" s="175"/>
      <c r="BDU76" s="175"/>
      <c r="BDV76" s="175"/>
      <c r="BDW76" s="175"/>
      <c r="BDX76" s="175"/>
      <c r="BDY76" s="175"/>
      <c r="BDZ76" s="175"/>
      <c r="BEA76" s="175"/>
      <c r="BEB76" s="175"/>
      <c r="BEC76" s="175"/>
      <c r="BED76" s="175"/>
      <c r="BEE76" s="175"/>
      <c r="BEF76" s="175"/>
      <c r="BEG76" s="175"/>
      <c r="BEH76" s="175"/>
      <c r="BEI76" s="175"/>
      <c r="BEJ76" s="175"/>
      <c r="BEK76" s="175"/>
      <c r="BEL76" s="175"/>
      <c r="BEM76" s="175"/>
      <c r="BEN76" s="175"/>
      <c r="BEO76" s="175"/>
      <c r="BEP76" s="175"/>
      <c r="BEQ76" s="175"/>
      <c r="BER76" s="175"/>
      <c r="BES76" s="175"/>
      <c r="BET76" s="175"/>
      <c r="BEU76" s="175"/>
      <c r="BEV76" s="175"/>
      <c r="BEW76" s="175"/>
      <c r="BEX76" s="175"/>
      <c r="BEY76" s="175"/>
      <c r="BEZ76" s="175"/>
      <c r="BFA76" s="175"/>
      <c r="BFB76" s="175"/>
      <c r="BFC76" s="175"/>
      <c r="BFD76" s="175"/>
      <c r="BFE76" s="175"/>
      <c r="BFF76" s="175"/>
      <c r="BFG76" s="175"/>
      <c r="BFH76" s="175"/>
      <c r="BFI76" s="175"/>
      <c r="BFJ76" s="175"/>
      <c r="BFK76" s="175"/>
      <c r="BFL76" s="175"/>
      <c r="BFM76" s="175"/>
      <c r="BFN76" s="175"/>
      <c r="BFO76" s="175"/>
      <c r="BFP76" s="175"/>
      <c r="BFQ76" s="175"/>
      <c r="BFR76" s="175"/>
      <c r="BFS76" s="175"/>
      <c r="BFT76" s="175"/>
      <c r="BFU76" s="175"/>
      <c r="BFV76" s="175"/>
      <c r="BFW76" s="175"/>
      <c r="BFX76" s="175"/>
      <c r="BFY76" s="175"/>
      <c r="BFZ76" s="175"/>
      <c r="BGA76" s="175"/>
      <c r="BGB76" s="175"/>
      <c r="BGC76" s="175"/>
      <c r="BGD76" s="175"/>
      <c r="BGE76" s="175"/>
      <c r="BGF76" s="175"/>
      <c r="BGG76" s="175"/>
      <c r="BGH76" s="175"/>
      <c r="BGI76" s="175"/>
      <c r="BGJ76" s="175"/>
      <c r="BGK76" s="175"/>
      <c r="BGL76" s="175"/>
      <c r="BGM76" s="175"/>
      <c r="BGN76" s="175"/>
      <c r="BGO76" s="175"/>
      <c r="BGP76" s="175"/>
      <c r="BGQ76" s="175"/>
      <c r="BGR76" s="175"/>
      <c r="BGS76" s="175"/>
      <c r="BGT76" s="175"/>
      <c r="BGU76" s="175"/>
      <c r="BGV76" s="175"/>
      <c r="BGW76" s="175"/>
      <c r="BGX76" s="175"/>
      <c r="BGY76" s="175"/>
      <c r="BGZ76" s="175"/>
      <c r="BHA76" s="175"/>
      <c r="BHB76" s="175"/>
      <c r="BHC76" s="175"/>
      <c r="BHD76" s="175"/>
      <c r="BHE76" s="175"/>
      <c r="BHF76" s="175"/>
      <c r="BHG76" s="175"/>
      <c r="BHH76" s="175"/>
      <c r="BHI76" s="175"/>
      <c r="BHJ76" s="175"/>
      <c r="BHK76" s="175"/>
      <c r="BHL76" s="175"/>
      <c r="BHM76" s="175"/>
      <c r="BHN76" s="175"/>
      <c r="BHO76" s="175"/>
      <c r="BHP76" s="175"/>
      <c r="BHQ76" s="175"/>
      <c r="BHR76" s="175"/>
      <c r="BHS76" s="175"/>
      <c r="BHT76" s="175"/>
      <c r="BHU76" s="175"/>
      <c r="BHV76" s="175"/>
      <c r="BHW76" s="175"/>
      <c r="BHX76" s="175"/>
      <c r="BHY76" s="175"/>
      <c r="BHZ76" s="175"/>
      <c r="BIA76" s="175"/>
      <c r="BIB76" s="175"/>
      <c r="BIC76" s="175"/>
      <c r="BID76" s="175"/>
      <c r="BIE76" s="175"/>
      <c r="BIF76" s="175"/>
      <c r="BIG76" s="175"/>
      <c r="BIH76" s="175"/>
      <c r="BII76" s="175"/>
      <c r="BIJ76" s="175"/>
      <c r="BIK76" s="175"/>
      <c r="BIL76" s="175"/>
      <c r="BIM76" s="175"/>
      <c r="BIN76" s="175"/>
      <c r="BIO76" s="175"/>
      <c r="BIP76" s="175"/>
      <c r="BIQ76" s="175"/>
      <c r="BIR76" s="175"/>
      <c r="BIS76" s="175"/>
      <c r="BIT76" s="175"/>
      <c r="BIU76" s="175"/>
      <c r="BIV76" s="175"/>
      <c r="BIW76" s="175"/>
      <c r="BIX76" s="175"/>
      <c r="BIY76" s="175"/>
      <c r="BIZ76" s="175"/>
      <c r="BJA76" s="175"/>
      <c r="BJB76" s="175"/>
      <c r="BJC76" s="175"/>
      <c r="BJD76" s="175"/>
      <c r="BJE76" s="175"/>
      <c r="BJF76" s="175"/>
      <c r="BJG76" s="175"/>
      <c r="BJH76" s="175"/>
      <c r="BJI76" s="175"/>
      <c r="BJJ76" s="175"/>
      <c r="BJK76" s="175"/>
      <c r="BJL76" s="175"/>
      <c r="BJM76" s="175"/>
      <c r="BJN76" s="175"/>
      <c r="BJO76" s="175"/>
      <c r="BJP76" s="175"/>
      <c r="BJQ76" s="175"/>
      <c r="BJR76" s="175"/>
      <c r="BJS76" s="175"/>
      <c r="BJT76" s="175"/>
      <c r="BJU76" s="175"/>
      <c r="BJV76" s="175"/>
      <c r="BJW76" s="175"/>
      <c r="BJX76" s="175"/>
      <c r="BJY76" s="175"/>
      <c r="BJZ76" s="175"/>
      <c r="BKA76" s="175"/>
      <c r="BKB76" s="175"/>
      <c r="BKC76" s="175"/>
      <c r="BKD76" s="175"/>
      <c r="BKE76" s="175"/>
      <c r="BKF76" s="175"/>
      <c r="BKG76" s="175"/>
      <c r="BKH76" s="175"/>
      <c r="BKI76" s="175"/>
      <c r="BKJ76" s="175"/>
      <c r="BKK76" s="175"/>
      <c r="BKL76" s="175"/>
      <c r="BKM76" s="175"/>
      <c r="BKN76" s="175"/>
      <c r="BKO76" s="175"/>
      <c r="BKP76" s="175"/>
      <c r="BKQ76" s="175"/>
      <c r="BKR76" s="175"/>
      <c r="BKS76" s="175"/>
      <c r="BKT76" s="175"/>
      <c r="BKU76" s="175"/>
      <c r="BKV76" s="175"/>
      <c r="BKW76" s="175"/>
      <c r="BKX76" s="175"/>
      <c r="BKY76" s="175"/>
      <c r="BKZ76" s="175"/>
      <c r="BLA76" s="175"/>
      <c r="BLB76" s="175"/>
      <c r="BLC76" s="175"/>
      <c r="BLD76" s="175"/>
      <c r="BLE76" s="175"/>
      <c r="BLF76" s="175"/>
      <c r="BLG76" s="175"/>
      <c r="BLH76" s="175"/>
      <c r="BLI76" s="175"/>
      <c r="BLJ76" s="175"/>
      <c r="BLK76" s="175"/>
      <c r="BLL76" s="175"/>
      <c r="BLM76" s="175"/>
      <c r="BLN76" s="175"/>
      <c r="BLO76" s="175"/>
      <c r="BLP76" s="175"/>
      <c r="BLQ76" s="175"/>
      <c r="BLR76" s="175"/>
      <c r="BLS76" s="175"/>
      <c r="BLT76" s="175"/>
      <c r="BLU76" s="175"/>
      <c r="BLV76" s="175"/>
      <c r="BLW76" s="175"/>
      <c r="BLX76" s="175"/>
      <c r="BLY76" s="175"/>
      <c r="BLZ76" s="175"/>
      <c r="BMA76" s="175"/>
      <c r="BMB76" s="175"/>
      <c r="BMC76" s="175"/>
      <c r="BMD76" s="175"/>
      <c r="BME76" s="175"/>
      <c r="BMF76" s="175"/>
      <c r="BMG76" s="175"/>
      <c r="BMH76" s="175"/>
      <c r="BMI76" s="175"/>
      <c r="BMJ76" s="175"/>
      <c r="BMK76" s="175"/>
      <c r="BML76" s="175"/>
      <c r="BMM76" s="175"/>
      <c r="BMN76" s="175"/>
      <c r="BMO76" s="175"/>
      <c r="BMP76" s="175"/>
      <c r="BMQ76" s="175"/>
      <c r="BMR76" s="175"/>
      <c r="BMS76" s="175"/>
      <c r="BMT76" s="175"/>
      <c r="BMU76" s="175"/>
      <c r="BMV76" s="175"/>
      <c r="BMW76" s="175"/>
      <c r="BMX76" s="175"/>
      <c r="BMY76" s="175"/>
      <c r="BMZ76" s="175"/>
      <c r="BNA76" s="175"/>
      <c r="BNB76" s="175"/>
      <c r="BNC76" s="175"/>
      <c r="BND76" s="175"/>
      <c r="BNE76" s="175"/>
      <c r="BNF76" s="175"/>
      <c r="BNG76" s="175"/>
      <c r="BNH76" s="175"/>
      <c r="BNI76" s="175"/>
      <c r="BNJ76" s="175"/>
      <c r="BNK76" s="175"/>
      <c r="BNL76" s="175"/>
      <c r="BNM76" s="175"/>
      <c r="BNN76" s="175"/>
      <c r="BNO76" s="175"/>
      <c r="BNP76" s="175"/>
      <c r="BNQ76" s="175"/>
      <c r="BNR76" s="175"/>
      <c r="BNS76" s="175"/>
      <c r="BNT76" s="175"/>
      <c r="BNU76" s="175"/>
      <c r="BNV76" s="175"/>
      <c r="BNW76" s="175"/>
      <c r="BNX76" s="175"/>
      <c r="BNY76" s="175"/>
      <c r="BNZ76" s="175"/>
      <c r="BOA76" s="175"/>
      <c r="BOB76" s="175"/>
      <c r="BOC76" s="175"/>
      <c r="BOD76" s="175"/>
      <c r="BOE76" s="175"/>
      <c r="BOF76" s="175"/>
      <c r="BOG76" s="175"/>
      <c r="BOH76" s="175"/>
      <c r="BOI76" s="175"/>
      <c r="BOJ76" s="175"/>
      <c r="BOK76" s="175"/>
      <c r="BOL76" s="175"/>
      <c r="BOM76" s="175"/>
      <c r="BON76" s="175"/>
      <c r="BOO76" s="175"/>
      <c r="BOP76" s="175"/>
      <c r="BOQ76" s="175"/>
      <c r="BOR76" s="175"/>
      <c r="BOS76" s="175"/>
      <c r="BOT76" s="175"/>
      <c r="BOU76" s="175"/>
      <c r="BOV76" s="175"/>
      <c r="BOW76" s="175"/>
      <c r="BOX76" s="175"/>
      <c r="BOY76" s="175"/>
      <c r="BOZ76" s="175"/>
      <c r="BPA76" s="175"/>
      <c r="BPB76" s="175"/>
      <c r="BPC76" s="175"/>
      <c r="BPD76" s="175"/>
      <c r="BPE76" s="175"/>
      <c r="BPF76" s="175"/>
      <c r="BPG76" s="175"/>
      <c r="BPH76" s="175"/>
      <c r="BPI76" s="175"/>
      <c r="BPJ76" s="175"/>
      <c r="BPK76" s="175"/>
      <c r="BPL76" s="175"/>
      <c r="BPM76" s="175"/>
      <c r="BPN76" s="175"/>
      <c r="BPO76" s="175"/>
      <c r="BPP76" s="175"/>
      <c r="BPQ76" s="175"/>
      <c r="BPR76" s="175"/>
      <c r="BPS76" s="175"/>
      <c r="BPT76" s="175"/>
      <c r="BPU76" s="175"/>
      <c r="BPV76" s="175"/>
      <c r="BPW76" s="175"/>
      <c r="BPX76" s="175"/>
      <c r="BPY76" s="175"/>
      <c r="BPZ76" s="175"/>
      <c r="BQA76" s="175"/>
      <c r="BQB76" s="175"/>
      <c r="BQC76" s="175"/>
      <c r="BQD76" s="175"/>
      <c r="BQE76" s="175"/>
      <c r="BQF76" s="175"/>
      <c r="BQG76" s="175"/>
      <c r="BQH76" s="175"/>
      <c r="BQI76" s="175"/>
      <c r="BQJ76" s="175"/>
      <c r="BQK76" s="175"/>
      <c r="BQL76" s="175"/>
      <c r="BQM76" s="175"/>
      <c r="BQN76" s="175"/>
      <c r="BQO76" s="175"/>
      <c r="BQP76" s="175"/>
      <c r="BQQ76" s="175"/>
      <c r="BQR76" s="175"/>
      <c r="BQS76" s="175"/>
      <c r="BQT76" s="175"/>
      <c r="BQU76" s="175"/>
      <c r="BQV76" s="175"/>
      <c r="BQW76" s="175"/>
      <c r="BQX76" s="175"/>
      <c r="BQY76" s="175"/>
      <c r="BQZ76" s="175"/>
      <c r="BRA76" s="175"/>
      <c r="BRB76" s="175"/>
      <c r="BRC76" s="175"/>
      <c r="BRD76" s="175"/>
      <c r="BRE76" s="175"/>
      <c r="BRF76" s="175"/>
      <c r="BRG76" s="175"/>
      <c r="BRH76" s="175"/>
      <c r="BRI76" s="175"/>
      <c r="BRJ76" s="175"/>
      <c r="BRK76" s="175"/>
      <c r="BRL76" s="175"/>
      <c r="BRM76" s="175"/>
      <c r="BRN76" s="175"/>
      <c r="BRO76" s="175"/>
      <c r="BRP76" s="175"/>
      <c r="BRQ76" s="175"/>
      <c r="BRR76" s="175"/>
      <c r="BRS76" s="175"/>
      <c r="BRT76" s="175"/>
      <c r="BRU76" s="175"/>
      <c r="BRV76" s="175"/>
      <c r="BRW76" s="175"/>
      <c r="BRX76" s="175"/>
      <c r="BRY76" s="175"/>
      <c r="BRZ76" s="175"/>
      <c r="BSA76" s="175"/>
      <c r="BSB76" s="175"/>
      <c r="BSC76" s="175"/>
      <c r="BSD76" s="175"/>
      <c r="BSE76" s="175"/>
      <c r="BSF76" s="175"/>
      <c r="BSG76" s="175"/>
      <c r="BSH76" s="175"/>
      <c r="BSI76" s="175"/>
      <c r="BSJ76" s="175"/>
      <c r="BSK76" s="175"/>
      <c r="BSL76" s="175"/>
      <c r="BSM76" s="175"/>
      <c r="BSN76" s="175"/>
      <c r="BSO76" s="175"/>
      <c r="BSP76" s="175"/>
      <c r="BSQ76" s="175"/>
      <c r="BSR76" s="175"/>
      <c r="BSS76" s="175"/>
      <c r="BST76" s="175"/>
      <c r="BSU76" s="175"/>
      <c r="BSV76" s="175"/>
      <c r="BSW76" s="175"/>
      <c r="BSX76" s="175"/>
      <c r="BSY76" s="175"/>
      <c r="BSZ76" s="175"/>
      <c r="BTA76" s="175"/>
      <c r="BTB76" s="175"/>
      <c r="BTC76" s="175"/>
      <c r="BTD76" s="175"/>
      <c r="BTE76" s="175"/>
      <c r="BTF76" s="175"/>
      <c r="BTG76" s="175"/>
      <c r="BTH76" s="175"/>
      <c r="BTI76" s="175"/>
      <c r="BTJ76" s="175"/>
      <c r="BTK76" s="175"/>
      <c r="BTL76" s="175"/>
      <c r="BTM76" s="175"/>
      <c r="BTN76" s="175"/>
      <c r="BTO76" s="175"/>
      <c r="BTP76" s="175"/>
      <c r="BTQ76" s="175"/>
      <c r="BTR76" s="175"/>
      <c r="BTS76" s="175"/>
      <c r="BTT76" s="175"/>
      <c r="BTU76" s="175"/>
      <c r="BTV76" s="175"/>
      <c r="BTW76" s="175"/>
      <c r="BTX76" s="175"/>
      <c r="BTY76" s="175"/>
      <c r="BTZ76" s="175"/>
      <c r="BUA76" s="175"/>
      <c r="BUB76" s="175"/>
      <c r="BUC76" s="175"/>
      <c r="BUD76" s="175"/>
      <c r="BUE76" s="175"/>
      <c r="BUF76" s="175"/>
      <c r="BUG76" s="175"/>
      <c r="BUH76" s="175"/>
      <c r="BUI76" s="175"/>
      <c r="BUJ76" s="175"/>
      <c r="BUK76" s="175"/>
      <c r="BUL76" s="175"/>
      <c r="BUM76" s="175"/>
      <c r="BUN76" s="175"/>
      <c r="BUO76" s="175"/>
      <c r="BUP76" s="175"/>
      <c r="BUQ76" s="175"/>
      <c r="BUR76" s="175"/>
      <c r="BUS76" s="175"/>
      <c r="BUT76" s="175"/>
      <c r="BUU76" s="175"/>
      <c r="BUV76" s="175"/>
      <c r="BUW76" s="175"/>
      <c r="BUX76" s="175"/>
      <c r="BUY76" s="175"/>
      <c r="BUZ76" s="175"/>
      <c r="BVA76" s="175"/>
      <c r="BVB76" s="175"/>
      <c r="BVC76" s="175"/>
      <c r="BVD76" s="175"/>
      <c r="BVE76" s="175"/>
      <c r="BVF76" s="175"/>
      <c r="BVG76" s="175"/>
      <c r="BVH76" s="175"/>
      <c r="BVI76" s="175"/>
      <c r="BVJ76" s="175"/>
      <c r="BVK76" s="175"/>
      <c r="BVL76" s="175"/>
      <c r="BVM76" s="175"/>
      <c r="BVN76" s="175"/>
      <c r="BVO76" s="175"/>
      <c r="BVP76" s="175"/>
      <c r="BVQ76" s="175"/>
      <c r="BVR76" s="175"/>
      <c r="BVS76" s="175"/>
      <c r="BVT76" s="175"/>
      <c r="BVU76" s="175"/>
      <c r="BVV76" s="175"/>
      <c r="BVW76" s="175"/>
      <c r="BVX76" s="175"/>
      <c r="BVY76" s="175"/>
      <c r="BVZ76" s="175"/>
      <c r="BWA76" s="175"/>
      <c r="BWB76" s="175"/>
      <c r="BWC76" s="175"/>
      <c r="BWD76" s="175"/>
      <c r="BWE76" s="175"/>
      <c r="BWF76" s="175"/>
      <c r="BWG76" s="175"/>
      <c r="BWH76" s="175"/>
      <c r="BWI76" s="175"/>
      <c r="BWJ76" s="175"/>
      <c r="BWK76" s="175"/>
      <c r="BWL76" s="175"/>
      <c r="BWM76" s="175"/>
      <c r="BWN76" s="175"/>
      <c r="BWO76" s="175"/>
      <c r="BWP76" s="175"/>
      <c r="BWQ76" s="175"/>
      <c r="BWR76" s="175"/>
      <c r="BWS76" s="175"/>
      <c r="BWT76" s="175"/>
      <c r="BWU76" s="175"/>
      <c r="BWV76" s="175"/>
      <c r="BWW76" s="175"/>
      <c r="BWX76" s="175"/>
      <c r="BWY76" s="175"/>
      <c r="BWZ76" s="175"/>
      <c r="BXA76" s="175"/>
      <c r="BXB76" s="175"/>
      <c r="BXC76" s="175"/>
      <c r="BXD76" s="175"/>
      <c r="BXE76" s="175"/>
      <c r="BXF76" s="175"/>
      <c r="BXG76" s="175"/>
      <c r="BXH76" s="175"/>
      <c r="BXI76" s="175"/>
      <c r="BXJ76" s="175"/>
      <c r="BXK76" s="175"/>
      <c r="BXL76" s="175"/>
      <c r="BXM76" s="175"/>
      <c r="BXN76" s="175"/>
      <c r="BXO76" s="175"/>
      <c r="BXP76" s="175"/>
      <c r="BXQ76" s="175"/>
      <c r="BXR76" s="175"/>
      <c r="BXS76" s="175"/>
      <c r="BXT76" s="175"/>
      <c r="BXU76" s="175"/>
      <c r="BXV76" s="175"/>
      <c r="BXW76" s="175"/>
      <c r="BXX76" s="175"/>
      <c r="BXY76" s="175"/>
      <c r="BXZ76" s="175"/>
      <c r="BYA76" s="175"/>
      <c r="BYB76" s="175"/>
      <c r="BYC76" s="175"/>
      <c r="BYD76" s="175"/>
      <c r="BYE76" s="175"/>
      <c r="BYF76" s="175"/>
      <c r="BYG76" s="175"/>
      <c r="BYH76" s="175"/>
      <c r="BYI76" s="175"/>
      <c r="BYJ76" s="175"/>
      <c r="BYK76" s="175"/>
      <c r="BYL76" s="175"/>
      <c r="BYM76" s="175"/>
      <c r="BYN76" s="175"/>
      <c r="BYO76" s="175"/>
      <c r="BYP76" s="175"/>
      <c r="BYQ76" s="175"/>
      <c r="BYR76" s="175"/>
      <c r="BYS76" s="175"/>
      <c r="BYT76" s="175"/>
      <c r="BYU76" s="175"/>
      <c r="BYV76" s="175"/>
      <c r="BYW76" s="175"/>
      <c r="BYX76" s="175"/>
      <c r="BYY76" s="175"/>
      <c r="BYZ76" s="175"/>
      <c r="BZA76" s="175"/>
      <c r="BZB76" s="175"/>
      <c r="BZC76" s="175"/>
      <c r="BZD76" s="175"/>
      <c r="BZE76" s="175"/>
      <c r="BZF76" s="175"/>
      <c r="BZG76" s="175"/>
      <c r="BZH76" s="175"/>
      <c r="BZI76" s="175"/>
      <c r="BZJ76" s="175"/>
      <c r="BZK76" s="175"/>
      <c r="BZL76" s="175"/>
      <c r="BZM76" s="175"/>
      <c r="BZN76" s="175"/>
      <c r="BZO76" s="175"/>
      <c r="BZP76" s="175"/>
      <c r="BZQ76" s="175"/>
      <c r="BZR76" s="175"/>
      <c r="BZS76" s="175"/>
      <c r="BZT76" s="175"/>
      <c r="BZU76" s="175"/>
      <c r="BZV76" s="175"/>
      <c r="BZW76" s="175"/>
      <c r="BZX76" s="175"/>
      <c r="BZY76" s="175"/>
      <c r="BZZ76" s="175"/>
      <c r="CAA76" s="175"/>
      <c r="CAB76" s="175"/>
      <c r="CAC76" s="175"/>
      <c r="CAD76" s="175"/>
      <c r="CAE76" s="175"/>
      <c r="CAF76" s="175"/>
      <c r="CAG76" s="175"/>
      <c r="CAH76" s="175"/>
      <c r="CAI76" s="175"/>
      <c r="CAJ76" s="175"/>
      <c r="CAK76" s="175"/>
      <c r="CAL76" s="175"/>
      <c r="CAM76" s="175"/>
      <c r="CAN76" s="175"/>
      <c r="CAO76" s="175"/>
      <c r="CAP76" s="175"/>
      <c r="CAQ76" s="175"/>
      <c r="CAR76" s="175"/>
      <c r="CAS76" s="175"/>
      <c r="CAT76" s="175"/>
      <c r="CAU76" s="175"/>
      <c r="CAV76" s="175"/>
      <c r="CAW76" s="175"/>
      <c r="CAX76" s="175"/>
      <c r="CAY76" s="175"/>
      <c r="CAZ76" s="175"/>
      <c r="CBA76" s="175"/>
      <c r="CBB76" s="175"/>
      <c r="CBC76" s="175"/>
      <c r="CBD76" s="175"/>
      <c r="CBE76" s="175"/>
      <c r="CBF76" s="175"/>
      <c r="CBG76" s="175"/>
      <c r="CBH76" s="175"/>
      <c r="CBI76" s="175"/>
      <c r="CBJ76" s="175"/>
      <c r="CBK76" s="175"/>
      <c r="CBL76" s="175"/>
      <c r="CBM76" s="175"/>
      <c r="CBN76" s="175"/>
      <c r="CBO76" s="175"/>
      <c r="CBP76" s="175"/>
      <c r="CBQ76" s="175"/>
      <c r="CBR76" s="175"/>
      <c r="CBS76" s="175"/>
      <c r="CBT76" s="175"/>
      <c r="CBU76" s="175"/>
      <c r="CBV76" s="175"/>
      <c r="CBW76" s="175"/>
      <c r="CBX76" s="175"/>
      <c r="CBY76" s="175"/>
      <c r="CBZ76" s="175"/>
      <c r="CCA76" s="175"/>
      <c r="CCB76" s="175"/>
      <c r="CCC76" s="175"/>
      <c r="CCD76" s="175"/>
      <c r="CCE76" s="175"/>
      <c r="CCF76" s="175"/>
      <c r="CCG76" s="175"/>
      <c r="CCH76" s="175"/>
      <c r="CCI76" s="175"/>
      <c r="CCJ76" s="175"/>
      <c r="CCK76" s="175"/>
      <c r="CCL76" s="175"/>
      <c r="CCM76" s="175"/>
      <c r="CCN76" s="175"/>
      <c r="CCO76" s="175"/>
      <c r="CCP76" s="175"/>
      <c r="CCQ76" s="175"/>
      <c r="CCR76" s="175"/>
      <c r="CCS76" s="175"/>
      <c r="CCT76" s="175"/>
      <c r="CCU76" s="175"/>
      <c r="CCV76" s="175"/>
      <c r="CCW76" s="175"/>
      <c r="CCX76" s="175"/>
      <c r="CCY76" s="175"/>
      <c r="CCZ76" s="175"/>
      <c r="CDA76" s="175"/>
      <c r="CDB76" s="175"/>
      <c r="CDC76" s="175"/>
      <c r="CDD76" s="175"/>
      <c r="CDE76" s="175"/>
      <c r="CDF76" s="175"/>
      <c r="CDG76" s="175"/>
      <c r="CDH76" s="175"/>
      <c r="CDI76" s="175"/>
      <c r="CDJ76" s="175"/>
      <c r="CDK76" s="175"/>
      <c r="CDL76" s="175"/>
      <c r="CDM76" s="175"/>
      <c r="CDN76" s="175"/>
      <c r="CDO76" s="175"/>
      <c r="CDP76" s="175"/>
      <c r="CDQ76" s="175"/>
      <c r="CDR76" s="175"/>
      <c r="CDS76" s="175"/>
      <c r="CDT76" s="175"/>
      <c r="CDU76" s="175"/>
      <c r="CDV76" s="175"/>
      <c r="CDW76" s="175"/>
      <c r="CDX76" s="175"/>
      <c r="CDY76" s="175"/>
      <c r="CDZ76" s="175"/>
      <c r="CEA76" s="175"/>
      <c r="CEB76" s="175"/>
      <c r="CEC76" s="175"/>
      <c r="CED76" s="175"/>
      <c r="CEE76" s="175"/>
      <c r="CEF76" s="175"/>
      <c r="CEG76" s="175"/>
      <c r="CEH76" s="175"/>
      <c r="CEI76" s="175"/>
      <c r="CEJ76" s="175"/>
      <c r="CEK76" s="175"/>
      <c r="CEL76" s="175"/>
      <c r="CEM76" s="175"/>
      <c r="CEN76" s="175"/>
      <c r="CEO76" s="175"/>
      <c r="CEP76" s="175"/>
      <c r="CEQ76" s="175"/>
      <c r="CER76" s="175"/>
      <c r="CES76" s="175"/>
      <c r="CET76" s="175"/>
      <c r="CEU76" s="175"/>
      <c r="CEV76" s="175"/>
      <c r="CEW76" s="175"/>
      <c r="CEX76" s="175"/>
      <c r="CEY76" s="175"/>
      <c r="CEZ76" s="175"/>
      <c r="CFA76" s="175"/>
      <c r="CFB76" s="175"/>
      <c r="CFC76" s="175"/>
      <c r="CFD76" s="175"/>
      <c r="CFE76" s="175"/>
      <c r="CFF76" s="175"/>
      <c r="CFG76" s="175"/>
      <c r="CFH76" s="175"/>
      <c r="CFI76" s="175"/>
      <c r="CFJ76" s="175"/>
      <c r="CFK76" s="175"/>
      <c r="CFL76" s="175"/>
      <c r="CFM76" s="175"/>
      <c r="CFN76" s="175"/>
      <c r="CFO76" s="175"/>
      <c r="CFP76" s="175"/>
      <c r="CFQ76" s="175"/>
      <c r="CFR76" s="175"/>
      <c r="CFS76" s="175"/>
      <c r="CFT76" s="175"/>
      <c r="CFU76" s="175"/>
      <c r="CFV76" s="175"/>
      <c r="CFW76" s="175"/>
      <c r="CFX76" s="175"/>
      <c r="CFY76" s="175"/>
      <c r="CFZ76" s="175"/>
      <c r="CGA76" s="175"/>
      <c r="CGB76" s="175"/>
      <c r="CGC76" s="175"/>
      <c r="CGD76" s="175"/>
      <c r="CGE76" s="175"/>
      <c r="CGF76" s="175"/>
      <c r="CGG76" s="175"/>
      <c r="CGH76" s="175"/>
      <c r="CGI76" s="175"/>
      <c r="CGJ76" s="175"/>
      <c r="CGK76" s="175"/>
      <c r="CGL76" s="175"/>
      <c r="CGM76" s="175"/>
      <c r="CGN76" s="175"/>
      <c r="CGO76" s="175"/>
      <c r="CGP76" s="175"/>
      <c r="CGQ76" s="175"/>
      <c r="CGR76" s="175"/>
      <c r="CGS76" s="175"/>
      <c r="CGT76" s="175"/>
      <c r="CGU76" s="175"/>
      <c r="CGV76" s="175"/>
      <c r="CGW76" s="175"/>
      <c r="CGX76" s="175"/>
      <c r="CGY76" s="175"/>
      <c r="CGZ76" s="175"/>
      <c r="CHA76" s="175"/>
      <c r="CHB76" s="175"/>
      <c r="CHC76" s="175"/>
      <c r="CHD76" s="175"/>
      <c r="CHE76" s="175"/>
      <c r="CHF76" s="175"/>
      <c r="CHG76" s="175"/>
      <c r="CHH76" s="175"/>
      <c r="CHI76" s="175"/>
      <c r="CHJ76" s="175"/>
      <c r="CHK76" s="175"/>
      <c r="CHL76" s="175"/>
      <c r="CHM76" s="175"/>
      <c r="CHN76" s="175"/>
      <c r="CHO76" s="175"/>
      <c r="CHP76" s="175"/>
      <c r="CHQ76" s="175"/>
      <c r="CHR76" s="175"/>
      <c r="CHS76" s="175"/>
      <c r="CHT76" s="175"/>
      <c r="CHU76" s="175"/>
      <c r="CHV76" s="175"/>
      <c r="CHW76" s="175"/>
      <c r="CHX76" s="175"/>
      <c r="CHY76" s="175"/>
      <c r="CHZ76" s="175"/>
      <c r="CIA76" s="175"/>
      <c r="CIB76" s="175"/>
      <c r="CIC76" s="175"/>
      <c r="CID76" s="175"/>
      <c r="CIE76" s="175"/>
      <c r="CIF76" s="175"/>
      <c r="CIG76" s="175"/>
      <c r="CIH76" s="175"/>
      <c r="CII76" s="175"/>
      <c r="CIJ76" s="175"/>
      <c r="CIK76" s="175"/>
      <c r="CIL76" s="175"/>
      <c r="CIM76" s="175"/>
      <c r="CIN76" s="175"/>
      <c r="CIO76" s="175"/>
      <c r="CIP76" s="175"/>
      <c r="CIQ76" s="175"/>
      <c r="CIR76" s="175"/>
      <c r="CIS76" s="175"/>
      <c r="CIT76" s="175"/>
      <c r="CIU76" s="175"/>
      <c r="CIV76" s="175"/>
      <c r="CIW76" s="175"/>
      <c r="CIX76" s="175"/>
      <c r="CIY76" s="175"/>
      <c r="CIZ76" s="175"/>
      <c r="CJA76" s="175"/>
      <c r="CJB76" s="175"/>
      <c r="CJC76" s="175"/>
      <c r="CJD76" s="175"/>
      <c r="CJE76" s="175"/>
      <c r="CJF76" s="175"/>
      <c r="CJG76" s="175"/>
      <c r="CJH76" s="175"/>
      <c r="CJI76" s="175"/>
      <c r="CJJ76" s="175"/>
      <c r="CJK76" s="175"/>
      <c r="CJL76" s="175"/>
      <c r="CJM76" s="175"/>
      <c r="CJN76" s="175"/>
      <c r="CJO76" s="175"/>
      <c r="CJP76" s="175"/>
      <c r="CJQ76" s="175"/>
      <c r="CJR76" s="175"/>
      <c r="CJS76" s="175"/>
      <c r="CJT76" s="175"/>
      <c r="CJU76" s="175"/>
      <c r="CJV76" s="175"/>
      <c r="CJW76" s="175"/>
      <c r="CJX76" s="175"/>
      <c r="CJY76" s="175"/>
      <c r="CJZ76" s="175"/>
      <c r="CKA76" s="175"/>
      <c r="CKB76" s="175"/>
      <c r="CKC76" s="175"/>
      <c r="CKD76" s="175"/>
      <c r="CKE76" s="175"/>
      <c r="CKF76" s="175"/>
      <c r="CKG76" s="175"/>
      <c r="CKH76" s="175"/>
      <c r="CKI76" s="175"/>
      <c r="CKJ76" s="175"/>
      <c r="CKK76" s="175"/>
      <c r="CKL76" s="175"/>
      <c r="CKM76" s="175"/>
      <c r="CKN76" s="175"/>
      <c r="CKO76" s="175"/>
      <c r="CKP76" s="175"/>
      <c r="CKQ76" s="175"/>
      <c r="CKR76" s="175"/>
      <c r="CKS76" s="175"/>
      <c r="CKT76" s="175"/>
      <c r="CKU76" s="175"/>
      <c r="CKV76" s="175"/>
      <c r="CKW76" s="175"/>
      <c r="CKX76" s="175"/>
      <c r="CKY76" s="175"/>
      <c r="CKZ76" s="175"/>
      <c r="CLA76" s="175"/>
      <c r="CLB76" s="175"/>
      <c r="CLC76" s="175"/>
      <c r="CLD76" s="175"/>
      <c r="CLE76" s="175"/>
      <c r="CLF76" s="175"/>
      <c r="CLG76" s="175"/>
      <c r="CLH76" s="175"/>
      <c r="CLI76" s="175"/>
      <c r="CLJ76" s="175"/>
      <c r="CLK76" s="175"/>
      <c r="CLL76" s="175"/>
      <c r="CLM76" s="175"/>
      <c r="CLN76" s="175"/>
      <c r="CLO76" s="175"/>
      <c r="CLP76" s="175"/>
      <c r="CLQ76" s="175"/>
      <c r="CLR76" s="175"/>
      <c r="CLS76" s="175"/>
      <c r="CLT76" s="175"/>
      <c r="CLU76" s="175"/>
      <c r="CLV76" s="175"/>
      <c r="CLW76" s="175"/>
      <c r="CLX76" s="175"/>
      <c r="CLY76" s="175"/>
      <c r="CLZ76" s="175"/>
      <c r="CMA76" s="175"/>
      <c r="CMB76" s="175"/>
      <c r="CMC76" s="175"/>
      <c r="CMD76" s="175"/>
      <c r="CME76" s="175"/>
      <c r="CMF76" s="175"/>
      <c r="CMG76" s="175"/>
      <c r="CMH76" s="175"/>
      <c r="CMI76" s="175"/>
      <c r="CMJ76" s="175"/>
      <c r="CMK76" s="175"/>
      <c r="CML76" s="175"/>
      <c r="CMM76" s="175"/>
      <c r="CMN76" s="175"/>
      <c r="CMO76" s="175"/>
      <c r="CMP76" s="175"/>
      <c r="CMQ76" s="175"/>
      <c r="CMR76" s="175"/>
      <c r="CMS76" s="175"/>
      <c r="CMT76" s="175"/>
      <c r="CMU76" s="175"/>
      <c r="CMV76" s="175"/>
      <c r="CMW76" s="175"/>
      <c r="CMX76" s="175"/>
      <c r="CMY76" s="175"/>
      <c r="CMZ76" s="175"/>
      <c r="CNA76" s="175"/>
      <c r="CNB76" s="175"/>
      <c r="CNC76" s="175"/>
      <c r="CND76" s="175"/>
      <c r="CNE76" s="175"/>
      <c r="CNF76" s="175"/>
      <c r="CNG76" s="175"/>
      <c r="CNH76" s="175"/>
      <c r="CNI76" s="175"/>
      <c r="CNJ76" s="175"/>
      <c r="CNK76" s="175"/>
      <c r="CNL76" s="175"/>
      <c r="CNM76" s="175"/>
      <c r="CNN76" s="175"/>
      <c r="CNO76" s="175"/>
      <c r="CNP76" s="175"/>
      <c r="CNQ76" s="175"/>
      <c r="CNR76" s="175"/>
      <c r="CNS76" s="175"/>
      <c r="CNT76" s="175"/>
      <c r="CNU76" s="175"/>
      <c r="CNV76" s="175"/>
      <c r="CNW76" s="175"/>
      <c r="CNX76" s="175"/>
      <c r="CNY76" s="175"/>
      <c r="CNZ76" s="175"/>
      <c r="COA76" s="175"/>
      <c r="COB76" s="175"/>
      <c r="COC76" s="175"/>
      <c r="COD76" s="175"/>
      <c r="COE76" s="175"/>
      <c r="COF76" s="175"/>
      <c r="COG76" s="175"/>
      <c r="COH76" s="175"/>
      <c r="COI76" s="175"/>
      <c r="COJ76" s="175"/>
      <c r="COK76" s="175"/>
      <c r="COL76" s="175"/>
      <c r="COM76" s="175"/>
      <c r="CON76" s="175"/>
      <c r="COO76" s="175"/>
      <c r="COP76" s="175"/>
      <c r="COQ76" s="175"/>
      <c r="COR76" s="175"/>
      <c r="COS76" s="175"/>
      <c r="COT76" s="175"/>
      <c r="COU76" s="175"/>
      <c r="COV76" s="175"/>
      <c r="COW76" s="175"/>
      <c r="COX76" s="175"/>
      <c r="COY76" s="175"/>
      <c r="COZ76" s="175"/>
      <c r="CPA76" s="175"/>
      <c r="CPB76" s="175"/>
      <c r="CPC76" s="175"/>
      <c r="CPD76" s="175"/>
      <c r="CPE76" s="175"/>
      <c r="CPF76" s="175"/>
      <c r="CPG76" s="175"/>
      <c r="CPH76" s="175"/>
      <c r="CPI76" s="175"/>
      <c r="CPJ76" s="175"/>
      <c r="CPK76" s="175"/>
      <c r="CPL76" s="175"/>
      <c r="CPM76" s="175"/>
      <c r="CPN76" s="175"/>
      <c r="CPO76" s="175"/>
      <c r="CPP76" s="175"/>
      <c r="CPQ76" s="175"/>
      <c r="CPR76" s="175"/>
      <c r="CPS76" s="175"/>
      <c r="CPT76" s="175"/>
      <c r="CPU76" s="175"/>
      <c r="CPV76" s="175"/>
      <c r="CPW76" s="175"/>
      <c r="CPX76" s="175"/>
      <c r="CPY76" s="175"/>
      <c r="CPZ76" s="175"/>
      <c r="CQA76" s="175"/>
      <c r="CQB76" s="175"/>
      <c r="CQC76" s="175"/>
      <c r="CQD76" s="175"/>
      <c r="CQE76" s="175"/>
      <c r="CQF76" s="175"/>
      <c r="CQG76" s="175"/>
      <c r="CQH76" s="175"/>
      <c r="CQI76" s="175"/>
      <c r="CQJ76" s="175"/>
      <c r="CQK76" s="175"/>
      <c r="CQL76" s="175"/>
      <c r="CQM76" s="175"/>
      <c r="CQN76" s="175"/>
      <c r="CQO76" s="175"/>
      <c r="CQP76" s="175"/>
      <c r="CQQ76" s="175"/>
      <c r="CQR76" s="175"/>
      <c r="CQS76" s="175"/>
      <c r="CQT76" s="175"/>
      <c r="CQU76" s="175"/>
      <c r="CQV76" s="175"/>
      <c r="CQW76" s="175"/>
      <c r="CQX76" s="175"/>
      <c r="CQY76" s="175"/>
      <c r="CQZ76" s="175"/>
      <c r="CRA76" s="175"/>
      <c r="CRB76" s="175"/>
      <c r="CRC76" s="175"/>
      <c r="CRD76" s="175"/>
      <c r="CRE76" s="175"/>
      <c r="CRF76" s="175"/>
      <c r="CRG76" s="175"/>
      <c r="CRH76" s="175"/>
      <c r="CRI76" s="175"/>
      <c r="CRJ76" s="175"/>
      <c r="CRK76" s="175"/>
      <c r="CRL76" s="175"/>
      <c r="CRM76" s="175"/>
      <c r="CRN76" s="175"/>
      <c r="CRO76" s="175"/>
      <c r="CRP76" s="175"/>
      <c r="CRQ76" s="175"/>
      <c r="CRR76" s="175"/>
      <c r="CRS76" s="175"/>
      <c r="CRT76" s="175"/>
      <c r="CRU76" s="175"/>
      <c r="CRV76" s="175"/>
      <c r="CRW76" s="175"/>
      <c r="CRX76" s="175"/>
      <c r="CRY76" s="175"/>
      <c r="CRZ76" s="175"/>
      <c r="CSA76" s="175"/>
      <c r="CSB76" s="175"/>
      <c r="CSC76" s="175"/>
      <c r="CSD76" s="175"/>
      <c r="CSE76" s="175"/>
      <c r="CSF76" s="175"/>
      <c r="CSG76" s="175"/>
      <c r="CSH76" s="175"/>
      <c r="CSI76" s="175"/>
      <c r="CSJ76" s="175"/>
      <c r="CSK76" s="175"/>
      <c r="CSL76" s="175"/>
      <c r="CSM76" s="175"/>
      <c r="CSN76" s="175"/>
      <c r="CSO76" s="175"/>
      <c r="CSP76" s="175"/>
      <c r="CSQ76" s="175"/>
      <c r="CSR76" s="175"/>
      <c r="CSS76" s="175"/>
      <c r="CST76" s="175"/>
      <c r="CSU76" s="175"/>
      <c r="CSV76" s="175"/>
      <c r="CSW76" s="175"/>
      <c r="CSX76" s="175"/>
      <c r="CSY76" s="175"/>
      <c r="CSZ76" s="175"/>
      <c r="CTA76" s="175"/>
      <c r="CTB76" s="175"/>
      <c r="CTC76" s="175"/>
      <c r="CTD76" s="175"/>
      <c r="CTE76" s="175"/>
      <c r="CTF76" s="175"/>
      <c r="CTG76" s="175"/>
      <c r="CTH76" s="175"/>
      <c r="CTI76" s="175"/>
      <c r="CTJ76" s="175"/>
      <c r="CTK76" s="175"/>
      <c r="CTL76" s="175"/>
      <c r="CTM76" s="175"/>
      <c r="CTN76" s="175"/>
      <c r="CTO76" s="175"/>
      <c r="CTP76" s="175"/>
      <c r="CTQ76" s="175"/>
      <c r="CTR76" s="175"/>
      <c r="CTS76" s="175"/>
      <c r="CTT76" s="175"/>
      <c r="CTU76" s="175"/>
      <c r="CTV76" s="175"/>
      <c r="CTW76" s="175"/>
      <c r="CTX76" s="175"/>
      <c r="CTY76" s="175"/>
      <c r="CTZ76" s="175"/>
      <c r="CUA76" s="175"/>
      <c r="CUB76" s="175"/>
      <c r="CUC76" s="175"/>
      <c r="CUD76" s="175"/>
      <c r="CUE76" s="175"/>
      <c r="CUF76" s="175"/>
      <c r="CUG76" s="175"/>
      <c r="CUH76" s="175"/>
      <c r="CUI76" s="175"/>
      <c r="CUJ76" s="175"/>
      <c r="CUK76" s="175"/>
      <c r="CUL76" s="175"/>
      <c r="CUM76" s="175"/>
      <c r="CUN76" s="175"/>
      <c r="CUO76" s="175"/>
      <c r="CUP76" s="175"/>
      <c r="CUQ76" s="175"/>
      <c r="CUR76" s="175"/>
      <c r="CUS76" s="175"/>
      <c r="CUT76" s="175"/>
      <c r="CUU76" s="175"/>
      <c r="CUV76" s="175"/>
      <c r="CUW76" s="175"/>
      <c r="CUX76" s="175"/>
      <c r="CUY76" s="175"/>
      <c r="CUZ76" s="175"/>
      <c r="CVA76" s="175"/>
      <c r="CVB76" s="175"/>
      <c r="CVC76" s="175"/>
      <c r="CVD76" s="175"/>
      <c r="CVE76" s="175"/>
      <c r="CVF76" s="175"/>
      <c r="CVG76" s="175"/>
      <c r="CVH76" s="175"/>
      <c r="CVI76" s="175"/>
      <c r="CVJ76" s="175"/>
      <c r="CVK76" s="175"/>
      <c r="CVL76" s="175"/>
      <c r="CVM76" s="175"/>
      <c r="CVN76" s="175"/>
      <c r="CVO76" s="175"/>
      <c r="CVP76" s="175"/>
      <c r="CVQ76" s="175"/>
      <c r="CVR76" s="175"/>
      <c r="CVS76" s="175"/>
      <c r="CVT76" s="175"/>
      <c r="CVU76" s="175"/>
      <c r="CVV76" s="175"/>
      <c r="CVW76" s="175"/>
      <c r="CVX76" s="175"/>
      <c r="CVY76" s="175"/>
      <c r="CVZ76" s="175"/>
      <c r="CWA76" s="175"/>
      <c r="CWB76" s="175"/>
      <c r="CWC76" s="175"/>
      <c r="CWD76" s="175"/>
      <c r="CWE76" s="175"/>
      <c r="CWF76" s="175"/>
      <c r="CWG76" s="175"/>
      <c r="CWH76" s="175"/>
      <c r="CWI76" s="175"/>
      <c r="CWJ76" s="175"/>
      <c r="CWK76" s="175"/>
      <c r="CWL76" s="175"/>
      <c r="CWM76" s="175"/>
      <c r="CWN76" s="175"/>
      <c r="CWO76" s="175"/>
      <c r="CWP76" s="175"/>
      <c r="CWQ76" s="175"/>
      <c r="CWR76" s="175"/>
      <c r="CWS76" s="175"/>
      <c r="CWT76" s="175"/>
      <c r="CWU76" s="175"/>
      <c r="CWV76" s="175"/>
      <c r="CWW76" s="175"/>
      <c r="CWX76" s="175"/>
      <c r="CWY76" s="175"/>
      <c r="CWZ76" s="175"/>
      <c r="CXA76" s="175"/>
      <c r="CXB76" s="175"/>
      <c r="CXC76" s="175"/>
      <c r="CXD76" s="175"/>
      <c r="CXE76" s="175"/>
      <c r="CXF76" s="175"/>
      <c r="CXG76" s="175"/>
      <c r="CXH76" s="175"/>
      <c r="CXI76" s="175"/>
      <c r="CXJ76" s="175"/>
      <c r="CXK76" s="175"/>
      <c r="CXL76" s="175"/>
      <c r="CXM76" s="175"/>
      <c r="CXN76" s="175"/>
      <c r="CXO76" s="175"/>
      <c r="CXP76" s="175"/>
      <c r="CXQ76" s="175"/>
      <c r="CXR76" s="175"/>
      <c r="CXS76" s="175"/>
      <c r="CXT76" s="175"/>
      <c r="CXU76" s="175"/>
      <c r="CXV76" s="175"/>
      <c r="CXW76" s="175"/>
      <c r="CXX76" s="175"/>
      <c r="CXY76" s="175"/>
      <c r="CXZ76" s="175"/>
      <c r="CYA76" s="175"/>
      <c r="CYB76" s="175"/>
      <c r="CYC76" s="175"/>
      <c r="CYD76" s="175"/>
      <c r="CYE76" s="175"/>
      <c r="CYF76" s="175"/>
      <c r="CYG76" s="175"/>
      <c r="CYH76" s="175"/>
      <c r="CYI76" s="175"/>
      <c r="CYJ76" s="175"/>
      <c r="CYK76" s="175"/>
      <c r="CYL76" s="175"/>
      <c r="CYM76" s="175"/>
      <c r="CYN76" s="175"/>
      <c r="CYO76" s="175"/>
      <c r="CYP76" s="175"/>
      <c r="CYQ76" s="175"/>
      <c r="CYR76" s="175"/>
      <c r="CYS76" s="175"/>
      <c r="CYT76" s="175"/>
      <c r="CYU76" s="175"/>
      <c r="CYV76" s="175"/>
      <c r="CYW76" s="175"/>
      <c r="CYX76" s="175"/>
      <c r="CYY76" s="175"/>
      <c r="CYZ76" s="175"/>
      <c r="CZA76" s="175"/>
      <c r="CZB76" s="175"/>
      <c r="CZC76" s="175"/>
      <c r="CZD76" s="175"/>
      <c r="CZE76" s="175"/>
      <c r="CZF76" s="175"/>
      <c r="CZG76" s="175"/>
      <c r="CZH76" s="175"/>
      <c r="CZI76" s="175"/>
      <c r="CZJ76" s="175"/>
      <c r="CZK76" s="175"/>
      <c r="CZL76" s="175"/>
      <c r="CZM76" s="175"/>
      <c r="CZN76" s="175"/>
      <c r="CZO76" s="175"/>
      <c r="CZP76" s="175"/>
      <c r="CZQ76" s="175"/>
      <c r="CZR76" s="175"/>
      <c r="CZS76" s="175"/>
      <c r="CZT76" s="175"/>
      <c r="CZU76" s="175"/>
      <c r="CZV76" s="175"/>
      <c r="CZW76" s="175"/>
      <c r="CZX76" s="175"/>
      <c r="CZY76" s="175"/>
      <c r="CZZ76" s="175"/>
      <c r="DAA76" s="175"/>
      <c r="DAB76" s="175"/>
      <c r="DAC76" s="175"/>
      <c r="DAD76" s="175"/>
      <c r="DAE76" s="175"/>
      <c r="DAF76" s="175"/>
      <c r="DAG76" s="175"/>
      <c r="DAH76" s="175"/>
      <c r="DAI76" s="175"/>
      <c r="DAJ76" s="175"/>
      <c r="DAK76" s="175"/>
      <c r="DAL76" s="175"/>
      <c r="DAM76" s="175"/>
      <c r="DAN76" s="175"/>
      <c r="DAO76" s="175"/>
      <c r="DAP76" s="175"/>
      <c r="DAQ76" s="175"/>
      <c r="DAR76" s="175"/>
      <c r="DAS76" s="175"/>
      <c r="DAT76" s="175"/>
      <c r="DAU76" s="175"/>
      <c r="DAV76" s="175"/>
      <c r="DAW76" s="175"/>
      <c r="DAX76" s="175"/>
      <c r="DAY76" s="175"/>
      <c r="DAZ76" s="175"/>
      <c r="DBA76" s="175"/>
      <c r="DBB76" s="175"/>
      <c r="DBC76" s="175"/>
      <c r="DBD76" s="175"/>
      <c r="DBE76" s="175"/>
      <c r="DBF76" s="175"/>
      <c r="DBG76" s="175"/>
      <c r="DBH76" s="175"/>
      <c r="DBI76" s="175"/>
      <c r="DBJ76" s="175"/>
      <c r="DBK76" s="175"/>
      <c r="DBL76" s="175"/>
      <c r="DBM76" s="175"/>
      <c r="DBN76" s="175"/>
      <c r="DBO76" s="175"/>
      <c r="DBP76" s="175"/>
      <c r="DBQ76" s="175"/>
      <c r="DBR76" s="175"/>
      <c r="DBS76" s="175"/>
      <c r="DBT76" s="175"/>
      <c r="DBU76" s="175"/>
      <c r="DBV76" s="175"/>
      <c r="DBW76" s="175"/>
      <c r="DBX76" s="175"/>
      <c r="DBY76" s="175"/>
      <c r="DBZ76" s="175"/>
      <c r="DCA76" s="175"/>
      <c r="DCB76" s="175"/>
      <c r="DCC76" s="175"/>
      <c r="DCD76" s="175"/>
      <c r="DCE76" s="175"/>
      <c r="DCF76" s="175"/>
      <c r="DCG76" s="175"/>
      <c r="DCH76" s="175"/>
      <c r="DCI76" s="175"/>
      <c r="DCJ76" s="175"/>
      <c r="DCK76" s="175"/>
      <c r="DCL76" s="175"/>
      <c r="DCM76" s="175"/>
      <c r="DCN76" s="175"/>
      <c r="DCO76" s="175"/>
      <c r="DCP76" s="175"/>
      <c r="DCQ76" s="175"/>
      <c r="DCR76" s="175"/>
      <c r="DCS76" s="175"/>
      <c r="DCT76" s="175"/>
      <c r="DCU76" s="175"/>
      <c r="DCV76" s="175"/>
      <c r="DCW76" s="175"/>
      <c r="DCX76" s="175"/>
      <c r="DCY76" s="175"/>
      <c r="DCZ76" s="175"/>
      <c r="DDA76" s="175"/>
      <c r="DDB76" s="175"/>
      <c r="DDC76" s="175"/>
      <c r="DDD76" s="175"/>
      <c r="DDE76" s="175"/>
      <c r="DDF76" s="175"/>
      <c r="DDG76" s="175"/>
      <c r="DDH76" s="175"/>
      <c r="DDI76" s="175"/>
      <c r="DDJ76" s="175"/>
      <c r="DDK76" s="175"/>
      <c r="DDL76" s="175"/>
      <c r="DDM76" s="175"/>
      <c r="DDN76" s="175"/>
      <c r="DDO76" s="175"/>
      <c r="DDP76" s="175"/>
      <c r="DDQ76" s="175"/>
      <c r="DDR76" s="175"/>
      <c r="DDS76" s="175"/>
      <c r="DDT76" s="175"/>
      <c r="DDU76" s="175"/>
      <c r="DDV76" s="175"/>
      <c r="DDW76" s="175"/>
      <c r="DDX76" s="175"/>
      <c r="DDY76" s="175"/>
      <c r="DDZ76" s="175"/>
      <c r="DEA76" s="175"/>
      <c r="DEB76" s="175"/>
      <c r="DEC76" s="175"/>
      <c r="DED76" s="175"/>
      <c r="DEE76" s="175"/>
      <c r="DEF76" s="175"/>
      <c r="DEG76" s="175"/>
      <c r="DEH76" s="175"/>
      <c r="DEI76" s="175"/>
      <c r="DEJ76" s="175"/>
      <c r="DEK76" s="175"/>
      <c r="DEL76" s="175"/>
      <c r="DEM76" s="175"/>
      <c r="DEN76" s="175"/>
      <c r="DEO76" s="175"/>
      <c r="DEP76" s="175"/>
      <c r="DEQ76" s="175"/>
      <c r="DER76" s="175"/>
      <c r="DES76" s="175"/>
      <c r="DET76" s="175"/>
      <c r="DEU76" s="175"/>
      <c r="DEV76" s="175"/>
      <c r="DEW76" s="175"/>
      <c r="DEX76" s="175"/>
      <c r="DEY76" s="175"/>
      <c r="DEZ76" s="175"/>
      <c r="DFA76" s="175"/>
      <c r="DFB76" s="175"/>
      <c r="DFC76" s="175"/>
      <c r="DFD76" s="175"/>
      <c r="DFE76" s="175"/>
      <c r="DFF76" s="175"/>
      <c r="DFG76" s="175"/>
      <c r="DFH76" s="175"/>
      <c r="DFI76" s="175"/>
      <c r="DFJ76" s="175"/>
      <c r="DFK76" s="175"/>
      <c r="DFL76" s="175"/>
      <c r="DFM76" s="175"/>
      <c r="DFN76" s="175"/>
      <c r="DFO76" s="175"/>
      <c r="DFP76" s="175"/>
      <c r="DFQ76" s="175"/>
      <c r="DFR76" s="175"/>
      <c r="DFS76" s="175"/>
      <c r="DFT76" s="175"/>
      <c r="DFU76" s="175"/>
      <c r="DFV76" s="175"/>
      <c r="DFW76" s="175"/>
      <c r="DFX76" s="175"/>
      <c r="DFY76" s="175"/>
      <c r="DFZ76" s="175"/>
      <c r="DGA76" s="175"/>
      <c r="DGB76" s="175"/>
      <c r="DGC76" s="175"/>
      <c r="DGD76" s="175"/>
      <c r="DGE76" s="175"/>
      <c r="DGF76" s="175"/>
      <c r="DGG76" s="175"/>
      <c r="DGH76" s="175"/>
      <c r="DGI76" s="175"/>
      <c r="DGJ76" s="175"/>
      <c r="DGK76" s="175"/>
      <c r="DGL76" s="175"/>
      <c r="DGM76" s="175"/>
      <c r="DGN76" s="175"/>
      <c r="DGO76" s="175"/>
      <c r="DGP76" s="175"/>
      <c r="DGQ76" s="175"/>
      <c r="DGR76" s="175"/>
      <c r="DGS76" s="175"/>
      <c r="DGT76" s="175"/>
      <c r="DGU76" s="175"/>
      <c r="DGV76" s="175"/>
      <c r="DGW76" s="175"/>
      <c r="DGX76" s="175"/>
      <c r="DGY76" s="175"/>
      <c r="DGZ76" s="175"/>
      <c r="DHA76" s="175"/>
      <c r="DHB76" s="175"/>
      <c r="DHC76" s="175"/>
      <c r="DHD76" s="175"/>
      <c r="DHE76" s="175"/>
      <c r="DHF76" s="175"/>
      <c r="DHG76" s="175"/>
      <c r="DHH76" s="175"/>
      <c r="DHI76" s="175"/>
      <c r="DHJ76" s="175"/>
      <c r="DHK76" s="175"/>
      <c r="DHL76" s="175"/>
      <c r="DHM76" s="175"/>
      <c r="DHN76" s="175"/>
      <c r="DHO76" s="175"/>
      <c r="DHP76" s="175"/>
      <c r="DHQ76" s="175"/>
      <c r="DHR76" s="175"/>
      <c r="DHS76" s="175"/>
      <c r="DHT76" s="175"/>
      <c r="DHU76" s="175"/>
      <c r="DHV76" s="175"/>
      <c r="DHW76" s="175"/>
      <c r="DHX76" s="175"/>
      <c r="DHY76" s="175"/>
      <c r="DHZ76" s="175"/>
      <c r="DIA76" s="175"/>
      <c r="DIB76" s="175"/>
      <c r="DIC76" s="175"/>
      <c r="DID76" s="175"/>
      <c r="DIE76" s="175"/>
      <c r="DIF76" s="175"/>
      <c r="DIG76" s="175"/>
      <c r="DIH76" s="175"/>
      <c r="DII76" s="175"/>
      <c r="DIJ76" s="175"/>
      <c r="DIK76" s="175"/>
      <c r="DIL76" s="175"/>
      <c r="DIM76" s="175"/>
      <c r="DIN76" s="175"/>
      <c r="DIO76" s="175"/>
      <c r="DIP76" s="175"/>
      <c r="DIQ76" s="175"/>
      <c r="DIR76" s="175"/>
      <c r="DIS76" s="175"/>
      <c r="DIT76" s="175"/>
      <c r="DIU76" s="175"/>
      <c r="DIV76" s="175"/>
      <c r="DIW76" s="175"/>
      <c r="DIX76" s="175"/>
      <c r="DIY76" s="175"/>
      <c r="DIZ76" s="175"/>
      <c r="DJA76" s="175"/>
      <c r="DJB76" s="175"/>
      <c r="DJC76" s="175"/>
      <c r="DJD76" s="175"/>
      <c r="DJE76" s="175"/>
      <c r="DJF76" s="175"/>
      <c r="DJG76" s="175"/>
      <c r="DJH76" s="175"/>
      <c r="DJI76" s="175"/>
      <c r="DJJ76" s="175"/>
      <c r="DJK76" s="175"/>
      <c r="DJL76" s="175"/>
      <c r="DJM76" s="175"/>
      <c r="DJN76" s="175"/>
      <c r="DJO76" s="175"/>
      <c r="DJP76" s="175"/>
      <c r="DJQ76" s="175"/>
      <c r="DJR76" s="175"/>
      <c r="DJS76" s="175"/>
      <c r="DJT76" s="175"/>
      <c r="DJU76" s="175"/>
      <c r="DJV76" s="175"/>
      <c r="DJW76" s="175"/>
      <c r="DJX76" s="175"/>
      <c r="DJY76" s="175"/>
      <c r="DJZ76" s="175"/>
      <c r="DKA76" s="175"/>
      <c r="DKB76" s="175"/>
      <c r="DKC76" s="175"/>
      <c r="DKD76" s="175"/>
      <c r="DKE76" s="175"/>
      <c r="DKF76" s="175"/>
      <c r="DKG76" s="175"/>
      <c r="DKH76" s="175"/>
      <c r="DKI76" s="175"/>
      <c r="DKJ76" s="175"/>
      <c r="DKK76" s="175"/>
      <c r="DKL76" s="175"/>
      <c r="DKM76" s="175"/>
      <c r="DKN76" s="175"/>
      <c r="DKO76" s="175"/>
      <c r="DKP76" s="175"/>
      <c r="DKQ76" s="175"/>
      <c r="DKR76" s="175"/>
      <c r="DKS76" s="175"/>
      <c r="DKT76" s="175"/>
      <c r="DKU76" s="175"/>
      <c r="DKV76" s="175"/>
      <c r="DKW76" s="175"/>
      <c r="DKX76" s="175"/>
      <c r="DKY76" s="175"/>
      <c r="DKZ76" s="175"/>
      <c r="DLA76" s="175"/>
      <c r="DLB76" s="175"/>
      <c r="DLC76" s="175"/>
      <c r="DLD76" s="175"/>
      <c r="DLE76" s="175"/>
      <c r="DLF76" s="175"/>
      <c r="DLG76" s="175"/>
      <c r="DLH76" s="175"/>
      <c r="DLI76" s="175"/>
      <c r="DLJ76" s="175"/>
      <c r="DLK76" s="175"/>
      <c r="DLL76" s="175"/>
      <c r="DLM76" s="175"/>
      <c r="DLN76" s="175"/>
      <c r="DLO76" s="175"/>
      <c r="DLP76" s="175"/>
      <c r="DLQ76" s="175"/>
      <c r="DLR76" s="175"/>
      <c r="DLS76" s="175"/>
      <c r="DLT76" s="175"/>
      <c r="DLU76" s="175"/>
      <c r="DLV76" s="175"/>
      <c r="DLW76" s="175"/>
      <c r="DLX76" s="175"/>
      <c r="DLY76" s="175"/>
      <c r="DLZ76" s="175"/>
      <c r="DMA76" s="175"/>
      <c r="DMB76" s="175"/>
      <c r="DMC76" s="175"/>
      <c r="DMD76" s="175"/>
      <c r="DME76" s="175"/>
      <c r="DMF76" s="175"/>
      <c r="DMG76" s="175"/>
      <c r="DMH76" s="175"/>
      <c r="DMI76" s="175"/>
      <c r="DMJ76" s="175"/>
      <c r="DMK76" s="175"/>
      <c r="DML76" s="175"/>
      <c r="DMM76" s="175"/>
      <c r="DMN76" s="175"/>
      <c r="DMO76" s="175"/>
      <c r="DMP76" s="175"/>
      <c r="DMQ76" s="175"/>
      <c r="DMR76" s="175"/>
      <c r="DMS76" s="175"/>
      <c r="DMT76" s="175"/>
      <c r="DMU76" s="175"/>
      <c r="DMV76" s="175"/>
      <c r="DMW76" s="175"/>
      <c r="DMX76" s="175"/>
      <c r="DMY76" s="175"/>
      <c r="DMZ76" s="175"/>
      <c r="DNA76" s="175"/>
      <c r="DNB76" s="175"/>
      <c r="DNC76" s="175"/>
      <c r="DND76" s="175"/>
      <c r="DNE76" s="175"/>
      <c r="DNF76" s="175"/>
      <c r="DNG76" s="175"/>
      <c r="DNH76" s="175"/>
      <c r="DNI76" s="175"/>
      <c r="DNJ76" s="175"/>
      <c r="DNK76" s="175"/>
      <c r="DNL76" s="175"/>
      <c r="DNM76" s="175"/>
      <c r="DNN76" s="175"/>
      <c r="DNO76" s="175"/>
      <c r="DNP76" s="175"/>
      <c r="DNQ76" s="175"/>
      <c r="DNR76" s="175"/>
      <c r="DNS76" s="175"/>
      <c r="DNT76" s="175"/>
      <c r="DNU76" s="175"/>
      <c r="DNV76" s="175"/>
      <c r="DNW76" s="175"/>
      <c r="DNX76" s="175"/>
      <c r="DNY76" s="175"/>
      <c r="DNZ76" s="175"/>
      <c r="DOA76" s="175"/>
      <c r="DOB76" s="175"/>
      <c r="DOC76" s="175"/>
      <c r="DOD76" s="175"/>
      <c r="DOE76" s="175"/>
      <c r="DOF76" s="175"/>
      <c r="DOG76" s="175"/>
      <c r="DOH76" s="175"/>
      <c r="DOI76" s="175"/>
      <c r="DOJ76" s="175"/>
      <c r="DOK76" s="175"/>
      <c r="DOL76" s="175"/>
      <c r="DOM76" s="175"/>
      <c r="DON76" s="175"/>
      <c r="DOO76" s="175"/>
      <c r="DOP76" s="175"/>
      <c r="DOQ76" s="175"/>
      <c r="DOR76" s="175"/>
      <c r="DOS76" s="175"/>
      <c r="DOT76" s="175"/>
      <c r="DOU76" s="175"/>
      <c r="DOV76" s="175"/>
      <c r="DOW76" s="175"/>
      <c r="DOX76" s="175"/>
      <c r="DOY76" s="175"/>
      <c r="DOZ76" s="175"/>
      <c r="DPA76" s="175"/>
      <c r="DPB76" s="175"/>
      <c r="DPC76" s="175"/>
      <c r="DPD76" s="175"/>
      <c r="DPE76" s="175"/>
      <c r="DPF76" s="175"/>
      <c r="DPG76" s="175"/>
      <c r="DPH76" s="175"/>
      <c r="DPI76" s="175"/>
      <c r="DPJ76" s="175"/>
      <c r="DPK76" s="175"/>
      <c r="DPL76" s="175"/>
      <c r="DPM76" s="175"/>
      <c r="DPN76" s="175"/>
      <c r="DPO76" s="175"/>
      <c r="DPP76" s="175"/>
      <c r="DPQ76" s="175"/>
      <c r="DPR76" s="175"/>
      <c r="DPS76" s="175"/>
      <c r="DPT76" s="175"/>
      <c r="DPU76" s="175"/>
      <c r="DPV76" s="175"/>
      <c r="DPW76" s="175"/>
      <c r="DPX76" s="175"/>
      <c r="DPY76" s="175"/>
      <c r="DPZ76" s="175"/>
      <c r="DQA76" s="175"/>
      <c r="DQB76" s="175"/>
      <c r="DQC76" s="175"/>
      <c r="DQD76" s="175"/>
      <c r="DQE76" s="175"/>
      <c r="DQF76" s="175"/>
      <c r="DQG76" s="175"/>
      <c r="DQH76" s="175"/>
      <c r="DQI76" s="175"/>
      <c r="DQJ76" s="175"/>
      <c r="DQK76" s="175"/>
      <c r="DQL76" s="175"/>
      <c r="DQM76" s="175"/>
      <c r="DQN76" s="175"/>
      <c r="DQO76" s="175"/>
      <c r="DQP76" s="175"/>
      <c r="DQQ76" s="175"/>
      <c r="DQR76" s="175"/>
      <c r="DQS76" s="175"/>
      <c r="DQT76" s="175"/>
      <c r="DQU76" s="175"/>
      <c r="DQV76" s="175"/>
      <c r="DQW76" s="175"/>
      <c r="DQX76" s="175"/>
      <c r="DQY76" s="175"/>
      <c r="DQZ76" s="175"/>
      <c r="DRA76" s="175"/>
      <c r="DRB76" s="175"/>
      <c r="DRC76" s="175"/>
      <c r="DRD76" s="175"/>
      <c r="DRE76" s="175"/>
      <c r="DRF76" s="175"/>
      <c r="DRG76" s="175"/>
      <c r="DRH76" s="175"/>
      <c r="DRI76" s="175"/>
      <c r="DRJ76" s="175"/>
      <c r="DRK76" s="175"/>
      <c r="DRL76" s="175"/>
      <c r="DRM76" s="175"/>
      <c r="DRN76" s="175"/>
      <c r="DRO76" s="175"/>
      <c r="DRP76" s="175"/>
      <c r="DRQ76" s="175"/>
      <c r="DRR76" s="175"/>
      <c r="DRS76" s="175"/>
      <c r="DRT76" s="175"/>
      <c r="DRU76" s="175"/>
      <c r="DRV76" s="175"/>
      <c r="DRW76" s="175"/>
      <c r="DRX76" s="175"/>
      <c r="DRY76" s="175"/>
      <c r="DRZ76" s="175"/>
      <c r="DSA76" s="175"/>
      <c r="DSB76" s="175"/>
      <c r="DSC76" s="175"/>
      <c r="DSD76" s="175"/>
      <c r="DSE76" s="175"/>
      <c r="DSF76" s="175"/>
      <c r="DSG76" s="175"/>
      <c r="DSH76" s="175"/>
      <c r="DSI76" s="175"/>
      <c r="DSJ76" s="175"/>
      <c r="DSK76" s="175"/>
      <c r="DSL76" s="175"/>
      <c r="DSM76" s="175"/>
      <c r="DSN76" s="175"/>
      <c r="DSO76" s="175"/>
      <c r="DSP76" s="175"/>
      <c r="DSQ76" s="175"/>
      <c r="DSR76" s="175"/>
      <c r="DSS76" s="175"/>
      <c r="DST76" s="175"/>
      <c r="DSU76" s="175"/>
      <c r="DSV76" s="175"/>
      <c r="DSW76" s="175"/>
      <c r="DSX76" s="175"/>
      <c r="DSY76" s="175"/>
      <c r="DSZ76" s="175"/>
      <c r="DTA76" s="175"/>
      <c r="DTB76" s="175"/>
      <c r="DTC76" s="175"/>
      <c r="DTD76" s="175"/>
      <c r="DTE76" s="175"/>
      <c r="DTF76" s="175"/>
      <c r="DTG76" s="175"/>
      <c r="DTH76" s="175"/>
      <c r="DTI76" s="175"/>
      <c r="DTJ76" s="175"/>
      <c r="DTK76" s="175"/>
      <c r="DTL76" s="175"/>
      <c r="DTM76" s="175"/>
      <c r="DTN76" s="175"/>
      <c r="DTO76" s="175"/>
      <c r="DTP76" s="175"/>
      <c r="DTQ76" s="175"/>
      <c r="DTR76" s="175"/>
      <c r="DTS76" s="175"/>
      <c r="DTT76" s="175"/>
      <c r="DTU76" s="175"/>
      <c r="DTV76" s="175"/>
      <c r="DTW76" s="175"/>
      <c r="DTX76" s="175"/>
      <c r="DTY76" s="175"/>
      <c r="DTZ76" s="175"/>
      <c r="DUA76" s="175"/>
      <c r="DUB76" s="175"/>
      <c r="DUC76" s="175"/>
      <c r="DUD76" s="175"/>
      <c r="DUE76" s="175"/>
      <c r="DUF76" s="175"/>
      <c r="DUG76" s="175"/>
      <c r="DUH76" s="175"/>
      <c r="DUI76" s="175"/>
      <c r="DUJ76" s="175"/>
      <c r="DUK76" s="175"/>
      <c r="DUL76" s="175"/>
      <c r="DUM76" s="175"/>
      <c r="DUN76" s="175"/>
      <c r="DUO76" s="175"/>
      <c r="DUP76" s="175"/>
      <c r="DUQ76" s="175"/>
      <c r="DUR76" s="175"/>
      <c r="DUS76" s="175"/>
      <c r="DUT76" s="175"/>
      <c r="DUU76" s="175"/>
      <c r="DUV76" s="175"/>
      <c r="DUW76" s="175"/>
      <c r="DUX76" s="175"/>
      <c r="DUY76" s="175"/>
      <c r="DUZ76" s="175"/>
      <c r="DVA76" s="175"/>
      <c r="DVB76" s="175"/>
      <c r="DVC76" s="175"/>
      <c r="DVD76" s="175"/>
      <c r="DVE76" s="175"/>
      <c r="DVF76" s="175"/>
      <c r="DVG76" s="175"/>
      <c r="DVH76" s="175"/>
      <c r="DVI76" s="175"/>
      <c r="DVJ76" s="175"/>
      <c r="DVK76" s="175"/>
      <c r="DVL76" s="175"/>
      <c r="DVM76" s="175"/>
      <c r="DVN76" s="175"/>
      <c r="DVO76" s="175"/>
      <c r="DVP76" s="175"/>
      <c r="DVQ76" s="175"/>
      <c r="DVR76" s="175"/>
      <c r="DVS76" s="175"/>
      <c r="DVT76" s="175"/>
      <c r="DVU76" s="175"/>
      <c r="DVV76" s="175"/>
      <c r="DVW76" s="175"/>
      <c r="DVX76" s="175"/>
      <c r="DVY76" s="175"/>
      <c r="DVZ76" s="175"/>
      <c r="DWA76" s="175"/>
      <c r="DWB76" s="175"/>
      <c r="DWC76" s="175"/>
      <c r="DWD76" s="175"/>
      <c r="DWE76" s="175"/>
      <c r="DWF76" s="175"/>
      <c r="DWG76" s="175"/>
      <c r="DWH76" s="175"/>
      <c r="DWI76" s="175"/>
      <c r="DWJ76" s="175"/>
      <c r="DWK76" s="175"/>
      <c r="DWL76" s="175"/>
      <c r="DWM76" s="175"/>
      <c r="DWN76" s="175"/>
      <c r="DWO76" s="175"/>
      <c r="DWP76" s="175"/>
      <c r="DWQ76" s="175"/>
      <c r="DWR76" s="175"/>
      <c r="DWS76" s="175"/>
      <c r="DWT76" s="175"/>
      <c r="DWU76" s="175"/>
      <c r="DWV76" s="175"/>
      <c r="DWW76" s="175"/>
      <c r="DWX76" s="175"/>
      <c r="DWY76" s="175"/>
      <c r="DWZ76" s="175"/>
      <c r="DXA76" s="175"/>
      <c r="DXB76" s="175"/>
      <c r="DXC76" s="175"/>
      <c r="DXD76" s="175"/>
      <c r="DXE76" s="175"/>
      <c r="DXF76" s="175"/>
      <c r="DXG76" s="175"/>
      <c r="DXH76" s="175"/>
      <c r="DXI76" s="175"/>
      <c r="DXJ76" s="175"/>
      <c r="DXK76" s="175"/>
      <c r="DXL76" s="175"/>
      <c r="DXM76" s="175"/>
      <c r="DXN76" s="175"/>
      <c r="DXO76" s="175"/>
      <c r="DXP76" s="175"/>
      <c r="DXQ76" s="175"/>
      <c r="DXR76" s="175"/>
      <c r="DXS76" s="175"/>
      <c r="DXT76" s="175"/>
      <c r="DXU76" s="175"/>
      <c r="DXV76" s="175"/>
      <c r="DXW76" s="175"/>
      <c r="DXX76" s="175"/>
      <c r="DXY76" s="175"/>
      <c r="DXZ76" s="175"/>
      <c r="DYA76" s="175"/>
      <c r="DYB76" s="175"/>
      <c r="DYC76" s="175"/>
      <c r="DYD76" s="175"/>
      <c r="DYE76" s="175"/>
      <c r="DYF76" s="175"/>
      <c r="DYG76" s="175"/>
      <c r="DYH76" s="175"/>
      <c r="DYI76" s="175"/>
      <c r="DYJ76" s="175"/>
      <c r="DYK76" s="175"/>
      <c r="DYL76" s="175"/>
      <c r="DYM76" s="175"/>
      <c r="DYN76" s="175"/>
      <c r="DYO76" s="175"/>
      <c r="DYP76" s="175"/>
      <c r="DYQ76" s="175"/>
      <c r="DYR76" s="175"/>
      <c r="DYS76" s="175"/>
      <c r="DYT76" s="175"/>
      <c r="DYU76" s="175"/>
      <c r="DYV76" s="175"/>
      <c r="DYW76" s="175"/>
      <c r="DYX76" s="175"/>
      <c r="DYY76" s="175"/>
      <c r="DYZ76" s="175"/>
      <c r="DZA76" s="175"/>
      <c r="DZB76" s="175"/>
      <c r="DZC76" s="175"/>
      <c r="DZD76" s="175"/>
      <c r="DZE76" s="175"/>
      <c r="DZF76" s="175"/>
      <c r="DZG76" s="175"/>
      <c r="DZH76" s="175"/>
      <c r="DZI76" s="175"/>
      <c r="DZJ76" s="175"/>
      <c r="DZK76" s="175"/>
      <c r="DZL76" s="175"/>
      <c r="DZM76" s="175"/>
      <c r="DZN76" s="175"/>
      <c r="DZO76" s="175"/>
      <c r="DZP76" s="175"/>
      <c r="DZQ76" s="175"/>
      <c r="DZR76" s="175"/>
      <c r="DZS76" s="175"/>
      <c r="DZT76" s="175"/>
      <c r="DZU76" s="175"/>
      <c r="DZV76" s="175"/>
      <c r="DZW76" s="175"/>
      <c r="DZX76" s="175"/>
      <c r="DZY76" s="175"/>
      <c r="DZZ76" s="175"/>
      <c r="EAA76" s="175"/>
      <c r="EAB76" s="175"/>
      <c r="EAC76" s="175"/>
      <c r="EAD76" s="175"/>
      <c r="EAE76" s="175"/>
      <c r="EAF76" s="175"/>
      <c r="EAG76" s="175"/>
      <c r="EAH76" s="175"/>
      <c r="EAI76" s="175"/>
      <c r="EAJ76" s="175"/>
      <c r="EAK76" s="175"/>
      <c r="EAL76" s="175"/>
      <c r="EAM76" s="175"/>
      <c r="EAN76" s="175"/>
      <c r="EAO76" s="175"/>
      <c r="EAP76" s="175"/>
      <c r="EAQ76" s="175"/>
      <c r="EAR76" s="175"/>
      <c r="EAS76" s="175"/>
      <c r="EAT76" s="175"/>
      <c r="EAU76" s="175"/>
      <c r="EAV76" s="175"/>
      <c r="EAW76" s="175"/>
      <c r="EAX76" s="175"/>
      <c r="EAY76" s="175"/>
      <c r="EAZ76" s="175"/>
      <c r="EBA76" s="175"/>
      <c r="EBB76" s="175"/>
      <c r="EBC76" s="175"/>
      <c r="EBD76" s="175"/>
      <c r="EBE76" s="175"/>
      <c r="EBF76" s="175"/>
      <c r="EBG76" s="175"/>
      <c r="EBH76" s="175"/>
      <c r="EBI76" s="175"/>
      <c r="EBJ76" s="175"/>
      <c r="EBK76" s="175"/>
      <c r="EBL76" s="175"/>
      <c r="EBM76" s="175"/>
      <c r="EBN76" s="175"/>
      <c r="EBO76" s="175"/>
      <c r="EBP76" s="175"/>
      <c r="EBQ76" s="175"/>
      <c r="EBR76" s="175"/>
      <c r="EBS76" s="175"/>
      <c r="EBT76" s="175"/>
      <c r="EBU76" s="175"/>
      <c r="EBV76" s="175"/>
      <c r="EBW76" s="175"/>
      <c r="EBX76" s="175"/>
      <c r="EBY76" s="175"/>
      <c r="EBZ76" s="175"/>
      <c r="ECA76" s="175"/>
      <c r="ECB76" s="175"/>
      <c r="ECC76" s="175"/>
      <c r="ECD76" s="175"/>
      <c r="ECE76" s="175"/>
      <c r="ECF76" s="175"/>
      <c r="ECG76" s="175"/>
      <c r="ECH76" s="175"/>
      <c r="ECI76" s="175"/>
      <c r="ECJ76" s="175"/>
      <c r="ECK76" s="175"/>
      <c r="ECL76" s="175"/>
      <c r="ECM76" s="175"/>
      <c r="ECN76" s="175"/>
      <c r="ECO76" s="175"/>
      <c r="ECP76" s="175"/>
      <c r="ECQ76" s="175"/>
      <c r="ECR76" s="175"/>
      <c r="ECS76" s="175"/>
      <c r="ECT76" s="175"/>
      <c r="ECU76" s="175"/>
      <c r="ECV76" s="175"/>
      <c r="ECW76" s="175"/>
      <c r="ECX76" s="175"/>
      <c r="ECY76" s="175"/>
      <c r="ECZ76" s="175"/>
      <c r="EDA76" s="175"/>
      <c r="EDB76" s="175"/>
      <c r="EDC76" s="175"/>
      <c r="EDD76" s="175"/>
      <c r="EDE76" s="175"/>
      <c r="EDF76" s="175"/>
      <c r="EDG76" s="175"/>
      <c r="EDH76" s="175"/>
      <c r="EDI76" s="175"/>
      <c r="EDJ76" s="175"/>
      <c r="EDK76" s="175"/>
      <c r="EDL76" s="175"/>
      <c r="EDM76" s="175"/>
      <c r="EDN76" s="175"/>
      <c r="EDO76" s="175"/>
      <c r="EDP76" s="175"/>
      <c r="EDQ76" s="175"/>
      <c r="EDR76" s="175"/>
      <c r="EDS76" s="175"/>
      <c r="EDT76" s="175"/>
      <c r="EDU76" s="175"/>
      <c r="EDV76" s="175"/>
      <c r="EDW76" s="175"/>
      <c r="EDX76" s="175"/>
      <c r="EDY76" s="175"/>
      <c r="EDZ76" s="175"/>
      <c r="EEA76" s="175"/>
      <c r="EEB76" s="175"/>
      <c r="EEC76" s="175"/>
      <c r="EED76" s="175"/>
      <c r="EEE76" s="175"/>
      <c r="EEF76" s="175"/>
      <c r="EEG76" s="175"/>
      <c r="EEH76" s="175"/>
      <c r="EEI76" s="175"/>
      <c r="EEJ76" s="175"/>
      <c r="EEK76" s="175"/>
      <c r="EEL76" s="175"/>
      <c r="EEM76" s="175"/>
      <c r="EEN76" s="175"/>
      <c r="EEO76" s="175"/>
      <c r="EEP76" s="175"/>
      <c r="EEQ76" s="175"/>
      <c r="EER76" s="175"/>
      <c r="EES76" s="175"/>
      <c r="EET76" s="175"/>
      <c r="EEU76" s="175"/>
      <c r="EEV76" s="175"/>
      <c r="EEW76" s="175"/>
      <c r="EEX76" s="175"/>
      <c r="EEY76" s="175"/>
      <c r="EEZ76" s="175"/>
      <c r="EFA76" s="175"/>
      <c r="EFB76" s="175"/>
      <c r="EFC76" s="175"/>
      <c r="EFD76" s="175"/>
      <c r="EFE76" s="175"/>
      <c r="EFF76" s="175"/>
      <c r="EFG76" s="175"/>
      <c r="EFH76" s="175"/>
      <c r="EFI76" s="175"/>
      <c r="EFJ76" s="175"/>
      <c r="EFK76" s="175"/>
      <c r="EFL76" s="175"/>
      <c r="EFM76" s="175"/>
      <c r="EFN76" s="175"/>
      <c r="EFO76" s="175"/>
      <c r="EFP76" s="175"/>
      <c r="EFQ76" s="175"/>
      <c r="EFR76" s="175"/>
      <c r="EFS76" s="175"/>
      <c r="EFT76" s="175"/>
      <c r="EFU76" s="175"/>
      <c r="EFV76" s="175"/>
      <c r="EFW76" s="175"/>
      <c r="EFX76" s="175"/>
      <c r="EFY76" s="175"/>
      <c r="EFZ76" s="175"/>
      <c r="EGA76" s="175"/>
      <c r="EGB76" s="175"/>
      <c r="EGC76" s="175"/>
      <c r="EGD76" s="175"/>
      <c r="EGE76" s="175"/>
      <c r="EGF76" s="175"/>
      <c r="EGG76" s="175"/>
      <c r="EGH76" s="175"/>
      <c r="EGI76" s="175"/>
      <c r="EGJ76" s="175"/>
      <c r="EGK76" s="175"/>
      <c r="EGL76" s="175"/>
      <c r="EGM76" s="175"/>
      <c r="EGN76" s="175"/>
      <c r="EGO76" s="175"/>
      <c r="EGP76" s="175"/>
      <c r="EGQ76" s="175"/>
      <c r="EGR76" s="175"/>
      <c r="EGS76" s="175"/>
      <c r="EGT76" s="175"/>
      <c r="EGU76" s="175"/>
      <c r="EGV76" s="175"/>
      <c r="EGW76" s="175"/>
      <c r="EGX76" s="175"/>
      <c r="EGY76" s="175"/>
      <c r="EGZ76" s="175"/>
      <c r="EHA76" s="175"/>
      <c r="EHB76" s="175"/>
      <c r="EHC76" s="175"/>
      <c r="EHD76" s="175"/>
      <c r="EHE76" s="175"/>
      <c r="EHF76" s="175"/>
      <c r="EHG76" s="175"/>
      <c r="EHH76" s="175"/>
      <c r="EHI76" s="175"/>
      <c r="EHJ76" s="175"/>
      <c r="EHK76" s="175"/>
      <c r="EHL76" s="175"/>
      <c r="EHM76" s="175"/>
      <c r="EHN76" s="175"/>
      <c r="EHO76" s="175"/>
      <c r="EHP76" s="175"/>
      <c r="EHQ76" s="175"/>
      <c r="EHR76" s="175"/>
      <c r="EHS76" s="175"/>
      <c r="EHT76" s="175"/>
      <c r="EHU76" s="175"/>
      <c r="EHV76" s="175"/>
      <c r="EHW76" s="175"/>
      <c r="EHX76" s="175"/>
      <c r="EHY76" s="175"/>
      <c r="EHZ76" s="175"/>
      <c r="EIA76" s="175"/>
      <c r="EIB76" s="175"/>
      <c r="EIC76" s="175"/>
      <c r="EID76" s="175"/>
      <c r="EIE76" s="175"/>
      <c r="EIF76" s="175"/>
      <c r="EIG76" s="175"/>
      <c r="EIH76" s="175"/>
      <c r="EII76" s="175"/>
      <c r="EIJ76" s="175"/>
      <c r="EIK76" s="175"/>
      <c r="EIL76" s="175"/>
      <c r="EIM76" s="175"/>
      <c r="EIN76" s="175"/>
      <c r="EIO76" s="175"/>
      <c r="EIP76" s="175"/>
      <c r="EIQ76" s="175"/>
      <c r="EIR76" s="175"/>
      <c r="EIS76" s="175"/>
      <c r="EIT76" s="175"/>
      <c r="EIU76" s="175"/>
      <c r="EIV76" s="175"/>
      <c r="EIW76" s="175"/>
      <c r="EIX76" s="175"/>
      <c r="EIY76" s="175"/>
      <c r="EIZ76" s="175"/>
      <c r="EJA76" s="175"/>
      <c r="EJB76" s="175"/>
      <c r="EJC76" s="175"/>
      <c r="EJD76" s="175"/>
      <c r="EJE76" s="175"/>
      <c r="EJF76" s="175"/>
      <c r="EJG76" s="175"/>
      <c r="EJH76" s="175"/>
      <c r="EJI76" s="175"/>
      <c r="EJJ76" s="175"/>
      <c r="EJK76" s="175"/>
      <c r="EJL76" s="175"/>
      <c r="EJM76" s="175"/>
      <c r="EJN76" s="175"/>
      <c r="EJO76" s="175"/>
      <c r="EJP76" s="175"/>
      <c r="EJQ76" s="175"/>
      <c r="EJR76" s="175"/>
      <c r="EJS76" s="175"/>
      <c r="EJT76" s="175"/>
      <c r="EJU76" s="175"/>
      <c r="EJV76" s="175"/>
      <c r="EJW76" s="175"/>
      <c r="EJX76" s="175"/>
      <c r="EJY76" s="175"/>
      <c r="EJZ76" s="175"/>
      <c r="EKA76" s="175"/>
      <c r="EKB76" s="175"/>
      <c r="EKC76" s="175"/>
      <c r="EKD76" s="175"/>
      <c r="EKE76" s="175"/>
      <c r="EKF76" s="175"/>
      <c r="EKG76" s="175"/>
      <c r="EKH76" s="175"/>
      <c r="EKI76" s="175"/>
      <c r="EKJ76" s="175"/>
      <c r="EKK76" s="175"/>
      <c r="EKL76" s="175"/>
      <c r="EKM76" s="175"/>
      <c r="EKN76" s="175"/>
      <c r="EKO76" s="175"/>
      <c r="EKP76" s="175"/>
      <c r="EKQ76" s="175"/>
      <c r="EKR76" s="175"/>
      <c r="EKS76" s="175"/>
      <c r="EKT76" s="175"/>
      <c r="EKU76" s="175"/>
      <c r="EKV76" s="175"/>
      <c r="EKW76" s="175"/>
      <c r="EKX76" s="175"/>
      <c r="EKY76" s="175"/>
      <c r="EKZ76" s="175"/>
      <c r="ELA76" s="175"/>
      <c r="ELB76" s="175"/>
      <c r="ELC76" s="175"/>
      <c r="ELD76" s="175"/>
      <c r="ELE76" s="175"/>
      <c r="ELF76" s="175"/>
      <c r="ELG76" s="175"/>
      <c r="ELH76" s="175"/>
      <c r="ELI76" s="175"/>
      <c r="ELJ76" s="175"/>
      <c r="ELK76" s="175"/>
      <c r="ELL76" s="175"/>
      <c r="ELM76" s="175"/>
      <c r="ELN76" s="175"/>
      <c r="ELO76" s="175"/>
      <c r="ELP76" s="175"/>
      <c r="ELQ76" s="175"/>
      <c r="ELR76" s="175"/>
      <c r="ELS76" s="175"/>
      <c r="ELT76" s="175"/>
      <c r="ELU76" s="175"/>
      <c r="ELV76" s="175"/>
      <c r="ELW76" s="175"/>
      <c r="ELX76" s="175"/>
      <c r="ELY76" s="175"/>
      <c r="ELZ76" s="175"/>
      <c r="EMA76" s="175"/>
      <c r="EMB76" s="175"/>
      <c r="EMC76" s="175"/>
      <c r="EMD76" s="175"/>
      <c r="EME76" s="175"/>
      <c r="EMF76" s="175"/>
      <c r="EMG76" s="175"/>
      <c r="EMH76" s="175"/>
      <c r="EMI76" s="175"/>
      <c r="EMJ76" s="175"/>
      <c r="EMK76" s="175"/>
      <c r="EML76" s="175"/>
      <c r="EMM76" s="175"/>
      <c r="EMN76" s="175"/>
      <c r="EMO76" s="175"/>
      <c r="EMP76" s="175"/>
      <c r="EMQ76" s="175"/>
      <c r="EMR76" s="175"/>
      <c r="EMS76" s="175"/>
      <c r="EMT76" s="175"/>
      <c r="EMU76" s="175"/>
      <c r="EMV76" s="175"/>
      <c r="EMW76" s="175"/>
      <c r="EMX76" s="175"/>
      <c r="EMY76" s="175"/>
      <c r="EMZ76" s="175"/>
      <c r="ENA76" s="175"/>
      <c r="ENB76" s="175"/>
      <c r="ENC76" s="175"/>
      <c r="END76" s="175"/>
      <c r="ENE76" s="175"/>
      <c r="ENF76" s="175"/>
      <c r="ENG76" s="175"/>
      <c r="ENH76" s="175"/>
      <c r="ENI76" s="175"/>
      <c r="ENJ76" s="175"/>
      <c r="ENK76" s="175"/>
      <c r="ENL76" s="175"/>
      <c r="ENM76" s="175"/>
      <c r="ENN76" s="175"/>
      <c r="ENO76" s="175"/>
      <c r="ENP76" s="175"/>
      <c r="ENQ76" s="175"/>
      <c r="ENR76" s="175"/>
      <c r="ENS76" s="175"/>
      <c r="ENT76" s="175"/>
      <c r="ENU76" s="175"/>
      <c r="ENV76" s="175"/>
      <c r="ENW76" s="175"/>
      <c r="ENX76" s="175"/>
      <c r="ENY76" s="175"/>
      <c r="ENZ76" s="175"/>
      <c r="EOA76" s="175"/>
      <c r="EOB76" s="175"/>
      <c r="EOC76" s="175"/>
      <c r="EOD76" s="175"/>
      <c r="EOE76" s="175"/>
      <c r="EOF76" s="175"/>
      <c r="EOG76" s="175"/>
      <c r="EOH76" s="175"/>
      <c r="EOI76" s="175"/>
      <c r="EOJ76" s="175"/>
      <c r="EOK76" s="175"/>
      <c r="EOL76" s="175"/>
      <c r="EOM76" s="175"/>
      <c r="EON76" s="175"/>
      <c r="EOO76" s="175"/>
      <c r="EOP76" s="175"/>
      <c r="EOQ76" s="175"/>
      <c r="EOR76" s="175"/>
      <c r="EOS76" s="175"/>
      <c r="EOT76" s="175"/>
      <c r="EOU76" s="175"/>
      <c r="EOV76" s="175"/>
      <c r="EOW76" s="175"/>
      <c r="EOX76" s="175"/>
      <c r="EOY76" s="175"/>
      <c r="EOZ76" s="175"/>
      <c r="EPA76" s="175"/>
      <c r="EPB76" s="175"/>
      <c r="EPC76" s="175"/>
      <c r="EPD76" s="175"/>
      <c r="EPE76" s="175"/>
      <c r="EPF76" s="175"/>
      <c r="EPG76" s="175"/>
      <c r="EPH76" s="175"/>
      <c r="EPI76" s="175"/>
      <c r="EPJ76" s="175"/>
      <c r="EPK76" s="175"/>
      <c r="EPL76" s="175"/>
      <c r="EPM76" s="175"/>
      <c r="EPN76" s="175"/>
      <c r="EPO76" s="175"/>
      <c r="EPP76" s="175"/>
      <c r="EPQ76" s="175"/>
      <c r="EPR76" s="175"/>
      <c r="EPS76" s="175"/>
      <c r="EPT76" s="175"/>
      <c r="EPU76" s="175"/>
      <c r="EPV76" s="175"/>
      <c r="EPW76" s="175"/>
      <c r="EPX76" s="175"/>
      <c r="EPY76" s="175"/>
      <c r="EPZ76" s="175"/>
      <c r="EQA76" s="175"/>
      <c r="EQB76" s="175"/>
      <c r="EQC76" s="175"/>
      <c r="EQD76" s="175"/>
      <c r="EQE76" s="175"/>
      <c r="EQF76" s="175"/>
      <c r="EQG76" s="175"/>
      <c r="EQH76" s="175"/>
      <c r="EQI76" s="175"/>
      <c r="EQJ76" s="175"/>
      <c r="EQK76" s="175"/>
      <c r="EQL76" s="175"/>
      <c r="EQM76" s="175"/>
      <c r="EQN76" s="175"/>
      <c r="EQO76" s="175"/>
      <c r="EQP76" s="175"/>
      <c r="EQQ76" s="175"/>
      <c r="EQR76" s="175"/>
      <c r="EQS76" s="175"/>
      <c r="EQT76" s="175"/>
      <c r="EQU76" s="175"/>
      <c r="EQV76" s="175"/>
      <c r="EQW76" s="175"/>
      <c r="EQX76" s="175"/>
      <c r="EQY76" s="175"/>
      <c r="EQZ76" s="175"/>
      <c r="ERA76" s="175"/>
      <c r="ERB76" s="175"/>
      <c r="ERC76" s="175"/>
      <c r="ERD76" s="175"/>
      <c r="ERE76" s="175"/>
      <c r="ERF76" s="175"/>
      <c r="ERG76" s="175"/>
      <c r="ERH76" s="175"/>
      <c r="ERI76" s="175"/>
      <c r="ERJ76" s="175"/>
      <c r="ERK76" s="175"/>
      <c r="ERL76" s="175"/>
      <c r="ERM76" s="175"/>
      <c r="ERN76" s="175"/>
      <c r="ERO76" s="175"/>
      <c r="ERP76" s="175"/>
      <c r="ERQ76" s="175"/>
      <c r="ERR76" s="175"/>
      <c r="ERS76" s="175"/>
      <c r="ERT76" s="175"/>
      <c r="ERU76" s="175"/>
      <c r="ERV76" s="175"/>
      <c r="ERW76" s="175"/>
      <c r="ERX76" s="175"/>
      <c r="ERY76" s="175"/>
      <c r="ERZ76" s="175"/>
      <c r="ESA76" s="175"/>
      <c r="ESB76" s="175"/>
      <c r="ESC76" s="175"/>
      <c r="ESD76" s="175"/>
      <c r="ESE76" s="175"/>
      <c r="ESF76" s="175"/>
      <c r="ESG76" s="175"/>
      <c r="ESH76" s="175"/>
      <c r="ESI76" s="175"/>
      <c r="ESJ76" s="175"/>
      <c r="ESK76" s="175"/>
      <c r="ESL76" s="175"/>
      <c r="ESM76" s="175"/>
      <c r="ESN76" s="175"/>
      <c r="ESO76" s="175"/>
      <c r="ESP76" s="175"/>
      <c r="ESQ76" s="175"/>
      <c r="ESR76" s="175"/>
      <c r="ESS76" s="175"/>
      <c r="EST76" s="175"/>
      <c r="ESU76" s="175"/>
      <c r="ESV76" s="175"/>
      <c r="ESW76" s="175"/>
      <c r="ESX76" s="175"/>
      <c r="ESY76" s="175"/>
      <c r="ESZ76" s="175"/>
      <c r="ETA76" s="175"/>
      <c r="ETB76" s="175"/>
      <c r="ETC76" s="175"/>
      <c r="ETD76" s="175"/>
      <c r="ETE76" s="175"/>
      <c r="ETF76" s="175"/>
      <c r="ETG76" s="175"/>
      <c r="ETH76" s="175"/>
      <c r="ETI76" s="175"/>
      <c r="ETJ76" s="175"/>
      <c r="ETK76" s="175"/>
      <c r="ETL76" s="175"/>
      <c r="ETM76" s="175"/>
      <c r="ETN76" s="175"/>
      <c r="ETO76" s="175"/>
      <c r="ETP76" s="175"/>
      <c r="ETQ76" s="175"/>
      <c r="ETR76" s="175"/>
      <c r="ETS76" s="175"/>
      <c r="ETT76" s="175"/>
      <c r="ETU76" s="175"/>
      <c r="ETV76" s="175"/>
      <c r="ETW76" s="175"/>
      <c r="ETX76" s="175"/>
      <c r="ETY76" s="175"/>
      <c r="ETZ76" s="175"/>
      <c r="EUA76" s="175"/>
      <c r="EUB76" s="175"/>
      <c r="EUC76" s="175"/>
      <c r="EUD76" s="175"/>
      <c r="EUE76" s="175"/>
      <c r="EUF76" s="175"/>
      <c r="EUG76" s="175"/>
      <c r="EUH76" s="175"/>
      <c r="EUI76" s="175"/>
      <c r="EUJ76" s="175"/>
      <c r="EUK76" s="175"/>
      <c r="EUL76" s="175"/>
      <c r="EUM76" s="175"/>
      <c r="EUN76" s="175"/>
      <c r="EUO76" s="175"/>
      <c r="EUP76" s="175"/>
      <c r="EUQ76" s="175"/>
      <c r="EUR76" s="175"/>
      <c r="EUS76" s="175"/>
      <c r="EUT76" s="175"/>
      <c r="EUU76" s="175"/>
      <c r="EUV76" s="175"/>
      <c r="EUW76" s="175"/>
      <c r="EUX76" s="175"/>
      <c r="EUY76" s="175"/>
      <c r="EUZ76" s="175"/>
      <c r="EVA76" s="175"/>
      <c r="EVB76" s="175"/>
      <c r="EVC76" s="175"/>
      <c r="EVD76" s="175"/>
      <c r="EVE76" s="175"/>
      <c r="EVF76" s="175"/>
      <c r="EVG76" s="175"/>
      <c r="EVH76" s="175"/>
      <c r="EVI76" s="175"/>
      <c r="EVJ76" s="175"/>
      <c r="EVK76" s="175"/>
      <c r="EVL76" s="175"/>
      <c r="EVM76" s="175"/>
      <c r="EVN76" s="175"/>
      <c r="EVO76" s="175"/>
      <c r="EVP76" s="175"/>
      <c r="EVQ76" s="175"/>
      <c r="EVR76" s="175"/>
      <c r="EVS76" s="175"/>
      <c r="EVT76" s="175"/>
      <c r="EVU76" s="175"/>
      <c r="EVV76" s="175"/>
      <c r="EVW76" s="175"/>
      <c r="EVX76" s="175"/>
      <c r="EVY76" s="175"/>
      <c r="EVZ76" s="175"/>
      <c r="EWA76" s="175"/>
      <c r="EWB76" s="175"/>
      <c r="EWC76" s="175"/>
      <c r="EWD76" s="175"/>
      <c r="EWE76" s="175"/>
      <c r="EWF76" s="175"/>
      <c r="EWG76" s="175"/>
      <c r="EWH76" s="175"/>
      <c r="EWI76" s="175"/>
      <c r="EWJ76" s="175"/>
      <c r="EWK76" s="175"/>
      <c r="EWL76" s="175"/>
      <c r="EWM76" s="175"/>
      <c r="EWN76" s="175"/>
      <c r="EWO76" s="175"/>
      <c r="EWP76" s="175"/>
      <c r="EWQ76" s="175"/>
      <c r="EWR76" s="175"/>
      <c r="EWS76" s="175"/>
      <c r="EWT76" s="175"/>
      <c r="EWU76" s="175"/>
      <c r="EWV76" s="175"/>
      <c r="EWW76" s="175"/>
      <c r="EWX76" s="175"/>
      <c r="EWY76" s="175"/>
      <c r="EWZ76" s="175"/>
      <c r="EXA76" s="175"/>
      <c r="EXB76" s="175"/>
      <c r="EXC76" s="175"/>
      <c r="EXD76" s="175"/>
      <c r="EXE76" s="175"/>
      <c r="EXF76" s="175"/>
      <c r="EXG76" s="175"/>
      <c r="EXH76" s="175"/>
      <c r="EXI76" s="175"/>
      <c r="EXJ76" s="175"/>
      <c r="EXK76" s="175"/>
      <c r="EXL76" s="175"/>
      <c r="EXM76" s="175"/>
      <c r="EXN76" s="175"/>
      <c r="EXO76" s="175"/>
      <c r="EXP76" s="175"/>
      <c r="EXQ76" s="175"/>
      <c r="EXR76" s="175"/>
      <c r="EXS76" s="175"/>
      <c r="EXT76" s="175"/>
      <c r="EXU76" s="175"/>
      <c r="EXV76" s="175"/>
      <c r="EXW76" s="175"/>
      <c r="EXX76" s="175"/>
      <c r="EXY76" s="175"/>
      <c r="EXZ76" s="175"/>
      <c r="EYA76" s="175"/>
      <c r="EYB76" s="175"/>
      <c r="EYC76" s="175"/>
      <c r="EYD76" s="175"/>
      <c r="EYE76" s="175"/>
      <c r="EYF76" s="175"/>
      <c r="EYG76" s="175"/>
      <c r="EYH76" s="175"/>
      <c r="EYI76" s="175"/>
      <c r="EYJ76" s="175"/>
      <c r="EYK76" s="175"/>
      <c r="EYL76" s="175"/>
      <c r="EYM76" s="175"/>
      <c r="EYN76" s="175"/>
      <c r="EYO76" s="175"/>
      <c r="EYP76" s="175"/>
      <c r="EYQ76" s="175"/>
      <c r="EYR76" s="175"/>
      <c r="EYS76" s="175"/>
      <c r="EYT76" s="175"/>
      <c r="EYU76" s="175"/>
      <c r="EYV76" s="175"/>
      <c r="EYW76" s="175"/>
      <c r="EYX76" s="175"/>
      <c r="EYY76" s="175"/>
      <c r="EYZ76" s="175"/>
      <c r="EZA76" s="175"/>
      <c r="EZB76" s="175"/>
      <c r="EZC76" s="175"/>
      <c r="EZD76" s="175"/>
      <c r="EZE76" s="175"/>
      <c r="EZF76" s="175"/>
      <c r="EZG76" s="175"/>
      <c r="EZH76" s="175"/>
      <c r="EZI76" s="175"/>
      <c r="EZJ76" s="175"/>
      <c r="EZK76" s="175"/>
      <c r="EZL76" s="175"/>
      <c r="EZM76" s="175"/>
      <c r="EZN76" s="175"/>
      <c r="EZO76" s="175"/>
      <c r="EZP76" s="175"/>
      <c r="EZQ76" s="175"/>
      <c r="EZR76" s="175"/>
      <c r="EZS76" s="175"/>
      <c r="EZT76" s="175"/>
      <c r="EZU76" s="175"/>
      <c r="EZV76" s="175"/>
      <c r="EZW76" s="175"/>
      <c r="EZX76" s="175"/>
      <c r="EZY76" s="175"/>
      <c r="EZZ76" s="175"/>
      <c r="FAA76" s="175"/>
      <c r="FAB76" s="175"/>
      <c r="FAC76" s="175"/>
      <c r="FAD76" s="175"/>
      <c r="FAE76" s="175"/>
      <c r="FAF76" s="175"/>
      <c r="FAG76" s="175"/>
      <c r="FAH76" s="175"/>
      <c r="FAI76" s="175"/>
      <c r="FAJ76" s="175"/>
      <c r="FAK76" s="175"/>
      <c r="FAL76" s="175"/>
      <c r="FAM76" s="175"/>
      <c r="FAN76" s="175"/>
      <c r="FAO76" s="175"/>
      <c r="FAP76" s="175"/>
      <c r="FAQ76" s="175"/>
      <c r="FAR76" s="175"/>
      <c r="FAS76" s="175"/>
      <c r="FAT76" s="175"/>
      <c r="FAU76" s="175"/>
      <c r="FAV76" s="175"/>
      <c r="FAW76" s="175"/>
      <c r="FAX76" s="175"/>
      <c r="FAY76" s="175"/>
      <c r="FAZ76" s="175"/>
      <c r="FBA76" s="175"/>
      <c r="FBB76" s="175"/>
      <c r="FBC76" s="175"/>
      <c r="FBD76" s="175"/>
      <c r="FBE76" s="175"/>
      <c r="FBF76" s="175"/>
      <c r="FBG76" s="175"/>
      <c r="FBH76" s="175"/>
      <c r="FBI76" s="175"/>
      <c r="FBJ76" s="175"/>
      <c r="FBK76" s="175"/>
      <c r="FBL76" s="175"/>
      <c r="FBM76" s="175"/>
      <c r="FBN76" s="175"/>
      <c r="FBO76" s="175"/>
      <c r="FBP76" s="175"/>
      <c r="FBQ76" s="175"/>
      <c r="FBR76" s="175"/>
      <c r="FBS76" s="175"/>
      <c r="FBT76" s="175"/>
      <c r="FBU76" s="175"/>
      <c r="FBV76" s="175"/>
      <c r="FBW76" s="175"/>
      <c r="FBX76" s="175"/>
      <c r="FBY76" s="175"/>
      <c r="FBZ76" s="175"/>
      <c r="FCA76" s="175"/>
      <c r="FCB76" s="175"/>
      <c r="FCC76" s="175"/>
      <c r="FCD76" s="175"/>
      <c r="FCE76" s="175"/>
      <c r="FCF76" s="175"/>
      <c r="FCG76" s="175"/>
      <c r="FCH76" s="175"/>
      <c r="FCI76" s="175"/>
      <c r="FCJ76" s="175"/>
      <c r="FCK76" s="175"/>
      <c r="FCL76" s="175"/>
      <c r="FCM76" s="175"/>
      <c r="FCN76" s="175"/>
      <c r="FCO76" s="175"/>
      <c r="FCP76" s="175"/>
      <c r="FCQ76" s="175"/>
      <c r="FCR76" s="175"/>
      <c r="FCS76" s="175"/>
      <c r="FCT76" s="175"/>
      <c r="FCU76" s="175"/>
      <c r="FCV76" s="175"/>
      <c r="FCW76" s="175"/>
      <c r="FCX76" s="175"/>
      <c r="FCY76" s="175"/>
      <c r="FCZ76" s="175"/>
      <c r="FDA76" s="175"/>
      <c r="FDB76" s="175"/>
      <c r="FDC76" s="175"/>
      <c r="FDD76" s="175"/>
      <c r="FDE76" s="175"/>
      <c r="FDF76" s="175"/>
      <c r="FDG76" s="175"/>
      <c r="FDH76" s="175"/>
      <c r="FDI76" s="175"/>
      <c r="FDJ76" s="175"/>
      <c r="FDK76" s="175"/>
      <c r="FDL76" s="175"/>
      <c r="FDM76" s="175"/>
      <c r="FDN76" s="175"/>
      <c r="FDO76" s="175"/>
      <c r="FDP76" s="175"/>
      <c r="FDQ76" s="175"/>
      <c r="FDR76" s="175"/>
      <c r="FDS76" s="175"/>
      <c r="FDT76" s="175"/>
      <c r="FDU76" s="175"/>
      <c r="FDV76" s="175"/>
      <c r="FDW76" s="175"/>
      <c r="FDX76" s="175"/>
      <c r="FDY76" s="175"/>
      <c r="FDZ76" s="175"/>
      <c r="FEA76" s="175"/>
      <c r="FEB76" s="175"/>
      <c r="FEC76" s="175"/>
      <c r="FED76" s="175"/>
      <c r="FEE76" s="175"/>
      <c r="FEF76" s="175"/>
      <c r="FEG76" s="175"/>
      <c r="FEH76" s="175"/>
      <c r="FEI76" s="175"/>
      <c r="FEJ76" s="175"/>
      <c r="FEK76" s="175"/>
      <c r="FEL76" s="175"/>
      <c r="FEM76" s="175"/>
      <c r="FEN76" s="175"/>
      <c r="FEO76" s="175"/>
      <c r="FEP76" s="175"/>
      <c r="FEQ76" s="175"/>
      <c r="FER76" s="175"/>
      <c r="FES76" s="175"/>
      <c r="FET76" s="175"/>
      <c r="FEU76" s="175"/>
      <c r="FEV76" s="175"/>
      <c r="FEW76" s="175"/>
      <c r="FEX76" s="175"/>
      <c r="FEY76" s="175"/>
      <c r="FEZ76" s="175"/>
      <c r="FFA76" s="175"/>
      <c r="FFB76" s="175"/>
      <c r="FFC76" s="175"/>
      <c r="FFD76" s="175"/>
      <c r="FFE76" s="175"/>
      <c r="FFF76" s="175"/>
      <c r="FFG76" s="175"/>
      <c r="FFH76" s="175"/>
      <c r="FFI76" s="175"/>
      <c r="FFJ76" s="175"/>
      <c r="FFK76" s="175"/>
      <c r="FFL76" s="175"/>
      <c r="FFM76" s="175"/>
      <c r="FFN76" s="175"/>
      <c r="FFO76" s="175"/>
      <c r="FFP76" s="175"/>
      <c r="FFQ76" s="175"/>
      <c r="FFR76" s="175"/>
      <c r="FFS76" s="175"/>
      <c r="FFT76" s="175"/>
      <c r="FFU76" s="175"/>
      <c r="FFV76" s="175"/>
      <c r="FFW76" s="175"/>
      <c r="FFX76" s="175"/>
      <c r="FFY76" s="175"/>
      <c r="FFZ76" s="175"/>
      <c r="FGA76" s="175"/>
      <c r="FGB76" s="175"/>
      <c r="FGC76" s="175"/>
      <c r="FGD76" s="175"/>
      <c r="FGE76" s="175"/>
      <c r="FGF76" s="175"/>
      <c r="FGG76" s="175"/>
      <c r="FGH76" s="175"/>
      <c r="FGI76" s="175"/>
      <c r="FGJ76" s="175"/>
      <c r="FGK76" s="175"/>
      <c r="FGL76" s="175"/>
      <c r="FGM76" s="175"/>
      <c r="FGN76" s="175"/>
      <c r="FGO76" s="175"/>
      <c r="FGP76" s="175"/>
      <c r="FGQ76" s="175"/>
      <c r="FGR76" s="175"/>
      <c r="FGS76" s="175"/>
      <c r="FGT76" s="175"/>
      <c r="FGU76" s="175"/>
      <c r="FGV76" s="175"/>
      <c r="FGW76" s="175"/>
      <c r="FGX76" s="175"/>
      <c r="FGY76" s="175"/>
      <c r="FGZ76" s="175"/>
      <c r="FHA76" s="175"/>
      <c r="FHB76" s="175"/>
      <c r="FHC76" s="175"/>
      <c r="FHD76" s="175"/>
      <c r="FHE76" s="175"/>
      <c r="FHF76" s="175"/>
      <c r="FHG76" s="175"/>
      <c r="FHH76" s="175"/>
      <c r="FHI76" s="175"/>
      <c r="FHJ76" s="175"/>
      <c r="FHK76" s="175"/>
      <c r="FHL76" s="175"/>
      <c r="FHM76" s="175"/>
      <c r="FHN76" s="175"/>
      <c r="FHO76" s="175"/>
      <c r="FHP76" s="175"/>
      <c r="FHQ76" s="175"/>
      <c r="FHR76" s="175"/>
      <c r="FHS76" s="175"/>
      <c r="FHT76" s="175"/>
      <c r="FHU76" s="175"/>
      <c r="FHV76" s="175"/>
      <c r="FHW76" s="175"/>
      <c r="FHX76" s="175"/>
      <c r="FHY76" s="175"/>
      <c r="FHZ76" s="175"/>
      <c r="FIA76" s="175"/>
      <c r="FIB76" s="175"/>
      <c r="FIC76" s="175"/>
      <c r="FID76" s="175"/>
      <c r="FIE76" s="175"/>
      <c r="FIF76" s="175"/>
      <c r="FIG76" s="175"/>
      <c r="FIH76" s="175"/>
      <c r="FII76" s="175"/>
      <c r="FIJ76" s="175"/>
      <c r="FIK76" s="175"/>
      <c r="FIL76" s="175"/>
      <c r="FIM76" s="175"/>
      <c r="FIN76" s="175"/>
      <c r="FIO76" s="175"/>
      <c r="FIP76" s="175"/>
      <c r="FIQ76" s="175"/>
      <c r="FIR76" s="175"/>
      <c r="FIS76" s="175"/>
      <c r="FIT76" s="175"/>
      <c r="FIU76" s="175"/>
      <c r="FIV76" s="175"/>
      <c r="FIW76" s="175"/>
      <c r="FIX76" s="175"/>
      <c r="FIY76" s="175"/>
      <c r="FIZ76" s="175"/>
      <c r="FJA76" s="175"/>
      <c r="FJB76" s="175"/>
      <c r="FJC76" s="175"/>
      <c r="FJD76" s="175"/>
      <c r="FJE76" s="175"/>
      <c r="FJF76" s="175"/>
      <c r="FJG76" s="175"/>
      <c r="FJH76" s="175"/>
      <c r="FJI76" s="175"/>
      <c r="FJJ76" s="175"/>
      <c r="FJK76" s="175"/>
      <c r="FJL76" s="175"/>
      <c r="FJM76" s="175"/>
      <c r="FJN76" s="175"/>
      <c r="FJO76" s="175"/>
      <c r="FJP76" s="175"/>
      <c r="FJQ76" s="175"/>
      <c r="FJR76" s="175"/>
      <c r="FJS76" s="175"/>
      <c r="FJT76" s="175"/>
      <c r="FJU76" s="175"/>
      <c r="FJV76" s="175"/>
      <c r="FJW76" s="175"/>
      <c r="FJX76" s="175"/>
      <c r="FJY76" s="175"/>
      <c r="FJZ76" s="175"/>
      <c r="FKA76" s="175"/>
      <c r="FKB76" s="175"/>
      <c r="FKC76" s="175"/>
      <c r="FKD76" s="175"/>
      <c r="FKE76" s="175"/>
      <c r="FKF76" s="175"/>
      <c r="FKG76" s="175"/>
      <c r="FKH76" s="175"/>
      <c r="FKI76" s="175"/>
      <c r="FKJ76" s="175"/>
      <c r="FKK76" s="175"/>
      <c r="FKL76" s="175"/>
      <c r="FKM76" s="175"/>
      <c r="FKN76" s="175"/>
      <c r="FKO76" s="175"/>
      <c r="FKP76" s="175"/>
      <c r="FKQ76" s="175"/>
      <c r="FKR76" s="175"/>
      <c r="FKS76" s="175"/>
      <c r="FKT76" s="175"/>
      <c r="FKU76" s="175"/>
      <c r="FKV76" s="175"/>
      <c r="FKW76" s="175"/>
      <c r="FKX76" s="175"/>
      <c r="FKY76" s="175"/>
      <c r="FKZ76" s="175"/>
      <c r="FLA76" s="175"/>
      <c r="FLB76" s="175"/>
      <c r="FLC76" s="175"/>
      <c r="FLD76" s="175"/>
      <c r="FLE76" s="175"/>
      <c r="FLF76" s="175"/>
      <c r="FLG76" s="175"/>
      <c r="FLH76" s="175"/>
      <c r="FLI76" s="175"/>
      <c r="FLJ76" s="175"/>
      <c r="FLK76" s="175"/>
      <c r="FLL76" s="175"/>
      <c r="FLM76" s="175"/>
      <c r="FLN76" s="175"/>
      <c r="FLO76" s="175"/>
      <c r="FLP76" s="175"/>
      <c r="FLQ76" s="175"/>
      <c r="FLR76" s="175"/>
      <c r="FLS76" s="175"/>
      <c r="FLT76" s="175"/>
      <c r="FLU76" s="175"/>
      <c r="FLV76" s="175"/>
      <c r="FLW76" s="175"/>
      <c r="FLX76" s="175"/>
      <c r="FLY76" s="175"/>
      <c r="FLZ76" s="175"/>
      <c r="FMA76" s="175"/>
      <c r="FMB76" s="175"/>
      <c r="FMC76" s="175"/>
      <c r="FMD76" s="175"/>
      <c r="FME76" s="175"/>
      <c r="FMF76" s="175"/>
      <c r="FMG76" s="175"/>
      <c r="FMH76" s="175"/>
      <c r="FMI76" s="175"/>
      <c r="FMJ76" s="175"/>
      <c r="FMK76" s="175"/>
      <c r="FML76" s="175"/>
      <c r="FMM76" s="175"/>
      <c r="FMN76" s="175"/>
      <c r="FMO76" s="175"/>
      <c r="FMP76" s="175"/>
      <c r="FMQ76" s="175"/>
      <c r="FMR76" s="175"/>
      <c r="FMS76" s="175"/>
      <c r="FMT76" s="175"/>
      <c r="FMU76" s="175"/>
      <c r="FMV76" s="175"/>
      <c r="FMW76" s="175"/>
      <c r="FMX76" s="175"/>
      <c r="FMY76" s="175"/>
      <c r="FMZ76" s="175"/>
      <c r="FNA76" s="175"/>
      <c r="FNB76" s="175"/>
      <c r="FNC76" s="175"/>
      <c r="FND76" s="175"/>
      <c r="FNE76" s="175"/>
      <c r="FNF76" s="175"/>
      <c r="FNG76" s="175"/>
      <c r="FNH76" s="175"/>
      <c r="FNI76" s="175"/>
      <c r="FNJ76" s="175"/>
      <c r="FNK76" s="175"/>
      <c r="FNL76" s="175"/>
      <c r="FNM76" s="175"/>
      <c r="FNN76" s="175"/>
      <c r="FNO76" s="175"/>
      <c r="FNP76" s="175"/>
      <c r="FNQ76" s="175"/>
      <c r="FNR76" s="175"/>
      <c r="FNS76" s="175"/>
      <c r="FNT76" s="175"/>
      <c r="FNU76" s="175"/>
      <c r="FNV76" s="175"/>
      <c r="FNW76" s="175"/>
      <c r="FNX76" s="175"/>
      <c r="FNY76" s="175"/>
      <c r="FNZ76" s="175"/>
      <c r="FOA76" s="175"/>
      <c r="FOB76" s="175"/>
      <c r="FOC76" s="175"/>
      <c r="FOD76" s="175"/>
      <c r="FOE76" s="175"/>
      <c r="FOF76" s="175"/>
      <c r="FOG76" s="175"/>
      <c r="FOH76" s="175"/>
      <c r="FOI76" s="175"/>
      <c r="FOJ76" s="175"/>
      <c r="FOK76" s="175"/>
      <c r="FOL76" s="175"/>
      <c r="FOM76" s="175"/>
      <c r="FON76" s="175"/>
      <c r="FOO76" s="175"/>
      <c r="FOP76" s="175"/>
      <c r="FOQ76" s="175"/>
      <c r="FOR76" s="175"/>
      <c r="FOS76" s="175"/>
      <c r="FOT76" s="175"/>
      <c r="FOU76" s="175"/>
      <c r="FOV76" s="175"/>
      <c r="FOW76" s="175"/>
      <c r="FOX76" s="175"/>
      <c r="FOY76" s="175"/>
      <c r="FOZ76" s="175"/>
      <c r="FPA76" s="175"/>
      <c r="FPB76" s="175"/>
      <c r="FPC76" s="175"/>
      <c r="FPD76" s="175"/>
      <c r="FPE76" s="175"/>
      <c r="FPF76" s="175"/>
      <c r="FPG76" s="175"/>
      <c r="FPH76" s="175"/>
      <c r="FPI76" s="175"/>
      <c r="FPJ76" s="175"/>
      <c r="FPK76" s="175"/>
      <c r="FPL76" s="175"/>
      <c r="FPM76" s="175"/>
      <c r="FPN76" s="175"/>
      <c r="FPO76" s="175"/>
      <c r="FPP76" s="175"/>
      <c r="FPQ76" s="175"/>
      <c r="FPR76" s="175"/>
      <c r="FPS76" s="175"/>
      <c r="FPT76" s="175"/>
      <c r="FPU76" s="175"/>
      <c r="FPV76" s="175"/>
      <c r="FPW76" s="175"/>
      <c r="FPX76" s="175"/>
      <c r="FPY76" s="175"/>
      <c r="FPZ76" s="175"/>
      <c r="FQA76" s="175"/>
      <c r="FQB76" s="175"/>
      <c r="FQC76" s="175"/>
      <c r="FQD76" s="175"/>
      <c r="FQE76" s="175"/>
      <c r="FQF76" s="175"/>
      <c r="FQG76" s="175"/>
      <c r="FQH76" s="175"/>
      <c r="FQI76" s="175"/>
      <c r="FQJ76" s="175"/>
      <c r="FQK76" s="175"/>
      <c r="FQL76" s="175"/>
      <c r="FQM76" s="175"/>
      <c r="FQN76" s="175"/>
      <c r="FQO76" s="175"/>
      <c r="FQP76" s="175"/>
      <c r="FQQ76" s="175"/>
      <c r="FQR76" s="175"/>
      <c r="FQS76" s="175"/>
      <c r="FQT76" s="175"/>
      <c r="FQU76" s="175"/>
      <c r="FQV76" s="175"/>
      <c r="FQW76" s="175"/>
      <c r="FQX76" s="175"/>
      <c r="FQY76" s="175"/>
      <c r="FQZ76" s="175"/>
      <c r="FRA76" s="175"/>
      <c r="FRB76" s="175"/>
      <c r="FRC76" s="175"/>
      <c r="FRD76" s="175"/>
      <c r="FRE76" s="175"/>
      <c r="FRF76" s="175"/>
      <c r="FRG76" s="175"/>
      <c r="FRH76" s="175"/>
      <c r="FRI76" s="175"/>
      <c r="FRJ76" s="175"/>
      <c r="FRK76" s="175"/>
      <c r="FRL76" s="175"/>
      <c r="FRM76" s="175"/>
      <c r="FRN76" s="175"/>
      <c r="FRO76" s="175"/>
      <c r="FRP76" s="175"/>
      <c r="FRQ76" s="175"/>
      <c r="FRR76" s="175"/>
      <c r="FRS76" s="175"/>
      <c r="FRT76" s="175"/>
      <c r="FRU76" s="175"/>
      <c r="FRV76" s="175"/>
      <c r="FRW76" s="175"/>
      <c r="FRX76" s="175"/>
      <c r="FRY76" s="175"/>
      <c r="FRZ76" s="175"/>
      <c r="FSA76" s="175"/>
      <c r="FSB76" s="175"/>
      <c r="FSC76" s="175"/>
      <c r="FSD76" s="175"/>
      <c r="FSE76" s="175"/>
      <c r="FSF76" s="175"/>
      <c r="FSG76" s="175"/>
      <c r="FSH76" s="175"/>
      <c r="FSI76" s="175"/>
      <c r="FSJ76" s="175"/>
      <c r="FSK76" s="175"/>
      <c r="FSL76" s="175"/>
      <c r="FSM76" s="175"/>
      <c r="FSN76" s="175"/>
      <c r="FSO76" s="175"/>
      <c r="FSP76" s="175"/>
      <c r="FSQ76" s="175"/>
      <c r="FSR76" s="175"/>
      <c r="FSS76" s="175"/>
      <c r="FST76" s="175"/>
      <c r="FSU76" s="175"/>
      <c r="FSV76" s="175"/>
      <c r="FSW76" s="175"/>
      <c r="FSX76" s="175"/>
      <c r="FSY76" s="175"/>
      <c r="FSZ76" s="175"/>
      <c r="FTA76" s="175"/>
      <c r="FTB76" s="175"/>
      <c r="FTC76" s="175"/>
      <c r="FTD76" s="175"/>
      <c r="FTE76" s="175"/>
      <c r="FTF76" s="175"/>
      <c r="FTG76" s="175"/>
      <c r="FTH76" s="175"/>
      <c r="FTI76" s="175"/>
      <c r="FTJ76" s="175"/>
      <c r="FTK76" s="175"/>
      <c r="FTL76" s="175"/>
      <c r="FTM76" s="175"/>
      <c r="FTN76" s="175"/>
      <c r="FTO76" s="175"/>
      <c r="FTP76" s="175"/>
      <c r="FTQ76" s="175"/>
      <c r="FTR76" s="175"/>
      <c r="FTS76" s="175"/>
      <c r="FTT76" s="175"/>
      <c r="FTU76" s="175"/>
      <c r="FTV76" s="175"/>
      <c r="FTW76" s="175"/>
      <c r="FTX76" s="175"/>
      <c r="FTY76" s="175"/>
      <c r="FTZ76" s="175"/>
      <c r="FUA76" s="175"/>
      <c r="FUB76" s="175"/>
      <c r="FUC76" s="175"/>
      <c r="FUD76" s="175"/>
      <c r="FUE76" s="175"/>
      <c r="FUF76" s="175"/>
      <c r="FUG76" s="175"/>
      <c r="FUH76" s="175"/>
      <c r="FUI76" s="175"/>
      <c r="FUJ76" s="175"/>
      <c r="FUK76" s="175"/>
      <c r="FUL76" s="175"/>
      <c r="FUM76" s="175"/>
      <c r="FUN76" s="175"/>
      <c r="FUO76" s="175"/>
      <c r="FUP76" s="175"/>
      <c r="FUQ76" s="175"/>
      <c r="FUR76" s="175"/>
      <c r="FUS76" s="175"/>
      <c r="FUT76" s="175"/>
      <c r="FUU76" s="175"/>
      <c r="FUV76" s="175"/>
      <c r="FUW76" s="175"/>
      <c r="FUX76" s="175"/>
      <c r="FUY76" s="175"/>
      <c r="FUZ76" s="175"/>
      <c r="FVA76" s="175"/>
      <c r="FVB76" s="175"/>
      <c r="FVC76" s="175"/>
      <c r="FVD76" s="175"/>
      <c r="FVE76" s="175"/>
      <c r="FVF76" s="175"/>
      <c r="FVG76" s="175"/>
      <c r="FVH76" s="175"/>
      <c r="FVI76" s="175"/>
      <c r="FVJ76" s="175"/>
      <c r="FVK76" s="175"/>
      <c r="FVL76" s="175"/>
      <c r="FVM76" s="175"/>
      <c r="FVN76" s="175"/>
      <c r="FVO76" s="175"/>
      <c r="FVP76" s="175"/>
      <c r="FVQ76" s="175"/>
      <c r="FVR76" s="175"/>
      <c r="FVS76" s="175"/>
      <c r="FVT76" s="175"/>
      <c r="FVU76" s="175"/>
      <c r="FVV76" s="175"/>
      <c r="FVW76" s="175"/>
      <c r="FVX76" s="175"/>
      <c r="FVY76" s="175"/>
      <c r="FVZ76" s="175"/>
      <c r="FWA76" s="175"/>
      <c r="FWB76" s="175"/>
      <c r="FWC76" s="175"/>
      <c r="FWD76" s="175"/>
      <c r="FWE76" s="175"/>
      <c r="FWF76" s="175"/>
      <c r="FWG76" s="175"/>
      <c r="FWH76" s="175"/>
      <c r="FWI76" s="175"/>
      <c r="FWJ76" s="175"/>
      <c r="FWK76" s="175"/>
      <c r="FWL76" s="175"/>
      <c r="FWM76" s="175"/>
      <c r="FWN76" s="175"/>
      <c r="FWO76" s="175"/>
      <c r="FWP76" s="175"/>
      <c r="FWQ76" s="175"/>
      <c r="FWR76" s="175"/>
      <c r="FWS76" s="175"/>
      <c r="FWT76" s="175"/>
      <c r="FWU76" s="175"/>
      <c r="FWV76" s="175"/>
      <c r="FWW76" s="175"/>
      <c r="FWX76" s="175"/>
      <c r="FWY76" s="175"/>
      <c r="FWZ76" s="175"/>
      <c r="FXA76" s="175"/>
      <c r="FXB76" s="175"/>
      <c r="FXC76" s="175"/>
      <c r="FXD76" s="175"/>
      <c r="FXE76" s="175"/>
      <c r="FXF76" s="175"/>
      <c r="FXG76" s="175"/>
      <c r="FXH76" s="175"/>
      <c r="FXI76" s="175"/>
      <c r="FXJ76" s="175"/>
      <c r="FXK76" s="175"/>
      <c r="FXL76" s="175"/>
      <c r="FXM76" s="175"/>
      <c r="FXN76" s="175"/>
      <c r="FXO76" s="175"/>
      <c r="FXP76" s="175"/>
      <c r="FXQ76" s="175"/>
      <c r="FXR76" s="175"/>
      <c r="FXS76" s="175"/>
      <c r="FXT76" s="175"/>
      <c r="FXU76" s="175"/>
      <c r="FXV76" s="175"/>
      <c r="FXW76" s="175"/>
      <c r="FXX76" s="175"/>
      <c r="FXY76" s="175"/>
      <c r="FXZ76" s="175"/>
      <c r="FYA76" s="175"/>
      <c r="FYB76" s="175"/>
      <c r="FYC76" s="175"/>
      <c r="FYD76" s="175"/>
      <c r="FYE76" s="175"/>
      <c r="FYF76" s="175"/>
      <c r="FYG76" s="175"/>
      <c r="FYH76" s="175"/>
      <c r="FYI76" s="175"/>
      <c r="FYJ76" s="175"/>
      <c r="FYK76" s="175"/>
      <c r="FYL76" s="175"/>
      <c r="FYM76" s="175"/>
      <c r="FYN76" s="175"/>
      <c r="FYO76" s="175"/>
      <c r="FYP76" s="175"/>
      <c r="FYQ76" s="175"/>
      <c r="FYR76" s="175"/>
      <c r="FYS76" s="175"/>
      <c r="FYT76" s="175"/>
      <c r="FYU76" s="175"/>
      <c r="FYV76" s="175"/>
      <c r="FYW76" s="175"/>
      <c r="FYX76" s="175"/>
      <c r="FYY76" s="175"/>
      <c r="FYZ76" s="175"/>
      <c r="FZA76" s="175"/>
      <c r="FZB76" s="175"/>
      <c r="FZC76" s="175"/>
      <c r="FZD76" s="175"/>
      <c r="FZE76" s="175"/>
      <c r="FZF76" s="175"/>
      <c r="FZG76" s="175"/>
      <c r="FZH76" s="175"/>
      <c r="FZI76" s="175"/>
      <c r="FZJ76" s="175"/>
      <c r="FZK76" s="175"/>
      <c r="FZL76" s="175"/>
      <c r="FZM76" s="175"/>
      <c r="FZN76" s="175"/>
      <c r="FZO76" s="175"/>
      <c r="FZP76" s="175"/>
      <c r="FZQ76" s="175"/>
      <c r="FZR76" s="175"/>
      <c r="FZS76" s="175"/>
      <c r="FZT76" s="175"/>
      <c r="FZU76" s="175"/>
      <c r="FZV76" s="175"/>
      <c r="FZW76" s="175"/>
      <c r="FZX76" s="175"/>
      <c r="FZY76" s="175"/>
      <c r="FZZ76" s="175"/>
      <c r="GAA76" s="175"/>
      <c r="GAB76" s="175"/>
      <c r="GAC76" s="175"/>
      <c r="GAD76" s="175"/>
      <c r="GAE76" s="175"/>
      <c r="GAF76" s="175"/>
      <c r="GAG76" s="175"/>
      <c r="GAH76" s="175"/>
      <c r="GAI76" s="175"/>
      <c r="GAJ76" s="175"/>
      <c r="GAK76" s="175"/>
      <c r="GAL76" s="175"/>
      <c r="GAM76" s="175"/>
      <c r="GAN76" s="175"/>
      <c r="GAO76" s="175"/>
      <c r="GAP76" s="175"/>
      <c r="GAQ76" s="175"/>
      <c r="GAR76" s="175"/>
      <c r="GAS76" s="175"/>
      <c r="GAT76" s="175"/>
      <c r="GAU76" s="175"/>
      <c r="GAV76" s="175"/>
      <c r="GAW76" s="175"/>
      <c r="GAX76" s="175"/>
      <c r="GAY76" s="175"/>
      <c r="GAZ76" s="175"/>
      <c r="GBA76" s="175"/>
      <c r="GBB76" s="175"/>
      <c r="GBC76" s="175"/>
      <c r="GBD76" s="175"/>
      <c r="GBE76" s="175"/>
      <c r="GBF76" s="175"/>
      <c r="GBG76" s="175"/>
      <c r="GBH76" s="175"/>
      <c r="GBI76" s="175"/>
      <c r="GBJ76" s="175"/>
      <c r="GBK76" s="175"/>
      <c r="GBL76" s="175"/>
      <c r="GBM76" s="175"/>
      <c r="GBN76" s="175"/>
      <c r="GBO76" s="175"/>
      <c r="GBP76" s="175"/>
      <c r="GBQ76" s="175"/>
      <c r="GBR76" s="175"/>
      <c r="GBS76" s="175"/>
      <c r="GBT76" s="175"/>
      <c r="GBU76" s="175"/>
      <c r="GBV76" s="175"/>
      <c r="GBW76" s="175"/>
      <c r="GBX76" s="175"/>
      <c r="GBY76" s="175"/>
      <c r="GBZ76" s="175"/>
      <c r="GCA76" s="175"/>
      <c r="GCB76" s="175"/>
      <c r="GCC76" s="175"/>
      <c r="GCD76" s="175"/>
      <c r="GCE76" s="175"/>
      <c r="GCF76" s="175"/>
      <c r="GCG76" s="175"/>
      <c r="GCH76" s="175"/>
      <c r="GCI76" s="175"/>
      <c r="GCJ76" s="175"/>
      <c r="GCK76" s="175"/>
      <c r="GCL76" s="175"/>
      <c r="GCM76" s="175"/>
      <c r="GCN76" s="175"/>
      <c r="GCO76" s="175"/>
      <c r="GCP76" s="175"/>
      <c r="GCQ76" s="175"/>
      <c r="GCR76" s="175"/>
      <c r="GCS76" s="175"/>
      <c r="GCT76" s="175"/>
      <c r="GCU76" s="175"/>
      <c r="GCV76" s="175"/>
      <c r="GCW76" s="175"/>
      <c r="GCX76" s="175"/>
      <c r="GCY76" s="175"/>
      <c r="GCZ76" s="175"/>
      <c r="GDA76" s="175"/>
      <c r="GDB76" s="175"/>
      <c r="GDC76" s="175"/>
      <c r="GDD76" s="175"/>
      <c r="GDE76" s="175"/>
      <c r="GDF76" s="175"/>
      <c r="GDG76" s="175"/>
      <c r="GDH76" s="175"/>
      <c r="GDI76" s="175"/>
      <c r="GDJ76" s="175"/>
      <c r="GDK76" s="175"/>
      <c r="GDL76" s="175"/>
      <c r="GDM76" s="175"/>
      <c r="GDN76" s="175"/>
      <c r="GDO76" s="175"/>
      <c r="GDP76" s="175"/>
      <c r="GDQ76" s="175"/>
      <c r="GDR76" s="175"/>
      <c r="GDS76" s="175"/>
      <c r="GDT76" s="175"/>
      <c r="GDU76" s="175"/>
      <c r="GDV76" s="175"/>
      <c r="GDW76" s="175"/>
      <c r="GDX76" s="175"/>
      <c r="GDY76" s="175"/>
      <c r="GDZ76" s="175"/>
      <c r="GEA76" s="175"/>
      <c r="GEB76" s="175"/>
      <c r="GEC76" s="175"/>
      <c r="GED76" s="175"/>
      <c r="GEE76" s="175"/>
      <c r="GEF76" s="175"/>
      <c r="GEG76" s="175"/>
      <c r="GEH76" s="175"/>
      <c r="GEI76" s="175"/>
      <c r="GEJ76" s="175"/>
      <c r="GEK76" s="175"/>
      <c r="GEL76" s="175"/>
      <c r="GEM76" s="175"/>
      <c r="GEN76" s="175"/>
      <c r="GEO76" s="175"/>
      <c r="GEP76" s="175"/>
      <c r="GEQ76" s="175"/>
      <c r="GER76" s="175"/>
      <c r="GES76" s="175"/>
      <c r="GET76" s="175"/>
      <c r="GEU76" s="175"/>
      <c r="GEV76" s="175"/>
      <c r="GEW76" s="175"/>
      <c r="GEX76" s="175"/>
      <c r="GEY76" s="175"/>
      <c r="GEZ76" s="175"/>
      <c r="GFA76" s="175"/>
      <c r="GFB76" s="175"/>
      <c r="GFC76" s="175"/>
      <c r="GFD76" s="175"/>
      <c r="GFE76" s="175"/>
      <c r="GFF76" s="175"/>
      <c r="GFG76" s="175"/>
      <c r="GFH76" s="175"/>
      <c r="GFI76" s="175"/>
      <c r="GFJ76" s="175"/>
      <c r="GFK76" s="175"/>
      <c r="GFL76" s="175"/>
      <c r="GFM76" s="175"/>
      <c r="GFN76" s="175"/>
      <c r="GFO76" s="175"/>
      <c r="GFP76" s="175"/>
      <c r="GFQ76" s="175"/>
      <c r="GFR76" s="175"/>
      <c r="GFS76" s="175"/>
      <c r="GFT76" s="175"/>
      <c r="GFU76" s="175"/>
      <c r="GFV76" s="175"/>
      <c r="GFW76" s="175"/>
      <c r="GFX76" s="175"/>
      <c r="GFY76" s="175"/>
      <c r="GFZ76" s="175"/>
      <c r="GGA76" s="175"/>
      <c r="GGB76" s="175"/>
      <c r="GGC76" s="175"/>
      <c r="GGD76" s="175"/>
      <c r="GGE76" s="175"/>
      <c r="GGF76" s="175"/>
      <c r="GGG76" s="175"/>
      <c r="GGH76" s="175"/>
      <c r="GGI76" s="175"/>
      <c r="GGJ76" s="175"/>
      <c r="GGK76" s="175"/>
      <c r="GGL76" s="175"/>
      <c r="GGM76" s="175"/>
      <c r="GGN76" s="175"/>
      <c r="GGO76" s="175"/>
      <c r="GGP76" s="175"/>
      <c r="GGQ76" s="175"/>
      <c r="GGR76" s="175"/>
      <c r="GGS76" s="175"/>
      <c r="GGT76" s="175"/>
      <c r="GGU76" s="175"/>
      <c r="GGV76" s="175"/>
      <c r="GGW76" s="175"/>
      <c r="GGX76" s="175"/>
      <c r="GGY76" s="175"/>
      <c r="GGZ76" s="175"/>
      <c r="GHA76" s="175"/>
      <c r="GHB76" s="175"/>
      <c r="GHC76" s="175"/>
      <c r="GHD76" s="175"/>
      <c r="GHE76" s="175"/>
      <c r="GHF76" s="175"/>
      <c r="GHG76" s="175"/>
      <c r="GHH76" s="175"/>
      <c r="GHI76" s="175"/>
      <c r="GHJ76" s="175"/>
      <c r="GHK76" s="175"/>
      <c r="GHL76" s="175"/>
      <c r="GHM76" s="175"/>
      <c r="GHN76" s="175"/>
      <c r="GHO76" s="175"/>
      <c r="GHP76" s="175"/>
      <c r="GHQ76" s="175"/>
      <c r="GHR76" s="175"/>
      <c r="GHS76" s="175"/>
      <c r="GHT76" s="175"/>
      <c r="GHU76" s="175"/>
      <c r="GHV76" s="175"/>
      <c r="GHW76" s="175"/>
      <c r="GHX76" s="175"/>
      <c r="GHY76" s="175"/>
      <c r="GHZ76" s="175"/>
      <c r="GIA76" s="175"/>
      <c r="GIB76" s="175"/>
      <c r="GIC76" s="175"/>
      <c r="GID76" s="175"/>
      <c r="GIE76" s="175"/>
      <c r="GIF76" s="175"/>
      <c r="GIG76" s="175"/>
      <c r="GIH76" s="175"/>
      <c r="GII76" s="175"/>
      <c r="GIJ76" s="175"/>
      <c r="GIK76" s="175"/>
      <c r="GIL76" s="175"/>
      <c r="GIM76" s="175"/>
      <c r="GIN76" s="175"/>
      <c r="GIO76" s="175"/>
      <c r="GIP76" s="175"/>
      <c r="GIQ76" s="175"/>
      <c r="GIR76" s="175"/>
      <c r="GIS76" s="175"/>
      <c r="GIT76" s="175"/>
      <c r="GIU76" s="175"/>
      <c r="GIV76" s="175"/>
      <c r="GIW76" s="175"/>
      <c r="GIX76" s="175"/>
      <c r="GIY76" s="175"/>
      <c r="GIZ76" s="175"/>
      <c r="GJA76" s="175"/>
      <c r="GJB76" s="175"/>
      <c r="GJC76" s="175"/>
      <c r="GJD76" s="175"/>
      <c r="GJE76" s="175"/>
      <c r="GJF76" s="175"/>
      <c r="GJG76" s="175"/>
      <c r="GJH76" s="175"/>
      <c r="GJI76" s="175"/>
      <c r="GJJ76" s="175"/>
      <c r="GJK76" s="175"/>
      <c r="GJL76" s="175"/>
      <c r="GJM76" s="175"/>
      <c r="GJN76" s="175"/>
      <c r="GJO76" s="175"/>
      <c r="GJP76" s="175"/>
      <c r="GJQ76" s="175"/>
      <c r="GJR76" s="175"/>
      <c r="GJS76" s="175"/>
      <c r="GJT76" s="175"/>
      <c r="GJU76" s="175"/>
      <c r="GJV76" s="175"/>
      <c r="GJW76" s="175"/>
      <c r="GJX76" s="175"/>
      <c r="GJY76" s="175"/>
      <c r="GJZ76" s="175"/>
      <c r="GKA76" s="175"/>
      <c r="GKB76" s="175"/>
      <c r="GKC76" s="175"/>
      <c r="GKD76" s="175"/>
      <c r="GKE76" s="175"/>
      <c r="GKF76" s="175"/>
      <c r="GKG76" s="175"/>
      <c r="GKH76" s="175"/>
      <c r="GKI76" s="175"/>
      <c r="GKJ76" s="175"/>
      <c r="GKK76" s="175"/>
      <c r="GKL76" s="175"/>
      <c r="GKM76" s="175"/>
      <c r="GKN76" s="175"/>
      <c r="GKO76" s="175"/>
      <c r="GKP76" s="175"/>
      <c r="GKQ76" s="175"/>
      <c r="GKR76" s="175"/>
      <c r="GKS76" s="175"/>
      <c r="GKT76" s="175"/>
      <c r="GKU76" s="175"/>
      <c r="GKV76" s="175"/>
      <c r="GKW76" s="175"/>
      <c r="GKX76" s="175"/>
      <c r="GKY76" s="175"/>
      <c r="GKZ76" s="175"/>
      <c r="GLA76" s="175"/>
      <c r="GLB76" s="175"/>
      <c r="GLC76" s="175"/>
      <c r="GLD76" s="175"/>
      <c r="GLE76" s="175"/>
      <c r="GLF76" s="175"/>
      <c r="GLG76" s="175"/>
      <c r="GLH76" s="175"/>
      <c r="GLI76" s="175"/>
      <c r="GLJ76" s="175"/>
      <c r="GLK76" s="175"/>
      <c r="GLL76" s="175"/>
      <c r="GLM76" s="175"/>
      <c r="GLN76" s="175"/>
      <c r="GLO76" s="175"/>
      <c r="GLP76" s="175"/>
      <c r="GLQ76" s="175"/>
      <c r="GLR76" s="175"/>
      <c r="GLS76" s="175"/>
      <c r="GLT76" s="175"/>
      <c r="GLU76" s="175"/>
      <c r="GLV76" s="175"/>
      <c r="GLW76" s="175"/>
      <c r="GLX76" s="175"/>
      <c r="GLY76" s="175"/>
      <c r="GLZ76" s="175"/>
      <c r="GMA76" s="175"/>
      <c r="GMB76" s="175"/>
      <c r="GMC76" s="175"/>
      <c r="GMD76" s="175"/>
      <c r="GME76" s="175"/>
      <c r="GMF76" s="175"/>
      <c r="GMG76" s="175"/>
      <c r="GMH76" s="175"/>
      <c r="GMI76" s="175"/>
      <c r="GMJ76" s="175"/>
      <c r="GMK76" s="175"/>
      <c r="GML76" s="175"/>
      <c r="GMM76" s="175"/>
      <c r="GMN76" s="175"/>
      <c r="GMO76" s="175"/>
      <c r="GMP76" s="175"/>
      <c r="GMQ76" s="175"/>
      <c r="GMR76" s="175"/>
      <c r="GMS76" s="175"/>
      <c r="GMT76" s="175"/>
      <c r="GMU76" s="175"/>
      <c r="GMV76" s="175"/>
      <c r="GMW76" s="175"/>
      <c r="GMX76" s="175"/>
      <c r="GMY76" s="175"/>
      <c r="GMZ76" s="175"/>
      <c r="GNA76" s="175"/>
      <c r="GNB76" s="175"/>
      <c r="GNC76" s="175"/>
      <c r="GND76" s="175"/>
      <c r="GNE76" s="175"/>
      <c r="GNF76" s="175"/>
      <c r="GNG76" s="175"/>
      <c r="GNH76" s="175"/>
      <c r="GNI76" s="175"/>
      <c r="GNJ76" s="175"/>
      <c r="GNK76" s="175"/>
      <c r="GNL76" s="175"/>
      <c r="GNM76" s="175"/>
      <c r="GNN76" s="175"/>
      <c r="GNO76" s="175"/>
      <c r="GNP76" s="175"/>
      <c r="GNQ76" s="175"/>
      <c r="GNR76" s="175"/>
      <c r="GNS76" s="175"/>
      <c r="GNT76" s="175"/>
      <c r="GNU76" s="175"/>
      <c r="GNV76" s="175"/>
      <c r="GNW76" s="175"/>
      <c r="GNX76" s="175"/>
      <c r="GNY76" s="175"/>
      <c r="GNZ76" s="175"/>
      <c r="GOA76" s="175"/>
      <c r="GOB76" s="175"/>
      <c r="GOC76" s="175"/>
      <c r="GOD76" s="175"/>
      <c r="GOE76" s="175"/>
      <c r="GOF76" s="175"/>
      <c r="GOG76" s="175"/>
      <c r="GOH76" s="175"/>
      <c r="GOI76" s="175"/>
      <c r="GOJ76" s="175"/>
      <c r="GOK76" s="175"/>
      <c r="GOL76" s="175"/>
      <c r="GOM76" s="175"/>
      <c r="GON76" s="175"/>
      <c r="GOO76" s="175"/>
      <c r="GOP76" s="175"/>
      <c r="GOQ76" s="175"/>
      <c r="GOR76" s="175"/>
      <c r="GOS76" s="175"/>
      <c r="GOT76" s="175"/>
      <c r="GOU76" s="175"/>
      <c r="GOV76" s="175"/>
      <c r="GOW76" s="175"/>
      <c r="GOX76" s="175"/>
      <c r="GOY76" s="175"/>
      <c r="GOZ76" s="175"/>
      <c r="GPA76" s="175"/>
      <c r="GPB76" s="175"/>
      <c r="GPC76" s="175"/>
      <c r="GPD76" s="175"/>
      <c r="GPE76" s="175"/>
      <c r="GPF76" s="175"/>
      <c r="GPG76" s="175"/>
      <c r="GPH76" s="175"/>
      <c r="GPI76" s="175"/>
      <c r="GPJ76" s="175"/>
      <c r="GPK76" s="175"/>
      <c r="GPL76" s="175"/>
      <c r="GPM76" s="175"/>
      <c r="GPN76" s="175"/>
      <c r="GPO76" s="175"/>
      <c r="GPP76" s="175"/>
      <c r="GPQ76" s="175"/>
      <c r="GPR76" s="175"/>
      <c r="GPS76" s="175"/>
      <c r="GPT76" s="175"/>
      <c r="GPU76" s="175"/>
      <c r="GPV76" s="175"/>
      <c r="GPW76" s="175"/>
      <c r="GPX76" s="175"/>
      <c r="GPY76" s="175"/>
      <c r="GPZ76" s="175"/>
      <c r="GQA76" s="175"/>
      <c r="GQB76" s="175"/>
      <c r="GQC76" s="175"/>
      <c r="GQD76" s="175"/>
      <c r="GQE76" s="175"/>
      <c r="GQF76" s="175"/>
      <c r="GQG76" s="175"/>
      <c r="GQH76" s="175"/>
      <c r="GQI76" s="175"/>
      <c r="GQJ76" s="175"/>
      <c r="GQK76" s="175"/>
      <c r="GQL76" s="175"/>
      <c r="GQM76" s="175"/>
      <c r="GQN76" s="175"/>
      <c r="GQO76" s="175"/>
      <c r="GQP76" s="175"/>
      <c r="GQQ76" s="175"/>
      <c r="GQR76" s="175"/>
      <c r="GQS76" s="175"/>
      <c r="GQT76" s="175"/>
      <c r="GQU76" s="175"/>
      <c r="GQV76" s="175"/>
      <c r="GQW76" s="175"/>
      <c r="GQX76" s="175"/>
      <c r="GQY76" s="175"/>
      <c r="GQZ76" s="175"/>
      <c r="GRA76" s="175"/>
      <c r="GRB76" s="175"/>
      <c r="GRC76" s="175"/>
      <c r="GRD76" s="175"/>
      <c r="GRE76" s="175"/>
      <c r="GRF76" s="175"/>
      <c r="GRG76" s="175"/>
      <c r="GRH76" s="175"/>
      <c r="GRI76" s="175"/>
      <c r="GRJ76" s="175"/>
      <c r="GRK76" s="175"/>
      <c r="GRL76" s="175"/>
      <c r="GRM76" s="175"/>
      <c r="GRN76" s="175"/>
      <c r="GRO76" s="175"/>
      <c r="GRP76" s="175"/>
      <c r="GRQ76" s="175"/>
      <c r="GRR76" s="175"/>
      <c r="GRS76" s="175"/>
      <c r="GRT76" s="175"/>
      <c r="GRU76" s="175"/>
      <c r="GRV76" s="175"/>
      <c r="GRW76" s="175"/>
      <c r="GRX76" s="175"/>
      <c r="GRY76" s="175"/>
      <c r="GRZ76" s="175"/>
      <c r="GSA76" s="175"/>
      <c r="GSB76" s="175"/>
      <c r="GSC76" s="175"/>
      <c r="GSD76" s="175"/>
      <c r="GSE76" s="175"/>
      <c r="GSF76" s="175"/>
      <c r="GSG76" s="175"/>
      <c r="GSH76" s="175"/>
      <c r="GSI76" s="175"/>
      <c r="GSJ76" s="175"/>
      <c r="GSK76" s="175"/>
      <c r="GSL76" s="175"/>
      <c r="GSM76" s="175"/>
      <c r="GSN76" s="175"/>
      <c r="GSO76" s="175"/>
      <c r="GSP76" s="175"/>
      <c r="GSQ76" s="175"/>
      <c r="GSR76" s="175"/>
      <c r="GSS76" s="175"/>
      <c r="GST76" s="175"/>
      <c r="GSU76" s="175"/>
      <c r="GSV76" s="175"/>
      <c r="GSW76" s="175"/>
      <c r="GSX76" s="175"/>
      <c r="GSY76" s="175"/>
      <c r="GSZ76" s="175"/>
      <c r="GTA76" s="175"/>
      <c r="GTB76" s="175"/>
      <c r="GTC76" s="175"/>
      <c r="GTD76" s="175"/>
      <c r="GTE76" s="175"/>
      <c r="GTF76" s="175"/>
      <c r="GTG76" s="175"/>
      <c r="GTH76" s="175"/>
      <c r="GTI76" s="175"/>
      <c r="GTJ76" s="175"/>
      <c r="GTK76" s="175"/>
      <c r="GTL76" s="175"/>
      <c r="GTM76" s="175"/>
      <c r="GTN76" s="175"/>
      <c r="GTO76" s="175"/>
      <c r="GTP76" s="175"/>
      <c r="GTQ76" s="175"/>
      <c r="GTR76" s="175"/>
      <c r="GTS76" s="175"/>
      <c r="GTT76" s="175"/>
      <c r="GTU76" s="175"/>
      <c r="GTV76" s="175"/>
      <c r="GTW76" s="175"/>
      <c r="GTX76" s="175"/>
      <c r="GTY76" s="175"/>
      <c r="GTZ76" s="175"/>
      <c r="GUA76" s="175"/>
      <c r="GUB76" s="175"/>
      <c r="GUC76" s="175"/>
      <c r="GUD76" s="175"/>
      <c r="GUE76" s="175"/>
      <c r="GUF76" s="175"/>
      <c r="GUG76" s="175"/>
      <c r="GUH76" s="175"/>
      <c r="GUI76" s="175"/>
      <c r="GUJ76" s="175"/>
      <c r="GUK76" s="175"/>
      <c r="GUL76" s="175"/>
      <c r="GUM76" s="175"/>
      <c r="GUN76" s="175"/>
      <c r="GUO76" s="175"/>
      <c r="GUP76" s="175"/>
      <c r="GUQ76" s="175"/>
      <c r="GUR76" s="175"/>
      <c r="GUS76" s="175"/>
      <c r="GUT76" s="175"/>
      <c r="GUU76" s="175"/>
      <c r="GUV76" s="175"/>
      <c r="GUW76" s="175"/>
      <c r="GUX76" s="175"/>
      <c r="GUY76" s="175"/>
      <c r="GUZ76" s="175"/>
      <c r="GVA76" s="175"/>
      <c r="GVB76" s="175"/>
      <c r="GVC76" s="175"/>
      <c r="GVD76" s="175"/>
      <c r="GVE76" s="175"/>
      <c r="GVF76" s="175"/>
      <c r="GVG76" s="175"/>
      <c r="GVH76" s="175"/>
      <c r="GVI76" s="175"/>
      <c r="GVJ76" s="175"/>
      <c r="GVK76" s="175"/>
      <c r="GVL76" s="175"/>
      <c r="GVM76" s="175"/>
      <c r="GVN76" s="175"/>
      <c r="GVO76" s="175"/>
      <c r="GVP76" s="175"/>
      <c r="GVQ76" s="175"/>
      <c r="GVR76" s="175"/>
      <c r="GVS76" s="175"/>
      <c r="GVT76" s="175"/>
      <c r="GVU76" s="175"/>
      <c r="GVV76" s="175"/>
      <c r="GVW76" s="175"/>
      <c r="GVX76" s="175"/>
      <c r="GVY76" s="175"/>
      <c r="GVZ76" s="175"/>
      <c r="GWA76" s="175"/>
      <c r="GWB76" s="175"/>
      <c r="GWC76" s="175"/>
      <c r="GWD76" s="175"/>
      <c r="GWE76" s="175"/>
      <c r="GWF76" s="175"/>
      <c r="GWG76" s="175"/>
      <c r="GWH76" s="175"/>
      <c r="GWI76" s="175"/>
      <c r="GWJ76" s="175"/>
      <c r="GWK76" s="175"/>
      <c r="GWL76" s="175"/>
      <c r="GWM76" s="175"/>
      <c r="GWN76" s="175"/>
      <c r="GWO76" s="175"/>
      <c r="GWP76" s="175"/>
      <c r="GWQ76" s="175"/>
      <c r="GWR76" s="175"/>
      <c r="GWS76" s="175"/>
      <c r="GWT76" s="175"/>
      <c r="GWU76" s="175"/>
      <c r="GWV76" s="175"/>
      <c r="GWW76" s="175"/>
      <c r="GWX76" s="175"/>
      <c r="GWY76" s="175"/>
      <c r="GWZ76" s="175"/>
      <c r="GXA76" s="175"/>
      <c r="GXB76" s="175"/>
      <c r="GXC76" s="175"/>
      <c r="GXD76" s="175"/>
      <c r="GXE76" s="175"/>
      <c r="GXF76" s="175"/>
      <c r="GXG76" s="175"/>
      <c r="GXH76" s="175"/>
      <c r="GXI76" s="175"/>
      <c r="GXJ76" s="175"/>
      <c r="GXK76" s="175"/>
      <c r="GXL76" s="175"/>
      <c r="GXM76" s="175"/>
      <c r="GXN76" s="175"/>
      <c r="GXO76" s="175"/>
      <c r="GXP76" s="175"/>
      <c r="GXQ76" s="175"/>
      <c r="GXR76" s="175"/>
      <c r="GXS76" s="175"/>
      <c r="GXT76" s="175"/>
      <c r="GXU76" s="175"/>
      <c r="GXV76" s="175"/>
      <c r="GXW76" s="175"/>
      <c r="GXX76" s="175"/>
      <c r="GXY76" s="175"/>
      <c r="GXZ76" s="175"/>
      <c r="GYA76" s="175"/>
      <c r="GYB76" s="175"/>
      <c r="GYC76" s="175"/>
      <c r="GYD76" s="175"/>
      <c r="GYE76" s="175"/>
      <c r="GYF76" s="175"/>
      <c r="GYG76" s="175"/>
      <c r="GYH76" s="175"/>
      <c r="GYI76" s="175"/>
      <c r="GYJ76" s="175"/>
      <c r="GYK76" s="175"/>
      <c r="GYL76" s="175"/>
      <c r="GYM76" s="175"/>
      <c r="GYN76" s="175"/>
      <c r="GYO76" s="175"/>
      <c r="GYP76" s="175"/>
      <c r="GYQ76" s="175"/>
      <c r="GYR76" s="175"/>
      <c r="GYS76" s="175"/>
      <c r="GYT76" s="175"/>
      <c r="GYU76" s="175"/>
      <c r="GYV76" s="175"/>
      <c r="GYW76" s="175"/>
      <c r="GYX76" s="175"/>
      <c r="GYY76" s="175"/>
      <c r="GYZ76" s="175"/>
      <c r="GZA76" s="175"/>
      <c r="GZB76" s="175"/>
      <c r="GZC76" s="175"/>
      <c r="GZD76" s="175"/>
      <c r="GZE76" s="175"/>
      <c r="GZF76" s="175"/>
      <c r="GZG76" s="175"/>
      <c r="GZH76" s="175"/>
      <c r="GZI76" s="175"/>
      <c r="GZJ76" s="175"/>
      <c r="GZK76" s="175"/>
      <c r="GZL76" s="175"/>
      <c r="GZM76" s="175"/>
      <c r="GZN76" s="175"/>
      <c r="GZO76" s="175"/>
      <c r="GZP76" s="175"/>
      <c r="GZQ76" s="175"/>
      <c r="GZR76" s="175"/>
      <c r="GZS76" s="175"/>
      <c r="GZT76" s="175"/>
      <c r="GZU76" s="175"/>
      <c r="GZV76" s="175"/>
      <c r="GZW76" s="175"/>
      <c r="GZX76" s="175"/>
      <c r="GZY76" s="175"/>
      <c r="GZZ76" s="175"/>
      <c r="HAA76" s="175"/>
      <c r="HAB76" s="175"/>
      <c r="HAC76" s="175"/>
      <c r="HAD76" s="175"/>
      <c r="HAE76" s="175"/>
      <c r="HAF76" s="175"/>
      <c r="HAG76" s="175"/>
      <c r="HAH76" s="175"/>
      <c r="HAI76" s="175"/>
      <c r="HAJ76" s="175"/>
      <c r="HAK76" s="175"/>
      <c r="HAL76" s="175"/>
      <c r="HAM76" s="175"/>
      <c r="HAN76" s="175"/>
      <c r="HAO76" s="175"/>
      <c r="HAP76" s="175"/>
      <c r="HAQ76" s="175"/>
      <c r="HAR76" s="175"/>
      <c r="HAS76" s="175"/>
      <c r="HAT76" s="175"/>
      <c r="HAU76" s="175"/>
      <c r="HAV76" s="175"/>
      <c r="HAW76" s="175"/>
      <c r="HAX76" s="175"/>
      <c r="HAY76" s="175"/>
      <c r="HAZ76" s="175"/>
      <c r="HBA76" s="175"/>
      <c r="HBB76" s="175"/>
      <c r="HBC76" s="175"/>
      <c r="HBD76" s="175"/>
      <c r="HBE76" s="175"/>
      <c r="HBF76" s="175"/>
      <c r="HBG76" s="175"/>
      <c r="HBH76" s="175"/>
      <c r="HBI76" s="175"/>
      <c r="HBJ76" s="175"/>
      <c r="HBK76" s="175"/>
      <c r="HBL76" s="175"/>
      <c r="HBM76" s="175"/>
      <c r="HBN76" s="175"/>
      <c r="HBO76" s="175"/>
      <c r="HBP76" s="175"/>
      <c r="HBQ76" s="175"/>
      <c r="HBR76" s="175"/>
      <c r="HBS76" s="175"/>
      <c r="HBT76" s="175"/>
      <c r="HBU76" s="175"/>
      <c r="HBV76" s="175"/>
      <c r="HBW76" s="175"/>
      <c r="HBX76" s="175"/>
      <c r="HBY76" s="175"/>
      <c r="HBZ76" s="175"/>
      <c r="HCA76" s="175"/>
      <c r="HCB76" s="175"/>
      <c r="HCC76" s="175"/>
      <c r="HCD76" s="175"/>
      <c r="HCE76" s="175"/>
      <c r="HCF76" s="175"/>
      <c r="HCG76" s="175"/>
      <c r="HCH76" s="175"/>
      <c r="HCI76" s="175"/>
      <c r="HCJ76" s="175"/>
      <c r="HCK76" s="175"/>
      <c r="HCL76" s="175"/>
      <c r="HCM76" s="175"/>
      <c r="HCN76" s="175"/>
      <c r="HCO76" s="175"/>
      <c r="HCP76" s="175"/>
      <c r="HCQ76" s="175"/>
      <c r="HCR76" s="175"/>
      <c r="HCS76" s="175"/>
      <c r="HCT76" s="175"/>
      <c r="HCU76" s="175"/>
      <c r="HCV76" s="175"/>
      <c r="HCW76" s="175"/>
      <c r="HCX76" s="175"/>
      <c r="HCY76" s="175"/>
      <c r="HCZ76" s="175"/>
      <c r="HDA76" s="175"/>
      <c r="HDB76" s="175"/>
      <c r="HDC76" s="175"/>
      <c r="HDD76" s="175"/>
      <c r="HDE76" s="175"/>
      <c r="HDF76" s="175"/>
      <c r="HDG76" s="175"/>
      <c r="HDH76" s="175"/>
      <c r="HDI76" s="175"/>
      <c r="HDJ76" s="175"/>
      <c r="HDK76" s="175"/>
      <c r="HDL76" s="175"/>
      <c r="HDM76" s="175"/>
      <c r="HDN76" s="175"/>
      <c r="HDO76" s="175"/>
      <c r="HDP76" s="175"/>
      <c r="HDQ76" s="175"/>
      <c r="HDR76" s="175"/>
      <c r="HDS76" s="175"/>
      <c r="HDT76" s="175"/>
      <c r="HDU76" s="175"/>
      <c r="HDV76" s="175"/>
      <c r="HDW76" s="175"/>
      <c r="HDX76" s="175"/>
      <c r="HDY76" s="175"/>
      <c r="HDZ76" s="175"/>
      <c r="HEA76" s="175"/>
      <c r="HEB76" s="175"/>
      <c r="HEC76" s="175"/>
      <c r="HED76" s="175"/>
      <c r="HEE76" s="175"/>
      <c r="HEF76" s="175"/>
      <c r="HEG76" s="175"/>
      <c r="HEH76" s="175"/>
      <c r="HEI76" s="175"/>
      <c r="HEJ76" s="175"/>
      <c r="HEK76" s="175"/>
      <c r="HEL76" s="175"/>
      <c r="HEM76" s="175"/>
      <c r="HEN76" s="175"/>
      <c r="HEO76" s="175"/>
      <c r="HEP76" s="175"/>
      <c r="HEQ76" s="175"/>
      <c r="HER76" s="175"/>
      <c r="HES76" s="175"/>
      <c r="HET76" s="175"/>
      <c r="HEU76" s="175"/>
      <c r="HEV76" s="175"/>
      <c r="HEW76" s="175"/>
      <c r="HEX76" s="175"/>
      <c r="HEY76" s="175"/>
      <c r="HEZ76" s="175"/>
      <c r="HFA76" s="175"/>
      <c r="HFB76" s="175"/>
      <c r="HFC76" s="175"/>
      <c r="HFD76" s="175"/>
      <c r="HFE76" s="175"/>
      <c r="HFF76" s="175"/>
      <c r="HFG76" s="175"/>
      <c r="HFH76" s="175"/>
      <c r="HFI76" s="175"/>
      <c r="HFJ76" s="175"/>
      <c r="HFK76" s="175"/>
      <c r="HFL76" s="175"/>
      <c r="HFM76" s="175"/>
      <c r="HFN76" s="175"/>
      <c r="HFO76" s="175"/>
      <c r="HFP76" s="175"/>
      <c r="HFQ76" s="175"/>
      <c r="HFR76" s="175"/>
      <c r="HFS76" s="175"/>
      <c r="HFT76" s="175"/>
      <c r="HFU76" s="175"/>
      <c r="HFV76" s="175"/>
      <c r="HFW76" s="175"/>
      <c r="HFX76" s="175"/>
      <c r="HFY76" s="175"/>
      <c r="HFZ76" s="175"/>
      <c r="HGA76" s="175"/>
      <c r="HGB76" s="175"/>
      <c r="HGC76" s="175"/>
      <c r="HGD76" s="175"/>
      <c r="HGE76" s="175"/>
      <c r="HGF76" s="175"/>
      <c r="HGG76" s="175"/>
      <c r="HGH76" s="175"/>
      <c r="HGI76" s="175"/>
      <c r="HGJ76" s="175"/>
      <c r="HGK76" s="175"/>
      <c r="HGL76" s="175"/>
      <c r="HGM76" s="175"/>
      <c r="HGN76" s="175"/>
      <c r="HGO76" s="175"/>
      <c r="HGP76" s="175"/>
      <c r="HGQ76" s="175"/>
      <c r="HGR76" s="175"/>
      <c r="HGS76" s="175"/>
      <c r="HGT76" s="175"/>
      <c r="HGU76" s="175"/>
      <c r="HGV76" s="175"/>
      <c r="HGW76" s="175"/>
      <c r="HGX76" s="175"/>
      <c r="HGY76" s="175"/>
      <c r="HGZ76" s="175"/>
      <c r="HHA76" s="175"/>
      <c r="HHB76" s="175"/>
      <c r="HHC76" s="175"/>
      <c r="HHD76" s="175"/>
      <c r="HHE76" s="175"/>
      <c r="HHF76" s="175"/>
      <c r="HHG76" s="175"/>
      <c r="HHH76" s="175"/>
      <c r="HHI76" s="175"/>
      <c r="HHJ76" s="175"/>
      <c r="HHK76" s="175"/>
      <c r="HHL76" s="175"/>
      <c r="HHM76" s="175"/>
      <c r="HHN76" s="175"/>
      <c r="HHO76" s="175"/>
      <c r="HHP76" s="175"/>
      <c r="HHQ76" s="175"/>
      <c r="HHR76" s="175"/>
      <c r="HHS76" s="175"/>
      <c r="HHT76" s="175"/>
      <c r="HHU76" s="175"/>
      <c r="HHV76" s="175"/>
      <c r="HHW76" s="175"/>
      <c r="HHX76" s="175"/>
      <c r="HHY76" s="175"/>
      <c r="HHZ76" s="175"/>
      <c r="HIA76" s="175"/>
      <c r="HIB76" s="175"/>
      <c r="HIC76" s="175"/>
      <c r="HID76" s="175"/>
      <c r="HIE76" s="175"/>
      <c r="HIF76" s="175"/>
      <c r="HIG76" s="175"/>
      <c r="HIH76" s="175"/>
      <c r="HII76" s="175"/>
      <c r="HIJ76" s="175"/>
      <c r="HIK76" s="175"/>
      <c r="HIL76" s="175"/>
      <c r="HIM76" s="175"/>
      <c r="HIN76" s="175"/>
      <c r="HIO76" s="175"/>
      <c r="HIP76" s="175"/>
      <c r="HIQ76" s="175"/>
      <c r="HIR76" s="175"/>
      <c r="HIS76" s="175"/>
      <c r="HIT76" s="175"/>
      <c r="HIU76" s="175"/>
      <c r="HIV76" s="175"/>
      <c r="HIW76" s="175"/>
      <c r="HIX76" s="175"/>
      <c r="HIY76" s="175"/>
      <c r="HIZ76" s="175"/>
      <c r="HJA76" s="175"/>
      <c r="HJB76" s="175"/>
      <c r="HJC76" s="175"/>
      <c r="HJD76" s="175"/>
      <c r="HJE76" s="175"/>
      <c r="HJF76" s="175"/>
      <c r="HJG76" s="175"/>
      <c r="HJH76" s="175"/>
      <c r="HJI76" s="175"/>
      <c r="HJJ76" s="175"/>
      <c r="HJK76" s="175"/>
      <c r="HJL76" s="175"/>
      <c r="HJM76" s="175"/>
      <c r="HJN76" s="175"/>
      <c r="HJO76" s="175"/>
      <c r="HJP76" s="175"/>
      <c r="HJQ76" s="175"/>
      <c r="HJR76" s="175"/>
      <c r="HJS76" s="175"/>
      <c r="HJT76" s="175"/>
      <c r="HJU76" s="175"/>
      <c r="HJV76" s="175"/>
      <c r="HJW76" s="175"/>
      <c r="HJX76" s="175"/>
      <c r="HJY76" s="175"/>
      <c r="HJZ76" s="175"/>
      <c r="HKA76" s="175"/>
      <c r="HKB76" s="175"/>
      <c r="HKC76" s="175"/>
      <c r="HKD76" s="175"/>
      <c r="HKE76" s="175"/>
      <c r="HKF76" s="175"/>
      <c r="HKG76" s="175"/>
      <c r="HKH76" s="175"/>
      <c r="HKI76" s="175"/>
      <c r="HKJ76" s="175"/>
      <c r="HKK76" s="175"/>
      <c r="HKL76" s="175"/>
      <c r="HKM76" s="175"/>
      <c r="HKN76" s="175"/>
      <c r="HKO76" s="175"/>
      <c r="HKP76" s="175"/>
      <c r="HKQ76" s="175"/>
      <c r="HKR76" s="175"/>
      <c r="HKS76" s="175"/>
      <c r="HKT76" s="175"/>
      <c r="HKU76" s="175"/>
      <c r="HKV76" s="175"/>
      <c r="HKW76" s="175"/>
      <c r="HKX76" s="175"/>
      <c r="HKY76" s="175"/>
      <c r="HKZ76" s="175"/>
      <c r="HLA76" s="175"/>
      <c r="HLB76" s="175"/>
      <c r="HLC76" s="175"/>
      <c r="HLD76" s="175"/>
      <c r="HLE76" s="175"/>
      <c r="HLF76" s="175"/>
      <c r="HLG76" s="175"/>
      <c r="HLH76" s="175"/>
      <c r="HLI76" s="175"/>
      <c r="HLJ76" s="175"/>
      <c r="HLK76" s="175"/>
      <c r="HLL76" s="175"/>
      <c r="HLM76" s="175"/>
      <c r="HLN76" s="175"/>
      <c r="HLO76" s="175"/>
      <c r="HLP76" s="175"/>
      <c r="HLQ76" s="175"/>
      <c r="HLR76" s="175"/>
      <c r="HLS76" s="175"/>
      <c r="HLT76" s="175"/>
      <c r="HLU76" s="175"/>
      <c r="HLV76" s="175"/>
      <c r="HLW76" s="175"/>
      <c r="HLX76" s="175"/>
      <c r="HLY76" s="175"/>
      <c r="HLZ76" s="175"/>
      <c r="HMA76" s="175"/>
      <c r="HMB76" s="175"/>
      <c r="HMC76" s="175"/>
      <c r="HMD76" s="175"/>
      <c r="HME76" s="175"/>
      <c r="HMF76" s="175"/>
      <c r="HMG76" s="175"/>
      <c r="HMH76" s="175"/>
      <c r="HMI76" s="175"/>
      <c r="HMJ76" s="175"/>
      <c r="HMK76" s="175"/>
      <c r="HML76" s="175"/>
      <c r="HMM76" s="175"/>
      <c r="HMN76" s="175"/>
      <c r="HMO76" s="175"/>
      <c r="HMP76" s="175"/>
      <c r="HMQ76" s="175"/>
      <c r="HMR76" s="175"/>
      <c r="HMS76" s="175"/>
      <c r="HMT76" s="175"/>
      <c r="HMU76" s="175"/>
      <c r="HMV76" s="175"/>
      <c r="HMW76" s="175"/>
      <c r="HMX76" s="175"/>
      <c r="HMY76" s="175"/>
      <c r="HMZ76" s="175"/>
      <c r="HNA76" s="175"/>
      <c r="HNB76" s="175"/>
      <c r="HNC76" s="175"/>
      <c r="HND76" s="175"/>
      <c r="HNE76" s="175"/>
      <c r="HNF76" s="175"/>
      <c r="HNG76" s="175"/>
      <c r="HNH76" s="175"/>
      <c r="HNI76" s="175"/>
      <c r="HNJ76" s="175"/>
      <c r="HNK76" s="175"/>
      <c r="HNL76" s="175"/>
      <c r="HNM76" s="175"/>
      <c r="HNN76" s="175"/>
      <c r="HNO76" s="175"/>
      <c r="HNP76" s="175"/>
      <c r="HNQ76" s="175"/>
      <c r="HNR76" s="175"/>
      <c r="HNS76" s="175"/>
      <c r="HNT76" s="175"/>
      <c r="HNU76" s="175"/>
      <c r="HNV76" s="175"/>
      <c r="HNW76" s="175"/>
      <c r="HNX76" s="175"/>
      <c r="HNY76" s="175"/>
      <c r="HNZ76" s="175"/>
      <c r="HOA76" s="175"/>
      <c r="HOB76" s="175"/>
      <c r="HOC76" s="175"/>
      <c r="HOD76" s="175"/>
      <c r="HOE76" s="175"/>
      <c r="HOF76" s="175"/>
      <c r="HOG76" s="175"/>
      <c r="HOH76" s="175"/>
      <c r="HOI76" s="175"/>
      <c r="HOJ76" s="175"/>
      <c r="HOK76" s="175"/>
      <c r="HOL76" s="175"/>
      <c r="HOM76" s="175"/>
      <c r="HON76" s="175"/>
      <c r="HOO76" s="175"/>
      <c r="HOP76" s="175"/>
      <c r="HOQ76" s="175"/>
      <c r="HOR76" s="175"/>
      <c r="HOS76" s="175"/>
      <c r="HOT76" s="175"/>
      <c r="HOU76" s="175"/>
      <c r="HOV76" s="175"/>
      <c r="HOW76" s="175"/>
      <c r="HOX76" s="175"/>
      <c r="HOY76" s="175"/>
      <c r="HOZ76" s="175"/>
      <c r="HPA76" s="175"/>
      <c r="HPB76" s="175"/>
      <c r="HPC76" s="175"/>
      <c r="HPD76" s="175"/>
      <c r="HPE76" s="175"/>
      <c r="HPF76" s="175"/>
      <c r="HPG76" s="175"/>
      <c r="HPH76" s="175"/>
      <c r="HPI76" s="175"/>
      <c r="HPJ76" s="175"/>
      <c r="HPK76" s="175"/>
      <c r="HPL76" s="175"/>
      <c r="HPM76" s="175"/>
      <c r="HPN76" s="175"/>
      <c r="HPO76" s="175"/>
      <c r="HPP76" s="175"/>
      <c r="HPQ76" s="175"/>
      <c r="HPR76" s="175"/>
      <c r="HPS76" s="175"/>
      <c r="HPT76" s="175"/>
      <c r="HPU76" s="175"/>
      <c r="HPV76" s="175"/>
      <c r="HPW76" s="175"/>
      <c r="HPX76" s="175"/>
      <c r="HPY76" s="175"/>
      <c r="HPZ76" s="175"/>
      <c r="HQA76" s="175"/>
      <c r="HQB76" s="175"/>
      <c r="HQC76" s="175"/>
      <c r="HQD76" s="175"/>
      <c r="HQE76" s="175"/>
      <c r="HQF76" s="175"/>
      <c r="HQG76" s="175"/>
      <c r="HQH76" s="175"/>
      <c r="HQI76" s="175"/>
      <c r="HQJ76" s="175"/>
      <c r="HQK76" s="175"/>
      <c r="HQL76" s="175"/>
      <c r="HQM76" s="175"/>
      <c r="HQN76" s="175"/>
      <c r="HQO76" s="175"/>
      <c r="HQP76" s="175"/>
      <c r="HQQ76" s="175"/>
      <c r="HQR76" s="175"/>
      <c r="HQS76" s="175"/>
      <c r="HQT76" s="175"/>
      <c r="HQU76" s="175"/>
      <c r="HQV76" s="175"/>
      <c r="HQW76" s="175"/>
      <c r="HQX76" s="175"/>
      <c r="HQY76" s="175"/>
      <c r="HQZ76" s="175"/>
      <c r="HRA76" s="175"/>
      <c r="HRB76" s="175"/>
      <c r="HRC76" s="175"/>
      <c r="HRD76" s="175"/>
      <c r="HRE76" s="175"/>
      <c r="HRF76" s="175"/>
      <c r="HRG76" s="175"/>
      <c r="HRH76" s="175"/>
      <c r="HRI76" s="175"/>
      <c r="HRJ76" s="175"/>
      <c r="HRK76" s="175"/>
      <c r="HRL76" s="175"/>
      <c r="HRM76" s="175"/>
      <c r="HRN76" s="175"/>
      <c r="HRO76" s="175"/>
      <c r="HRP76" s="175"/>
      <c r="HRQ76" s="175"/>
      <c r="HRR76" s="175"/>
      <c r="HRS76" s="175"/>
      <c r="HRT76" s="175"/>
      <c r="HRU76" s="175"/>
      <c r="HRV76" s="175"/>
      <c r="HRW76" s="175"/>
      <c r="HRX76" s="175"/>
      <c r="HRY76" s="175"/>
      <c r="HRZ76" s="175"/>
      <c r="HSA76" s="175"/>
      <c r="HSB76" s="175"/>
      <c r="HSC76" s="175"/>
      <c r="HSD76" s="175"/>
      <c r="HSE76" s="175"/>
      <c r="HSF76" s="175"/>
      <c r="HSG76" s="175"/>
      <c r="HSH76" s="175"/>
      <c r="HSI76" s="175"/>
      <c r="HSJ76" s="175"/>
      <c r="HSK76" s="175"/>
      <c r="HSL76" s="175"/>
      <c r="HSM76" s="175"/>
      <c r="HSN76" s="175"/>
      <c r="HSO76" s="175"/>
      <c r="HSP76" s="175"/>
      <c r="HSQ76" s="175"/>
      <c r="HSR76" s="175"/>
      <c r="HSS76" s="175"/>
      <c r="HST76" s="175"/>
      <c r="HSU76" s="175"/>
      <c r="HSV76" s="175"/>
      <c r="HSW76" s="175"/>
      <c r="HSX76" s="175"/>
      <c r="HSY76" s="175"/>
      <c r="HSZ76" s="175"/>
      <c r="HTA76" s="175"/>
      <c r="HTB76" s="175"/>
      <c r="HTC76" s="175"/>
      <c r="HTD76" s="175"/>
      <c r="HTE76" s="175"/>
      <c r="HTF76" s="175"/>
      <c r="HTG76" s="175"/>
      <c r="HTH76" s="175"/>
      <c r="HTI76" s="175"/>
      <c r="HTJ76" s="175"/>
      <c r="HTK76" s="175"/>
      <c r="HTL76" s="175"/>
      <c r="HTM76" s="175"/>
      <c r="HTN76" s="175"/>
      <c r="HTO76" s="175"/>
      <c r="HTP76" s="175"/>
      <c r="HTQ76" s="175"/>
      <c r="HTR76" s="175"/>
      <c r="HTS76" s="175"/>
      <c r="HTT76" s="175"/>
      <c r="HTU76" s="175"/>
      <c r="HTV76" s="175"/>
      <c r="HTW76" s="175"/>
      <c r="HTX76" s="175"/>
      <c r="HTY76" s="175"/>
      <c r="HTZ76" s="175"/>
      <c r="HUA76" s="175"/>
      <c r="HUB76" s="175"/>
      <c r="HUC76" s="175"/>
      <c r="HUD76" s="175"/>
      <c r="HUE76" s="175"/>
      <c r="HUF76" s="175"/>
      <c r="HUG76" s="175"/>
      <c r="HUH76" s="175"/>
      <c r="HUI76" s="175"/>
      <c r="HUJ76" s="175"/>
      <c r="HUK76" s="175"/>
      <c r="HUL76" s="175"/>
      <c r="HUM76" s="175"/>
      <c r="HUN76" s="175"/>
      <c r="HUO76" s="175"/>
      <c r="HUP76" s="175"/>
      <c r="HUQ76" s="175"/>
      <c r="HUR76" s="175"/>
      <c r="HUS76" s="175"/>
      <c r="HUT76" s="175"/>
      <c r="HUU76" s="175"/>
      <c r="HUV76" s="175"/>
      <c r="HUW76" s="175"/>
      <c r="HUX76" s="175"/>
      <c r="HUY76" s="175"/>
      <c r="HUZ76" s="175"/>
      <c r="HVA76" s="175"/>
      <c r="HVB76" s="175"/>
      <c r="HVC76" s="175"/>
      <c r="HVD76" s="175"/>
      <c r="HVE76" s="175"/>
      <c r="HVF76" s="175"/>
      <c r="HVG76" s="175"/>
      <c r="HVH76" s="175"/>
      <c r="HVI76" s="175"/>
      <c r="HVJ76" s="175"/>
      <c r="HVK76" s="175"/>
      <c r="HVL76" s="175"/>
      <c r="HVM76" s="175"/>
      <c r="HVN76" s="175"/>
      <c r="HVO76" s="175"/>
      <c r="HVP76" s="175"/>
      <c r="HVQ76" s="175"/>
      <c r="HVR76" s="175"/>
      <c r="HVS76" s="175"/>
      <c r="HVT76" s="175"/>
      <c r="HVU76" s="175"/>
      <c r="HVV76" s="175"/>
      <c r="HVW76" s="175"/>
      <c r="HVX76" s="175"/>
      <c r="HVY76" s="175"/>
      <c r="HVZ76" s="175"/>
      <c r="HWA76" s="175"/>
      <c r="HWB76" s="175"/>
      <c r="HWC76" s="175"/>
      <c r="HWD76" s="175"/>
      <c r="HWE76" s="175"/>
      <c r="HWF76" s="175"/>
      <c r="HWG76" s="175"/>
      <c r="HWH76" s="175"/>
      <c r="HWI76" s="175"/>
      <c r="HWJ76" s="175"/>
      <c r="HWK76" s="175"/>
      <c r="HWL76" s="175"/>
      <c r="HWM76" s="175"/>
      <c r="HWN76" s="175"/>
      <c r="HWO76" s="175"/>
      <c r="HWP76" s="175"/>
      <c r="HWQ76" s="175"/>
      <c r="HWR76" s="175"/>
      <c r="HWS76" s="175"/>
      <c r="HWT76" s="175"/>
      <c r="HWU76" s="175"/>
      <c r="HWV76" s="175"/>
      <c r="HWW76" s="175"/>
      <c r="HWX76" s="175"/>
      <c r="HWY76" s="175"/>
      <c r="HWZ76" s="175"/>
      <c r="HXA76" s="175"/>
      <c r="HXB76" s="175"/>
      <c r="HXC76" s="175"/>
      <c r="HXD76" s="175"/>
      <c r="HXE76" s="175"/>
      <c r="HXF76" s="175"/>
      <c r="HXG76" s="175"/>
      <c r="HXH76" s="175"/>
      <c r="HXI76" s="175"/>
      <c r="HXJ76" s="175"/>
      <c r="HXK76" s="175"/>
      <c r="HXL76" s="175"/>
      <c r="HXM76" s="175"/>
      <c r="HXN76" s="175"/>
      <c r="HXO76" s="175"/>
      <c r="HXP76" s="175"/>
      <c r="HXQ76" s="175"/>
      <c r="HXR76" s="175"/>
      <c r="HXS76" s="175"/>
      <c r="HXT76" s="175"/>
      <c r="HXU76" s="175"/>
      <c r="HXV76" s="175"/>
      <c r="HXW76" s="175"/>
      <c r="HXX76" s="175"/>
      <c r="HXY76" s="175"/>
      <c r="HXZ76" s="175"/>
      <c r="HYA76" s="175"/>
      <c r="HYB76" s="175"/>
      <c r="HYC76" s="175"/>
      <c r="HYD76" s="175"/>
      <c r="HYE76" s="175"/>
      <c r="HYF76" s="175"/>
      <c r="HYG76" s="175"/>
      <c r="HYH76" s="175"/>
      <c r="HYI76" s="175"/>
      <c r="HYJ76" s="175"/>
      <c r="HYK76" s="175"/>
      <c r="HYL76" s="175"/>
      <c r="HYM76" s="175"/>
      <c r="HYN76" s="175"/>
      <c r="HYO76" s="175"/>
      <c r="HYP76" s="175"/>
      <c r="HYQ76" s="175"/>
      <c r="HYR76" s="175"/>
      <c r="HYS76" s="175"/>
      <c r="HYT76" s="175"/>
      <c r="HYU76" s="175"/>
      <c r="HYV76" s="175"/>
      <c r="HYW76" s="175"/>
      <c r="HYX76" s="175"/>
      <c r="HYY76" s="175"/>
      <c r="HYZ76" s="175"/>
      <c r="HZA76" s="175"/>
      <c r="HZB76" s="175"/>
      <c r="HZC76" s="175"/>
      <c r="HZD76" s="175"/>
      <c r="HZE76" s="175"/>
      <c r="HZF76" s="175"/>
      <c r="HZG76" s="175"/>
      <c r="HZH76" s="175"/>
      <c r="HZI76" s="175"/>
      <c r="HZJ76" s="175"/>
      <c r="HZK76" s="175"/>
      <c r="HZL76" s="175"/>
      <c r="HZM76" s="175"/>
      <c r="HZN76" s="175"/>
      <c r="HZO76" s="175"/>
      <c r="HZP76" s="175"/>
      <c r="HZQ76" s="175"/>
      <c r="HZR76" s="175"/>
      <c r="HZS76" s="175"/>
      <c r="HZT76" s="175"/>
      <c r="HZU76" s="175"/>
      <c r="HZV76" s="175"/>
      <c r="HZW76" s="175"/>
      <c r="HZX76" s="175"/>
      <c r="HZY76" s="175"/>
      <c r="HZZ76" s="175"/>
      <c r="IAA76" s="175"/>
      <c r="IAB76" s="175"/>
      <c r="IAC76" s="175"/>
      <c r="IAD76" s="175"/>
      <c r="IAE76" s="175"/>
      <c r="IAF76" s="175"/>
      <c r="IAG76" s="175"/>
      <c r="IAH76" s="175"/>
      <c r="IAI76" s="175"/>
      <c r="IAJ76" s="175"/>
      <c r="IAK76" s="175"/>
      <c r="IAL76" s="175"/>
      <c r="IAM76" s="175"/>
      <c r="IAN76" s="175"/>
      <c r="IAO76" s="175"/>
      <c r="IAP76" s="175"/>
      <c r="IAQ76" s="175"/>
      <c r="IAR76" s="175"/>
      <c r="IAS76" s="175"/>
      <c r="IAT76" s="175"/>
      <c r="IAU76" s="175"/>
      <c r="IAV76" s="175"/>
      <c r="IAW76" s="175"/>
      <c r="IAX76" s="175"/>
      <c r="IAY76" s="175"/>
      <c r="IAZ76" s="175"/>
      <c r="IBA76" s="175"/>
      <c r="IBB76" s="175"/>
      <c r="IBC76" s="175"/>
      <c r="IBD76" s="175"/>
      <c r="IBE76" s="175"/>
      <c r="IBF76" s="175"/>
      <c r="IBG76" s="175"/>
      <c r="IBH76" s="175"/>
      <c r="IBI76" s="175"/>
      <c r="IBJ76" s="175"/>
      <c r="IBK76" s="175"/>
      <c r="IBL76" s="175"/>
      <c r="IBM76" s="175"/>
      <c r="IBN76" s="175"/>
      <c r="IBO76" s="175"/>
      <c r="IBP76" s="175"/>
      <c r="IBQ76" s="175"/>
      <c r="IBR76" s="175"/>
      <c r="IBS76" s="175"/>
      <c r="IBT76" s="175"/>
      <c r="IBU76" s="175"/>
      <c r="IBV76" s="175"/>
      <c r="IBW76" s="175"/>
      <c r="IBX76" s="175"/>
      <c r="IBY76" s="175"/>
      <c r="IBZ76" s="175"/>
      <c r="ICA76" s="175"/>
      <c r="ICB76" s="175"/>
      <c r="ICC76" s="175"/>
      <c r="ICD76" s="175"/>
      <c r="ICE76" s="175"/>
      <c r="ICF76" s="175"/>
      <c r="ICG76" s="175"/>
      <c r="ICH76" s="175"/>
      <c r="ICI76" s="175"/>
      <c r="ICJ76" s="175"/>
      <c r="ICK76" s="175"/>
      <c r="ICL76" s="175"/>
      <c r="ICM76" s="175"/>
      <c r="ICN76" s="175"/>
      <c r="ICO76" s="175"/>
      <c r="ICP76" s="175"/>
      <c r="ICQ76" s="175"/>
      <c r="ICR76" s="175"/>
      <c r="ICS76" s="175"/>
      <c r="ICT76" s="175"/>
      <c r="ICU76" s="175"/>
      <c r="ICV76" s="175"/>
      <c r="ICW76" s="175"/>
      <c r="ICX76" s="175"/>
      <c r="ICY76" s="175"/>
      <c r="ICZ76" s="175"/>
      <c r="IDA76" s="175"/>
      <c r="IDB76" s="175"/>
      <c r="IDC76" s="175"/>
      <c r="IDD76" s="175"/>
      <c r="IDE76" s="175"/>
      <c r="IDF76" s="175"/>
      <c r="IDG76" s="175"/>
      <c r="IDH76" s="175"/>
      <c r="IDI76" s="175"/>
      <c r="IDJ76" s="175"/>
      <c r="IDK76" s="175"/>
      <c r="IDL76" s="175"/>
      <c r="IDM76" s="175"/>
      <c r="IDN76" s="175"/>
      <c r="IDO76" s="175"/>
      <c r="IDP76" s="175"/>
      <c r="IDQ76" s="175"/>
      <c r="IDR76" s="175"/>
      <c r="IDS76" s="175"/>
      <c r="IDT76" s="175"/>
      <c r="IDU76" s="175"/>
      <c r="IDV76" s="175"/>
      <c r="IDW76" s="175"/>
      <c r="IDX76" s="175"/>
      <c r="IDY76" s="175"/>
      <c r="IDZ76" s="175"/>
      <c r="IEA76" s="175"/>
      <c r="IEB76" s="175"/>
      <c r="IEC76" s="175"/>
      <c r="IED76" s="175"/>
      <c r="IEE76" s="175"/>
      <c r="IEF76" s="175"/>
      <c r="IEG76" s="175"/>
      <c r="IEH76" s="175"/>
      <c r="IEI76" s="175"/>
      <c r="IEJ76" s="175"/>
      <c r="IEK76" s="175"/>
      <c r="IEL76" s="175"/>
      <c r="IEM76" s="175"/>
      <c r="IEN76" s="175"/>
      <c r="IEO76" s="175"/>
      <c r="IEP76" s="175"/>
      <c r="IEQ76" s="175"/>
      <c r="IER76" s="175"/>
      <c r="IES76" s="175"/>
      <c r="IET76" s="175"/>
      <c r="IEU76" s="175"/>
      <c r="IEV76" s="175"/>
      <c r="IEW76" s="175"/>
      <c r="IEX76" s="175"/>
      <c r="IEY76" s="175"/>
      <c r="IEZ76" s="175"/>
      <c r="IFA76" s="175"/>
      <c r="IFB76" s="175"/>
      <c r="IFC76" s="175"/>
      <c r="IFD76" s="175"/>
      <c r="IFE76" s="175"/>
      <c r="IFF76" s="175"/>
      <c r="IFG76" s="175"/>
      <c r="IFH76" s="175"/>
      <c r="IFI76" s="175"/>
      <c r="IFJ76" s="175"/>
      <c r="IFK76" s="175"/>
      <c r="IFL76" s="175"/>
      <c r="IFM76" s="175"/>
      <c r="IFN76" s="175"/>
      <c r="IFO76" s="175"/>
      <c r="IFP76" s="175"/>
      <c r="IFQ76" s="175"/>
      <c r="IFR76" s="175"/>
      <c r="IFS76" s="175"/>
      <c r="IFT76" s="175"/>
      <c r="IFU76" s="175"/>
      <c r="IFV76" s="175"/>
      <c r="IFW76" s="175"/>
      <c r="IFX76" s="175"/>
      <c r="IFY76" s="175"/>
      <c r="IFZ76" s="175"/>
      <c r="IGA76" s="175"/>
      <c r="IGB76" s="175"/>
      <c r="IGC76" s="175"/>
      <c r="IGD76" s="175"/>
      <c r="IGE76" s="175"/>
      <c r="IGF76" s="175"/>
      <c r="IGG76" s="175"/>
      <c r="IGH76" s="175"/>
      <c r="IGI76" s="175"/>
      <c r="IGJ76" s="175"/>
      <c r="IGK76" s="175"/>
      <c r="IGL76" s="175"/>
      <c r="IGM76" s="175"/>
      <c r="IGN76" s="175"/>
      <c r="IGO76" s="175"/>
      <c r="IGP76" s="175"/>
      <c r="IGQ76" s="175"/>
      <c r="IGR76" s="175"/>
      <c r="IGS76" s="175"/>
      <c r="IGT76" s="175"/>
      <c r="IGU76" s="175"/>
      <c r="IGV76" s="175"/>
      <c r="IGW76" s="175"/>
      <c r="IGX76" s="175"/>
      <c r="IGY76" s="175"/>
      <c r="IGZ76" s="175"/>
      <c r="IHA76" s="175"/>
      <c r="IHB76" s="175"/>
      <c r="IHC76" s="175"/>
      <c r="IHD76" s="175"/>
      <c r="IHE76" s="175"/>
      <c r="IHF76" s="175"/>
      <c r="IHG76" s="175"/>
      <c r="IHH76" s="175"/>
      <c r="IHI76" s="175"/>
      <c r="IHJ76" s="175"/>
      <c r="IHK76" s="175"/>
      <c r="IHL76" s="175"/>
      <c r="IHM76" s="175"/>
      <c r="IHN76" s="175"/>
      <c r="IHO76" s="175"/>
      <c r="IHP76" s="175"/>
      <c r="IHQ76" s="175"/>
      <c r="IHR76" s="175"/>
      <c r="IHS76" s="175"/>
      <c r="IHT76" s="175"/>
      <c r="IHU76" s="175"/>
      <c r="IHV76" s="175"/>
      <c r="IHW76" s="175"/>
      <c r="IHX76" s="175"/>
      <c r="IHY76" s="175"/>
      <c r="IHZ76" s="175"/>
      <c r="IIA76" s="175"/>
      <c r="IIB76" s="175"/>
      <c r="IIC76" s="175"/>
      <c r="IID76" s="175"/>
      <c r="IIE76" s="175"/>
      <c r="IIF76" s="175"/>
      <c r="IIG76" s="175"/>
      <c r="IIH76" s="175"/>
      <c r="III76" s="175"/>
      <c r="IIJ76" s="175"/>
      <c r="IIK76" s="175"/>
      <c r="IIL76" s="175"/>
      <c r="IIM76" s="175"/>
      <c r="IIN76" s="175"/>
      <c r="IIO76" s="175"/>
      <c r="IIP76" s="175"/>
      <c r="IIQ76" s="175"/>
      <c r="IIR76" s="175"/>
      <c r="IIS76" s="175"/>
      <c r="IIT76" s="175"/>
      <c r="IIU76" s="175"/>
      <c r="IIV76" s="175"/>
      <c r="IIW76" s="175"/>
      <c r="IIX76" s="175"/>
      <c r="IIY76" s="175"/>
      <c r="IIZ76" s="175"/>
      <c r="IJA76" s="175"/>
      <c r="IJB76" s="175"/>
      <c r="IJC76" s="175"/>
      <c r="IJD76" s="175"/>
      <c r="IJE76" s="175"/>
      <c r="IJF76" s="175"/>
      <c r="IJG76" s="175"/>
      <c r="IJH76" s="175"/>
      <c r="IJI76" s="175"/>
      <c r="IJJ76" s="175"/>
      <c r="IJK76" s="175"/>
      <c r="IJL76" s="175"/>
      <c r="IJM76" s="175"/>
      <c r="IJN76" s="175"/>
      <c r="IJO76" s="175"/>
      <c r="IJP76" s="175"/>
      <c r="IJQ76" s="175"/>
      <c r="IJR76" s="175"/>
      <c r="IJS76" s="175"/>
      <c r="IJT76" s="175"/>
      <c r="IJU76" s="175"/>
      <c r="IJV76" s="175"/>
      <c r="IJW76" s="175"/>
      <c r="IJX76" s="175"/>
      <c r="IJY76" s="175"/>
      <c r="IJZ76" s="175"/>
      <c r="IKA76" s="175"/>
      <c r="IKB76" s="175"/>
      <c r="IKC76" s="175"/>
      <c r="IKD76" s="175"/>
      <c r="IKE76" s="175"/>
      <c r="IKF76" s="175"/>
      <c r="IKG76" s="175"/>
      <c r="IKH76" s="175"/>
      <c r="IKI76" s="175"/>
      <c r="IKJ76" s="175"/>
      <c r="IKK76" s="175"/>
      <c r="IKL76" s="175"/>
      <c r="IKM76" s="175"/>
      <c r="IKN76" s="175"/>
      <c r="IKO76" s="175"/>
      <c r="IKP76" s="175"/>
      <c r="IKQ76" s="175"/>
      <c r="IKR76" s="175"/>
      <c r="IKS76" s="175"/>
      <c r="IKT76" s="175"/>
      <c r="IKU76" s="175"/>
      <c r="IKV76" s="175"/>
      <c r="IKW76" s="175"/>
      <c r="IKX76" s="175"/>
      <c r="IKY76" s="175"/>
      <c r="IKZ76" s="175"/>
      <c r="ILA76" s="175"/>
      <c r="ILB76" s="175"/>
      <c r="ILC76" s="175"/>
      <c r="ILD76" s="175"/>
      <c r="ILE76" s="175"/>
      <c r="ILF76" s="175"/>
      <c r="ILG76" s="175"/>
      <c r="ILH76" s="175"/>
      <c r="ILI76" s="175"/>
      <c r="ILJ76" s="175"/>
      <c r="ILK76" s="175"/>
      <c r="ILL76" s="175"/>
      <c r="ILM76" s="175"/>
      <c r="ILN76" s="175"/>
      <c r="ILO76" s="175"/>
      <c r="ILP76" s="175"/>
      <c r="ILQ76" s="175"/>
      <c r="ILR76" s="175"/>
      <c r="ILS76" s="175"/>
      <c r="ILT76" s="175"/>
      <c r="ILU76" s="175"/>
      <c r="ILV76" s="175"/>
      <c r="ILW76" s="175"/>
      <c r="ILX76" s="175"/>
      <c r="ILY76" s="175"/>
      <c r="ILZ76" s="175"/>
      <c r="IMA76" s="175"/>
      <c r="IMB76" s="175"/>
      <c r="IMC76" s="175"/>
      <c r="IMD76" s="175"/>
      <c r="IME76" s="175"/>
      <c r="IMF76" s="175"/>
      <c r="IMG76" s="175"/>
      <c r="IMH76" s="175"/>
      <c r="IMI76" s="175"/>
      <c r="IMJ76" s="175"/>
      <c r="IMK76" s="175"/>
      <c r="IML76" s="175"/>
      <c r="IMM76" s="175"/>
      <c r="IMN76" s="175"/>
      <c r="IMO76" s="175"/>
      <c r="IMP76" s="175"/>
      <c r="IMQ76" s="175"/>
      <c r="IMR76" s="175"/>
      <c r="IMS76" s="175"/>
      <c r="IMT76" s="175"/>
      <c r="IMU76" s="175"/>
      <c r="IMV76" s="175"/>
      <c r="IMW76" s="175"/>
      <c r="IMX76" s="175"/>
      <c r="IMY76" s="175"/>
      <c r="IMZ76" s="175"/>
      <c r="INA76" s="175"/>
      <c r="INB76" s="175"/>
      <c r="INC76" s="175"/>
      <c r="IND76" s="175"/>
      <c r="INE76" s="175"/>
      <c r="INF76" s="175"/>
      <c r="ING76" s="175"/>
      <c r="INH76" s="175"/>
      <c r="INI76" s="175"/>
      <c r="INJ76" s="175"/>
      <c r="INK76" s="175"/>
      <c r="INL76" s="175"/>
      <c r="INM76" s="175"/>
      <c r="INN76" s="175"/>
      <c r="INO76" s="175"/>
      <c r="INP76" s="175"/>
      <c r="INQ76" s="175"/>
      <c r="INR76" s="175"/>
      <c r="INS76" s="175"/>
      <c r="INT76" s="175"/>
      <c r="INU76" s="175"/>
      <c r="INV76" s="175"/>
      <c r="INW76" s="175"/>
      <c r="INX76" s="175"/>
      <c r="INY76" s="175"/>
      <c r="INZ76" s="175"/>
      <c r="IOA76" s="175"/>
      <c r="IOB76" s="175"/>
      <c r="IOC76" s="175"/>
      <c r="IOD76" s="175"/>
      <c r="IOE76" s="175"/>
      <c r="IOF76" s="175"/>
      <c r="IOG76" s="175"/>
      <c r="IOH76" s="175"/>
      <c r="IOI76" s="175"/>
      <c r="IOJ76" s="175"/>
      <c r="IOK76" s="175"/>
      <c r="IOL76" s="175"/>
      <c r="IOM76" s="175"/>
      <c r="ION76" s="175"/>
      <c r="IOO76" s="175"/>
      <c r="IOP76" s="175"/>
      <c r="IOQ76" s="175"/>
      <c r="IOR76" s="175"/>
      <c r="IOS76" s="175"/>
      <c r="IOT76" s="175"/>
      <c r="IOU76" s="175"/>
      <c r="IOV76" s="175"/>
      <c r="IOW76" s="175"/>
      <c r="IOX76" s="175"/>
      <c r="IOY76" s="175"/>
      <c r="IOZ76" s="175"/>
      <c r="IPA76" s="175"/>
      <c r="IPB76" s="175"/>
      <c r="IPC76" s="175"/>
      <c r="IPD76" s="175"/>
      <c r="IPE76" s="175"/>
      <c r="IPF76" s="175"/>
      <c r="IPG76" s="175"/>
      <c r="IPH76" s="175"/>
      <c r="IPI76" s="175"/>
      <c r="IPJ76" s="175"/>
      <c r="IPK76" s="175"/>
      <c r="IPL76" s="175"/>
      <c r="IPM76" s="175"/>
      <c r="IPN76" s="175"/>
      <c r="IPO76" s="175"/>
      <c r="IPP76" s="175"/>
      <c r="IPQ76" s="175"/>
      <c r="IPR76" s="175"/>
      <c r="IPS76" s="175"/>
      <c r="IPT76" s="175"/>
      <c r="IPU76" s="175"/>
      <c r="IPV76" s="175"/>
      <c r="IPW76" s="175"/>
      <c r="IPX76" s="175"/>
      <c r="IPY76" s="175"/>
      <c r="IPZ76" s="175"/>
      <c r="IQA76" s="175"/>
      <c r="IQB76" s="175"/>
      <c r="IQC76" s="175"/>
      <c r="IQD76" s="175"/>
      <c r="IQE76" s="175"/>
      <c r="IQF76" s="175"/>
      <c r="IQG76" s="175"/>
      <c r="IQH76" s="175"/>
      <c r="IQI76" s="175"/>
      <c r="IQJ76" s="175"/>
      <c r="IQK76" s="175"/>
      <c r="IQL76" s="175"/>
      <c r="IQM76" s="175"/>
      <c r="IQN76" s="175"/>
      <c r="IQO76" s="175"/>
      <c r="IQP76" s="175"/>
      <c r="IQQ76" s="175"/>
      <c r="IQR76" s="175"/>
      <c r="IQS76" s="175"/>
      <c r="IQT76" s="175"/>
      <c r="IQU76" s="175"/>
      <c r="IQV76" s="175"/>
      <c r="IQW76" s="175"/>
      <c r="IQX76" s="175"/>
      <c r="IQY76" s="175"/>
      <c r="IQZ76" s="175"/>
      <c r="IRA76" s="175"/>
      <c r="IRB76" s="175"/>
      <c r="IRC76" s="175"/>
      <c r="IRD76" s="175"/>
      <c r="IRE76" s="175"/>
      <c r="IRF76" s="175"/>
      <c r="IRG76" s="175"/>
      <c r="IRH76" s="175"/>
      <c r="IRI76" s="175"/>
      <c r="IRJ76" s="175"/>
      <c r="IRK76" s="175"/>
      <c r="IRL76" s="175"/>
      <c r="IRM76" s="175"/>
      <c r="IRN76" s="175"/>
      <c r="IRO76" s="175"/>
      <c r="IRP76" s="175"/>
      <c r="IRQ76" s="175"/>
      <c r="IRR76" s="175"/>
      <c r="IRS76" s="175"/>
      <c r="IRT76" s="175"/>
      <c r="IRU76" s="175"/>
      <c r="IRV76" s="175"/>
      <c r="IRW76" s="175"/>
      <c r="IRX76" s="175"/>
      <c r="IRY76" s="175"/>
      <c r="IRZ76" s="175"/>
      <c r="ISA76" s="175"/>
      <c r="ISB76" s="175"/>
      <c r="ISC76" s="175"/>
      <c r="ISD76" s="175"/>
      <c r="ISE76" s="175"/>
      <c r="ISF76" s="175"/>
      <c r="ISG76" s="175"/>
      <c r="ISH76" s="175"/>
      <c r="ISI76" s="175"/>
      <c r="ISJ76" s="175"/>
      <c r="ISK76" s="175"/>
      <c r="ISL76" s="175"/>
      <c r="ISM76" s="175"/>
      <c r="ISN76" s="175"/>
      <c r="ISO76" s="175"/>
      <c r="ISP76" s="175"/>
      <c r="ISQ76" s="175"/>
      <c r="ISR76" s="175"/>
      <c r="ISS76" s="175"/>
      <c r="IST76" s="175"/>
      <c r="ISU76" s="175"/>
      <c r="ISV76" s="175"/>
      <c r="ISW76" s="175"/>
      <c r="ISX76" s="175"/>
      <c r="ISY76" s="175"/>
      <c r="ISZ76" s="175"/>
      <c r="ITA76" s="175"/>
      <c r="ITB76" s="175"/>
      <c r="ITC76" s="175"/>
      <c r="ITD76" s="175"/>
      <c r="ITE76" s="175"/>
      <c r="ITF76" s="175"/>
      <c r="ITG76" s="175"/>
      <c r="ITH76" s="175"/>
      <c r="ITI76" s="175"/>
      <c r="ITJ76" s="175"/>
      <c r="ITK76" s="175"/>
      <c r="ITL76" s="175"/>
      <c r="ITM76" s="175"/>
      <c r="ITN76" s="175"/>
      <c r="ITO76" s="175"/>
      <c r="ITP76" s="175"/>
      <c r="ITQ76" s="175"/>
      <c r="ITR76" s="175"/>
      <c r="ITS76" s="175"/>
      <c r="ITT76" s="175"/>
      <c r="ITU76" s="175"/>
      <c r="ITV76" s="175"/>
      <c r="ITW76" s="175"/>
      <c r="ITX76" s="175"/>
      <c r="ITY76" s="175"/>
      <c r="ITZ76" s="175"/>
      <c r="IUA76" s="175"/>
      <c r="IUB76" s="175"/>
      <c r="IUC76" s="175"/>
      <c r="IUD76" s="175"/>
      <c r="IUE76" s="175"/>
      <c r="IUF76" s="175"/>
      <c r="IUG76" s="175"/>
      <c r="IUH76" s="175"/>
      <c r="IUI76" s="175"/>
      <c r="IUJ76" s="175"/>
      <c r="IUK76" s="175"/>
      <c r="IUL76" s="175"/>
      <c r="IUM76" s="175"/>
      <c r="IUN76" s="175"/>
      <c r="IUO76" s="175"/>
      <c r="IUP76" s="175"/>
      <c r="IUQ76" s="175"/>
      <c r="IUR76" s="175"/>
      <c r="IUS76" s="175"/>
      <c r="IUT76" s="175"/>
      <c r="IUU76" s="175"/>
      <c r="IUV76" s="175"/>
      <c r="IUW76" s="175"/>
      <c r="IUX76" s="175"/>
      <c r="IUY76" s="175"/>
      <c r="IUZ76" s="175"/>
      <c r="IVA76" s="175"/>
      <c r="IVB76" s="175"/>
      <c r="IVC76" s="175"/>
      <c r="IVD76" s="175"/>
      <c r="IVE76" s="175"/>
      <c r="IVF76" s="175"/>
      <c r="IVG76" s="175"/>
      <c r="IVH76" s="175"/>
      <c r="IVI76" s="175"/>
      <c r="IVJ76" s="175"/>
      <c r="IVK76" s="175"/>
      <c r="IVL76" s="175"/>
      <c r="IVM76" s="175"/>
      <c r="IVN76" s="175"/>
      <c r="IVO76" s="175"/>
      <c r="IVP76" s="175"/>
      <c r="IVQ76" s="175"/>
      <c r="IVR76" s="175"/>
      <c r="IVS76" s="175"/>
      <c r="IVT76" s="175"/>
      <c r="IVU76" s="175"/>
      <c r="IVV76" s="175"/>
      <c r="IVW76" s="175"/>
      <c r="IVX76" s="175"/>
      <c r="IVY76" s="175"/>
      <c r="IVZ76" s="175"/>
      <c r="IWA76" s="175"/>
      <c r="IWB76" s="175"/>
      <c r="IWC76" s="175"/>
      <c r="IWD76" s="175"/>
      <c r="IWE76" s="175"/>
      <c r="IWF76" s="175"/>
      <c r="IWG76" s="175"/>
      <c r="IWH76" s="175"/>
      <c r="IWI76" s="175"/>
      <c r="IWJ76" s="175"/>
      <c r="IWK76" s="175"/>
      <c r="IWL76" s="175"/>
      <c r="IWM76" s="175"/>
      <c r="IWN76" s="175"/>
      <c r="IWO76" s="175"/>
      <c r="IWP76" s="175"/>
      <c r="IWQ76" s="175"/>
      <c r="IWR76" s="175"/>
      <c r="IWS76" s="175"/>
      <c r="IWT76" s="175"/>
      <c r="IWU76" s="175"/>
      <c r="IWV76" s="175"/>
      <c r="IWW76" s="175"/>
      <c r="IWX76" s="175"/>
      <c r="IWY76" s="175"/>
      <c r="IWZ76" s="175"/>
      <c r="IXA76" s="175"/>
      <c r="IXB76" s="175"/>
      <c r="IXC76" s="175"/>
      <c r="IXD76" s="175"/>
      <c r="IXE76" s="175"/>
      <c r="IXF76" s="175"/>
      <c r="IXG76" s="175"/>
      <c r="IXH76" s="175"/>
      <c r="IXI76" s="175"/>
      <c r="IXJ76" s="175"/>
      <c r="IXK76" s="175"/>
      <c r="IXL76" s="175"/>
      <c r="IXM76" s="175"/>
      <c r="IXN76" s="175"/>
      <c r="IXO76" s="175"/>
      <c r="IXP76" s="175"/>
      <c r="IXQ76" s="175"/>
      <c r="IXR76" s="175"/>
      <c r="IXS76" s="175"/>
      <c r="IXT76" s="175"/>
      <c r="IXU76" s="175"/>
      <c r="IXV76" s="175"/>
      <c r="IXW76" s="175"/>
      <c r="IXX76" s="175"/>
      <c r="IXY76" s="175"/>
      <c r="IXZ76" s="175"/>
      <c r="IYA76" s="175"/>
      <c r="IYB76" s="175"/>
      <c r="IYC76" s="175"/>
      <c r="IYD76" s="175"/>
      <c r="IYE76" s="175"/>
      <c r="IYF76" s="175"/>
      <c r="IYG76" s="175"/>
      <c r="IYH76" s="175"/>
      <c r="IYI76" s="175"/>
      <c r="IYJ76" s="175"/>
      <c r="IYK76" s="175"/>
      <c r="IYL76" s="175"/>
      <c r="IYM76" s="175"/>
      <c r="IYN76" s="175"/>
      <c r="IYO76" s="175"/>
      <c r="IYP76" s="175"/>
      <c r="IYQ76" s="175"/>
      <c r="IYR76" s="175"/>
      <c r="IYS76" s="175"/>
      <c r="IYT76" s="175"/>
      <c r="IYU76" s="175"/>
      <c r="IYV76" s="175"/>
      <c r="IYW76" s="175"/>
      <c r="IYX76" s="175"/>
      <c r="IYY76" s="175"/>
      <c r="IYZ76" s="175"/>
      <c r="IZA76" s="175"/>
      <c r="IZB76" s="175"/>
      <c r="IZC76" s="175"/>
      <c r="IZD76" s="175"/>
      <c r="IZE76" s="175"/>
      <c r="IZF76" s="175"/>
      <c r="IZG76" s="175"/>
      <c r="IZH76" s="175"/>
      <c r="IZI76" s="175"/>
      <c r="IZJ76" s="175"/>
      <c r="IZK76" s="175"/>
      <c r="IZL76" s="175"/>
      <c r="IZM76" s="175"/>
      <c r="IZN76" s="175"/>
      <c r="IZO76" s="175"/>
      <c r="IZP76" s="175"/>
      <c r="IZQ76" s="175"/>
      <c r="IZR76" s="175"/>
      <c r="IZS76" s="175"/>
      <c r="IZT76" s="175"/>
      <c r="IZU76" s="175"/>
      <c r="IZV76" s="175"/>
      <c r="IZW76" s="175"/>
      <c r="IZX76" s="175"/>
      <c r="IZY76" s="175"/>
      <c r="IZZ76" s="175"/>
      <c r="JAA76" s="175"/>
      <c r="JAB76" s="175"/>
      <c r="JAC76" s="175"/>
      <c r="JAD76" s="175"/>
      <c r="JAE76" s="175"/>
      <c r="JAF76" s="175"/>
      <c r="JAG76" s="175"/>
      <c r="JAH76" s="175"/>
      <c r="JAI76" s="175"/>
      <c r="JAJ76" s="175"/>
      <c r="JAK76" s="175"/>
      <c r="JAL76" s="175"/>
      <c r="JAM76" s="175"/>
      <c r="JAN76" s="175"/>
      <c r="JAO76" s="175"/>
      <c r="JAP76" s="175"/>
      <c r="JAQ76" s="175"/>
      <c r="JAR76" s="175"/>
      <c r="JAS76" s="175"/>
      <c r="JAT76" s="175"/>
      <c r="JAU76" s="175"/>
      <c r="JAV76" s="175"/>
      <c r="JAW76" s="175"/>
      <c r="JAX76" s="175"/>
      <c r="JAY76" s="175"/>
      <c r="JAZ76" s="175"/>
      <c r="JBA76" s="175"/>
      <c r="JBB76" s="175"/>
      <c r="JBC76" s="175"/>
      <c r="JBD76" s="175"/>
      <c r="JBE76" s="175"/>
      <c r="JBF76" s="175"/>
      <c r="JBG76" s="175"/>
      <c r="JBH76" s="175"/>
      <c r="JBI76" s="175"/>
      <c r="JBJ76" s="175"/>
      <c r="JBK76" s="175"/>
      <c r="JBL76" s="175"/>
      <c r="JBM76" s="175"/>
      <c r="JBN76" s="175"/>
      <c r="JBO76" s="175"/>
      <c r="JBP76" s="175"/>
      <c r="JBQ76" s="175"/>
      <c r="JBR76" s="175"/>
      <c r="JBS76" s="175"/>
      <c r="JBT76" s="175"/>
      <c r="JBU76" s="175"/>
      <c r="JBV76" s="175"/>
      <c r="JBW76" s="175"/>
      <c r="JBX76" s="175"/>
      <c r="JBY76" s="175"/>
      <c r="JBZ76" s="175"/>
      <c r="JCA76" s="175"/>
      <c r="JCB76" s="175"/>
      <c r="JCC76" s="175"/>
      <c r="JCD76" s="175"/>
      <c r="JCE76" s="175"/>
      <c r="JCF76" s="175"/>
      <c r="JCG76" s="175"/>
      <c r="JCH76" s="175"/>
      <c r="JCI76" s="175"/>
      <c r="JCJ76" s="175"/>
      <c r="JCK76" s="175"/>
      <c r="JCL76" s="175"/>
      <c r="JCM76" s="175"/>
      <c r="JCN76" s="175"/>
      <c r="JCO76" s="175"/>
      <c r="JCP76" s="175"/>
      <c r="JCQ76" s="175"/>
      <c r="JCR76" s="175"/>
      <c r="JCS76" s="175"/>
      <c r="JCT76" s="175"/>
      <c r="JCU76" s="175"/>
      <c r="JCV76" s="175"/>
      <c r="JCW76" s="175"/>
      <c r="JCX76" s="175"/>
      <c r="JCY76" s="175"/>
      <c r="JCZ76" s="175"/>
      <c r="JDA76" s="175"/>
      <c r="JDB76" s="175"/>
      <c r="JDC76" s="175"/>
      <c r="JDD76" s="175"/>
      <c r="JDE76" s="175"/>
      <c r="JDF76" s="175"/>
      <c r="JDG76" s="175"/>
      <c r="JDH76" s="175"/>
      <c r="JDI76" s="175"/>
      <c r="JDJ76" s="175"/>
      <c r="JDK76" s="175"/>
      <c r="JDL76" s="175"/>
      <c r="JDM76" s="175"/>
      <c r="JDN76" s="175"/>
      <c r="JDO76" s="175"/>
      <c r="JDP76" s="175"/>
      <c r="JDQ76" s="175"/>
      <c r="JDR76" s="175"/>
      <c r="JDS76" s="175"/>
      <c r="JDT76" s="175"/>
      <c r="JDU76" s="175"/>
      <c r="JDV76" s="175"/>
      <c r="JDW76" s="175"/>
      <c r="JDX76" s="175"/>
      <c r="JDY76" s="175"/>
      <c r="JDZ76" s="175"/>
      <c r="JEA76" s="175"/>
      <c r="JEB76" s="175"/>
      <c r="JEC76" s="175"/>
      <c r="JED76" s="175"/>
      <c r="JEE76" s="175"/>
      <c r="JEF76" s="175"/>
      <c r="JEG76" s="175"/>
      <c r="JEH76" s="175"/>
      <c r="JEI76" s="175"/>
      <c r="JEJ76" s="175"/>
      <c r="JEK76" s="175"/>
      <c r="JEL76" s="175"/>
      <c r="JEM76" s="175"/>
      <c r="JEN76" s="175"/>
      <c r="JEO76" s="175"/>
      <c r="JEP76" s="175"/>
      <c r="JEQ76" s="175"/>
      <c r="JER76" s="175"/>
      <c r="JES76" s="175"/>
      <c r="JET76" s="175"/>
      <c r="JEU76" s="175"/>
      <c r="JEV76" s="175"/>
      <c r="JEW76" s="175"/>
      <c r="JEX76" s="175"/>
      <c r="JEY76" s="175"/>
      <c r="JEZ76" s="175"/>
      <c r="JFA76" s="175"/>
      <c r="JFB76" s="175"/>
      <c r="JFC76" s="175"/>
      <c r="JFD76" s="175"/>
      <c r="JFE76" s="175"/>
      <c r="JFF76" s="175"/>
      <c r="JFG76" s="175"/>
      <c r="JFH76" s="175"/>
      <c r="JFI76" s="175"/>
      <c r="JFJ76" s="175"/>
      <c r="JFK76" s="175"/>
      <c r="JFL76" s="175"/>
      <c r="JFM76" s="175"/>
      <c r="JFN76" s="175"/>
      <c r="JFO76" s="175"/>
      <c r="JFP76" s="175"/>
      <c r="JFQ76" s="175"/>
      <c r="JFR76" s="175"/>
      <c r="JFS76" s="175"/>
      <c r="JFT76" s="175"/>
      <c r="JFU76" s="175"/>
      <c r="JFV76" s="175"/>
      <c r="JFW76" s="175"/>
      <c r="JFX76" s="175"/>
      <c r="JFY76" s="175"/>
      <c r="JFZ76" s="175"/>
      <c r="JGA76" s="175"/>
      <c r="JGB76" s="175"/>
      <c r="JGC76" s="175"/>
      <c r="JGD76" s="175"/>
      <c r="JGE76" s="175"/>
      <c r="JGF76" s="175"/>
      <c r="JGG76" s="175"/>
      <c r="JGH76" s="175"/>
      <c r="JGI76" s="175"/>
      <c r="JGJ76" s="175"/>
      <c r="JGK76" s="175"/>
      <c r="JGL76" s="175"/>
      <c r="JGM76" s="175"/>
      <c r="JGN76" s="175"/>
      <c r="JGO76" s="175"/>
      <c r="JGP76" s="175"/>
      <c r="JGQ76" s="175"/>
      <c r="JGR76" s="175"/>
      <c r="JGS76" s="175"/>
      <c r="JGT76" s="175"/>
      <c r="JGU76" s="175"/>
      <c r="JGV76" s="175"/>
      <c r="JGW76" s="175"/>
      <c r="JGX76" s="175"/>
      <c r="JGY76" s="175"/>
      <c r="JGZ76" s="175"/>
      <c r="JHA76" s="175"/>
      <c r="JHB76" s="175"/>
      <c r="JHC76" s="175"/>
      <c r="JHD76" s="175"/>
      <c r="JHE76" s="175"/>
      <c r="JHF76" s="175"/>
      <c r="JHG76" s="175"/>
      <c r="JHH76" s="175"/>
      <c r="JHI76" s="175"/>
      <c r="JHJ76" s="175"/>
      <c r="JHK76" s="175"/>
      <c r="JHL76" s="175"/>
      <c r="JHM76" s="175"/>
      <c r="JHN76" s="175"/>
      <c r="JHO76" s="175"/>
      <c r="JHP76" s="175"/>
      <c r="JHQ76" s="175"/>
      <c r="JHR76" s="175"/>
      <c r="JHS76" s="175"/>
      <c r="JHT76" s="175"/>
      <c r="JHU76" s="175"/>
      <c r="JHV76" s="175"/>
      <c r="JHW76" s="175"/>
      <c r="JHX76" s="175"/>
      <c r="JHY76" s="175"/>
      <c r="JHZ76" s="175"/>
      <c r="JIA76" s="175"/>
      <c r="JIB76" s="175"/>
      <c r="JIC76" s="175"/>
      <c r="JID76" s="175"/>
      <c r="JIE76" s="175"/>
      <c r="JIF76" s="175"/>
      <c r="JIG76" s="175"/>
      <c r="JIH76" s="175"/>
      <c r="JII76" s="175"/>
      <c r="JIJ76" s="175"/>
      <c r="JIK76" s="175"/>
      <c r="JIL76" s="175"/>
      <c r="JIM76" s="175"/>
      <c r="JIN76" s="175"/>
      <c r="JIO76" s="175"/>
      <c r="JIP76" s="175"/>
      <c r="JIQ76" s="175"/>
      <c r="JIR76" s="175"/>
      <c r="JIS76" s="175"/>
      <c r="JIT76" s="175"/>
      <c r="JIU76" s="175"/>
      <c r="JIV76" s="175"/>
      <c r="JIW76" s="175"/>
      <c r="JIX76" s="175"/>
      <c r="JIY76" s="175"/>
      <c r="JIZ76" s="175"/>
      <c r="JJA76" s="175"/>
      <c r="JJB76" s="175"/>
      <c r="JJC76" s="175"/>
      <c r="JJD76" s="175"/>
      <c r="JJE76" s="175"/>
      <c r="JJF76" s="175"/>
      <c r="JJG76" s="175"/>
      <c r="JJH76" s="175"/>
      <c r="JJI76" s="175"/>
      <c r="JJJ76" s="175"/>
      <c r="JJK76" s="175"/>
      <c r="JJL76" s="175"/>
      <c r="JJM76" s="175"/>
      <c r="JJN76" s="175"/>
      <c r="JJO76" s="175"/>
      <c r="JJP76" s="175"/>
      <c r="JJQ76" s="175"/>
      <c r="JJR76" s="175"/>
      <c r="JJS76" s="175"/>
      <c r="JJT76" s="175"/>
      <c r="JJU76" s="175"/>
      <c r="JJV76" s="175"/>
      <c r="JJW76" s="175"/>
      <c r="JJX76" s="175"/>
      <c r="JJY76" s="175"/>
      <c r="JJZ76" s="175"/>
      <c r="JKA76" s="175"/>
      <c r="JKB76" s="175"/>
      <c r="JKC76" s="175"/>
      <c r="JKD76" s="175"/>
      <c r="JKE76" s="175"/>
      <c r="JKF76" s="175"/>
      <c r="JKG76" s="175"/>
      <c r="JKH76" s="175"/>
      <c r="JKI76" s="175"/>
      <c r="JKJ76" s="175"/>
      <c r="JKK76" s="175"/>
      <c r="JKL76" s="175"/>
      <c r="JKM76" s="175"/>
      <c r="JKN76" s="175"/>
      <c r="JKO76" s="175"/>
      <c r="JKP76" s="175"/>
      <c r="JKQ76" s="175"/>
      <c r="JKR76" s="175"/>
      <c r="JKS76" s="175"/>
      <c r="JKT76" s="175"/>
      <c r="JKU76" s="175"/>
      <c r="JKV76" s="175"/>
      <c r="JKW76" s="175"/>
      <c r="JKX76" s="175"/>
      <c r="JKY76" s="175"/>
      <c r="JKZ76" s="175"/>
      <c r="JLA76" s="175"/>
      <c r="JLB76" s="175"/>
      <c r="JLC76" s="175"/>
      <c r="JLD76" s="175"/>
      <c r="JLE76" s="175"/>
      <c r="JLF76" s="175"/>
      <c r="JLG76" s="175"/>
      <c r="JLH76" s="175"/>
      <c r="JLI76" s="175"/>
      <c r="JLJ76" s="175"/>
      <c r="JLK76" s="175"/>
      <c r="JLL76" s="175"/>
      <c r="JLM76" s="175"/>
      <c r="JLN76" s="175"/>
      <c r="JLO76" s="175"/>
      <c r="JLP76" s="175"/>
      <c r="JLQ76" s="175"/>
      <c r="JLR76" s="175"/>
      <c r="JLS76" s="175"/>
      <c r="JLT76" s="175"/>
      <c r="JLU76" s="175"/>
      <c r="JLV76" s="175"/>
      <c r="JLW76" s="175"/>
      <c r="JLX76" s="175"/>
      <c r="JLY76" s="175"/>
      <c r="JLZ76" s="175"/>
      <c r="JMA76" s="175"/>
      <c r="JMB76" s="175"/>
      <c r="JMC76" s="175"/>
      <c r="JMD76" s="175"/>
      <c r="JME76" s="175"/>
      <c r="JMF76" s="175"/>
      <c r="JMG76" s="175"/>
      <c r="JMH76" s="175"/>
      <c r="JMI76" s="175"/>
      <c r="JMJ76" s="175"/>
      <c r="JMK76" s="175"/>
      <c r="JML76" s="175"/>
      <c r="JMM76" s="175"/>
      <c r="JMN76" s="175"/>
      <c r="JMO76" s="175"/>
      <c r="JMP76" s="175"/>
      <c r="JMQ76" s="175"/>
      <c r="JMR76" s="175"/>
      <c r="JMS76" s="175"/>
      <c r="JMT76" s="175"/>
      <c r="JMU76" s="175"/>
      <c r="JMV76" s="175"/>
      <c r="JMW76" s="175"/>
      <c r="JMX76" s="175"/>
      <c r="JMY76" s="175"/>
      <c r="JMZ76" s="175"/>
      <c r="JNA76" s="175"/>
      <c r="JNB76" s="175"/>
      <c r="JNC76" s="175"/>
      <c r="JND76" s="175"/>
      <c r="JNE76" s="175"/>
      <c r="JNF76" s="175"/>
      <c r="JNG76" s="175"/>
      <c r="JNH76" s="175"/>
      <c r="JNI76" s="175"/>
      <c r="JNJ76" s="175"/>
      <c r="JNK76" s="175"/>
      <c r="JNL76" s="175"/>
      <c r="JNM76" s="175"/>
      <c r="JNN76" s="175"/>
      <c r="JNO76" s="175"/>
      <c r="JNP76" s="175"/>
      <c r="JNQ76" s="175"/>
      <c r="JNR76" s="175"/>
      <c r="JNS76" s="175"/>
      <c r="JNT76" s="175"/>
      <c r="JNU76" s="175"/>
      <c r="JNV76" s="175"/>
      <c r="JNW76" s="175"/>
      <c r="JNX76" s="175"/>
      <c r="JNY76" s="175"/>
      <c r="JNZ76" s="175"/>
      <c r="JOA76" s="175"/>
      <c r="JOB76" s="175"/>
      <c r="JOC76" s="175"/>
      <c r="JOD76" s="175"/>
      <c r="JOE76" s="175"/>
      <c r="JOF76" s="175"/>
      <c r="JOG76" s="175"/>
      <c r="JOH76" s="175"/>
      <c r="JOI76" s="175"/>
      <c r="JOJ76" s="175"/>
      <c r="JOK76" s="175"/>
      <c r="JOL76" s="175"/>
      <c r="JOM76" s="175"/>
      <c r="JON76" s="175"/>
      <c r="JOO76" s="175"/>
      <c r="JOP76" s="175"/>
      <c r="JOQ76" s="175"/>
      <c r="JOR76" s="175"/>
      <c r="JOS76" s="175"/>
      <c r="JOT76" s="175"/>
      <c r="JOU76" s="175"/>
      <c r="JOV76" s="175"/>
      <c r="JOW76" s="175"/>
      <c r="JOX76" s="175"/>
      <c r="JOY76" s="175"/>
      <c r="JOZ76" s="175"/>
      <c r="JPA76" s="175"/>
      <c r="JPB76" s="175"/>
      <c r="JPC76" s="175"/>
      <c r="JPD76" s="175"/>
      <c r="JPE76" s="175"/>
      <c r="JPF76" s="175"/>
      <c r="JPG76" s="175"/>
      <c r="JPH76" s="175"/>
      <c r="JPI76" s="175"/>
      <c r="JPJ76" s="175"/>
      <c r="JPK76" s="175"/>
      <c r="JPL76" s="175"/>
      <c r="JPM76" s="175"/>
      <c r="JPN76" s="175"/>
      <c r="JPO76" s="175"/>
      <c r="JPP76" s="175"/>
      <c r="JPQ76" s="175"/>
      <c r="JPR76" s="175"/>
      <c r="JPS76" s="175"/>
      <c r="JPT76" s="175"/>
      <c r="JPU76" s="175"/>
      <c r="JPV76" s="175"/>
      <c r="JPW76" s="175"/>
      <c r="JPX76" s="175"/>
      <c r="JPY76" s="175"/>
      <c r="JPZ76" s="175"/>
      <c r="JQA76" s="175"/>
      <c r="JQB76" s="175"/>
      <c r="JQC76" s="175"/>
      <c r="JQD76" s="175"/>
      <c r="JQE76" s="175"/>
      <c r="JQF76" s="175"/>
      <c r="JQG76" s="175"/>
      <c r="JQH76" s="175"/>
      <c r="JQI76" s="175"/>
      <c r="JQJ76" s="175"/>
      <c r="JQK76" s="175"/>
      <c r="JQL76" s="175"/>
      <c r="JQM76" s="175"/>
      <c r="JQN76" s="175"/>
      <c r="JQO76" s="175"/>
      <c r="JQP76" s="175"/>
      <c r="JQQ76" s="175"/>
      <c r="JQR76" s="175"/>
      <c r="JQS76" s="175"/>
      <c r="JQT76" s="175"/>
      <c r="JQU76" s="175"/>
      <c r="JQV76" s="175"/>
      <c r="JQW76" s="175"/>
      <c r="JQX76" s="175"/>
      <c r="JQY76" s="175"/>
      <c r="JQZ76" s="175"/>
      <c r="JRA76" s="175"/>
      <c r="JRB76" s="175"/>
      <c r="JRC76" s="175"/>
      <c r="JRD76" s="175"/>
      <c r="JRE76" s="175"/>
      <c r="JRF76" s="175"/>
      <c r="JRG76" s="175"/>
      <c r="JRH76" s="175"/>
      <c r="JRI76" s="175"/>
      <c r="JRJ76" s="175"/>
      <c r="JRK76" s="175"/>
      <c r="JRL76" s="175"/>
      <c r="JRM76" s="175"/>
      <c r="JRN76" s="175"/>
      <c r="JRO76" s="175"/>
      <c r="JRP76" s="175"/>
      <c r="JRQ76" s="175"/>
      <c r="JRR76" s="175"/>
      <c r="JRS76" s="175"/>
      <c r="JRT76" s="175"/>
      <c r="JRU76" s="175"/>
      <c r="JRV76" s="175"/>
      <c r="JRW76" s="175"/>
      <c r="JRX76" s="175"/>
      <c r="JRY76" s="175"/>
      <c r="JRZ76" s="175"/>
      <c r="JSA76" s="175"/>
      <c r="JSB76" s="175"/>
      <c r="JSC76" s="175"/>
      <c r="JSD76" s="175"/>
      <c r="JSE76" s="175"/>
      <c r="JSF76" s="175"/>
      <c r="JSG76" s="175"/>
      <c r="JSH76" s="175"/>
      <c r="JSI76" s="175"/>
      <c r="JSJ76" s="175"/>
      <c r="JSK76" s="175"/>
      <c r="JSL76" s="175"/>
      <c r="JSM76" s="175"/>
      <c r="JSN76" s="175"/>
      <c r="JSO76" s="175"/>
      <c r="JSP76" s="175"/>
      <c r="JSQ76" s="175"/>
      <c r="JSR76" s="175"/>
      <c r="JSS76" s="175"/>
      <c r="JST76" s="175"/>
      <c r="JSU76" s="175"/>
      <c r="JSV76" s="175"/>
      <c r="JSW76" s="175"/>
      <c r="JSX76" s="175"/>
      <c r="JSY76" s="175"/>
      <c r="JSZ76" s="175"/>
      <c r="JTA76" s="175"/>
      <c r="JTB76" s="175"/>
      <c r="JTC76" s="175"/>
      <c r="JTD76" s="175"/>
      <c r="JTE76" s="175"/>
      <c r="JTF76" s="175"/>
      <c r="JTG76" s="175"/>
      <c r="JTH76" s="175"/>
      <c r="JTI76" s="175"/>
      <c r="JTJ76" s="175"/>
      <c r="JTK76" s="175"/>
      <c r="JTL76" s="175"/>
      <c r="JTM76" s="175"/>
      <c r="JTN76" s="175"/>
      <c r="JTO76" s="175"/>
      <c r="JTP76" s="175"/>
      <c r="JTQ76" s="175"/>
      <c r="JTR76" s="175"/>
      <c r="JTS76" s="175"/>
      <c r="JTT76" s="175"/>
      <c r="JTU76" s="175"/>
      <c r="JTV76" s="175"/>
      <c r="JTW76" s="175"/>
      <c r="JTX76" s="175"/>
      <c r="JTY76" s="175"/>
      <c r="JTZ76" s="175"/>
      <c r="JUA76" s="175"/>
      <c r="JUB76" s="175"/>
      <c r="JUC76" s="175"/>
      <c r="JUD76" s="175"/>
      <c r="JUE76" s="175"/>
      <c r="JUF76" s="175"/>
      <c r="JUG76" s="175"/>
      <c r="JUH76" s="175"/>
      <c r="JUI76" s="175"/>
      <c r="JUJ76" s="175"/>
      <c r="JUK76" s="175"/>
      <c r="JUL76" s="175"/>
      <c r="JUM76" s="175"/>
      <c r="JUN76" s="175"/>
      <c r="JUO76" s="175"/>
      <c r="JUP76" s="175"/>
      <c r="JUQ76" s="175"/>
      <c r="JUR76" s="175"/>
      <c r="JUS76" s="175"/>
      <c r="JUT76" s="175"/>
      <c r="JUU76" s="175"/>
      <c r="JUV76" s="175"/>
      <c r="JUW76" s="175"/>
      <c r="JUX76" s="175"/>
      <c r="JUY76" s="175"/>
      <c r="JUZ76" s="175"/>
      <c r="JVA76" s="175"/>
      <c r="JVB76" s="175"/>
      <c r="JVC76" s="175"/>
      <c r="JVD76" s="175"/>
      <c r="JVE76" s="175"/>
      <c r="JVF76" s="175"/>
      <c r="JVG76" s="175"/>
      <c r="JVH76" s="175"/>
      <c r="JVI76" s="175"/>
      <c r="JVJ76" s="175"/>
      <c r="JVK76" s="175"/>
      <c r="JVL76" s="175"/>
      <c r="JVM76" s="175"/>
      <c r="JVN76" s="175"/>
      <c r="JVO76" s="175"/>
      <c r="JVP76" s="175"/>
      <c r="JVQ76" s="175"/>
      <c r="JVR76" s="175"/>
      <c r="JVS76" s="175"/>
      <c r="JVT76" s="175"/>
      <c r="JVU76" s="175"/>
      <c r="JVV76" s="175"/>
      <c r="JVW76" s="175"/>
      <c r="JVX76" s="175"/>
      <c r="JVY76" s="175"/>
      <c r="JVZ76" s="175"/>
      <c r="JWA76" s="175"/>
      <c r="JWB76" s="175"/>
      <c r="JWC76" s="175"/>
      <c r="JWD76" s="175"/>
      <c r="JWE76" s="175"/>
      <c r="JWF76" s="175"/>
      <c r="JWG76" s="175"/>
      <c r="JWH76" s="175"/>
      <c r="JWI76" s="175"/>
      <c r="JWJ76" s="175"/>
      <c r="JWK76" s="175"/>
      <c r="JWL76" s="175"/>
      <c r="JWM76" s="175"/>
      <c r="JWN76" s="175"/>
      <c r="JWO76" s="175"/>
      <c r="JWP76" s="175"/>
      <c r="JWQ76" s="175"/>
      <c r="JWR76" s="175"/>
      <c r="JWS76" s="175"/>
      <c r="JWT76" s="175"/>
      <c r="JWU76" s="175"/>
      <c r="JWV76" s="175"/>
      <c r="JWW76" s="175"/>
      <c r="JWX76" s="175"/>
      <c r="JWY76" s="175"/>
      <c r="JWZ76" s="175"/>
      <c r="JXA76" s="175"/>
      <c r="JXB76" s="175"/>
      <c r="JXC76" s="175"/>
      <c r="JXD76" s="175"/>
      <c r="JXE76" s="175"/>
      <c r="JXF76" s="175"/>
      <c r="JXG76" s="175"/>
      <c r="JXH76" s="175"/>
      <c r="JXI76" s="175"/>
      <c r="JXJ76" s="175"/>
      <c r="JXK76" s="175"/>
      <c r="JXL76" s="175"/>
      <c r="JXM76" s="175"/>
      <c r="JXN76" s="175"/>
      <c r="JXO76" s="175"/>
      <c r="JXP76" s="175"/>
      <c r="JXQ76" s="175"/>
      <c r="JXR76" s="175"/>
      <c r="JXS76" s="175"/>
      <c r="JXT76" s="175"/>
      <c r="JXU76" s="175"/>
      <c r="JXV76" s="175"/>
      <c r="JXW76" s="175"/>
      <c r="JXX76" s="175"/>
      <c r="JXY76" s="175"/>
      <c r="JXZ76" s="175"/>
      <c r="JYA76" s="175"/>
      <c r="JYB76" s="175"/>
      <c r="JYC76" s="175"/>
      <c r="JYD76" s="175"/>
      <c r="JYE76" s="175"/>
      <c r="JYF76" s="175"/>
      <c r="JYG76" s="175"/>
      <c r="JYH76" s="175"/>
      <c r="JYI76" s="175"/>
      <c r="JYJ76" s="175"/>
      <c r="JYK76" s="175"/>
      <c r="JYL76" s="175"/>
      <c r="JYM76" s="175"/>
      <c r="JYN76" s="175"/>
      <c r="JYO76" s="175"/>
      <c r="JYP76" s="175"/>
      <c r="JYQ76" s="175"/>
      <c r="JYR76" s="175"/>
      <c r="JYS76" s="175"/>
      <c r="JYT76" s="175"/>
      <c r="JYU76" s="175"/>
      <c r="JYV76" s="175"/>
      <c r="JYW76" s="175"/>
      <c r="JYX76" s="175"/>
      <c r="JYY76" s="175"/>
      <c r="JYZ76" s="175"/>
      <c r="JZA76" s="175"/>
      <c r="JZB76" s="175"/>
      <c r="JZC76" s="175"/>
      <c r="JZD76" s="175"/>
      <c r="JZE76" s="175"/>
      <c r="JZF76" s="175"/>
      <c r="JZG76" s="175"/>
      <c r="JZH76" s="175"/>
      <c r="JZI76" s="175"/>
      <c r="JZJ76" s="175"/>
      <c r="JZK76" s="175"/>
      <c r="JZL76" s="175"/>
      <c r="JZM76" s="175"/>
      <c r="JZN76" s="175"/>
      <c r="JZO76" s="175"/>
      <c r="JZP76" s="175"/>
      <c r="JZQ76" s="175"/>
      <c r="JZR76" s="175"/>
      <c r="JZS76" s="175"/>
      <c r="JZT76" s="175"/>
      <c r="JZU76" s="175"/>
      <c r="JZV76" s="175"/>
      <c r="JZW76" s="175"/>
      <c r="JZX76" s="175"/>
      <c r="JZY76" s="175"/>
      <c r="JZZ76" s="175"/>
      <c r="KAA76" s="175"/>
      <c r="KAB76" s="175"/>
      <c r="KAC76" s="175"/>
      <c r="KAD76" s="175"/>
      <c r="KAE76" s="175"/>
      <c r="KAF76" s="175"/>
      <c r="KAG76" s="175"/>
      <c r="KAH76" s="175"/>
      <c r="KAI76" s="175"/>
      <c r="KAJ76" s="175"/>
      <c r="KAK76" s="175"/>
      <c r="KAL76" s="175"/>
      <c r="KAM76" s="175"/>
      <c r="KAN76" s="175"/>
      <c r="KAO76" s="175"/>
      <c r="KAP76" s="175"/>
      <c r="KAQ76" s="175"/>
      <c r="KAR76" s="175"/>
      <c r="KAS76" s="175"/>
      <c r="KAT76" s="175"/>
      <c r="KAU76" s="175"/>
      <c r="KAV76" s="175"/>
      <c r="KAW76" s="175"/>
      <c r="KAX76" s="175"/>
      <c r="KAY76" s="175"/>
      <c r="KAZ76" s="175"/>
      <c r="KBA76" s="175"/>
      <c r="KBB76" s="175"/>
      <c r="KBC76" s="175"/>
      <c r="KBD76" s="175"/>
      <c r="KBE76" s="175"/>
      <c r="KBF76" s="175"/>
      <c r="KBG76" s="175"/>
      <c r="KBH76" s="175"/>
      <c r="KBI76" s="175"/>
      <c r="KBJ76" s="175"/>
      <c r="KBK76" s="175"/>
      <c r="KBL76" s="175"/>
      <c r="KBM76" s="175"/>
      <c r="KBN76" s="175"/>
      <c r="KBO76" s="175"/>
      <c r="KBP76" s="175"/>
      <c r="KBQ76" s="175"/>
      <c r="KBR76" s="175"/>
      <c r="KBS76" s="175"/>
      <c r="KBT76" s="175"/>
      <c r="KBU76" s="175"/>
      <c r="KBV76" s="175"/>
      <c r="KBW76" s="175"/>
      <c r="KBX76" s="175"/>
      <c r="KBY76" s="175"/>
      <c r="KBZ76" s="175"/>
      <c r="KCA76" s="175"/>
      <c r="KCB76" s="175"/>
      <c r="KCC76" s="175"/>
      <c r="KCD76" s="175"/>
      <c r="KCE76" s="175"/>
      <c r="KCF76" s="175"/>
      <c r="KCG76" s="175"/>
      <c r="KCH76" s="175"/>
      <c r="KCI76" s="175"/>
      <c r="KCJ76" s="175"/>
      <c r="KCK76" s="175"/>
      <c r="KCL76" s="175"/>
      <c r="KCM76" s="175"/>
      <c r="KCN76" s="175"/>
      <c r="KCO76" s="175"/>
      <c r="KCP76" s="175"/>
      <c r="KCQ76" s="175"/>
      <c r="KCR76" s="175"/>
      <c r="KCS76" s="175"/>
      <c r="KCT76" s="175"/>
      <c r="KCU76" s="175"/>
      <c r="KCV76" s="175"/>
      <c r="KCW76" s="175"/>
      <c r="KCX76" s="175"/>
      <c r="KCY76" s="175"/>
      <c r="KCZ76" s="175"/>
      <c r="KDA76" s="175"/>
      <c r="KDB76" s="175"/>
      <c r="KDC76" s="175"/>
      <c r="KDD76" s="175"/>
      <c r="KDE76" s="175"/>
      <c r="KDF76" s="175"/>
      <c r="KDG76" s="175"/>
      <c r="KDH76" s="175"/>
      <c r="KDI76" s="175"/>
      <c r="KDJ76" s="175"/>
      <c r="KDK76" s="175"/>
      <c r="KDL76" s="175"/>
      <c r="KDM76" s="175"/>
      <c r="KDN76" s="175"/>
      <c r="KDO76" s="175"/>
      <c r="KDP76" s="175"/>
      <c r="KDQ76" s="175"/>
      <c r="KDR76" s="175"/>
      <c r="KDS76" s="175"/>
      <c r="KDT76" s="175"/>
      <c r="KDU76" s="175"/>
      <c r="KDV76" s="175"/>
      <c r="KDW76" s="175"/>
      <c r="KDX76" s="175"/>
      <c r="KDY76" s="175"/>
      <c r="KDZ76" s="175"/>
      <c r="KEA76" s="175"/>
      <c r="KEB76" s="175"/>
      <c r="KEC76" s="175"/>
      <c r="KED76" s="175"/>
      <c r="KEE76" s="175"/>
      <c r="KEF76" s="175"/>
      <c r="KEG76" s="175"/>
      <c r="KEH76" s="175"/>
      <c r="KEI76" s="175"/>
      <c r="KEJ76" s="175"/>
      <c r="KEK76" s="175"/>
      <c r="KEL76" s="175"/>
      <c r="KEM76" s="175"/>
      <c r="KEN76" s="175"/>
      <c r="KEO76" s="175"/>
      <c r="KEP76" s="175"/>
      <c r="KEQ76" s="175"/>
      <c r="KER76" s="175"/>
      <c r="KES76" s="175"/>
      <c r="KET76" s="175"/>
      <c r="KEU76" s="175"/>
      <c r="KEV76" s="175"/>
      <c r="KEW76" s="175"/>
      <c r="KEX76" s="175"/>
      <c r="KEY76" s="175"/>
      <c r="KEZ76" s="175"/>
      <c r="KFA76" s="175"/>
      <c r="KFB76" s="175"/>
      <c r="KFC76" s="175"/>
      <c r="KFD76" s="175"/>
      <c r="KFE76" s="175"/>
      <c r="KFF76" s="175"/>
      <c r="KFG76" s="175"/>
      <c r="KFH76" s="175"/>
      <c r="KFI76" s="175"/>
      <c r="KFJ76" s="175"/>
      <c r="KFK76" s="175"/>
      <c r="KFL76" s="175"/>
      <c r="KFM76" s="175"/>
      <c r="KFN76" s="175"/>
      <c r="KFO76" s="175"/>
      <c r="KFP76" s="175"/>
      <c r="KFQ76" s="175"/>
      <c r="KFR76" s="175"/>
      <c r="KFS76" s="175"/>
      <c r="KFT76" s="175"/>
      <c r="KFU76" s="175"/>
      <c r="KFV76" s="175"/>
      <c r="KFW76" s="175"/>
      <c r="KFX76" s="175"/>
      <c r="KFY76" s="175"/>
      <c r="KFZ76" s="175"/>
      <c r="KGA76" s="175"/>
      <c r="KGB76" s="175"/>
      <c r="KGC76" s="175"/>
      <c r="KGD76" s="175"/>
      <c r="KGE76" s="175"/>
      <c r="KGF76" s="175"/>
      <c r="KGG76" s="175"/>
      <c r="KGH76" s="175"/>
      <c r="KGI76" s="175"/>
      <c r="KGJ76" s="175"/>
      <c r="KGK76" s="175"/>
      <c r="KGL76" s="175"/>
      <c r="KGM76" s="175"/>
      <c r="KGN76" s="175"/>
      <c r="KGO76" s="175"/>
      <c r="KGP76" s="175"/>
      <c r="KGQ76" s="175"/>
      <c r="KGR76" s="175"/>
      <c r="KGS76" s="175"/>
      <c r="KGT76" s="175"/>
      <c r="KGU76" s="175"/>
      <c r="KGV76" s="175"/>
      <c r="KGW76" s="175"/>
      <c r="KGX76" s="175"/>
      <c r="KGY76" s="175"/>
      <c r="KGZ76" s="175"/>
      <c r="KHA76" s="175"/>
      <c r="KHB76" s="175"/>
      <c r="KHC76" s="175"/>
      <c r="KHD76" s="175"/>
      <c r="KHE76" s="175"/>
      <c r="KHF76" s="175"/>
      <c r="KHG76" s="175"/>
      <c r="KHH76" s="175"/>
      <c r="KHI76" s="175"/>
      <c r="KHJ76" s="175"/>
      <c r="KHK76" s="175"/>
      <c r="KHL76" s="175"/>
      <c r="KHM76" s="175"/>
      <c r="KHN76" s="175"/>
      <c r="KHO76" s="175"/>
      <c r="KHP76" s="175"/>
      <c r="KHQ76" s="175"/>
      <c r="KHR76" s="175"/>
      <c r="KHS76" s="175"/>
      <c r="KHT76" s="175"/>
      <c r="KHU76" s="175"/>
      <c r="KHV76" s="175"/>
      <c r="KHW76" s="175"/>
      <c r="KHX76" s="175"/>
      <c r="KHY76" s="175"/>
      <c r="KHZ76" s="175"/>
      <c r="KIA76" s="175"/>
      <c r="KIB76" s="175"/>
      <c r="KIC76" s="175"/>
      <c r="KID76" s="175"/>
      <c r="KIE76" s="175"/>
      <c r="KIF76" s="175"/>
      <c r="KIG76" s="175"/>
      <c r="KIH76" s="175"/>
      <c r="KII76" s="175"/>
      <c r="KIJ76" s="175"/>
      <c r="KIK76" s="175"/>
      <c r="KIL76" s="175"/>
      <c r="KIM76" s="175"/>
      <c r="KIN76" s="175"/>
      <c r="KIO76" s="175"/>
      <c r="KIP76" s="175"/>
      <c r="KIQ76" s="175"/>
      <c r="KIR76" s="175"/>
      <c r="KIS76" s="175"/>
      <c r="KIT76" s="175"/>
      <c r="KIU76" s="175"/>
      <c r="KIV76" s="175"/>
      <c r="KIW76" s="175"/>
      <c r="KIX76" s="175"/>
      <c r="KIY76" s="175"/>
      <c r="KIZ76" s="175"/>
      <c r="KJA76" s="175"/>
      <c r="KJB76" s="175"/>
      <c r="KJC76" s="175"/>
      <c r="KJD76" s="175"/>
      <c r="KJE76" s="175"/>
      <c r="KJF76" s="175"/>
      <c r="KJG76" s="175"/>
      <c r="KJH76" s="175"/>
      <c r="KJI76" s="175"/>
      <c r="KJJ76" s="175"/>
      <c r="KJK76" s="175"/>
      <c r="KJL76" s="175"/>
      <c r="KJM76" s="175"/>
      <c r="KJN76" s="175"/>
      <c r="KJO76" s="175"/>
      <c r="KJP76" s="175"/>
      <c r="KJQ76" s="175"/>
      <c r="KJR76" s="175"/>
      <c r="KJS76" s="175"/>
      <c r="KJT76" s="175"/>
      <c r="KJU76" s="175"/>
      <c r="KJV76" s="175"/>
      <c r="KJW76" s="175"/>
      <c r="KJX76" s="175"/>
      <c r="KJY76" s="175"/>
      <c r="KJZ76" s="175"/>
      <c r="KKA76" s="175"/>
      <c r="KKB76" s="175"/>
      <c r="KKC76" s="175"/>
      <c r="KKD76" s="175"/>
      <c r="KKE76" s="175"/>
      <c r="KKF76" s="175"/>
      <c r="KKG76" s="175"/>
      <c r="KKH76" s="175"/>
      <c r="KKI76" s="175"/>
      <c r="KKJ76" s="175"/>
      <c r="KKK76" s="175"/>
      <c r="KKL76" s="175"/>
      <c r="KKM76" s="175"/>
      <c r="KKN76" s="175"/>
      <c r="KKO76" s="175"/>
      <c r="KKP76" s="175"/>
      <c r="KKQ76" s="175"/>
      <c r="KKR76" s="175"/>
      <c r="KKS76" s="175"/>
      <c r="KKT76" s="175"/>
      <c r="KKU76" s="175"/>
      <c r="KKV76" s="175"/>
      <c r="KKW76" s="175"/>
      <c r="KKX76" s="175"/>
      <c r="KKY76" s="175"/>
      <c r="KKZ76" s="175"/>
      <c r="KLA76" s="175"/>
      <c r="KLB76" s="175"/>
      <c r="KLC76" s="175"/>
      <c r="KLD76" s="175"/>
      <c r="KLE76" s="175"/>
      <c r="KLF76" s="175"/>
      <c r="KLG76" s="175"/>
      <c r="KLH76" s="175"/>
      <c r="KLI76" s="175"/>
      <c r="KLJ76" s="175"/>
      <c r="KLK76" s="175"/>
      <c r="KLL76" s="175"/>
      <c r="KLM76" s="175"/>
      <c r="KLN76" s="175"/>
      <c r="KLO76" s="175"/>
      <c r="KLP76" s="175"/>
      <c r="KLQ76" s="175"/>
      <c r="KLR76" s="175"/>
      <c r="KLS76" s="175"/>
      <c r="KLT76" s="175"/>
      <c r="KLU76" s="175"/>
      <c r="KLV76" s="175"/>
      <c r="KLW76" s="175"/>
      <c r="KLX76" s="175"/>
      <c r="KLY76" s="175"/>
      <c r="KLZ76" s="175"/>
      <c r="KMA76" s="175"/>
      <c r="KMB76" s="175"/>
      <c r="KMC76" s="175"/>
      <c r="KMD76" s="175"/>
      <c r="KME76" s="175"/>
      <c r="KMF76" s="175"/>
      <c r="KMG76" s="175"/>
      <c r="KMH76" s="175"/>
      <c r="KMI76" s="175"/>
      <c r="KMJ76" s="175"/>
      <c r="KMK76" s="175"/>
      <c r="KML76" s="175"/>
      <c r="KMM76" s="175"/>
      <c r="KMN76" s="175"/>
      <c r="KMO76" s="175"/>
      <c r="KMP76" s="175"/>
      <c r="KMQ76" s="175"/>
      <c r="KMR76" s="175"/>
      <c r="KMS76" s="175"/>
      <c r="KMT76" s="175"/>
      <c r="KMU76" s="175"/>
      <c r="KMV76" s="175"/>
      <c r="KMW76" s="175"/>
      <c r="KMX76" s="175"/>
      <c r="KMY76" s="175"/>
      <c r="KMZ76" s="175"/>
      <c r="KNA76" s="175"/>
      <c r="KNB76" s="175"/>
      <c r="KNC76" s="175"/>
      <c r="KND76" s="175"/>
      <c r="KNE76" s="175"/>
      <c r="KNF76" s="175"/>
      <c r="KNG76" s="175"/>
      <c r="KNH76" s="175"/>
      <c r="KNI76" s="175"/>
      <c r="KNJ76" s="175"/>
      <c r="KNK76" s="175"/>
      <c r="KNL76" s="175"/>
      <c r="KNM76" s="175"/>
      <c r="KNN76" s="175"/>
      <c r="KNO76" s="175"/>
      <c r="KNP76" s="175"/>
      <c r="KNQ76" s="175"/>
      <c r="KNR76" s="175"/>
      <c r="KNS76" s="175"/>
      <c r="KNT76" s="175"/>
      <c r="KNU76" s="175"/>
      <c r="KNV76" s="175"/>
      <c r="KNW76" s="175"/>
      <c r="KNX76" s="175"/>
      <c r="KNY76" s="175"/>
      <c r="KNZ76" s="175"/>
      <c r="KOA76" s="175"/>
      <c r="KOB76" s="175"/>
      <c r="KOC76" s="175"/>
      <c r="KOD76" s="175"/>
      <c r="KOE76" s="175"/>
      <c r="KOF76" s="175"/>
      <c r="KOG76" s="175"/>
      <c r="KOH76" s="175"/>
      <c r="KOI76" s="175"/>
      <c r="KOJ76" s="175"/>
      <c r="KOK76" s="175"/>
      <c r="KOL76" s="175"/>
      <c r="KOM76" s="175"/>
      <c r="KON76" s="175"/>
      <c r="KOO76" s="175"/>
      <c r="KOP76" s="175"/>
      <c r="KOQ76" s="175"/>
      <c r="KOR76" s="175"/>
      <c r="KOS76" s="175"/>
      <c r="KOT76" s="175"/>
      <c r="KOU76" s="175"/>
      <c r="KOV76" s="175"/>
      <c r="KOW76" s="175"/>
      <c r="KOX76" s="175"/>
      <c r="KOY76" s="175"/>
      <c r="KOZ76" s="175"/>
      <c r="KPA76" s="175"/>
      <c r="KPB76" s="175"/>
      <c r="KPC76" s="175"/>
      <c r="KPD76" s="175"/>
      <c r="KPE76" s="175"/>
      <c r="KPF76" s="175"/>
      <c r="KPG76" s="175"/>
      <c r="KPH76" s="175"/>
      <c r="KPI76" s="175"/>
      <c r="KPJ76" s="175"/>
      <c r="KPK76" s="175"/>
      <c r="KPL76" s="175"/>
      <c r="KPM76" s="175"/>
      <c r="KPN76" s="175"/>
      <c r="KPO76" s="175"/>
      <c r="KPP76" s="175"/>
      <c r="KPQ76" s="175"/>
      <c r="KPR76" s="175"/>
      <c r="KPS76" s="175"/>
      <c r="KPT76" s="175"/>
      <c r="KPU76" s="175"/>
      <c r="KPV76" s="175"/>
      <c r="KPW76" s="175"/>
      <c r="KPX76" s="175"/>
      <c r="KPY76" s="175"/>
      <c r="KPZ76" s="175"/>
      <c r="KQA76" s="175"/>
      <c r="KQB76" s="175"/>
      <c r="KQC76" s="175"/>
      <c r="KQD76" s="175"/>
      <c r="KQE76" s="175"/>
      <c r="KQF76" s="175"/>
      <c r="KQG76" s="175"/>
      <c r="KQH76" s="175"/>
      <c r="KQI76" s="175"/>
      <c r="KQJ76" s="175"/>
      <c r="KQK76" s="175"/>
      <c r="KQL76" s="175"/>
      <c r="KQM76" s="175"/>
      <c r="KQN76" s="175"/>
      <c r="KQO76" s="175"/>
      <c r="KQP76" s="175"/>
      <c r="KQQ76" s="175"/>
      <c r="KQR76" s="175"/>
      <c r="KQS76" s="175"/>
      <c r="KQT76" s="175"/>
      <c r="KQU76" s="175"/>
      <c r="KQV76" s="175"/>
      <c r="KQW76" s="175"/>
      <c r="KQX76" s="175"/>
      <c r="KQY76" s="175"/>
      <c r="KQZ76" s="175"/>
      <c r="KRA76" s="175"/>
      <c r="KRB76" s="175"/>
      <c r="KRC76" s="175"/>
      <c r="KRD76" s="175"/>
      <c r="KRE76" s="175"/>
      <c r="KRF76" s="175"/>
      <c r="KRG76" s="175"/>
      <c r="KRH76" s="175"/>
      <c r="KRI76" s="175"/>
      <c r="KRJ76" s="175"/>
      <c r="KRK76" s="175"/>
      <c r="KRL76" s="175"/>
      <c r="KRM76" s="175"/>
      <c r="KRN76" s="175"/>
      <c r="KRO76" s="175"/>
      <c r="KRP76" s="175"/>
      <c r="KRQ76" s="175"/>
      <c r="KRR76" s="175"/>
      <c r="KRS76" s="175"/>
      <c r="KRT76" s="175"/>
      <c r="KRU76" s="175"/>
      <c r="KRV76" s="175"/>
      <c r="KRW76" s="175"/>
      <c r="KRX76" s="175"/>
      <c r="KRY76" s="175"/>
      <c r="KRZ76" s="175"/>
      <c r="KSA76" s="175"/>
      <c r="KSB76" s="175"/>
      <c r="KSC76" s="175"/>
      <c r="KSD76" s="175"/>
      <c r="KSE76" s="175"/>
      <c r="KSF76" s="175"/>
      <c r="KSG76" s="175"/>
      <c r="KSH76" s="175"/>
      <c r="KSI76" s="175"/>
      <c r="KSJ76" s="175"/>
      <c r="KSK76" s="175"/>
      <c r="KSL76" s="175"/>
      <c r="KSM76" s="175"/>
      <c r="KSN76" s="175"/>
      <c r="KSO76" s="175"/>
      <c r="KSP76" s="175"/>
      <c r="KSQ76" s="175"/>
      <c r="KSR76" s="175"/>
      <c r="KSS76" s="175"/>
      <c r="KST76" s="175"/>
      <c r="KSU76" s="175"/>
      <c r="KSV76" s="175"/>
      <c r="KSW76" s="175"/>
      <c r="KSX76" s="175"/>
      <c r="KSY76" s="175"/>
      <c r="KSZ76" s="175"/>
      <c r="KTA76" s="175"/>
      <c r="KTB76" s="175"/>
      <c r="KTC76" s="175"/>
      <c r="KTD76" s="175"/>
      <c r="KTE76" s="175"/>
      <c r="KTF76" s="175"/>
      <c r="KTG76" s="175"/>
      <c r="KTH76" s="175"/>
      <c r="KTI76" s="175"/>
      <c r="KTJ76" s="175"/>
      <c r="KTK76" s="175"/>
      <c r="KTL76" s="175"/>
      <c r="KTM76" s="175"/>
      <c r="KTN76" s="175"/>
      <c r="KTO76" s="175"/>
      <c r="KTP76" s="175"/>
      <c r="KTQ76" s="175"/>
      <c r="KTR76" s="175"/>
      <c r="KTS76" s="175"/>
      <c r="KTT76" s="175"/>
      <c r="KTU76" s="175"/>
      <c r="KTV76" s="175"/>
      <c r="KTW76" s="175"/>
      <c r="KTX76" s="175"/>
      <c r="KTY76" s="175"/>
      <c r="KTZ76" s="175"/>
      <c r="KUA76" s="175"/>
      <c r="KUB76" s="175"/>
      <c r="KUC76" s="175"/>
      <c r="KUD76" s="175"/>
      <c r="KUE76" s="175"/>
      <c r="KUF76" s="175"/>
      <c r="KUG76" s="175"/>
      <c r="KUH76" s="175"/>
      <c r="KUI76" s="175"/>
      <c r="KUJ76" s="175"/>
      <c r="KUK76" s="175"/>
      <c r="KUL76" s="175"/>
      <c r="KUM76" s="175"/>
      <c r="KUN76" s="175"/>
      <c r="KUO76" s="175"/>
      <c r="KUP76" s="175"/>
      <c r="KUQ76" s="175"/>
      <c r="KUR76" s="175"/>
      <c r="KUS76" s="175"/>
      <c r="KUT76" s="175"/>
      <c r="KUU76" s="175"/>
      <c r="KUV76" s="175"/>
      <c r="KUW76" s="175"/>
      <c r="KUX76" s="175"/>
      <c r="KUY76" s="175"/>
      <c r="KUZ76" s="175"/>
      <c r="KVA76" s="175"/>
      <c r="KVB76" s="175"/>
      <c r="KVC76" s="175"/>
      <c r="KVD76" s="175"/>
      <c r="KVE76" s="175"/>
      <c r="KVF76" s="175"/>
      <c r="KVG76" s="175"/>
      <c r="KVH76" s="175"/>
      <c r="KVI76" s="175"/>
      <c r="KVJ76" s="175"/>
      <c r="KVK76" s="175"/>
      <c r="KVL76" s="175"/>
      <c r="KVM76" s="175"/>
      <c r="KVN76" s="175"/>
      <c r="KVO76" s="175"/>
      <c r="KVP76" s="175"/>
      <c r="KVQ76" s="175"/>
      <c r="KVR76" s="175"/>
      <c r="KVS76" s="175"/>
      <c r="KVT76" s="175"/>
      <c r="KVU76" s="175"/>
      <c r="KVV76" s="175"/>
      <c r="KVW76" s="175"/>
      <c r="KVX76" s="175"/>
      <c r="KVY76" s="175"/>
      <c r="KVZ76" s="175"/>
      <c r="KWA76" s="175"/>
      <c r="KWB76" s="175"/>
      <c r="KWC76" s="175"/>
      <c r="KWD76" s="175"/>
      <c r="KWE76" s="175"/>
      <c r="KWF76" s="175"/>
      <c r="KWG76" s="175"/>
      <c r="KWH76" s="175"/>
      <c r="KWI76" s="175"/>
      <c r="KWJ76" s="175"/>
      <c r="KWK76" s="175"/>
      <c r="KWL76" s="175"/>
      <c r="KWM76" s="175"/>
      <c r="KWN76" s="175"/>
      <c r="KWO76" s="175"/>
      <c r="KWP76" s="175"/>
      <c r="KWQ76" s="175"/>
      <c r="KWR76" s="175"/>
      <c r="KWS76" s="175"/>
      <c r="KWT76" s="175"/>
      <c r="KWU76" s="175"/>
      <c r="KWV76" s="175"/>
      <c r="KWW76" s="175"/>
      <c r="KWX76" s="175"/>
      <c r="KWY76" s="175"/>
      <c r="KWZ76" s="175"/>
      <c r="KXA76" s="175"/>
      <c r="KXB76" s="175"/>
      <c r="KXC76" s="175"/>
      <c r="KXD76" s="175"/>
      <c r="KXE76" s="175"/>
      <c r="KXF76" s="175"/>
      <c r="KXG76" s="175"/>
      <c r="KXH76" s="175"/>
      <c r="KXI76" s="175"/>
      <c r="KXJ76" s="175"/>
      <c r="KXK76" s="175"/>
      <c r="KXL76" s="175"/>
      <c r="KXM76" s="175"/>
      <c r="KXN76" s="175"/>
      <c r="KXO76" s="175"/>
      <c r="KXP76" s="175"/>
      <c r="KXQ76" s="175"/>
      <c r="KXR76" s="175"/>
      <c r="KXS76" s="175"/>
      <c r="KXT76" s="175"/>
      <c r="KXU76" s="175"/>
      <c r="KXV76" s="175"/>
      <c r="KXW76" s="175"/>
      <c r="KXX76" s="175"/>
      <c r="KXY76" s="175"/>
      <c r="KXZ76" s="175"/>
      <c r="KYA76" s="175"/>
      <c r="KYB76" s="175"/>
      <c r="KYC76" s="175"/>
      <c r="KYD76" s="175"/>
      <c r="KYE76" s="175"/>
      <c r="KYF76" s="175"/>
      <c r="KYG76" s="175"/>
      <c r="KYH76" s="175"/>
      <c r="KYI76" s="175"/>
      <c r="KYJ76" s="175"/>
      <c r="KYK76" s="175"/>
      <c r="KYL76" s="175"/>
      <c r="KYM76" s="175"/>
      <c r="KYN76" s="175"/>
      <c r="KYO76" s="175"/>
      <c r="KYP76" s="175"/>
      <c r="KYQ76" s="175"/>
      <c r="KYR76" s="175"/>
      <c r="KYS76" s="175"/>
      <c r="KYT76" s="175"/>
      <c r="KYU76" s="175"/>
      <c r="KYV76" s="175"/>
      <c r="KYW76" s="175"/>
      <c r="KYX76" s="175"/>
      <c r="KYY76" s="175"/>
      <c r="KYZ76" s="175"/>
      <c r="KZA76" s="175"/>
      <c r="KZB76" s="175"/>
      <c r="KZC76" s="175"/>
      <c r="KZD76" s="175"/>
      <c r="KZE76" s="175"/>
      <c r="KZF76" s="175"/>
      <c r="KZG76" s="175"/>
      <c r="KZH76" s="175"/>
      <c r="KZI76" s="175"/>
      <c r="KZJ76" s="175"/>
      <c r="KZK76" s="175"/>
      <c r="KZL76" s="175"/>
      <c r="KZM76" s="175"/>
      <c r="KZN76" s="175"/>
      <c r="KZO76" s="175"/>
      <c r="KZP76" s="175"/>
      <c r="KZQ76" s="175"/>
      <c r="KZR76" s="175"/>
      <c r="KZS76" s="175"/>
      <c r="KZT76" s="175"/>
      <c r="KZU76" s="175"/>
      <c r="KZV76" s="175"/>
      <c r="KZW76" s="175"/>
      <c r="KZX76" s="175"/>
      <c r="KZY76" s="175"/>
      <c r="KZZ76" s="175"/>
      <c r="LAA76" s="175"/>
      <c r="LAB76" s="175"/>
      <c r="LAC76" s="175"/>
      <c r="LAD76" s="175"/>
      <c r="LAE76" s="175"/>
      <c r="LAF76" s="175"/>
      <c r="LAG76" s="175"/>
      <c r="LAH76" s="175"/>
      <c r="LAI76" s="175"/>
      <c r="LAJ76" s="175"/>
      <c r="LAK76" s="175"/>
      <c r="LAL76" s="175"/>
      <c r="LAM76" s="175"/>
      <c r="LAN76" s="175"/>
      <c r="LAO76" s="175"/>
      <c r="LAP76" s="175"/>
      <c r="LAQ76" s="175"/>
      <c r="LAR76" s="175"/>
      <c r="LAS76" s="175"/>
      <c r="LAT76" s="175"/>
      <c r="LAU76" s="175"/>
      <c r="LAV76" s="175"/>
      <c r="LAW76" s="175"/>
      <c r="LAX76" s="175"/>
      <c r="LAY76" s="175"/>
      <c r="LAZ76" s="175"/>
      <c r="LBA76" s="175"/>
      <c r="LBB76" s="175"/>
      <c r="LBC76" s="175"/>
      <c r="LBD76" s="175"/>
      <c r="LBE76" s="175"/>
      <c r="LBF76" s="175"/>
      <c r="LBG76" s="175"/>
      <c r="LBH76" s="175"/>
      <c r="LBI76" s="175"/>
      <c r="LBJ76" s="175"/>
      <c r="LBK76" s="175"/>
      <c r="LBL76" s="175"/>
      <c r="LBM76" s="175"/>
      <c r="LBN76" s="175"/>
      <c r="LBO76" s="175"/>
      <c r="LBP76" s="175"/>
      <c r="LBQ76" s="175"/>
      <c r="LBR76" s="175"/>
      <c r="LBS76" s="175"/>
      <c r="LBT76" s="175"/>
      <c r="LBU76" s="175"/>
      <c r="LBV76" s="175"/>
      <c r="LBW76" s="175"/>
      <c r="LBX76" s="175"/>
      <c r="LBY76" s="175"/>
      <c r="LBZ76" s="175"/>
      <c r="LCA76" s="175"/>
      <c r="LCB76" s="175"/>
      <c r="LCC76" s="175"/>
      <c r="LCD76" s="175"/>
      <c r="LCE76" s="175"/>
      <c r="LCF76" s="175"/>
      <c r="LCG76" s="175"/>
      <c r="LCH76" s="175"/>
      <c r="LCI76" s="175"/>
      <c r="LCJ76" s="175"/>
      <c r="LCK76" s="175"/>
      <c r="LCL76" s="175"/>
      <c r="LCM76" s="175"/>
      <c r="LCN76" s="175"/>
      <c r="LCO76" s="175"/>
      <c r="LCP76" s="175"/>
      <c r="LCQ76" s="175"/>
      <c r="LCR76" s="175"/>
      <c r="LCS76" s="175"/>
      <c r="LCT76" s="175"/>
      <c r="LCU76" s="175"/>
      <c r="LCV76" s="175"/>
      <c r="LCW76" s="175"/>
      <c r="LCX76" s="175"/>
      <c r="LCY76" s="175"/>
      <c r="LCZ76" s="175"/>
      <c r="LDA76" s="175"/>
      <c r="LDB76" s="175"/>
      <c r="LDC76" s="175"/>
      <c r="LDD76" s="175"/>
      <c r="LDE76" s="175"/>
      <c r="LDF76" s="175"/>
      <c r="LDG76" s="175"/>
      <c r="LDH76" s="175"/>
      <c r="LDI76" s="175"/>
      <c r="LDJ76" s="175"/>
      <c r="LDK76" s="175"/>
      <c r="LDL76" s="175"/>
      <c r="LDM76" s="175"/>
      <c r="LDN76" s="175"/>
      <c r="LDO76" s="175"/>
      <c r="LDP76" s="175"/>
      <c r="LDQ76" s="175"/>
      <c r="LDR76" s="175"/>
      <c r="LDS76" s="175"/>
      <c r="LDT76" s="175"/>
      <c r="LDU76" s="175"/>
      <c r="LDV76" s="175"/>
      <c r="LDW76" s="175"/>
      <c r="LDX76" s="175"/>
      <c r="LDY76" s="175"/>
      <c r="LDZ76" s="175"/>
      <c r="LEA76" s="175"/>
      <c r="LEB76" s="175"/>
      <c r="LEC76" s="175"/>
      <c r="LED76" s="175"/>
      <c r="LEE76" s="175"/>
      <c r="LEF76" s="175"/>
      <c r="LEG76" s="175"/>
      <c r="LEH76" s="175"/>
      <c r="LEI76" s="175"/>
      <c r="LEJ76" s="175"/>
      <c r="LEK76" s="175"/>
      <c r="LEL76" s="175"/>
      <c r="LEM76" s="175"/>
      <c r="LEN76" s="175"/>
      <c r="LEO76" s="175"/>
      <c r="LEP76" s="175"/>
      <c r="LEQ76" s="175"/>
      <c r="LER76" s="175"/>
      <c r="LES76" s="175"/>
      <c r="LET76" s="175"/>
      <c r="LEU76" s="175"/>
      <c r="LEV76" s="175"/>
      <c r="LEW76" s="175"/>
      <c r="LEX76" s="175"/>
      <c r="LEY76" s="175"/>
      <c r="LEZ76" s="175"/>
      <c r="LFA76" s="175"/>
      <c r="LFB76" s="175"/>
      <c r="LFC76" s="175"/>
      <c r="LFD76" s="175"/>
      <c r="LFE76" s="175"/>
      <c r="LFF76" s="175"/>
      <c r="LFG76" s="175"/>
      <c r="LFH76" s="175"/>
      <c r="LFI76" s="175"/>
      <c r="LFJ76" s="175"/>
      <c r="LFK76" s="175"/>
      <c r="LFL76" s="175"/>
      <c r="LFM76" s="175"/>
      <c r="LFN76" s="175"/>
      <c r="LFO76" s="175"/>
      <c r="LFP76" s="175"/>
      <c r="LFQ76" s="175"/>
      <c r="LFR76" s="175"/>
      <c r="LFS76" s="175"/>
      <c r="LFT76" s="175"/>
      <c r="LFU76" s="175"/>
      <c r="LFV76" s="175"/>
      <c r="LFW76" s="175"/>
      <c r="LFX76" s="175"/>
      <c r="LFY76" s="175"/>
      <c r="LFZ76" s="175"/>
      <c r="LGA76" s="175"/>
      <c r="LGB76" s="175"/>
      <c r="LGC76" s="175"/>
      <c r="LGD76" s="175"/>
      <c r="LGE76" s="175"/>
      <c r="LGF76" s="175"/>
      <c r="LGG76" s="175"/>
      <c r="LGH76" s="175"/>
      <c r="LGI76" s="175"/>
      <c r="LGJ76" s="175"/>
      <c r="LGK76" s="175"/>
      <c r="LGL76" s="175"/>
      <c r="LGM76" s="175"/>
      <c r="LGN76" s="175"/>
      <c r="LGO76" s="175"/>
      <c r="LGP76" s="175"/>
      <c r="LGQ76" s="175"/>
      <c r="LGR76" s="175"/>
      <c r="LGS76" s="175"/>
      <c r="LGT76" s="175"/>
      <c r="LGU76" s="175"/>
      <c r="LGV76" s="175"/>
      <c r="LGW76" s="175"/>
      <c r="LGX76" s="175"/>
      <c r="LGY76" s="175"/>
      <c r="LGZ76" s="175"/>
      <c r="LHA76" s="175"/>
      <c r="LHB76" s="175"/>
      <c r="LHC76" s="175"/>
      <c r="LHD76" s="175"/>
      <c r="LHE76" s="175"/>
      <c r="LHF76" s="175"/>
      <c r="LHG76" s="175"/>
      <c r="LHH76" s="175"/>
      <c r="LHI76" s="175"/>
      <c r="LHJ76" s="175"/>
      <c r="LHK76" s="175"/>
      <c r="LHL76" s="175"/>
      <c r="LHM76" s="175"/>
      <c r="LHN76" s="175"/>
      <c r="LHO76" s="175"/>
      <c r="LHP76" s="175"/>
      <c r="LHQ76" s="175"/>
      <c r="LHR76" s="175"/>
      <c r="LHS76" s="175"/>
      <c r="LHT76" s="175"/>
      <c r="LHU76" s="175"/>
      <c r="LHV76" s="175"/>
      <c r="LHW76" s="175"/>
      <c r="LHX76" s="175"/>
      <c r="LHY76" s="175"/>
      <c r="LHZ76" s="175"/>
      <c r="LIA76" s="175"/>
      <c r="LIB76" s="175"/>
      <c r="LIC76" s="175"/>
      <c r="LID76" s="175"/>
      <c r="LIE76" s="175"/>
      <c r="LIF76" s="175"/>
      <c r="LIG76" s="175"/>
      <c r="LIH76" s="175"/>
      <c r="LII76" s="175"/>
      <c r="LIJ76" s="175"/>
      <c r="LIK76" s="175"/>
      <c r="LIL76" s="175"/>
      <c r="LIM76" s="175"/>
      <c r="LIN76" s="175"/>
      <c r="LIO76" s="175"/>
      <c r="LIP76" s="175"/>
      <c r="LIQ76" s="175"/>
      <c r="LIR76" s="175"/>
      <c r="LIS76" s="175"/>
      <c r="LIT76" s="175"/>
      <c r="LIU76" s="175"/>
      <c r="LIV76" s="175"/>
      <c r="LIW76" s="175"/>
      <c r="LIX76" s="175"/>
      <c r="LIY76" s="175"/>
      <c r="LIZ76" s="175"/>
      <c r="LJA76" s="175"/>
      <c r="LJB76" s="175"/>
      <c r="LJC76" s="175"/>
      <c r="LJD76" s="175"/>
      <c r="LJE76" s="175"/>
      <c r="LJF76" s="175"/>
      <c r="LJG76" s="175"/>
      <c r="LJH76" s="175"/>
      <c r="LJI76" s="175"/>
      <c r="LJJ76" s="175"/>
      <c r="LJK76" s="175"/>
      <c r="LJL76" s="175"/>
      <c r="LJM76" s="175"/>
      <c r="LJN76" s="175"/>
      <c r="LJO76" s="175"/>
      <c r="LJP76" s="175"/>
      <c r="LJQ76" s="175"/>
      <c r="LJR76" s="175"/>
      <c r="LJS76" s="175"/>
      <c r="LJT76" s="175"/>
      <c r="LJU76" s="175"/>
      <c r="LJV76" s="175"/>
      <c r="LJW76" s="175"/>
      <c r="LJX76" s="175"/>
      <c r="LJY76" s="175"/>
      <c r="LJZ76" s="175"/>
      <c r="LKA76" s="175"/>
      <c r="LKB76" s="175"/>
      <c r="LKC76" s="175"/>
      <c r="LKD76" s="175"/>
      <c r="LKE76" s="175"/>
      <c r="LKF76" s="175"/>
      <c r="LKG76" s="175"/>
      <c r="LKH76" s="175"/>
      <c r="LKI76" s="175"/>
      <c r="LKJ76" s="175"/>
      <c r="LKK76" s="175"/>
      <c r="LKL76" s="175"/>
      <c r="LKM76" s="175"/>
      <c r="LKN76" s="175"/>
      <c r="LKO76" s="175"/>
      <c r="LKP76" s="175"/>
      <c r="LKQ76" s="175"/>
      <c r="LKR76" s="175"/>
      <c r="LKS76" s="175"/>
      <c r="LKT76" s="175"/>
      <c r="LKU76" s="175"/>
      <c r="LKV76" s="175"/>
      <c r="LKW76" s="175"/>
      <c r="LKX76" s="175"/>
      <c r="LKY76" s="175"/>
      <c r="LKZ76" s="175"/>
      <c r="LLA76" s="175"/>
      <c r="LLB76" s="175"/>
      <c r="LLC76" s="175"/>
      <c r="LLD76" s="175"/>
      <c r="LLE76" s="175"/>
      <c r="LLF76" s="175"/>
      <c r="LLG76" s="175"/>
      <c r="LLH76" s="175"/>
      <c r="LLI76" s="175"/>
      <c r="LLJ76" s="175"/>
      <c r="LLK76" s="175"/>
      <c r="LLL76" s="175"/>
      <c r="LLM76" s="175"/>
      <c r="LLN76" s="175"/>
      <c r="LLO76" s="175"/>
      <c r="LLP76" s="175"/>
      <c r="LLQ76" s="175"/>
      <c r="LLR76" s="175"/>
      <c r="LLS76" s="175"/>
      <c r="LLT76" s="175"/>
      <c r="LLU76" s="175"/>
      <c r="LLV76" s="175"/>
      <c r="LLW76" s="175"/>
      <c r="LLX76" s="175"/>
      <c r="LLY76" s="175"/>
      <c r="LLZ76" s="175"/>
      <c r="LMA76" s="175"/>
      <c r="LMB76" s="175"/>
      <c r="LMC76" s="175"/>
      <c r="LMD76" s="175"/>
      <c r="LME76" s="175"/>
      <c r="LMF76" s="175"/>
      <c r="LMG76" s="175"/>
      <c r="LMH76" s="175"/>
      <c r="LMI76" s="175"/>
      <c r="LMJ76" s="175"/>
      <c r="LMK76" s="175"/>
      <c r="LML76" s="175"/>
      <c r="LMM76" s="175"/>
      <c r="LMN76" s="175"/>
      <c r="LMO76" s="175"/>
      <c r="LMP76" s="175"/>
      <c r="LMQ76" s="175"/>
      <c r="LMR76" s="175"/>
      <c r="LMS76" s="175"/>
      <c r="LMT76" s="175"/>
      <c r="LMU76" s="175"/>
      <c r="LMV76" s="175"/>
      <c r="LMW76" s="175"/>
      <c r="LMX76" s="175"/>
      <c r="LMY76" s="175"/>
      <c r="LMZ76" s="175"/>
      <c r="LNA76" s="175"/>
      <c r="LNB76" s="175"/>
      <c r="LNC76" s="175"/>
      <c r="LND76" s="175"/>
      <c r="LNE76" s="175"/>
      <c r="LNF76" s="175"/>
      <c r="LNG76" s="175"/>
      <c r="LNH76" s="175"/>
      <c r="LNI76" s="175"/>
      <c r="LNJ76" s="175"/>
      <c r="LNK76" s="175"/>
      <c r="LNL76" s="175"/>
      <c r="LNM76" s="175"/>
      <c r="LNN76" s="175"/>
      <c r="LNO76" s="175"/>
      <c r="LNP76" s="175"/>
      <c r="LNQ76" s="175"/>
      <c r="LNR76" s="175"/>
      <c r="LNS76" s="175"/>
      <c r="LNT76" s="175"/>
      <c r="LNU76" s="175"/>
      <c r="LNV76" s="175"/>
      <c r="LNW76" s="175"/>
      <c r="LNX76" s="175"/>
      <c r="LNY76" s="175"/>
      <c r="LNZ76" s="175"/>
      <c r="LOA76" s="175"/>
      <c r="LOB76" s="175"/>
      <c r="LOC76" s="175"/>
      <c r="LOD76" s="175"/>
      <c r="LOE76" s="175"/>
      <c r="LOF76" s="175"/>
      <c r="LOG76" s="175"/>
      <c r="LOH76" s="175"/>
      <c r="LOI76" s="175"/>
      <c r="LOJ76" s="175"/>
      <c r="LOK76" s="175"/>
      <c r="LOL76" s="175"/>
      <c r="LOM76" s="175"/>
      <c r="LON76" s="175"/>
      <c r="LOO76" s="175"/>
      <c r="LOP76" s="175"/>
      <c r="LOQ76" s="175"/>
      <c r="LOR76" s="175"/>
      <c r="LOS76" s="175"/>
      <c r="LOT76" s="175"/>
      <c r="LOU76" s="175"/>
      <c r="LOV76" s="175"/>
      <c r="LOW76" s="175"/>
      <c r="LOX76" s="175"/>
      <c r="LOY76" s="175"/>
      <c r="LOZ76" s="175"/>
      <c r="LPA76" s="175"/>
      <c r="LPB76" s="175"/>
      <c r="LPC76" s="175"/>
      <c r="LPD76" s="175"/>
      <c r="LPE76" s="175"/>
      <c r="LPF76" s="175"/>
      <c r="LPG76" s="175"/>
      <c r="LPH76" s="175"/>
      <c r="LPI76" s="175"/>
      <c r="LPJ76" s="175"/>
      <c r="LPK76" s="175"/>
      <c r="LPL76" s="175"/>
      <c r="LPM76" s="175"/>
      <c r="LPN76" s="175"/>
      <c r="LPO76" s="175"/>
      <c r="LPP76" s="175"/>
      <c r="LPQ76" s="175"/>
      <c r="LPR76" s="175"/>
      <c r="LPS76" s="175"/>
      <c r="LPT76" s="175"/>
      <c r="LPU76" s="175"/>
      <c r="LPV76" s="175"/>
      <c r="LPW76" s="175"/>
      <c r="LPX76" s="175"/>
      <c r="LPY76" s="175"/>
      <c r="LPZ76" s="175"/>
      <c r="LQA76" s="175"/>
      <c r="LQB76" s="175"/>
      <c r="LQC76" s="175"/>
      <c r="LQD76" s="175"/>
      <c r="LQE76" s="175"/>
      <c r="LQF76" s="175"/>
      <c r="LQG76" s="175"/>
      <c r="LQH76" s="175"/>
      <c r="LQI76" s="175"/>
      <c r="LQJ76" s="175"/>
      <c r="LQK76" s="175"/>
      <c r="LQL76" s="175"/>
      <c r="LQM76" s="175"/>
      <c r="LQN76" s="175"/>
      <c r="LQO76" s="175"/>
      <c r="LQP76" s="175"/>
      <c r="LQQ76" s="175"/>
      <c r="LQR76" s="175"/>
      <c r="LQS76" s="175"/>
      <c r="LQT76" s="175"/>
      <c r="LQU76" s="175"/>
      <c r="LQV76" s="175"/>
      <c r="LQW76" s="175"/>
      <c r="LQX76" s="175"/>
      <c r="LQY76" s="175"/>
      <c r="LQZ76" s="175"/>
      <c r="LRA76" s="175"/>
      <c r="LRB76" s="175"/>
      <c r="LRC76" s="175"/>
      <c r="LRD76" s="175"/>
      <c r="LRE76" s="175"/>
      <c r="LRF76" s="175"/>
      <c r="LRG76" s="175"/>
      <c r="LRH76" s="175"/>
      <c r="LRI76" s="175"/>
      <c r="LRJ76" s="175"/>
      <c r="LRK76" s="175"/>
      <c r="LRL76" s="175"/>
      <c r="LRM76" s="175"/>
      <c r="LRN76" s="175"/>
      <c r="LRO76" s="175"/>
      <c r="LRP76" s="175"/>
      <c r="LRQ76" s="175"/>
      <c r="LRR76" s="175"/>
      <c r="LRS76" s="175"/>
      <c r="LRT76" s="175"/>
      <c r="LRU76" s="175"/>
      <c r="LRV76" s="175"/>
      <c r="LRW76" s="175"/>
      <c r="LRX76" s="175"/>
      <c r="LRY76" s="175"/>
      <c r="LRZ76" s="175"/>
      <c r="LSA76" s="175"/>
      <c r="LSB76" s="175"/>
      <c r="LSC76" s="175"/>
      <c r="LSD76" s="175"/>
      <c r="LSE76" s="175"/>
      <c r="LSF76" s="175"/>
      <c r="LSG76" s="175"/>
      <c r="LSH76" s="175"/>
      <c r="LSI76" s="175"/>
      <c r="LSJ76" s="175"/>
      <c r="LSK76" s="175"/>
      <c r="LSL76" s="175"/>
      <c r="LSM76" s="175"/>
      <c r="LSN76" s="175"/>
      <c r="LSO76" s="175"/>
      <c r="LSP76" s="175"/>
      <c r="LSQ76" s="175"/>
      <c r="LSR76" s="175"/>
      <c r="LSS76" s="175"/>
      <c r="LST76" s="175"/>
      <c r="LSU76" s="175"/>
      <c r="LSV76" s="175"/>
      <c r="LSW76" s="175"/>
      <c r="LSX76" s="175"/>
      <c r="LSY76" s="175"/>
      <c r="LSZ76" s="175"/>
      <c r="LTA76" s="175"/>
      <c r="LTB76" s="175"/>
      <c r="LTC76" s="175"/>
      <c r="LTD76" s="175"/>
      <c r="LTE76" s="175"/>
      <c r="LTF76" s="175"/>
      <c r="LTG76" s="175"/>
      <c r="LTH76" s="175"/>
      <c r="LTI76" s="175"/>
      <c r="LTJ76" s="175"/>
      <c r="LTK76" s="175"/>
      <c r="LTL76" s="175"/>
      <c r="LTM76" s="175"/>
      <c r="LTN76" s="175"/>
      <c r="LTO76" s="175"/>
      <c r="LTP76" s="175"/>
      <c r="LTQ76" s="175"/>
      <c r="LTR76" s="175"/>
      <c r="LTS76" s="175"/>
      <c r="LTT76" s="175"/>
      <c r="LTU76" s="175"/>
      <c r="LTV76" s="175"/>
      <c r="LTW76" s="175"/>
      <c r="LTX76" s="175"/>
      <c r="LTY76" s="175"/>
      <c r="LTZ76" s="175"/>
      <c r="LUA76" s="175"/>
      <c r="LUB76" s="175"/>
      <c r="LUC76" s="175"/>
      <c r="LUD76" s="175"/>
      <c r="LUE76" s="175"/>
      <c r="LUF76" s="175"/>
      <c r="LUG76" s="175"/>
      <c r="LUH76" s="175"/>
      <c r="LUI76" s="175"/>
      <c r="LUJ76" s="175"/>
      <c r="LUK76" s="175"/>
      <c r="LUL76" s="175"/>
      <c r="LUM76" s="175"/>
      <c r="LUN76" s="175"/>
      <c r="LUO76" s="175"/>
      <c r="LUP76" s="175"/>
      <c r="LUQ76" s="175"/>
      <c r="LUR76" s="175"/>
      <c r="LUS76" s="175"/>
      <c r="LUT76" s="175"/>
      <c r="LUU76" s="175"/>
      <c r="LUV76" s="175"/>
      <c r="LUW76" s="175"/>
      <c r="LUX76" s="175"/>
      <c r="LUY76" s="175"/>
      <c r="LUZ76" s="175"/>
      <c r="LVA76" s="175"/>
      <c r="LVB76" s="175"/>
      <c r="LVC76" s="175"/>
      <c r="LVD76" s="175"/>
      <c r="LVE76" s="175"/>
      <c r="LVF76" s="175"/>
      <c r="LVG76" s="175"/>
      <c r="LVH76" s="175"/>
      <c r="LVI76" s="175"/>
      <c r="LVJ76" s="175"/>
      <c r="LVK76" s="175"/>
      <c r="LVL76" s="175"/>
      <c r="LVM76" s="175"/>
      <c r="LVN76" s="175"/>
      <c r="LVO76" s="175"/>
      <c r="LVP76" s="175"/>
      <c r="LVQ76" s="175"/>
      <c r="LVR76" s="175"/>
      <c r="LVS76" s="175"/>
      <c r="LVT76" s="175"/>
      <c r="LVU76" s="175"/>
      <c r="LVV76" s="175"/>
      <c r="LVW76" s="175"/>
      <c r="LVX76" s="175"/>
      <c r="LVY76" s="175"/>
      <c r="LVZ76" s="175"/>
      <c r="LWA76" s="175"/>
      <c r="LWB76" s="175"/>
      <c r="LWC76" s="175"/>
      <c r="LWD76" s="175"/>
      <c r="LWE76" s="175"/>
      <c r="LWF76" s="175"/>
      <c r="LWG76" s="175"/>
      <c r="LWH76" s="175"/>
      <c r="LWI76" s="175"/>
      <c r="LWJ76" s="175"/>
      <c r="LWK76" s="175"/>
      <c r="LWL76" s="175"/>
      <c r="LWM76" s="175"/>
      <c r="LWN76" s="175"/>
      <c r="LWO76" s="175"/>
      <c r="LWP76" s="175"/>
      <c r="LWQ76" s="175"/>
      <c r="LWR76" s="175"/>
      <c r="LWS76" s="175"/>
      <c r="LWT76" s="175"/>
      <c r="LWU76" s="175"/>
      <c r="LWV76" s="175"/>
      <c r="LWW76" s="175"/>
      <c r="LWX76" s="175"/>
      <c r="LWY76" s="175"/>
      <c r="LWZ76" s="175"/>
      <c r="LXA76" s="175"/>
      <c r="LXB76" s="175"/>
      <c r="LXC76" s="175"/>
      <c r="LXD76" s="175"/>
      <c r="LXE76" s="175"/>
      <c r="LXF76" s="175"/>
      <c r="LXG76" s="175"/>
      <c r="LXH76" s="175"/>
      <c r="LXI76" s="175"/>
      <c r="LXJ76" s="175"/>
      <c r="LXK76" s="175"/>
      <c r="LXL76" s="175"/>
      <c r="LXM76" s="175"/>
      <c r="LXN76" s="175"/>
      <c r="LXO76" s="175"/>
      <c r="LXP76" s="175"/>
      <c r="LXQ76" s="175"/>
      <c r="LXR76" s="175"/>
      <c r="LXS76" s="175"/>
      <c r="LXT76" s="175"/>
      <c r="LXU76" s="175"/>
      <c r="LXV76" s="175"/>
      <c r="LXW76" s="175"/>
      <c r="LXX76" s="175"/>
      <c r="LXY76" s="175"/>
      <c r="LXZ76" s="175"/>
      <c r="LYA76" s="175"/>
      <c r="LYB76" s="175"/>
      <c r="LYC76" s="175"/>
      <c r="LYD76" s="175"/>
      <c r="LYE76" s="175"/>
      <c r="LYF76" s="175"/>
      <c r="LYG76" s="175"/>
      <c r="LYH76" s="175"/>
      <c r="LYI76" s="175"/>
      <c r="LYJ76" s="175"/>
      <c r="LYK76" s="175"/>
      <c r="LYL76" s="175"/>
      <c r="LYM76" s="175"/>
      <c r="LYN76" s="175"/>
      <c r="LYO76" s="175"/>
      <c r="LYP76" s="175"/>
      <c r="LYQ76" s="175"/>
      <c r="LYR76" s="175"/>
      <c r="LYS76" s="175"/>
      <c r="LYT76" s="175"/>
      <c r="LYU76" s="175"/>
      <c r="LYV76" s="175"/>
      <c r="LYW76" s="175"/>
      <c r="LYX76" s="175"/>
      <c r="LYY76" s="175"/>
      <c r="LYZ76" s="175"/>
      <c r="LZA76" s="175"/>
      <c r="LZB76" s="175"/>
      <c r="LZC76" s="175"/>
      <c r="LZD76" s="175"/>
      <c r="LZE76" s="175"/>
      <c r="LZF76" s="175"/>
      <c r="LZG76" s="175"/>
      <c r="LZH76" s="175"/>
      <c r="LZI76" s="175"/>
      <c r="LZJ76" s="175"/>
      <c r="LZK76" s="175"/>
      <c r="LZL76" s="175"/>
      <c r="LZM76" s="175"/>
      <c r="LZN76" s="175"/>
      <c r="LZO76" s="175"/>
      <c r="LZP76" s="175"/>
      <c r="LZQ76" s="175"/>
      <c r="LZR76" s="175"/>
      <c r="LZS76" s="175"/>
      <c r="LZT76" s="175"/>
      <c r="LZU76" s="175"/>
      <c r="LZV76" s="175"/>
      <c r="LZW76" s="175"/>
      <c r="LZX76" s="175"/>
      <c r="LZY76" s="175"/>
      <c r="LZZ76" s="175"/>
      <c r="MAA76" s="175"/>
      <c r="MAB76" s="175"/>
      <c r="MAC76" s="175"/>
      <c r="MAD76" s="175"/>
      <c r="MAE76" s="175"/>
      <c r="MAF76" s="175"/>
      <c r="MAG76" s="175"/>
      <c r="MAH76" s="175"/>
      <c r="MAI76" s="175"/>
      <c r="MAJ76" s="175"/>
      <c r="MAK76" s="175"/>
      <c r="MAL76" s="175"/>
      <c r="MAM76" s="175"/>
      <c r="MAN76" s="175"/>
      <c r="MAO76" s="175"/>
      <c r="MAP76" s="175"/>
      <c r="MAQ76" s="175"/>
      <c r="MAR76" s="175"/>
      <c r="MAS76" s="175"/>
      <c r="MAT76" s="175"/>
      <c r="MAU76" s="175"/>
      <c r="MAV76" s="175"/>
      <c r="MAW76" s="175"/>
      <c r="MAX76" s="175"/>
      <c r="MAY76" s="175"/>
      <c r="MAZ76" s="175"/>
      <c r="MBA76" s="175"/>
      <c r="MBB76" s="175"/>
      <c r="MBC76" s="175"/>
      <c r="MBD76" s="175"/>
      <c r="MBE76" s="175"/>
      <c r="MBF76" s="175"/>
      <c r="MBG76" s="175"/>
      <c r="MBH76" s="175"/>
      <c r="MBI76" s="175"/>
      <c r="MBJ76" s="175"/>
      <c r="MBK76" s="175"/>
      <c r="MBL76" s="175"/>
      <c r="MBM76" s="175"/>
      <c r="MBN76" s="175"/>
      <c r="MBO76" s="175"/>
      <c r="MBP76" s="175"/>
      <c r="MBQ76" s="175"/>
      <c r="MBR76" s="175"/>
      <c r="MBS76" s="175"/>
      <c r="MBT76" s="175"/>
      <c r="MBU76" s="175"/>
      <c r="MBV76" s="175"/>
      <c r="MBW76" s="175"/>
      <c r="MBX76" s="175"/>
      <c r="MBY76" s="175"/>
      <c r="MBZ76" s="175"/>
      <c r="MCA76" s="175"/>
      <c r="MCB76" s="175"/>
      <c r="MCC76" s="175"/>
      <c r="MCD76" s="175"/>
      <c r="MCE76" s="175"/>
      <c r="MCF76" s="175"/>
      <c r="MCG76" s="175"/>
      <c r="MCH76" s="175"/>
      <c r="MCI76" s="175"/>
      <c r="MCJ76" s="175"/>
      <c r="MCK76" s="175"/>
      <c r="MCL76" s="175"/>
      <c r="MCM76" s="175"/>
      <c r="MCN76" s="175"/>
      <c r="MCO76" s="175"/>
      <c r="MCP76" s="175"/>
      <c r="MCQ76" s="175"/>
      <c r="MCR76" s="175"/>
      <c r="MCS76" s="175"/>
      <c r="MCT76" s="175"/>
      <c r="MCU76" s="175"/>
      <c r="MCV76" s="175"/>
      <c r="MCW76" s="175"/>
      <c r="MCX76" s="175"/>
      <c r="MCY76" s="175"/>
      <c r="MCZ76" s="175"/>
      <c r="MDA76" s="175"/>
      <c r="MDB76" s="175"/>
      <c r="MDC76" s="175"/>
      <c r="MDD76" s="175"/>
      <c r="MDE76" s="175"/>
      <c r="MDF76" s="175"/>
      <c r="MDG76" s="175"/>
      <c r="MDH76" s="175"/>
      <c r="MDI76" s="175"/>
      <c r="MDJ76" s="175"/>
      <c r="MDK76" s="175"/>
      <c r="MDL76" s="175"/>
      <c r="MDM76" s="175"/>
      <c r="MDN76" s="175"/>
      <c r="MDO76" s="175"/>
      <c r="MDP76" s="175"/>
      <c r="MDQ76" s="175"/>
      <c r="MDR76" s="175"/>
      <c r="MDS76" s="175"/>
      <c r="MDT76" s="175"/>
      <c r="MDU76" s="175"/>
      <c r="MDV76" s="175"/>
      <c r="MDW76" s="175"/>
      <c r="MDX76" s="175"/>
      <c r="MDY76" s="175"/>
      <c r="MDZ76" s="175"/>
      <c r="MEA76" s="175"/>
      <c r="MEB76" s="175"/>
      <c r="MEC76" s="175"/>
      <c r="MED76" s="175"/>
      <c r="MEE76" s="175"/>
      <c r="MEF76" s="175"/>
      <c r="MEG76" s="175"/>
      <c r="MEH76" s="175"/>
      <c r="MEI76" s="175"/>
      <c r="MEJ76" s="175"/>
      <c r="MEK76" s="175"/>
      <c r="MEL76" s="175"/>
      <c r="MEM76" s="175"/>
      <c r="MEN76" s="175"/>
      <c r="MEO76" s="175"/>
      <c r="MEP76" s="175"/>
      <c r="MEQ76" s="175"/>
      <c r="MER76" s="175"/>
      <c r="MES76" s="175"/>
      <c r="MET76" s="175"/>
      <c r="MEU76" s="175"/>
      <c r="MEV76" s="175"/>
      <c r="MEW76" s="175"/>
      <c r="MEX76" s="175"/>
      <c r="MEY76" s="175"/>
      <c r="MEZ76" s="175"/>
      <c r="MFA76" s="175"/>
      <c r="MFB76" s="175"/>
      <c r="MFC76" s="175"/>
      <c r="MFD76" s="175"/>
      <c r="MFE76" s="175"/>
      <c r="MFF76" s="175"/>
      <c r="MFG76" s="175"/>
      <c r="MFH76" s="175"/>
      <c r="MFI76" s="175"/>
      <c r="MFJ76" s="175"/>
      <c r="MFK76" s="175"/>
      <c r="MFL76" s="175"/>
      <c r="MFM76" s="175"/>
      <c r="MFN76" s="175"/>
      <c r="MFO76" s="175"/>
      <c r="MFP76" s="175"/>
      <c r="MFQ76" s="175"/>
      <c r="MFR76" s="175"/>
      <c r="MFS76" s="175"/>
      <c r="MFT76" s="175"/>
      <c r="MFU76" s="175"/>
      <c r="MFV76" s="175"/>
      <c r="MFW76" s="175"/>
      <c r="MFX76" s="175"/>
      <c r="MFY76" s="175"/>
      <c r="MFZ76" s="175"/>
      <c r="MGA76" s="175"/>
      <c r="MGB76" s="175"/>
      <c r="MGC76" s="175"/>
      <c r="MGD76" s="175"/>
      <c r="MGE76" s="175"/>
      <c r="MGF76" s="175"/>
      <c r="MGG76" s="175"/>
      <c r="MGH76" s="175"/>
      <c r="MGI76" s="175"/>
      <c r="MGJ76" s="175"/>
      <c r="MGK76" s="175"/>
      <c r="MGL76" s="175"/>
      <c r="MGM76" s="175"/>
      <c r="MGN76" s="175"/>
      <c r="MGO76" s="175"/>
      <c r="MGP76" s="175"/>
      <c r="MGQ76" s="175"/>
      <c r="MGR76" s="175"/>
      <c r="MGS76" s="175"/>
      <c r="MGT76" s="175"/>
      <c r="MGU76" s="175"/>
      <c r="MGV76" s="175"/>
      <c r="MGW76" s="175"/>
      <c r="MGX76" s="175"/>
      <c r="MGY76" s="175"/>
      <c r="MGZ76" s="175"/>
      <c r="MHA76" s="175"/>
      <c r="MHB76" s="175"/>
      <c r="MHC76" s="175"/>
      <c r="MHD76" s="175"/>
      <c r="MHE76" s="175"/>
      <c r="MHF76" s="175"/>
      <c r="MHG76" s="175"/>
      <c r="MHH76" s="175"/>
      <c r="MHI76" s="175"/>
      <c r="MHJ76" s="175"/>
      <c r="MHK76" s="175"/>
      <c r="MHL76" s="175"/>
      <c r="MHM76" s="175"/>
      <c r="MHN76" s="175"/>
      <c r="MHO76" s="175"/>
      <c r="MHP76" s="175"/>
      <c r="MHQ76" s="175"/>
      <c r="MHR76" s="175"/>
      <c r="MHS76" s="175"/>
      <c r="MHT76" s="175"/>
      <c r="MHU76" s="175"/>
      <c r="MHV76" s="175"/>
      <c r="MHW76" s="175"/>
      <c r="MHX76" s="175"/>
      <c r="MHY76" s="175"/>
      <c r="MHZ76" s="175"/>
      <c r="MIA76" s="175"/>
      <c r="MIB76" s="175"/>
      <c r="MIC76" s="175"/>
      <c r="MID76" s="175"/>
      <c r="MIE76" s="175"/>
      <c r="MIF76" s="175"/>
      <c r="MIG76" s="175"/>
      <c r="MIH76" s="175"/>
      <c r="MII76" s="175"/>
      <c r="MIJ76" s="175"/>
      <c r="MIK76" s="175"/>
      <c r="MIL76" s="175"/>
      <c r="MIM76" s="175"/>
      <c r="MIN76" s="175"/>
      <c r="MIO76" s="175"/>
      <c r="MIP76" s="175"/>
      <c r="MIQ76" s="175"/>
      <c r="MIR76" s="175"/>
      <c r="MIS76" s="175"/>
      <c r="MIT76" s="175"/>
      <c r="MIU76" s="175"/>
      <c r="MIV76" s="175"/>
      <c r="MIW76" s="175"/>
      <c r="MIX76" s="175"/>
      <c r="MIY76" s="175"/>
      <c r="MIZ76" s="175"/>
      <c r="MJA76" s="175"/>
      <c r="MJB76" s="175"/>
      <c r="MJC76" s="175"/>
      <c r="MJD76" s="175"/>
      <c r="MJE76" s="175"/>
      <c r="MJF76" s="175"/>
      <c r="MJG76" s="175"/>
      <c r="MJH76" s="175"/>
      <c r="MJI76" s="175"/>
      <c r="MJJ76" s="175"/>
      <c r="MJK76" s="175"/>
      <c r="MJL76" s="175"/>
      <c r="MJM76" s="175"/>
      <c r="MJN76" s="175"/>
      <c r="MJO76" s="175"/>
      <c r="MJP76" s="175"/>
      <c r="MJQ76" s="175"/>
      <c r="MJR76" s="175"/>
      <c r="MJS76" s="175"/>
      <c r="MJT76" s="175"/>
      <c r="MJU76" s="175"/>
      <c r="MJV76" s="175"/>
      <c r="MJW76" s="175"/>
      <c r="MJX76" s="175"/>
      <c r="MJY76" s="175"/>
      <c r="MJZ76" s="175"/>
      <c r="MKA76" s="175"/>
      <c r="MKB76" s="175"/>
      <c r="MKC76" s="175"/>
      <c r="MKD76" s="175"/>
      <c r="MKE76" s="175"/>
      <c r="MKF76" s="175"/>
      <c r="MKG76" s="175"/>
      <c r="MKH76" s="175"/>
      <c r="MKI76" s="175"/>
      <c r="MKJ76" s="175"/>
      <c r="MKK76" s="175"/>
      <c r="MKL76" s="175"/>
      <c r="MKM76" s="175"/>
      <c r="MKN76" s="175"/>
      <c r="MKO76" s="175"/>
      <c r="MKP76" s="175"/>
      <c r="MKQ76" s="175"/>
      <c r="MKR76" s="175"/>
      <c r="MKS76" s="175"/>
      <c r="MKT76" s="175"/>
      <c r="MKU76" s="175"/>
      <c r="MKV76" s="175"/>
      <c r="MKW76" s="175"/>
      <c r="MKX76" s="175"/>
      <c r="MKY76" s="175"/>
      <c r="MKZ76" s="175"/>
      <c r="MLA76" s="175"/>
      <c r="MLB76" s="175"/>
      <c r="MLC76" s="175"/>
      <c r="MLD76" s="175"/>
      <c r="MLE76" s="175"/>
      <c r="MLF76" s="175"/>
      <c r="MLG76" s="175"/>
      <c r="MLH76" s="175"/>
      <c r="MLI76" s="175"/>
      <c r="MLJ76" s="175"/>
      <c r="MLK76" s="175"/>
      <c r="MLL76" s="175"/>
      <c r="MLM76" s="175"/>
      <c r="MLN76" s="175"/>
      <c r="MLO76" s="175"/>
      <c r="MLP76" s="175"/>
      <c r="MLQ76" s="175"/>
      <c r="MLR76" s="175"/>
      <c r="MLS76" s="175"/>
      <c r="MLT76" s="175"/>
      <c r="MLU76" s="175"/>
      <c r="MLV76" s="175"/>
      <c r="MLW76" s="175"/>
      <c r="MLX76" s="175"/>
      <c r="MLY76" s="175"/>
      <c r="MLZ76" s="175"/>
      <c r="MMA76" s="175"/>
      <c r="MMB76" s="175"/>
      <c r="MMC76" s="175"/>
      <c r="MMD76" s="175"/>
      <c r="MME76" s="175"/>
      <c r="MMF76" s="175"/>
      <c r="MMG76" s="175"/>
      <c r="MMH76" s="175"/>
      <c r="MMI76" s="175"/>
      <c r="MMJ76" s="175"/>
      <c r="MMK76" s="175"/>
      <c r="MML76" s="175"/>
      <c r="MMM76" s="175"/>
      <c r="MMN76" s="175"/>
      <c r="MMO76" s="175"/>
      <c r="MMP76" s="175"/>
      <c r="MMQ76" s="175"/>
      <c r="MMR76" s="175"/>
      <c r="MMS76" s="175"/>
      <c r="MMT76" s="175"/>
      <c r="MMU76" s="175"/>
      <c r="MMV76" s="175"/>
      <c r="MMW76" s="175"/>
      <c r="MMX76" s="175"/>
      <c r="MMY76" s="175"/>
      <c r="MMZ76" s="175"/>
      <c r="MNA76" s="175"/>
      <c r="MNB76" s="175"/>
      <c r="MNC76" s="175"/>
      <c r="MND76" s="175"/>
      <c r="MNE76" s="175"/>
      <c r="MNF76" s="175"/>
      <c r="MNG76" s="175"/>
      <c r="MNH76" s="175"/>
      <c r="MNI76" s="175"/>
      <c r="MNJ76" s="175"/>
      <c r="MNK76" s="175"/>
      <c r="MNL76" s="175"/>
      <c r="MNM76" s="175"/>
      <c r="MNN76" s="175"/>
      <c r="MNO76" s="175"/>
      <c r="MNP76" s="175"/>
      <c r="MNQ76" s="175"/>
      <c r="MNR76" s="175"/>
      <c r="MNS76" s="175"/>
      <c r="MNT76" s="175"/>
      <c r="MNU76" s="175"/>
      <c r="MNV76" s="175"/>
      <c r="MNW76" s="175"/>
      <c r="MNX76" s="175"/>
      <c r="MNY76" s="175"/>
      <c r="MNZ76" s="175"/>
      <c r="MOA76" s="175"/>
      <c r="MOB76" s="175"/>
      <c r="MOC76" s="175"/>
      <c r="MOD76" s="175"/>
      <c r="MOE76" s="175"/>
      <c r="MOF76" s="175"/>
      <c r="MOG76" s="175"/>
      <c r="MOH76" s="175"/>
      <c r="MOI76" s="175"/>
      <c r="MOJ76" s="175"/>
      <c r="MOK76" s="175"/>
      <c r="MOL76" s="175"/>
      <c r="MOM76" s="175"/>
      <c r="MON76" s="175"/>
      <c r="MOO76" s="175"/>
      <c r="MOP76" s="175"/>
      <c r="MOQ76" s="175"/>
      <c r="MOR76" s="175"/>
      <c r="MOS76" s="175"/>
      <c r="MOT76" s="175"/>
      <c r="MOU76" s="175"/>
      <c r="MOV76" s="175"/>
      <c r="MOW76" s="175"/>
      <c r="MOX76" s="175"/>
      <c r="MOY76" s="175"/>
      <c r="MOZ76" s="175"/>
      <c r="MPA76" s="175"/>
      <c r="MPB76" s="175"/>
      <c r="MPC76" s="175"/>
      <c r="MPD76" s="175"/>
      <c r="MPE76" s="175"/>
      <c r="MPF76" s="175"/>
      <c r="MPG76" s="175"/>
      <c r="MPH76" s="175"/>
      <c r="MPI76" s="175"/>
      <c r="MPJ76" s="175"/>
      <c r="MPK76" s="175"/>
      <c r="MPL76" s="175"/>
      <c r="MPM76" s="175"/>
      <c r="MPN76" s="175"/>
      <c r="MPO76" s="175"/>
      <c r="MPP76" s="175"/>
      <c r="MPQ76" s="175"/>
      <c r="MPR76" s="175"/>
      <c r="MPS76" s="175"/>
      <c r="MPT76" s="175"/>
      <c r="MPU76" s="175"/>
      <c r="MPV76" s="175"/>
      <c r="MPW76" s="175"/>
      <c r="MPX76" s="175"/>
      <c r="MPY76" s="175"/>
      <c r="MPZ76" s="175"/>
      <c r="MQA76" s="175"/>
      <c r="MQB76" s="175"/>
      <c r="MQC76" s="175"/>
      <c r="MQD76" s="175"/>
      <c r="MQE76" s="175"/>
      <c r="MQF76" s="175"/>
      <c r="MQG76" s="175"/>
      <c r="MQH76" s="175"/>
      <c r="MQI76" s="175"/>
      <c r="MQJ76" s="175"/>
      <c r="MQK76" s="175"/>
      <c r="MQL76" s="175"/>
      <c r="MQM76" s="175"/>
      <c r="MQN76" s="175"/>
      <c r="MQO76" s="175"/>
      <c r="MQP76" s="175"/>
      <c r="MQQ76" s="175"/>
      <c r="MQR76" s="175"/>
      <c r="MQS76" s="175"/>
      <c r="MQT76" s="175"/>
      <c r="MQU76" s="175"/>
      <c r="MQV76" s="175"/>
      <c r="MQW76" s="175"/>
      <c r="MQX76" s="175"/>
      <c r="MQY76" s="175"/>
      <c r="MQZ76" s="175"/>
      <c r="MRA76" s="175"/>
      <c r="MRB76" s="175"/>
      <c r="MRC76" s="175"/>
      <c r="MRD76" s="175"/>
      <c r="MRE76" s="175"/>
      <c r="MRF76" s="175"/>
      <c r="MRG76" s="175"/>
      <c r="MRH76" s="175"/>
      <c r="MRI76" s="175"/>
      <c r="MRJ76" s="175"/>
      <c r="MRK76" s="175"/>
      <c r="MRL76" s="175"/>
      <c r="MRM76" s="175"/>
      <c r="MRN76" s="175"/>
      <c r="MRO76" s="175"/>
      <c r="MRP76" s="175"/>
      <c r="MRQ76" s="175"/>
      <c r="MRR76" s="175"/>
      <c r="MRS76" s="175"/>
      <c r="MRT76" s="175"/>
      <c r="MRU76" s="175"/>
      <c r="MRV76" s="175"/>
      <c r="MRW76" s="175"/>
      <c r="MRX76" s="175"/>
      <c r="MRY76" s="175"/>
      <c r="MRZ76" s="175"/>
      <c r="MSA76" s="175"/>
      <c r="MSB76" s="175"/>
      <c r="MSC76" s="175"/>
      <c r="MSD76" s="175"/>
      <c r="MSE76" s="175"/>
      <c r="MSF76" s="175"/>
      <c r="MSG76" s="175"/>
      <c r="MSH76" s="175"/>
      <c r="MSI76" s="175"/>
      <c r="MSJ76" s="175"/>
      <c r="MSK76" s="175"/>
      <c r="MSL76" s="175"/>
      <c r="MSM76" s="175"/>
      <c r="MSN76" s="175"/>
      <c r="MSO76" s="175"/>
      <c r="MSP76" s="175"/>
      <c r="MSQ76" s="175"/>
      <c r="MSR76" s="175"/>
      <c r="MSS76" s="175"/>
      <c r="MST76" s="175"/>
      <c r="MSU76" s="175"/>
      <c r="MSV76" s="175"/>
      <c r="MSW76" s="175"/>
      <c r="MSX76" s="175"/>
      <c r="MSY76" s="175"/>
      <c r="MSZ76" s="175"/>
      <c r="MTA76" s="175"/>
      <c r="MTB76" s="175"/>
      <c r="MTC76" s="175"/>
      <c r="MTD76" s="175"/>
      <c r="MTE76" s="175"/>
      <c r="MTF76" s="175"/>
      <c r="MTG76" s="175"/>
      <c r="MTH76" s="175"/>
      <c r="MTI76" s="175"/>
      <c r="MTJ76" s="175"/>
      <c r="MTK76" s="175"/>
      <c r="MTL76" s="175"/>
      <c r="MTM76" s="175"/>
      <c r="MTN76" s="175"/>
      <c r="MTO76" s="175"/>
      <c r="MTP76" s="175"/>
      <c r="MTQ76" s="175"/>
      <c r="MTR76" s="175"/>
      <c r="MTS76" s="175"/>
      <c r="MTT76" s="175"/>
      <c r="MTU76" s="175"/>
      <c r="MTV76" s="175"/>
      <c r="MTW76" s="175"/>
      <c r="MTX76" s="175"/>
      <c r="MTY76" s="175"/>
      <c r="MTZ76" s="175"/>
      <c r="MUA76" s="175"/>
      <c r="MUB76" s="175"/>
      <c r="MUC76" s="175"/>
      <c r="MUD76" s="175"/>
      <c r="MUE76" s="175"/>
      <c r="MUF76" s="175"/>
      <c r="MUG76" s="175"/>
      <c r="MUH76" s="175"/>
      <c r="MUI76" s="175"/>
      <c r="MUJ76" s="175"/>
      <c r="MUK76" s="175"/>
      <c r="MUL76" s="175"/>
      <c r="MUM76" s="175"/>
      <c r="MUN76" s="175"/>
      <c r="MUO76" s="175"/>
      <c r="MUP76" s="175"/>
      <c r="MUQ76" s="175"/>
      <c r="MUR76" s="175"/>
      <c r="MUS76" s="175"/>
      <c r="MUT76" s="175"/>
      <c r="MUU76" s="175"/>
      <c r="MUV76" s="175"/>
      <c r="MUW76" s="175"/>
      <c r="MUX76" s="175"/>
      <c r="MUY76" s="175"/>
      <c r="MUZ76" s="175"/>
      <c r="MVA76" s="175"/>
      <c r="MVB76" s="175"/>
      <c r="MVC76" s="175"/>
      <c r="MVD76" s="175"/>
      <c r="MVE76" s="175"/>
      <c r="MVF76" s="175"/>
      <c r="MVG76" s="175"/>
      <c r="MVH76" s="175"/>
      <c r="MVI76" s="175"/>
      <c r="MVJ76" s="175"/>
      <c r="MVK76" s="175"/>
      <c r="MVL76" s="175"/>
      <c r="MVM76" s="175"/>
      <c r="MVN76" s="175"/>
      <c r="MVO76" s="175"/>
      <c r="MVP76" s="175"/>
      <c r="MVQ76" s="175"/>
      <c r="MVR76" s="175"/>
      <c r="MVS76" s="175"/>
      <c r="MVT76" s="175"/>
      <c r="MVU76" s="175"/>
      <c r="MVV76" s="175"/>
      <c r="MVW76" s="175"/>
      <c r="MVX76" s="175"/>
      <c r="MVY76" s="175"/>
      <c r="MVZ76" s="175"/>
      <c r="MWA76" s="175"/>
      <c r="MWB76" s="175"/>
      <c r="MWC76" s="175"/>
      <c r="MWD76" s="175"/>
      <c r="MWE76" s="175"/>
      <c r="MWF76" s="175"/>
      <c r="MWG76" s="175"/>
      <c r="MWH76" s="175"/>
      <c r="MWI76" s="175"/>
      <c r="MWJ76" s="175"/>
      <c r="MWK76" s="175"/>
      <c r="MWL76" s="175"/>
      <c r="MWM76" s="175"/>
      <c r="MWN76" s="175"/>
      <c r="MWO76" s="175"/>
      <c r="MWP76" s="175"/>
      <c r="MWQ76" s="175"/>
      <c r="MWR76" s="175"/>
      <c r="MWS76" s="175"/>
      <c r="MWT76" s="175"/>
      <c r="MWU76" s="175"/>
      <c r="MWV76" s="175"/>
      <c r="MWW76" s="175"/>
      <c r="MWX76" s="175"/>
      <c r="MWY76" s="175"/>
      <c r="MWZ76" s="175"/>
      <c r="MXA76" s="175"/>
      <c r="MXB76" s="175"/>
      <c r="MXC76" s="175"/>
      <c r="MXD76" s="175"/>
      <c r="MXE76" s="175"/>
      <c r="MXF76" s="175"/>
      <c r="MXG76" s="175"/>
      <c r="MXH76" s="175"/>
      <c r="MXI76" s="175"/>
      <c r="MXJ76" s="175"/>
      <c r="MXK76" s="175"/>
      <c r="MXL76" s="175"/>
      <c r="MXM76" s="175"/>
      <c r="MXN76" s="175"/>
      <c r="MXO76" s="175"/>
      <c r="MXP76" s="175"/>
      <c r="MXQ76" s="175"/>
      <c r="MXR76" s="175"/>
      <c r="MXS76" s="175"/>
      <c r="MXT76" s="175"/>
      <c r="MXU76" s="175"/>
      <c r="MXV76" s="175"/>
      <c r="MXW76" s="175"/>
      <c r="MXX76" s="175"/>
      <c r="MXY76" s="175"/>
      <c r="MXZ76" s="175"/>
      <c r="MYA76" s="175"/>
      <c r="MYB76" s="175"/>
      <c r="MYC76" s="175"/>
      <c r="MYD76" s="175"/>
      <c r="MYE76" s="175"/>
      <c r="MYF76" s="175"/>
      <c r="MYG76" s="175"/>
      <c r="MYH76" s="175"/>
      <c r="MYI76" s="175"/>
      <c r="MYJ76" s="175"/>
      <c r="MYK76" s="175"/>
      <c r="MYL76" s="175"/>
      <c r="MYM76" s="175"/>
      <c r="MYN76" s="175"/>
      <c r="MYO76" s="175"/>
      <c r="MYP76" s="175"/>
      <c r="MYQ76" s="175"/>
      <c r="MYR76" s="175"/>
      <c r="MYS76" s="175"/>
      <c r="MYT76" s="175"/>
      <c r="MYU76" s="175"/>
      <c r="MYV76" s="175"/>
      <c r="MYW76" s="175"/>
      <c r="MYX76" s="175"/>
      <c r="MYY76" s="175"/>
      <c r="MYZ76" s="175"/>
      <c r="MZA76" s="175"/>
      <c r="MZB76" s="175"/>
      <c r="MZC76" s="175"/>
      <c r="MZD76" s="175"/>
      <c r="MZE76" s="175"/>
      <c r="MZF76" s="175"/>
      <c r="MZG76" s="175"/>
      <c r="MZH76" s="175"/>
      <c r="MZI76" s="175"/>
      <c r="MZJ76" s="175"/>
      <c r="MZK76" s="175"/>
      <c r="MZL76" s="175"/>
      <c r="MZM76" s="175"/>
      <c r="MZN76" s="175"/>
      <c r="MZO76" s="175"/>
      <c r="MZP76" s="175"/>
      <c r="MZQ76" s="175"/>
      <c r="MZR76" s="175"/>
      <c r="MZS76" s="175"/>
      <c r="MZT76" s="175"/>
      <c r="MZU76" s="175"/>
      <c r="MZV76" s="175"/>
      <c r="MZW76" s="175"/>
      <c r="MZX76" s="175"/>
      <c r="MZY76" s="175"/>
      <c r="MZZ76" s="175"/>
      <c r="NAA76" s="175"/>
      <c r="NAB76" s="175"/>
      <c r="NAC76" s="175"/>
      <c r="NAD76" s="175"/>
      <c r="NAE76" s="175"/>
      <c r="NAF76" s="175"/>
      <c r="NAG76" s="175"/>
      <c r="NAH76" s="175"/>
      <c r="NAI76" s="175"/>
      <c r="NAJ76" s="175"/>
      <c r="NAK76" s="175"/>
      <c r="NAL76" s="175"/>
      <c r="NAM76" s="175"/>
      <c r="NAN76" s="175"/>
      <c r="NAO76" s="175"/>
      <c r="NAP76" s="175"/>
      <c r="NAQ76" s="175"/>
      <c r="NAR76" s="175"/>
      <c r="NAS76" s="175"/>
      <c r="NAT76" s="175"/>
      <c r="NAU76" s="175"/>
      <c r="NAV76" s="175"/>
      <c r="NAW76" s="175"/>
      <c r="NAX76" s="175"/>
      <c r="NAY76" s="175"/>
      <c r="NAZ76" s="175"/>
      <c r="NBA76" s="175"/>
      <c r="NBB76" s="175"/>
      <c r="NBC76" s="175"/>
      <c r="NBD76" s="175"/>
      <c r="NBE76" s="175"/>
      <c r="NBF76" s="175"/>
      <c r="NBG76" s="175"/>
      <c r="NBH76" s="175"/>
      <c r="NBI76" s="175"/>
      <c r="NBJ76" s="175"/>
      <c r="NBK76" s="175"/>
      <c r="NBL76" s="175"/>
      <c r="NBM76" s="175"/>
      <c r="NBN76" s="175"/>
      <c r="NBO76" s="175"/>
      <c r="NBP76" s="175"/>
      <c r="NBQ76" s="175"/>
      <c r="NBR76" s="175"/>
      <c r="NBS76" s="175"/>
      <c r="NBT76" s="175"/>
      <c r="NBU76" s="175"/>
      <c r="NBV76" s="175"/>
      <c r="NBW76" s="175"/>
      <c r="NBX76" s="175"/>
      <c r="NBY76" s="175"/>
      <c r="NBZ76" s="175"/>
      <c r="NCA76" s="175"/>
      <c r="NCB76" s="175"/>
      <c r="NCC76" s="175"/>
      <c r="NCD76" s="175"/>
      <c r="NCE76" s="175"/>
      <c r="NCF76" s="175"/>
      <c r="NCG76" s="175"/>
      <c r="NCH76" s="175"/>
      <c r="NCI76" s="175"/>
      <c r="NCJ76" s="175"/>
      <c r="NCK76" s="175"/>
      <c r="NCL76" s="175"/>
      <c r="NCM76" s="175"/>
      <c r="NCN76" s="175"/>
      <c r="NCO76" s="175"/>
      <c r="NCP76" s="175"/>
      <c r="NCQ76" s="175"/>
      <c r="NCR76" s="175"/>
      <c r="NCS76" s="175"/>
      <c r="NCT76" s="175"/>
      <c r="NCU76" s="175"/>
      <c r="NCV76" s="175"/>
      <c r="NCW76" s="175"/>
      <c r="NCX76" s="175"/>
      <c r="NCY76" s="175"/>
      <c r="NCZ76" s="175"/>
      <c r="NDA76" s="175"/>
      <c r="NDB76" s="175"/>
      <c r="NDC76" s="175"/>
      <c r="NDD76" s="175"/>
      <c r="NDE76" s="175"/>
      <c r="NDF76" s="175"/>
      <c r="NDG76" s="175"/>
      <c r="NDH76" s="175"/>
      <c r="NDI76" s="175"/>
      <c r="NDJ76" s="175"/>
      <c r="NDK76" s="175"/>
      <c r="NDL76" s="175"/>
      <c r="NDM76" s="175"/>
      <c r="NDN76" s="175"/>
      <c r="NDO76" s="175"/>
      <c r="NDP76" s="175"/>
      <c r="NDQ76" s="175"/>
      <c r="NDR76" s="175"/>
      <c r="NDS76" s="175"/>
      <c r="NDT76" s="175"/>
      <c r="NDU76" s="175"/>
      <c r="NDV76" s="175"/>
      <c r="NDW76" s="175"/>
      <c r="NDX76" s="175"/>
      <c r="NDY76" s="175"/>
      <c r="NDZ76" s="175"/>
      <c r="NEA76" s="175"/>
      <c r="NEB76" s="175"/>
      <c r="NEC76" s="175"/>
      <c r="NED76" s="175"/>
      <c r="NEE76" s="175"/>
      <c r="NEF76" s="175"/>
      <c r="NEG76" s="175"/>
      <c r="NEH76" s="175"/>
      <c r="NEI76" s="175"/>
      <c r="NEJ76" s="175"/>
      <c r="NEK76" s="175"/>
      <c r="NEL76" s="175"/>
      <c r="NEM76" s="175"/>
      <c r="NEN76" s="175"/>
      <c r="NEO76" s="175"/>
      <c r="NEP76" s="175"/>
      <c r="NEQ76" s="175"/>
      <c r="NER76" s="175"/>
      <c r="NES76" s="175"/>
      <c r="NET76" s="175"/>
      <c r="NEU76" s="175"/>
      <c r="NEV76" s="175"/>
      <c r="NEW76" s="175"/>
      <c r="NEX76" s="175"/>
      <c r="NEY76" s="175"/>
      <c r="NEZ76" s="175"/>
      <c r="NFA76" s="175"/>
      <c r="NFB76" s="175"/>
      <c r="NFC76" s="175"/>
      <c r="NFD76" s="175"/>
      <c r="NFE76" s="175"/>
      <c r="NFF76" s="175"/>
      <c r="NFG76" s="175"/>
      <c r="NFH76" s="175"/>
      <c r="NFI76" s="175"/>
      <c r="NFJ76" s="175"/>
      <c r="NFK76" s="175"/>
      <c r="NFL76" s="175"/>
      <c r="NFM76" s="175"/>
      <c r="NFN76" s="175"/>
      <c r="NFO76" s="175"/>
      <c r="NFP76" s="175"/>
      <c r="NFQ76" s="175"/>
      <c r="NFR76" s="175"/>
      <c r="NFS76" s="175"/>
      <c r="NFT76" s="175"/>
      <c r="NFU76" s="175"/>
      <c r="NFV76" s="175"/>
      <c r="NFW76" s="175"/>
      <c r="NFX76" s="175"/>
      <c r="NFY76" s="175"/>
      <c r="NFZ76" s="175"/>
      <c r="NGA76" s="175"/>
      <c r="NGB76" s="175"/>
      <c r="NGC76" s="175"/>
      <c r="NGD76" s="175"/>
      <c r="NGE76" s="175"/>
      <c r="NGF76" s="175"/>
      <c r="NGG76" s="175"/>
      <c r="NGH76" s="175"/>
      <c r="NGI76" s="175"/>
      <c r="NGJ76" s="175"/>
      <c r="NGK76" s="175"/>
      <c r="NGL76" s="175"/>
      <c r="NGM76" s="175"/>
      <c r="NGN76" s="175"/>
      <c r="NGO76" s="175"/>
      <c r="NGP76" s="175"/>
      <c r="NGQ76" s="175"/>
      <c r="NGR76" s="175"/>
      <c r="NGS76" s="175"/>
      <c r="NGT76" s="175"/>
      <c r="NGU76" s="175"/>
      <c r="NGV76" s="175"/>
      <c r="NGW76" s="175"/>
      <c r="NGX76" s="175"/>
      <c r="NGY76" s="175"/>
      <c r="NGZ76" s="175"/>
      <c r="NHA76" s="175"/>
      <c r="NHB76" s="175"/>
      <c r="NHC76" s="175"/>
      <c r="NHD76" s="175"/>
      <c r="NHE76" s="175"/>
      <c r="NHF76" s="175"/>
      <c r="NHG76" s="175"/>
      <c r="NHH76" s="175"/>
      <c r="NHI76" s="175"/>
      <c r="NHJ76" s="175"/>
      <c r="NHK76" s="175"/>
      <c r="NHL76" s="175"/>
      <c r="NHM76" s="175"/>
      <c r="NHN76" s="175"/>
      <c r="NHO76" s="175"/>
      <c r="NHP76" s="175"/>
      <c r="NHQ76" s="175"/>
      <c r="NHR76" s="175"/>
      <c r="NHS76" s="175"/>
      <c r="NHT76" s="175"/>
      <c r="NHU76" s="175"/>
      <c r="NHV76" s="175"/>
      <c r="NHW76" s="175"/>
      <c r="NHX76" s="175"/>
      <c r="NHY76" s="175"/>
      <c r="NHZ76" s="175"/>
      <c r="NIA76" s="175"/>
      <c r="NIB76" s="175"/>
      <c r="NIC76" s="175"/>
      <c r="NID76" s="175"/>
      <c r="NIE76" s="175"/>
      <c r="NIF76" s="175"/>
      <c r="NIG76" s="175"/>
      <c r="NIH76" s="175"/>
      <c r="NII76" s="175"/>
      <c r="NIJ76" s="175"/>
      <c r="NIK76" s="175"/>
      <c r="NIL76" s="175"/>
      <c r="NIM76" s="175"/>
      <c r="NIN76" s="175"/>
      <c r="NIO76" s="175"/>
      <c r="NIP76" s="175"/>
      <c r="NIQ76" s="175"/>
      <c r="NIR76" s="175"/>
      <c r="NIS76" s="175"/>
      <c r="NIT76" s="175"/>
      <c r="NIU76" s="175"/>
      <c r="NIV76" s="175"/>
      <c r="NIW76" s="175"/>
      <c r="NIX76" s="175"/>
      <c r="NIY76" s="175"/>
      <c r="NIZ76" s="175"/>
      <c r="NJA76" s="175"/>
      <c r="NJB76" s="175"/>
      <c r="NJC76" s="175"/>
      <c r="NJD76" s="175"/>
      <c r="NJE76" s="175"/>
      <c r="NJF76" s="175"/>
      <c r="NJG76" s="175"/>
      <c r="NJH76" s="175"/>
      <c r="NJI76" s="175"/>
      <c r="NJJ76" s="175"/>
      <c r="NJK76" s="175"/>
      <c r="NJL76" s="175"/>
      <c r="NJM76" s="175"/>
      <c r="NJN76" s="175"/>
      <c r="NJO76" s="175"/>
      <c r="NJP76" s="175"/>
      <c r="NJQ76" s="175"/>
      <c r="NJR76" s="175"/>
      <c r="NJS76" s="175"/>
      <c r="NJT76" s="175"/>
      <c r="NJU76" s="175"/>
      <c r="NJV76" s="175"/>
      <c r="NJW76" s="175"/>
      <c r="NJX76" s="175"/>
      <c r="NJY76" s="175"/>
      <c r="NJZ76" s="175"/>
      <c r="NKA76" s="175"/>
      <c r="NKB76" s="175"/>
      <c r="NKC76" s="175"/>
      <c r="NKD76" s="175"/>
      <c r="NKE76" s="175"/>
      <c r="NKF76" s="175"/>
      <c r="NKG76" s="175"/>
      <c r="NKH76" s="175"/>
      <c r="NKI76" s="175"/>
      <c r="NKJ76" s="175"/>
      <c r="NKK76" s="175"/>
      <c r="NKL76" s="175"/>
      <c r="NKM76" s="175"/>
      <c r="NKN76" s="175"/>
      <c r="NKO76" s="175"/>
      <c r="NKP76" s="175"/>
      <c r="NKQ76" s="175"/>
      <c r="NKR76" s="175"/>
      <c r="NKS76" s="175"/>
      <c r="NKT76" s="175"/>
      <c r="NKU76" s="175"/>
      <c r="NKV76" s="175"/>
      <c r="NKW76" s="175"/>
      <c r="NKX76" s="175"/>
      <c r="NKY76" s="175"/>
      <c r="NKZ76" s="175"/>
      <c r="NLA76" s="175"/>
      <c r="NLB76" s="175"/>
      <c r="NLC76" s="175"/>
      <c r="NLD76" s="175"/>
      <c r="NLE76" s="175"/>
      <c r="NLF76" s="175"/>
      <c r="NLG76" s="175"/>
      <c r="NLH76" s="175"/>
      <c r="NLI76" s="175"/>
      <c r="NLJ76" s="175"/>
      <c r="NLK76" s="175"/>
      <c r="NLL76" s="175"/>
      <c r="NLM76" s="175"/>
      <c r="NLN76" s="175"/>
      <c r="NLO76" s="175"/>
      <c r="NLP76" s="175"/>
      <c r="NLQ76" s="175"/>
      <c r="NLR76" s="175"/>
      <c r="NLS76" s="175"/>
      <c r="NLT76" s="175"/>
      <c r="NLU76" s="175"/>
      <c r="NLV76" s="175"/>
      <c r="NLW76" s="175"/>
      <c r="NLX76" s="175"/>
      <c r="NLY76" s="175"/>
      <c r="NLZ76" s="175"/>
      <c r="NMA76" s="175"/>
      <c r="NMB76" s="175"/>
      <c r="NMC76" s="175"/>
      <c r="NMD76" s="175"/>
      <c r="NME76" s="175"/>
      <c r="NMF76" s="175"/>
      <c r="NMG76" s="175"/>
      <c r="NMH76" s="175"/>
      <c r="NMI76" s="175"/>
      <c r="NMJ76" s="175"/>
      <c r="NMK76" s="175"/>
      <c r="NML76" s="175"/>
      <c r="NMM76" s="175"/>
      <c r="NMN76" s="175"/>
      <c r="NMO76" s="175"/>
      <c r="NMP76" s="175"/>
      <c r="NMQ76" s="175"/>
      <c r="NMR76" s="175"/>
      <c r="NMS76" s="175"/>
      <c r="NMT76" s="175"/>
      <c r="NMU76" s="175"/>
      <c r="NMV76" s="175"/>
      <c r="NMW76" s="175"/>
      <c r="NMX76" s="175"/>
      <c r="NMY76" s="175"/>
      <c r="NMZ76" s="175"/>
      <c r="NNA76" s="175"/>
      <c r="NNB76" s="175"/>
      <c r="NNC76" s="175"/>
      <c r="NND76" s="175"/>
      <c r="NNE76" s="175"/>
      <c r="NNF76" s="175"/>
      <c r="NNG76" s="175"/>
      <c r="NNH76" s="175"/>
      <c r="NNI76" s="175"/>
      <c r="NNJ76" s="175"/>
      <c r="NNK76" s="175"/>
      <c r="NNL76" s="175"/>
      <c r="NNM76" s="175"/>
      <c r="NNN76" s="175"/>
      <c r="NNO76" s="175"/>
      <c r="NNP76" s="175"/>
      <c r="NNQ76" s="175"/>
      <c r="NNR76" s="175"/>
      <c r="NNS76" s="175"/>
      <c r="NNT76" s="175"/>
      <c r="NNU76" s="175"/>
      <c r="NNV76" s="175"/>
      <c r="NNW76" s="175"/>
      <c r="NNX76" s="175"/>
      <c r="NNY76" s="175"/>
      <c r="NNZ76" s="175"/>
      <c r="NOA76" s="175"/>
      <c r="NOB76" s="175"/>
      <c r="NOC76" s="175"/>
      <c r="NOD76" s="175"/>
      <c r="NOE76" s="175"/>
      <c r="NOF76" s="175"/>
      <c r="NOG76" s="175"/>
      <c r="NOH76" s="175"/>
      <c r="NOI76" s="175"/>
      <c r="NOJ76" s="175"/>
      <c r="NOK76" s="175"/>
      <c r="NOL76" s="175"/>
      <c r="NOM76" s="175"/>
      <c r="NON76" s="175"/>
      <c r="NOO76" s="175"/>
      <c r="NOP76" s="175"/>
      <c r="NOQ76" s="175"/>
      <c r="NOR76" s="175"/>
      <c r="NOS76" s="175"/>
      <c r="NOT76" s="175"/>
      <c r="NOU76" s="175"/>
      <c r="NOV76" s="175"/>
      <c r="NOW76" s="175"/>
      <c r="NOX76" s="175"/>
      <c r="NOY76" s="175"/>
      <c r="NOZ76" s="175"/>
      <c r="NPA76" s="175"/>
      <c r="NPB76" s="175"/>
      <c r="NPC76" s="175"/>
      <c r="NPD76" s="175"/>
      <c r="NPE76" s="175"/>
      <c r="NPF76" s="175"/>
      <c r="NPG76" s="175"/>
      <c r="NPH76" s="175"/>
      <c r="NPI76" s="175"/>
      <c r="NPJ76" s="175"/>
      <c r="NPK76" s="175"/>
      <c r="NPL76" s="175"/>
      <c r="NPM76" s="175"/>
      <c r="NPN76" s="175"/>
      <c r="NPO76" s="175"/>
      <c r="NPP76" s="175"/>
      <c r="NPQ76" s="175"/>
      <c r="NPR76" s="175"/>
      <c r="NPS76" s="175"/>
      <c r="NPT76" s="175"/>
      <c r="NPU76" s="175"/>
      <c r="NPV76" s="175"/>
      <c r="NPW76" s="175"/>
      <c r="NPX76" s="175"/>
      <c r="NPY76" s="175"/>
      <c r="NPZ76" s="175"/>
      <c r="NQA76" s="175"/>
      <c r="NQB76" s="175"/>
      <c r="NQC76" s="175"/>
      <c r="NQD76" s="175"/>
      <c r="NQE76" s="175"/>
      <c r="NQF76" s="175"/>
      <c r="NQG76" s="175"/>
      <c r="NQH76" s="175"/>
      <c r="NQI76" s="175"/>
      <c r="NQJ76" s="175"/>
      <c r="NQK76" s="175"/>
      <c r="NQL76" s="175"/>
      <c r="NQM76" s="175"/>
      <c r="NQN76" s="175"/>
      <c r="NQO76" s="175"/>
      <c r="NQP76" s="175"/>
      <c r="NQQ76" s="175"/>
      <c r="NQR76" s="175"/>
      <c r="NQS76" s="175"/>
      <c r="NQT76" s="175"/>
      <c r="NQU76" s="175"/>
      <c r="NQV76" s="175"/>
      <c r="NQW76" s="175"/>
      <c r="NQX76" s="175"/>
      <c r="NQY76" s="175"/>
      <c r="NQZ76" s="175"/>
      <c r="NRA76" s="175"/>
      <c r="NRB76" s="175"/>
      <c r="NRC76" s="175"/>
      <c r="NRD76" s="175"/>
      <c r="NRE76" s="175"/>
      <c r="NRF76" s="175"/>
      <c r="NRG76" s="175"/>
      <c r="NRH76" s="175"/>
      <c r="NRI76" s="175"/>
      <c r="NRJ76" s="175"/>
      <c r="NRK76" s="175"/>
      <c r="NRL76" s="175"/>
      <c r="NRM76" s="175"/>
      <c r="NRN76" s="175"/>
      <c r="NRO76" s="175"/>
      <c r="NRP76" s="175"/>
      <c r="NRQ76" s="175"/>
      <c r="NRR76" s="175"/>
      <c r="NRS76" s="175"/>
      <c r="NRT76" s="175"/>
      <c r="NRU76" s="175"/>
      <c r="NRV76" s="175"/>
      <c r="NRW76" s="175"/>
      <c r="NRX76" s="175"/>
      <c r="NRY76" s="175"/>
      <c r="NRZ76" s="175"/>
      <c r="NSA76" s="175"/>
      <c r="NSB76" s="175"/>
      <c r="NSC76" s="175"/>
      <c r="NSD76" s="175"/>
      <c r="NSE76" s="175"/>
      <c r="NSF76" s="175"/>
      <c r="NSG76" s="175"/>
      <c r="NSH76" s="175"/>
      <c r="NSI76" s="175"/>
      <c r="NSJ76" s="175"/>
      <c r="NSK76" s="175"/>
      <c r="NSL76" s="175"/>
      <c r="NSM76" s="175"/>
      <c r="NSN76" s="175"/>
      <c r="NSO76" s="175"/>
      <c r="NSP76" s="175"/>
      <c r="NSQ76" s="175"/>
      <c r="NSR76" s="175"/>
      <c r="NSS76" s="175"/>
      <c r="NST76" s="175"/>
      <c r="NSU76" s="175"/>
      <c r="NSV76" s="175"/>
      <c r="NSW76" s="175"/>
      <c r="NSX76" s="175"/>
      <c r="NSY76" s="175"/>
      <c r="NSZ76" s="175"/>
      <c r="NTA76" s="175"/>
      <c r="NTB76" s="175"/>
      <c r="NTC76" s="175"/>
      <c r="NTD76" s="175"/>
      <c r="NTE76" s="175"/>
      <c r="NTF76" s="175"/>
      <c r="NTG76" s="175"/>
      <c r="NTH76" s="175"/>
      <c r="NTI76" s="175"/>
      <c r="NTJ76" s="175"/>
      <c r="NTK76" s="175"/>
      <c r="NTL76" s="175"/>
      <c r="NTM76" s="175"/>
      <c r="NTN76" s="175"/>
      <c r="NTO76" s="175"/>
      <c r="NTP76" s="175"/>
      <c r="NTQ76" s="175"/>
      <c r="NTR76" s="175"/>
      <c r="NTS76" s="175"/>
      <c r="NTT76" s="175"/>
      <c r="NTU76" s="175"/>
      <c r="NTV76" s="175"/>
      <c r="NTW76" s="175"/>
      <c r="NTX76" s="175"/>
      <c r="NTY76" s="175"/>
      <c r="NTZ76" s="175"/>
      <c r="NUA76" s="175"/>
      <c r="NUB76" s="175"/>
      <c r="NUC76" s="175"/>
      <c r="NUD76" s="175"/>
      <c r="NUE76" s="175"/>
      <c r="NUF76" s="175"/>
      <c r="NUG76" s="175"/>
      <c r="NUH76" s="175"/>
      <c r="NUI76" s="175"/>
      <c r="NUJ76" s="175"/>
      <c r="NUK76" s="175"/>
      <c r="NUL76" s="175"/>
      <c r="NUM76" s="175"/>
      <c r="NUN76" s="175"/>
      <c r="NUO76" s="175"/>
      <c r="NUP76" s="175"/>
      <c r="NUQ76" s="175"/>
      <c r="NUR76" s="175"/>
      <c r="NUS76" s="175"/>
      <c r="NUT76" s="175"/>
      <c r="NUU76" s="175"/>
      <c r="NUV76" s="175"/>
      <c r="NUW76" s="175"/>
      <c r="NUX76" s="175"/>
      <c r="NUY76" s="175"/>
      <c r="NUZ76" s="175"/>
      <c r="NVA76" s="175"/>
      <c r="NVB76" s="175"/>
      <c r="NVC76" s="175"/>
      <c r="NVD76" s="175"/>
      <c r="NVE76" s="175"/>
      <c r="NVF76" s="175"/>
      <c r="NVG76" s="175"/>
      <c r="NVH76" s="175"/>
      <c r="NVI76" s="175"/>
      <c r="NVJ76" s="175"/>
      <c r="NVK76" s="175"/>
      <c r="NVL76" s="175"/>
      <c r="NVM76" s="175"/>
      <c r="NVN76" s="175"/>
      <c r="NVO76" s="175"/>
      <c r="NVP76" s="175"/>
      <c r="NVQ76" s="175"/>
      <c r="NVR76" s="175"/>
      <c r="NVS76" s="175"/>
      <c r="NVT76" s="175"/>
      <c r="NVU76" s="175"/>
      <c r="NVV76" s="175"/>
      <c r="NVW76" s="175"/>
      <c r="NVX76" s="175"/>
      <c r="NVY76" s="175"/>
      <c r="NVZ76" s="175"/>
      <c r="NWA76" s="175"/>
      <c r="NWB76" s="175"/>
      <c r="NWC76" s="175"/>
      <c r="NWD76" s="175"/>
      <c r="NWE76" s="175"/>
      <c r="NWF76" s="175"/>
      <c r="NWG76" s="175"/>
      <c r="NWH76" s="175"/>
      <c r="NWI76" s="175"/>
      <c r="NWJ76" s="175"/>
      <c r="NWK76" s="175"/>
      <c r="NWL76" s="175"/>
      <c r="NWM76" s="175"/>
      <c r="NWN76" s="175"/>
      <c r="NWO76" s="175"/>
      <c r="NWP76" s="175"/>
      <c r="NWQ76" s="175"/>
      <c r="NWR76" s="175"/>
      <c r="NWS76" s="175"/>
      <c r="NWT76" s="175"/>
      <c r="NWU76" s="175"/>
      <c r="NWV76" s="175"/>
      <c r="NWW76" s="175"/>
      <c r="NWX76" s="175"/>
      <c r="NWY76" s="175"/>
      <c r="NWZ76" s="175"/>
      <c r="NXA76" s="175"/>
      <c r="NXB76" s="175"/>
      <c r="NXC76" s="175"/>
      <c r="NXD76" s="175"/>
      <c r="NXE76" s="175"/>
      <c r="NXF76" s="175"/>
      <c r="NXG76" s="175"/>
      <c r="NXH76" s="175"/>
      <c r="NXI76" s="175"/>
      <c r="NXJ76" s="175"/>
      <c r="NXK76" s="175"/>
      <c r="NXL76" s="175"/>
      <c r="NXM76" s="175"/>
      <c r="NXN76" s="175"/>
      <c r="NXO76" s="175"/>
      <c r="NXP76" s="175"/>
      <c r="NXQ76" s="175"/>
      <c r="NXR76" s="175"/>
      <c r="NXS76" s="175"/>
      <c r="NXT76" s="175"/>
      <c r="NXU76" s="175"/>
      <c r="NXV76" s="175"/>
      <c r="NXW76" s="175"/>
      <c r="NXX76" s="175"/>
      <c r="NXY76" s="175"/>
      <c r="NXZ76" s="175"/>
      <c r="NYA76" s="175"/>
      <c r="NYB76" s="175"/>
      <c r="NYC76" s="175"/>
      <c r="NYD76" s="175"/>
      <c r="NYE76" s="175"/>
      <c r="NYF76" s="175"/>
      <c r="NYG76" s="175"/>
      <c r="NYH76" s="175"/>
      <c r="NYI76" s="175"/>
      <c r="NYJ76" s="175"/>
      <c r="NYK76" s="175"/>
      <c r="NYL76" s="175"/>
      <c r="NYM76" s="175"/>
      <c r="NYN76" s="175"/>
      <c r="NYO76" s="175"/>
      <c r="NYP76" s="175"/>
      <c r="NYQ76" s="175"/>
      <c r="NYR76" s="175"/>
      <c r="NYS76" s="175"/>
      <c r="NYT76" s="175"/>
      <c r="NYU76" s="175"/>
      <c r="NYV76" s="175"/>
      <c r="NYW76" s="175"/>
      <c r="NYX76" s="175"/>
      <c r="NYY76" s="175"/>
      <c r="NYZ76" s="175"/>
      <c r="NZA76" s="175"/>
      <c r="NZB76" s="175"/>
      <c r="NZC76" s="175"/>
      <c r="NZD76" s="175"/>
      <c r="NZE76" s="175"/>
      <c r="NZF76" s="175"/>
      <c r="NZG76" s="175"/>
      <c r="NZH76" s="175"/>
      <c r="NZI76" s="175"/>
      <c r="NZJ76" s="175"/>
      <c r="NZK76" s="175"/>
      <c r="NZL76" s="175"/>
      <c r="NZM76" s="175"/>
      <c r="NZN76" s="175"/>
      <c r="NZO76" s="175"/>
      <c r="NZP76" s="175"/>
      <c r="NZQ76" s="175"/>
      <c r="NZR76" s="175"/>
      <c r="NZS76" s="175"/>
      <c r="NZT76" s="175"/>
      <c r="NZU76" s="175"/>
      <c r="NZV76" s="175"/>
      <c r="NZW76" s="175"/>
      <c r="NZX76" s="175"/>
      <c r="NZY76" s="175"/>
      <c r="NZZ76" s="175"/>
      <c r="OAA76" s="175"/>
      <c r="OAB76" s="175"/>
      <c r="OAC76" s="175"/>
      <c r="OAD76" s="175"/>
      <c r="OAE76" s="175"/>
      <c r="OAF76" s="175"/>
      <c r="OAG76" s="175"/>
      <c r="OAH76" s="175"/>
      <c r="OAI76" s="175"/>
      <c r="OAJ76" s="175"/>
      <c r="OAK76" s="175"/>
      <c r="OAL76" s="175"/>
      <c r="OAM76" s="175"/>
      <c r="OAN76" s="175"/>
      <c r="OAO76" s="175"/>
      <c r="OAP76" s="175"/>
      <c r="OAQ76" s="175"/>
      <c r="OAR76" s="175"/>
      <c r="OAS76" s="175"/>
      <c r="OAT76" s="175"/>
      <c r="OAU76" s="175"/>
      <c r="OAV76" s="175"/>
      <c r="OAW76" s="175"/>
      <c r="OAX76" s="175"/>
      <c r="OAY76" s="175"/>
      <c r="OAZ76" s="175"/>
      <c r="OBA76" s="175"/>
      <c r="OBB76" s="175"/>
      <c r="OBC76" s="175"/>
      <c r="OBD76" s="175"/>
      <c r="OBE76" s="175"/>
      <c r="OBF76" s="175"/>
      <c r="OBG76" s="175"/>
      <c r="OBH76" s="175"/>
      <c r="OBI76" s="175"/>
      <c r="OBJ76" s="175"/>
      <c r="OBK76" s="175"/>
      <c r="OBL76" s="175"/>
      <c r="OBM76" s="175"/>
      <c r="OBN76" s="175"/>
      <c r="OBO76" s="175"/>
      <c r="OBP76" s="175"/>
      <c r="OBQ76" s="175"/>
      <c r="OBR76" s="175"/>
      <c r="OBS76" s="175"/>
      <c r="OBT76" s="175"/>
      <c r="OBU76" s="175"/>
      <c r="OBV76" s="175"/>
      <c r="OBW76" s="175"/>
      <c r="OBX76" s="175"/>
      <c r="OBY76" s="175"/>
      <c r="OBZ76" s="175"/>
      <c r="OCA76" s="175"/>
      <c r="OCB76" s="175"/>
      <c r="OCC76" s="175"/>
      <c r="OCD76" s="175"/>
      <c r="OCE76" s="175"/>
      <c r="OCF76" s="175"/>
      <c r="OCG76" s="175"/>
      <c r="OCH76" s="175"/>
      <c r="OCI76" s="175"/>
      <c r="OCJ76" s="175"/>
      <c r="OCK76" s="175"/>
      <c r="OCL76" s="175"/>
      <c r="OCM76" s="175"/>
      <c r="OCN76" s="175"/>
      <c r="OCO76" s="175"/>
      <c r="OCP76" s="175"/>
      <c r="OCQ76" s="175"/>
      <c r="OCR76" s="175"/>
      <c r="OCS76" s="175"/>
      <c r="OCT76" s="175"/>
      <c r="OCU76" s="175"/>
      <c r="OCV76" s="175"/>
      <c r="OCW76" s="175"/>
      <c r="OCX76" s="175"/>
      <c r="OCY76" s="175"/>
      <c r="OCZ76" s="175"/>
      <c r="ODA76" s="175"/>
      <c r="ODB76" s="175"/>
      <c r="ODC76" s="175"/>
      <c r="ODD76" s="175"/>
      <c r="ODE76" s="175"/>
      <c r="ODF76" s="175"/>
      <c r="ODG76" s="175"/>
      <c r="ODH76" s="175"/>
      <c r="ODI76" s="175"/>
      <c r="ODJ76" s="175"/>
      <c r="ODK76" s="175"/>
      <c r="ODL76" s="175"/>
      <c r="ODM76" s="175"/>
      <c r="ODN76" s="175"/>
      <c r="ODO76" s="175"/>
      <c r="ODP76" s="175"/>
      <c r="ODQ76" s="175"/>
      <c r="ODR76" s="175"/>
      <c r="ODS76" s="175"/>
      <c r="ODT76" s="175"/>
      <c r="ODU76" s="175"/>
      <c r="ODV76" s="175"/>
      <c r="ODW76" s="175"/>
      <c r="ODX76" s="175"/>
      <c r="ODY76" s="175"/>
      <c r="ODZ76" s="175"/>
      <c r="OEA76" s="175"/>
      <c r="OEB76" s="175"/>
      <c r="OEC76" s="175"/>
      <c r="OED76" s="175"/>
      <c r="OEE76" s="175"/>
      <c r="OEF76" s="175"/>
      <c r="OEG76" s="175"/>
      <c r="OEH76" s="175"/>
      <c r="OEI76" s="175"/>
      <c r="OEJ76" s="175"/>
      <c r="OEK76" s="175"/>
      <c r="OEL76" s="175"/>
      <c r="OEM76" s="175"/>
      <c r="OEN76" s="175"/>
      <c r="OEO76" s="175"/>
      <c r="OEP76" s="175"/>
      <c r="OEQ76" s="175"/>
      <c r="OER76" s="175"/>
      <c r="OES76" s="175"/>
      <c r="OET76" s="175"/>
      <c r="OEU76" s="175"/>
      <c r="OEV76" s="175"/>
      <c r="OEW76" s="175"/>
      <c r="OEX76" s="175"/>
      <c r="OEY76" s="175"/>
      <c r="OEZ76" s="175"/>
      <c r="OFA76" s="175"/>
      <c r="OFB76" s="175"/>
      <c r="OFC76" s="175"/>
      <c r="OFD76" s="175"/>
      <c r="OFE76" s="175"/>
      <c r="OFF76" s="175"/>
      <c r="OFG76" s="175"/>
      <c r="OFH76" s="175"/>
      <c r="OFI76" s="175"/>
      <c r="OFJ76" s="175"/>
      <c r="OFK76" s="175"/>
      <c r="OFL76" s="175"/>
      <c r="OFM76" s="175"/>
      <c r="OFN76" s="175"/>
      <c r="OFO76" s="175"/>
      <c r="OFP76" s="175"/>
      <c r="OFQ76" s="175"/>
      <c r="OFR76" s="175"/>
      <c r="OFS76" s="175"/>
      <c r="OFT76" s="175"/>
      <c r="OFU76" s="175"/>
      <c r="OFV76" s="175"/>
      <c r="OFW76" s="175"/>
      <c r="OFX76" s="175"/>
      <c r="OFY76" s="175"/>
      <c r="OFZ76" s="175"/>
      <c r="OGA76" s="175"/>
      <c r="OGB76" s="175"/>
      <c r="OGC76" s="175"/>
      <c r="OGD76" s="175"/>
      <c r="OGE76" s="175"/>
      <c r="OGF76" s="175"/>
      <c r="OGG76" s="175"/>
      <c r="OGH76" s="175"/>
      <c r="OGI76" s="175"/>
      <c r="OGJ76" s="175"/>
      <c r="OGK76" s="175"/>
      <c r="OGL76" s="175"/>
      <c r="OGM76" s="175"/>
      <c r="OGN76" s="175"/>
      <c r="OGO76" s="175"/>
      <c r="OGP76" s="175"/>
      <c r="OGQ76" s="175"/>
      <c r="OGR76" s="175"/>
      <c r="OGS76" s="175"/>
      <c r="OGT76" s="175"/>
      <c r="OGU76" s="175"/>
      <c r="OGV76" s="175"/>
      <c r="OGW76" s="175"/>
      <c r="OGX76" s="175"/>
      <c r="OGY76" s="175"/>
      <c r="OGZ76" s="175"/>
      <c r="OHA76" s="175"/>
      <c r="OHB76" s="175"/>
      <c r="OHC76" s="175"/>
      <c r="OHD76" s="175"/>
      <c r="OHE76" s="175"/>
      <c r="OHF76" s="175"/>
      <c r="OHG76" s="175"/>
      <c r="OHH76" s="175"/>
      <c r="OHI76" s="175"/>
      <c r="OHJ76" s="175"/>
      <c r="OHK76" s="175"/>
      <c r="OHL76" s="175"/>
      <c r="OHM76" s="175"/>
      <c r="OHN76" s="175"/>
      <c r="OHO76" s="175"/>
      <c r="OHP76" s="175"/>
      <c r="OHQ76" s="175"/>
      <c r="OHR76" s="175"/>
      <c r="OHS76" s="175"/>
      <c r="OHT76" s="175"/>
      <c r="OHU76" s="175"/>
      <c r="OHV76" s="175"/>
      <c r="OHW76" s="175"/>
      <c r="OHX76" s="175"/>
      <c r="OHY76" s="175"/>
      <c r="OHZ76" s="175"/>
      <c r="OIA76" s="175"/>
      <c r="OIB76" s="175"/>
      <c r="OIC76" s="175"/>
      <c r="OID76" s="175"/>
      <c r="OIE76" s="175"/>
      <c r="OIF76" s="175"/>
      <c r="OIG76" s="175"/>
      <c r="OIH76" s="175"/>
      <c r="OII76" s="175"/>
      <c r="OIJ76" s="175"/>
      <c r="OIK76" s="175"/>
      <c r="OIL76" s="175"/>
      <c r="OIM76" s="175"/>
      <c r="OIN76" s="175"/>
      <c r="OIO76" s="175"/>
      <c r="OIP76" s="175"/>
      <c r="OIQ76" s="175"/>
      <c r="OIR76" s="175"/>
      <c r="OIS76" s="175"/>
      <c r="OIT76" s="175"/>
      <c r="OIU76" s="175"/>
      <c r="OIV76" s="175"/>
      <c r="OIW76" s="175"/>
      <c r="OIX76" s="175"/>
      <c r="OIY76" s="175"/>
      <c r="OIZ76" s="175"/>
      <c r="OJA76" s="175"/>
      <c r="OJB76" s="175"/>
      <c r="OJC76" s="175"/>
      <c r="OJD76" s="175"/>
      <c r="OJE76" s="175"/>
      <c r="OJF76" s="175"/>
      <c r="OJG76" s="175"/>
      <c r="OJH76" s="175"/>
      <c r="OJI76" s="175"/>
      <c r="OJJ76" s="175"/>
      <c r="OJK76" s="175"/>
      <c r="OJL76" s="175"/>
      <c r="OJM76" s="175"/>
      <c r="OJN76" s="175"/>
      <c r="OJO76" s="175"/>
      <c r="OJP76" s="175"/>
      <c r="OJQ76" s="175"/>
      <c r="OJR76" s="175"/>
      <c r="OJS76" s="175"/>
      <c r="OJT76" s="175"/>
      <c r="OJU76" s="175"/>
      <c r="OJV76" s="175"/>
      <c r="OJW76" s="175"/>
      <c r="OJX76" s="175"/>
      <c r="OJY76" s="175"/>
      <c r="OJZ76" s="175"/>
      <c r="OKA76" s="175"/>
      <c r="OKB76" s="175"/>
      <c r="OKC76" s="175"/>
      <c r="OKD76" s="175"/>
      <c r="OKE76" s="175"/>
      <c r="OKF76" s="175"/>
      <c r="OKG76" s="175"/>
      <c r="OKH76" s="175"/>
      <c r="OKI76" s="175"/>
      <c r="OKJ76" s="175"/>
      <c r="OKK76" s="175"/>
      <c r="OKL76" s="175"/>
      <c r="OKM76" s="175"/>
      <c r="OKN76" s="175"/>
      <c r="OKO76" s="175"/>
      <c r="OKP76" s="175"/>
      <c r="OKQ76" s="175"/>
      <c r="OKR76" s="175"/>
      <c r="OKS76" s="175"/>
      <c r="OKT76" s="175"/>
      <c r="OKU76" s="175"/>
      <c r="OKV76" s="175"/>
      <c r="OKW76" s="175"/>
      <c r="OKX76" s="175"/>
      <c r="OKY76" s="175"/>
      <c r="OKZ76" s="175"/>
      <c r="OLA76" s="175"/>
      <c r="OLB76" s="175"/>
      <c r="OLC76" s="175"/>
      <c r="OLD76" s="175"/>
      <c r="OLE76" s="175"/>
      <c r="OLF76" s="175"/>
      <c r="OLG76" s="175"/>
      <c r="OLH76" s="175"/>
      <c r="OLI76" s="175"/>
      <c r="OLJ76" s="175"/>
      <c r="OLK76" s="175"/>
      <c r="OLL76" s="175"/>
      <c r="OLM76" s="175"/>
      <c r="OLN76" s="175"/>
      <c r="OLO76" s="175"/>
      <c r="OLP76" s="175"/>
      <c r="OLQ76" s="175"/>
      <c r="OLR76" s="175"/>
      <c r="OLS76" s="175"/>
      <c r="OLT76" s="175"/>
      <c r="OLU76" s="175"/>
      <c r="OLV76" s="175"/>
      <c r="OLW76" s="175"/>
      <c r="OLX76" s="175"/>
      <c r="OLY76" s="175"/>
      <c r="OLZ76" s="175"/>
      <c r="OMA76" s="175"/>
      <c r="OMB76" s="175"/>
      <c r="OMC76" s="175"/>
      <c r="OMD76" s="175"/>
      <c r="OME76" s="175"/>
      <c r="OMF76" s="175"/>
      <c r="OMG76" s="175"/>
      <c r="OMH76" s="175"/>
      <c r="OMI76" s="175"/>
      <c r="OMJ76" s="175"/>
      <c r="OMK76" s="175"/>
      <c r="OML76" s="175"/>
      <c r="OMM76" s="175"/>
      <c r="OMN76" s="175"/>
      <c r="OMO76" s="175"/>
      <c r="OMP76" s="175"/>
      <c r="OMQ76" s="175"/>
      <c r="OMR76" s="175"/>
      <c r="OMS76" s="175"/>
      <c r="OMT76" s="175"/>
      <c r="OMU76" s="175"/>
      <c r="OMV76" s="175"/>
      <c r="OMW76" s="175"/>
      <c r="OMX76" s="175"/>
      <c r="OMY76" s="175"/>
      <c r="OMZ76" s="175"/>
      <c r="ONA76" s="175"/>
      <c r="ONB76" s="175"/>
      <c r="ONC76" s="175"/>
      <c r="OND76" s="175"/>
      <c r="ONE76" s="175"/>
      <c r="ONF76" s="175"/>
      <c r="ONG76" s="175"/>
      <c r="ONH76" s="175"/>
      <c r="ONI76" s="175"/>
      <c r="ONJ76" s="175"/>
      <c r="ONK76" s="175"/>
      <c r="ONL76" s="175"/>
      <c r="ONM76" s="175"/>
      <c r="ONN76" s="175"/>
      <c r="ONO76" s="175"/>
      <c r="ONP76" s="175"/>
      <c r="ONQ76" s="175"/>
      <c r="ONR76" s="175"/>
      <c r="ONS76" s="175"/>
      <c r="ONT76" s="175"/>
      <c r="ONU76" s="175"/>
      <c r="ONV76" s="175"/>
      <c r="ONW76" s="175"/>
      <c r="ONX76" s="175"/>
      <c r="ONY76" s="175"/>
      <c r="ONZ76" s="175"/>
      <c r="OOA76" s="175"/>
      <c r="OOB76" s="175"/>
      <c r="OOC76" s="175"/>
      <c r="OOD76" s="175"/>
      <c r="OOE76" s="175"/>
      <c r="OOF76" s="175"/>
      <c r="OOG76" s="175"/>
      <c r="OOH76" s="175"/>
      <c r="OOI76" s="175"/>
      <c r="OOJ76" s="175"/>
      <c r="OOK76" s="175"/>
      <c r="OOL76" s="175"/>
      <c r="OOM76" s="175"/>
      <c r="OON76" s="175"/>
      <c r="OOO76" s="175"/>
      <c r="OOP76" s="175"/>
      <c r="OOQ76" s="175"/>
      <c r="OOR76" s="175"/>
      <c r="OOS76" s="175"/>
      <c r="OOT76" s="175"/>
      <c r="OOU76" s="175"/>
      <c r="OOV76" s="175"/>
      <c r="OOW76" s="175"/>
      <c r="OOX76" s="175"/>
      <c r="OOY76" s="175"/>
      <c r="OOZ76" s="175"/>
      <c r="OPA76" s="175"/>
      <c r="OPB76" s="175"/>
      <c r="OPC76" s="175"/>
      <c r="OPD76" s="175"/>
      <c r="OPE76" s="175"/>
      <c r="OPF76" s="175"/>
      <c r="OPG76" s="175"/>
      <c r="OPH76" s="175"/>
      <c r="OPI76" s="175"/>
      <c r="OPJ76" s="175"/>
      <c r="OPK76" s="175"/>
      <c r="OPL76" s="175"/>
      <c r="OPM76" s="175"/>
      <c r="OPN76" s="175"/>
      <c r="OPO76" s="175"/>
      <c r="OPP76" s="175"/>
      <c r="OPQ76" s="175"/>
      <c r="OPR76" s="175"/>
      <c r="OPS76" s="175"/>
      <c r="OPT76" s="175"/>
      <c r="OPU76" s="175"/>
      <c r="OPV76" s="175"/>
      <c r="OPW76" s="175"/>
      <c r="OPX76" s="175"/>
      <c r="OPY76" s="175"/>
      <c r="OPZ76" s="175"/>
      <c r="OQA76" s="175"/>
      <c r="OQB76" s="175"/>
      <c r="OQC76" s="175"/>
      <c r="OQD76" s="175"/>
      <c r="OQE76" s="175"/>
      <c r="OQF76" s="175"/>
      <c r="OQG76" s="175"/>
      <c r="OQH76" s="175"/>
      <c r="OQI76" s="175"/>
      <c r="OQJ76" s="175"/>
      <c r="OQK76" s="175"/>
      <c r="OQL76" s="175"/>
      <c r="OQM76" s="175"/>
      <c r="OQN76" s="175"/>
      <c r="OQO76" s="175"/>
      <c r="OQP76" s="175"/>
      <c r="OQQ76" s="175"/>
      <c r="OQR76" s="175"/>
      <c r="OQS76" s="175"/>
      <c r="OQT76" s="175"/>
      <c r="OQU76" s="175"/>
      <c r="OQV76" s="175"/>
      <c r="OQW76" s="175"/>
      <c r="OQX76" s="175"/>
      <c r="OQY76" s="175"/>
      <c r="OQZ76" s="175"/>
      <c r="ORA76" s="175"/>
      <c r="ORB76" s="175"/>
      <c r="ORC76" s="175"/>
      <c r="ORD76" s="175"/>
      <c r="ORE76" s="175"/>
      <c r="ORF76" s="175"/>
      <c r="ORG76" s="175"/>
      <c r="ORH76" s="175"/>
      <c r="ORI76" s="175"/>
      <c r="ORJ76" s="175"/>
      <c r="ORK76" s="175"/>
      <c r="ORL76" s="175"/>
      <c r="ORM76" s="175"/>
      <c r="ORN76" s="175"/>
      <c r="ORO76" s="175"/>
      <c r="ORP76" s="175"/>
      <c r="ORQ76" s="175"/>
      <c r="ORR76" s="175"/>
      <c r="ORS76" s="175"/>
      <c r="ORT76" s="175"/>
      <c r="ORU76" s="175"/>
      <c r="ORV76" s="175"/>
      <c r="ORW76" s="175"/>
      <c r="ORX76" s="175"/>
      <c r="ORY76" s="175"/>
      <c r="ORZ76" s="175"/>
      <c r="OSA76" s="175"/>
      <c r="OSB76" s="175"/>
      <c r="OSC76" s="175"/>
      <c r="OSD76" s="175"/>
      <c r="OSE76" s="175"/>
      <c r="OSF76" s="175"/>
      <c r="OSG76" s="175"/>
      <c r="OSH76" s="175"/>
      <c r="OSI76" s="175"/>
      <c r="OSJ76" s="175"/>
      <c r="OSK76" s="175"/>
      <c r="OSL76" s="175"/>
      <c r="OSM76" s="175"/>
      <c r="OSN76" s="175"/>
      <c r="OSO76" s="175"/>
      <c r="OSP76" s="175"/>
      <c r="OSQ76" s="175"/>
      <c r="OSR76" s="175"/>
      <c r="OSS76" s="175"/>
      <c r="OST76" s="175"/>
      <c r="OSU76" s="175"/>
      <c r="OSV76" s="175"/>
      <c r="OSW76" s="175"/>
      <c r="OSX76" s="175"/>
      <c r="OSY76" s="175"/>
      <c r="OSZ76" s="175"/>
      <c r="OTA76" s="175"/>
      <c r="OTB76" s="175"/>
      <c r="OTC76" s="175"/>
      <c r="OTD76" s="175"/>
      <c r="OTE76" s="175"/>
      <c r="OTF76" s="175"/>
      <c r="OTG76" s="175"/>
      <c r="OTH76" s="175"/>
      <c r="OTI76" s="175"/>
      <c r="OTJ76" s="175"/>
      <c r="OTK76" s="175"/>
      <c r="OTL76" s="175"/>
      <c r="OTM76" s="175"/>
      <c r="OTN76" s="175"/>
      <c r="OTO76" s="175"/>
      <c r="OTP76" s="175"/>
      <c r="OTQ76" s="175"/>
      <c r="OTR76" s="175"/>
      <c r="OTS76" s="175"/>
      <c r="OTT76" s="175"/>
      <c r="OTU76" s="175"/>
      <c r="OTV76" s="175"/>
      <c r="OTW76" s="175"/>
      <c r="OTX76" s="175"/>
      <c r="OTY76" s="175"/>
      <c r="OTZ76" s="175"/>
      <c r="OUA76" s="175"/>
      <c r="OUB76" s="175"/>
      <c r="OUC76" s="175"/>
      <c r="OUD76" s="175"/>
      <c r="OUE76" s="175"/>
      <c r="OUF76" s="175"/>
      <c r="OUG76" s="175"/>
      <c r="OUH76" s="175"/>
      <c r="OUI76" s="175"/>
      <c r="OUJ76" s="175"/>
      <c r="OUK76" s="175"/>
      <c r="OUL76" s="175"/>
      <c r="OUM76" s="175"/>
      <c r="OUN76" s="175"/>
      <c r="OUO76" s="175"/>
      <c r="OUP76" s="175"/>
      <c r="OUQ76" s="175"/>
      <c r="OUR76" s="175"/>
      <c r="OUS76" s="175"/>
      <c r="OUT76" s="175"/>
      <c r="OUU76" s="175"/>
      <c r="OUV76" s="175"/>
      <c r="OUW76" s="175"/>
      <c r="OUX76" s="175"/>
      <c r="OUY76" s="175"/>
      <c r="OUZ76" s="175"/>
      <c r="OVA76" s="175"/>
      <c r="OVB76" s="175"/>
      <c r="OVC76" s="175"/>
      <c r="OVD76" s="175"/>
      <c r="OVE76" s="175"/>
      <c r="OVF76" s="175"/>
      <c r="OVG76" s="175"/>
      <c r="OVH76" s="175"/>
      <c r="OVI76" s="175"/>
      <c r="OVJ76" s="175"/>
      <c r="OVK76" s="175"/>
      <c r="OVL76" s="175"/>
      <c r="OVM76" s="175"/>
      <c r="OVN76" s="175"/>
      <c r="OVO76" s="175"/>
      <c r="OVP76" s="175"/>
      <c r="OVQ76" s="175"/>
      <c r="OVR76" s="175"/>
      <c r="OVS76" s="175"/>
      <c r="OVT76" s="175"/>
      <c r="OVU76" s="175"/>
      <c r="OVV76" s="175"/>
      <c r="OVW76" s="175"/>
      <c r="OVX76" s="175"/>
      <c r="OVY76" s="175"/>
      <c r="OVZ76" s="175"/>
      <c r="OWA76" s="175"/>
      <c r="OWB76" s="175"/>
      <c r="OWC76" s="175"/>
      <c r="OWD76" s="175"/>
      <c r="OWE76" s="175"/>
      <c r="OWF76" s="175"/>
      <c r="OWG76" s="175"/>
      <c r="OWH76" s="175"/>
      <c r="OWI76" s="175"/>
      <c r="OWJ76" s="175"/>
      <c r="OWK76" s="175"/>
      <c r="OWL76" s="175"/>
      <c r="OWM76" s="175"/>
      <c r="OWN76" s="175"/>
      <c r="OWO76" s="175"/>
      <c r="OWP76" s="175"/>
      <c r="OWQ76" s="175"/>
      <c r="OWR76" s="175"/>
      <c r="OWS76" s="175"/>
      <c r="OWT76" s="175"/>
      <c r="OWU76" s="175"/>
      <c r="OWV76" s="175"/>
      <c r="OWW76" s="175"/>
      <c r="OWX76" s="175"/>
      <c r="OWY76" s="175"/>
      <c r="OWZ76" s="175"/>
      <c r="OXA76" s="175"/>
      <c r="OXB76" s="175"/>
      <c r="OXC76" s="175"/>
      <c r="OXD76" s="175"/>
      <c r="OXE76" s="175"/>
      <c r="OXF76" s="175"/>
      <c r="OXG76" s="175"/>
      <c r="OXH76" s="175"/>
      <c r="OXI76" s="175"/>
      <c r="OXJ76" s="175"/>
      <c r="OXK76" s="175"/>
      <c r="OXL76" s="175"/>
      <c r="OXM76" s="175"/>
      <c r="OXN76" s="175"/>
      <c r="OXO76" s="175"/>
      <c r="OXP76" s="175"/>
      <c r="OXQ76" s="175"/>
      <c r="OXR76" s="175"/>
      <c r="OXS76" s="175"/>
      <c r="OXT76" s="175"/>
      <c r="OXU76" s="175"/>
      <c r="OXV76" s="175"/>
      <c r="OXW76" s="175"/>
      <c r="OXX76" s="175"/>
      <c r="OXY76" s="175"/>
      <c r="OXZ76" s="175"/>
      <c r="OYA76" s="175"/>
      <c r="OYB76" s="175"/>
      <c r="OYC76" s="175"/>
      <c r="OYD76" s="175"/>
      <c r="OYE76" s="175"/>
      <c r="OYF76" s="175"/>
      <c r="OYG76" s="175"/>
      <c r="OYH76" s="175"/>
      <c r="OYI76" s="175"/>
      <c r="OYJ76" s="175"/>
      <c r="OYK76" s="175"/>
      <c r="OYL76" s="175"/>
      <c r="OYM76" s="175"/>
      <c r="OYN76" s="175"/>
      <c r="OYO76" s="175"/>
      <c r="OYP76" s="175"/>
      <c r="OYQ76" s="175"/>
      <c r="OYR76" s="175"/>
      <c r="OYS76" s="175"/>
      <c r="OYT76" s="175"/>
      <c r="OYU76" s="175"/>
      <c r="OYV76" s="175"/>
      <c r="OYW76" s="175"/>
      <c r="OYX76" s="175"/>
      <c r="OYY76" s="175"/>
      <c r="OYZ76" s="175"/>
      <c r="OZA76" s="175"/>
      <c r="OZB76" s="175"/>
      <c r="OZC76" s="175"/>
      <c r="OZD76" s="175"/>
      <c r="OZE76" s="175"/>
      <c r="OZF76" s="175"/>
      <c r="OZG76" s="175"/>
      <c r="OZH76" s="175"/>
      <c r="OZI76" s="175"/>
      <c r="OZJ76" s="175"/>
      <c r="OZK76" s="175"/>
      <c r="OZL76" s="175"/>
      <c r="OZM76" s="175"/>
      <c r="OZN76" s="175"/>
      <c r="OZO76" s="175"/>
      <c r="OZP76" s="175"/>
      <c r="OZQ76" s="175"/>
      <c r="OZR76" s="175"/>
      <c r="OZS76" s="175"/>
      <c r="OZT76" s="175"/>
      <c r="OZU76" s="175"/>
      <c r="OZV76" s="175"/>
      <c r="OZW76" s="175"/>
      <c r="OZX76" s="175"/>
      <c r="OZY76" s="175"/>
      <c r="OZZ76" s="175"/>
      <c r="PAA76" s="175"/>
      <c r="PAB76" s="175"/>
      <c r="PAC76" s="175"/>
      <c r="PAD76" s="175"/>
      <c r="PAE76" s="175"/>
      <c r="PAF76" s="175"/>
      <c r="PAG76" s="175"/>
      <c r="PAH76" s="175"/>
      <c r="PAI76" s="175"/>
      <c r="PAJ76" s="175"/>
      <c r="PAK76" s="175"/>
      <c r="PAL76" s="175"/>
      <c r="PAM76" s="175"/>
      <c r="PAN76" s="175"/>
      <c r="PAO76" s="175"/>
      <c r="PAP76" s="175"/>
      <c r="PAQ76" s="175"/>
      <c r="PAR76" s="175"/>
      <c r="PAS76" s="175"/>
      <c r="PAT76" s="175"/>
      <c r="PAU76" s="175"/>
      <c r="PAV76" s="175"/>
      <c r="PAW76" s="175"/>
      <c r="PAX76" s="175"/>
      <c r="PAY76" s="175"/>
      <c r="PAZ76" s="175"/>
      <c r="PBA76" s="175"/>
      <c r="PBB76" s="175"/>
      <c r="PBC76" s="175"/>
      <c r="PBD76" s="175"/>
      <c r="PBE76" s="175"/>
      <c r="PBF76" s="175"/>
      <c r="PBG76" s="175"/>
      <c r="PBH76" s="175"/>
      <c r="PBI76" s="175"/>
      <c r="PBJ76" s="175"/>
      <c r="PBK76" s="175"/>
      <c r="PBL76" s="175"/>
      <c r="PBM76" s="175"/>
      <c r="PBN76" s="175"/>
      <c r="PBO76" s="175"/>
      <c r="PBP76" s="175"/>
      <c r="PBQ76" s="175"/>
      <c r="PBR76" s="175"/>
      <c r="PBS76" s="175"/>
      <c r="PBT76" s="175"/>
      <c r="PBU76" s="175"/>
      <c r="PBV76" s="175"/>
      <c r="PBW76" s="175"/>
      <c r="PBX76" s="175"/>
      <c r="PBY76" s="175"/>
      <c r="PBZ76" s="175"/>
      <c r="PCA76" s="175"/>
      <c r="PCB76" s="175"/>
      <c r="PCC76" s="175"/>
      <c r="PCD76" s="175"/>
      <c r="PCE76" s="175"/>
      <c r="PCF76" s="175"/>
      <c r="PCG76" s="175"/>
      <c r="PCH76" s="175"/>
      <c r="PCI76" s="175"/>
      <c r="PCJ76" s="175"/>
      <c r="PCK76" s="175"/>
      <c r="PCL76" s="175"/>
      <c r="PCM76" s="175"/>
      <c r="PCN76" s="175"/>
      <c r="PCO76" s="175"/>
      <c r="PCP76" s="175"/>
      <c r="PCQ76" s="175"/>
      <c r="PCR76" s="175"/>
      <c r="PCS76" s="175"/>
      <c r="PCT76" s="175"/>
      <c r="PCU76" s="175"/>
      <c r="PCV76" s="175"/>
      <c r="PCW76" s="175"/>
      <c r="PCX76" s="175"/>
      <c r="PCY76" s="175"/>
      <c r="PCZ76" s="175"/>
      <c r="PDA76" s="175"/>
      <c r="PDB76" s="175"/>
      <c r="PDC76" s="175"/>
      <c r="PDD76" s="175"/>
      <c r="PDE76" s="175"/>
      <c r="PDF76" s="175"/>
      <c r="PDG76" s="175"/>
      <c r="PDH76" s="175"/>
      <c r="PDI76" s="175"/>
      <c r="PDJ76" s="175"/>
      <c r="PDK76" s="175"/>
      <c r="PDL76" s="175"/>
      <c r="PDM76" s="175"/>
      <c r="PDN76" s="175"/>
      <c r="PDO76" s="175"/>
      <c r="PDP76" s="175"/>
      <c r="PDQ76" s="175"/>
      <c r="PDR76" s="175"/>
      <c r="PDS76" s="175"/>
      <c r="PDT76" s="175"/>
      <c r="PDU76" s="175"/>
      <c r="PDV76" s="175"/>
      <c r="PDW76" s="175"/>
      <c r="PDX76" s="175"/>
      <c r="PDY76" s="175"/>
      <c r="PDZ76" s="175"/>
      <c r="PEA76" s="175"/>
      <c r="PEB76" s="175"/>
      <c r="PEC76" s="175"/>
      <c r="PED76" s="175"/>
      <c r="PEE76" s="175"/>
      <c r="PEF76" s="175"/>
      <c r="PEG76" s="175"/>
      <c r="PEH76" s="175"/>
      <c r="PEI76" s="175"/>
      <c r="PEJ76" s="175"/>
      <c r="PEK76" s="175"/>
      <c r="PEL76" s="175"/>
      <c r="PEM76" s="175"/>
      <c r="PEN76" s="175"/>
      <c r="PEO76" s="175"/>
      <c r="PEP76" s="175"/>
      <c r="PEQ76" s="175"/>
      <c r="PER76" s="175"/>
      <c r="PES76" s="175"/>
      <c r="PET76" s="175"/>
      <c r="PEU76" s="175"/>
      <c r="PEV76" s="175"/>
      <c r="PEW76" s="175"/>
      <c r="PEX76" s="175"/>
      <c r="PEY76" s="175"/>
      <c r="PEZ76" s="175"/>
      <c r="PFA76" s="175"/>
      <c r="PFB76" s="175"/>
      <c r="PFC76" s="175"/>
      <c r="PFD76" s="175"/>
      <c r="PFE76" s="175"/>
      <c r="PFF76" s="175"/>
      <c r="PFG76" s="175"/>
      <c r="PFH76" s="175"/>
      <c r="PFI76" s="175"/>
      <c r="PFJ76" s="175"/>
      <c r="PFK76" s="175"/>
      <c r="PFL76" s="175"/>
      <c r="PFM76" s="175"/>
      <c r="PFN76" s="175"/>
      <c r="PFO76" s="175"/>
      <c r="PFP76" s="175"/>
      <c r="PFQ76" s="175"/>
      <c r="PFR76" s="175"/>
      <c r="PFS76" s="175"/>
      <c r="PFT76" s="175"/>
      <c r="PFU76" s="175"/>
      <c r="PFV76" s="175"/>
      <c r="PFW76" s="175"/>
      <c r="PFX76" s="175"/>
      <c r="PFY76" s="175"/>
      <c r="PFZ76" s="175"/>
      <c r="PGA76" s="175"/>
      <c r="PGB76" s="175"/>
      <c r="PGC76" s="175"/>
      <c r="PGD76" s="175"/>
      <c r="PGE76" s="175"/>
      <c r="PGF76" s="175"/>
      <c r="PGG76" s="175"/>
      <c r="PGH76" s="175"/>
      <c r="PGI76" s="175"/>
      <c r="PGJ76" s="175"/>
      <c r="PGK76" s="175"/>
      <c r="PGL76" s="175"/>
      <c r="PGM76" s="175"/>
      <c r="PGN76" s="175"/>
      <c r="PGO76" s="175"/>
      <c r="PGP76" s="175"/>
      <c r="PGQ76" s="175"/>
      <c r="PGR76" s="175"/>
      <c r="PGS76" s="175"/>
      <c r="PGT76" s="175"/>
      <c r="PGU76" s="175"/>
      <c r="PGV76" s="175"/>
      <c r="PGW76" s="175"/>
      <c r="PGX76" s="175"/>
      <c r="PGY76" s="175"/>
      <c r="PGZ76" s="175"/>
      <c r="PHA76" s="175"/>
      <c r="PHB76" s="175"/>
      <c r="PHC76" s="175"/>
      <c r="PHD76" s="175"/>
      <c r="PHE76" s="175"/>
      <c r="PHF76" s="175"/>
      <c r="PHG76" s="175"/>
      <c r="PHH76" s="175"/>
      <c r="PHI76" s="175"/>
      <c r="PHJ76" s="175"/>
      <c r="PHK76" s="175"/>
      <c r="PHL76" s="175"/>
      <c r="PHM76" s="175"/>
      <c r="PHN76" s="175"/>
      <c r="PHO76" s="175"/>
      <c r="PHP76" s="175"/>
      <c r="PHQ76" s="175"/>
      <c r="PHR76" s="175"/>
      <c r="PHS76" s="175"/>
      <c r="PHT76" s="175"/>
      <c r="PHU76" s="175"/>
      <c r="PHV76" s="175"/>
      <c r="PHW76" s="175"/>
      <c r="PHX76" s="175"/>
      <c r="PHY76" s="175"/>
      <c r="PHZ76" s="175"/>
      <c r="PIA76" s="175"/>
      <c r="PIB76" s="175"/>
      <c r="PIC76" s="175"/>
      <c r="PID76" s="175"/>
      <c r="PIE76" s="175"/>
      <c r="PIF76" s="175"/>
      <c r="PIG76" s="175"/>
      <c r="PIH76" s="175"/>
      <c r="PII76" s="175"/>
      <c r="PIJ76" s="175"/>
      <c r="PIK76" s="175"/>
      <c r="PIL76" s="175"/>
      <c r="PIM76" s="175"/>
      <c r="PIN76" s="175"/>
      <c r="PIO76" s="175"/>
      <c r="PIP76" s="175"/>
      <c r="PIQ76" s="175"/>
      <c r="PIR76" s="175"/>
      <c r="PIS76" s="175"/>
      <c r="PIT76" s="175"/>
      <c r="PIU76" s="175"/>
      <c r="PIV76" s="175"/>
      <c r="PIW76" s="175"/>
      <c r="PIX76" s="175"/>
      <c r="PIY76" s="175"/>
      <c r="PIZ76" s="175"/>
      <c r="PJA76" s="175"/>
      <c r="PJB76" s="175"/>
      <c r="PJC76" s="175"/>
      <c r="PJD76" s="175"/>
      <c r="PJE76" s="175"/>
      <c r="PJF76" s="175"/>
      <c r="PJG76" s="175"/>
      <c r="PJH76" s="175"/>
      <c r="PJI76" s="175"/>
      <c r="PJJ76" s="175"/>
      <c r="PJK76" s="175"/>
      <c r="PJL76" s="175"/>
      <c r="PJM76" s="175"/>
      <c r="PJN76" s="175"/>
      <c r="PJO76" s="175"/>
      <c r="PJP76" s="175"/>
      <c r="PJQ76" s="175"/>
      <c r="PJR76" s="175"/>
      <c r="PJS76" s="175"/>
      <c r="PJT76" s="175"/>
      <c r="PJU76" s="175"/>
      <c r="PJV76" s="175"/>
      <c r="PJW76" s="175"/>
      <c r="PJX76" s="175"/>
      <c r="PJY76" s="175"/>
      <c r="PJZ76" s="175"/>
      <c r="PKA76" s="175"/>
      <c r="PKB76" s="175"/>
      <c r="PKC76" s="175"/>
      <c r="PKD76" s="175"/>
      <c r="PKE76" s="175"/>
      <c r="PKF76" s="175"/>
      <c r="PKG76" s="175"/>
      <c r="PKH76" s="175"/>
      <c r="PKI76" s="175"/>
      <c r="PKJ76" s="175"/>
      <c r="PKK76" s="175"/>
      <c r="PKL76" s="175"/>
      <c r="PKM76" s="175"/>
      <c r="PKN76" s="175"/>
      <c r="PKO76" s="175"/>
      <c r="PKP76" s="175"/>
      <c r="PKQ76" s="175"/>
      <c r="PKR76" s="175"/>
      <c r="PKS76" s="175"/>
      <c r="PKT76" s="175"/>
      <c r="PKU76" s="175"/>
      <c r="PKV76" s="175"/>
      <c r="PKW76" s="175"/>
      <c r="PKX76" s="175"/>
      <c r="PKY76" s="175"/>
      <c r="PKZ76" s="175"/>
      <c r="PLA76" s="175"/>
      <c r="PLB76" s="175"/>
      <c r="PLC76" s="175"/>
      <c r="PLD76" s="175"/>
      <c r="PLE76" s="175"/>
      <c r="PLF76" s="175"/>
      <c r="PLG76" s="175"/>
      <c r="PLH76" s="175"/>
      <c r="PLI76" s="175"/>
      <c r="PLJ76" s="175"/>
      <c r="PLK76" s="175"/>
      <c r="PLL76" s="175"/>
      <c r="PLM76" s="175"/>
      <c r="PLN76" s="175"/>
      <c r="PLO76" s="175"/>
      <c r="PLP76" s="175"/>
      <c r="PLQ76" s="175"/>
      <c r="PLR76" s="175"/>
      <c r="PLS76" s="175"/>
      <c r="PLT76" s="175"/>
      <c r="PLU76" s="175"/>
      <c r="PLV76" s="175"/>
      <c r="PLW76" s="175"/>
      <c r="PLX76" s="175"/>
      <c r="PLY76" s="175"/>
      <c r="PLZ76" s="175"/>
      <c r="PMA76" s="175"/>
      <c r="PMB76" s="175"/>
      <c r="PMC76" s="175"/>
      <c r="PMD76" s="175"/>
      <c r="PME76" s="175"/>
      <c r="PMF76" s="175"/>
      <c r="PMG76" s="175"/>
      <c r="PMH76" s="175"/>
      <c r="PMI76" s="175"/>
      <c r="PMJ76" s="175"/>
      <c r="PMK76" s="175"/>
      <c r="PML76" s="175"/>
      <c r="PMM76" s="175"/>
      <c r="PMN76" s="175"/>
      <c r="PMO76" s="175"/>
      <c r="PMP76" s="175"/>
      <c r="PMQ76" s="175"/>
      <c r="PMR76" s="175"/>
      <c r="PMS76" s="175"/>
      <c r="PMT76" s="175"/>
      <c r="PMU76" s="175"/>
      <c r="PMV76" s="175"/>
      <c r="PMW76" s="175"/>
      <c r="PMX76" s="175"/>
      <c r="PMY76" s="175"/>
      <c r="PMZ76" s="175"/>
      <c r="PNA76" s="175"/>
      <c r="PNB76" s="175"/>
      <c r="PNC76" s="175"/>
      <c r="PND76" s="175"/>
      <c r="PNE76" s="175"/>
      <c r="PNF76" s="175"/>
      <c r="PNG76" s="175"/>
      <c r="PNH76" s="175"/>
      <c r="PNI76" s="175"/>
      <c r="PNJ76" s="175"/>
      <c r="PNK76" s="175"/>
      <c r="PNL76" s="175"/>
      <c r="PNM76" s="175"/>
      <c r="PNN76" s="175"/>
      <c r="PNO76" s="175"/>
      <c r="PNP76" s="175"/>
      <c r="PNQ76" s="175"/>
      <c r="PNR76" s="175"/>
      <c r="PNS76" s="175"/>
      <c r="PNT76" s="175"/>
      <c r="PNU76" s="175"/>
      <c r="PNV76" s="175"/>
      <c r="PNW76" s="175"/>
      <c r="PNX76" s="175"/>
      <c r="PNY76" s="175"/>
      <c r="PNZ76" s="175"/>
      <c r="POA76" s="175"/>
      <c r="POB76" s="175"/>
      <c r="POC76" s="175"/>
      <c r="POD76" s="175"/>
      <c r="POE76" s="175"/>
      <c r="POF76" s="175"/>
      <c r="POG76" s="175"/>
      <c r="POH76" s="175"/>
      <c r="POI76" s="175"/>
      <c r="POJ76" s="175"/>
      <c r="POK76" s="175"/>
      <c r="POL76" s="175"/>
      <c r="POM76" s="175"/>
      <c r="PON76" s="175"/>
      <c r="POO76" s="175"/>
      <c r="POP76" s="175"/>
      <c r="POQ76" s="175"/>
      <c r="POR76" s="175"/>
      <c r="POS76" s="175"/>
      <c r="POT76" s="175"/>
      <c r="POU76" s="175"/>
      <c r="POV76" s="175"/>
      <c r="POW76" s="175"/>
      <c r="POX76" s="175"/>
      <c r="POY76" s="175"/>
      <c r="POZ76" s="175"/>
      <c r="PPA76" s="175"/>
      <c r="PPB76" s="175"/>
      <c r="PPC76" s="175"/>
      <c r="PPD76" s="175"/>
      <c r="PPE76" s="175"/>
      <c r="PPF76" s="175"/>
      <c r="PPG76" s="175"/>
      <c r="PPH76" s="175"/>
      <c r="PPI76" s="175"/>
      <c r="PPJ76" s="175"/>
      <c r="PPK76" s="175"/>
      <c r="PPL76" s="175"/>
      <c r="PPM76" s="175"/>
      <c r="PPN76" s="175"/>
      <c r="PPO76" s="175"/>
      <c r="PPP76" s="175"/>
      <c r="PPQ76" s="175"/>
      <c r="PPR76" s="175"/>
      <c r="PPS76" s="175"/>
      <c r="PPT76" s="175"/>
      <c r="PPU76" s="175"/>
      <c r="PPV76" s="175"/>
      <c r="PPW76" s="175"/>
      <c r="PPX76" s="175"/>
      <c r="PPY76" s="175"/>
      <c r="PPZ76" s="175"/>
      <c r="PQA76" s="175"/>
      <c r="PQB76" s="175"/>
      <c r="PQC76" s="175"/>
      <c r="PQD76" s="175"/>
      <c r="PQE76" s="175"/>
      <c r="PQF76" s="175"/>
      <c r="PQG76" s="175"/>
      <c r="PQH76" s="175"/>
      <c r="PQI76" s="175"/>
      <c r="PQJ76" s="175"/>
      <c r="PQK76" s="175"/>
      <c r="PQL76" s="175"/>
      <c r="PQM76" s="175"/>
      <c r="PQN76" s="175"/>
      <c r="PQO76" s="175"/>
      <c r="PQP76" s="175"/>
      <c r="PQQ76" s="175"/>
      <c r="PQR76" s="175"/>
      <c r="PQS76" s="175"/>
      <c r="PQT76" s="175"/>
      <c r="PQU76" s="175"/>
      <c r="PQV76" s="175"/>
      <c r="PQW76" s="175"/>
      <c r="PQX76" s="175"/>
      <c r="PQY76" s="175"/>
      <c r="PQZ76" s="175"/>
      <c r="PRA76" s="175"/>
      <c r="PRB76" s="175"/>
      <c r="PRC76" s="175"/>
      <c r="PRD76" s="175"/>
      <c r="PRE76" s="175"/>
      <c r="PRF76" s="175"/>
      <c r="PRG76" s="175"/>
      <c r="PRH76" s="175"/>
      <c r="PRI76" s="175"/>
      <c r="PRJ76" s="175"/>
      <c r="PRK76" s="175"/>
      <c r="PRL76" s="175"/>
      <c r="PRM76" s="175"/>
      <c r="PRN76" s="175"/>
      <c r="PRO76" s="175"/>
      <c r="PRP76" s="175"/>
      <c r="PRQ76" s="175"/>
      <c r="PRR76" s="175"/>
      <c r="PRS76" s="175"/>
      <c r="PRT76" s="175"/>
      <c r="PRU76" s="175"/>
      <c r="PRV76" s="175"/>
      <c r="PRW76" s="175"/>
      <c r="PRX76" s="175"/>
      <c r="PRY76" s="175"/>
      <c r="PRZ76" s="175"/>
      <c r="PSA76" s="175"/>
      <c r="PSB76" s="175"/>
      <c r="PSC76" s="175"/>
      <c r="PSD76" s="175"/>
      <c r="PSE76" s="175"/>
      <c r="PSF76" s="175"/>
      <c r="PSG76" s="175"/>
      <c r="PSH76" s="175"/>
      <c r="PSI76" s="175"/>
      <c r="PSJ76" s="175"/>
      <c r="PSK76" s="175"/>
      <c r="PSL76" s="175"/>
      <c r="PSM76" s="175"/>
      <c r="PSN76" s="175"/>
      <c r="PSO76" s="175"/>
      <c r="PSP76" s="175"/>
      <c r="PSQ76" s="175"/>
      <c r="PSR76" s="175"/>
      <c r="PSS76" s="175"/>
      <c r="PST76" s="175"/>
      <c r="PSU76" s="175"/>
      <c r="PSV76" s="175"/>
      <c r="PSW76" s="175"/>
      <c r="PSX76" s="175"/>
      <c r="PSY76" s="175"/>
      <c r="PSZ76" s="175"/>
      <c r="PTA76" s="175"/>
      <c r="PTB76" s="175"/>
      <c r="PTC76" s="175"/>
      <c r="PTD76" s="175"/>
      <c r="PTE76" s="175"/>
      <c r="PTF76" s="175"/>
      <c r="PTG76" s="175"/>
      <c r="PTH76" s="175"/>
      <c r="PTI76" s="175"/>
      <c r="PTJ76" s="175"/>
      <c r="PTK76" s="175"/>
      <c r="PTL76" s="175"/>
      <c r="PTM76" s="175"/>
      <c r="PTN76" s="175"/>
      <c r="PTO76" s="175"/>
      <c r="PTP76" s="175"/>
      <c r="PTQ76" s="175"/>
      <c r="PTR76" s="175"/>
      <c r="PTS76" s="175"/>
      <c r="PTT76" s="175"/>
      <c r="PTU76" s="175"/>
      <c r="PTV76" s="175"/>
      <c r="PTW76" s="175"/>
      <c r="PTX76" s="175"/>
      <c r="PTY76" s="175"/>
      <c r="PTZ76" s="175"/>
      <c r="PUA76" s="175"/>
      <c r="PUB76" s="175"/>
      <c r="PUC76" s="175"/>
      <c r="PUD76" s="175"/>
      <c r="PUE76" s="175"/>
      <c r="PUF76" s="175"/>
      <c r="PUG76" s="175"/>
      <c r="PUH76" s="175"/>
      <c r="PUI76" s="175"/>
      <c r="PUJ76" s="175"/>
      <c r="PUK76" s="175"/>
      <c r="PUL76" s="175"/>
      <c r="PUM76" s="175"/>
      <c r="PUN76" s="175"/>
      <c r="PUO76" s="175"/>
      <c r="PUP76" s="175"/>
      <c r="PUQ76" s="175"/>
      <c r="PUR76" s="175"/>
      <c r="PUS76" s="175"/>
      <c r="PUT76" s="175"/>
      <c r="PUU76" s="175"/>
      <c r="PUV76" s="175"/>
      <c r="PUW76" s="175"/>
      <c r="PUX76" s="175"/>
      <c r="PUY76" s="175"/>
      <c r="PUZ76" s="175"/>
      <c r="PVA76" s="175"/>
      <c r="PVB76" s="175"/>
      <c r="PVC76" s="175"/>
      <c r="PVD76" s="175"/>
      <c r="PVE76" s="175"/>
      <c r="PVF76" s="175"/>
      <c r="PVG76" s="175"/>
      <c r="PVH76" s="175"/>
      <c r="PVI76" s="175"/>
      <c r="PVJ76" s="175"/>
      <c r="PVK76" s="175"/>
      <c r="PVL76" s="175"/>
      <c r="PVM76" s="175"/>
      <c r="PVN76" s="175"/>
      <c r="PVO76" s="175"/>
      <c r="PVP76" s="175"/>
      <c r="PVQ76" s="175"/>
      <c r="PVR76" s="175"/>
      <c r="PVS76" s="175"/>
      <c r="PVT76" s="175"/>
      <c r="PVU76" s="175"/>
      <c r="PVV76" s="175"/>
      <c r="PVW76" s="175"/>
      <c r="PVX76" s="175"/>
      <c r="PVY76" s="175"/>
      <c r="PVZ76" s="175"/>
      <c r="PWA76" s="175"/>
      <c r="PWB76" s="175"/>
      <c r="PWC76" s="175"/>
      <c r="PWD76" s="175"/>
      <c r="PWE76" s="175"/>
      <c r="PWF76" s="175"/>
      <c r="PWG76" s="175"/>
      <c r="PWH76" s="175"/>
      <c r="PWI76" s="175"/>
      <c r="PWJ76" s="175"/>
      <c r="PWK76" s="175"/>
      <c r="PWL76" s="175"/>
      <c r="PWM76" s="175"/>
      <c r="PWN76" s="175"/>
      <c r="PWO76" s="175"/>
      <c r="PWP76" s="175"/>
      <c r="PWQ76" s="175"/>
      <c r="PWR76" s="175"/>
      <c r="PWS76" s="175"/>
      <c r="PWT76" s="175"/>
      <c r="PWU76" s="175"/>
      <c r="PWV76" s="175"/>
      <c r="PWW76" s="175"/>
      <c r="PWX76" s="175"/>
      <c r="PWY76" s="175"/>
      <c r="PWZ76" s="175"/>
      <c r="PXA76" s="175"/>
      <c r="PXB76" s="175"/>
      <c r="PXC76" s="175"/>
      <c r="PXD76" s="175"/>
      <c r="PXE76" s="175"/>
      <c r="PXF76" s="175"/>
      <c r="PXG76" s="175"/>
      <c r="PXH76" s="175"/>
      <c r="PXI76" s="175"/>
      <c r="PXJ76" s="175"/>
      <c r="PXK76" s="175"/>
      <c r="PXL76" s="175"/>
      <c r="PXM76" s="175"/>
      <c r="PXN76" s="175"/>
      <c r="PXO76" s="175"/>
      <c r="PXP76" s="175"/>
      <c r="PXQ76" s="175"/>
      <c r="PXR76" s="175"/>
      <c r="PXS76" s="175"/>
      <c r="PXT76" s="175"/>
      <c r="PXU76" s="175"/>
      <c r="PXV76" s="175"/>
      <c r="PXW76" s="175"/>
      <c r="PXX76" s="175"/>
      <c r="PXY76" s="175"/>
      <c r="PXZ76" s="175"/>
      <c r="PYA76" s="175"/>
      <c r="PYB76" s="175"/>
      <c r="PYC76" s="175"/>
      <c r="PYD76" s="175"/>
      <c r="PYE76" s="175"/>
      <c r="PYF76" s="175"/>
      <c r="PYG76" s="175"/>
      <c r="PYH76" s="175"/>
      <c r="PYI76" s="175"/>
      <c r="PYJ76" s="175"/>
      <c r="PYK76" s="175"/>
      <c r="PYL76" s="175"/>
      <c r="PYM76" s="175"/>
      <c r="PYN76" s="175"/>
      <c r="PYO76" s="175"/>
      <c r="PYP76" s="175"/>
      <c r="PYQ76" s="175"/>
      <c r="PYR76" s="175"/>
      <c r="PYS76" s="175"/>
      <c r="PYT76" s="175"/>
      <c r="PYU76" s="175"/>
      <c r="PYV76" s="175"/>
      <c r="PYW76" s="175"/>
      <c r="PYX76" s="175"/>
      <c r="PYY76" s="175"/>
      <c r="PYZ76" s="175"/>
      <c r="PZA76" s="175"/>
      <c r="PZB76" s="175"/>
      <c r="PZC76" s="175"/>
      <c r="PZD76" s="175"/>
      <c r="PZE76" s="175"/>
      <c r="PZF76" s="175"/>
      <c r="PZG76" s="175"/>
      <c r="PZH76" s="175"/>
      <c r="PZI76" s="175"/>
      <c r="PZJ76" s="175"/>
      <c r="PZK76" s="175"/>
      <c r="PZL76" s="175"/>
      <c r="PZM76" s="175"/>
      <c r="PZN76" s="175"/>
      <c r="PZO76" s="175"/>
      <c r="PZP76" s="175"/>
      <c r="PZQ76" s="175"/>
      <c r="PZR76" s="175"/>
      <c r="PZS76" s="175"/>
      <c r="PZT76" s="175"/>
      <c r="PZU76" s="175"/>
      <c r="PZV76" s="175"/>
      <c r="PZW76" s="175"/>
      <c r="PZX76" s="175"/>
      <c r="PZY76" s="175"/>
      <c r="PZZ76" s="175"/>
      <c r="QAA76" s="175"/>
      <c r="QAB76" s="175"/>
      <c r="QAC76" s="175"/>
      <c r="QAD76" s="175"/>
      <c r="QAE76" s="175"/>
      <c r="QAF76" s="175"/>
      <c r="QAG76" s="175"/>
      <c r="QAH76" s="175"/>
      <c r="QAI76" s="175"/>
      <c r="QAJ76" s="175"/>
      <c r="QAK76" s="175"/>
      <c r="QAL76" s="175"/>
      <c r="QAM76" s="175"/>
      <c r="QAN76" s="175"/>
      <c r="QAO76" s="175"/>
      <c r="QAP76" s="175"/>
      <c r="QAQ76" s="175"/>
      <c r="QAR76" s="175"/>
      <c r="QAS76" s="175"/>
      <c r="QAT76" s="175"/>
      <c r="QAU76" s="175"/>
      <c r="QAV76" s="175"/>
      <c r="QAW76" s="175"/>
      <c r="QAX76" s="175"/>
      <c r="QAY76" s="175"/>
      <c r="QAZ76" s="175"/>
      <c r="QBA76" s="175"/>
      <c r="QBB76" s="175"/>
      <c r="QBC76" s="175"/>
      <c r="QBD76" s="175"/>
      <c r="QBE76" s="175"/>
      <c r="QBF76" s="175"/>
      <c r="QBG76" s="175"/>
      <c r="QBH76" s="175"/>
      <c r="QBI76" s="175"/>
      <c r="QBJ76" s="175"/>
      <c r="QBK76" s="175"/>
      <c r="QBL76" s="175"/>
      <c r="QBM76" s="175"/>
      <c r="QBN76" s="175"/>
      <c r="QBO76" s="175"/>
      <c r="QBP76" s="175"/>
      <c r="QBQ76" s="175"/>
      <c r="QBR76" s="175"/>
      <c r="QBS76" s="175"/>
      <c r="QBT76" s="175"/>
      <c r="QBU76" s="175"/>
      <c r="QBV76" s="175"/>
      <c r="QBW76" s="175"/>
      <c r="QBX76" s="175"/>
      <c r="QBY76" s="175"/>
      <c r="QBZ76" s="175"/>
      <c r="QCA76" s="175"/>
      <c r="QCB76" s="175"/>
      <c r="QCC76" s="175"/>
      <c r="QCD76" s="175"/>
      <c r="QCE76" s="175"/>
      <c r="QCF76" s="175"/>
      <c r="QCG76" s="175"/>
      <c r="QCH76" s="175"/>
      <c r="QCI76" s="175"/>
      <c r="QCJ76" s="175"/>
      <c r="QCK76" s="175"/>
      <c r="QCL76" s="175"/>
      <c r="QCM76" s="175"/>
      <c r="QCN76" s="175"/>
      <c r="QCO76" s="175"/>
      <c r="QCP76" s="175"/>
      <c r="QCQ76" s="175"/>
      <c r="QCR76" s="175"/>
      <c r="QCS76" s="175"/>
      <c r="QCT76" s="175"/>
      <c r="QCU76" s="175"/>
      <c r="QCV76" s="175"/>
      <c r="QCW76" s="175"/>
      <c r="QCX76" s="175"/>
      <c r="QCY76" s="175"/>
      <c r="QCZ76" s="175"/>
      <c r="QDA76" s="175"/>
      <c r="QDB76" s="175"/>
      <c r="QDC76" s="175"/>
      <c r="QDD76" s="175"/>
      <c r="QDE76" s="175"/>
      <c r="QDF76" s="175"/>
      <c r="QDG76" s="175"/>
      <c r="QDH76" s="175"/>
      <c r="QDI76" s="175"/>
      <c r="QDJ76" s="175"/>
      <c r="QDK76" s="175"/>
      <c r="QDL76" s="175"/>
      <c r="QDM76" s="175"/>
      <c r="QDN76" s="175"/>
      <c r="QDO76" s="175"/>
      <c r="QDP76" s="175"/>
      <c r="QDQ76" s="175"/>
      <c r="QDR76" s="175"/>
      <c r="QDS76" s="175"/>
      <c r="QDT76" s="175"/>
      <c r="QDU76" s="175"/>
      <c r="QDV76" s="175"/>
      <c r="QDW76" s="175"/>
      <c r="QDX76" s="175"/>
      <c r="QDY76" s="175"/>
      <c r="QDZ76" s="175"/>
      <c r="QEA76" s="175"/>
      <c r="QEB76" s="175"/>
      <c r="QEC76" s="175"/>
      <c r="QED76" s="175"/>
      <c r="QEE76" s="175"/>
      <c r="QEF76" s="175"/>
      <c r="QEG76" s="175"/>
      <c r="QEH76" s="175"/>
      <c r="QEI76" s="175"/>
      <c r="QEJ76" s="175"/>
      <c r="QEK76" s="175"/>
      <c r="QEL76" s="175"/>
      <c r="QEM76" s="175"/>
      <c r="QEN76" s="175"/>
      <c r="QEO76" s="175"/>
      <c r="QEP76" s="175"/>
      <c r="QEQ76" s="175"/>
      <c r="QER76" s="175"/>
      <c r="QES76" s="175"/>
      <c r="QET76" s="175"/>
      <c r="QEU76" s="175"/>
      <c r="QEV76" s="175"/>
      <c r="QEW76" s="175"/>
      <c r="QEX76" s="175"/>
      <c r="QEY76" s="175"/>
      <c r="QEZ76" s="175"/>
      <c r="QFA76" s="175"/>
      <c r="QFB76" s="175"/>
      <c r="QFC76" s="175"/>
      <c r="QFD76" s="175"/>
      <c r="QFE76" s="175"/>
      <c r="QFF76" s="175"/>
      <c r="QFG76" s="175"/>
      <c r="QFH76" s="175"/>
      <c r="QFI76" s="175"/>
      <c r="QFJ76" s="175"/>
      <c r="QFK76" s="175"/>
      <c r="QFL76" s="175"/>
      <c r="QFM76" s="175"/>
      <c r="QFN76" s="175"/>
      <c r="QFO76" s="175"/>
      <c r="QFP76" s="175"/>
      <c r="QFQ76" s="175"/>
      <c r="QFR76" s="175"/>
      <c r="QFS76" s="175"/>
      <c r="QFT76" s="175"/>
      <c r="QFU76" s="175"/>
      <c r="QFV76" s="175"/>
      <c r="QFW76" s="175"/>
      <c r="QFX76" s="175"/>
      <c r="QFY76" s="175"/>
      <c r="QFZ76" s="175"/>
      <c r="QGA76" s="175"/>
      <c r="QGB76" s="175"/>
      <c r="QGC76" s="175"/>
      <c r="QGD76" s="175"/>
      <c r="QGE76" s="175"/>
      <c r="QGF76" s="175"/>
      <c r="QGG76" s="175"/>
      <c r="QGH76" s="175"/>
      <c r="QGI76" s="175"/>
      <c r="QGJ76" s="175"/>
      <c r="QGK76" s="175"/>
      <c r="QGL76" s="175"/>
      <c r="QGM76" s="175"/>
      <c r="QGN76" s="175"/>
      <c r="QGO76" s="175"/>
      <c r="QGP76" s="175"/>
      <c r="QGQ76" s="175"/>
      <c r="QGR76" s="175"/>
      <c r="QGS76" s="175"/>
      <c r="QGT76" s="175"/>
      <c r="QGU76" s="175"/>
      <c r="QGV76" s="175"/>
      <c r="QGW76" s="175"/>
      <c r="QGX76" s="175"/>
      <c r="QGY76" s="175"/>
      <c r="QGZ76" s="175"/>
      <c r="QHA76" s="175"/>
      <c r="QHB76" s="175"/>
      <c r="QHC76" s="175"/>
      <c r="QHD76" s="175"/>
      <c r="QHE76" s="175"/>
      <c r="QHF76" s="175"/>
      <c r="QHG76" s="175"/>
      <c r="QHH76" s="175"/>
      <c r="QHI76" s="175"/>
      <c r="QHJ76" s="175"/>
      <c r="QHK76" s="175"/>
      <c r="QHL76" s="175"/>
      <c r="QHM76" s="175"/>
      <c r="QHN76" s="175"/>
      <c r="QHO76" s="175"/>
      <c r="QHP76" s="175"/>
      <c r="QHQ76" s="175"/>
      <c r="QHR76" s="175"/>
      <c r="QHS76" s="175"/>
      <c r="QHT76" s="175"/>
      <c r="QHU76" s="175"/>
      <c r="QHV76" s="175"/>
      <c r="QHW76" s="175"/>
      <c r="QHX76" s="175"/>
      <c r="QHY76" s="175"/>
      <c r="QHZ76" s="175"/>
      <c r="QIA76" s="175"/>
      <c r="QIB76" s="175"/>
      <c r="QIC76" s="175"/>
      <c r="QID76" s="175"/>
      <c r="QIE76" s="175"/>
      <c r="QIF76" s="175"/>
      <c r="QIG76" s="175"/>
      <c r="QIH76" s="175"/>
      <c r="QII76" s="175"/>
      <c r="QIJ76" s="175"/>
      <c r="QIK76" s="175"/>
      <c r="QIL76" s="175"/>
      <c r="QIM76" s="175"/>
      <c r="QIN76" s="175"/>
      <c r="QIO76" s="175"/>
      <c r="QIP76" s="175"/>
      <c r="QIQ76" s="175"/>
      <c r="QIR76" s="175"/>
      <c r="QIS76" s="175"/>
      <c r="QIT76" s="175"/>
      <c r="QIU76" s="175"/>
      <c r="QIV76" s="175"/>
      <c r="QIW76" s="175"/>
      <c r="QIX76" s="175"/>
      <c r="QIY76" s="175"/>
      <c r="QIZ76" s="175"/>
      <c r="QJA76" s="175"/>
      <c r="QJB76" s="175"/>
      <c r="QJC76" s="175"/>
      <c r="QJD76" s="175"/>
      <c r="QJE76" s="175"/>
      <c r="QJF76" s="175"/>
      <c r="QJG76" s="175"/>
      <c r="QJH76" s="175"/>
      <c r="QJI76" s="175"/>
      <c r="QJJ76" s="175"/>
      <c r="QJK76" s="175"/>
      <c r="QJL76" s="175"/>
      <c r="QJM76" s="175"/>
      <c r="QJN76" s="175"/>
      <c r="QJO76" s="175"/>
      <c r="QJP76" s="175"/>
      <c r="QJQ76" s="175"/>
      <c r="QJR76" s="175"/>
      <c r="QJS76" s="175"/>
      <c r="QJT76" s="175"/>
      <c r="QJU76" s="175"/>
      <c r="QJV76" s="175"/>
      <c r="QJW76" s="175"/>
      <c r="QJX76" s="175"/>
      <c r="QJY76" s="175"/>
      <c r="QJZ76" s="175"/>
      <c r="QKA76" s="175"/>
      <c r="QKB76" s="175"/>
      <c r="QKC76" s="175"/>
      <c r="QKD76" s="175"/>
      <c r="QKE76" s="175"/>
      <c r="QKF76" s="175"/>
      <c r="QKG76" s="175"/>
      <c r="QKH76" s="175"/>
      <c r="QKI76" s="175"/>
      <c r="QKJ76" s="175"/>
      <c r="QKK76" s="175"/>
      <c r="QKL76" s="175"/>
      <c r="QKM76" s="175"/>
      <c r="QKN76" s="175"/>
      <c r="QKO76" s="175"/>
      <c r="QKP76" s="175"/>
      <c r="QKQ76" s="175"/>
      <c r="QKR76" s="175"/>
      <c r="QKS76" s="175"/>
      <c r="QKT76" s="175"/>
      <c r="QKU76" s="175"/>
      <c r="QKV76" s="175"/>
      <c r="QKW76" s="175"/>
      <c r="QKX76" s="175"/>
      <c r="QKY76" s="175"/>
      <c r="QKZ76" s="175"/>
      <c r="QLA76" s="175"/>
      <c r="QLB76" s="175"/>
      <c r="QLC76" s="175"/>
      <c r="QLD76" s="175"/>
      <c r="QLE76" s="175"/>
      <c r="QLF76" s="175"/>
      <c r="QLG76" s="175"/>
      <c r="QLH76" s="175"/>
      <c r="QLI76" s="175"/>
      <c r="QLJ76" s="175"/>
      <c r="QLK76" s="175"/>
      <c r="QLL76" s="175"/>
      <c r="QLM76" s="175"/>
      <c r="QLN76" s="175"/>
      <c r="QLO76" s="175"/>
      <c r="QLP76" s="175"/>
      <c r="QLQ76" s="175"/>
      <c r="QLR76" s="175"/>
      <c r="QLS76" s="175"/>
      <c r="QLT76" s="175"/>
      <c r="QLU76" s="175"/>
      <c r="QLV76" s="175"/>
      <c r="QLW76" s="175"/>
      <c r="QLX76" s="175"/>
      <c r="QLY76" s="175"/>
      <c r="QLZ76" s="175"/>
      <c r="QMA76" s="175"/>
      <c r="QMB76" s="175"/>
      <c r="QMC76" s="175"/>
      <c r="QMD76" s="175"/>
      <c r="QME76" s="175"/>
      <c r="QMF76" s="175"/>
      <c r="QMG76" s="175"/>
      <c r="QMH76" s="175"/>
      <c r="QMI76" s="175"/>
      <c r="QMJ76" s="175"/>
      <c r="QMK76" s="175"/>
      <c r="QML76" s="175"/>
      <c r="QMM76" s="175"/>
      <c r="QMN76" s="175"/>
      <c r="QMO76" s="175"/>
      <c r="QMP76" s="175"/>
      <c r="QMQ76" s="175"/>
      <c r="QMR76" s="175"/>
      <c r="QMS76" s="175"/>
      <c r="QMT76" s="175"/>
      <c r="QMU76" s="175"/>
      <c r="QMV76" s="175"/>
      <c r="QMW76" s="175"/>
      <c r="QMX76" s="175"/>
      <c r="QMY76" s="175"/>
      <c r="QMZ76" s="175"/>
      <c r="QNA76" s="175"/>
      <c r="QNB76" s="175"/>
      <c r="QNC76" s="175"/>
      <c r="QND76" s="175"/>
      <c r="QNE76" s="175"/>
      <c r="QNF76" s="175"/>
      <c r="QNG76" s="175"/>
      <c r="QNH76" s="175"/>
      <c r="QNI76" s="175"/>
      <c r="QNJ76" s="175"/>
      <c r="QNK76" s="175"/>
      <c r="QNL76" s="175"/>
      <c r="QNM76" s="175"/>
      <c r="QNN76" s="175"/>
      <c r="QNO76" s="175"/>
      <c r="QNP76" s="175"/>
      <c r="QNQ76" s="175"/>
      <c r="QNR76" s="175"/>
      <c r="QNS76" s="175"/>
      <c r="QNT76" s="175"/>
      <c r="QNU76" s="175"/>
      <c r="QNV76" s="175"/>
      <c r="QNW76" s="175"/>
      <c r="QNX76" s="175"/>
      <c r="QNY76" s="175"/>
      <c r="QNZ76" s="175"/>
      <c r="QOA76" s="175"/>
      <c r="QOB76" s="175"/>
      <c r="QOC76" s="175"/>
      <c r="QOD76" s="175"/>
      <c r="QOE76" s="175"/>
      <c r="QOF76" s="175"/>
      <c r="QOG76" s="175"/>
      <c r="QOH76" s="175"/>
      <c r="QOI76" s="175"/>
      <c r="QOJ76" s="175"/>
      <c r="QOK76" s="175"/>
      <c r="QOL76" s="175"/>
      <c r="QOM76" s="175"/>
      <c r="QON76" s="175"/>
      <c r="QOO76" s="175"/>
      <c r="QOP76" s="175"/>
      <c r="QOQ76" s="175"/>
      <c r="QOR76" s="175"/>
      <c r="QOS76" s="175"/>
      <c r="QOT76" s="175"/>
      <c r="QOU76" s="175"/>
      <c r="QOV76" s="175"/>
      <c r="QOW76" s="175"/>
      <c r="QOX76" s="175"/>
      <c r="QOY76" s="175"/>
      <c r="QOZ76" s="175"/>
      <c r="QPA76" s="175"/>
      <c r="QPB76" s="175"/>
      <c r="QPC76" s="175"/>
      <c r="QPD76" s="175"/>
      <c r="QPE76" s="175"/>
      <c r="QPF76" s="175"/>
      <c r="QPG76" s="175"/>
      <c r="QPH76" s="175"/>
      <c r="QPI76" s="175"/>
      <c r="QPJ76" s="175"/>
      <c r="QPK76" s="175"/>
      <c r="QPL76" s="175"/>
      <c r="QPM76" s="175"/>
      <c r="QPN76" s="175"/>
      <c r="QPO76" s="175"/>
      <c r="QPP76" s="175"/>
      <c r="QPQ76" s="175"/>
      <c r="QPR76" s="175"/>
      <c r="QPS76" s="175"/>
      <c r="QPT76" s="175"/>
      <c r="QPU76" s="175"/>
      <c r="QPV76" s="175"/>
      <c r="QPW76" s="175"/>
      <c r="QPX76" s="175"/>
      <c r="QPY76" s="175"/>
      <c r="QPZ76" s="175"/>
      <c r="QQA76" s="175"/>
      <c r="QQB76" s="175"/>
      <c r="QQC76" s="175"/>
      <c r="QQD76" s="175"/>
      <c r="QQE76" s="175"/>
      <c r="QQF76" s="175"/>
      <c r="QQG76" s="175"/>
      <c r="QQH76" s="175"/>
      <c r="QQI76" s="175"/>
      <c r="QQJ76" s="175"/>
      <c r="QQK76" s="175"/>
      <c r="QQL76" s="175"/>
      <c r="QQM76" s="175"/>
      <c r="QQN76" s="175"/>
      <c r="QQO76" s="175"/>
      <c r="QQP76" s="175"/>
      <c r="QQQ76" s="175"/>
      <c r="QQR76" s="175"/>
      <c r="QQS76" s="175"/>
      <c r="QQT76" s="175"/>
      <c r="QQU76" s="175"/>
      <c r="QQV76" s="175"/>
      <c r="QQW76" s="175"/>
      <c r="QQX76" s="175"/>
      <c r="QQY76" s="175"/>
      <c r="QQZ76" s="175"/>
      <c r="QRA76" s="175"/>
      <c r="QRB76" s="175"/>
      <c r="QRC76" s="175"/>
      <c r="QRD76" s="175"/>
      <c r="QRE76" s="175"/>
      <c r="QRF76" s="175"/>
      <c r="QRG76" s="175"/>
      <c r="QRH76" s="175"/>
      <c r="QRI76" s="175"/>
      <c r="QRJ76" s="175"/>
      <c r="QRK76" s="175"/>
      <c r="QRL76" s="175"/>
      <c r="QRM76" s="175"/>
      <c r="QRN76" s="175"/>
      <c r="QRO76" s="175"/>
      <c r="QRP76" s="175"/>
      <c r="QRQ76" s="175"/>
      <c r="QRR76" s="175"/>
      <c r="QRS76" s="175"/>
      <c r="QRT76" s="175"/>
      <c r="QRU76" s="175"/>
      <c r="QRV76" s="175"/>
      <c r="QRW76" s="175"/>
      <c r="QRX76" s="175"/>
      <c r="QRY76" s="175"/>
      <c r="QRZ76" s="175"/>
      <c r="QSA76" s="175"/>
      <c r="QSB76" s="175"/>
      <c r="QSC76" s="175"/>
      <c r="QSD76" s="175"/>
      <c r="QSE76" s="175"/>
      <c r="QSF76" s="175"/>
      <c r="QSG76" s="175"/>
      <c r="QSH76" s="175"/>
      <c r="QSI76" s="175"/>
      <c r="QSJ76" s="175"/>
      <c r="QSK76" s="175"/>
      <c r="QSL76" s="175"/>
      <c r="QSM76" s="175"/>
      <c r="QSN76" s="175"/>
      <c r="QSO76" s="175"/>
      <c r="QSP76" s="175"/>
      <c r="QSQ76" s="175"/>
      <c r="QSR76" s="175"/>
      <c r="QSS76" s="175"/>
      <c r="QST76" s="175"/>
      <c r="QSU76" s="175"/>
      <c r="QSV76" s="175"/>
      <c r="QSW76" s="175"/>
      <c r="QSX76" s="175"/>
      <c r="QSY76" s="175"/>
      <c r="QSZ76" s="175"/>
      <c r="QTA76" s="175"/>
      <c r="QTB76" s="175"/>
      <c r="QTC76" s="175"/>
      <c r="QTD76" s="175"/>
      <c r="QTE76" s="175"/>
      <c r="QTF76" s="175"/>
      <c r="QTG76" s="175"/>
      <c r="QTH76" s="175"/>
      <c r="QTI76" s="175"/>
      <c r="QTJ76" s="175"/>
      <c r="QTK76" s="175"/>
      <c r="QTL76" s="175"/>
      <c r="QTM76" s="175"/>
      <c r="QTN76" s="175"/>
      <c r="QTO76" s="175"/>
      <c r="QTP76" s="175"/>
      <c r="QTQ76" s="175"/>
      <c r="QTR76" s="175"/>
      <c r="QTS76" s="175"/>
      <c r="QTT76" s="175"/>
      <c r="QTU76" s="175"/>
      <c r="QTV76" s="175"/>
      <c r="QTW76" s="175"/>
      <c r="QTX76" s="175"/>
      <c r="QTY76" s="175"/>
      <c r="QTZ76" s="175"/>
      <c r="QUA76" s="175"/>
      <c r="QUB76" s="175"/>
      <c r="QUC76" s="175"/>
      <c r="QUD76" s="175"/>
      <c r="QUE76" s="175"/>
      <c r="QUF76" s="175"/>
      <c r="QUG76" s="175"/>
      <c r="QUH76" s="175"/>
      <c r="QUI76" s="175"/>
      <c r="QUJ76" s="175"/>
      <c r="QUK76" s="175"/>
      <c r="QUL76" s="175"/>
      <c r="QUM76" s="175"/>
      <c r="QUN76" s="175"/>
      <c r="QUO76" s="175"/>
      <c r="QUP76" s="175"/>
      <c r="QUQ76" s="175"/>
      <c r="QUR76" s="175"/>
      <c r="QUS76" s="175"/>
      <c r="QUT76" s="175"/>
      <c r="QUU76" s="175"/>
      <c r="QUV76" s="175"/>
      <c r="QUW76" s="175"/>
      <c r="QUX76" s="175"/>
      <c r="QUY76" s="175"/>
      <c r="QUZ76" s="175"/>
      <c r="QVA76" s="175"/>
      <c r="QVB76" s="175"/>
      <c r="QVC76" s="175"/>
      <c r="QVD76" s="175"/>
      <c r="QVE76" s="175"/>
      <c r="QVF76" s="175"/>
      <c r="QVG76" s="175"/>
      <c r="QVH76" s="175"/>
      <c r="QVI76" s="175"/>
      <c r="QVJ76" s="175"/>
      <c r="QVK76" s="175"/>
      <c r="QVL76" s="175"/>
      <c r="QVM76" s="175"/>
      <c r="QVN76" s="175"/>
      <c r="QVO76" s="175"/>
      <c r="QVP76" s="175"/>
      <c r="QVQ76" s="175"/>
      <c r="QVR76" s="175"/>
      <c r="QVS76" s="175"/>
      <c r="QVT76" s="175"/>
      <c r="QVU76" s="175"/>
      <c r="QVV76" s="175"/>
      <c r="QVW76" s="175"/>
      <c r="QVX76" s="175"/>
      <c r="QVY76" s="175"/>
      <c r="QVZ76" s="175"/>
      <c r="QWA76" s="175"/>
      <c r="QWB76" s="175"/>
      <c r="QWC76" s="175"/>
      <c r="QWD76" s="175"/>
      <c r="QWE76" s="175"/>
      <c r="QWF76" s="175"/>
      <c r="QWG76" s="175"/>
      <c r="QWH76" s="175"/>
      <c r="QWI76" s="175"/>
      <c r="QWJ76" s="175"/>
      <c r="QWK76" s="175"/>
      <c r="QWL76" s="175"/>
      <c r="QWM76" s="175"/>
      <c r="QWN76" s="175"/>
      <c r="QWO76" s="175"/>
      <c r="QWP76" s="175"/>
      <c r="QWQ76" s="175"/>
      <c r="QWR76" s="175"/>
      <c r="QWS76" s="175"/>
      <c r="QWT76" s="175"/>
      <c r="QWU76" s="175"/>
      <c r="QWV76" s="175"/>
      <c r="QWW76" s="175"/>
      <c r="QWX76" s="175"/>
      <c r="QWY76" s="175"/>
      <c r="QWZ76" s="175"/>
      <c r="QXA76" s="175"/>
      <c r="QXB76" s="175"/>
      <c r="QXC76" s="175"/>
      <c r="QXD76" s="175"/>
      <c r="QXE76" s="175"/>
      <c r="QXF76" s="175"/>
      <c r="QXG76" s="175"/>
      <c r="QXH76" s="175"/>
      <c r="QXI76" s="175"/>
      <c r="QXJ76" s="175"/>
      <c r="QXK76" s="175"/>
      <c r="QXL76" s="175"/>
      <c r="QXM76" s="175"/>
      <c r="QXN76" s="175"/>
      <c r="QXO76" s="175"/>
      <c r="QXP76" s="175"/>
      <c r="QXQ76" s="175"/>
      <c r="QXR76" s="175"/>
      <c r="QXS76" s="175"/>
      <c r="QXT76" s="175"/>
      <c r="QXU76" s="175"/>
      <c r="QXV76" s="175"/>
      <c r="QXW76" s="175"/>
      <c r="QXX76" s="175"/>
      <c r="QXY76" s="175"/>
      <c r="QXZ76" s="175"/>
      <c r="QYA76" s="175"/>
      <c r="QYB76" s="175"/>
      <c r="QYC76" s="175"/>
      <c r="QYD76" s="175"/>
      <c r="QYE76" s="175"/>
      <c r="QYF76" s="175"/>
      <c r="QYG76" s="175"/>
      <c r="QYH76" s="175"/>
      <c r="QYI76" s="175"/>
      <c r="QYJ76" s="175"/>
      <c r="QYK76" s="175"/>
      <c r="QYL76" s="175"/>
      <c r="QYM76" s="175"/>
      <c r="QYN76" s="175"/>
      <c r="QYO76" s="175"/>
      <c r="QYP76" s="175"/>
      <c r="QYQ76" s="175"/>
      <c r="QYR76" s="175"/>
      <c r="QYS76" s="175"/>
      <c r="QYT76" s="175"/>
      <c r="QYU76" s="175"/>
      <c r="QYV76" s="175"/>
      <c r="QYW76" s="175"/>
      <c r="QYX76" s="175"/>
      <c r="QYY76" s="175"/>
      <c r="QYZ76" s="175"/>
      <c r="QZA76" s="175"/>
      <c r="QZB76" s="175"/>
      <c r="QZC76" s="175"/>
      <c r="QZD76" s="175"/>
      <c r="QZE76" s="175"/>
      <c r="QZF76" s="175"/>
      <c r="QZG76" s="175"/>
      <c r="QZH76" s="175"/>
      <c r="QZI76" s="175"/>
      <c r="QZJ76" s="175"/>
      <c r="QZK76" s="175"/>
      <c r="QZL76" s="175"/>
      <c r="QZM76" s="175"/>
      <c r="QZN76" s="175"/>
      <c r="QZO76" s="175"/>
      <c r="QZP76" s="175"/>
      <c r="QZQ76" s="175"/>
      <c r="QZR76" s="175"/>
      <c r="QZS76" s="175"/>
      <c r="QZT76" s="175"/>
      <c r="QZU76" s="175"/>
      <c r="QZV76" s="175"/>
      <c r="QZW76" s="175"/>
      <c r="QZX76" s="175"/>
      <c r="QZY76" s="175"/>
      <c r="QZZ76" s="175"/>
      <c r="RAA76" s="175"/>
      <c r="RAB76" s="175"/>
      <c r="RAC76" s="175"/>
      <c r="RAD76" s="175"/>
      <c r="RAE76" s="175"/>
      <c r="RAF76" s="175"/>
      <c r="RAG76" s="175"/>
      <c r="RAH76" s="175"/>
      <c r="RAI76" s="175"/>
      <c r="RAJ76" s="175"/>
      <c r="RAK76" s="175"/>
      <c r="RAL76" s="175"/>
      <c r="RAM76" s="175"/>
      <c r="RAN76" s="175"/>
      <c r="RAO76" s="175"/>
      <c r="RAP76" s="175"/>
      <c r="RAQ76" s="175"/>
      <c r="RAR76" s="175"/>
      <c r="RAS76" s="175"/>
      <c r="RAT76" s="175"/>
      <c r="RAU76" s="175"/>
      <c r="RAV76" s="175"/>
      <c r="RAW76" s="175"/>
      <c r="RAX76" s="175"/>
      <c r="RAY76" s="175"/>
      <c r="RAZ76" s="175"/>
      <c r="RBA76" s="175"/>
      <c r="RBB76" s="175"/>
      <c r="RBC76" s="175"/>
      <c r="RBD76" s="175"/>
      <c r="RBE76" s="175"/>
      <c r="RBF76" s="175"/>
      <c r="RBG76" s="175"/>
      <c r="RBH76" s="175"/>
      <c r="RBI76" s="175"/>
      <c r="RBJ76" s="175"/>
      <c r="RBK76" s="175"/>
      <c r="RBL76" s="175"/>
      <c r="RBM76" s="175"/>
      <c r="RBN76" s="175"/>
      <c r="RBO76" s="175"/>
      <c r="RBP76" s="175"/>
      <c r="RBQ76" s="175"/>
      <c r="RBR76" s="175"/>
      <c r="RBS76" s="175"/>
      <c r="RBT76" s="175"/>
      <c r="RBU76" s="175"/>
      <c r="RBV76" s="175"/>
      <c r="RBW76" s="175"/>
      <c r="RBX76" s="175"/>
      <c r="RBY76" s="175"/>
      <c r="RBZ76" s="175"/>
      <c r="RCA76" s="175"/>
      <c r="RCB76" s="175"/>
      <c r="RCC76" s="175"/>
      <c r="RCD76" s="175"/>
      <c r="RCE76" s="175"/>
      <c r="RCF76" s="175"/>
      <c r="RCG76" s="175"/>
      <c r="RCH76" s="175"/>
      <c r="RCI76" s="175"/>
      <c r="RCJ76" s="175"/>
      <c r="RCK76" s="175"/>
      <c r="RCL76" s="175"/>
      <c r="RCM76" s="175"/>
      <c r="RCN76" s="175"/>
      <c r="RCO76" s="175"/>
      <c r="RCP76" s="175"/>
      <c r="RCQ76" s="175"/>
      <c r="RCR76" s="175"/>
      <c r="RCS76" s="175"/>
      <c r="RCT76" s="175"/>
      <c r="RCU76" s="175"/>
      <c r="RCV76" s="175"/>
      <c r="RCW76" s="175"/>
      <c r="RCX76" s="175"/>
      <c r="RCY76" s="175"/>
      <c r="RCZ76" s="175"/>
      <c r="RDA76" s="175"/>
      <c r="RDB76" s="175"/>
      <c r="RDC76" s="175"/>
      <c r="RDD76" s="175"/>
      <c r="RDE76" s="175"/>
      <c r="RDF76" s="175"/>
      <c r="RDG76" s="175"/>
      <c r="RDH76" s="175"/>
      <c r="RDI76" s="175"/>
      <c r="RDJ76" s="175"/>
      <c r="RDK76" s="175"/>
      <c r="RDL76" s="175"/>
      <c r="RDM76" s="175"/>
      <c r="RDN76" s="175"/>
      <c r="RDO76" s="175"/>
      <c r="RDP76" s="175"/>
      <c r="RDQ76" s="175"/>
      <c r="RDR76" s="175"/>
      <c r="RDS76" s="175"/>
      <c r="RDT76" s="175"/>
      <c r="RDU76" s="175"/>
      <c r="RDV76" s="175"/>
      <c r="RDW76" s="175"/>
      <c r="RDX76" s="175"/>
      <c r="RDY76" s="175"/>
      <c r="RDZ76" s="175"/>
      <c r="REA76" s="175"/>
      <c r="REB76" s="175"/>
      <c r="REC76" s="175"/>
      <c r="RED76" s="175"/>
      <c r="REE76" s="175"/>
      <c r="REF76" s="175"/>
      <c r="REG76" s="175"/>
      <c r="REH76" s="175"/>
      <c r="REI76" s="175"/>
      <c r="REJ76" s="175"/>
      <c r="REK76" s="175"/>
      <c r="REL76" s="175"/>
      <c r="REM76" s="175"/>
      <c r="REN76" s="175"/>
      <c r="REO76" s="175"/>
      <c r="REP76" s="175"/>
      <c r="REQ76" s="175"/>
      <c r="RER76" s="175"/>
      <c r="RES76" s="175"/>
      <c r="RET76" s="175"/>
      <c r="REU76" s="175"/>
      <c r="REV76" s="175"/>
      <c r="REW76" s="175"/>
      <c r="REX76" s="175"/>
      <c r="REY76" s="175"/>
      <c r="REZ76" s="175"/>
      <c r="RFA76" s="175"/>
      <c r="RFB76" s="175"/>
      <c r="RFC76" s="175"/>
      <c r="RFD76" s="175"/>
      <c r="RFE76" s="175"/>
      <c r="RFF76" s="175"/>
      <c r="RFG76" s="175"/>
      <c r="RFH76" s="175"/>
      <c r="RFI76" s="175"/>
      <c r="RFJ76" s="175"/>
      <c r="RFK76" s="175"/>
      <c r="RFL76" s="175"/>
      <c r="RFM76" s="175"/>
      <c r="RFN76" s="175"/>
      <c r="RFO76" s="175"/>
      <c r="RFP76" s="175"/>
      <c r="RFQ76" s="175"/>
      <c r="RFR76" s="175"/>
      <c r="RFS76" s="175"/>
      <c r="RFT76" s="175"/>
      <c r="RFU76" s="175"/>
      <c r="RFV76" s="175"/>
      <c r="RFW76" s="175"/>
      <c r="RFX76" s="175"/>
      <c r="RFY76" s="175"/>
      <c r="RFZ76" s="175"/>
      <c r="RGA76" s="175"/>
      <c r="RGB76" s="175"/>
      <c r="RGC76" s="175"/>
      <c r="RGD76" s="175"/>
      <c r="RGE76" s="175"/>
      <c r="RGF76" s="175"/>
      <c r="RGG76" s="175"/>
      <c r="RGH76" s="175"/>
      <c r="RGI76" s="175"/>
      <c r="RGJ76" s="175"/>
      <c r="RGK76" s="175"/>
      <c r="RGL76" s="175"/>
      <c r="RGM76" s="175"/>
      <c r="RGN76" s="175"/>
      <c r="RGO76" s="175"/>
      <c r="RGP76" s="175"/>
      <c r="RGQ76" s="175"/>
      <c r="RGR76" s="175"/>
      <c r="RGS76" s="175"/>
      <c r="RGT76" s="175"/>
      <c r="RGU76" s="175"/>
      <c r="RGV76" s="175"/>
      <c r="RGW76" s="175"/>
      <c r="RGX76" s="175"/>
      <c r="RGY76" s="175"/>
      <c r="RGZ76" s="175"/>
      <c r="RHA76" s="175"/>
      <c r="RHB76" s="175"/>
      <c r="RHC76" s="175"/>
      <c r="RHD76" s="175"/>
      <c r="RHE76" s="175"/>
      <c r="RHF76" s="175"/>
      <c r="RHG76" s="175"/>
      <c r="RHH76" s="175"/>
      <c r="RHI76" s="175"/>
      <c r="RHJ76" s="175"/>
      <c r="RHK76" s="175"/>
      <c r="RHL76" s="175"/>
      <c r="RHM76" s="175"/>
      <c r="RHN76" s="175"/>
      <c r="RHO76" s="175"/>
      <c r="RHP76" s="175"/>
      <c r="RHQ76" s="175"/>
      <c r="RHR76" s="175"/>
      <c r="RHS76" s="175"/>
      <c r="RHT76" s="175"/>
      <c r="RHU76" s="175"/>
      <c r="RHV76" s="175"/>
      <c r="RHW76" s="175"/>
      <c r="RHX76" s="175"/>
      <c r="RHY76" s="175"/>
      <c r="RHZ76" s="175"/>
      <c r="RIA76" s="175"/>
      <c r="RIB76" s="175"/>
      <c r="RIC76" s="175"/>
      <c r="RID76" s="175"/>
      <c r="RIE76" s="175"/>
      <c r="RIF76" s="175"/>
      <c r="RIG76" s="175"/>
      <c r="RIH76" s="175"/>
      <c r="RII76" s="175"/>
      <c r="RIJ76" s="175"/>
      <c r="RIK76" s="175"/>
      <c r="RIL76" s="175"/>
      <c r="RIM76" s="175"/>
      <c r="RIN76" s="175"/>
      <c r="RIO76" s="175"/>
      <c r="RIP76" s="175"/>
      <c r="RIQ76" s="175"/>
      <c r="RIR76" s="175"/>
      <c r="RIS76" s="175"/>
      <c r="RIT76" s="175"/>
      <c r="RIU76" s="175"/>
      <c r="RIV76" s="175"/>
      <c r="RIW76" s="175"/>
      <c r="RIX76" s="175"/>
      <c r="RIY76" s="175"/>
      <c r="RIZ76" s="175"/>
      <c r="RJA76" s="175"/>
      <c r="RJB76" s="175"/>
      <c r="RJC76" s="175"/>
      <c r="RJD76" s="175"/>
      <c r="RJE76" s="175"/>
      <c r="RJF76" s="175"/>
      <c r="RJG76" s="175"/>
      <c r="RJH76" s="175"/>
      <c r="RJI76" s="175"/>
      <c r="RJJ76" s="175"/>
      <c r="RJK76" s="175"/>
      <c r="RJL76" s="175"/>
      <c r="RJM76" s="175"/>
      <c r="RJN76" s="175"/>
      <c r="RJO76" s="175"/>
      <c r="RJP76" s="175"/>
      <c r="RJQ76" s="175"/>
      <c r="RJR76" s="175"/>
      <c r="RJS76" s="175"/>
      <c r="RJT76" s="175"/>
      <c r="RJU76" s="175"/>
      <c r="RJV76" s="175"/>
      <c r="RJW76" s="175"/>
      <c r="RJX76" s="175"/>
      <c r="RJY76" s="175"/>
      <c r="RJZ76" s="175"/>
      <c r="RKA76" s="175"/>
      <c r="RKB76" s="175"/>
      <c r="RKC76" s="175"/>
      <c r="RKD76" s="175"/>
      <c r="RKE76" s="175"/>
      <c r="RKF76" s="175"/>
      <c r="RKG76" s="175"/>
      <c r="RKH76" s="175"/>
      <c r="RKI76" s="175"/>
      <c r="RKJ76" s="175"/>
      <c r="RKK76" s="175"/>
      <c r="RKL76" s="175"/>
      <c r="RKM76" s="175"/>
      <c r="RKN76" s="175"/>
      <c r="RKO76" s="175"/>
      <c r="RKP76" s="175"/>
      <c r="RKQ76" s="175"/>
      <c r="RKR76" s="175"/>
      <c r="RKS76" s="175"/>
      <c r="RKT76" s="175"/>
      <c r="RKU76" s="175"/>
      <c r="RKV76" s="175"/>
      <c r="RKW76" s="175"/>
      <c r="RKX76" s="175"/>
      <c r="RKY76" s="175"/>
      <c r="RKZ76" s="175"/>
      <c r="RLA76" s="175"/>
      <c r="RLB76" s="175"/>
      <c r="RLC76" s="175"/>
      <c r="RLD76" s="175"/>
      <c r="RLE76" s="175"/>
      <c r="RLF76" s="175"/>
      <c r="RLG76" s="175"/>
      <c r="RLH76" s="175"/>
      <c r="RLI76" s="175"/>
      <c r="RLJ76" s="175"/>
      <c r="RLK76" s="175"/>
      <c r="RLL76" s="175"/>
      <c r="RLM76" s="175"/>
      <c r="RLN76" s="175"/>
      <c r="RLO76" s="175"/>
      <c r="RLP76" s="175"/>
      <c r="RLQ76" s="175"/>
      <c r="RLR76" s="175"/>
      <c r="RLS76" s="175"/>
      <c r="RLT76" s="175"/>
      <c r="RLU76" s="175"/>
      <c r="RLV76" s="175"/>
      <c r="RLW76" s="175"/>
      <c r="RLX76" s="175"/>
      <c r="RLY76" s="175"/>
      <c r="RLZ76" s="175"/>
      <c r="RMA76" s="175"/>
      <c r="RMB76" s="175"/>
      <c r="RMC76" s="175"/>
      <c r="RMD76" s="175"/>
      <c r="RME76" s="175"/>
      <c r="RMF76" s="175"/>
      <c r="RMG76" s="175"/>
      <c r="RMH76" s="175"/>
      <c r="RMI76" s="175"/>
      <c r="RMJ76" s="175"/>
      <c r="RMK76" s="175"/>
      <c r="RML76" s="175"/>
      <c r="RMM76" s="175"/>
      <c r="RMN76" s="175"/>
      <c r="RMO76" s="175"/>
      <c r="RMP76" s="175"/>
      <c r="RMQ76" s="175"/>
      <c r="RMR76" s="175"/>
      <c r="RMS76" s="175"/>
      <c r="RMT76" s="175"/>
      <c r="RMU76" s="175"/>
      <c r="RMV76" s="175"/>
      <c r="RMW76" s="175"/>
      <c r="RMX76" s="175"/>
      <c r="RMY76" s="175"/>
      <c r="RMZ76" s="175"/>
      <c r="RNA76" s="175"/>
      <c r="RNB76" s="175"/>
      <c r="RNC76" s="175"/>
      <c r="RND76" s="175"/>
      <c r="RNE76" s="175"/>
      <c r="RNF76" s="175"/>
      <c r="RNG76" s="175"/>
      <c r="RNH76" s="175"/>
      <c r="RNI76" s="175"/>
      <c r="RNJ76" s="175"/>
      <c r="RNK76" s="175"/>
      <c r="RNL76" s="175"/>
      <c r="RNM76" s="175"/>
      <c r="RNN76" s="175"/>
      <c r="RNO76" s="175"/>
      <c r="RNP76" s="175"/>
      <c r="RNQ76" s="175"/>
      <c r="RNR76" s="175"/>
      <c r="RNS76" s="175"/>
      <c r="RNT76" s="175"/>
      <c r="RNU76" s="175"/>
      <c r="RNV76" s="175"/>
      <c r="RNW76" s="175"/>
      <c r="RNX76" s="175"/>
      <c r="RNY76" s="175"/>
      <c r="RNZ76" s="175"/>
      <c r="ROA76" s="175"/>
      <c r="ROB76" s="175"/>
      <c r="ROC76" s="175"/>
      <c r="ROD76" s="175"/>
      <c r="ROE76" s="175"/>
      <c r="ROF76" s="175"/>
      <c r="ROG76" s="175"/>
      <c r="ROH76" s="175"/>
      <c r="ROI76" s="175"/>
      <c r="ROJ76" s="175"/>
      <c r="ROK76" s="175"/>
      <c r="ROL76" s="175"/>
      <c r="ROM76" s="175"/>
      <c r="RON76" s="175"/>
      <c r="ROO76" s="175"/>
      <c r="ROP76" s="175"/>
      <c r="ROQ76" s="175"/>
      <c r="ROR76" s="175"/>
      <c r="ROS76" s="175"/>
      <c r="ROT76" s="175"/>
      <c r="ROU76" s="175"/>
      <c r="ROV76" s="175"/>
      <c r="ROW76" s="175"/>
      <c r="ROX76" s="175"/>
      <c r="ROY76" s="175"/>
      <c r="ROZ76" s="175"/>
      <c r="RPA76" s="175"/>
      <c r="RPB76" s="175"/>
      <c r="RPC76" s="175"/>
      <c r="RPD76" s="175"/>
      <c r="RPE76" s="175"/>
      <c r="RPF76" s="175"/>
      <c r="RPG76" s="175"/>
      <c r="RPH76" s="175"/>
      <c r="RPI76" s="175"/>
      <c r="RPJ76" s="175"/>
      <c r="RPK76" s="175"/>
      <c r="RPL76" s="175"/>
      <c r="RPM76" s="175"/>
      <c r="RPN76" s="175"/>
      <c r="RPO76" s="175"/>
      <c r="RPP76" s="175"/>
      <c r="RPQ76" s="175"/>
      <c r="RPR76" s="175"/>
      <c r="RPS76" s="175"/>
      <c r="RPT76" s="175"/>
      <c r="RPU76" s="175"/>
      <c r="RPV76" s="175"/>
      <c r="RPW76" s="175"/>
      <c r="RPX76" s="175"/>
      <c r="RPY76" s="175"/>
      <c r="RPZ76" s="175"/>
      <c r="RQA76" s="175"/>
      <c r="RQB76" s="175"/>
      <c r="RQC76" s="175"/>
      <c r="RQD76" s="175"/>
      <c r="RQE76" s="175"/>
      <c r="RQF76" s="175"/>
      <c r="RQG76" s="175"/>
      <c r="RQH76" s="175"/>
      <c r="RQI76" s="175"/>
      <c r="RQJ76" s="175"/>
      <c r="RQK76" s="175"/>
      <c r="RQL76" s="175"/>
      <c r="RQM76" s="175"/>
      <c r="RQN76" s="175"/>
      <c r="RQO76" s="175"/>
      <c r="RQP76" s="175"/>
      <c r="RQQ76" s="175"/>
      <c r="RQR76" s="175"/>
      <c r="RQS76" s="175"/>
      <c r="RQT76" s="175"/>
      <c r="RQU76" s="175"/>
      <c r="RQV76" s="175"/>
      <c r="RQW76" s="175"/>
      <c r="RQX76" s="175"/>
      <c r="RQY76" s="175"/>
      <c r="RQZ76" s="175"/>
      <c r="RRA76" s="175"/>
      <c r="RRB76" s="175"/>
      <c r="RRC76" s="175"/>
      <c r="RRD76" s="175"/>
      <c r="RRE76" s="175"/>
      <c r="RRF76" s="175"/>
      <c r="RRG76" s="175"/>
      <c r="RRH76" s="175"/>
      <c r="RRI76" s="175"/>
      <c r="RRJ76" s="175"/>
      <c r="RRK76" s="175"/>
      <c r="RRL76" s="175"/>
      <c r="RRM76" s="175"/>
      <c r="RRN76" s="175"/>
      <c r="RRO76" s="175"/>
      <c r="RRP76" s="175"/>
      <c r="RRQ76" s="175"/>
      <c r="RRR76" s="175"/>
      <c r="RRS76" s="175"/>
      <c r="RRT76" s="175"/>
      <c r="RRU76" s="175"/>
      <c r="RRV76" s="175"/>
      <c r="RRW76" s="175"/>
      <c r="RRX76" s="175"/>
      <c r="RRY76" s="175"/>
      <c r="RRZ76" s="175"/>
      <c r="RSA76" s="175"/>
      <c r="RSB76" s="175"/>
      <c r="RSC76" s="175"/>
      <c r="RSD76" s="175"/>
      <c r="RSE76" s="175"/>
      <c r="RSF76" s="175"/>
      <c r="RSG76" s="175"/>
      <c r="RSH76" s="175"/>
      <c r="RSI76" s="175"/>
      <c r="RSJ76" s="175"/>
      <c r="RSK76" s="175"/>
      <c r="RSL76" s="175"/>
      <c r="RSM76" s="175"/>
      <c r="RSN76" s="175"/>
      <c r="RSO76" s="175"/>
      <c r="RSP76" s="175"/>
      <c r="RSQ76" s="175"/>
      <c r="RSR76" s="175"/>
      <c r="RSS76" s="175"/>
      <c r="RST76" s="175"/>
      <c r="RSU76" s="175"/>
      <c r="RSV76" s="175"/>
      <c r="RSW76" s="175"/>
      <c r="RSX76" s="175"/>
      <c r="RSY76" s="175"/>
      <c r="RSZ76" s="175"/>
      <c r="RTA76" s="175"/>
      <c r="RTB76" s="175"/>
      <c r="RTC76" s="175"/>
      <c r="RTD76" s="175"/>
      <c r="RTE76" s="175"/>
      <c r="RTF76" s="175"/>
      <c r="RTG76" s="175"/>
      <c r="RTH76" s="175"/>
      <c r="RTI76" s="175"/>
      <c r="RTJ76" s="175"/>
      <c r="RTK76" s="175"/>
      <c r="RTL76" s="175"/>
      <c r="RTM76" s="175"/>
      <c r="RTN76" s="175"/>
      <c r="RTO76" s="175"/>
      <c r="RTP76" s="175"/>
      <c r="RTQ76" s="175"/>
      <c r="RTR76" s="175"/>
      <c r="RTS76" s="175"/>
      <c r="RTT76" s="175"/>
      <c r="RTU76" s="175"/>
      <c r="RTV76" s="175"/>
      <c r="RTW76" s="175"/>
      <c r="RTX76" s="175"/>
      <c r="RTY76" s="175"/>
      <c r="RTZ76" s="175"/>
      <c r="RUA76" s="175"/>
      <c r="RUB76" s="175"/>
      <c r="RUC76" s="175"/>
      <c r="RUD76" s="175"/>
      <c r="RUE76" s="175"/>
      <c r="RUF76" s="175"/>
      <c r="RUG76" s="175"/>
      <c r="RUH76" s="175"/>
      <c r="RUI76" s="175"/>
      <c r="RUJ76" s="175"/>
      <c r="RUK76" s="175"/>
      <c r="RUL76" s="175"/>
      <c r="RUM76" s="175"/>
      <c r="RUN76" s="175"/>
      <c r="RUO76" s="175"/>
      <c r="RUP76" s="175"/>
      <c r="RUQ76" s="175"/>
      <c r="RUR76" s="175"/>
      <c r="RUS76" s="175"/>
      <c r="RUT76" s="175"/>
      <c r="RUU76" s="175"/>
      <c r="RUV76" s="175"/>
      <c r="RUW76" s="175"/>
      <c r="RUX76" s="175"/>
      <c r="RUY76" s="175"/>
      <c r="RUZ76" s="175"/>
      <c r="RVA76" s="175"/>
      <c r="RVB76" s="175"/>
      <c r="RVC76" s="175"/>
      <c r="RVD76" s="175"/>
      <c r="RVE76" s="175"/>
      <c r="RVF76" s="175"/>
      <c r="RVG76" s="175"/>
      <c r="RVH76" s="175"/>
      <c r="RVI76" s="175"/>
      <c r="RVJ76" s="175"/>
      <c r="RVK76" s="175"/>
      <c r="RVL76" s="175"/>
      <c r="RVM76" s="175"/>
      <c r="RVN76" s="175"/>
      <c r="RVO76" s="175"/>
      <c r="RVP76" s="175"/>
      <c r="RVQ76" s="175"/>
      <c r="RVR76" s="175"/>
      <c r="RVS76" s="175"/>
      <c r="RVT76" s="175"/>
      <c r="RVU76" s="175"/>
      <c r="RVV76" s="175"/>
      <c r="RVW76" s="175"/>
      <c r="RVX76" s="175"/>
      <c r="RVY76" s="175"/>
      <c r="RVZ76" s="175"/>
      <c r="RWA76" s="175"/>
      <c r="RWB76" s="175"/>
      <c r="RWC76" s="175"/>
      <c r="RWD76" s="175"/>
      <c r="RWE76" s="175"/>
      <c r="RWF76" s="175"/>
      <c r="RWG76" s="175"/>
      <c r="RWH76" s="175"/>
      <c r="RWI76" s="175"/>
      <c r="RWJ76" s="175"/>
      <c r="RWK76" s="175"/>
      <c r="RWL76" s="175"/>
      <c r="RWM76" s="175"/>
      <c r="RWN76" s="175"/>
      <c r="RWO76" s="175"/>
      <c r="RWP76" s="175"/>
      <c r="RWQ76" s="175"/>
      <c r="RWR76" s="175"/>
      <c r="RWS76" s="175"/>
      <c r="RWT76" s="175"/>
      <c r="RWU76" s="175"/>
      <c r="RWV76" s="175"/>
      <c r="RWW76" s="175"/>
      <c r="RWX76" s="175"/>
      <c r="RWY76" s="175"/>
      <c r="RWZ76" s="175"/>
      <c r="RXA76" s="175"/>
      <c r="RXB76" s="175"/>
      <c r="RXC76" s="175"/>
      <c r="RXD76" s="175"/>
      <c r="RXE76" s="175"/>
      <c r="RXF76" s="175"/>
      <c r="RXG76" s="175"/>
      <c r="RXH76" s="175"/>
      <c r="RXI76" s="175"/>
      <c r="RXJ76" s="175"/>
      <c r="RXK76" s="175"/>
      <c r="RXL76" s="175"/>
      <c r="RXM76" s="175"/>
      <c r="RXN76" s="175"/>
      <c r="RXO76" s="175"/>
      <c r="RXP76" s="175"/>
      <c r="RXQ76" s="175"/>
      <c r="RXR76" s="175"/>
      <c r="RXS76" s="175"/>
      <c r="RXT76" s="175"/>
      <c r="RXU76" s="175"/>
      <c r="RXV76" s="175"/>
      <c r="RXW76" s="175"/>
      <c r="RXX76" s="175"/>
      <c r="RXY76" s="175"/>
      <c r="RXZ76" s="175"/>
      <c r="RYA76" s="175"/>
      <c r="RYB76" s="175"/>
      <c r="RYC76" s="175"/>
      <c r="RYD76" s="175"/>
      <c r="RYE76" s="175"/>
      <c r="RYF76" s="175"/>
      <c r="RYG76" s="175"/>
      <c r="RYH76" s="175"/>
      <c r="RYI76" s="175"/>
      <c r="RYJ76" s="175"/>
      <c r="RYK76" s="175"/>
      <c r="RYL76" s="175"/>
      <c r="RYM76" s="175"/>
      <c r="RYN76" s="175"/>
      <c r="RYO76" s="175"/>
      <c r="RYP76" s="175"/>
      <c r="RYQ76" s="175"/>
      <c r="RYR76" s="175"/>
      <c r="RYS76" s="175"/>
      <c r="RYT76" s="175"/>
      <c r="RYU76" s="175"/>
      <c r="RYV76" s="175"/>
      <c r="RYW76" s="175"/>
      <c r="RYX76" s="175"/>
      <c r="RYY76" s="175"/>
      <c r="RYZ76" s="175"/>
      <c r="RZA76" s="175"/>
      <c r="RZB76" s="175"/>
      <c r="RZC76" s="175"/>
      <c r="RZD76" s="175"/>
      <c r="RZE76" s="175"/>
      <c r="RZF76" s="175"/>
      <c r="RZG76" s="175"/>
      <c r="RZH76" s="175"/>
      <c r="RZI76" s="175"/>
      <c r="RZJ76" s="175"/>
      <c r="RZK76" s="175"/>
      <c r="RZL76" s="175"/>
      <c r="RZM76" s="175"/>
      <c r="RZN76" s="175"/>
      <c r="RZO76" s="175"/>
      <c r="RZP76" s="175"/>
      <c r="RZQ76" s="175"/>
      <c r="RZR76" s="175"/>
      <c r="RZS76" s="175"/>
      <c r="RZT76" s="175"/>
      <c r="RZU76" s="175"/>
      <c r="RZV76" s="175"/>
      <c r="RZW76" s="175"/>
      <c r="RZX76" s="175"/>
      <c r="RZY76" s="175"/>
      <c r="RZZ76" s="175"/>
      <c r="SAA76" s="175"/>
      <c r="SAB76" s="175"/>
      <c r="SAC76" s="175"/>
      <c r="SAD76" s="175"/>
      <c r="SAE76" s="175"/>
      <c r="SAF76" s="175"/>
      <c r="SAG76" s="175"/>
      <c r="SAH76" s="175"/>
      <c r="SAI76" s="175"/>
      <c r="SAJ76" s="175"/>
      <c r="SAK76" s="175"/>
      <c r="SAL76" s="175"/>
      <c r="SAM76" s="175"/>
      <c r="SAN76" s="175"/>
      <c r="SAO76" s="175"/>
      <c r="SAP76" s="175"/>
      <c r="SAQ76" s="175"/>
      <c r="SAR76" s="175"/>
      <c r="SAS76" s="175"/>
      <c r="SAT76" s="175"/>
      <c r="SAU76" s="175"/>
      <c r="SAV76" s="175"/>
      <c r="SAW76" s="175"/>
      <c r="SAX76" s="175"/>
      <c r="SAY76" s="175"/>
      <c r="SAZ76" s="175"/>
      <c r="SBA76" s="175"/>
      <c r="SBB76" s="175"/>
      <c r="SBC76" s="175"/>
      <c r="SBD76" s="175"/>
      <c r="SBE76" s="175"/>
      <c r="SBF76" s="175"/>
      <c r="SBG76" s="175"/>
      <c r="SBH76" s="175"/>
      <c r="SBI76" s="175"/>
      <c r="SBJ76" s="175"/>
      <c r="SBK76" s="175"/>
      <c r="SBL76" s="175"/>
      <c r="SBM76" s="175"/>
      <c r="SBN76" s="175"/>
      <c r="SBO76" s="175"/>
      <c r="SBP76" s="175"/>
      <c r="SBQ76" s="175"/>
      <c r="SBR76" s="175"/>
      <c r="SBS76" s="175"/>
      <c r="SBT76" s="175"/>
      <c r="SBU76" s="175"/>
      <c r="SBV76" s="175"/>
      <c r="SBW76" s="175"/>
      <c r="SBX76" s="175"/>
      <c r="SBY76" s="175"/>
      <c r="SBZ76" s="175"/>
      <c r="SCA76" s="175"/>
      <c r="SCB76" s="175"/>
      <c r="SCC76" s="175"/>
      <c r="SCD76" s="175"/>
      <c r="SCE76" s="175"/>
      <c r="SCF76" s="175"/>
      <c r="SCG76" s="175"/>
      <c r="SCH76" s="175"/>
      <c r="SCI76" s="175"/>
      <c r="SCJ76" s="175"/>
      <c r="SCK76" s="175"/>
      <c r="SCL76" s="175"/>
      <c r="SCM76" s="175"/>
      <c r="SCN76" s="175"/>
      <c r="SCO76" s="175"/>
      <c r="SCP76" s="175"/>
      <c r="SCQ76" s="175"/>
      <c r="SCR76" s="175"/>
      <c r="SCS76" s="175"/>
      <c r="SCT76" s="175"/>
      <c r="SCU76" s="175"/>
      <c r="SCV76" s="175"/>
      <c r="SCW76" s="175"/>
      <c r="SCX76" s="175"/>
      <c r="SCY76" s="175"/>
      <c r="SCZ76" s="175"/>
      <c r="SDA76" s="175"/>
      <c r="SDB76" s="175"/>
      <c r="SDC76" s="175"/>
      <c r="SDD76" s="175"/>
      <c r="SDE76" s="175"/>
      <c r="SDF76" s="175"/>
      <c r="SDG76" s="175"/>
      <c r="SDH76" s="175"/>
      <c r="SDI76" s="175"/>
      <c r="SDJ76" s="175"/>
      <c r="SDK76" s="175"/>
      <c r="SDL76" s="175"/>
      <c r="SDM76" s="175"/>
      <c r="SDN76" s="175"/>
      <c r="SDO76" s="175"/>
      <c r="SDP76" s="175"/>
      <c r="SDQ76" s="175"/>
      <c r="SDR76" s="175"/>
      <c r="SDS76" s="175"/>
      <c r="SDT76" s="175"/>
      <c r="SDU76" s="175"/>
      <c r="SDV76" s="175"/>
      <c r="SDW76" s="175"/>
      <c r="SDX76" s="175"/>
      <c r="SDY76" s="175"/>
      <c r="SDZ76" s="175"/>
      <c r="SEA76" s="175"/>
      <c r="SEB76" s="175"/>
      <c r="SEC76" s="175"/>
      <c r="SED76" s="175"/>
      <c r="SEE76" s="175"/>
      <c r="SEF76" s="175"/>
      <c r="SEG76" s="175"/>
      <c r="SEH76" s="175"/>
      <c r="SEI76" s="175"/>
      <c r="SEJ76" s="175"/>
      <c r="SEK76" s="175"/>
      <c r="SEL76" s="175"/>
      <c r="SEM76" s="175"/>
      <c r="SEN76" s="175"/>
      <c r="SEO76" s="175"/>
      <c r="SEP76" s="175"/>
      <c r="SEQ76" s="175"/>
      <c r="SER76" s="175"/>
      <c r="SES76" s="175"/>
      <c r="SET76" s="175"/>
      <c r="SEU76" s="175"/>
      <c r="SEV76" s="175"/>
      <c r="SEW76" s="175"/>
      <c r="SEX76" s="175"/>
      <c r="SEY76" s="175"/>
      <c r="SEZ76" s="175"/>
      <c r="SFA76" s="175"/>
      <c r="SFB76" s="175"/>
      <c r="SFC76" s="175"/>
      <c r="SFD76" s="175"/>
      <c r="SFE76" s="175"/>
      <c r="SFF76" s="175"/>
      <c r="SFG76" s="175"/>
      <c r="SFH76" s="175"/>
      <c r="SFI76" s="175"/>
      <c r="SFJ76" s="175"/>
      <c r="SFK76" s="175"/>
      <c r="SFL76" s="175"/>
      <c r="SFM76" s="175"/>
      <c r="SFN76" s="175"/>
      <c r="SFO76" s="175"/>
      <c r="SFP76" s="175"/>
      <c r="SFQ76" s="175"/>
      <c r="SFR76" s="175"/>
      <c r="SFS76" s="175"/>
      <c r="SFT76" s="175"/>
      <c r="SFU76" s="175"/>
      <c r="SFV76" s="175"/>
      <c r="SFW76" s="175"/>
      <c r="SFX76" s="175"/>
      <c r="SFY76" s="175"/>
      <c r="SFZ76" s="175"/>
      <c r="SGA76" s="175"/>
      <c r="SGB76" s="175"/>
      <c r="SGC76" s="175"/>
      <c r="SGD76" s="175"/>
      <c r="SGE76" s="175"/>
      <c r="SGF76" s="175"/>
      <c r="SGG76" s="175"/>
      <c r="SGH76" s="175"/>
      <c r="SGI76" s="175"/>
      <c r="SGJ76" s="175"/>
      <c r="SGK76" s="175"/>
      <c r="SGL76" s="175"/>
      <c r="SGM76" s="175"/>
      <c r="SGN76" s="175"/>
      <c r="SGO76" s="175"/>
      <c r="SGP76" s="175"/>
      <c r="SGQ76" s="175"/>
      <c r="SGR76" s="175"/>
      <c r="SGS76" s="175"/>
      <c r="SGT76" s="175"/>
      <c r="SGU76" s="175"/>
      <c r="SGV76" s="175"/>
      <c r="SGW76" s="175"/>
      <c r="SGX76" s="175"/>
      <c r="SGY76" s="175"/>
      <c r="SGZ76" s="175"/>
      <c r="SHA76" s="175"/>
      <c r="SHB76" s="175"/>
      <c r="SHC76" s="175"/>
      <c r="SHD76" s="175"/>
      <c r="SHE76" s="175"/>
      <c r="SHF76" s="175"/>
      <c r="SHG76" s="175"/>
      <c r="SHH76" s="175"/>
      <c r="SHI76" s="175"/>
      <c r="SHJ76" s="175"/>
      <c r="SHK76" s="175"/>
      <c r="SHL76" s="175"/>
      <c r="SHM76" s="175"/>
      <c r="SHN76" s="175"/>
      <c r="SHO76" s="175"/>
      <c r="SHP76" s="175"/>
      <c r="SHQ76" s="175"/>
      <c r="SHR76" s="175"/>
      <c r="SHS76" s="175"/>
      <c r="SHT76" s="175"/>
      <c r="SHU76" s="175"/>
      <c r="SHV76" s="175"/>
      <c r="SHW76" s="175"/>
      <c r="SHX76" s="175"/>
      <c r="SHY76" s="175"/>
      <c r="SHZ76" s="175"/>
      <c r="SIA76" s="175"/>
      <c r="SIB76" s="175"/>
      <c r="SIC76" s="175"/>
      <c r="SID76" s="175"/>
      <c r="SIE76" s="175"/>
      <c r="SIF76" s="175"/>
      <c r="SIG76" s="175"/>
      <c r="SIH76" s="175"/>
      <c r="SII76" s="175"/>
      <c r="SIJ76" s="175"/>
      <c r="SIK76" s="175"/>
      <c r="SIL76" s="175"/>
      <c r="SIM76" s="175"/>
      <c r="SIN76" s="175"/>
      <c r="SIO76" s="175"/>
      <c r="SIP76" s="175"/>
      <c r="SIQ76" s="175"/>
      <c r="SIR76" s="175"/>
      <c r="SIS76" s="175"/>
      <c r="SIT76" s="175"/>
      <c r="SIU76" s="175"/>
      <c r="SIV76" s="175"/>
      <c r="SIW76" s="175"/>
      <c r="SIX76" s="175"/>
      <c r="SIY76" s="175"/>
      <c r="SIZ76" s="175"/>
      <c r="SJA76" s="175"/>
      <c r="SJB76" s="175"/>
      <c r="SJC76" s="175"/>
      <c r="SJD76" s="175"/>
      <c r="SJE76" s="175"/>
      <c r="SJF76" s="175"/>
      <c r="SJG76" s="175"/>
      <c r="SJH76" s="175"/>
      <c r="SJI76" s="175"/>
      <c r="SJJ76" s="175"/>
      <c r="SJK76" s="175"/>
      <c r="SJL76" s="175"/>
      <c r="SJM76" s="175"/>
      <c r="SJN76" s="175"/>
      <c r="SJO76" s="175"/>
      <c r="SJP76" s="175"/>
      <c r="SJQ76" s="175"/>
      <c r="SJR76" s="175"/>
      <c r="SJS76" s="175"/>
      <c r="SJT76" s="175"/>
      <c r="SJU76" s="175"/>
      <c r="SJV76" s="175"/>
      <c r="SJW76" s="175"/>
      <c r="SJX76" s="175"/>
      <c r="SJY76" s="175"/>
      <c r="SJZ76" s="175"/>
      <c r="SKA76" s="175"/>
      <c r="SKB76" s="175"/>
      <c r="SKC76" s="175"/>
      <c r="SKD76" s="175"/>
      <c r="SKE76" s="175"/>
      <c r="SKF76" s="175"/>
      <c r="SKG76" s="175"/>
      <c r="SKH76" s="175"/>
      <c r="SKI76" s="175"/>
      <c r="SKJ76" s="175"/>
      <c r="SKK76" s="175"/>
      <c r="SKL76" s="175"/>
      <c r="SKM76" s="175"/>
      <c r="SKN76" s="175"/>
      <c r="SKO76" s="175"/>
      <c r="SKP76" s="175"/>
      <c r="SKQ76" s="175"/>
      <c r="SKR76" s="175"/>
      <c r="SKS76" s="175"/>
      <c r="SKT76" s="175"/>
      <c r="SKU76" s="175"/>
      <c r="SKV76" s="175"/>
      <c r="SKW76" s="175"/>
      <c r="SKX76" s="175"/>
      <c r="SKY76" s="175"/>
      <c r="SKZ76" s="175"/>
      <c r="SLA76" s="175"/>
      <c r="SLB76" s="175"/>
      <c r="SLC76" s="175"/>
      <c r="SLD76" s="175"/>
      <c r="SLE76" s="175"/>
      <c r="SLF76" s="175"/>
      <c r="SLG76" s="175"/>
      <c r="SLH76" s="175"/>
      <c r="SLI76" s="175"/>
      <c r="SLJ76" s="175"/>
      <c r="SLK76" s="175"/>
      <c r="SLL76" s="175"/>
      <c r="SLM76" s="175"/>
      <c r="SLN76" s="175"/>
      <c r="SLO76" s="175"/>
      <c r="SLP76" s="175"/>
      <c r="SLQ76" s="175"/>
      <c r="SLR76" s="175"/>
      <c r="SLS76" s="175"/>
      <c r="SLT76" s="175"/>
      <c r="SLU76" s="175"/>
      <c r="SLV76" s="175"/>
      <c r="SLW76" s="175"/>
      <c r="SLX76" s="175"/>
      <c r="SLY76" s="175"/>
      <c r="SLZ76" s="175"/>
      <c r="SMA76" s="175"/>
      <c r="SMB76" s="175"/>
      <c r="SMC76" s="175"/>
      <c r="SMD76" s="175"/>
      <c r="SME76" s="175"/>
      <c r="SMF76" s="175"/>
      <c r="SMG76" s="175"/>
      <c r="SMH76" s="175"/>
      <c r="SMI76" s="175"/>
      <c r="SMJ76" s="175"/>
      <c r="SMK76" s="175"/>
      <c r="SML76" s="175"/>
      <c r="SMM76" s="175"/>
      <c r="SMN76" s="175"/>
      <c r="SMO76" s="175"/>
      <c r="SMP76" s="175"/>
      <c r="SMQ76" s="175"/>
      <c r="SMR76" s="175"/>
      <c r="SMS76" s="175"/>
      <c r="SMT76" s="175"/>
      <c r="SMU76" s="175"/>
      <c r="SMV76" s="175"/>
      <c r="SMW76" s="175"/>
      <c r="SMX76" s="175"/>
      <c r="SMY76" s="175"/>
      <c r="SMZ76" s="175"/>
      <c r="SNA76" s="175"/>
      <c r="SNB76" s="175"/>
      <c r="SNC76" s="175"/>
      <c r="SND76" s="175"/>
      <c r="SNE76" s="175"/>
      <c r="SNF76" s="175"/>
      <c r="SNG76" s="175"/>
      <c r="SNH76" s="175"/>
      <c r="SNI76" s="175"/>
      <c r="SNJ76" s="175"/>
      <c r="SNK76" s="175"/>
      <c r="SNL76" s="175"/>
      <c r="SNM76" s="175"/>
      <c r="SNN76" s="175"/>
      <c r="SNO76" s="175"/>
      <c r="SNP76" s="175"/>
      <c r="SNQ76" s="175"/>
      <c r="SNR76" s="175"/>
      <c r="SNS76" s="175"/>
      <c r="SNT76" s="175"/>
      <c r="SNU76" s="175"/>
      <c r="SNV76" s="175"/>
      <c r="SNW76" s="175"/>
      <c r="SNX76" s="175"/>
      <c r="SNY76" s="175"/>
      <c r="SNZ76" s="175"/>
      <c r="SOA76" s="175"/>
      <c r="SOB76" s="175"/>
      <c r="SOC76" s="175"/>
      <c r="SOD76" s="175"/>
      <c r="SOE76" s="175"/>
      <c r="SOF76" s="175"/>
      <c r="SOG76" s="175"/>
      <c r="SOH76" s="175"/>
      <c r="SOI76" s="175"/>
      <c r="SOJ76" s="175"/>
      <c r="SOK76" s="175"/>
      <c r="SOL76" s="175"/>
      <c r="SOM76" s="175"/>
      <c r="SON76" s="175"/>
      <c r="SOO76" s="175"/>
      <c r="SOP76" s="175"/>
      <c r="SOQ76" s="175"/>
      <c r="SOR76" s="175"/>
      <c r="SOS76" s="175"/>
      <c r="SOT76" s="175"/>
      <c r="SOU76" s="175"/>
      <c r="SOV76" s="175"/>
      <c r="SOW76" s="175"/>
      <c r="SOX76" s="175"/>
      <c r="SOY76" s="175"/>
      <c r="SOZ76" s="175"/>
      <c r="SPA76" s="175"/>
      <c r="SPB76" s="175"/>
      <c r="SPC76" s="175"/>
      <c r="SPD76" s="175"/>
      <c r="SPE76" s="175"/>
      <c r="SPF76" s="175"/>
      <c r="SPG76" s="175"/>
      <c r="SPH76" s="175"/>
      <c r="SPI76" s="175"/>
      <c r="SPJ76" s="175"/>
      <c r="SPK76" s="175"/>
      <c r="SPL76" s="175"/>
      <c r="SPM76" s="175"/>
      <c r="SPN76" s="175"/>
      <c r="SPO76" s="175"/>
      <c r="SPP76" s="175"/>
      <c r="SPQ76" s="175"/>
      <c r="SPR76" s="175"/>
      <c r="SPS76" s="175"/>
      <c r="SPT76" s="175"/>
      <c r="SPU76" s="175"/>
      <c r="SPV76" s="175"/>
      <c r="SPW76" s="175"/>
      <c r="SPX76" s="175"/>
      <c r="SPY76" s="175"/>
      <c r="SPZ76" s="175"/>
      <c r="SQA76" s="175"/>
      <c r="SQB76" s="175"/>
      <c r="SQC76" s="175"/>
      <c r="SQD76" s="175"/>
      <c r="SQE76" s="175"/>
      <c r="SQF76" s="175"/>
      <c r="SQG76" s="175"/>
      <c r="SQH76" s="175"/>
      <c r="SQI76" s="175"/>
      <c r="SQJ76" s="175"/>
      <c r="SQK76" s="175"/>
      <c r="SQL76" s="175"/>
      <c r="SQM76" s="175"/>
      <c r="SQN76" s="175"/>
      <c r="SQO76" s="175"/>
      <c r="SQP76" s="175"/>
      <c r="SQQ76" s="175"/>
      <c r="SQR76" s="175"/>
      <c r="SQS76" s="175"/>
      <c r="SQT76" s="175"/>
      <c r="SQU76" s="175"/>
      <c r="SQV76" s="175"/>
      <c r="SQW76" s="175"/>
      <c r="SQX76" s="175"/>
      <c r="SQY76" s="175"/>
      <c r="SQZ76" s="175"/>
      <c r="SRA76" s="175"/>
      <c r="SRB76" s="175"/>
      <c r="SRC76" s="175"/>
      <c r="SRD76" s="175"/>
      <c r="SRE76" s="175"/>
      <c r="SRF76" s="175"/>
      <c r="SRG76" s="175"/>
      <c r="SRH76" s="175"/>
      <c r="SRI76" s="175"/>
      <c r="SRJ76" s="175"/>
      <c r="SRK76" s="175"/>
      <c r="SRL76" s="175"/>
      <c r="SRM76" s="175"/>
      <c r="SRN76" s="175"/>
      <c r="SRO76" s="175"/>
      <c r="SRP76" s="175"/>
      <c r="SRQ76" s="175"/>
      <c r="SRR76" s="175"/>
      <c r="SRS76" s="175"/>
      <c r="SRT76" s="175"/>
      <c r="SRU76" s="175"/>
      <c r="SRV76" s="175"/>
      <c r="SRW76" s="175"/>
      <c r="SRX76" s="175"/>
      <c r="SRY76" s="175"/>
      <c r="SRZ76" s="175"/>
      <c r="SSA76" s="175"/>
      <c r="SSB76" s="175"/>
      <c r="SSC76" s="175"/>
      <c r="SSD76" s="175"/>
      <c r="SSE76" s="175"/>
      <c r="SSF76" s="175"/>
      <c r="SSG76" s="175"/>
      <c r="SSH76" s="175"/>
      <c r="SSI76" s="175"/>
      <c r="SSJ76" s="175"/>
      <c r="SSK76" s="175"/>
      <c r="SSL76" s="175"/>
      <c r="SSM76" s="175"/>
      <c r="SSN76" s="175"/>
      <c r="SSO76" s="175"/>
      <c r="SSP76" s="175"/>
      <c r="SSQ76" s="175"/>
      <c r="SSR76" s="175"/>
      <c r="SSS76" s="175"/>
      <c r="SST76" s="175"/>
      <c r="SSU76" s="175"/>
      <c r="SSV76" s="175"/>
      <c r="SSW76" s="175"/>
      <c r="SSX76" s="175"/>
      <c r="SSY76" s="175"/>
      <c r="SSZ76" s="175"/>
      <c r="STA76" s="175"/>
      <c r="STB76" s="175"/>
      <c r="STC76" s="175"/>
      <c r="STD76" s="175"/>
      <c r="STE76" s="175"/>
      <c r="STF76" s="175"/>
      <c r="STG76" s="175"/>
      <c r="STH76" s="175"/>
      <c r="STI76" s="175"/>
      <c r="STJ76" s="175"/>
      <c r="STK76" s="175"/>
      <c r="STL76" s="175"/>
      <c r="STM76" s="175"/>
      <c r="STN76" s="175"/>
      <c r="STO76" s="175"/>
      <c r="STP76" s="175"/>
      <c r="STQ76" s="175"/>
      <c r="STR76" s="175"/>
      <c r="STS76" s="175"/>
      <c r="STT76" s="175"/>
      <c r="STU76" s="175"/>
      <c r="STV76" s="175"/>
      <c r="STW76" s="175"/>
      <c r="STX76" s="175"/>
      <c r="STY76" s="175"/>
      <c r="STZ76" s="175"/>
      <c r="SUA76" s="175"/>
      <c r="SUB76" s="175"/>
      <c r="SUC76" s="175"/>
      <c r="SUD76" s="175"/>
      <c r="SUE76" s="175"/>
      <c r="SUF76" s="175"/>
      <c r="SUG76" s="175"/>
      <c r="SUH76" s="175"/>
      <c r="SUI76" s="175"/>
      <c r="SUJ76" s="175"/>
      <c r="SUK76" s="175"/>
      <c r="SUL76" s="175"/>
      <c r="SUM76" s="175"/>
      <c r="SUN76" s="175"/>
      <c r="SUO76" s="175"/>
      <c r="SUP76" s="175"/>
      <c r="SUQ76" s="175"/>
      <c r="SUR76" s="175"/>
      <c r="SUS76" s="175"/>
      <c r="SUT76" s="175"/>
      <c r="SUU76" s="175"/>
      <c r="SUV76" s="175"/>
      <c r="SUW76" s="175"/>
      <c r="SUX76" s="175"/>
      <c r="SUY76" s="175"/>
      <c r="SUZ76" s="175"/>
      <c r="SVA76" s="175"/>
      <c r="SVB76" s="175"/>
      <c r="SVC76" s="175"/>
      <c r="SVD76" s="175"/>
      <c r="SVE76" s="175"/>
      <c r="SVF76" s="175"/>
      <c r="SVG76" s="175"/>
      <c r="SVH76" s="175"/>
      <c r="SVI76" s="175"/>
      <c r="SVJ76" s="175"/>
      <c r="SVK76" s="175"/>
      <c r="SVL76" s="175"/>
      <c r="SVM76" s="175"/>
      <c r="SVN76" s="175"/>
      <c r="SVO76" s="175"/>
      <c r="SVP76" s="175"/>
      <c r="SVQ76" s="175"/>
      <c r="SVR76" s="175"/>
      <c r="SVS76" s="175"/>
      <c r="SVT76" s="175"/>
      <c r="SVU76" s="175"/>
      <c r="SVV76" s="175"/>
      <c r="SVW76" s="175"/>
      <c r="SVX76" s="175"/>
      <c r="SVY76" s="175"/>
      <c r="SVZ76" s="175"/>
      <c r="SWA76" s="175"/>
      <c r="SWB76" s="175"/>
      <c r="SWC76" s="175"/>
      <c r="SWD76" s="175"/>
      <c r="SWE76" s="175"/>
      <c r="SWF76" s="175"/>
      <c r="SWG76" s="175"/>
      <c r="SWH76" s="175"/>
      <c r="SWI76" s="175"/>
      <c r="SWJ76" s="175"/>
      <c r="SWK76" s="175"/>
      <c r="SWL76" s="175"/>
      <c r="SWM76" s="175"/>
      <c r="SWN76" s="175"/>
      <c r="SWO76" s="175"/>
      <c r="SWP76" s="175"/>
      <c r="SWQ76" s="175"/>
      <c r="SWR76" s="175"/>
      <c r="SWS76" s="175"/>
      <c r="SWT76" s="175"/>
      <c r="SWU76" s="175"/>
      <c r="SWV76" s="175"/>
      <c r="SWW76" s="175"/>
      <c r="SWX76" s="175"/>
      <c r="SWY76" s="175"/>
      <c r="SWZ76" s="175"/>
      <c r="SXA76" s="175"/>
      <c r="SXB76" s="175"/>
      <c r="SXC76" s="175"/>
      <c r="SXD76" s="175"/>
      <c r="SXE76" s="175"/>
      <c r="SXF76" s="175"/>
      <c r="SXG76" s="175"/>
      <c r="SXH76" s="175"/>
      <c r="SXI76" s="175"/>
      <c r="SXJ76" s="175"/>
      <c r="SXK76" s="175"/>
      <c r="SXL76" s="175"/>
      <c r="SXM76" s="175"/>
      <c r="SXN76" s="175"/>
      <c r="SXO76" s="175"/>
      <c r="SXP76" s="175"/>
      <c r="SXQ76" s="175"/>
      <c r="SXR76" s="175"/>
      <c r="SXS76" s="175"/>
      <c r="SXT76" s="175"/>
      <c r="SXU76" s="175"/>
      <c r="SXV76" s="175"/>
      <c r="SXW76" s="175"/>
      <c r="SXX76" s="175"/>
      <c r="SXY76" s="175"/>
      <c r="SXZ76" s="175"/>
      <c r="SYA76" s="175"/>
      <c r="SYB76" s="175"/>
      <c r="SYC76" s="175"/>
      <c r="SYD76" s="175"/>
      <c r="SYE76" s="175"/>
      <c r="SYF76" s="175"/>
      <c r="SYG76" s="175"/>
      <c r="SYH76" s="175"/>
      <c r="SYI76" s="175"/>
      <c r="SYJ76" s="175"/>
      <c r="SYK76" s="175"/>
      <c r="SYL76" s="175"/>
      <c r="SYM76" s="175"/>
      <c r="SYN76" s="175"/>
      <c r="SYO76" s="175"/>
      <c r="SYP76" s="175"/>
      <c r="SYQ76" s="175"/>
      <c r="SYR76" s="175"/>
      <c r="SYS76" s="175"/>
      <c r="SYT76" s="175"/>
      <c r="SYU76" s="175"/>
      <c r="SYV76" s="175"/>
      <c r="SYW76" s="175"/>
      <c r="SYX76" s="175"/>
      <c r="SYY76" s="175"/>
      <c r="SYZ76" s="175"/>
      <c r="SZA76" s="175"/>
      <c r="SZB76" s="175"/>
      <c r="SZC76" s="175"/>
      <c r="SZD76" s="175"/>
      <c r="SZE76" s="175"/>
      <c r="SZF76" s="175"/>
      <c r="SZG76" s="175"/>
      <c r="SZH76" s="175"/>
      <c r="SZI76" s="175"/>
      <c r="SZJ76" s="175"/>
      <c r="SZK76" s="175"/>
      <c r="SZL76" s="175"/>
      <c r="SZM76" s="175"/>
      <c r="SZN76" s="175"/>
      <c r="SZO76" s="175"/>
      <c r="SZP76" s="175"/>
      <c r="SZQ76" s="175"/>
      <c r="SZR76" s="175"/>
      <c r="SZS76" s="175"/>
      <c r="SZT76" s="175"/>
      <c r="SZU76" s="175"/>
      <c r="SZV76" s="175"/>
      <c r="SZW76" s="175"/>
      <c r="SZX76" s="175"/>
      <c r="SZY76" s="175"/>
      <c r="SZZ76" s="175"/>
      <c r="TAA76" s="175"/>
      <c r="TAB76" s="175"/>
      <c r="TAC76" s="175"/>
      <c r="TAD76" s="175"/>
      <c r="TAE76" s="175"/>
      <c r="TAF76" s="175"/>
      <c r="TAG76" s="175"/>
      <c r="TAH76" s="175"/>
      <c r="TAI76" s="175"/>
      <c r="TAJ76" s="175"/>
      <c r="TAK76" s="175"/>
      <c r="TAL76" s="175"/>
      <c r="TAM76" s="175"/>
      <c r="TAN76" s="175"/>
      <c r="TAO76" s="175"/>
      <c r="TAP76" s="175"/>
      <c r="TAQ76" s="175"/>
      <c r="TAR76" s="175"/>
      <c r="TAS76" s="175"/>
      <c r="TAT76" s="175"/>
      <c r="TAU76" s="175"/>
      <c r="TAV76" s="175"/>
      <c r="TAW76" s="175"/>
      <c r="TAX76" s="175"/>
      <c r="TAY76" s="175"/>
      <c r="TAZ76" s="175"/>
      <c r="TBA76" s="175"/>
      <c r="TBB76" s="175"/>
      <c r="TBC76" s="175"/>
      <c r="TBD76" s="175"/>
      <c r="TBE76" s="175"/>
      <c r="TBF76" s="175"/>
      <c r="TBG76" s="175"/>
      <c r="TBH76" s="175"/>
      <c r="TBI76" s="175"/>
      <c r="TBJ76" s="175"/>
      <c r="TBK76" s="175"/>
      <c r="TBL76" s="175"/>
      <c r="TBM76" s="175"/>
      <c r="TBN76" s="175"/>
      <c r="TBO76" s="175"/>
      <c r="TBP76" s="175"/>
      <c r="TBQ76" s="175"/>
      <c r="TBR76" s="175"/>
      <c r="TBS76" s="175"/>
      <c r="TBT76" s="175"/>
      <c r="TBU76" s="175"/>
      <c r="TBV76" s="175"/>
      <c r="TBW76" s="175"/>
      <c r="TBX76" s="175"/>
      <c r="TBY76" s="175"/>
      <c r="TBZ76" s="175"/>
      <c r="TCA76" s="175"/>
      <c r="TCB76" s="175"/>
      <c r="TCC76" s="175"/>
      <c r="TCD76" s="175"/>
      <c r="TCE76" s="175"/>
      <c r="TCF76" s="175"/>
      <c r="TCG76" s="175"/>
      <c r="TCH76" s="175"/>
      <c r="TCI76" s="175"/>
      <c r="TCJ76" s="175"/>
      <c r="TCK76" s="175"/>
      <c r="TCL76" s="175"/>
      <c r="TCM76" s="175"/>
      <c r="TCN76" s="175"/>
      <c r="TCO76" s="175"/>
      <c r="TCP76" s="175"/>
      <c r="TCQ76" s="175"/>
      <c r="TCR76" s="175"/>
      <c r="TCS76" s="175"/>
      <c r="TCT76" s="175"/>
      <c r="TCU76" s="175"/>
      <c r="TCV76" s="175"/>
      <c r="TCW76" s="175"/>
      <c r="TCX76" s="175"/>
      <c r="TCY76" s="175"/>
      <c r="TCZ76" s="175"/>
      <c r="TDA76" s="175"/>
      <c r="TDB76" s="175"/>
      <c r="TDC76" s="175"/>
      <c r="TDD76" s="175"/>
      <c r="TDE76" s="175"/>
      <c r="TDF76" s="175"/>
      <c r="TDG76" s="175"/>
      <c r="TDH76" s="175"/>
      <c r="TDI76" s="175"/>
      <c r="TDJ76" s="175"/>
      <c r="TDK76" s="175"/>
      <c r="TDL76" s="175"/>
      <c r="TDM76" s="175"/>
      <c r="TDN76" s="175"/>
      <c r="TDO76" s="175"/>
      <c r="TDP76" s="175"/>
      <c r="TDQ76" s="175"/>
      <c r="TDR76" s="175"/>
      <c r="TDS76" s="175"/>
      <c r="TDT76" s="175"/>
      <c r="TDU76" s="175"/>
      <c r="TDV76" s="175"/>
      <c r="TDW76" s="175"/>
      <c r="TDX76" s="175"/>
      <c r="TDY76" s="175"/>
      <c r="TDZ76" s="175"/>
      <c r="TEA76" s="175"/>
      <c r="TEB76" s="175"/>
      <c r="TEC76" s="175"/>
      <c r="TED76" s="175"/>
      <c r="TEE76" s="175"/>
      <c r="TEF76" s="175"/>
      <c r="TEG76" s="175"/>
      <c r="TEH76" s="175"/>
      <c r="TEI76" s="175"/>
      <c r="TEJ76" s="175"/>
      <c r="TEK76" s="175"/>
      <c r="TEL76" s="175"/>
      <c r="TEM76" s="175"/>
      <c r="TEN76" s="175"/>
      <c r="TEO76" s="175"/>
      <c r="TEP76" s="175"/>
      <c r="TEQ76" s="175"/>
      <c r="TER76" s="175"/>
      <c r="TES76" s="175"/>
      <c r="TET76" s="175"/>
      <c r="TEU76" s="175"/>
      <c r="TEV76" s="175"/>
      <c r="TEW76" s="175"/>
      <c r="TEX76" s="175"/>
      <c r="TEY76" s="175"/>
      <c r="TEZ76" s="175"/>
      <c r="TFA76" s="175"/>
      <c r="TFB76" s="175"/>
      <c r="TFC76" s="175"/>
      <c r="TFD76" s="175"/>
      <c r="TFE76" s="175"/>
      <c r="TFF76" s="175"/>
      <c r="TFG76" s="175"/>
      <c r="TFH76" s="175"/>
      <c r="TFI76" s="175"/>
      <c r="TFJ76" s="175"/>
      <c r="TFK76" s="175"/>
      <c r="TFL76" s="175"/>
      <c r="TFM76" s="175"/>
      <c r="TFN76" s="175"/>
      <c r="TFO76" s="175"/>
      <c r="TFP76" s="175"/>
      <c r="TFQ76" s="175"/>
      <c r="TFR76" s="175"/>
      <c r="TFS76" s="175"/>
      <c r="TFT76" s="175"/>
      <c r="TFU76" s="175"/>
      <c r="TFV76" s="175"/>
      <c r="TFW76" s="175"/>
      <c r="TFX76" s="175"/>
      <c r="TFY76" s="175"/>
      <c r="TFZ76" s="175"/>
      <c r="TGA76" s="175"/>
      <c r="TGB76" s="175"/>
      <c r="TGC76" s="175"/>
      <c r="TGD76" s="175"/>
      <c r="TGE76" s="175"/>
      <c r="TGF76" s="175"/>
      <c r="TGG76" s="175"/>
      <c r="TGH76" s="175"/>
      <c r="TGI76" s="175"/>
      <c r="TGJ76" s="175"/>
      <c r="TGK76" s="175"/>
      <c r="TGL76" s="175"/>
      <c r="TGM76" s="175"/>
      <c r="TGN76" s="175"/>
      <c r="TGO76" s="175"/>
      <c r="TGP76" s="175"/>
      <c r="TGQ76" s="175"/>
      <c r="TGR76" s="175"/>
      <c r="TGS76" s="175"/>
      <c r="TGT76" s="175"/>
      <c r="TGU76" s="175"/>
      <c r="TGV76" s="175"/>
      <c r="TGW76" s="175"/>
      <c r="TGX76" s="175"/>
      <c r="TGY76" s="175"/>
      <c r="TGZ76" s="175"/>
      <c r="THA76" s="175"/>
      <c r="THB76" s="175"/>
      <c r="THC76" s="175"/>
      <c r="THD76" s="175"/>
      <c r="THE76" s="175"/>
      <c r="THF76" s="175"/>
      <c r="THG76" s="175"/>
      <c r="THH76" s="175"/>
      <c r="THI76" s="175"/>
      <c r="THJ76" s="175"/>
      <c r="THK76" s="175"/>
      <c r="THL76" s="175"/>
      <c r="THM76" s="175"/>
      <c r="THN76" s="175"/>
      <c r="THO76" s="175"/>
      <c r="THP76" s="175"/>
      <c r="THQ76" s="175"/>
      <c r="THR76" s="175"/>
      <c r="THS76" s="175"/>
      <c r="THT76" s="175"/>
      <c r="THU76" s="175"/>
      <c r="THV76" s="175"/>
      <c r="THW76" s="175"/>
      <c r="THX76" s="175"/>
      <c r="THY76" s="175"/>
      <c r="THZ76" s="175"/>
      <c r="TIA76" s="175"/>
      <c r="TIB76" s="175"/>
      <c r="TIC76" s="175"/>
      <c r="TID76" s="175"/>
      <c r="TIE76" s="175"/>
      <c r="TIF76" s="175"/>
      <c r="TIG76" s="175"/>
      <c r="TIH76" s="175"/>
      <c r="TII76" s="175"/>
      <c r="TIJ76" s="175"/>
      <c r="TIK76" s="175"/>
      <c r="TIL76" s="175"/>
      <c r="TIM76" s="175"/>
      <c r="TIN76" s="175"/>
      <c r="TIO76" s="175"/>
      <c r="TIP76" s="175"/>
      <c r="TIQ76" s="175"/>
      <c r="TIR76" s="175"/>
      <c r="TIS76" s="175"/>
      <c r="TIT76" s="175"/>
      <c r="TIU76" s="175"/>
      <c r="TIV76" s="175"/>
      <c r="TIW76" s="175"/>
      <c r="TIX76" s="175"/>
      <c r="TIY76" s="175"/>
      <c r="TIZ76" s="175"/>
      <c r="TJA76" s="175"/>
      <c r="TJB76" s="175"/>
      <c r="TJC76" s="175"/>
      <c r="TJD76" s="175"/>
      <c r="TJE76" s="175"/>
      <c r="TJF76" s="175"/>
      <c r="TJG76" s="175"/>
      <c r="TJH76" s="175"/>
      <c r="TJI76" s="175"/>
      <c r="TJJ76" s="175"/>
      <c r="TJK76" s="175"/>
      <c r="TJL76" s="175"/>
      <c r="TJM76" s="175"/>
      <c r="TJN76" s="175"/>
      <c r="TJO76" s="175"/>
      <c r="TJP76" s="175"/>
      <c r="TJQ76" s="175"/>
      <c r="TJR76" s="175"/>
      <c r="TJS76" s="175"/>
      <c r="TJT76" s="175"/>
      <c r="TJU76" s="175"/>
      <c r="TJV76" s="175"/>
      <c r="TJW76" s="175"/>
      <c r="TJX76" s="175"/>
      <c r="TJY76" s="175"/>
      <c r="TJZ76" s="175"/>
      <c r="TKA76" s="175"/>
      <c r="TKB76" s="175"/>
      <c r="TKC76" s="175"/>
      <c r="TKD76" s="175"/>
      <c r="TKE76" s="175"/>
      <c r="TKF76" s="175"/>
      <c r="TKG76" s="175"/>
      <c r="TKH76" s="175"/>
      <c r="TKI76" s="175"/>
      <c r="TKJ76" s="175"/>
      <c r="TKK76" s="175"/>
      <c r="TKL76" s="175"/>
      <c r="TKM76" s="175"/>
      <c r="TKN76" s="175"/>
      <c r="TKO76" s="175"/>
      <c r="TKP76" s="175"/>
      <c r="TKQ76" s="175"/>
      <c r="TKR76" s="175"/>
      <c r="TKS76" s="175"/>
      <c r="TKT76" s="175"/>
      <c r="TKU76" s="175"/>
      <c r="TKV76" s="175"/>
      <c r="TKW76" s="175"/>
      <c r="TKX76" s="175"/>
      <c r="TKY76" s="175"/>
      <c r="TKZ76" s="175"/>
      <c r="TLA76" s="175"/>
      <c r="TLB76" s="175"/>
      <c r="TLC76" s="175"/>
      <c r="TLD76" s="175"/>
      <c r="TLE76" s="175"/>
      <c r="TLF76" s="175"/>
      <c r="TLG76" s="175"/>
      <c r="TLH76" s="175"/>
      <c r="TLI76" s="175"/>
      <c r="TLJ76" s="175"/>
      <c r="TLK76" s="175"/>
      <c r="TLL76" s="175"/>
      <c r="TLM76" s="175"/>
      <c r="TLN76" s="175"/>
      <c r="TLO76" s="175"/>
      <c r="TLP76" s="175"/>
      <c r="TLQ76" s="175"/>
      <c r="TLR76" s="175"/>
      <c r="TLS76" s="175"/>
      <c r="TLT76" s="175"/>
      <c r="TLU76" s="175"/>
      <c r="TLV76" s="175"/>
      <c r="TLW76" s="175"/>
      <c r="TLX76" s="175"/>
      <c r="TLY76" s="175"/>
      <c r="TLZ76" s="175"/>
      <c r="TMA76" s="175"/>
      <c r="TMB76" s="175"/>
      <c r="TMC76" s="175"/>
      <c r="TMD76" s="175"/>
      <c r="TME76" s="175"/>
      <c r="TMF76" s="175"/>
      <c r="TMG76" s="175"/>
      <c r="TMH76" s="175"/>
      <c r="TMI76" s="175"/>
      <c r="TMJ76" s="175"/>
      <c r="TMK76" s="175"/>
      <c r="TML76" s="175"/>
      <c r="TMM76" s="175"/>
      <c r="TMN76" s="175"/>
      <c r="TMO76" s="175"/>
      <c r="TMP76" s="175"/>
      <c r="TMQ76" s="175"/>
      <c r="TMR76" s="175"/>
      <c r="TMS76" s="175"/>
      <c r="TMT76" s="175"/>
      <c r="TMU76" s="175"/>
      <c r="TMV76" s="175"/>
      <c r="TMW76" s="175"/>
      <c r="TMX76" s="175"/>
      <c r="TMY76" s="175"/>
      <c r="TMZ76" s="175"/>
      <c r="TNA76" s="175"/>
      <c r="TNB76" s="175"/>
      <c r="TNC76" s="175"/>
      <c r="TND76" s="175"/>
      <c r="TNE76" s="175"/>
      <c r="TNF76" s="175"/>
      <c r="TNG76" s="175"/>
      <c r="TNH76" s="175"/>
      <c r="TNI76" s="175"/>
      <c r="TNJ76" s="175"/>
      <c r="TNK76" s="175"/>
      <c r="TNL76" s="175"/>
      <c r="TNM76" s="175"/>
      <c r="TNN76" s="175"/>
      <c r="TNO76" s="175"/>
      <c r="TNP76" s="175"/>
      <c r="TNQ76" s="175"/>
      <c r="TNR76" s="175"/>
      <c r="TNS76" s="175"/>
      <c r="TNT76" s="175"/>
      <c r="TNU76" s="175"/>
      <c r="TNV76" s="175"/>
      <c r="TNW76" s="175"/>
      <c r="TNX76" s="175"/>
      <c r="TNY76" s="175"/>
      <c r="TNZ76" s="175"/>
      <c r="TOA76" s="175"/>
      <c r="TOB76" s="175"/>
      <c r="TOC76" s="175"/>
      <c r="TOD76" s="175"/>
      <c r="TOE76" s="175"/>
      <c r="TOF76" s="175"/>
      <c r="TOG76" s="175"/>
      <c r="TOH76" s="175"/>
      <c r="TOI76" s="175"/>
      <c r="TOJ76" s="175"/>
      <c r="TOK76" s="175"/>
      <c r="TOL76" s="175"/>
      <c r="TOM76" s="175"/>
      <c r="TON76" s="175"/>
      <c r="TOO76" s="175"/>
      <c r="TOP76" s="175"/>
      <c r="TOQ76" s="175"/>
      <c r="TOR76" s="175"/>
      <c r="TOS76" s="175"/>
      <c r="TOT76" s="175"/>
      <c r="TOU76" s="175"/>
      <c r="TOV76" s="175"/>
      <c r="TOW76" s="175"/>
      <c r="TOX76" s="175"/>
      <c r="TOY76" s="175"/>
      <c r="TOZ76" s="175"/>
      <c r="TPA76" s="175"/>
      <c r="TPB76" s="175"/>
      <c r="TPC76" s="175"/>
      <c r="TPD76" s="175"/>
      <c r="TPE76" s="175"/>
      <c r="TPF76" s="175"/>
      <c r="TPG76" s="175"/>
      <c r="TPH76" s="175"/>
      <c r="TPI76" s="175"/>
      <c r="TPJ76" s="175"/>
      <c r="TPK76" s="175"/>
      <c r="TPL76" s="175"/>
      <c r="TPM76" s="175"/>
      <c r="TPN76" s="175"/>
      <c r="TPO76" s="175"/>
      <c r="TPP76" s="175"/>
      <c r="TPQ76" s="175"/>
      <c r="TPR76" s="175"/>
      <c r="TPS76" s="175"/>
      <c r="TPT76" s="175"/>
      <c r="TPU76" s="175"/>
      <c r="TPV76" s="175"/>
      <c r="TPW76" s="175"/>
      <c r="TPX76" s="175"/>
      <c r="TPY76" s="175"/>
      <c r="TPZ76" s="175"/>
      <c r="TQA76" s="175"/>
      <c r="TQB76" s="175"/>
      <c r="TQC76" s="175"/>
      <c r="TQD76" s="175"/>
      <c r="TQE76" s="175"/>
      <c r="TQF76" s="175"/>
      <c r="TQG76" s="175"/>
      <c r="TQH76" s="175"/>
      <c r="TQI76" s="175"/>
      <c r="TQJ76" s="175"/>
      <c r="TQK76" s="175"/>
      <c r="TQL76" s="175"/>
      <c r="TQM76" s="175"/>
      <c r="TQN76" s="175"/>
      <c r="TQO76" s="175"/>
      <c r="TQP76" s="175"/>
      <c r="TQQ76" s="175"/>
      <c r="TQR76" s="175"/>
      <c r="TQS76" s="175"/>
      <c r="TQT76" s="175"/>
      <c r="TQU76" s="175"/>
      <c r="TQV76" s="175"/>
      <c r="TQW76" s="175"/>
      <c r="TQX76" s="175"/>
      <c r="TQY76" s="175"/>
      <c r="TQZ76" s="175"/>
      <c r="TRA76" s="175"/>
      <c r="TRB76" s="175"/>
      <c r="TRC76" s="175"/>
      <c r="TRD76" s="175"/>
      <c r="TRE76" s="175"/>
      <c r="TRF76" s="175"/>
      <c r="TRG76" s="175"/>
      <c r="TRH76" s="175"/>
      <c r="TRI76" s="175"/>
      <c r="TRJ76" s="175"/>
      <c r="TRK76" s="175"/>
      <c r="TRL76" s="175"/>
      <c r="TRM76" s="175"/>
      <c r="TRN76" s="175"/>
      <c r="TRO76" s="175"/>
      <c r="TRP76" s="175"/>
      <c r="TRQ76" s="175"/>
      <c r="TRR76" s="175"/>
      <c r="TRS76" s="175"/>
      <c r="TRT76" s="175"/>
      <c r="TRU76" s="175"/>
      <c r="TRV76" s="175"/>
      <c r="TRW76" s="175"/>
      <c r="TRX76" s="175"/>
      <c r="TRY76" s="175"/>
      <c r="TRZ76" s="175"/>
      <c r="TSA76" s="175"/>
      <c r="TSB76" s="175"/>
      <c r="TSC76" s="175"/>
      <c r="TSD76" s="175"/>
      <c r="TSE76" s="175"/>
      <c r="TSF76" s="175"/>
      <c r="TSG76" s="175"/>
      <c r="TSH76" s="175"/>
      <c r="TSI76" s="175"/>
      <c r="TSJ76" s="175"/>
      <c r="TSK76" s="175"/>
      <c r="TSL76" s="175"/>
      <c r="TSM76" s="175"/>
      <c r="TSN76" s="175"/>
      <c r="TSO76" s="175"/>
      <c r="TSP76" s="175"/>
      <c r="TSQ76" s="175"/>
      <c r="TSR76" s="175"/>
      <c r="TSS76" s="175"/>
      <c r="TST76" s="175"/>
      <c r="TSU76" s="175"/>
      <c r="TSV76" s="175"/>
      <c r="TSW76" s="175"/>
      <c r="TSX76" s="175"/>
      <c r="TSY76" s="175"/>
      <c r="TSZ76" s="175"/>
      <c r="TTA76" s="175"/>
      <c r="TTB76" s="175"/>
      <c r="TTC76" s="175"/>
      <c r="TTD76" s="175"/>
      <c r="TTE76" s="175"/>
      <c r="TTF76" s="175"/>
      <c r="TTG76" s="175"/>
      <c r="TTH76" s="175"/>
      <c r="TTI76" s="175"/>
      <c r="TTJ76" s="175"/>
      <c r="TTK76" s="175"/>
      <c r="TTL76" s="175"/>
      <c r="TTM76" s="175"/>
      <c r="TTN76" s="175"/>
      <c r="TTO76" s="175"/>
      <c r="TTP76" s="175"/>
      <c r="TTQ76" s="175"/>
      <c r="TTR76" s="175"/>
      <c r="TTS76" s="175"/>
      <c r="TTT76" s="175"/>
      <c r="TTU76" s="175"/>
      <c r="TTV76" s="175"/>
      <c r="TTW76" s="175"/>
      <c r="TTX76" s="175"/>
      <c r="TTY76" s="175"/>
      <c r="TTZ76" s="175"/>
      <c r="TUA76" s="175"/>
      <c r="TUB76" s="175"/>
      <c r="TUC76" s="175"/>
      <c r="TUD76" s="175"/>
      <c r="TUE76" s="175"/>
      <c r="TUF76" s="175"/>
      <c r="TUG76" s="175"/>
      <c r="TUH76" s="175"/>
      <c r="TUI76" s="175"/>
      <c r="TUJ76" s="175"/>
      <c r="TUK76" s="175"/>
      <c r="TUL76" s="175"/>
      <c r="TUM76" s="175"/>
      <c r="TUN76" s="175"/>
      <c r="TUO76" s="175"/>
      <c r="TUP76" s="175"/>
      <c r="TUQ76" s="175"/>
      <c r="TUR76" s="175"/>
      <c r="TUS76" s="175"/>
      <c r="TUT76" s="175"/>
      <c r="TUU76" s="175"/>
      <c r="TUV76" s="175"/>
      <c r="TUW76" s="175"/>
      <c r="TUX76" s="175"/>
      <c r="TUY76" s="175"/>
      <c r="TUZ76" s="175"/>
      <c r="TVA76" s="175"/>
      <c r="TVB76" s="175"/>
      <c r="TVC76" s="175"/>
      <c r="TVD76" s="175"/>
      <c r="TVE76" s="175"/>
      <c r="TVF76" s="175"/>
      <c r="TVG76" s="175"/>
      <c r="TVH76" s="175"/>
      <c r="TVI76" s="175"/>
      <c r="TVJ76" s="175"/>
      <c r="TVK76" s="175"/>
      <c r="TVL76" s="175"/>
      <c r="TVM76" s="175"/>
      <c r="TVN76" s="175"/>
      <c r="TVO76" s="175"/>
      <c r="TVP76" s="175"/>
      <c r="TVQ76" s="175"/>
      <c r="TVR76" s="175"/>
      <c r="TVS76" s="175"/>
      <c r="TVT76" s="175"/>
      <c r="TVU76" s="175"/>
      <c r="TVV76" s="175"/>
      <c r="TVW76" s="175"/>
      <c r="TVX76" s="175"/>
      <c r="TVY76" s="175"/>
      <c r="TVZ76" s="175"/>
      <c r="TWA76" s="175"/>
      <c r="TWB76" s="175"/>
      <c r="TWC76" s="175"/>
      <c r="TWD76" s="175"/>
      <c r="TWE76" s="175"/>
      <c r="TWF76" s="175"/>
      <c r="TWG76" s="175"/>
      <c r="TWH76" s="175"/>
      <c r="TWI76" s="175"/>
      <c r="TWJ76" s="175"/>
      <c r="TWK76" s="175"/>
      <c r="TWL76" s="175"/>
      <c r="TWM76" s="175"/>
      <c r="TWN76" s="175"/>
      <c r="TWO76" s="175"/>
      <c r="TWP76" s="175"/>
      <c r="TWQ76" s="175"/>
      <c r="TWR76" s="175"/>
      <c r="TWS76" s="175"/>
      <c r="TWT76" s="175"/>
      <c r="TWU76" s="175"/>
      <c r="TWV76" s="175"/>
      <c r="TWW76" s="175"/>
      <c r="TWX76" s="175"/>
      <c r="TWY76" s="175"/>
      <c r="TWZ76" s="175"/>
      <c r="TXA76" s="175"/>
      <c r="TXB76" s="175"/>
      <c r="TXC76" s="175"/>
      <c r="TXD76" s="175"/>
      <c r="TXE76" s="175"/>
      <c r="TXF76" s="175"/>
      <c r="TXG76" s="175"/>
      <c r="TXH76" s="175"/>
      <c r="TXI76" s="175"/>
      <c r="TXJ76" s="175"/>
      <c r="TXK76" s="175"/>
      <c r="TXL76" s="175"/>
      <c r="TXM76" s="175"/>
      <c r="TXN76" s="175"/>
      <c r="TXO76" s="175"/>
      <c r="TXP76" s="175"/>
      <c r="TXQ76" s="175"/>
      <c r="TXR76" s="175"/>
      <c r="TXS76" s="175"/>
      <c r="TXT76" s="175"/>
      <c r="TXU76" s="175"/>
      <c r="TXV76" s="175"/>
      <c r="TXW76" s="175"/>
      <c r="TXX76" s="175"/>
      <c r="TXY76" s="175"/>
      <c r="TXZ76" s="175"/>
      <c r="TYA76" s="175"/>
      <c r="TYB76" s="175"/>
      <c r="TYC76" s="175"/>
      <c r="TYD76" s="175"/>
      <c r="TYE76" s="175"/>
      <c r="TYF76" s="175"/>
      <c r="TYG76" s="175"/>
      <c r="TYH76" s="175"/>
      <c r="TYI76" s="175"/>
      <c r="TYJ76" s="175"/>
      <c r="TYK76" s="175"/>
      <c r="TYL76" s="175"/>
      <c r="TYM76" s="175"/>
      <c r="TYN76" s="175"/>
      <c r="TYO76" s="175"/>
      <c r="TYP76" s="175"/>
      <c r="TYQ76" s="175"/>
      <c r="TYR76" s="175"/>
      <c r="TYS76" s="175"/>
      <c r="TYT76" s="175"/>
      <c r="TYU76" s="175"/>
      <c r="TYV76" s="175"/>
      <c r="TYW76" s="175"/>
      <c r="TYX76" s="175"/>
      <c r="TYY76" s="175"/>
      <c r="TYZ76" s="175"/>
      <c r="TZA76" s="175"/>
      <c r="TZB76" s="175"/>
      <c r="TZC76" s="175"/>
      <c r="TZD76" s="175"/>
      <c r="TZE76" s="175"/>
      <c r="TZF76" s="175"/>
      <c r="TZG76" s="175"/>
      <c r="TZH76" s="175"/>
      <c r="TZI76" s="175"/>
      <c r="TZJ76" s="175"/>
      <c r="TZK76" s="175"/>
      <c r="TZL76" s="175"/>
      <c r="TZM76" s="175"/>
      <c r="TZN76" s="175"/>
      <c r="TZO76" s="175"/>
      <c r="TZP76" s="175"/>
      <c r="TZQ76" s="175"/>
      <c r="TZR76" s="175"/>
      <c r="TZS76" s="175"/>
      <c r="TZT76" s="175"/>
      <c r="TZU76" s="175"/>
      <c r="TZV76" s="175"/>
      <c r="TZW76" s="175"/>
      <c r="TZX76" s="175"/>
      <c r="TZY76" s="175"/>
      <c r="TZZ76" s="175"/>
      <c r="UAA76" s="175"/>
      <c r="UAB76" s="175"/>
      <c r="UAC76" s="175"/>
      <c r="UAD76" s="175"/>
      <c r="UAE76" s="175"/>
      <c r="UAF76" s="175"/>
      <c r="UAG76" s="175"/>
      <c r="UAH76" s="175"/>
      <c r="UAI76" s="175"/>
      <c r="UAJ76" s="175"/>
      <c r="UAK76" s="175"/>
      <c r="UAL76" s="175"/>
      <c r="UAM76" s="175"/>
      <c r="UAN76" s="175"/>
      <c r="UAO76" s="175"/>
      <c r="UAP76" s="175"/>
      <c r="UAQ76" s="175"/>
      <c r="UAR76" s="175"/>
      <c r="UAS76" s="175"/>
      <c r="UAT76" s="175"/>
      <c r="UAU76" s="175"/>
      <c r="UAV76" s="175"/>
      <c r="UAW76" s="175"/>
      <c r="UAX76" s="175"/>
      <c r="UAY76" s="175"/>
      <c r="UAZ76" s="175"/>
      <c r="UBA76" s="175"/>
      <c r="UBB76" s="175"/>
      <c r="UBC76" s="175"/>
      <c r="UBD76" s="175"/>
      <c r="UBE76" s="175"/>
      <c r="UBF76" s="175"/>
      <c r="UBG76" s="175"/>
      <c r="UBH76" s="175"/>
      <c r="UBI76" s="175"/>
      <c r="UBJ76" s="175"/>
      <c r="UBK76" s="175"/>
      <c r="UBL76" s="175"/>
      <c r="UBM76" s="175"/>
      <c r="UBN76" s="175"/>
      <c r="UBO76" s="175"/>
      <c r="UBP76" s="175"/>
      <c r="UBQ76" s="175"/>
      <c r="UBR76" s="175"/>
      <c r="UBS76" s="175"/>
      <c r="UBT76" s="175"/>
      <c r="UBU76" s="175"/>
      <c r="UBV76" s="175"/>
      <c r="UBW76" s="175"/>
      <c r="UBX76" s="175"/>
      <c r="UBY76" s="175"/>
      <c r="UBZ76" s="175"/>
      <c r="UCA76" s="175"/>
      <c r="UCB76" s="175"/>
      <c r="UCC76" s="175"/>
      <c r="UCD76" s="175"/>
      <c r="UCE76" s="175"/>
      <c r="UCF76" s="175"/>
      <c r="UCG76" s="175"/>
      <c r="UCH76" s="175"/>
      <c r="UCI76" s="175"/>
      <c r="UCJ76" s="175"/>
      <c r="UCK76" s="175"/>
      <c r="UCL76" s="175"/>
      <c r="UCM76" s="175"/>
      <c r="UCN76" s="175"/>
      <c r="UCO76" s="175"/>
      <c r="UCP76" s="175"/>
      <c r="UCQ76" s="175"/>
      <c r="UCR76" s="175"/>
      <c r="UCS76" s="175"/>
      <c r="UCT76" s="175"/>
      <c r="UCU76" s="175"/>
      <c r="UCV76" s="175"/>
      <c r="UCW76" s="175"/>
      <c r="UCX76" s="175"/>
      <c r="UCY76" s="175"/>
      <c r="UCZ76" s="175"/>
      <c r="UDA76" s="175"/>
      <c r="UDB76" s="175"/>
      <c r="UDC76" s="175"/>
      <c r="UDD76" s="175"/>
      <c r="UDE76" s="175"/>
      <c r="UDF76" s="175"/>
      <c r="UDG76" s="175"/>
      <c r="UDH76" s="175"/>
      <c r="UDI76" s="175"/>
      <c r="UDJ76" s="175"/>
      <c r="UDK76" s="175"/>
      <c r="UDL76" s="175"/>
      <c r="UDM76" s="175"/>
      <c r="UDN76" s="175"/>
      <c r="UDO76" s="175"/>
      <c r="UDP76" s="175"/>
      <c r="UDQ76" s="175"/>
      <c r="UDR76" s="175"/>
      <c r="UDS76" s="175"/>
      <c r="UDT76" s="175"/>
      <c r="UDU76" s="175"/>
      <c r="UDV76" s="175"/>
      <c r="UDW76" s="175"/>
      <c r="UDX76" s="175"/>
      <c r="UDY76" s="175"/>
      <c r="UDZ76" s="175"/>
      <c r="UEA76" s="175"/>
      <c r="UEB76" s="175"/>
      <c r="UEC76" s="175"/>
      <c r="UED76" s="175"/>
      <c r="UEE76" s="175"/>
      <c r="UEF76" s="175"/>
      <c r="UEG76" s="175"/>
      <c r="UEH76" s="175"/>
      <c r="UEI76" s="175"/>
      <c r="UEJ76" s="175"/>
      <c r="UEK76" s="175"/>
      <c r="UEL76" s="175"/>
      <c r="UEM76" s="175"/>
      <c r="UEN76" s="175"/>
      <c r="UEO76" s="175"/>
      <c r="UEP76" s="175"/>
      <c r="UEQ76" s="175"/>
      <c r="UER76" s="175"/>
      <c r="UES76" s="175"/>
      <c r="UET76" s="175"/>
      <c r="UEU76" s="175"/>
      <c r="UEV76" s="175"/>
      <c r="UEW76" s="175"/>
      <c r="UEX76" s="175"/>
      <c r="UEY76" s="175"/>
      <c r="UEZ76" s="175"/>
      <c r="UFA76" s="175"/>
      <c r="UFB76" s="175"/>
      <c r="UFC76" s="175"/>
      <c r="UFD76" s="175"/>
      <c r="UFE76" s="175"/>
      <c r="UFF76" s="175"/>
      <c r="UFG76" s="175"/>
      <c r="UFH76" s="175"/>
      <c r="UFI76" s="175"/>
      <c r="UFJ76" s="175"/>
      <c r="UFK76" s="175"/>
      <c r="UFL76" s="175"/>
      <c r="UFM76" s="175"/>
      <c r="UFN76" s="175"/>
      <c r="UFO76" s="175"/>
      <c r="UFP76" s="175"/>
      <c r="UFQ76" s="175"/>
      <c r="UFR76" s="175"/>
      <c r="UFS76" s="175"/>
      <c r="UFT76" s="175"/>
      <c r="UFU76" s="175"/>
      <c r="UFV76" s="175"/>
      <c r="UFW76" s="175"/>
      <c r="UFX76" s="175"/>
      <c r="UFY76" s="175"/>
      <c r="UFZ76" s="175"/>
      <c r="UGA76" s="175"/>
      <c r="UGB76" s="175"/>
      <c r="UGC76" s="175"/>
      <c r="UGD76" s="175"/>
      <c r="UGE76" s="175"/>
      <c r="UGF76" s="175"/>
      <c r="UGG76" s="175"/>
      <c r="UGH76" s="175"/>
      <c r="UGI76" s="175"/>
      <c r="UGJ76" s="175"/>
      <c r="UGK76" s="175"/>
      <c r="UGL76" s="175"/>
      <c r="UGM76" s="175"/>
      <c r="UGN76" s="175"/>
      <c r="UGO76" s="175"/>
      <c r="UGP76" s="175"/>
      <c r="UGQ76" s="175"/>
      <c r="UGR76" s="175"/>
      <c r="UGS76" s="175"/>
      <c r="UGT76" s="175"/>
      <c r="UGU76" s="175"/>
      <c r="UGV76" s="175"/>
      <c r="UGW76" s="175"/>
      <c r="UGX76" s="175"/>
      <c r="UGY76" s="175"/>
      <c r="UGZ76" s="175"/>
      <c r="UHA76" s="175"/>
      <c r="UHB76" s="175"/>
      <c r="UHC76" s="175"/>
      <c r="UHD76" s="175"/>
      <c r="UHE76" s="175"/>
      <c r="UHF76" s="175"/>
      <c r="UHG76" s="175"/>
      <c r="UHH76" s="175"/>
      <c r="UHI76" s="175"/>
      <c r="UHJ76" s="175"/>
      <c r="UHK76" s="175"/>
      <c r="UHL76" s="175"/>
      <c r="UHM76" s="175"/>
      <c r="UHN76" s="175"/>
      <c r="UHO76" s="175"/>
      <c r="UHP76" s="175"/>
      <c r="UHQ76" s="175"/>
      <c r="UHR76" s="175"/>
      <c r="UHS76" s="175"/>
      <c r="UHT76" s="175"/>
      <c r="UHU76" s="175"/>
      <c r="UHV76" s="175"/>
      <c r="UHW76" s="175"/>
      <c r="UHX76" s="175"/>
      <c r="UHY76" s="175"/>
      <c r="UHZ76" s="175"/>
      <c r="UIA76" s="175"/>
      <c r="UIB76" s="175"/>
      <c r="UIC76" s="175"/>
      <c r="UID76" s="175"/>
      <c r="UIE76" s="175"/>
      <c r="UIF76" s="175"/>
      <c r="UIG76" s="175"/>
      <c r="UIH76" s="175"/>
      <c r="UII76" s="175"/>
      <c r="UIJ76" s="175"/>
      <c r="UIK76" s="175"/>
      <c r="UIL76" s="175"/>
      <c r="UIM76" s="175"/>
      <c r="UIN76" s="175"/>
      <c r="UIO76" s="175"/>
      <c r="UIP76" s="175"/>
      <c r="UIQ76" s="175"/>
      <c r="UIR76" s="175"/>
      <c r="UIS76" s="175"/>
      <c r="UIT76" s="175"/>
      <c r="UIU76" s="175"/>
      <c r="UIV76" s="175"/>
      <c r="UIW76" s="175"/>
      <c r="UIX76" s="175"/>
      <c r="UIY76" s="175"/>
      <c r="UIZ76" s="175"/>
      <c r="UJA76" s="175"/>
      <c r="UJB76" s="175"/>
      <c r="UJC76" s="175"/>
      <c r="UJD76" s="175"/>
      <c r="UJE76" s="175"/>
      <c r="UJF76" s="175"/>
      <c r="UJG76" s="175"/>
      <c r="UJH76" s="175"/>
      <c r="UJI76" s="175"/>
      <c r="UJJ76" s="175"/>
      <c r="UJK76" s="175"/>
      <c r="UJL76" s="175"/>
      <c r="UJM76" s="175"/>
      <c r="UJN76" s="175"/>
      <c r="UJO76" s="175"/>
      <c r="UJP76" s="175"/>
      <c r="UJQ76" s="175"/>
      <c r="UJR76" s="175"/>
      <c r="UJS76" s="175"/>
      <c r="UJT76" s="175"/>
      <c r="UJU76" s="175"/>
      <c r="UJV76" s="175"/>
      <c r="UJW76" s="175"/>
      <c r="UJX76" s="175"/>
      <c r="UJY76" s="175"/>
      <c r="UJZ76" s="175"/>
      <c r="UKA76" s="175"/>
      <c r="UKB76" s="175"/>
      <c r="UKC76" s="175"/>
      <c r="UKD76" s="175"/>
      <c r="UKE76" s="175"/>
      <c r="UKF76" s="175"/>
      <c r="UKG76" s="175"/>
      <c r="UKH76" s="175"/>
      <c r="UKI76" s="175"/>
      <c r="UKJ76" s="175"/>
      <c r="UKK76" s="175"/>
      <c r="UKL76" s="175"/>
      <c r="UKM76" s="175"/>
      <c r="UKN76" s="175"/>
      <c r="UKO76" s="175"/>
      <c r="UKP76" s="175"/>
      <c r="UKQ76" s="175"/>
      <c r="UKR76" s="175"/>
      <c r="UKS76" s="175"/>
      <c r="UKT76" s="175"/>
      <c r="UKU76" s="175"/>
      <c r="UKV76" s="175"/>
      <c r="UKW76" s="175"/>
      <c r="UKX76" s="175"/>
      <c r="UKY76" s="175"/>
      <c r="UKZ76" s="175"/>
      <c r="ULA76" s="175"/>
      <c r="ULB76" s="175"/>
      <c r="ULC76" s="175"/>
      <c r="ULD76" s="175"/>
      <c r="ULE76" s="175"/>
      <c r="ULF76" s="175"/>
      <c r="ULG76" s="175"/>
      <c r="ULH76" s="175"/>
      <c r="ULI76" s="175"/>
      <c r="ULJ76" s="175"/>
      <c r="ULK76" s="175"/>
      <c r="ULL76" s="175"/>
      <c r="ULM76" s="175"/>
      <c r="ULN76" s="175"/>
      <c r="ULO76" s="175"/>
      <c r="ULP76" s="175"/>
      <c r="ULQ76" s="175"/>
      <c r="ULR76" s="175"/>
      <c r="ULS76" s="175"/>
      <c r="ULT76" s="175"/>
      <c r="ULU76" s="175"/>
      <c r="ULV76" s="175"/>
      <c r="ULW76" s="175"/>
      <c r="ULX76" s="175"/>
      <c r="ULY76" s="175"/>
      <c r="ULZ76" s="175"/>
      <c r="UMA76" s="175"/>
      <c r="UMB76" s="175"/>
      <c r="UMC76" s="175"/>
      <c r="UMD76" s="175"/>
      <c r="UME76" s="175"/>
      <c r="UMF76" s="175"/>
      <c r="UMG76" s="175"/>
      <c r="UMH76" s="175"/>
      <c r="UMI76" s="175"/>
      <c r="UMJ76" s="175"/>
      <c r="UMK76" s="175"/>
      <c r="UML76" s="175"/>
      <c r="UMM76" s="175"/>
      <c r="UMN76" s="175"/>
      <c r="UMO76" s="175"/>
      <c r="UMP76" s="175"/>
      <c r="UMQ76" s="175"/>
      <c r="UMR76" s="175"/>
      <c r="UMS76" s="175"/>
      <c r="UMT76" s="175"/>
      <c r="UMU76" s="175"/>
      <c r="UMV76" s="175"/>
      <c r="UMW76" s="175"/>
      <c r="UMX76" s="175"/>
      <c r="UMY76" s="175"/>
      <c r="UMZ76" s="175"/>
      <c r="UNA76" s="175"/>
      <c r="UNB76" s="175"/>
      <c r="UNC76" s="175"/>
      <c r="UND76" s="175"/>
      <c r="UNE76" s="175"/>
      <c r="UNF76" s="175"/>
      <c r="UNG76" s="175"/>
      <c r="UNH76" s="175"/>
      <c r="UNI76" s="175"/>
      <c r="UNJ76" s="175"/>
      <c r="UNK76" s="175"/>
      <c r="UNL76" s="175"/>
      <c r="UNM76" s="175"/>
      <c r="UNN76" s="175"/>
      <c r="UNO76" s="175"/>
      <c r="UNP76" s="175"/>
      <c r="UNQ76" s="175"/>
      <c r="UNR76" s="175"/>
      <c r="UNS76" s="175"/>
      <c r="UNT76" s="175"/>
      <c r="UNU76" s="175"/>
      <c r="UNV76" s="175"/>
      <c r="UNW76" s="175"/>
      <c r="UNX76" s="175"/>
      <c r="UNY76" s="175"/>
      <c r="UNZ76" s="175"/>
      <c r="UOA76" s="175"/>
      <c r="UOB76" s="175"/>
      <c r="UOC76" s="175"/>
      <c r="UOD76" s="175"/>
      <c r="UOE76" s="175"/>
      <c r="UOF76" s="175"/>
      <c r="UOG76" s="175"/>
      <c r="UOH76" s="175"/>
      <c r="UOI76" s="175"/>
      <c r="UOJ76" s="175"/>
      <c r="UOK76" s="175"/>
      <c r="UOL76" s="175"/>
      <c r="UOM76" s="175"/>
      <c r="UON76" s="175"/>
      <c r="UOO76" s="175"/>
      <c r="UOP76" s="175"/>
      <c r="UOQ76" s="175"/>
      <c r="UOR76" s="175"/>
      <c r="UOS76" s="175"/>
      <c r="UOT76" s="175"/>
      <c r="UOU76" s="175"/>
      <c r="UOV76" s="175"/>
      <c r="UOW76" s="175"/>
      <c r="UOX76" s="175"/>
      <c r="UOY76" s="175"/>
      <c r="UOZ76" s="175"/>
      <c r="UPA76" s="175"/>
      <c r="UPB76" s="175"/>
      <c r="UPC76" s="175"/>
      <c r="UPD76" s="175"/>
      <c r="UPE76" s="175"/>
      <c r="UPF76" s="175"/>
      <c r="UPG76" s="175"/>
      <c r="UPH76" s="175"/>
      <c r="UPI76" s="175"/>
      <c r="UPJ76" s="175"/>
      <c r="UPK76" s="175"/>
      <c r="UPL76" s="175"/>
      <c r="UPM76" s="175"/>
      <c r="UPN76" s="175"/>
      <c r="UPO76" s="175"/>
      <c r="UPP76" s="175"/>
      <c r="UPQ76" s="175"/>
      <c r="UPR76" s="175"/>
      <c r="UPS76" s="175"/>
      <c r="UPT76" s="175"/>
      <c r="UPU76" s="175"/>
      <c r="UPV76" s="175"/>
      <c r="UPW76" s="175"/>
      <c r="UPX76" s="175"/>
      <c r="UPY76" s="175"/>
      <c r="UPZ76" s="175"/>
      <c r="UQA76" s="175"/>
      <c r="UQB76" s="175"/>
      <c r="UQC76" s="175"/>
      <c r="UQD76" s="175"/>
      <c r="UQE76" s="175"/>
      <c r="UQF76" s="175"/>
      <c r="UQG76" s="175"/>
      <c r="UQH76" s="175"/>
      <c r="UQI76" s="175"/>
      <c r="UQJ76" s="175"/>
      <c r="UQK76" s="175"/>
      <c r="UQL76" s="175"/>
      <c r="UQM76" s="175"/>
      <c r="UQN76" s="175"/>
      <c r="UQO76" s="175"/>
      <c r="UQP76" s="175"/>
      <c r="UQQ76" s="175"/>
      <c r="UQR76" s="175"/>
      <c r="UQS76" s="175"/>
      <c r="UQT76" s="175"/>
      <c r="UQU76" s="175"/>
      <c r="UQV76" s="175"/>
      <c r="UQW76" s="175"/>
      <c r="UQX76" s="175"/>
      <c r="UQY76" s="175"/>
      <c r="UQZ76" s="175"/>
      <c r="URA76" s="175"/>
      <c r="URB76" s="175"/>
      <c r="URC76" s="175"/>
      <c r="URD76" s="175"/>
      <c r="URE76" s="175"/>
      <c r="URF76" s="175"/>
      <c r="URG76" s="175"/>
      <c r="URH76" s="175"/>
      <c r="URI76" s="175"/>
      <c r="URJ76" s="175"/>
      <c r="URK76" s="175"/>
      <c r="URL76" s="175"/>
      <c r="URM76" s="175"/>
      <c r="URN76" s="175"/>
      <c r="URO76" s="175"/>
      <c r="URP76" s="175"/>
      <c r="URQ76" s="175"/>
      <c r="URR76" s="175"/>
      <c r="URS76" s="175"/>
      <c r="URT76" s="175"/>
      <c r="URU76" s="175"/>
      <c r="URV76" s="175"/>
      <c r="URW76" s="175"/>
      <c r="URX76" s="175"/>
      <c r="URY76" s="175"/>
      <c r="URZ76" s="175"/>
      <c r="USA76" s="175"/>
      <c r="USB76" s="175"/>
      <c r="USC76" s="175"/>
      <c r="USD76" s="175"/>
      <c r="USE76" s="175"/>
      <c r="USF76" s="175"/>
      <c r="USG76" s="175"/>
      <c r="USH76" s="175"/>
      <c r="USI76" s="175"/>
      <c r="USJ76" s="175"/>
      <c r="USK76" s="175"/>
      <c r="USL76" s="175"/>
      <c r="USM76" s="175"/>
      <c r="USN76" s="175"/>
      <c r="USO76" s="175"/>
      <c r="USP76" s="175"/>
      <c r="USQ76" s="175"/>
      <c r="USR76" s="175"/>
      <c r="USS76" s="175"/>
      <c r="UST76" s="175"/>
      <c r="USU76" s="175"/>
      <c r="USV76" s="175"/>
      <c r="USW76" s="175"/>
      <c r="USX76" s="175"/>
      <c r="USY76" s="175"/>
      <c r="USZ76" s="175"/>
      <c r="UTA76" s="175"/>
      <c r="UTB76" s="175"/>
      <c r="UTC76" s="175"/>
      <c r="UTD76" s="175"/>
      <c r="UTE76" s="175"/>
      <c r="UTF76" s="175"/>
      <c r="UTG76" s="175"/>
      <c r="UTH76" s="175"/>
      <c r="UTI76" s="175"/>
      <c r="UTJ76" s="175"/>
      <c r="UTK76" s="175"/>
      <c r="UTL76" s="175"/>
      <c r="UTM76" s="175"/>
      <c r="UTN76" s="175"/>
      <c r="UTO76" s="175"/>
      <c r="UTP76" s="175"/>
      <c r="UTQ76" s="175"/>
      <c r="UTR76" s="175"/>
      <c r="UTS76" s="175"/>
      <c r="UTT76" s="175"/>
      <c r="UTU76" s="175"/>
      <c r="UTV76" s="175"/>
      <c r="UTW76" s="175"/>
      <c r="UTX76" s="175"/>
      <c r="UTY76" s="175"/>
      <c r="UTZ76" s="175"/>
      <c r="UUA76" s="175"/>
      <c r="UUB76" s="175"/>
      <c r="UUC76" s="175"/>
      <c r="UUD76" s="175"/>
      <c r="UUE76" s="175"/>
      <c r="UUF76" s="175"/>
      <c r="UUG76" s="175"/>
      <c r="UUH76" s="175"/>
      <c r="UUI76" s="175"/>
      <c r="UUJ76" s="175"/>
      <c r="UUK76" s="175"/>
      <c r="UUL76" s="175"/>
      <c r="UUM76" s="175"/>
      <c r="UUN76" s="175"/>
      <c r="UUO76" s="175"/>
      <c r="UUP76" s="175"/>
      <c r="UUQ76" s="175"/>
      <c r="UUR76" s="175"/>
      <c r="UUS76" s="175"/>
      <c r="UUT76" s="175"/>
      <c r="UUU76" s="175"/>
      <c r="UUV76" s="175"/>
      <c r="UUW76" s="175"/>
      <c r="UUX76" s="175"/>
      <c r="UUY76" s="175"/>
      <c r="UUZ76" s="175"/>
      <c r="UVA76" s="175"/>
      <c r="UVB76" s="175"/>
      <c r="UVC76" s="175"/>
      <c r="UVD76" s="175"/>
      <c r="UVE76" s="175"/>
      <c r="UVF76" s="175"/>
      <c r="UVG76" s="175"/>
      <c r="UVH76" s="175"/>
      <c r="UVI76" s="175"/>
      <c r="UVJ76" s="175"/>
      <c r="UVK76" s="175"/>
      <c r="UVL76" s="175"/>
      <c r="UVM76" s="175"/>
      <c r="UVN76" s="175"/>
      <c r="UVO76" s="175"/>
      <c r="UVP76" s="175"/>
      <c r="UVQ76" s="175"/>
      <c r="UVR76" s="175"/>
      <c r="UVS76" s="175"/>
      <c r="UVT76" s="175"/>
      <c r="UVU76" s="175"/>
      <c r="UVV76" s="175"/>
      <c r="UVW76" s="175"/>
      <c r="UVX76" s="175"/>
      <c r="UVY76" s="175"/>
      <c r="UVZ76" s="175"/>
      <c r="UWA76" s="175"/>
      <c r="UWB76" s="175"/>
      <c r="UWC76" s="175"/>
      <c r="UWD76" s="175"/>
      <c r="UWE76" s="175"/>
      <c r="UWF76" s="175"/>
      <c r="UWG76" s="175"/>
      <c r="UWH76" s="175"/>
      <c r="UWI76" s="175"/>
      <c r="UWJ76" s="175"/>
      <c r="UWK76" s="175"/>
      <c r="UWL76" s="175"/>
      <c r="UWM76" s="175"/>
      <c r="UWN76" s="175"/>
      <c r="UWO76" s="175"/>
      <c r="UWP76" s="175"/>
      <c r="UWQ76" s="175"/>
      <c r="UWR76" s="175"/>
      <c r="UWS76" s="175"/>
      <c r="UWT76" s="175"/>
      <c r="UWU76" s="175"/>
      <c r="UWV76" s="175"/>
      <c r="UWW76" s="175"/>
      <c r="UWX76" s="175"/>
      <c r="UWY76" s="175"/>
      <c r="UWZ76" s="175"/>
      <c r="UXA76" s="175"/>
      <c r="UXB76" s="175"/>
      <c r="UXC76" s="175"/>
      <c r="UXD76" s="175"/>
      <c r="UXE76" s="175"/>
      <c r="UXF76" s="175"/>
      <c r="UXG76" s="175"/>
      <c r="UXH76" s="175"/>
      <c r="UXI76" s="175"/>
      <c r="UXJ76" s="175"/>
      <c r="UXK76" s="175"/>
      <c r="UXL76" s="175"/>
      <c r="UXM76" s="175"/>
      <c r="UXN76" s="175"/>
      <c r="UXO76" s="175"/>
      <c r="UXP76" s="175"/>
      <c r="UXQ76" s="175"/>
      <c r="UXR76" s="175"/>
      <c r="UXS76" s="175"/>
      <c r="UXT76" s="175"/>
      <c r="UXU76" s="175"/>
      <c r="UXV76" s="175"/>
      <c r="UXW76" s="175"/>
      <c r="UXX76" s="175"/>
      <c r="UXY76" s="175"/>
      <c r="UXZ76" s="175"/>
      <c r="UYA76" s="175"/>
      <c r="UYB76" s="175"/>
      <c r="UYC76" s="175"/>
      <c r="UYD76" s="175"/>
      <c r="UYE76" s="175"/>
      <c r="UYF76" s="175"/>
      <c r="UYG76" s="175"/>
      <c r="UYH76" s="175"/>
      <c r="UYI76" s="175"/>
      <c r="UYJ76" s="175"/>
      <c r="UYK76" s="175"/>
      <c r="UYL76" s="175"/>
      <c r="UYM76" s="175"/>
      <c r="UYN76" s="175"/>
      <c r="UYO76" s="175"/>
      <c r="UYP76" s="175"/>
      <c r="UYQ76" s="175"/>
      <c r="UYR76" s="175"/>
      <c r="UYS76" s="175"/>
      <c r="UYT76" s="175"/>
      <c r="UYU76" s="175"/>
      <c r="UYV76" s="175"/>
      <c r="UYW76" s="175"/>
      <c r="UYX76" s="175"/>
      <c r="UYY76" s="175"/>
      <c r="UYZ76" s="175"/>
      <c r="UZA76" s="175"/>
      <c r="UZB76" s="175"/>
      <c r="UZC76" s="175"/>
      <c r="UZD76" s="175"/>
      <c r="UZE76" s="175"/>
      <c r="UZF76" s="175"/>
      <c r="UZG76" s="175"/>
      <c r="UZH76" s="175"/>
      <c r="UZI76" s="175"/>
      <c r="UZJ76" s="175"/>
      <c r="UZK76" s="175"/>
      <c r="UZL76" s="175"/>
      <c r="UZM76" s="175"/>
      <c r="UZN76" s="175"/>
      <c r="UZO76" s="175"/>
      <c r="UZP76" s="175"/>
      <c r="UZQ76" s="175"/>
      <c r="UZR76" s="175"/>
      <c r="UZS76" s="175"/>
      <c r="UZT76" s="175"/>
      <c r="UZU76" s="175"/>
      <c r="UZV76" s="175"/>
      <c r="UZW76" s="175"/>
      <c r="UZX76" s="175"/>
      <c r="UZY76" s="175"/>
      <c r="UZZ76" s="175"/>
      <c r="VAA76" s="175"/>
      <c r="VAB76" s="175"/>
      <c r="VAC76" s="175"/>
      <c r="VAD76" s="175"/>
      <c r="VAE76" s="175"/>
      <c r="VAF76" s="175"/>
      <c r="VAG76" s="175"/>
      <c r="VAH76" s="175"/>
      <c r="VAI76" s="175"/>
      <c r="VAJ76" s="175"/>
      <c r="VAK76" s="175"/>
      <c r="VAL76" s="175"/>
      <c r="VAM76" s="175"/>
      <c r="VAN76" s="175"/>
      <c r="VAO76" s="175"/>
      <c r="VAP76" s="175"/>
      <c r="VAQ76" s="175"/>
      <c r="VAR76" s="175"/>
      <c r="VAS76" s="175"/>
      <c r="VAT76" s="175"/>
      <c r="VAU76" s="175"/>
      <c r="VAV76" s="175"/>
      <c r="VAW76" s="175"/>
      <c r="VAX76" s="175"/>
      <c r="VAY76" s="175"/>
      <c r="VAZ76" s="175"/>
      <c r="VBA76" s="175"/>
      <c r="VBB76" s="175"/>
      <c r="VBC76" s="175"/>
      <c r="VBD76" s="175"/>
      <c r="VBE76" s="175"/>
      <c r="VBF76" s="175"/>
      <c r="VBG76" s="175"/>
      <c r="VBH76" s="175"/>
      <c r="VBI76" s="175"/>
      <c r="VBJ76" s="175"/>
      <c r="VBK76" s="175"/>
      <c r="VBL76" s="175"/>
      <c r="VBM76" s="175"/>
      <c r="VBN76" s="175"/>
      <c r="VBO76" s="175"/>
      <c r="VBP76" s="175"/>
      <c r="VBQ76" s="175"/>
      <c r="VBR76" s="175"/>
      <c r="VBS76" s="175"/>
      <c r="VBT76" s="175"/>
      <c r="VBU76" s="175"/>
      <c r="VBV76" s="175"/>
      <c r="VBW76" s="175"/>
      <c r="VBX76" s="175"/>
      <c r="VBY76" s="175"/>
      <c r="VBZ76" s="175"/>
      <c r="VCA76" s="175"/>
      <c r="VCB76" s="175"/>
      <c r="VCC76" s="175"/>
      <c r="VCD76" s="175"/>
      <c r="VCE76" s="175"/>
      <c r="VCF76" s="175"/>
      <c r="VCG76" s="175"/>
      <c r="VCH76" s="175"/>
      <c r="VCI76" s="175"/>
      <c r="VCJ76" s="175"/>
      <c r="VCK76" s="175"/>
      <c r="VCL76" s="175"/>
      <c r="VCM76" s="175"/>
      <c r="VCN76" s="175"/>
      <c r="VCO76" s="175"/>
      <c r="VCP76" s="175"/>
      <c r="VCQ76" s="175"/>
      <c r="VCR76" s="175"/>
      <c r="VCS76" s="175"/>
      <c r="VCT76" s="175"/>
      <c r="VCU76" s="175"/>
      <c r="VCV76" s="175"/>
      <c r="VCW76" s="175"/>
      <c r="VCX76" s="175"/>
      <c r="VCY76" s="175"/>
      <c r="VCZ76" s="175"/>
      <c r="VDA76" s="175"/>
      <c r="VDB76" s="175"/>
      <c r="VDC76" s="175"/>
      <c r="VDD76" s="175"/>
      <c r="VDE76" s="175"/>
      <c r="VDF76" s="175"/>
      <c r="VDG76" s="175"/>
      <c r="VDH76" s="175"/>
      <c r="VDI76" s="175"/>
      <c r="VDJ76" s="175"/>
      <c r="VDK76" s="175"/>
      <c r="VDL76" s="175"/>
      <c r="VDM76" s="175"/>
      <c r="VDN76" s="175"/>
      <c r="VDO76" s="175"/>
      <c r="VDP76" s="175"/>
      <c r="VDQ76" s="175"/>
      <c r="VDR76" s="175"/>
      <c r="VDS76" s="175"/>
      <c r="VDT76" s="175"/>
      <c r="VDU76" s="175"/>
      <c r="VDV76" s="175"/>
      <c r="VDW76" s="175"/>
      <c r="VDX76" s="175"/>
      <c r="VDY76" s="175"/>
      <c r="VDZ76" s="175"/>
      <c r="VEA76" s="175"/>
      <c r="VEB76" s="175"/>
      <c r="VEC76" s="175"/>
      <c r="VED76" s="175"/>
      <c r="VEE76" s="175"/>
      <c r="VEF76" s="175"/>
      <c r="VEG76" s="175"/>
      <c r="VEH76" s="175"/>
      <c r="VEI76" s="175"/>
      <c r="VEJ76" s="175"/>
      <c r="VEK76" s="175"/>
      <c r="VEL76" s="175"/>
      <c r="VEM76" s="175"/>
      <c r="VEN76" s="175"/>
      <c r="VEO76" s="175"/>
      <c r="VEP76" s="175"/>
      <c r="VEQ76" s="175"/>
      <c r="VER76" s="175"/>
      <c r="VES76" s="175"/>
      <c r="VET76" s="175"/>
      <c r="VEU76" s="175"/>
      <c r="VEV76" s="175"/>
      <c r="VEW76" s="175"/>
      <c r="VEX76" s="175"/>
      <c r="VEY76" s="175"/>
      <c r="VEZ76" s="175"/>
      <c r="VFA76" s="175"/>
      <c r="VFB76" s="175"/>
      <c r="VFC76" s="175"/>
      <c r="VFD76" s="175"/>
      <c r="VFE76" s="175"/>
      <c r="VFF76" s="175"/>
      <c r="VFG76" s="175"/>
      <c r="VFH76" s="175"/>
      <c r="VFI76" s="175"/>
      <c r="VFJ76" s="175"/>
      <c r="VFK76" s="175"/>
      <c r="VFL76" s="175"/>
      <c r="VFM76" s="175"/>
      <c r="VFN76" s="175"/>
      <c r="VFO76" s="175"/>
      <c r="VFP76" s="175"/>
      <c r="VFQ76" s="175"/>
      <c r="VFR76" s="175"/>
      <c r="VFS76" s="175"/>
      <c r="VFT76" s="175"/>
      <c r="VFU76" s="175"/>
      <c r="VFV76" s="175"/>
      <c r="VFW76" s="175"/>
      <c r="VFX76" s="175"/>
      <c r="VFY76" s="175"/>
      <c r="VFZ76" s="175"/>
      <c r="VGA76" s="175"/>
      <c r="VGB76" s="175"/>
      <c r="VGC76" s="175"/>
      <c r="VGD76" s="175"/>
      <c r="VGE76" s="175"/>
      <c r="VGF76" s="175"/>
      <c r="VGG76" s="175"/>
      <c r="VGH76" s="175"/>
      <c r="VGI76" s="175"/>
      <c r="VGJ76" s="175"/>
      <c r="VGK76" s="175"/>
      <c r="VGL76" s="175"/>
      <c r="VGM76" s="175"/>
      <c r="VGN76" s="175"/>
      <c r="VGO76" s="175"/>
      <c r="VGP76" s="175"/>
      <c r="VGQ76" s="175"/>
      <c r="VGR76" s="175"/>
      <c r="VGS76" s="175"/>
      <c r="VGT76" s="175"/>
      <c r="VGU76" s="175"/>
      <c r="VGV76" s="175"/>
      <c r="VGW76" s="175"/>
      <c r="VGX76" s="175"/>
      <c r="VGY76" s="175"/>
      <c r="VGZ76" s="175"/>
      <c r="VHA76" s="175"/>
      <c r="VHB76" s="175"/>
      <c r="VHC76" s="175"/>
      <c r="VHD76" s="175"/>
      <c r="VHE76" s="175"/>
      <c r="VHF76" s="175"/>
      <c r="VHG76" s="175"/>
      <c r="VHH76" s="175"/>
      <c r="VHI76" s="175"/>
      <c r="VHJ76" s="175"/>
      <c r="VHK76" s="175"/>
      <c r="VHL76" s="175"/>
      <c r="VHM76" s="175"/>
      <c r="VHN76" s="175"/>
      <c r="VHO76" s="175"/>
      <c r="VHP76" s="175"/>
      <c r="VHQ76" s="175"/>
      <c r="VHR76" s="175"/>
      <c r="VHS76" s="175"/>
      <c r="VHT76" s="175"/>
      <c r="VHU76" s="175"/>
      <c r="VHV76" s="175"/>
      <c r="VHW76" s="175"/>
      <c r="VHX76" s="175"/>
      <c r="VHY76" s="175"/>
      <c r="VHZ76" s="175"/>
      <c r="VIA76" s="175"/>
      <c r="VIB76" s="175"/>
      <c r="VIC76" s="175"/>
      <c r="VID76" s="175"/>
      <c r="VIE76" s="175"/>
      <c r="VIF76" s="175"/>
      <c r="VIG76" s="175"/>
      <c r="VIH76" s="175"/>
      <c r="VII76" s="175"/>
      <c r="VIJ76" s="175"/>
      <c r="VIK76" s="175"/>
      <c r="VIL76" s="175"/>
      <c r="VIM76" s="175"/>
      <c r="VIN76" s="175"/>
      <c r="VIO76" s="175"/>
      <c r="VIP76" s="175"/>
      <c r="VIQ76" s="175"/>
      <c r="VIR76" s="175"/>
      <c r="VIS76" s="175"/>
      <c r="VIT76" s="175"/>
      <c r="VIU76" s="175"/>
      <c r="VIV76" s="175"/>
      <c r="VIW76" s="175"/>
      <c r="VIX76" s="175"/>
      <c r="VIY76" s="175"/>
      <c r="VIZ76" s="175"/>
      <c r="VJA76" s="175"/>
      <c r="VJB76" s="175"/>
      <c r="VJC76" s="175"/>
      <c r="VJD76" s="175"/>
      <c r="VJE76" s="175"/>
      <c r="VJF76" s="175"/>
      <c r="VJG76" s="175"/>
      <c r="VJH76" s="175"/>
      <c r="VJI76" s="175"/>
      <c r="VJJ76" s="175"/>
      <c r="VJK76" s="175"/>
      <c r="VJL76" s="175"/>
      <c r="VJM76" s="175"/>
      <c r="VJN76" s="175"/>
      <c r="VJO76" s="175"/>
      <c r="VJP76" s="175"/>
      <c r="VJQ76" s="175"/>
      <c r="VJR76" s="175"/>
      <c r="VJS76" s="175"/>
      <c r="VJT76" s="175"/>
      <c r="VJU76" s="175"/>
      <c r="VJV76" s="175"/>
      <c r="VJW76" s="175"/>
      <c r="VJX76" s="175"/>
      <c r="VJY76" s="175"/>
      <c r="VJZ76" s="175"/>
      <c r="VKA76" s="175"/>
      <c r="VKB76" s="175"/>
      <c r="VKC76" s="175"/>
      <c r="VKD76" s="175"/>
      <c r="VKE76" s="175"/>
      <c r="VKF76" s="175"/>
      <c r="VKG76" s="175"/>
      <c r="VKH76" s="175"/>
      <c r="VKI76" s="175"/>
      <c r="VKJ76" s="175"/>
      <c r="VKK76" s="175"/>
      <c r="VKL76" s="175"/>
      <c r="VKM76" s="175"/>
      <c r="VKN76" s="175"/>
      <c r="VKO76" s="175"/>
      <c r="VKP76" s="175"/>
      <c r="VKQ76" s="175"/>
      <c r="VKR76" s="175"/>
      <c r="VKS76" s="175"/>
      <c r="VKT76" s="175"/>
      <c r="VKU76" s="175"/>
      <c r="VKV76" s="175"/>
      <c r="VKW76" s="175"/>
      <c r="VKX76" s="175"/>
      <c r="VKY76" s="175"/>
      <c r="VKZ76" s="175"/>
      <c r="VLA76" s="175"/>
      <c r="VLB76" s="175"/>
      <c r="VLC76" s="175"/>
      <c r="VLD76" s="175"/>
      <c r="VLE76" s="175"/>
      <c r="VLF76" s="175"/>
      <c r="VLG76" s="175"/>
      <c r="VLH76" s="175"/>
      <c r="VLI76" s="175"/>
      <c r="VLJ76" s="175"/>
      <c r="VLK76" s="175"/>
      <c r="VLL76" s="175"/>
      <c r="VLM76" s="175"/>
      <c r="VLN76" s="175"/>
      <c r="VLO76" s="175"/>
      <c r="VLP76" s="175"/>
      <c r="VLQ76" s="175"/>
      <c r="VLR76" s="175"/>
      <c r="VLS76" s="175"/>
      <c r="VLT76" s="175"/>
      <c r="VLU76" s="175"/>
      <c r="VLV76" s="175"/>
      <c r="VLW76" s="175"/>
      <c r="VLX76" s="175"/>
      <c r="VLY76" s="175"/>
      <c r="VLZ76" s="175"/>
      <c r="VMA76" s="175"/>
      <c r="VMB76" s="175"/>
      <c r="VMC76" s="175"/>
      <c r="VMD76" s="175"/>
      <c r="VME76" s="175"/>
      <c r="VMF76" s="175"/>
      <c r="VMG76" s="175"/>
      <c r="VMH76" s="175"/>
      <c r="VMI76" s="175"/>
      <c r="VMJ76" s="175"/>
      <c r="VMK76" s="175"/>
      <c r="VML76" s="175"/>
      <c r="VMM76" s="175"/>
      <c r="VMN76" s="175"/>
      <c r="VMO76" s="175"/>
      <c r="VMP76" s="175"/>
      <c r="VMQ76" s="175"/>
      <c r="VMR76" s="175"/>
      <c r="VMS76" s="175"/>
      <c r="VMT76" s="175"/>
      <c r="VMU76" s="175"/>
      <c r="VMV76" s="175"/>
      <c r="VMW76" s="175"/>
      <c r="VMX76" s="175"/>
      <c r="VMY76" s="175"/>
      <c r="VMZ76" s="175"/>
      <c r="VNA76" s="175"/>
      <c r="VNB76" s="175"/>
      <c r="VNC76" s="175"/>
      <c r="VND76" s="175"/>
      <c r="VNE76" s="175"/>
      <c r="VNF76" s="175"/>
      <c r="VNG76" s="175"/>
      <c r="VNH76" s="175"/>
      <c r="VNI76" s="175"/>
      <c r="VNJ76" s="175"/>
      <c r="VNK76" s="175"/>
      <c r="VNL76" s="175"/>
      <c r="VNM76" s="175"/>
      <c r="VNN76" s="175"/>
      <c r="VNO76" s="175"/>
      <c r="VNP76" s="175"/>
      <c r="VNQ76" s="175"/>
      <c r="VNR76" s="175"/>
      <c r="VNS76" s="175"/>
      <c r="VNT76" s="175"/>
      <c r="VNU76" s="175"/>
      <c r="VNV76" s="175"/>
      <c r="VNW76" s="175"/>
      <c r="VNX76" s="175"/>
      <c r="VNY76" s="175"/>
      <c r="VNZ76" s="175"/>
      <c r="VOA76" s="175"/>
      <c r="VOB76" s="175"/>
      <c r="VOC76" s="175"/>
      <c r="VOD76" s="175"/>
      <c r="VOE76" s="175"/>
      <c r="VOF76" s="175"/>
      <c r="VOG76" s="175"/>
      <c r="VOH76" s="175"/>
      <c r="VOI76" s="175"/>
      <c r="VOJ76" s="175"/>
      <c r="VOK76" s="175"/>
      <c r="VOL76" s="175"/>
      <c r="VOM76" s="175"/>
      <c r="VON76" s="175"/>
      <c r="VOO76" s="175"/>
      <c r="VOP76" s="175"/>
      <c r="VOQ76" s="175"/>
      <c r="VOR76" s="175"/>
      <c r="VOS76" s="175"/>
      <c r="VOT76" s="175"/>
      <c r="VOU76" s="175"/>
      <c r="VOV76" s="175"/>
      <c r="VOW76" s="175"/>
      <c r="VOX76" s="175"/>
      <c r="VOY76" s="175"/>
      <c r="VOZ76" s="175"/>
      <c r="VPA76" s="175"/>
      <c r="VPB76" s="175"/>
      <c r="VPC76" s="175"/>
      <c r="VPD76" s="175"/>
      <c r="VPE76" s="175"/>
      <c r="VPF76" s="175"/>
      <c r="VPG76" s="175"/>
      <c r="VPH76" s="175"/>
      <c r="VPI76" s="175"/>
      <c r="VPJ76" s="175"/>
      <c r="VPK76" s="175"/>
      <c r="VPL76" s="175"/>
      <c r="VPM76" s="175"/>
      <c r="VPN76" s="175"/>
      <c r="VPO76" s="175"/>
      <c r="VPP76" s="175"/>
      <c r="VPQ76" s="175"/>
      <c r="VPR76" s="175"/>
      <c r="VPS76" s="175"/>
      <c r="VPT76" s="175"/>
      <c r="VPU76" s="175"/>
      <c r="VPV76" s="175"/>
      <c r="VPW76" s="175"/>
      <c r="VPX76" s="175"/>
      <c r="VPY76" s="175"/>
      <c r="VPZ76" s="175"/>
      <c r="VQA76" s="175"/>
      <c r="VQB76" s="175"/>
      <c r="VQC76" s="175"/>
      <c r="VQD76" s="175"/>
      <c r="VQE76" s="175"/>
      <c r="VQF76" s="175"/>
      <c r="VQG76" s="175"/>
      <c r="VQH76" s="175"/>
      <c r="VQI76" s="175"/>
      <c r="VQJ76" s="175"/>
      <c r="VQK76" s="175"/>
      <c r="VQL76" s="175"/>
      <c r="VQM76" s="175"/>
      <c r="VQN76" s="175"/>
      <c r="VQO76" s="175"/>
      <c r="VQP76" s="175"/>
      <c r="VQQ76" s="175"/>
      <c r="VQR76" s="175"/>
      <c r="VQS76" s="175"/>
      <c r="VQT76" s="175"/>
      <c r="VQU76" s="175"/>
      <c r="VQV76" s="175"/>
      <c r="VQW76" s="175"/>
      <c r="VQX76" s="175"/>
      <c r="VQY76" s="175"/>
      <c r="VQZ76" s="175"/>
      <c r="VRA76" s="175"/>
      <c r="VRB76" s="175"/>
      <c r="VRC76" s="175"/>
      <c r="VRD76" s="175"/>
      <c r="VRE76" s="175"/>
      <c r="VRF76" s="175"/>
      <c r="VRG76" s="175"/>
      <c r="VRH76" s="175"/>
      <c r="VRI76" s="175"/>
      <c r="VRJ76" s="175"/>
      <c r="VRK76" s="175"/>
      <c r="VRL76" s="175"/>
      <c r="VRM76" s="175"/>
      <c r="VRN76" s="175"/>
      <c r="VRO76" s="175"/>
      <c r="VRP76" s="175"/>
      <c r="VRQ76" s="175"/>
      <c r="VRR76" s="175"/>
      <c r="VRS76" s="175"/>
      <c r="VRT76" s="175"/>
      <c r="VRU76" s="175"/>
      <c r="VRV76" s="175"/>
      <c r="VRW76" s="175"/>
      <c r="VRX76" s="175"/>
      <c r="VRY76" s="175"/>
      <c r="VRZ76" s="175"/>
      <c r="VSA76" s="175"/>
      <c r="VSB76" s="175"/>
      <c r="VSC76" s="175"/>
      <c r="VSD76" s="175"/>
      <c r="VSE76" s="175"/>
      <c r="VSF76" s="175"/>
      <c r="VSG76" s="175"/>
      <c r="VSH76" s="175"/>
      <c r="VSI76" s="175"/>
      <c r="VSJ76" s="175"/>
      <c r="VSK76" s="175"/>
      <c r="VSL76" s="175"/>
      <c r="VSM76" s="175"/>
      <c r="VSN76" s="175"/>
      <c r="VSO76" s="175"/>
      <c r="VSP76" s="175"/>
      <c r="VSQ76" s="175"/>
      <c r="VSR76" s="175"/>
      <c r="VSS76" s="175"/>
      <c r="VST76" s="175"/>
      <c r="VSU76" s="175"/>
      <c r="VSV76" s="175"/>
      <c r="VSW76" s="175"/>
      <c r="VSX76" s="175"/>
      <c r="VSY76" s="175"/>
      <c r="VSZ76" s="175"/>
      <c r="VTA76" s="175"/>
      <c r="VTB76" s="175"/>
      <c r="VTC76" s="175"/>
      <c r="VTD76" s="175"/>
      <c r="VTE76" s="175"/>
      <c r="VTF76" s="175"/>
      <c r="VTG76" s="175"/>
      <c r="VTH76" s="175"/>
      <c r="VTI76" s="175"/>
      <c r="VTJ76" s="175"/>
      <c r="VTK76" s="175"/>
      <c r="VTL76" s="175"/>
      <c r="VTM76" s="175"/>
      <c r="VTN76" s="175"/>
      <c r="VTO76" s="175"/>
      <c r="VTP76" s="175"/>
      <c r="VTQ76" s="175"/>
      <c r="VTR76" s="175"/>
      <c r="VTS76" s="175"/>
      <c r="VTT76" s="175"/>
      <c r="VTU76" s="175"/>
      <c r="VTV76" s="175"/>
      <c r="VTW76" s="175"/>
      <c r="VTX76" s="175"/>
      <c r="VTY76" s="175"/>
      <c r="VTZ76" s="175"/>
      <c r="VUA76" s="175"/>
      <c r="VUB76" s="175"/>
      <c r="VUC76" s="175"/>
      <c r="VUD76" s="175"/>
      <c r="VUE76" s="175"/>
      <c r="VUF76" s="175"/>
      <c r="VUG76" s="175"/>
      <c r="VUH76" s="175"/>
      <c r="VUI76" s="175"/>
      <c r="VUJ76" s="175"/>
      <c r="VUK76" s="175"/>
      <c r="VUL76" s="175"/>
      <c r="VUM76" s="175"/>
      <c r="VUN76" s="175"/>
      <c r="VUO76" s="175"/>
      <c r="VUP76" s="175"/>
      <c r="VUQ76" s="175"/>
      <c r="VUR76" s="175"/>
      <c r="VUS76" s="175"/>
      <c r="VUT76" s="175"/>
      <c r="VUU76" s="175"/>
      <c r="VUV76" s="175"/>
      <c r="VUW76" s="175"/>
      <c r="VUX76" s="175"/>
      <c r="VUY76" s="175"/>
      <c r="VUZ76" s="175"/>
      <c r="VVA76" s="175"/>
      <c r="VVB76" s="175"/>
      <c r="VVC76" s="175"/>
      <c r="VVD76" s="175"/>
      <c r="VVE76" s="175"/>
      <c r="VVF76" s="175"/>
      <c r="VVG76" s="175"/>
      <c r="VVH76" s="175"/>
      <c r="VVI76" s="175"/>
      <c r="VVJ76" s="175"/>
      <c r="VVK76" s="175"/>
      <c r="VVL76" s="175"/>
      <c r="VVM76" s="175"/>
      <c r="VVN76" s="175"/>
      <c r="VVO76" s="175"/>
      <c r="VVP76" s="175"/>
      <c r="VVQ76" s="175"/>
      <c r="VVR76" s="175"/>
      <c r="VVS76" s="175"/>
      <c r="VVT76" s="175"/>
      <c r="VVU76" s="175"/>
      <c r="VVV76" s="175"/>
      <c r="VVW76" s="175"/>
      <c r="VVX76" s="175"/>
      <c r="VVY76" s="175"/>
      <c r="VVZ76" s="175"/>
      <c r="VWA76" s="175"/>
      <c r="VWB76" s="175"/>
      <c r="VWC76" s="175"/>
      <c r="VWD76" s="175"/>
      <c r="VWE76" s="175"/>
      <c r="VWF76" s="175"/>
      <c r="VWG76" s="175"/>
      <c r="VWH76" s="175"/>
      <c r="VWI76" s="175"/>
      <c r="VWJ76" s="175"/>
      <c r="VWK76" s="175"/>
      <c r="VWL76" s="175"/>
      <c r="VWM76" s="175"/>
      <c r="VWN76" s="175"/>
      <c r="VWO76" s="175"/>
      <c r="VWP76" s="175"/>
      <c r="VWQ76" s="175"/>
      <c r="VWR76" s="175"/>
      <c r="VWS76" s="175"/>
      <c r="VWT76" s="175"/>
      <c r="VWU76" s="175"/>
      <c r="VWV76" s="175"/>
      <c r="VWW76" s="175"/>
      <c r="VWX76" s="175"/>
      <c r="VWY76" s="175"/>
      <c r="VWZ76" s="175"/>
      <c r="VXA76" s="175"/>
      <c r="VXB76" s="175"/>
      <c r="VXC76" s="175"/>
      <c r="VXD76" s="175"/>
      <c r="VXE76" s="175"/>
      <c r="VXF76" s="175"/>
      <c r="VXG76" s="175"/>
      <c r="VXH76" s="175"/>
      <c r="VXI76" s="175"/>
      <c r="VXJ76" s="175"/>
      <c r="VXK76" s="175"/>
      <c r="VXL76" s="175"/>
      <c r="VXM76" s="175"/>
      <c r="VXN76" s="175"/>
      <c r="VXO76" s="175"/>
      <c r="VXP76" s="175"/>
      <c r="VXQ76" s="175"/>
      <c r="VXR76" s="175"/>
      <c r="VXS76" s="175"/>
      <c r="VXT76" s="175"/>
      <c r="VXU76" s="175"/>
      <c r="VXV76" s="175"/>
      <c r="VXW76" s="175"/>
      <c r="VXX76" s="175"/>
      <c r="VXY76" s="175"/>
      <c r="VXZ76" s="175"/>
      <c r="VYA76" s="175"/>
      <c r="VYB76" s="175"/>
      <c r="VYC76" s="175"/>
      <c r="VYD76" s="175"/>
      <c r="VYE76" s="175"/>
      <c r="VYF76" s="175"/>
      <c r="VYG76" s="175"/>
      <c r="VYH76" s="175"/>
      <c r="VYI76" s="175"/>
      <c r="VYJ76" s="175"/>
      <c r="VYK76" s="175"/>
      <c r="VYL76" s="175"/>
      <c r="VYM76" s="175"/>
      <c r="VYN76" s="175"/>
      <c r="VYO76" s="175"/>
      <c r="VYP76" s="175"/>
      <c r="VYQ76" s="175"/>
      <c r="VYR76" s="175"/>
      <c r="VYS76" s="175"/>
      <c r="VYT76" s="175"/>
      <c r="VYU76" s="175"/>
      <c r="VYV76" s="175"/>
      <c r="VYW76" s="175"/>
      <c r="VYX76" s="175"/>
      <c r="VYY76" s="175"/>
      <c r="VYZ76" s="175"/>
      <c r="VZA76" s="175"/>
      <c r="VZB76" s="175"/>
      <c r="VZC76" s="175"/>
      <c r="VZD76" s="175"/>
      <c r="VZE76" s="175"/>
      <c r="VZF76" s="175"/>
      <c r="VZG76" s="175"/>
      <c r="VZH76" s="175"/>
      <c r="VZI76" s="175"/>
      <c r="VZJ76" s="175"/>
      <c r="VZK76" s="175"/>
      <c r="VZL76" s="175"/>
      <c r="VZM76" s="175"/>
      <c r="VZN76" s="175"/>
      <c r="VZO76" s="175"/>
      <c r="VZP76" s="175"/>
      <c r="VZQ76" s="175"/>
      <c r="VZR76" s="175"/>
      <c r="VZS76" s="175"/>
      <c r="VZT76" s="175"/>
      <c r="VZU76" s="175"/>
      <c r="VZV76" s="175"/>
      <c r="VZW76" s="175"/>
      <c r="VZX76" s="175"/>
      <c r="VZY76" s="175"/>
      <c r="VZZ76" s="175"/>
      <c r="WAA76" s="175"/>
      <c r="WAB76" s="175"/>
      <c r="WAC76" s="175"/>
      <c r="WAD76" s="175"/>
      <c r="WAE76" s="175"/>
      <c r="WAF76" s="175"/>
      <c r="WAG76" s="175"/>
      <c r="WAH76" s="175"/>
      <c r="WAI76" s="175"/>
      <c r="WAJ76" s="175"/>
      <c r="WAK76" s="175"/>
      <c r="WAL76" s="175"/>
      <c r="WAM76" s="175"/>
      <c r="WAN76" s="175"/>
      <c r="WAO76" s="175"/>
      <c r="WAP76" s="175"/>
      <c r="WAQ76" s="175"/>
      <c r="WAR76" s="175"/>
      <c r="WAS76" s="175"/>
      <c r="WAT76" s="175"/>
      <c r="WAU76" s="175"/>
      <c r="WAV76" s="175"/>
      <c r="WAW76" s="175"/>
      <c r="WAX76" s="175"/>
      <c r="WAY76" s="175"/>
      <c r="WAZ76" s="175"/>
      <c r="WBA76" s="175"/>
      <c r="WBB76" s="175"/>
      <c r="WBC76" s="175"/>
      <c r="WBD76" s="175"/>
      <c r="WBE76" s="175"/>
      <c r="WBF76" s="175"/>
      <c r="WBG76" s="175"/>
      <c r="WBH76" s="175"/>
      <c r="WBI76" s="175"/>
      <c r="WBJ76" s="175"/>
      <c r="WBK76" s="175"/>
      <c r="WBL76" s="175"/>
      <c r="WBM76" s="175"/>
      <c r="WBN76" s="175"/>
      <c r="WBO76" s="175"/>
      <c r="WBP76" s="175"/>
      <c r="WBQ76" s="175"/>
      <c r="WBR76" s="175"/>
      <c r="WBS76" s="175"/>
      <c r="WBT76" s="175"/>
      <c r="WBU76" s="175"/>
      <c r="WBV76" s="175"/>
      <c r="WBW76" s="175"/>
      <c r="WBX76" s="175"/>
      <c r="WBY76" s="175"/>
      <c r="WBZ76" s="175"/>
      <c r="WCA76" s="175"/>
      <c r="WCB76" s="175"/>
      <c r="WCC76" s="175"/>
      <c r="WCD76" s="175"/>
      <c r="WCE76" s="175"/>
      <c r="WCF76" s="175"/>
      <c r="WCG76" s="175"/>
      <c r="WCH76" s="175"/>
      <c r="WCI76" s="175"/>
      <c r="WCJ76" s="175"/>
      <c r="WCK76" s="175"/>
      <c r="WCL76" s="175"/>
      <c r="WCM76" s="175"/>
      <c r="WCN76" s="175"/>
      <c r="WCO76" s="175"/>
      <c r="WCP76" s="175"/>
      <c r="WCQ76" s="175"/>
      <c r="WCR76" s="175"/>
      <c r="WCS76" s="175"/>
      <c r="WCT76" s="175"/>
      <c r="WCU76" s="175"/>
      <c r="WCV76" s="175"/>
      <c r="WCW76" s="175"/>
      <c r="WCX76" s="175"/>
      <c r="WCY76" s="175"/>
      <c r="WCZ76" s="175"/>
      <c r="WDA76" s="175"/>
      <c r="WDB76" s="175"/>
      <c r="WDC76" s="175"/>
      <c r="WDD76" s="175"/>
      <c r="WDE76" s="175"/>
      <c r="WDF76" s="175"/>
      <c r="WDG76" s="175"/>
      <c r="WDH76" s="175"/>
      <c r="WDI76" s="175"/>
      <c r="WDJ76" s="175"/>
      <c r="WDK76" s="175"/>
      <c r="WDL76" s="175"/>
      <c r="WDM76" s="175"/>
      <c r="WDN76" s="175"/>
      <c r="WDO76" s="175"/>
      <c r="WDP76" s="175"/>
      <c r="WDQ76" s="175"/>
      <c r="WDR76" s="175"/>
      <c r="WDS76" s="175"/>
      <c r="WDT76" s="175"/>
      <c r="WDU76" s="175"/>
      <c r="WDV76" s="175"/>
      <c r="WDW76" s="175"/>
      <c r="WDX76" s="175"/>
      <c r="WDY76" s="175"/>
      <c r="WDZ76" s="175"/>
      <c r="WEA76" s="175"/>
      <c r="WEB76" s="175"/>
      <c r="WEC76" s="175"/>
      <c r="WED76" s="175"/>
      <c r="WEE76" s="175"/>
      <c r="WEF76" s="175"/>
      <c r="WEG76" s="175"/>
      <c r="WEH76" s="175"/>
      <c r="WEI76" s="175"/>
      <c r="WEJ76" s="175"/>
      <c r="WEK76" s="175"/>
      <c r="WEL76" s="175"/>
      <c r="WEM76" s="175"/>
      <c r="WEN76" s="175"/>
      <c r="WEO76" s="175"/>
      <c r="WEP76" s="175"/>
      <c r="WEQ76" s="175"/>
      <c r="WER76" s="175"/>
      <c r="WES76" s="175"/>
      <c r="WET76" s="175"/>
      <c r="WEU76" s="175"/>
      <c r="WEV76" s="175"/>
      <c r="WEW76" s="175"/>
      <c r="WEX76" s="175"/>
      <c r="WEY76" s="175"/>
      <c r="WEZ76" s="175"/>
      <c r="WFA76" s="175"/>
      <c r="WFB76" s="175"/>
      <c r="WFC76" s="175"/>
      <c r="WFD76" s="175"/>
      <c r="WFE76" s="175"/>
      <c r="WFF76" s="175"/>
      <c r="WFG76" s="175"/>
      <c r="WFH76" s="175"/>
      <c r="WFI76" s="175"/>
      <c r="WFJ76" s="175"/>
      <c r="WFK76" s="175"/>
      <c r="WFL76" s="175"/>
      <c r="WFM76" s="175"/>
      <c r="WFN76" s="175"/>
      <c r="WFO76" s="175"/>
      <c r="WFP76" s="175"/>
      <c r="WFQ76" s="175"/>
      <c r="WFR76" s="175"/>
      <c r="WFS76" s="175"/>
      <c r="WFT76" s="175"/>
      <c r="WFU76" s="175"/>
      <c r="WFV76" s="175"/>
      <c r="WFW76" s="175"/>
      <c r="WFX76" s="175"/>
      <c r="WFY76" s="175"/>
      <c r="WFZ76" s="175"/>
      <c r="WGA76" s="175"/>
      <c r="WGB76" s="175"/>
      <c r="WGC76" s="175"/>
      <c r="WGD76" s="175"/>
      <c r="WGE76" s="175"/>
      <c r="WGF76" s="175"/>
      <c r="WGG76" s="175"/>
      <c r="WGH76" s="175"/>
      <c r="WGI76" s="175"/>
      <c r="WGJ76" s="175"/>
      <c r="WGK76" s="175"/>
      <c r="WGL76" s="175"/>
      <c r="WGM76" s="175"/>
      <c r="WGN76" s="175"/>
      <c r="WGO76" s="175"/>
      <c r="WGP76" s="175"/>
      <c r="WGQ76" s="175"/>
      <c r="WGR76" s="175"/>
      <c r="WGS76" s="175"/>
      <c r="WGT76" s="175"/>
      <c r="WGU76" s="175"/>
      <c r="WGV76" s="175"/>
      <c r="WGW76" s="175"/>
      <c r="WGX76" s="175"/>
      <c r="WGY76" s="175"/>
      <c r="WGZ76" s="175"/>
      <c r="WHA76" s="175"/>
      <c r="WHB76" s="175"/>
      <c r="WHC76" s="175"/>
      <c r="WHD76" s="175"/>
      <c r="WHE76" s="175"/>
      <c r="WHF76" s="175"/>
      <c r="WHG76" s="175"/>
      <c r="WHH76" s="175"/>
      <c r="WHI76" s="175"/>
      <c r="WHJ76" s="175"/>
      <c r="WHK76" s="175"/>
      <c r="WHL76" s="175"/>
      <c r="WHM76" s="175"/>
      <c r="WHN76" s="175"/>
      <c r="WHO76" s="175"/>
      <c r="WHP76" s="175"/>
      <c r="WHQ76" s="175"/>
      <c r="WHR76" s="175"/>
      <c r="WHS76" s="175"/>
      <c r="WHT76" s="175"/>
      <c r="WHU76" s="175"/>
      <c r="WHV76" s="175"/>
      <c r="WHW76" s="175"/>
      <c r="WHX76" s="175"/>
      <c r="WHY76" s="175"/>
      <c r="WHZ76" s="175"/>
      <c r="WIA76" s="175"/>
      <c r="WIB76" s="175"/>
      <c r="WIC76" s="175"/>
      <c r="WID76" s="175"/>
      <c r="WIE76" s="175"/>
      <c r="WIF76" s="175"/>
      <c r="WIG76" s="175"/>
      <c r="WIH76" s="175"/>
      <c r="WII76" s="175"/>
      <c r="WIJ76" s="175"/>
      <c r="WIK76" s="175"/>
      <c r="WIL76" s="175"/>
      <c r="WIM76" s="175"/>
      <c r="WIN76" s="175"/>
      <c r="WIO76" s="175"/>
      <c r="WIP76" s="175"/>
      <c r="WIQ76" s="175"/>
      <c r="WIR76" s="175"/>
      <c r="WIS76" s="175"/>
      <c r="WIT76" s="175"/>
      <c r="WIU76" s="175"/>
      <c r="WIV76" s="175"/>
      <c r="WIW76" s="175"/>
      <c r="WIX76" s="175"/>
      <c r="WIY76" s="175"/>
      <c r="WIZ76" s="175"/>
      <c r="WJA76" s="175"/>
      <c r="WJB76" s="175"/>
      <c r="WJC76" s="175"/>
      <c r="WJD76" s="175"/>
      <c r="WJE76" s="175"/>
      <c r="WJF76" s="175"/>
      <c r="WJG76" s="175"/>
      <c r="WJH76" s="175"/>
      <c r="WJI76" s="175"/>
      <c r="WJJ76" s="175"/>
      <c r="WJK76" s="175"/>
      <c r="WJL76" s="175"/>
      <c r="WJM76" s="175"/>
      <c r="WJN76" s="175"/>
      <c r="WJO76" s="175"/>
      <c r="WJP76" s="175"/>
      <c r="WJQ76" s="175"/>
      <c r="WJR76" s="175"/>
      <c r="WJS76" s="175"/>
      <c r="WJT76" s="175"/>
      <c r="WJU76" s="175"/>
      <c r="WJV76" s="175"/>
      <c r="WJW76" s="175"/>
      <c r="WJX76" s="175"/>
      <c r="WJY76" s="175"/>
      <c r="WJZ76" s="175"/>
      <c r="WKA76" s="175"/>
      <c r="WKB76" s="175"/>
      <c r="WKC76" s="175"/>
      <c r="WKD76" s="175"/>
      <c r="WKE76" s="175"/>
      <c r="WKF76" s="175"/>
      <c r="WKG76" s="175"/>
      <c r="WKH76" s="175"/>
      <c r="WKI76" s="175"/>
      <c r="WKJ76" s="175"/>
      <c r="WKK76" s="175"/>
      <c r="WKL76" s="175"/>
      <c r="WKM76" s="175"/>
      <c r="WKN76" s="175"/>
      <c r="WKO76" s="175"/>
      <c r="WKP76" s="175"/>
      <c r="WKQ76" s="175"/>
      <c r="WKR76" s="175"/>
      <c r="WKS76" s="175"/>
      <c r="WKT76" s="175"/>
      <c r="WKU76" s="175"/>
      <c r="WKV76" s="175"/>
      <c r="WKW76" s="175"/>
      <c r="WKX76" s="175"/>
      <c r="WKY76" s="175"/>
      <c r="WKZ76" s="175"/>
      <c r="WLA76" s="175"/>
      <c r="WLB76" s="175"/>
      <c r="WLC76" s="175"/>
      <c r="WLD76" s="175"/>
      <c r="WLE76" s="175"/>
      <c r="WLF76" s="175"/>
      <c r="WLG76" s="175"/>
      <c r="WLH76" s="175"/>
      <c r="WLI76" s="175"/>
      <c r="WLJ76" s="175"/>
      <c r="WLK76" s="175"/>
      <c r="WLL76" s="175"/>
      <c r="WLM76" s="175"/>
      <c r="WLN76" s="175"/>
      <c r="WLO76" s="175"/>
      <c r="WLP76" s="175"/>
      <c r="WLQ76" s="175"/>
      <c r="WLR76" s="175"/>
      <c r="WLS76" s="175"/>
      <c r="WLT76" s="175"/>
      <c r="WLU76" s="175"/>
      <c r="WLV76" s="175"/>
      <c r="WLW76" s="175"/>
      <c r="WLX76" s="175"/>
      <c r="WLY76" s="175"/>
      <c r="WLZ76" s="175"/>
      <c r="WMA76" s="175"/>
      <c r="WMB76" s="175"/>
      <c r="WMC76" s="175"/>
      <c r="WMD76" s="175"/>
      <c r="WME76" s="175"/>
      <c r="WMF76" s="175"/>
      <c r="WMG76" s="175"/>
      <c r="WMH76" s="175"/>
      <c r="WMI76" s="175"/>
      <c r="WMJ76" s="175"/>
      <c r="WMK76" s="175"/>
      <c r="WML76" s="175"/>
      <c r="WMM76" s="175"/>
      <c r="WMN76" s="175"/>
      <c r="WMO76" s="175"/>
      <c r="WMP76" s="175"/>
      <c r="WMQ76" s="175"/>
      <c r="WMR76" s="175"/>
      <c r="WMS76" s="175"/>
      <c r="WMT76" s="175"/>
      <c r="WMU76" s="175"/>
      <c r="WMV76" s="175"/>
      <c r="WMW76" s="175"/>
      <c r="WMX76" s="175"/>
      <c r="WMY76" s="175"/>
      <c r="WMZ76" s="175"/>
      <c r="WNA76" s="175"/>
      <c r="WNB76" s="175"/>
      <c r="WNC76" s="175"/>
      <c r="WND76" s="175"/>
      <c r="WNE76" s="175"/>
      <c r="WNF76" s="175"/>
      <c r="WNG76" s="175"/>
      <c r="WNH76" s="175"/>
      <c r="WNI76" s="175"/>
      <c r="WNJ76" s="175"/>
      <c r="WNK76" s="175"/>
      <c r="WNL76" s="175"/>
      <c r="WNM76" s="175"/>
      <c r="WNN76" s="175"/>
      <c r="WNO76" s="175"/>
      <c r="WNP76" s="175"/>
      <c r="WNQ76" s="175"/>
      <c r="WNR76" s="175"/>
      <c r="WNS76" s="175"/>
      <c r="WNT76" s="175"/>
      <c r="WNU76" s="175"/>
      <c r="WNV76" s="175"/>
      <c r="WNW76" s="175"/>
      <c r="WNX76" s="175"/>
      <c r="WNY76" s="175"/>
      <c r="WNZ76" s="175"/>
      <c r="WOA76" s="175"/>
      <c r="WOB76" s="175"/>
      <c r="WOC76" s="175"/>
      <c r="WOD76" s="175"/>
      <c r="WOE76" s="175"/>
      <c r="WOF76" s="175"/>
      <c r="WOG76" s="175"/>
      <c r="WOH76" s="175"/>
      <c r="WOI76" s="175"/>
      <c r="WOJ76" s="175"/>
      <c r="WOK76" s="175"/>
      <c r="WOL76" s="175"/>
      <c r="WOM76" s="175"/>
      <c r="WON76" s="175"/>
      <c r="WOO76" s="175"/>
      <c r="WOP76" s="175"/>
      <c r="WOQ76" s="175"/>
      <c r="WOR76" s="175"/>
      <c r="WOS76" s="175"/>
      <c r="WOT76" s="175"/>
      <c r="WOU76" s="175"/>
      <c r="WOV76" s="175"/>
      <c r="WOW76" s="175"/>
      <c r="WOX76" s="175"/>
      <c r="WOY76" s="175"/>
      <c r="WOZ76" s="175"/>
      <c r="WPA76" s="175"/>
      <c r="WPB76" s="175"/>
      <c r="WPC76" s="175"/>
      <c r="WPD76" s="175"/>
      <c r="WPE76" s="175"/>
      <c r="WPF76" s="175"/>
      <c r="WPG76" s="175"/>
      <c r="WPH76" s="175"/>
      <c r="WPI76" s="175"/>
      <c r="WPJ76" s="175"/>
      <c r="WPK76" s="175"/>
      <c r="WPL76" s="175"/>
      <c r="WPM76" s="175"/>
      <c r="WPN76" s="175"/>
      <c r="WPO76" s="175"/>
      <c r="WPP76" s="175"/>
      <c r="WPQ76" s="175"/>
      <c r="WPR76" s="175"/>
      <c r="WPS76" s="175"/>
      <c r="WPT76" s="175"/>
      <c r="WPU76" s="175"/>
      <c r="WPV76" s="175"/>
      <c r="WPW76" s="175"/>
      <c r="WPX76" s="175"/>
      <c r="WPY76" s="175"/>
      <c r="WPZ76" s="175"/>
      <c r="WQA76" s="175"/>
      <c r="WQB76" s="175"/>
      <c r="WQC76" s="175"/>
      <c r="WQD76" s="175"/>
      <c r="WQE76" s="175"/>
      <c r="WQF76" s="175"/>
      <c r="WQG76" s="175"/>
      <c r="WQH76" s="175"/>
      <c r="WQI76" s="175"/>
      <c r="WQJ76" s="175"/>
      <c r="WQK76" s="175"/>
      <c r="WQL76" s="175"/>
      <c r="WQM76" s="175"/>
      <c r="WQN76" s="175"/>
      <c r="WQO76" s="175"/>
      <c r="WQP76" s="175"/>
      <c r="WQQ76" s="175"/>
      <c r="WQR76" s="175"/>
      <c r="WQS76" s="175"/>
      <c r="WQT76" s="175"/>
      <c r="WQU76" s="175"/>
      <c r="WQV76" s="175"/>
      <c r="WQW76" s="175"/>
      <c r="WQX76" s="175"/>
      <c r="WQY76" s="175"/>
      <c r="WQZ76" s="175"/>
      <c r="WRA76" s="175"/>
      <c r="WRB76" s="175"/>
      <c r="WRC76" s="175"/>
      <c r="WRD76" s="175"/>
      <c r="WRE76" s="175"/>
      <c r="WRF76" s="175"/>
      <c r="WRG76" s="175"/>
      <c r="WRH76" s="175"/>
      <c r="WRI76" s="175"/>
      <c r="WRJ76" s="175"/>
      <c r="WRK76" s="175"/>
      <c r="WRL76" s="175"/>
      <c r="WRM76" s="175"/>
      <c r="WRN76" s="175"/>
      <c r="WRO76" s="175"/>
      <c r="WRP76" s="175"/>
      <c r="WRQ76" s="175"/>
      <c r="WRR76" s="175"/>
      <c r="WRS76" s="175"/>
      <c r="WRT76" s="175"/>
      <c r="WRU76" s="175"/>
      <c r="WRV76" s="175"/>
      <c r="WRW76" s="175"/>
      <c r="WRX76" s="175"/>
      <c r="WRY76" s="175"/>
      <c r="WRZ76" s="175"/>
      <c r="WSA76" s="175"/>
      <c r="WSB76" s="175"/>
      <c r="WSC76" s="175"/>
      <c r="WSD76" s="175"/>
      <c r="WSE76" s="175"/>
      <c r="WSF76" s="175"/>
      <c r="WSG76" s="175"/>
      <c r="WSH76" s="175"/>
      <c r="WSI76" s="175"/>
      <c r="WSJ76" s="175"/>
      <c r="WSK76" s="175"/>
      <c r="WSL76" s="175"/>
      <c r="WSM76" s="175"/>
      <c r="WSN76" s="175"/>
      <c r="WSO76" s="175"/>
      <c r="WSP76" s="175"/>
      <c r="WSQ76" s="175"/>
      <c r="WSR76" s="175"/>
      <c r="WSS76" s="175"/>
      <c r="WST76" s="175"/>
      <c r="WSU76" s="175"/>
      <c r="WSV76" s="175"/>
      <c r="WSW76" s="175"/>
      <c r="WSX76" s="175"/>
      <c r="WSY76" s="175"/>
      <c r="WSZ76" s="175"/>
      <c r="WTA76" s="175"/>
      <c r="WTB76" s="175"/>
      <c r="WTC76" s="175"/>
      <c r="WTD76" s="175"/>
      <c r="WTE76" s="175"/>
      <c r="WTF76" s="175"/>
      <c r="WTG76" s="175"/>
      <c r="WTH76" s="175"/>
      <c r="WTI76" s="175"/>
      <c r="WTJ76" s="175"/>
      <c r="WTK76" s="175"/>
      <c r="WTL76" s="175"/>
      <c r="WTM76" s="175"/>
      <c r="WTN76" s="175"/>
      <c r="WTO76" s="175"/>
      <c r="WTP76" s="175"/>
      <c r="WTQ76" s="175"/>
      <c r="WTR76" s="175"/>
      <c r="WTS76" s="175"/>
      <c r="WTT76" s="175"/>
      <c r="WTU76" s="175"/>
      <c r="WTV76" s="175"/>
      <c r="WTW76" s="175"/>
      <c r="WTX76" s="175"/>
      <c r="WTY76" s="175"/>
      <c r="WTZ76" s="175"/>
      <c r="WUA76" s="175"/>
      <c r="WUB76" s="175"/>
      <c r="WUC76" s="175"/>
      <c r="WUD76" s="175"/>
      <c r="WUE76" s="175"/>
      <c r="WUF76" s="175"/>
      <c r="WUG76" s="175"/>
      <c r="WUH76" s="175"/>
      <c r="WUI76" s="175"/>
      <c r="WUJ76" s="175"/>
      <c r="WUK76" s="175"/>
      <c r="WUL76" s="175"/>
      <c r="WUM76" s="175"/>
      <c r="WUN76" s="175"/>
      <c r="WUO76" s="175"/>
      <c r="WUP76" s="175"/>
      <c r="WUQ76" s="175"/>
      <c r="WUR76" s="175"/>
      <c r="WUS76" s="175"/>
      <c r="WUT76" s="175"/>
      <c r="WUU76" s="175"/>
      <c r="WUV76" s="175"/>
      <c r="WUW76" s="175"/>
      <c r="WUX76" s="175"/>
      <c r="WUY76" s="175"/>
      <c r="WUZ76" s="175"/>
      <c r="WVA76" s="175"/>
      <c r="WVB76" s="175"/>
      <c r="WVC76" s="175"/>
      <c r="WVD76" s="175"/>
      <c r="WVE76" s="175"/>
      <c r="WVF76" s="175"/>
      <c r="WVG76" s="175"/>
      <c r="WVH76" s="175"/>
      <c r="WVI76" s="175"/>
      <c r="WVJ76" s="175"/>
      <c r="WVK76" s="175"/>
      <c r="WVL76" s="175"/>
      <c r="WVM76" s="175"/>
      <c r="WVN76" s="175"/>
      <c r="WVO76" s="175"/>
      <c r="WVP76" s="175"/>
      <c r="WVQ76" s="175"/>
      <c r="WVR76" s="175"/>
      <c r="WVS76" s="175"/>
      <c r="WVT76" s="175"/>
      <c r="WVU76" s="175"/>
      <c r="WVV76" s="175"/>
      <c r="WVW76" s="175"/>
      <c r="WVX76" s="175"/>
      <c r="WVY76" s="175"/>
      <c r="WVZ76" s="175"/>
      <c r="WWA76" s="175"/>
      <c r="WWB76" s="175"/>
      <c r="WWC76" s="175"/>
      <c r="WWD76" s="175"/>
      <c r="WWE76" s="175"/>
      <c r="WWF76" s="175"/>
      <c r="WWG76" s="175"/>
      <c r="WWH76" s="175"/>
      <c r="WWI76" s="175"/>
      <c r="WWJ76" s="175"/>
      <c r="WWK76" s="175"/>
      <c r="WWL76" s="175"/>
      <c r="WWM76" s="175"/>
      <c r="WWN76" s="175"/>
      <c r="WWO76" s="175"/>
      <c r="WWP76" s="175"/>
      <c r="WWQ76" s="175"/>
      <c r="WWR76" s="175"/>
      <c r="WWS76" s="175"/>
      <c r="WWT76" s="175"/>
      <c r="WWU76" s="175"/>
      <c r="WWV76" s="175"/>
      <c r="WWW76" s="175"/>
      <c r="WWX76" s="175"/>
      <c r="WWY76" s="175"/>
      <c r="WWZ76" s="175"/>
      <c r="WXA76" s="175"/>
      <c r="WXB76" s="175"/>
      <c r="WXC76" s="175"/>
      <c r="WXD76" s="175"/>
      <c r="WXE76" s="175"/>
      <c r="WXF76" s="175"/>
      <c r="WXG76" s="175"/>
      <c r="WXH76" s="175"/>
      <c r="WXI76" s="175"/>
      <c r="WXJ76" s="175"/>
      <c r="WXK76" s="175"/>
      <c r="WXL76" s="175"/>
      <c r="WXM76" s="175"/>
      <c r="WXN76" s="175"/>
      <c r="WXO76" s="175"/>
      <c r="WXP76" s="175"/>
      <c r="WXQ76" s="175"/>
      <c r="WXR76" s="175"/>
      <c r="WXS76" s="175"/>
      <c r="WXT76" s="175"/>
      <c r="WXU76" s="175"/>
      <c r="WXV76" s="175"/>
      <c r="WXW76" s="175"/>
      <c r="WXX76" s="175"/>
      <c r="WXY76" s="175"/>
      <c r="WXZ76" s="175"/>
      <c r="WYA76" s="175"/>
      <c r="WYB76" s="175"/>
      <c r="WYC76" s="175"/>
      <c r="WYD76" s="175"/>
      <c r="WYE76" s="175"/>
      <c r="WYF76" s="175"/>
      <c r="WYG76" s="175"/>
      <c r="WYH76" s="175"/>
      <c r="WYI76" s="175"/>
      <c r="WYJ76" s="175"/>
      <c r="WYK76" s="175"/>
      <c r="WYL76" s="175"/>
      <c r="WYM76" s="175"/>
      <c r="WYN76" s="175"/>
      <c r="WYO76" s="175"/>
      <c r="WYP76" s="175"/>
      <c r="WYQ76" s="175"/>
      <c r="WYR76" s="175"/>
      <c r="WYS76" s="175"/>
      <c r="WYT76" s="175"/>
      <c r="WYU76" s="175"/>
      <c r="WYV76" s="175"/>
      <c r="WYW76" s="175"/>
      <c r="WYX76" s="175"/>
      <c r="WYY76" s="175"/>
      <c r="WYZ76" s="175"/>
      <c r="WZA76" s="175"/>
      <c r="WZB76" s="175"/>
      <c r="WZC76" s="175"/>
      <c r="WZD76" s="175"/>
      <c r="WZE76" s="175"/>
      <c r="WZF76" s="175"/>
      <c r="WZG76" s="175"/>
      <c r="WZH76" s="175"/>
      <c r="WZI76" s="175"/>
      <c r="WZJ76" s="175"/>
      <c r="WZK76" s="175"/>
      <c r="WZL76" s="175"/>
      <c r="WZM76" s="175"/>
      <c r="WZN76" s="175"/>
      <c r="WZO76" s="175"/>
      <c r="WZP76" s="175"/>
      <c r="WZQ76" s="175"/>
      <c r="WZR76" s="175"/>
      <c r="WZS76" s="175"/>
      <c r="WZT76" s="175"/>
      <c r="WZU76" s="175"/>
      <c r="WZV76" s="175"/>
      <c r="WZW76" s="175"/>
      <c r="WZX76" s="175"/>
      <c r="WZY76" s="175"/>
      <c r="WZZ76" s="175"/>
      <c r="XAA76" s="175"/>
      <c r="XAB76" s="175"/>
      <c r="XAC76" s="175"/>
      <c r="XAD76" s="175"/>
      <c r="XAE76" s="175"/>
      <c r="XAF76" s="175"/>
      <c r="XAG76" s="175"/>
      <c r="XAH76" s="175"/>
      <c r="XAI76" s="175"/>
      <c r="XAJ76" s="175"/>
      <c r="XAK76" s="175"/>
      <c r="XAL76" s="175"/>
      <c r="XAM76" s="175"/>
      <c r="XAN76" s="175"/>
      <c r="XAO76" s="175"/>
      <c r="XAP76" s="175"/>
      <c r="XAQ76" s="175"/>
      <c r="XAR76" s="175"/>
      <c r="XAS76" s="175"/>
      <c r="XAT76" s="175"/>
      <c r="XAU76" s="175"/>
      <c r="XAV76" s="175"/>
      <c r="XAW76" s="175"/>
      <c r="XAX76" s="175"/>
      <c r="XAY76" s="175"/>
      <c r="XAZ76" s="175"/>
      <c r="XBA76" s="175"/>
      <c r="XBB76" s="175"/>
      <c r="XBC76" s="175"/>
      <c r="XBD76" s="175"/>
      <c r="XBE76" s="175"/>
      <c r="XBF76" s="175"/>
      <c r="XBG76" s="175"/>
      <c r="XBH76" s="175"/>
      <c r="XBI76" s="175"/>
      <c r="XBJ76" s="175"/>
      <c r="XBK76" s="175"/>
      <c r="XBL76" s="175"/>
      <c r="XBM76" s="175"/>
      <c r="XBN76" s="175"/>
      <c r="XBO76" s="175"/>
      <c r="XBP76" s="175"/>
      <c r="XBQ76" s="175"/>
      <c r="XBR76" s="175"/>
      <c r="XBS76" s="175"/>
      <c r="XBT76" s="175"/>
      <c r="XBU76" s="175"/>
      <c r="XBV76" s="175"/>
      <c r="XBW76" s="175"/>
      <c r="XBX76" s="175"/>
      <c r="XBY76" s="175"/>
      <c r="XBZ76" s="175"/>
      <c r="XCA76" s="175"/>
      <c r="XCB76" s="175"/>
      <c r="XCC76" s="175"/>
      <c r="XCD76" s="175"/>
      <c r="XCE76" s="175"/>
      <c r="XCF76" s="175"/>
      <c r="XCG76" s="175"/>
      <c r="XCH76" s="175"/>
      <c r="XCI76" s="175"/>
      <c r="XCJ76" s="175"/>
      <c r="XCK76" s="175"/>
      <c r="XCL76" s="175"/>
      <c r="XCM76" s="175"/>
      <c r="XCN76" s="175"/>
      <c r="XCO76" s="175"/>
      <c r="XCP76" s="175"/>
      <c r="XCQ76" s="175"/>
      <c r="XCR76" s="175"/>
      <c r="XCS76" s="175"/>
      <c r="XCT76" s="175"/>
      <c r="XCU76" s="175"/>
      <c r="XCV76" s="175"/>
      <c r="XCW76" s="175"/>
      <c r="XCX76" s="175"/>
      <c r="XCY76" s="175"/>
      <c r="XCZ76" s="175"/>
      <c r="XDA76" s="175"/>
      <c r="XDB76" s="175"/>
      <c r="XDC76" s="175"/>
      <c r="XDD76" s="175"/>
      <c r="XDE76" s="175"/>
      <c r="XDF76" s="175"/>
      <c r="XDG76" s="175"/>
      <c r="XDH76" s="175"/>
      <c r="XDI76" s="175"/>
      <c r="XDJ76" s="175"/>
      <c r="XDK76" s="175"/>
      <c r="XDL76" s="175"/>
      <c r="XDM76" s="175"/>
      <c r="XDN76" s="175"/>
      <c r="XDO76" s="175"/>
      <c r="XDP76" s="175"/>
      <c r="XDQ76" s="175"/>
      <c r="XDR76" s="175"/>
      <c r="XDS76" s="175"/>
      <c r="XDT76" s="175"/>
      <c r="XDU76" s="175"/>
      <c r="XDV76" s="175"/>
      <c r="XDW76" s="175"/>
    </row>
    <row r="77" spans="1:16351" s="196" customFormat="1" ht="111" customHeight="1" x14ac:dyDescent="0.25">
      <c r="A77" s="157" t="s">
        <v>1065</v>
      </c>
      <c r="B77" s="158" t="s">
        <v>20</v>
      </c>
      <c r="C77" s="159" t="s">
        <v>887</v>
      </c>
      <c r="D77" s="160" t="s">
        <v>894</v>
      </c>
      <c r="E77" s="161">
        <v>1.4</v>
      </c>
      <c r="F77" s="162">
        <v>24650.555690000001</v>
      </c>
      <c r="G77" s="378">
        <v>85</v>
      </c>
      <c r="H77" s="162"/>
      <c r="I77" s="162"/>
      <c r="J77" s="347">
        <f t="shared" si="11"/>
        <v>20952.972330000001</v>
      </c>
      <c r="K77" s="355"/>
      <c r="L77" s="190"/>
      <c r="M77" s="191"/>
      <c r="N77" s="358" t="s">
        <v>177</v>
      </c>
      <c r="O77" s="411" t="s">
        <v>895</v>
      </c>
      <c r="P77" s="194">
        <v>7</v>
      </c>
      <c r="Q77" s="194" t="s">
        <v>201</v>
      </c>
      <c r="R77" s="197" t="s">
        <v>201</v>
      </c>
      <c r="S77" s="237" t="s">
        <v>877</v>
      </c>
      <c r="T77" s="181">
        <v>1</v>
      </c>
      <c r="U77" s="228"/>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c r="ES77" s="175"/>
      <c r="ET77" s="175"/>
      <c r="EU77" s="175"/>
      <c r="EV77" s="175"/>
      <c r="EW77" s="175"/>
      <c r="EX77" s="175"/>
      <c r="EY77" s="175"/>
      <c r="EZ77" s="175"/>
      <c r="FA77" s="175"/>
      <c r="FB77" s="175"/>
      <c r="FC77" s="175"/>
      <c r="FD77" s="175"/>
      <c r="FE77" s="175"/>
      <c r="FF77" s="175"/>
      <c r="FG77" s="175"/>
      <c r="FH77" s="175"/>
      <c r="FI77" s="175"/>
      <c r="FJ77" s="175"/>
      <c r="FK77" s="175"/>
      <c r="FL77" s="175"/>
      <c r="FM77" s="175"/>
      <c r="FN77" s="175"/>
      <c r="FO77" s="175"/>
      <c r="FP77" s="175"/>
      <c r="FQ77" s="175"/>
      <c r="FR77" s="175"/>
      <c r="FS77" s="175"/>
      <c r="FT77" s="175"/>
      <c r="FU77" s="175"/>
      <c r="FV77" s="175"/>
      <c r="FW77" s="175"/>
      <c r="FX77" s="175"/>
      <c r="FY77" s="175"/>
      <c r="FZ77" s="175"/>
      <c r="GA77" s="175"/>
      <c r="GB77" s="175"/>
      <c r="GC77" s="175"/>
      <c r="GD77" s="175"/>
      <c r="GE77" s="175"/>
      <c r="GF77" s="175"/>
      <c r="GG77" s="175"/>
      <c r="GH77" s="175"/>
      <c r="GI77" s="175"/>
      <c r="GJ77" s="175"/>
      <c r="GK77" s="175"/>
      <c r="GL77" s="175"/>
      <c r="GM77" s="175"/>
      <c r="GN77" s="175"/>
      <c r="GO77" s="175"/>
      <c r="GP77" s="175"/>
      <c r="GQ77" s="175"/>
      <c r="GR77" s="175"/>
      <c r="GS77" s="175"/>
      <c r="GT77" s="175"/>
      <c r="GU77" s="175"/>
      <c r="GV77" s="175"/>
      <c r="GW77" s="175"/>
      <c r="GX77" s="175"/>
      <c r="GY77" s="175"/>
      <c r="GZ77" s="175"/>
      <c r="HA77" s="175"/>
      <c r="HB77" s="175"/>
      <c r="HC77" s="175"/>
      <c r="HD77" s="175"/>
      <c r="HE77" s="175"/>
      <c r="HF77" s="175"/>
      <c r="HG77" s="175"/>
      <c r="HH77" s="175"/>
      <c r="HI77" s="175"/>
      <c r="HJ77" s="175"/>
      <c r="HK77" s="175"/>
      <c r="HL77" s="175"/>
      <c r="HM77" s="175"/>
      <c r="HN77" s="175"/>
      <c r="HO77" s="175"/>
      <c r="HP77" s="175"/>
      <c r="HQ77" s="175"/>
      <c r="HR77" s="175"/>
      <c r="HS77" s="175"/>
      <c r="HT77" s="175"/>
      <c r="HU77" s="175"/>
      <c r="HV77" s="175"/>
      <c r="HW77" s="175"/>
      <c r="HX77" s="175"/>
      <c r="HY77" s="175"/>
      <c r="HZ77" s="175"/>
      <c r="IA77" s="175"/>
      <c r="IB77" s="175"/>
      <c r="IC77" s="175"/>
      <c r="ID77" s="175"/>
      <c r="IE77" s="175"/>
      <c r="IF77" s="175"/>
      <c r="IG77" s="175"/>
      <c r="IH77" s="175"/>
      <c r="II77" s="175"/>
      <c r="IJ77" s="175"/>
      <c r="IK77" s="175"/>
      <c r="IL77" s="175"/>
      <c r="IM77" s="175"/>
      <c r="IN77" s="175"/>
      <c r="IO77" s="175"/>
      <c r="IP77" s="175"/>
      <c r="IQ77" s="175"/>
      <c r="IR77" s="175"/>
      <c r="IS77" s="175"/>
      <c r="IT77" s="175"/>
      <c r="IU77" s="175"/>
      <c r="IV77" s="175"/>
      <c r="IW77" s="175"/>
      <c r="IX77" s="175"/>
      <c r="IY77" s="175"/>
      <c r="IZ77" s="175"/>
      <c r="JA77" s="175"/>
      <c r="JB77" s="175"/>
      <c r="JC77" s="175"/>
      <c r="JD77" s="175"/>
      <c r="JE77" s="175"/>
      <c r="JF77" s="175"/>
      <c r="JG77" s="175"/>
      <c r="JH77" s="175"/>
      <c r="JI77" s="175"/>
      <c r="JJ77" s="175"/>
      <c r="JK77" s="175"/>
      <c r="JL77" s="175"/>
      <c r="JM77" s="175"/>
      <c r="JN77" s="175"/>
      <c r="JO77" s="175"/>
      <c r="JP77" s="175"/>
      <c r="JQ77" s="175"/>
      <c r="JR77" s="175"/>
      <c r="JS77" s="175"/>
      <c r="JT77" s="175"/>
      <c r="JU77" s="175"/>
      <c r="JV77" s="175"/>
      <c r="JW77" s="175"/>
      <c r="JX77" s="175"/>
      <c r="JY77" s="175"/>
      <c r="JZ77" s="175"/>
      <c r="KA77" s="175"/>
      <c r="KB77" s="175"/>
      <c r="KC77" s="175"/>
      <c r="KD77" s="175"/>
      <c r="KE77" s="175"/>
      <c r="KF77" s="175"/>
      <c r="KG77" s="175"/>
      <c r="KH77" s="175"/>
      <c r="KI77" s="175"/>
      <c r="KJ77" s="175"/>
      <c r="KK77" s="175"/>
      <c r="KL77" s="175"/>
      <c r="KM77" s="175"/>
      <c r="KN77" s="175"/>
      <c r="KO77" s="175"/>
      <c r="KP77" s="175"/>
      <c r="KQ77" s="175"/>
      <c r="KR77" s="175"/>
      <c r="KS77" s="175"/>
      <c r="KT77" s="175"/>
      <c r="KU77" s="175"/>
      <c r="KV77" s="175"/>
      <c r="KW77" s="175"/>
      <c r="KX77" s="175"/>
      <c r="KY77" s="175"/>
      <c r="KZ77" s="175"/>
      <c r="LA77" s="175"/>
      <c r="LB77" s="175"/>
      <c r="LC77" s="175"/>
      <c r="LD77" s="175"/>
      <c r="LE77" s="175"/>
      <c r="LF77" s="175"/>
      <c r="LG77" s="175"/>
      <c r="LH77" s="175"/>
      <c r="LI77" s="175"/>
      <c r="LJ77" s="175"/>
      <c r="LK77" s="175"/>
      <c r="LL77" s="175"/>
      <c r="LM77" s="175"/>
      <c r="LN77" s="175"/>
      <c r="LO77" s="175"/>
      <c r="LP77" s="175"/>
      <c r="LQ77" s="175"/>
      <c r="LR77" s="175"/>
      <c r="LS77" s="175"/>
      <c r="LT77" s="175"/>
      <c r="LU77" s="175"/>
      <c r="LV77" s="175"/>
      <c r="LW77" s="175"/>
      <c r="LX77" s="175"/>
      <c r="LY77" s="175"/>
      <c r="LZ77" s="175"/>
      <c r="MA77" s="175"/>
      <c r="MB77" s="175"/>
      <c r="MC77" s="175"/>
      <c r="MD77" s="175"/>
      <c r="ME77" s="175"/>
      <c r="MF77" s="175"/>
      <c r="MG77" s="175"/>
      <c r="MH77" s="175"/>
      <c r="MI77" s="175"/>
      <c r="MJ77" s="175"/>
      <c r="MK77" s="175"/>
      <c r="ML77" s="175"/>
      <c r="MM77" s="175"/>
      <c r="MN77" s="175"/>
      <c r="MO77" s="175"/>
      <c r="MP77" s="175"/>
      <c r="MQ77" s="175"/>
      <c r="MR77" s="175"/>
      <c r="MS77" s="175"/>
      <c r="MT77" s="175"/>
      <c r="MU77" s="175"/>
      <c r="MV77" s="175"/>
      <c r="MW77" s="175"/>
      <c r="MX77" s="175"/>
      <c r="MY77" s="175"/>
      <c r="MZ77" s="175"/>
      <c r="NA77" s="175"/>
      <c r="NB77" s="175"/>
      <c r="NC77" s="175"/>
      <c r="ND77" s="175"/>
      <c r="NE77" s="175"/>
      <c r="NF77" s="175"/>
      <c r="NG77" s="175"/>
      <c r="NH77" s="175"/>
      <c r="NI77" s="175"/>
      <c r="NJ77" s="175"/>
      <c r="NK77" s="175"/>
      <c r="NL77" s="175"/>
      <c r="NM77" s="175"/>
      <c r="NN77" s="175"/>
      <c r="NO77" s="175"/>
      <c r="NP77" s="175"/>
      <c r="NQ77" s="175"/>
      <c r="NR77" s="175"/>
      <c r="NS77" s="175"/>
      <c r="NT77" s="175"/>
      <c r="NU77" s="175"/>
      <c r="NV77" s="175"/>
      <c r="NW77" s="175"/>
      <c r="NX77" s="175"/>
      <c r="NY77" s="175"/>
      <c r="NZ77" s="175"/>
      <c r="OA77" s="175"/>
      <c r="OB77" s="175"/>
      <c r="OC77" s="175"/>
      <c r="OD77" s="175"/>
      <c r="OE77" s="175"/>
      <c r="OF77" s="175"/>
      <c r="OG77" s="175"/>
      <c r="OH77" s="175"/>
      <c r="OI77" s="175"/>
      <c r="OJ77" s="175"/>
      <c r="OK77" s="175"/>
      <c r="OL77" s="175"/>
      <c r="OM77" s="175"/>
      <c r="ON77" s="175"/>
      <c r="OO77" s="175"/>
      <c r="OP77" s="175"/>
      <c r="OQ77" s="175"/>
      <c r="OR77" s="175"/>
      <c r="OS77" s="175"/>
      <c r="OT77" s="175"/>
      <c r="OU77" s="175"/>
      <c r="OV77" s="175"/>
      <c r="OW77" s="175"/>
      <c r="OX77" s="175"/>
      <c r="OY77" s="175"/>
      <c r="OZ77" s="175"/>
      <c r="PA77" s="175"/>
      <c r="PB77" s="175"/>
      <c r="PC77" s="175"/>
      <c r="PD77" s="175"/>
      <c r="PE77" s="175"/>
      <c r="PF77" s="175"/>
      <c r="PG77" s="175"/>
      <c r="PH77" s="175"/>
      <c r="PI77" s="175"/>
      <c r="PJ77" s="175"/>
      <c r="PK77" s="175"/>
      <c r="PL77" s="175"/>
      <c r="PM77" s="175"/>
      <c r="PN77" s="175"/>
      <c r="PO77" s="175"/>
      <c r="PP77" s="175"/>
      <c r="PQ77" s="175"/>
      <c r="PR77" s="175"/>
      <c r="PS77" s="175"/>
      <c r="PT77" s="175"/>
      <c r="PU77" s="175"/>
      <c r="PV77" s="175"/>
      <c r="PW77" s="175"/>
      <c r="PX77" s="175"/>
      <c r="PY77" s="175"/>
      <c r="PZ77" s="175"/>
      <c r="QA77" s="175"/>
      <c r="QB77" s="175"/>
      <c r="QC77" s="175"/>
      <c r="QD77" s="175"/>
      <c r="QE77" s="175"/>
      <c r="QF77" s="175"/>
      <c r="QG77" s="175"/>
      <c r="QH77" s="175"/>
      <c r="QI77" s="175"/>
      <c r="QJ77" s="175"/>
      <c r="QK77" s="175"/>
      <c r="QL77" s="175"/>
      <c r="QM77" s="175"/>
      <c r="QN77" s="175"/>
      <c r="QO77" s="175"/>
      <c r="QP77" s="175"/>
      <c r="QQ77" s="175"/>
      <c r="QR77" s="175"/>
      <c r="QS77" s="175"/>
      <c r="QT77" s="175"/>
      <c r="QU77" s="175"/>
      <c r="QV77" s="175"/>
      <c r="QW77" s="175"/>
      <c r="QX77" s="175"/>
      <c r="QY77" s="175"/>
      <c r="QZ77" s="175"/>
      <c r="RA77" s="175"/>
      <c r="RB77" s="175"/>
      <c r="RC77" s="175"/>
      <c r="RD77" s="175"/>
      <c r="RE77" s="175"/>
      <c r="RF77" s="175"/>
      <c r="RG77" s="175"/>
      <c r="RH77" s="175"/>
      <c r="RI77" s="175"/>
      <c r="RJ77" s="175"/>
      <c r="RK77" s="175"/>
      <c r="RL77" s="175"/>
      <c r="RM77" s="175"/>
      <c r="RN77" s="175"/>
      <c r="RO77" s="175"/>
      <c r="RP77" s="175"/>
      <c r="RQ77" s="175"/>
      <c r="RR77" s="175"/>
      <c r="RS77" s="175"/>
      <c r="RT77" s="175"/>
      <c r="RU77" s="175"/>
      <c r="RV77" s="175"/>
      <c r="RW77" s="175"/>
      <c r="RX77" s="175"/>
      <c r="RY77" s="175"/>
      <c r="RZ77" s="175"/>
      <c r="SA77" s="175"/>
      <c r="SB77" s="175"/>
      <c r="SC77" s="175"/>
      <c r="SD77" s="175"/>
      <c r="SE77" s="175"/>
      <c r="SF77" s="175"/>
      <c r="SG77" s="175"/>
      <c r="SH77" s="175"/>
      <c r="SI77" s="175"/>
      <c r="SJ77" s="175"/>
      <c r="SK77" s="175"/>
      <c r="SL77" s="175"/>
      <c r="SM77" s="175"/>
      <c r="SN77" s="175"/>
      <c r="SO77" s="175"/>
      <c r="SP77" s="175"/>
      <c r="SQ77" s="175"/>
      <c r="SR77" s="175"/>
      <c r="SS77" s="175"/>
      <c r="ST77" s="175"/>
      <c r="SU77" s="175"/>
      <c r="SV77" s="175"/>
      <c r="SW77" s="175"/>
      <c r="SX77" s="175"/>
      <c r="SY77" s="175"/>
      <c r="SZ77" s="175"/>
      <c r="TA77" s="175"/>
      <c r="TB77" s="175"/>
      <c r="TC77" s="175"/>
      <c r="TD77" s="175"/>
      <c r="TE77" s="175"/>
      <c r="TF77" s="175"/>
      <c r="TG77" s="175"/>
      <c r="TH77" s="175"/>
      <c r="TI77" s="175"/>
      <c r="TJ77" s="175"/>
      <c r="TK77" s="175"/>
      <c r="TL77" s="175"/>
      <c r="TM77" s="175"/>
      <c r="TN77" s="175"/>
      <c r="TO77" s="175"/>
      <c r="TP77" s="175"/>
      <c r="TQ77" s="175"/>
      <c r="TR77" s="175"/>
      <c r="TS77" s="175"/>
      <c r="TT77" s="175"/>
      <c r="TU77" s="175"/>
      <c r="TV77" s="175"/>
      <c r="TW77" s="175"/>
      <c r="TX77" s="175"/>
      <c r="TY77" s="175"/>
      <c r="TZ77" s="175"/>
      <c r="UA77" s="175"/>
      <c r="UB77" s="175"/>
      <c r="UC77" s="175"/>
      <c r="UD77" s="175"/>
      <c r="UE77" s="175"/>
      <c r="UF77" s="175"/>
      <c r="UG77" s="175"/>
      <c r="UH77" s="175"/>
      <c r="UI77" s="175"/>
      <c r="UJ77" s="175"/>
      <c r="UK77" s="175"/>
      <c r="UL77" s="175"/>
      <c r="UM77" s="175"/>
      <c r="UN77" s="175"/>
      <c r="UO77" s="175"/>
      <c r="UP77" s="175"/>
      <c r="UQ77" s="175"/>
      <c r="UR77" s="175"/>
      <c r="US77" s="175"/>
      <c r="UT77" s="175"/>
      <c r="UU77" s="175"/>
      <c r="UV77" s="175"/>
      <c r="UW77" s="175"/>
      <c r="UX77" s="175"/>
      <c r="UY77" s="175"/>
      <c r="UZ77" s="175"/>
      <c r="VA77" s="175"/>
      <c r="VB77" s="175"/>
      <c r="VC77" s="175"/>
      <c r="VD77" s="175"/>
      <c r="VE77" s="175"/>
      <c r="VF77" s="175"/>
      <c r="VG77" s="175"/>
      <c r="VH77" s="175"/>
      <c r="VI77" s="175"/>
      <c r="VJ77" s="175"/>
      <c r="VK77" s="175"/>
      <c r="VL77" s="175"/>
      <c r="VM77" s="175"/>
      <c r="VN77" s="175"/>
      <c r="VO77" s="175"/>
      <c r="VP77" s="175"/>
      <c r="VQ77" s="175"/>
      <c r="VR77" s="175"/>
      <c r="VS77" s="175"/>
      <c r="VT77" s="175"/>
      <c r="VU77" s="175"/>
      <c r="VV77" s="175"/>
      <c r="VW77" s="175"/>
      <c r="VX77" s="175"/>
      <c r="VY77" s="175"/>
      <c r="VZ77" s="175"/>
      <c r="WA77" s="175"/>
      <c r="WB77" s="175"/>
      <c r="WC77" s="175"/>
      <c r="WD77" s="175"/>
      <c r="WE77" s="175"/>
      <c r="WF77" s="175"/>
      <c r="WG77" s="175"/>
      <c r="WH77" s="175"/>
      <c r="WI77" s="175"/>
      <c r="WJ77" s="175"/>
      <c r="WK77" s="175"/>
      <c r="WL77" s="175"/>
      <c r="WM77" s="175"/>
      <c r="WN77" s="175"/>
      <c r="WO77" s="175"/>
      <c r="WP77" s="175"/>
      <c r="WQ77" s="175"/>
      <c r="WR77" s="175"/>
      <c r="WS77" s="175"/>
      <c r="WT77" s="175"/>
      <c r="WU77" s="175"/>
      <c r="WV77" s="175"/>
      <c r="WW77" s="175"/>
      <c r="WX77" s="175"/>
      <c r="WY77" s="175"/>
      <c r="WZ77" s="175"/>
      <c r="XA77" s="175"/>
      <c r="XB77" s="175"/>
      <c r="XC77" s="175"/>
      <c r="XD77" s="175"/>
      <c r="XE77" s="175"/>
      <c r="XF77" s="175"/>
      <c r="XG77" s="175"/>
      <c r="XH77" s="175"/>
      <c r="XI77" s="175"/>
      <c r="XJ77" s="175"/>
      <c r="XK77" s="175"/>
      <c r="XL77" s="175"/>
      <c r="XM77" s="175"/>
      <c r="XN77" s="175"/>
      <c r="XO77" s="175"/>
      <c r="XP77" s="175"/>
      <c r="XQ77" s="175"/>
      <c r="XR77" s="175"/>
      <c r="XS77" s="175"/>
      <c r="XT77" s="175"/>
      <c r="XU77" s="175"/>
      <c r="XV77" s="175"/>
      <c r="XW77" s="175"/>
      <c r="XX77" s="175"/>
      <c r="XY77" s="175"/>
      <c r="XZ77" s="175"/>
      <c r="YA77" s="175"/>
      <c r="YB77" s="175"/>
      <c r="YC77" s="175"/>
      <c r="YD77" s="175"/>
      <c r="YE77" s="175"/>
      <c r="YF77" s="175"/>
      <c r="YG77" s="175"/>
      <c r="YH77" s="175"/>
      <c r="YI77" s="175"/>
      <c r="YJ77" s="175"/>
      <c r="YK77" s="175"/>
      <c r="YL77" s="175"/>
      <c r="YM77" s="175"/>
      <c r="YN77" s="175"/>
      <c r="YO77" s="175"/>
      <c r="YP77" s="175"/>
      <c r="YQ77" s="175"/>
      <c r="YR77" s="175"/>
      <c r="YS77" s="175"/>
      <c r="YT77" s="175"/>
      <c r="YU77" s="175"/>
      <c r="YV77" s="175"/>
      <c r="YW77" s="175"/>
      <c r="YX77" s="175"/>
      <c r="YY77" s="175"/>
      <c r="YZ77" s="175"/>
      <c r="ZA77" s="175"/>
      <c r="ZB77" s="175"/>
      <c r="ZC77" s="175"/>
      <c r="ZD77" s="175"/>
      <c r="ZE77" s="175"/>
      <c r="ZF77" s="175"/>
      <c r="ZG77" s="175"/>
      <c r="ZH77" s="175"/>
      <c r="ZI77" s="175"/>
      <c r="ZJ77" s="175"/>
      <c r="ZK77" s="175"/>
      <c r="ZL77" s="175"/>
      <c r="ZM77" s="175"/>
      <c r="ZN77" s="175"/>
      <c r="ZO77" s="175"/>
      <c r="ZP77" s="175"/>
      <c r="ZQ77" s="175"/>
      <c r="ZR77" s="175"/>
      <c r="ZS77" s="175"/>
      <c r="ZT77" s="175"/>
      <c r="ZU77" s="175"/>
      <c r="ZV77" s="175"/>
      <c r="ZW77" s="175"/>
      <c r="ZX77" s="175"/>
      <c r="ZY77" s="175"/>
      <c r="ZZ77" s="175"/>
      <c r="AAA77" s="175"/>
      <c r="AAB77" s="175"/>
      <c r="AAC77" s="175"/>
      <c r="AAD77" s="175"/>
      <c r="AAE77" s="175"/>
      <c r="AAF77" s="175"/>
      <c r="AAG77" s="175"/>
      <c r="AAH77" s="175"/>
      <c r="AAI77" s="175"/>
      <c r="AAJ77" s="175"/>
      <c r="AAK77" s="175"/>
      <c r="AAL77" s="175"/>
      <c r="AAM77" s="175"/>
      <c r="AAN77" s="175"/>
      <c r="AAO77" s="175"/>
      <c r="AAP77" s="175"/>
      <c r="AAQ77" s="175"/>
      <c r="AAR77" s="175"/>
      <c r="AAS77" s="175"/>
      <c r="AAT77" s="175"/>
      <c r="AAU77" s="175"/>
      <c r="AAV77" s="175"/>
      <c r="AAW77" s="175"/>
      <c r="AAX77" s="175"/>
      <c r="AAY77" s="175"/>
      <c r="AAZ77" s="175"/>
      <c r="ABA77" s="175"/>
      <c r="ABB77" s="175"/>
      <c r="ABC77" s="175"/>
      <c r="ABD77" s="175"/>
      <c r="ABE77" s="175"/>
      <c r="ABF77" s="175"/>
      <c r="ABG77" s="175"/>
      <c r="ABH77" s="175"/>
      <c r="ABI77" s="175"/>
      <c r="ABJ77" s="175"/>
      <c r="ABK77" s="175"/>
      <c r="ABL77" s="175"/>
      <c r="ABM77" s="175"/>
      <c r="ABN77" s="175"/>
      <c r="ABO77" s="175"/>
      <c r="ABP77" s="175"/>
      <c r="ABQ77" s="175"/>
      <c r="ABR77" s="175"/>
      <c r="ABS77" s="175"/>
      <c r="ABT77" s="175"/>
      <c r="ABU77" s="175"/>
      <c r="ABV77" s="175"/>
      <c r="ABW77" s="175"/>
      <c r="ABX77" s="175"/>
      <c r="ABY77" s="175"/>
      <c r="ABZ77" s="175"/>
      <c r="ACA77" s="175"/>
      <c r="ACB77" s="175"/>
      <c r="ACC77" s="175"/>
      <c r="ACD77" s="175"/>
      <c r="ACE77" s="175"/>
      <c r="ACF77" s="175"/>
      <c r="ACG77" s="175"/>
      <c r="ACH77" s="175"/>
      <c r="ACI77" s="175"/>
      <c r="ACJ77" s="175"/>
      <c r="ACK77" s="175"/>
      <c r="ACL77" s="175"/>
      <c r="ACM77" s="175"/>
      <c r="ACN77" s="175"/>
      <c r="ACO77" s="175"/>
      <c r="ACP77" s="175"/>
      <c r="ACQ77" s="175"/>
      <c r="ACR77" s="175"/>
      <c r="ACS77" s="175"/>
      <c r="ACT77" s="175"/>
      <c r="ACU77" s="175"/>
      <c r="ACV77" s="175"/>
      <c r="ACW77" s="175"/>
      <c r="ACX77" s="175"/>
      <c r="ACY77" s="175"/>
      <c r="ACZ77" s="175"/>
      <c r="ADA77" s="175"/>
      <c r="ADB77" s="175"/>
      <c r="ADC77" s="175"/>
      <c r="ADD77" s="175"/>
      <c r="ADE77" s="175"/>
      <c r="ADF77" s="175"/>
      <c r="ADG77" s="175"/>
      <c r="ADH77" s="175"/>
      <c r="ADI77" s="175"/>
      <c r="ADJ77" s="175"/>
      <c r="ADK77" s="175"/>
      <c r="ADL77" s="175"/>
      <c r="ADM77" s="175"/>
      <c r="ADN77" s="175"/>
      <c r="ADO77" s="175"/>
      <c r="ADP77" s="175"/>
      <c r="ADQ77" s="175"/>
      <c r="ADR77" s="175"/>
      <c r="ADS77" s="175"/>
      <c r="ADT77" s="175"/>
      <c r="ADU77" s="175"/>
      <c r="ADV77" s="175"/>
      <c r="ADW77" s="175"/>
      <c r="ADX77" s="175"/>
      <c r="ADY77" s="175"/>
      <c r="ADZ77" s="175"/>
      <c r="AEA77" s="175"/>
      <c r="AEB77" s="175"/>
      <c r="AEC77" s="175"/>
      <c r="AED77" s="175"/>
      <c r="AEE77" s="175"/>
      <c r="AEF77" s="175"/>
      <c r="AEG77" s="175"/>
      <c r="AEH77" s="175"/>
      <c r="AEI77" s="175"/>
      <c r="AEJ77" s="175"/>
      <c r="AEK77" s="175"/>
      <c r="AEL77" s="175"/>
      <c r="AEM77" s="175"/>
      <c r="AEN77" s="175"/>
      <c r="AEO77" s="175"/>
      <c r="AEP77" s="175"/>
      <c r="AEQ77" s="175"/>
      <c r="AER77" s="175"/>
      <c r="AES77" s="175"/>
      <c r="AET77" s="175"/>
      <c r="AEU77" s="175"/>
      <c r="AEV77" s="175"/>
      <c r="AEW77" s="175"/>
      <c r="AEX77" s="175"/>
      <c r="AEY77" s="175"/>
      <c r="AEZ77" s="175"/>
      <c r="AFA77" s="175"/>
      <c r="AFB77" s="175"/>
      <c r="AFC77" s="175"/>
      <c r="AFD77" s="175"/>
      <c r="AFE77" s="175"/>
      <c r="AFF77" s="175"/>
      <c r="AFG77" s="175"/>
      <c r="AFH77" s="175"/>
      <c r="AFI77" s="175"/>
      <c r="AFJ77" s="175"/>
      <c r="AFK77" s="175"/>
      <c r="AFL77" s="175"/>
      <c r="AFM77" s="175"/>
      <c r="AFN77" s="175"/>
      <c r="AFO77" s="175"/>
      <c r="AFP77" s="175"/>
      <c r="AFQ77" s="175"/>
      <c r="AFR77" s="175"/>
      <c r="AFS77" s="175"/>
      <c r="AFT77" s="175"/>
      <c r="AFU77" s="175"/>
      <c r="AFV77" s="175"/>
      <c r="AFW77" s="175"/>
      <c r="AFX77" s="175"/>
      <c r="AFY77" s="175"/>
      <c r="AFZ77" s="175"/>
      <c r="AGA77" s="175"/>
      <c r="AGB77" s="175"/>
      <c r="AGC77" s="175"/>
      <c r="AGD77" s="175"/>
      <c r="AGE77" s="175"/>
      <c r="AGF77" s="175"/>
      <c r="AGG77" s="175"/>
      <c r="AGH77" s="175"/>
      <c r="AGI77" s="175"/>
      <c r="AGJ77" s="175"/>
      <c r="AGK77" s="175"/>
      <c r="AGL77" s="175"/>
      <c r="AGM77" s="175"/>
      <c r="AGN77" s="175"/>
      <c r="AGO77" s="175"/>
      <c r="AGP77" s="175"/>
      <c r="AGQ77" s="175"/>
      <c r="AGR77" s="175"/>
      <c r="AGS77" s="175"/>
      <c r="AGT77" s="175"/>
      <c r="AGU77" s="175"/>
      <c r="AGV77" s="175"/>
      <c r="AGW77" s="175"/>
      <c r="AGX77" s="175"/>
      <c r="AGY77" s="175"/>
      <c r="AGZ77" s="175"/>
      <c r="AHA77" s="175"/>
      <c r="AHB77" s="175"/>
      <c r="AHC77" s="175"/>
      <c r="AHD77" s="175"/>
      <c r="AHE77" s="175"/>
      <c r="AHF77" s="175"/>
      <c r="AHG77" s="175"/>
      <c r="AHH77" s="175"/>
      <c r="AHI77" s="175"/>
      <c r="AHJ77" s="175"/>
      <c r="AHK77" s="175"/>
      <c r="AHL77" s="175"/>
      <c r="AHM77" s="175"/>
      <c r="AHN77" s="175"/>
      <c r="AHO77" s="175"/>
      <c r="AHP77" s="175"/>
      <c r="AHQ77" s="175"/>
      <c r="AHR77" s="175"/>
      <c r="AHS77" s="175"/>
      <c r="AHT77" s="175"/>
      <c r="AHU77" s="175"/>
      <c r="AHV77" s="175"/>
      <c r="AHW77" s="175"/>
      <c r="AHX77" s="175"/>
      <c r="AHY77" s="175"/>
      <c r="AHZ77" s="175"/>
      <c r="AIA77" s="175"/>
      <c r="AIB77" s="175"/>
      <c r="AIC77" s="175"/>
      <c r="AID77" s="175"/>
      <c r="AIE77" s="175"/>
      <c r="AIF77" s="175"/>
      <c r="AIG77" s="175"/>
      <c r="AIH77" s="175"/>
      <c r="AII77" s="175"/>
      <c r="AIJ77" s="175"/>
      <c r="AIK77" s="175"/>
      <c r="AIL77" s="175"/>
      <c r="AIM77" s="175"/>
      <c r="AIN77" s="175"/>
      <c r="AIO77" s="175"/>
      <c r="AIP77" s="175"/>
      <c r="AIQ77" s="175"/>
      <c r="AIR77" s="175"/>
      <c r="AIS77" s="175"/>
      <c r="AIT77" s="175"/>
      <c r="AIU77" s="175"/>
      <c r="AIV77" s="175"/>
      <c r="AIW77" s="175"/>
      <c r="AIX77" s="175"/>
      <c r="AIY77" s="175"/>
      <c r="AIZ77" s="175"/>
      <c r="AJA77" s="175"/>
      <c r="AJB77" s="175"/>
      <c r="AJC77" s="175"/>
      <c r="AJD77" s="175"/>
      <c r="AJE77" s="175"/>
      <c r="AJF77" s="175"/>
      <c r="AJG77" s="175"/>
      <c r="AJH77" s="175"/>
      <c r="AJI77" s="175"/>
      <c r="AJJ77" s="175"/>
      <c r="AJK77" s="175"/>
      <c r="AJL77" s="175"/>
      <c r="AJM77" s="175"/>
      <c r="AJN77" s="175"/>
      <c r="AJO77" s="175"/>
      <c r="AJP77" s="175"/>
      <c r="AJQ77" s="175"/>
      <c r="AJR77" s="175"/>
      <c r="AJS77" s="175"/>
      <c r="AJT77" s="175"/>
      <c r="AJU77" s="175"/>
      <c r="AJV77" s="175"/>
      <c r="AJW77" s="175"/>
      <c r="AJX77" s="175"/>
      <c r="AJY77" s="175"/>
      <c r="AJZ77" s="175"/>
      <c r="AKA77" s="175"/>
      <c r="AKB77" s="175"/>
      <c r="AKC77" s="175"/>
      <c r="AKD77" s="175"/>
      <c r="AKE77" s="175"/>
      <c r="AKF77" s="175"/>
      <c r="AKG77" s="175"/>
      <c r="AKH77" s="175"/>
      <c r="AKI77" s="175"/>
      <c r="AKJ77" s="175"/>
      <c r="AKK77" s="175"/>
      <c r="AKL77" s="175"/>
      <c r="AKM77" s="175"/>
      <c r="AKN77" s="175"/>
      <c r="AKO77" s="175"/>
      <c r="AKP77" s="175"/>
      <c r="AKQ77" s="175"/>
      <c r="AKR77" s="175"/>
      <c r="AKS77" s="175"/>
      <c r="AKT77" s="175"/>
      <c r="AKU77" s="175"/>
      <c r="AKV77" s="175"/>
      <c r="AKW77" s="175"/>
      <c r="AKX77" s="175"/>
      <c r="AKY77" s="175"/>
      <c r="AKZ77" s="175"/>
      <c r="ALA77" s="175"/>
      <c r="ALB77" s="175"/>
      <c r="ALC77" s="175"/>
      <c r="ALD77" s="175"/>
      <c r="ALE77" s="175"/>
      <c r="ALF77" s="175"/>
      <c r="ALG77" s="175"/>
      <c r="ALH77" s="175"/>
      <c r="ALI77" s="175"/>
      <c r="ALJ77" s="175"/>
      <c r="ALK77" s="175"/>
      <c r="ALL77" s="175"/>
      <c r="ALM77" s="175"/>
      <c r="ALN77" s="175"/>
      <c r="ALO77" s="175"/>
      <c r="ALP77" s="175"/>
      <c r="ALQ77" s="175"/>
      <c r="ALR77" s="175"/>
      <c r="ALS77" s="175"/>
      <c r="ALT77" s="175"/>
      <c r="ALU77" s="175"/>
      <c r="ALV77" s="175"/>
      <c r="ALW77" s="175"/>
      <c r="ALX77" s="175"/>
      <c r="ALY77" s="175"/>
      <c r="ALZ77" s="175"/>
      <c r="AMA77" s="175"/>
      <c r="AMB77" s="175"/>
      <c r="AMC77" s="175"/>
      <c r="AMD77" s="175"/>
      <c r="AME77" s="175"/>
      <c r="AMF77" s="175"/>
      <c r="AMG77" s="175"/>
      <c r="AMH77" s="175"/>
      <c r="AMI77" s="175"/>
      <c r="AMJ77" s="175"/>
      <c r="AMK77" s="175"/>
      <c r="AML77" s="175"/>
      <c r="AMM77" s="175"/>
      <c r="AMN77" s="175"/>
      <c r="AMO77" s="175"/>
      <c r="AMP77" s="175"/>
      <c r="AMQ77" s="175"/>
      <c r="AMR77" s="175"/>
      <c r="AMS77" s="175"/>
      <c r="AMT77" s="175"/>
      <c r="AMU77" s="175"/>
      <c r="AMV77" s="175"/>
      <c r="AMW77" s="175"/>
      <c r="AMX77" s="175"/>
      <c r="AMY77" s="175"/>
      <c r="AMZ77" s="175"/>
      <c r="ANA77" s="175"/>
      <c r="ANB77" s="175"/>
      <c r="ANC77" s="175"/>
      <c r="AND77" s="175"/>
      <c r="ANE77" s="175"/>
      <c r="ANF77" s="175"/>
      <c r="ANG77" s="175"/>
      <c r="ANH77" s="175"/>
      <c r="ANI77" s="175"/>
      <c r="ANJ77" s="175"/>
      <c r="ANK77" s="175"/>
      <c r="ANL77" s="175"/>
      <c r="ANM77" s="175"/>
      <c r="ANN77" s="175"/>
      <c r="ANO77" s="175"/>
      <c r="ANP77" s="175"/>
      <c r="ANQ77" s="175"/>
      <c r="ANR77" s="175"/>
      <c r="ANS77" s="175"/>
      <c r="ANT77" s="175"/>
      <c r="ANU77" s="175"/>
      <c r="ANV77" s="175"/>
      <c r="ANW77" s="175"/>
      <c r="ANX77" s="175"/>
      <c r="ANY77" s="175"/>
      <c r="ANZ77" s="175"/>
      <c r="AOA77" s="175"/>
      <c r="AOB77" s="175"/>
      <c r="AOC77" s="175"/>
      <c r="AOD77" s="175"/>
      <c r="AOE77" s="175"/>
      <c r="AOF77" s="175"/>
      <c r="AOG77" s="175"/>
      <c r="AOH77" s="175"/>
      <c r="AOI77" s="175"/>
      <c r="AOJ77" s="175"/>
      <c r="AOK77" s="175"/>
      <c r="AOL77" s="175"/>
      <c r="AOM77" s="175"/>
      <c r="AON77" s="175"/>
      <c r="AOO77" s="175"/>
      <c r="AOP77" s="175"/>
      <c r="AOQ77" s="175"/>
      <c r="AOR77" s="175"/>
      <c r="AOS77" s="175"/>
      <c r="AOT77" s="175"/>
      <c r="AOU77" s="175"/>
      <c r="AOV77" s="175"/>
      <c r="AOW77" s="175"/>
      <c r="AOX77" s="175"/>
      <c r="AOY77" s="175"/>
      <c r="AOZ77" s="175"/>
      <c r="APA77" s="175"/>
      <c r="APB77" s="175"/>
      <c r="APC77" s="175"/>
      <c r="APD77" s="175"/>
      <c r="APE77" s="175"/>
      <c r="APF77" s="175"/>
      <c r="APG77" s="175"/>
      <c r="APH77" s="175"/>
      <c r="API77" s="175"/>
      <c r="APJ77" s="175"/>
      <c r="APK77" s="175"/>
      <c r="APL77" s="175"/>
      <c r="APM77" s="175"/>
      <c r="APN77" s="175"/>
      <c r="APO77" s="175"/>
      <c r="APP77" s="175"/>
      <c r="APQ77" s="175"/>
      <c r="APR77" s="175"/>
      <c r="APS77" s="175"/>
      <c r="APT77" s="175"/>
      <c r="APU77" s="175"/>
      <c r="APV77" s="175"/>
      <c r="APW77" s="175"/>
      <c r="APX77" s="175"/>
      <c r="APY77" s="175"/>
      <c r="APZ77" s="175"/>
      <c r="AQA77" s="175"/>
      <c r="AQB77" s="175"/>
      <c r="AQC77" s="175"/>
      <c r="AQD77" s="175"/>
      <c r="AQE77" s="175"/>
      <c r="AQF77" s="175"/>
      <c r="AQG77" s="175"/>
      <c r="AQH77" s="175"/>
      <c r="AQI77" s="175"/>
      <c r="AQJ77" s="175"/>
      <c r="AQK77" s="175"/>
      <c r="AQL77" s="175"/>
      <c r="AQM77" s="175"/>
      <c r="AQN77" s="175"/>
      <c r="AQO77" s="175"/>
      <c r="AQP77" s="175"/>
      <c r="AQQ77" s="175"/>
      <c r="AQR77" s="175"/>
      <c r="AQS77" s="175"/>
      <c r="AQT77" s="175"/>
      <c r="AQU77" s="175"/>
      <c r="AQV77" s="175"/>
      <c r="AQW77" s="175"/>
      <c r="AQX77" s="175"/>
      <c r="AQY77" s="175"/>
      <c r="AQZ77" s="175"/>
      <c r="ARA77" s="175"/>
      <c r="ARB77" s="175"/>
      <c r="ARC77" s="175"/>
      <c r="ARD77" s="175"/>
      <c r="ARE77" s="175"/>
      <c r="ARF77" s="175"/>
      <c r="ARG77" s="175"/>
      <c r="ARH77" s="175"/>
      <c r="ARI77" s="175"/>
      <c r="ARJ77" s="175"/>
      <c r="ARK77" s="175"/>
      <c r="ARL77" s="175"/>
      <c r="ARM77" s="175"/>
      <c r="ARN77" s="175"/>
      <c r="ARO77" s="175"/>
      <c r="ARP77" s="175"/>
      <c r="ARQ77" s="175"/>
      <c r="ARR77" s="175"/>
      <c r="ARS77" s="175"/>
      <c r="ART77" s="175"/>
      <c r="ARU77" s="175"/>
      <c r="ARV77" s="175"/>
      <c r="ARW77" s="175"/>
      <c r="ARX77" s="175"/>
      <c r="ARY77" s="175"/>
      <c r="ARZ77" s="175"/>
      <c r="ASA77" s="175"/>
      <c r="ASB77" s="175"/>
      <c r="ASC77" s="175"/>
      <c r="ASD77" s="175"/>
      <c r="ASE77" s="175"/>
      <c r="ASF77" s="175"/>
      <c r="ASG77" s="175"/>
      <c r="ASH77" s="175"/>
      <c r="ASI77" s="175"/>
      <c r="ASJ77" s="175"/>
      <c r="ASK77" s="175"/>
      <c r="ASL77" s="175"/>
      <c r="ASM77" s="175"/>
      <c r="ASN77" s="175"/>
      <c r="ASO77" s="175"/>
      <c r="ASP77" s="175"/>
      <c r="ASQ77" s="175"/>
      <c r="ASR77" s="175"/>
      <c r="ASS77" s="175"/>
      <c r="AST77" s="175"/>
      <c r="ASU77" s="175"/>
      <c r="ASV77" s="175"/>
      <c r="ASW77" s="175"/>
      <c r="ASX77" s="175"/>
      <c r="ASY77" s="175"/>
      <c r="ASZ77" s="175"/>
      <c r="ATA77" s="175"/>
      <c r="ATB77" s="175"/>
      <c r="ATC77" s="175"/>
      <c r="ATD77" s="175"/>
      <c r="ATE77" s="175"/>
      <c r="ATF77" s="175"/>
      <c r="ATG77" s="175"/>
      <c r="ATH77" s="175"/>
      <c r="ATI77" s="175"/>
      <c r="ATJ77" s="175"/>
      <c r="ATK77" s="175"/>
      <c r="ATL77" s="175"/>
      <c r="ATM77" s="175"/>
      <c r="ATN77" s="175"/>
      <c r="ATO77" s="175"/>
      <c r="ATP77" s="175"/>
      <c r="ATQ77" s="175"/>
      <c r="ATR77" s="175"/>
      <c r="ATS77" s="175"/>
      <c r="ATT77" s="175"/>
      <c r="ATU77" s="175"/>
      <c r="ATV77" s="175"/>
      <c r="ATW77" s="175"/>
      <c r="ATX77" s="175"/>
      <c r="ATY77" s="175"/>
      <c r="ATZ77" s="175"/>
      <c r="AUA77" s="175"/>
      <c r="AUB77" s="175"/>
      <c r="AUC77" s="175"/>
      <c r="AUD77" s="175"/>
      <c r="AUE77" s="175"/>
      <c r="AUF77" s="175"/>
      <c r="AUG77" s="175"/>
      <c r="AUH77" s="175"/>
      <c r="AUI77" s="175"/>
      <c r="AUJ77" s="175"/>
      <c r="AUK77" s="175"/>
      <c r="AUL77" s="175"/>
      <c r="AUM77" s="175"/>
      <c r="AUN77" s="175"/>
      <c r="AUO77" s="175"/>
      <c r="AUP77" s="175"/>
      <c r="AUQ77" s="175"/>
      <c r="AUR77" s="175"/>
      <c r="AUS77" s="175"/>
      <c r="AUT77" s="175"/>
      <c r="AUU77" s="175"/>
      <c r="AUV77" s="175"/>
      <c r="AUW77" s="175"/>
      <c r="AUX77" s="175"/>
      <c r="AUY77" s="175"/>
      <c r="AUZ77" s="175"/>
      <c r="AVA77" s="175"/>
      <c r="AVB77" s="175"/>
      <c r="AVC77" s="175"/>
      <c r="AVD77" s="175"/>
      <c r="AVE77" s="175"/>
      <c r="AVF77" s="175"/>
      <c r="AVG77" s="175"/>
      <c r="AVH77" s="175"/>
      <c r="AVI77" s="175"/>
      <c r="AVJ77" s="175"/>
      <c r="AVK77" s="175"/>
      <c r="AVL77" s="175"/>
      <c r="AVM77" s="175"/>
      <c r="AVN77" s="175"/>
      <c r="AVO77" s="175"/>
      <c r="AVP77" s="175"/>
      <c r="AVQ77" s="175"/>
      <c r="AVR77" s="175"/>
      <c r="AVS77" s="175"/>
      <c r="AVT77" s="175"/>
      <c r="AVU77" s="175"/>
      <c r="AVV77" s="175"/>
      <c r="AVW77" s="175"/>
      <c r="AVX77" s="175"/>
      <c r="AVY77" s="175"/>
      <c r="AVZ77" s="175"/>
      <c r="AWA77" s="175"/>
      <c r="AWB77" s="175"/>
      <c r="AWC77" s="175"/>
      <c r="AWD77" s="175"/>
      <c r="AWE77" s="175"/>
      <c r="AWF77" s="175"/>
      <c r="AWG77" s="175"/>
      <c r="AWH77" s="175"/>
      <c r="AWI77" s="175"/>
      <c r="AWJ77" s="175"/>
      <c r="AWK77" s="175"/>
      <c r="AWL77" s="175"/>
      <c r="AWM77" s="175"/>
      <c r="AWN77" s="175"/>
      <c r="AWO77" s="175"/>
      <c r="AWP77" s="175"/>
      <c r="AWQ77" s="175"/>
      <c r="AWR77" s="175"/>
      <c r="AWS77" s="175"/>
      <c r="AWT77" s="175"/>
      <c r="AWU77" s="175"/>
      <c r="AWV77" s="175"/>
      <c r="AWW77" s="175"/>
      <c r="AWX77" s="175"/>
      <c r="AWY77" s="175"/>
      <c r="AWZ77" s="175"/>
      <c r="AXA77" s="175"/>
      <c r="AXB77" s="175"/>
      <c r="AXC77" s="175"/>
      <c r="AXD77" s="175"/>
      <c r="AXE77" s="175"/>
      <c r="AXF77" s="175"/>
      <c r="AXG77" s="175"/>
      <c r="AXH77" s="175"/>
      <c r="AXI77" s="175"/>
      <c r="AXJ77" s="175"/>
      <c r="AXK77" s="175"/>
      <c r="AXL77" s="175"/>
      <c r="AXM77" s="175"/>
      <c r="AXN77" s="175"/>
      <c r="AXO77" s="175"/>
      <c r="AXP77" s="175"/>
      <c r="AXQ77" s="175"/>
      <c r="AXR77" s="175"/>
      <c r="AXS77" s="175"/>
      <c r="AXT77" s="175"/>
      <c r="AXU77" s="175"/>
      <c r="AXV77" s="175"/>
      <c r="AXW77" s="175"/>
      <c r="AXX77" s="175"/>
      <c r="AXY77" s="175"/>
      <c r="AXZ77" s="175"/>
      <c r="AYA77" s="175"/>
      <c r="AYB77" s="175"/>
      <c r="AYC77" s="175"/>
      <c r="AYD77" s="175"/>
      <c r="AYE77" s="175"/>
      <c r="AYF77" s="175"/>
      <c r="AYG77" s="175"/>
      <c r="AYH77" s="175"/>
      <c r="AYI77" s="175"/>
      <c r="AYJ77" s="175"/>
      <c r="AYK77" s="175"/>
      <c r="AYL77" s="175"/>
      <c r="AYM77" s="175"/>
      <c r="AYN77" s="175"/>
      <c r="AYO77" s="175"/>
      <c r="AYP77" s="175"/>
      <c r="AYQ77" s="175"/>
      <c r="AYR77" s="175"/>
      <c r="AYS77" s="175"/>
      <c r="AYT77" s="175"/>
      <c r="AYU77" s="175"/>
      <c r="AYV77" s="175"/>
      <c r="AYW77" s="175"/>
      <c r="AYX77" s="175"/>
      <c r="AYY77" s="175"/>
      <c r="AYZ77" s="175"/>
      <c r="AZA77" s="175"/>
      <c r="AZB77" s="175"/>
      <c r="AZC77" s="175"/>
      <c r="AZD77" s="175"/>
      <c r="AZE77" s="175"/>
      <c r="AZF77" s="175"/>
      <c r="AZG77" s="175"/>
      <c r="AZH77" s="175"/>
      <c r="AZI77" s="175"/>
      <c r="AZJ77" s="175"/>
      <c r="AZK77" s="175"/>
      <c r="AZL77" s="175"/>
      <c r="AZM77" s="175"/>
      <c r="AZN77" s="175"/>
      <c r="AZO77" s="175"/>
      <c r="AZP77" s="175"/>
      <c r="AZQ77" s="175"/>
      <c r="AZR77" s="175"/>
      <c r="AZS77" s="175"/>
      <c r="AZT77" s="175"/>
      <c r="AZU77" s="175"/>
      <c r="AZV77" s="175"/>
      <c r="AZW77" s="175"/>
      <c r="AZX77" s="175"/>
      <c r="AZY77" s="175"/>
      <c r="AZZ77" s="175"/>
      <c r="BAA77" s="175"/>
      <c r="BAB77" s="175"/>
      <c r="BAC77" s="175"/>
      <c r="BAD77" s="175"/>
      <c r="BAE77" s="175"/>
      <c r="BAF77" s="175"/>
      <c r="BAG77" s="175"/>
      <c r="BAH77" s="175"/>
      <c r="BAI77" s="175"/>
      <c r="BAJ77" s="175"/>
      <c r="BAK77" s="175"/>
      <c r="BAL77" s="175"/>
      <c r="BAM77" s="175"/>
      <c r="BAN77" s="175"/>
      <c r="BAO77" s="175"/>
      <c r="BAP77" s="175"/>
      <c r="BAQ77" s="175"/>
      <c r="BAR77" s="175"/>
      <c r="BAS77" s="175"/>
      <c r="BAT77" s="175"/>
      <c r="BAU77" s="175"/>
      <c r="BAV77" s="175"/>
      <c r="BAW77" s="175"/>
      <c r="BAX77" s="175"/>
      <c r="BAY77" s="175"/>
      <c r="BAZ77" s="175"/>
      <c r="BBA77" s="175"/>
      <c r="BBB77" s="175"/>
      <c r="BBC77" s="175"/>
      <c r="BBD77" s="175"/>
      <c r="BBE77" s="175"/>
      <c r="BBF77" s="175"/>
      <c r="BBG77" s="175"/>
      <c r="BBH77" s="175"/>
      <c r="BBI77" s="175"/>
      <c r="BBJ77" s="175"/>
      <c r="BBK77" s="175"/>
      <c r="BBL77" s="175"/>
      <c r="BBM77" s="175"/>
      <c r="BBN77" s="175"/>
      <c r="BBO77" s="175"/>
      <c r="BBP77" s="175"/>
      <c r="BBQ77" s="175"/>
      <c r="BBR77" s="175"/>
      <c r="BBS77" s="175"/>
      <c r="BBT77" s="175"/>
      <c r="BBU77" s="175"/>
      <c r="BBV77" s="175"/>
      <c r="BBW77" s="175"/>
      <c r="BBX77" s="175"/>
      <c r="BBY77" s="175"/>
      <c r="BBZ77" s="175"/>
      <c r="BCA77" s="175"/>
      <c r="BCB77" s="175"/>
      <c r="BCC77" s="175"/>
      <c r="BCD77" s="175"/>
      <c r="BCE77" s="175"/>
      <c r="BCF77" s="175"/>
      <c r="BCG77" s="175"/>
      <c r="BCH77" s="175"/>
      <c r="BCI77" s="175"/>
      <c r="BCJ77" s="175"/>
      <c r="BCK77" s="175"/>
      <c r="BCL77" s="175"/>
      <c r="BCM77" s="175"/>
      <c r="BCN77" s="175"/>
      <c r="BCO77" s="175"/>
      <c r="BCP77" s="175"/>
      <c r="BCQ77" s="175"/>
      <c r="BCR77" s="175"/>
      <c r="BCS77" s="175"/>
      <c r="BCT77" s="175"/>
      <c r="BCU77" s="175"/>
      <c r="BCV77" s="175"/>
      <c r="BCW77" s="175"/>
      <c r="BCX77" s="175"/>
      <c r="BCY77" s="175"/>
      <c r="BCZ77" s="175"/>
      <c r="BDA77" s="175"/>
      <c r="BDB77" s="175"/>
      <c r="BDC77" s="175"/>
      <c r="BDD77" s="175"/>
      <c r="BDE77" s="175"/>
      <c r="BDF77" s="175"/>
      <c r="BDG77" s="175"/>
      <c r="BDH77" s="175"/>
      <c r="BDI77" s="175"/>
      <c r="BDJ77" s="175"/>
      <c r="BDK77" s="175"/>
      <c r="BDL77" s="175"/>
      <c r="BDM77" s="175"/>
      <c r="BDN77" s="175"/>
      <c r="BDO77" s="175"/>
      <c r="BDP77" s="175"/>
      <c r="BDQ77" s="175"/>
      <c r="BDR77" s="175"/>
      <c r="BDS77" s="175"/>
      <c r="BDT77" s="175"/>
      <c r="BDU77" s="175"/>
      <c r="BDV77" s="175"/>
      <c r="BDW77" s="175"/>
      <c r="BDX77" s="175"/>
      <c r="BDY77" s="175"/>
      <c r="BDZ77" s="175"/>
      <c r="BEA77" s="175"/>
      <c r="BEB77" s="175"/>
      <c r="BEC77" s="175"/>
      <c r="BED77" s="175"/>
      <c r="BEE77" s="175"/>
      <c r="BEF77" s="175"/>
      <c r="BEG77" s="175"/>
      <c r="BEH77" s="175"/>
      <c r="BEI77" s="175"/>
      <c r="BEJ77" s="175"/>
      <c r="BEK77" s="175"/>
      <c r="BEL77" s="175"/>
      <c r="BEM77" s="175"/>
      <c r="BEN77" s="175"/>
      <c r="BEO77" s="175"/>
      <c r="BEP77" s="175"/>
      <c r="BEQ77" s="175"/>
      <c r="BER77" s="175"/>
      <c r="BES77" s="175"/>
      <c r="BET77" s="175"/>
      <c r="BEU77" s="175"/>
      <c r="BEV77" s="175"/>
      <c r="BEW77" s="175"/>
      <c r="BEX77" s="175"/>
      <c r="BEY77" s="175"/>
      <c r="BEZ77" s="175"/>
      <c r="BFA77" s="175"/>
      <c r="BFB77" s="175"/>
      <c r="BFC77" s="175"/>
      <c r="BFD77" s="175"/>
      <c r="BFE77" s="175"/>
      <c r="BFF77" s="175"/>
      <c r="BFG77" s="175"/>
      <c r="BFH77" s="175"/>
      <c r="BFI77" s="175"/>
      <c r="BFJ77" s="175"/>
      <c r="BFK77" s="175"/>
      <c r="BFL77" s="175"/>
      <c r="BFM77" s="175"/>
      <c r="BFN77" s="175"/>
      <c r="BFO77" s="175"/>
      <c r="BFP77" s="175"/>
      <c r="BFQ77" s="175"/>
      <c r="BFR77" s="175"/>
      <c r="BFS77" s="175"/>
      <c r="BFT77" s="175"/>
      <c r="BFU77" s="175"/>
      <c r="BFV77" s="175"/>
      <c r="BFW77" s="175"/>
      <c r="BFX77" s="175"/>
      <c r="BFY77" s="175"/>
      <c r="BFZ77" s="175"/>
      <c r="BGA77" s="175"/>
      <c r="BGB77" s="175"/>
      <c r="BGC77" s="175"/>
      <c r="BGD77" s="175"/>
      <c r="BGE77" s="175"/>
      <c r="BGF77" s="175"/>
      <c r="BGG77" s="175"/>
      <c r="BGH77" s="175"/>
      <c r="BGI77" s="175"/>
      <c r="BGJ77" s="175"/>
      <c r="BGK77" s="175"/>
      <c r="BGL77" s="175"/>
      <c r="BGM77" s="175"/>
      <c r="BGN77" s="175"/>
      <c r="BGO77" s="175"/>
      <c r="BGP77" s="175"/>
      <c r="BGQ77" s="175"/>
      <c r="BGR77" s="175"/>
      <c r="BGS77" s="175"/>
      <c r="BGT77" s="175"/>
      <c r="BGU77" s="175"/>
      <c r="BGV77" s="175"/>
      <c r="BGW77" s="175"/>
      <c r="BGX77" s="175"/>
      <c r="BGY77" s="175"/>
      <c r="BGZ77" s="175"/>
      <c r="BHA77" s="175"/>
      <c r="BHB77" s="175"/>
      <c r="BHC77" s="175"/>
      <c r="BHD77" s="175"/>
      <c r="BHE77" s="175"/>
      <c r="BHF77" s="175"/>
      <c r="BHG77" s="175"/>
      <c r="BHH77" s="175"/>
      <c r="BHI77" s="175"/>
      <c r="BHJ77" s="175"/>
      <c r="BHK77" s="175"/>
      <c r="BHL77" s="175"/>
      <c r="BHM77" s="175"/>
      <c r="BHN77" s="175"/>
      <c r="BHO77" s="175"/>
      <c r="BHP77" s="175"/>
      <c r="BHQ77" s="175"/>
      <c r="BHR77" s="175"/>
      <c r="BHS77" s="175"/>
      <c r="BHT77" s="175"/>
      <c r="BHU77" s="175"/>
      <c r="BHV77" s="175"/>
      <c r="BHW77" s="175"/>
      <c r="BHX77" s="175"/>
      <c r="BHY77" s="175"/>
      <c r="BHZ77" s="175"/>
      <c r="BIA77" s="175"/>
      <c r="BIB77" s="175"/>
      <c r="BIC77" s="175"/>
      <c r="BID77" s="175"/>
      <c r="BIE77" s="175"/>
      <c r="BIF77" s="175"/>
      <c r="BIG77" s="175"/>
      <c r="BIH77" s="175"/>
      <c r="BII77" s="175"/>
      <c r="BIJ77" s="175"/>
      <c r="BIK77" s="175"/>
      <c r="BIL77" s="175"/>
      <c r="BIM77" s="175"/>
      <c r="BIN77" s="175"/>
      <c r="BIO77" s="175"/>
      <c r="BIP77" s="175"/>
      <c r="BIQ77" s="175"/>
      <c r="BIR77" s="175"/>
      <c r="BIS77" s="175"/>
      <c r="BIT77" s="175"/>
      <c r="BIU77" s="175"/>
      <c r="BIV77" s="175"/>
      <c r="BIW77" s="175"/>
      <c r="BIX77" s="175"/>
      <c r="BIY77" s="175"/>
      <c r="BIZ77" s="175"/>
      <c r="BJA77" s="175"/>
      <c r="BJB77" s="175"/>
      <c r="BJC77" s="175"/>
      <c r="BJD77" s="175"/>
      <c r="BJE77" s="175"/>
      <c r="BJF77" s="175"/>
      <c r="BJG77" s="175"/>
      <c r="BJH77" s="175"/>
      <c r="BJI77" s="175"/>
      <c r="BJJ77" s="175"/>
      <c r="BJK77" s="175"/>
      <c r="BJL77" s="175"/>
      <c r="BJM77" s="175"/>
      <c r="BJN77" s="175"/>
      <c r="BJO77" s="175"/>
      <c r="BJP77" s="175"/>
      <c r="BJQ77" s="175"/>
      <c r="BJR77" s="175"/>
      <c r="BJS77" s="175"/>
      <c r="BJT77" s="175"/>
      <c r="BJU77" s="175"/>
      <c r="BJV77" s="175"/>
      <c r="BJW77" s="175"/>
      <c r="BJX77" s="175"/>
      <c r="BJY77" s="175"/>
      <c r="BJZ77" s="175"/>
      <c r="BKA77" s="175"/>
      <c r="BKB77" s="175"/>
      <c r="BKC77" s="175"/>
      <c r="BKD77" s="175"/>
      <c r="BKE77" s="175"/>
      <c r="BKF77" s="175"/>
      <c r="BKG77" s="175"/>
      <c r="BKH77" s="175"/>
      <c r="BKI77" s="175"/>
      <c r="BKJ77" s="175"/>
      <c r="BKK77" s="175"/>
      <c r="BKL77" s="175"/>
      <c r="BKM77" s="175"/>
      <c r="BKN77" s="175"/>
      <c r="BKO77" s="175"/>
      <c r="BKP77" s="175"/>
      <c r="BKQ77" s="175"/>
      <c r="BKR77" s="175"/>
      <c r="BKS77" s="175"/>
      <c r="BKT77" s="175"/>
      <c r="BKU77" s="175"/>
      <c r="BKV77" s="175"/>
      <c r="BKW77" s="175"/>
      <c r="BKX77" s="175"/>
      <c r="BKY77" s="175"/>
      <c r="BKZ77" s="175"/>
      <c r="BLA77" s="175"/>
      <c r="BLB77" s="175"/>
      <c r="BLC77" s="175"/>
      <c r="BLD77" s="175"/>
      <c r="BLE77" s="175"/>
      <c r="BLF77" s="175"/>
      <c r="BLG77" s="175"/>
      <c r="BLH77" s="175"/>
      <c r="BLI77" s="175"/>
      <c r="BLJ77" s="175"/>
      <c r="BLK77" s="175"/>
      <c r="BLL77" s="175"/>
      <c r="BLM77" s="175"/>
      <c r="BLN77" s="175"/>
      <c r="BLO77" s="175"/>
      <c r="BLP77" s="175"/>
      <c r="BLQ77" s="175"/>
      <c r="BLR77" s="175"/>
      <c r="BLS77" s="175"/>
      <c r="BLT77" s="175"/>
      <c r="BLU77" s="175"/>
      <c r="BLV77" s="175"/>
      <c r="BLW77" s="175"/>
      <c r="BLX77" s="175"/>
      <c r="BLY77" s="175"/>
      <c r="BLZ77" s="175"/>
      <c r="BMA77" s="175"/>
      <c r="BMB77" s="175"/>
      <c r="BMC77" s="175"/>
      <c r="BMD77" s="175"/>
      <c r="BME77" s="175"/>
      <c r="BMF77" s="175"/>
      <c r="BMG77" s="175"/>
      <c r="BMH77" s="175"/>
      <c r="BMI77" s="175"/>
      <c r="BMJ77" s="175"/>
      <c r="BMK77" s="175"/>
      <c r="BML77" s="175"/>
      <c r="BMM77" s="175"/>
      <c r="BMN77" s="175"/>
      <c r="BMO77" s="175"/>
      <c r="BMP77" s="175"/>
      <c r="BMQ77" s="175"/>
      <c r="BMR77" s="175"/>
      <c r="BMS77" s="175"/>
      <c r="BMT77" s="175"/>
      <c r="BMU77" s="175"/>
      <c r="BMV77" s="175"/>
      <c r="BMW77" s="175"/>
      <c r="BMX77" s="175"/>
      <c r="BMY77" s="175"/>
      <c r="BMZ77" s="175"/>
      <c r="BNA77" s="175"/>
      <c r="BNB77" s="175"/>
      <c r="BNC77" s="175"/>
      <c r="BND77" s="175"/>
      <c r="BNE77" s="175"/>
      <c r="BNF77" s="175"/>
      <c r="BNG77" s="175"/>
      <c r="BNH77" s="175"/>
      <c r="BNI77" s="175"/>
      <c r="BNJ77" s="175"/>
      <c r="BNK77" s="175"/>
      <c r="BNL77" s="175"/>
      <c r="BNM77" s="175"/>
      <c r="BNN77" s="175"/>
      <c r="BNO77" s="175"/>
      <c r="BNP77" s="175"/>
      <c r="BNQ77" s="175"/>
      <c r="BNR77" s="175"/>
      <c r="BNS77" s="175"/>
      <c r="BNT77" s="175"/>
      <c r="BNU77" s="175"/>
      <c r="BNV77" s="175"/>
      <c r="BNW77" s="175"/>
      <c r="BNX77" s="175"/>
      <c r="BNY77" s="175"/>
      <c r="BNZ77" s="175"/>
      <c r="BOA77" s="175"/>
      <c r="BOB77" s="175"/>
      <c r="BOC77" s="175"/>
      <c r="BOD77" s="175"/>
      <c r="BOE77" s="175"/>
      <c r="BOF77" s="175"/>
      <c r="BOG77" s="175"/>
      <c r="BOH77" s="175"/>
      <c r="BOI77" s="175"/>
      <c r="BOJ77" s="175"/>
      <c r="BOK77" s="175"/>
      <c r="BOL77" s="175"/>
      <c r="BOM77" s="175"/>
      <c r="BON77" s="175"/>
      <c r="BOO77" s="175"/>
      <c r="BOP77" s="175"/>
      <c r="BOQ77" s="175"/>
      <c r="BOR77" s="175"/>
      <c r="BOS77" s="175"/>
      <c r="BOT77" s="175"/>
      <c r="BOU77" s="175"/>
      <c r="BOV77" s="175"/>
      <c r="BOW77" s="175"/>
      <c r="BOX77" s="175"/>
      <c r="BOY77" s="175"/>
      <c r="BOZ77" s="175"/>
      <c r="BPA77" s="175"/>
      <c r="BPB77" s="175"/>
      <c r="BPC77" s="175"/>
      <c r="BPD77" s="175"/>
      <c r="BPE77" s="175"/>
      <c r="BPF77" s="175"/>
      <c r="BPG77" s="175"/>
      <c r="BPH77" s="175"/>
      <c r="BPI77" s="175"/>
      <c r="BPJ77" s="175"/>
      <c r="BPK77" s="175"/>
      <c r="BPL77" s="175"/>
      <c r="BPM77" s="175"/>
      <c r="BPN77" s="175"/>
      <c r="BPO77" s="175"/>
      <c r="BPP77" s="175"/>
      <c r="BPQ77" s="175"/>
      <c r="BPR77" s="175"/>
      <c r="BPS77" s="175"/>
      <c r="BPT77" s="175"/>
      <c r="BPU77" s="175"/>
      <c r="BPV77" s="175"/>
      <c r="BPW77" s="175"/>
      <c r="BPX77" s="175"/>
      <c r="BPY77" s="175"/>
      <c r="BPZ77" s="175"/>
      <c r="BQA77" s="175"/>
      <c r="BQB77" s="175"/>
      <c r="BQC77" s="175"/>
      <c r="BQD77" s="175"/>
      <c r="BQE77" s="175"/>
      <c r="BQF77" s="175"/>
      <c r="BQG77" s="175"/>
      <c r="BQH77" s="175"/>
      <c r="BQI77" s="175"/>
      <c r="BQJ77" s="175"/>
      <c r="BQK77" s="175"/>
      <c r="BQL77" s="175"/>
      <c r="BQM77" s="175"/>
      <c r="BQN77" s="175"/>
      <c r="BQO77" s="175"/>
      <c r="BQP77" s="175"/>
      <c r="BQQ77" s="175"/>
      <c r="BQR77" s="175"/>
      <c r="BQS77" s="175"/>
      <c r="BQT77" s="175"/>
      <c r="BQU77" s="175"/>
      <c r="BQV77" s="175"/>
      <c r="BQW77" s="175"/>
      <c r="BQX77" s="175"/>
      <c r="BQY77" s="175"/>
      <c r="BQZ77" s="175"/>
      <c r="BRA77" s="175"/>
      <c r="BRB77" s="175"/>
      <c r="BRC77" s="175"/>
      <c r="BRD77" s="175"/>
      <c r="BRE77" s="175"/>
      <c r="BRF77" s="175"/>
      <c r="BRG77" s="175"/>
      <c r="BRH77" s="175"/>
      <c r="BRI77" s="175"/>
      <c r="BRJ77" s="175"/>
      <c r="BRK77" s="175"/>
      <c r="BRL77" s="175"/>
      <c r="BRM77" s="175"/>
      <c r="BRN77" s="175"/>
      <c r="BRO77" s="175"/>
      <c r="BRP77" s="175"/>
      <c r="BRQ77" s="175"/>
      <c r="BRR77" s="175"/>
      <c r="BRS77" s="175"/>
      <c r="BRT77" s="175"/>
      <c r="BRU77" s="175"/>
      <c r="BRV77" s="175"/>
      <c r="BRW77" s="175"/>
      <c r="BRX77" s="175"/>
      <c r="BRY77" s="175"/>
      <c r="BRZ77" s="175"/>
      <c r="BSA77" s="175"/>
      <c r="BSB77" s="175"/>
      <c r="BSC77" s="175"/>
      <c r="BSD77" s="175"/>
      <c r="BSE77" s="175"/>
      <c r="BSF77" s="175"/>
      <c r="BSG77" s="175"/>
      <c r="BSH77" s="175"/>
      <c r="BSI77" s="175"/>
      <c r="BSJ77" s="175"/>
      <c r="BSK77" s="175"/>
      <c r="BSL77" s="175"/>
      <c r="BSM77" s="175"/>
      <c r="BSN77" s="175"/>
      <c r="BSO77" s="175"/>
      <c r="BSP77" s="175"/>
      <c r="BSQ77" s="175"/>
      <c r="BSR77" s="175"/>
      <c r="BSS77" s="175"/>
      <c r="BST77" s="175"/>
      <c r="BSU77" s="175"/>
      <c r="BSV77" s="175"/>
      <c r="BSW77" s="175"/>
      <c r="BSX77" s="175"/>
      <c r="BSY77" s="175"/>
      <c r="BSZ77" s="175"/>
      <c r="BTA77" s="175"/>
      <c r="BTB77" s="175"/>
      <c r="BTC77" s="175"/>
      <c r="BTD77" s="175"/>
      <c r="BTE77" s="175"/>
      <c r="BTF77" s="175"/>
      <c r="BTG77" s="175"/>
      <c r="BTH77" s="175"/>
      <c r="BTI77" s="175"/>
      <c r="BTJ77" s="175"/>
      <c r="BTK77" s="175"/>
      <c r="BTL77" s="175"/>
      <c r="BTM77" s="175"/>
      <c r="BTN77" s="175"/>
      <c r="BTO77" s="175"/>
      <c r="BTP77" s="175"/>
      <c r="BTQ77" s="175"/>
      <c r="BTR77" s="175"/>
      <c r="BTS77" s="175"/>
      <c r="BTT77" s="175"/>
      <c r="BTU77" s="175"/>
      <c r="BTV77" s="175"/>
      <c r="BTW77" s="175"/>
      <c r="BTX77" s="175"/>
      <c r="BTY77" s="175"/>
      <c r="BTZ77" s="175"/>
      <c r="BUA77" s="175"/>
      <c r="BUB77" s="175"/>
      <c r="BUC77" s="175"/>
      <c r="BUD77" s="175"/>
      <c r="BUE77" s="175"/>
      <c r="BUF77" s="175"/>
      <c r="BUG77" s="175"/>
      <c r="BUH77" s="175"/>
      <c r="BUI77" s="175"/>
      <c r="BUJ77" s="175"/>
      <c r="BUK77" s="175"/>
      <c r="BUL77" s="175"/>
      <c r="BUM77" s="175"/>
      <c r="BUN77" s="175"/>
      <c r="BUO77" s="175"/>
      <c r="BUP77" s="175"/>
      <c r="BUQ77" s="175"/>
      <c r="BUR77" s="175"/>
      <c r="BUS77" s="175"/>
      <c r="BUT77" s="175"/>
      <c r="BUU77" s="175"/>
      <c r="BUV77" s="175"/>
      <c r="BUW77" s="175"/>
      <c r="BUX77" s="175"/>
      <c r="BUY77" s="175"/>
      <c r="BUZ77" s="175"/>
      <c r="BVA77" s="175"/>
      <c r="BVB77" s="175"/>
      <c r="BVC77" s="175"/>
      <c r="BVD77" s="175"/>
      <c r="BVE77" s="175"/>
      <c r="BVF77" s="175"/>
      <c r="BVG77" s="175"/>
      <c r="BVH77" s="175"/>
      <c r="BVI77" s="175"/>
      <c r="BVJ77" s="175"/>
      <c r="BVK77" s="175"/>
      <c r="BVL77" s="175"/>
      <c r="BVM77" s="175"/>
      <c r="BVN77" s="175"/>
      <c r="BVO77" s="175"/>
      <c r="BVP77" s="175"/>
      <c r="BVQ77" s="175"/>
      <c r="BVR77" s="175"/>
      <c r="BVS77" s="175"/>
      <c r="BVT77" s="175"/>
      <c r="BVU77" s="175"/>
      <c r="BVV77" s="175"/>
      <c r="BVW77" s="175"/>
      <c r="BVX77" s="175"/>
      <c r="BVY77" s="175"/>
      <c r="BVZ77" s="175"/>
      <c r="BWA77" s="175"/>
      <c r="BWB77" s="175"/>
      <c r="BWC77" s="175"/>
      <c r="BWD77" s="175"/>
      <c r="BWE77" s="175"/>
      <c r="BWF77" s="175"/>
      <c r="BWG77" s="175"/>
      <c r="BWH77" s="175"/>
      <c r="BWI77" s="175"/>
      <c r="BWJ77" s="175"/>
      <c r="BWK77" s="175"/>
      <c r="BWL77" s="175"/>
      <c r="BWM77" s="175"/>
      <c r="BWN77" s="175"/>
      <c r="BWO77" s="175"/>
      <c r="BWP77" s="175"/>
      <c r="BWQ77" s="175"/>
      <c r="BWR77" s="175"/>
      <c r="BWS77" s="175"/>
      <c r="BWT77" s="175"/>
      <c r="BWU77" s="175"/>
      <c r="BWV77" s="175"/>
      <c r="BWW77" s="175"/>
      <c r="BWX77" s="175"/>
      <c r="BWY77" s="175"/>
      <c r="BWZ77" s="175"/>
      <c r="BXA77" s="175"/>
      <c r="BXB77" s="175"/>
      <c r="BXC77" s="175"/>
      <c r="BXD77" s="175"/>
      <c r="BXE77" s="175"/>
      <c r="BXF77" s="175"/>
      <c r="BXG77" s="175"/>
      <c r="BXH77" s="175"/>
      <c r="BXI77" s="175"/>
      <c r="BXJ77" s="175"/>
      <c r="BXK77" s="175"/>
      <c r="BXL77" s="175"/>
      <c r="BXM77" s="175"/>
      <c r="BXN77" s="175"/>
      <c r="BXO77" s="175"/>
      <c r="BXP77" s="175"/>
      <c r="BXQ77" s="175"/>
      <c r="BXR77" s="175"/>
      <c r="BXS77" s="175"/>
      <c r="BXT77" s="175"/>
      <c r="BXU77" s="175"/>
      <c r="BXV77" s="175"/>
      <c r="BXW77" s="175"/>
      <c r="BXX77" s="175"/>
      <c r="BXY77" s="175"/>
      <c r="BXZ77" s="175"/>
      <c r="BYA77" s="175"/>
      <c r="BYB77" s="175"/>
      <c r="BYC77" s="175"/>
      <c r="BYD77" s="175"/>
      <c r="BYE77" s="175"/>
      <c r="BYF77" s="175"/>
      <c r="BYG77" s="175"/>
      <c r="BYH77" s="175"/>
      <c r="BYI77" s="175"/>
      <c r="BYJ77" s="175"/>
      <c r="BYK77" s="175"/>
      <c r="BYL77" s="175"/>
      <c r="BYM77" s="175"/>
      <c r="BYN77" s="175"/>
      <c r="BYO77" s="175"/>
      <c r="BYP77" s="175"/>
      <c r="BYQ77" s="175"/>
      <c r="BYR77" s="175"/>
      <c r="BYS77" s="175"/>
      <c r="BYT77" s="175"/>
      <c r="BYU77" s="175"/>
      <c r="BYV77" s="175"/>
      <c r="BYW77" s="175"/>
      <c r="BYX77" s="175"/>
      <c r="BYY77" s="175"/>
      <c r="BYZ77" s="175"/>
      <c r="BZA77" s="175"/>
      <c r="BZB77" s="175"/>
      <c r="BZC77" s="175"/>
      <c r="BZD77" s="175"/>
      <c r="BZE77" s="175"/>
      <c r="BZF77" s="175"/>
      <c r="BZG77" s="175"/>
      <c r="BZH77" s="175"/>
      <c r="BZI77" s="175"/>
      <c r="BZJ77" s="175"/>
      <c r="BZK77" s="175"/>
      <c r="BZL77" s="175"/>
      <c r="BZM77" s="175"/>
      <c r="BZN77" s="175"/>
      <c r="BZO77" s="175"/>
      <c r="BZP77" s="175"/>
      <c r="BZQ77" s="175"/>
      <c r="BZR77" s="175"/>
      <c r="BZS77" s="175"/>
      <c r="BZT77" s="175"/>
      <c r="BZU77" s="175"/>
      <c r="BZV77" s="175"/>
      <c r="BZW77" s="175"/>
      <c r="BZX77" s="175"/>
      <c r="BZY77" s="175"/>
      <c r="BZZ77" s="175"/>
      <c r="CAA77" s="175"/>
      <c r="CAB77" s="175"/>
      <c r="CAC77" s="175"/>
      <c r="CAD77" s="175"/>
      <c r="CAE77" s="175"/>
      <c r="CAF77" s="175"/>
      <c r="CAG77" s="175"/>
      <c r="CAH77" s="175"/>
      <c r="CAI77" s="175"/>
      <c r="CAJ77" s="175"/>
      <c r="CAK77" s="175"/>
      <c r="CAL77" s="175"/>
      <c r="CAM77" s="175"/>
      <c r="CAN77" s="175"/>
      <c r="CAO77" s="175"/>
      <c r="CAP77" s="175"/>
      <c r="CAQ77" s="175"/>
      <c r="CAR77" s="175"/>
      <c r="CAS77" s="175"/>
      <c r="CAT77" s="175"/>
      <c r="CAU77" s="175"/>
      <c r="CAV77" s="175"/>
      <c r="CAW77" s="175"/>
      <c r="CAX77" s="175"/>
      <c r="CAY77" s="175"/>
      <c r="CAZ77" s="175"/>
      <c r="CBA77" s="175"/>
      <c r="CBB77" s="175"/>
      <c r="CBC77" s="175"/>
      <c r="CBD77" s="175"/>
      <c r="CBE77" s="175"/>
      <c r="CBF77" s="175"/>
      <c r="CBG77" s="175"/>
      <c r="CBH77" s="175"/>
      <c r="CBI77" s="175"/>
      <c r="CBJ77" s="175"/>
      <c r="CBK77" s="175"/>
      <c r="CBL77" s="175"/>
      <c r="CBM77" s="175"/>
      <c r="CBN77" s="175"/>
      <c r="CBO77" s="175"/>
      <c r="CBP77" s="175"/>
      <c r="CBQ77" s="175"/>
      <c r="CBR77" s="175"/>
      <c r="CBS77" s="175"/>
      <c r="CBT77" s="175"/>
      <c r="CBU77" s="175"/>
      <c r="CBV77" s="175"/>
      <c r="CBW77" s="175"/>
      <c r="CBX77" s="175"/>
      <c r="CBY77" s="175"/>
      <c r="CBZ77" s="175"/>
      <c r="CCA77" s="175"/>
      <c r="CCB77" s="175"/>
      <c r="CCC77" s="175"/>
      <c r="CCD77" s="175"/>
      <c r="CCE77" s="175"/>
      <c r="CCF77" s="175"/>
      <c r="CCG77" s="175"/>
      <c r="CCH77" s="175"/>
      <c r="CCI77" s="175"/>
      <c r="CCJ77" s="175"/>
      <c r="CCK77" s="175"/>
      <c r="CCL77" s="175"/>
      <c r="CCM77" s="175"/>
      <c r="CCN77" s="175"/>
      <c r="CCO77" s="175"/>
      <c r="CCP77" s="175"/>
      <c r="CCQ77" s="175"/>
      <c r="CCR77" s="175"/>
      <c r="CCS77" s="175"/>
      <c r="CCT77" s="175"/>
      <c r="CCU77" s="175"/>
      <c r="CCV77" s="175"/>
      <c r="CCW77" s="175"/>
      <c r="CCX77" s="175"/>
      <c r="CCY77" s="175"/>
      <c r="CCZ77" s="175"/>
      <c r="CDA77" s="175"/>
      <c r="CDB77" s="175"/>
      <c r="CDC77" s="175"/>
      <c r="CDD77" s="175"/>
      <c r="CDE77" s="175"/>
      <c r="CDF77" s="175"/>
      <c r="CDG77" s="175"/>
      <c r="CDH77" s="175"/>
      <c r="CDI77" s="175"/>
      <c r="CDJ77" s="175"/>
      <c r="CDK77" s="175"/>
      <c r="CDL77" s="175"/>
      <c r="CDM77" s="175"/>
      <c r="CDN77" s="175"/>
      <c r="CDO77" s="175"/>
      <c r="CDP77" s="175"/>
      <c r="CDQ77" s="175"/>
      <c r="CDR77" s="175"/>
      <c r="CDS77" s="175"/>
      <c r="CDT77" s="175"/>
      <c r="CDU77" s="175"/>
      <c r="CDV77" s="175"/>
      <c r="CDW77" s="175"/>
      <c r="CDX77" s="175"/>
      <c r="CDY77" s="175"/>
      <c r="CDZ77" s="175"/>
      <c r="CEA77" s="175"/>
      <c r="CEB77" s="175"/>
      <c r="CEC77" s="175"/>
      <c r="CED77" s="175"/>
      <c r="CEE77" s="175"/>
      <c r="CEF77" s="175"/>
      <c r="CEG77" s="175"/>
      <c r="CEH77" s="175"/>
      <c r="CEI77" s="175"/>
      <c r="CEJ77" s="175"/>
      <c r="CEK77" s="175"/>
      <c r="CEL77" s="175"/>
      <c r="CEM77" s="175"/>
      <c r="CEN77" s="175"/>
      <c r="CEO77" s="175"/>
      <c r="CEP77" s="175"/>
      <c r="CEQ77" s="175"/>
      <c r="CER77" s="175"/>
      <c r="CES77" s="175"/>
      <c r="CET77" s="175"/>
      <c r="CEU77" s="175"/>
      <c r="CEV77" s="175"/>
      <c r="CEW77" s="175"/>
      <c r="CEX77" s="175"/>
      <c r="CEY77" s="175"/>
      <c r="CEZ77" s="175"/>
      <c r="CFA77" s="175"/>
      <c r="CFB77" s="175"/>
      <c r="CFC77" s="175"/>
      <c r="CFD77" s="175"/>
      <c r="CFE77" s="175"/>
      <c r="CFF77" s="175"/>
      <c r="CFG77" s="175"/>
      <c r="CFH77" s="175"/>
      <c r="CFI77" s="175"/>
      <c r="CFJ77" s="175"/>
      <c r="CFK77" s="175"/>
      <c r="CFL77" s="175"/>
      <c r="CFM77" s="175"/>
      <c r="CFN77" s="175"/>
      <c r="CFO77" s="175"/>
      <c r="CFP77" s="175"/>
      <c r="CFQ77" s="175"/>
      <c r="CFR77" s="175"/>
      <c r="CFS77" s="175"/>
      <c r="CFT77" s="175"/>
      <c r="CFU77" s="175"/>
      <c r="CFV77" s="175"/>
      <c r="CFW77" s="175"/>
      <c r="CFX77" s="175"/>
      <c r="CFY77" s="175"/>
      <c r="CFZ77" s="175"/>
      <c r="CGA77" s="175"/>
      <c r="CGB77" s="175"/>
      <c r="CGC77" s="175"/>
      <c r="CGD77" s="175"/>
      <c r="CGE77" s="175"/>
      <c r="CGF77" s="175"/>
      <c r="CGG77" s="175"/>
      <c r="CGH77" s="175"/>
      <c r="CGI77" s="175"/>
      <c r="CGJ77" s="175"/>
      <c r="CGK77" s="175"/>
      <c r="CGL77" s="175"/>
      <c r="CGM77" s="175"/>
      <c r="CGN77" s="175"/>
      <c r="CGO77" s="175"/>
      <c r="CGP77" s="175"/>
      <c r="CGQ77" s="175"/>
      <c r="CGR77" s="175"/>
      <c r="CGS77" s="175"/>
      <c r="CGT77" s="175"/>
      <c r="CGU77" s="175"/>
      <c r="CGV77" s="175"/>
      <c r="CGW77" s="175"/>
      <c r="CGX77" s="175"/>
      <c r="CGY77" s="175"/>
      <c r="CGZ77" s="175"/>
      <c r="CHA77" s="175"/>
      <c r="CHB77" s="175"/>
      <c r="CHC77" s="175"/>
      <c r="CHD77" s="175"/>
      <c r="CHE77" s="175"/>
      <c r="CHF77" s="175"/>
      <c r="CHG77" s="175"/>
      <c r="CHH77" s="175"/>
      <c r="CHI77" s="175"/>
      <c r="CHJ77" s="175"/>
      <c r="CHK77" s="175"/>
      <c r="CHL77" s="175"/>
      <c r="CHM77" s="175"/>
      <c r="CHN77" s="175"/>
      <c r="CHO77" s="175"/>
      <c r="CHP77" s="175"/>
      <c r="CHQ77" s="175"/>
      <c r="CHR77" s="175"/>
      <c r="CHS77" s="175"/>
      <c r="CHT77" s="175"/>
      <c r="CHU77" s="175"/>
      <c r="CHV77" s="175"/>
      <c r="CHW77" s="175"/>
      <c r="CHX77" s="175"/>
      <c r="CHY77" s="175"/>
      <c r="CHZ77" s="175"/>
      <c r="CIA77" s="175"/>
      <c r="CIB77" s="175"/>
      <c r="CIC77" s="175"/>
      <c r="CID77" s="175"/>
      <c r="CIE77" s="175"/>
      <c r="CIF77" s="175"/>
      <c r="CIG77" s="175"/>
      <c r="CIH77" s="175"/>
      <c r="CII77" s="175"/>
      <c r="CIJ77" s="175"/>
      <c r="CIK77" s="175"/>
      <c r="CIL77" s="175"/>
      <c r="CIM77" s="175"/>
      <c r="CIN77" s="175"/>
      <c r="CIO77" s="175"/>
      <c r="CIP77" s="175"/>
      <c r="CIQ77" s="175"/>
      <c r="CIR77" s="175"/>
      <c r="CIS77" s="175"/>
      <c r="CIT77" s="175"/>
      <c r="CIU77" s="175"/>
      <c r="CIV77" s="175"/>
      <c r="CIW77" s="175"/>
      <c r="CIX77" s="175"/>
      <c r="CIY77" s="175"/>
      <c r="CIZ77" s="175"/>
      <c r="CJA77" s="175"/>
      <c r="CJB77" s="175"/>
      <c r="CJC77" s="175"/>
      <c r="CJD77" s="175"/>
      <c r="CJE77" s="175"/>
      <c r="CJF77" s="175"/>
      <c r="CJG77" s="175"/>
      <c r="CJH77" s="175"/>
      <c r="CJI77" s="175"/>
      <c r="CJJ77" s="175"/>
      <c r="CJK77" s="175"/>
      <c r="CJL77" s="175"/>
      <c r="CJM77" s="175"/>
      <c r="CJN77" s="175"/>
      <c r="CJO77" s="175"/>
      <c r="CJP77" s="175"/>
      <c r="CJQ77" s="175"/>
      <c r="CJR77" s="175"/>
      <c r="CJS77" s="175"/>
      <c r="CJT77" s="175"/>
      <c r="CJU77" s="175"/>
      <c r="CJV77" s="175"/>
      <c r="CJW77" s="175"/>
      <c r="CJX77" s="175"/>
      <c r="CJY77" s="175"/>
      <c r="CJZ77" s="175"/>
      <c r="CKA77" s="175"/>
      <c r="CKB77" s="175"/>
      <c r="CKC77" s="175"/>
      <c r="CKD77" s="175"/>
      <c r="CKE77" s="175"/>
      <c r="CKF77" s="175"/>
      <c r="CKG77" s="175"/>
      <c r="CKH77" s="175"/>
      <c r="CKI77" s="175"/>
      <c r="CKJ77" s="175"/>
      <c r="CKK77" s="175"/>
      <c r="CKL77" s="175"/>
      <c r="CKM77" s="175"/>
      <c r="CKN77" s="175"/>
      <c r="CKO77" s="175"/>
      <c r="CKP77" s="175"/>
      <c r="CKQ77" s="175"/>
      <c r="CKR77" s="175"/>
      <c r="CKS77" s="175"/>
      <c r="CKT77" s="175"/>
      <c r="CKU77" s="175"/>
      <c r="CKV77" s="175"/>
      <c r="CKW77" s="175"/>
      <c r="CKX77" s="175"/>
      <c r="CKY77" s="175"/>
      <c r="CKZ77" s="175"/>
      <c r="CLA77" s="175"/>
      <c r="CLB77" s="175"/>
      <c r="CLC77" s="175"/>
      <c r="CLD77" s="175"/>
      <c r="CLE77" s="175"/>
      <c r="CLF77" s="175"/>
      <c r="CLG77" s="175"/>
      <c r="CLH77" s="175"/>
      <c r="CLI77" s="175"/>
      <c r="CLJ77" s="175"/>
      <c r="CLK77" s="175"/>
      <c r="CLL77" s="175"/>
      <c r="CLM77" s="175"/>
      <c r="CLN77" s="175"/>
      <c r="CLO77" s="175"/>
      <c r="CLP77" s="175"/>
      <c r="CLQ77" s="175"/>
      <c r="CLR77" s="175"/>
      <c r="CLS77" s="175"/>
      <c r="CLT77" s="175"/>
      <c r="CLU77" s="175"/>
      <c r="CLV77" s="175"/>
      <c r="CLW77" s="175"/>
      <c r="CLX77" s="175"/>
      <c r="CLY77" s="175"/>
      <c r="CLZ77" s="175"/>
      <c r="CMA77" s="175"/>
      <c r="CMB77" s="175"/>
      <c r="CMC77" s="175"/>
      <c r="CMD77" s="175"/>
      <c r="CME77" s="175"/>
      <c r="CMF77" s="175"/>
      <c r="CMG77" s="175"/>
      <c r="CMH77" s="175"/>
      <c r="CMI77" s="175"/>
      <c r="CMJ77" s="175"/>
      <c r="CMK77" s="175"/>
      <c r="CML77" s="175"/>
      <c r="CMM77" s="175"/>
      <c r="CMN77" s="175"/>
      <c r="CMO77" s="175"/>
      <c r="CMP77" s="175"/>
      <c r="CMQ77" s="175"/>
      <c r="CMR77" s="175"/>
      <c r="CMS77" s="175"/>
      <c r="CMT77" s="175"/>
      <c r="CMU77" s="175"/>
      <c r="CMV77" s="175"/>
      <c r="CMW77" s="175"/>
      <c r="CMX77" s="175"/>
      <c r="CMY77" s="175"/>
      <c r="CMZ77" s="175"/>
      <c r="CNA77" s="175"/>
      <c r="CNB77" s="175"/>
      <c r="CNC77" s="175"/>
      <c r="CND77" s="175"/>
      <c r="CNE77" s="175"/>
      <c r="CNF77" s="175"/>
      <c r="CNG77" s="175"/>
      <c r="CNH77" s="175"/>
      <c r="CNI77" s="175"/>
      <c r="CNJ77" s="175"/>
      <c r="CNK77" s="175"/>
      <c r="CNL77" s="175"/>
      <c r="CNM77" s="175"/>
      <c r="CNN77" s="175"/>
      <c r="CNO77" s="175"/>
      <c r="CNP77" s="175"/>
      <c r="CNQ77" s="175"/>
      <c r="CNR77" s="175"/>
      <c r="CNS77" s="175"/>
      <c r="CNT77" s="175"/>
      <c r="CNU77" s="175"/>
      <c r="CNV77" s="175"/>
      <c r="CNW77" s="175"/>
      <c r="CNX77" s="175"/>
      <c r="CNY77" s="175"/>
      <c r="CNZ77" s="175"/>
      <c r="COA77" s="175"/>
      <c r="COB77" s="175"/>
      <c r="COC77" s="175"/>
      <c r="COD77" s="175"/>
      <c r="COE77" s="175"/>
      <c r="COF77" s="175"/>
      <c r="COG77" s="175"/>
      <c r="COH77" s="175"/>
      <c r="COI77" s="175"/>
      <c r="COJ77" s="175"/>
      <c r="COK77" s="175"/>
      <c r="COL77" s="175"/>
      <c r="COM77" s="175"/>
      <c r="CON77" s="175"/>
      <c r="COO77" s="175"/>
      <c r="COP77" s="175"/>
      <c r="COQ77" s="175"/>
      <c r="COR77" s="175"/>
      <c r="COS77" s="175"/>
      <c r="COT77" s="175"/>
      <c r="COU77" s="175"/>
      <c r="COV77" s="175"/>
      <c r="COW77" s="175"/>
      <c r="COX77" s="175"/>
      <c r="COY77" s="175"/>
      <c r="COZ77" s="175"/>
      <c r="CPA77" s="175"/>
      <c r="CPB77" s="175"/>
      <c r="CPC77" s="175"/>
      <c r="CPD77" s="175"/>
      <c r="CPE77" s="175"/>
      <c r="CPF77" s="175"/>
      <c r="CPG77" s="175"/>
      <c r="CPH77" s="175"/>
      <c r="CPI77" s="175"/>
      <c r="CPJ77" s="175"/>
      <c r="CPK77" s="175"/>
      <c r="CPL77" s="175"/>
      <c r="CPM77" s="175"/>
      <c r="CPN77" s="175"/>
      <c r="CPO77" s="175"/>
      <c r="CPP77" s="175"/>
      <c r="CPQ77" s="175"/>
      <c r="CPR77" s="175"/>
      <c r="CPS77" s="175"/>
      <c r="CPT77" s="175"/>
      <c r="CPU77" s="175"/>
      <c r="CPV77" s="175"/>
      <c r="CPW77" s="175"/>
      <c r="CPX77" s="175"/>
      <c r="CPY77" s="175"/>
      <c r="CPZ77" s="175"/>
      <c r="CQA77" s="175"/>
      <c r="CQB77" s="175"/>
      <c r="CQC77" s="175"/>
      <c r="CQD77" s="175"/>
      <c r="CQE77" s="175"/>
      <c r="CQF77" s="175"/>
      <c r="CQG77" s="175"/>
      <c r="CQH77" s="175"/>
      <c r="CQI77" s="175"/>
      <c r="CQJ77" s="175"/>
      <c r="CQK77" s="175"/>
      <c r="CQL77" s="175"/>
      <c r="CQM77" s="175"/>
      <c r="CQN77" s="175"/>
      <c r="CQO77" s="175"/>
      <c r="CQP77" s="175"/>
      <c r="CQQ77" s="175"/>
      <c r="CQR77" s="175"/>
      <c r="CQS77" s="175"/>
      <c r="CQT77" s="175"/>
      <c r="CQU77" s="175"/>
      <c r="CQV77" s="175"/>
      <c r="CQW77" s="175"/>
      <c r="CQX77" s="175"/>
      <c r="CQY77" s="175"/>
      <c r="CQZ77" s="175"/>
      <c r="CRA77" s="175"/>
      <c r="CRB77" s="175"/>
      <c r="CRC77" s="175"/>
      <c r="CRD77" s="175"/>
      <c r="CRE77" s="175"/>
      <c r="CRF77" s="175"/>
      <c r="CRG77" s="175"/>
      <c r="CRH77" s="175"/>
      <c r="CRI77" s="175"/>
      <c r="CRJ77" s="175"/>
      <c r="CRK77" s="175"/>
      <c r="CRL77" s="175"/>
      <c r="CRM77" s="175"/>
      <c r="CRN77" s="175"/>
      <c r="CRO77" s="175"/>
      <c r="CRP77" s="175"/>
      <c r="CRQ77" s="175"/>
      <c r="CRR77" s="175"/>
      <c r="CRS77" s="175"/>
      <c r="CRT77" s="175"/>
      <c r="CRU77" s="175"/>
      <c r="CRV77" s="175"/>
      <c r="CRW77" s="175"/>
      <c r="CRX77" s="175"/>
      <c r="CRY77" s="175"/>
      <c r="CRZ77" s="175"/>
      <c r="CSA77" s="175"/>
      <c r="CSB77" s="175"/>
      <c r="CSC77" s="175"/>
      <c r="CSD77" s="175"/>
      <c r="CSE77" s="175"/>
      <c r="CSF77" s="175"/>
      <c r="CSG77" s="175"/>
      <c r="CSH77" s="175"/>
      <c r="CSI77" s="175"/>
      <c r="CSJ77" s="175"/>
      <c r="CSK77" s="175"/>
      <c r="CSL77" s="175"/>
      <c r="CSM77" s="175"/>
      <c r="CSN77" s="175"/>
      <c r="CSO77" s="175"/>
      <c r="CSP77" s="175"/>
      <c r="CSQ77" s="175"/>
      <c r="CSR77" s="175"/>
      <c r="CSS77" s="175"/>
      <c r="CST77" s="175"/>
      <c r="CSU77" s="175"/>
      <c r="CSV77" s="175"/>
      <c r="CSW77" s="175"/>
      <c r="CSX77" s="175"/>
      <c r="CSY77" s="175"/>
      <c r="CSZ77" s="175"/>
      <c r="CTA77" s="175"/>
      <c r="CTB77" s="175"/>
      <c r="CTC77" s="175"/>
      <c r="CTD77" s="175"/>
      <c r="CTE77" s="175"/>
      <c r="CTF77" s="175"/>
      <c r="CTG77" s="175"/>
      <c r="CTH77" s="175"/>
      <c r="CTI77" s="175"/>
      <c r="CTJ77" s="175"/>
      <c r="CTK77" s="175"/>
      <c r="CTL77" s="175"/>
      <c r="CTM77" s="175"/>
      <c r="CTN77" s="175"/>
      <c r="CTO77" s="175"/>
      <c r="CTP77" s="175"/>
      <c r="CTQ77" s="175"/>
      <c r="CTR77" s="175"/>
      <c r="CTS77" s="175"/>
      <c r="CTT77" s="175"/>
      <c r="CTU77" s="175"/>
      <c r="CTV77" s="175"/>
      <c r="CTW77" s="175"/>
      <c r="CTX77" s="175"/>
      <c r="CTY77" s="175"/>
      <c r="CTZ77" s="175"/>
      <c r="CUA77" s="175"/>
      <c r="CUB77" s="175"/>
      <c r="CUC77" s="175"/>
      <c r="CUD77" s="175"/>
      <c r="CUE77" s="175"/>
      <c r="CUF77" s="175"/>
      <c r="CUG77" s="175"/>
      <c r="CUH77" s="175"/>
      <c r="CUI77" s="175"/>
      <c r="CUJ77" s="175"/>
      <c r="CUK77" s="175"/>
      <c r="CUL77" s="175"/>
      <c r="CUM77" s="175"/>
      <c r="CUN77" s="175"/>
      <c r="CUO77" s="175"/>
      <c r="CUP77" s="175"/>
      <c r="CUQ77" s="175"/>
      <c r="CUR77" s="175"/>
      <c r="CUS77" s="175"/>
      <c r="CUT77" s="175"/>
      <c r="CUU77" s="175"/>
      <c r="CUV77" s="175"/>
      <c r="CUW77" s="175"/>
      <c r="CUX77" s="175"/>
      <c r="CUY77" s="175"/>
      <c r="CUZ77" s="175"/>
      <c r="CVA77" s="175"/>
      <c r="CVB77" s="175"/>
      <c r="CVC77" s="175"/>
      <c r="CVD77" s="175"/>
      <c r="CVE77" s="175"/>
      <c r="CVF77" s="175"/>
      <c r="CVG77" s="175"/>
      <c r="CVH77" s="175"/>
      <c r="CVI77" s="175"/>
      <c r="CVJ77" s="175"/>
      <c r="CVK77" s="175"/>
      <c r="CVL77" s="175"/>
      <c r="CVM77" s="175"/>
      <c r="CVN77" s="175"/>
      <c r="CVO77" s="175"/>
      <c r="CVP77" s="175"/>
      <c r="CVQ77" s="175"/>
      <c r="CVR77" s="175"/>
      <c r="CVS77" s="175"/>
      <c r="CVT77" s="175"/>
      <c r="CVU77" s="175"/>
      <c r="CVV77" s="175"/>
      <c r="CVW77" s="175"/>
      <c r="CVX77" s="175"/>
      <c r="CVY77" s="175"/>
      <c r="CVZ77" s="175"/>
      <c r="CWA77" s="175"/>
      <c r="CWB77" s="175"/>
      <c r="CWC77" s="175"/>
      <c r="CWD77" s="175"/>
      <c r="CWE77" s="175"/>
      <c r="CWF77" s="175"/>
      <c r="CWG77" s="175"/>
      <c r="CWH77" s="175"/>
      <c r="CWI77" s="175"/>
      <c r="CWJ77" s="175"/>
      <c r="CWK77" s="175"/>
      <c r="CWL77" s="175"/>
      <c r="CWM77" s="175"/>
      <c r="CWN77" s="175"/>
      <c r="CWO77" s="175"/>
      <c r="CWP77" s="175"/>
      <c r="CWQ77" s="175"/>
      <c r="CWR77" s="175"/>
      <c r="CWS77" s="175"/>
      <c r="CWT77" s="175"/>
      <c r="CWU77" s="175"/>
      <c r="CWV77" s="175"/>
      <c r="CWW77" s="175"/>
      <c r="CWX77" s="175"/>
      <c r="CWY77" s="175"/>
      <c r="CWZ77" s="175"/>
      <c r="CXA77" s="175"/>
      <c r="CXB77" s="175"/>
      <c r="CXC77" s="175"/>
      <c r="CXD77" s="175"/>
      <c r="CXE77" s="175"/>
      <c r="CXF77" s="175"/>
      <c r="CXG77" s="175"/>
      <c r="CXH77" s="175"/>
      <c r="CXI77" s="175"/>
      <c r="CXJ77" s="175"/>
      <c r="CXK77" s="175"/>
      <c r="CXL77" s="175"/>
      <c r="CXM77" s="175"/>
      <c r="CXN77" s="175"/>
      <c r="CXO77" s="175"/>
      <c r="CXP77" s="175"/>
      <c r="CXQ77" s="175"/>
      <c r="CXR77" s="175"/>
      <c r="CXS77" s="175"/>
      <c r="CXT77" s="175"/>
      <c r="CXU77" s="175"/>
      <c r="CXV77" s="175"/>
      <c r="CXW77" s="175"/>
      <c r="CXX77" s="175"/>
      <c r="CXY77" s="175"/>
      <c r="CXZ77" s="175"/>
      <c r="CYA77" s="175"/>
      <c r="CYB77" s="175"/>
      <c r="CYC77" s="175"/>
      <c r="CYD77" s="175"/>
      <c r="CYE77" s="175"/>
      <c r="CYF77" s="175"/>
      <c r="CYG77" s="175"/>
      <c r="CYH77" s="175"/>
      <c r="CYI77" s="175"/>
      <c r="CYJ77" s="175"/>
      <c r="CYK77" s="175"/>
      <c r="CYL77" s="175"/>
      <c r="CYM77" s="175"/>
      <c r="CYN77" s="175"/>
      <c r="CYO77" s="175"/>
      <c r="CYP77" s="175"/>
      <c r="CYQ77" s="175"/>
      <c r="CYR77" s="175"/>
      <c r="CYS77" s="175"/>
      <c r="CYT77" s="175"/>
      <c r="CYU77" s="175"/>
      <c r="CYV77" s="175"/>
      <c r="CYW77" s="175"/>
      <c r="CYX77" s="175"/>
      <c r="CYY77" s="175"/>
      <c r="CYZ77" s="175"/>
      <c r="CZA77" s="175"/>
      <c r="CZB77" s="175"/>
      <c r="CZC77" s="175"/>
      <c r="CZD77" s="175"/>
      <c r="CZE77" s="175"/>
      <c r="CZF77" s="175"/>
      <c r="CZG77" s="175"/>
      <c r="CZH77" s="175"/>
      <c r="CZI77" s="175"/>
      <c r="CZJ77" s="175"/>
      <c r="CZK77" s="175"/>
      <c r="CZL77" s="175"/>
      <c r="CZM77" s="175"/>
      <c r="CZN77" s="175"/>
      <c r="CZO77" s="175"/>
      <c r="CZP77" s="175"/>
      <c r="CZQ77" s="175"/>
      <c r="CZR77" s="175"/>
      <c r="CZS77" s="175"/>
      <c r="CZT77" s="175"/>
      <c r="CZU77" s="175"/>
      <c r="CZV77" s="175"/>
      <c r="CZW77" s="175"/>
      <c r="CZX77" s="175"/>
      <c r="CZY77" s="175"/>
      <c r="CZZ77" s="175"/>
      <c r="DAA77" s="175"/>
      <c r="DAB77" s="175"/>
      <c r="DAC77" s="175"/>
      <c r="DAD77" s="175"/>
      <c r="DAE77" s="175"/>
      <c r="DAF77" s="175"/>
      <c r="DAG77" s="175"/>
      <c r="DAH77" s="175"/>
      <c r="DAI77" s="175"/>
      <c r="DAJ77" s="175"/>
      <c r="DAK77" s="175"/>
      <c r="DAL77" s="175"/>
      <c r="DAM77" s="175"/>
      <c r="DAN77" s="175"/>
      <c r="DAO77" s="175"/>
      <c r="DAP77" s="175"/>
      <c r="DAQ77" s="175"/>
      <c r="DAR77" s="175"/>
      <c r="DAS77" s="175"/>
      <c r="DAT77" s="175"/>
      <c r="DAU77" s="175"/>
      <c r="DAV77" s="175"/>
      <c r="DAW77" s="175"/>
      <c r="DAX77" s="175"/>
      <c r="DAY77" s="175"/>
      <c r="DAZ77" s="175"/>
      <c r="DBA77" s="175"/>
      <c r="DBB77" s="175"/>
      <c r="DBC77" s="175"/>
      <c r="DBD77" s="175"/>
      <c r="DBE77" s="175"/>
      <c r="DBF77" s="175"/>
      <c r="DBG77" s="175"/>
      <c r="DBH77" s="175"/>
      <c r="DBI77" s="175"/>
      <c r="DBJ77" s="175"/>
      <c r="DBK77" s="175"/>
      <c r="DBL77" s="175"/>
      <c r="DBM77" s="175"/>
      <c r="DBN77" s="175"/>
      <c r="DBO77" s="175"/>
      <c r="DBP77" s="175"/>
      <c r="DBQ77" s="175"/>
      <c r="DBR77" s="175"/>
      <c r="DBS77" s="175"/>
      <c r="DBT77" s="175"/>
      <c r="DBU77" s="175"/>
      <c r="DBV77" s="175"/>
      <c r="DBW77" s="175"/>
      <c r="DBX77" s="175"/>
      <c r="DBY77" s="175"/>
      <c r="DBZ77" s="175"/>
      <c r="DCA77" s="175"/>
      <c r="DCB77" s="175"/>
      <c r="DCC77" s="175"/>
      <c r="DCD77" s="175"/>
      <c r="DCE77" s="175"/>
      <c r="DCF77" s="175"/>
      <c r="DCG77" s="175"/>
      <c r="DCH77" s="175"/>
      <c r="DCI77" s="175"/>
      <c r="DCJ77" s="175"/>
      <c r="DCK77" s="175"/>
      <c r="DCL77" s="175"/>
      <c r="DCM77" s="175"/>
      <c r="DCN77" s="175"/>
      <c r="DCO77" s="175"/>
      <c r="DCP77" s="175"/>
      <c r="DCQ77" s="175"/>
      <c r="DCR77" s="175"/>
      <c r="DCS77" s="175"/>
      <c r="DCT77" s="175"/>
      <c r="DCU77" s="175"/>
      <c r="DCV77" s="175"/>
      <c r="DCW77" s="175"/>
      <c r="DCX77" s="175"/>
      <c r="DCY77" s="175"/>
      <c r="DCZ77" s="175"/>
      <c r="DDA77" s="175"/>
      <c r="DDB77" s="175"/>
      <c r="DDC77" s="175"/>
      <c r="DDD77" s="175"/>
      <c r="DDE77" s="175"/>
      <c r="DDF77" s="175"/>
      <c r="DDG77" s="175"/>
      <c r="DDH77" s="175"/>
      <c r="DDI77" s="175"/>
      <c r="DDJ77" s="175"/>
      <c r="DDK77" s="175"/>
      <c r="DDL77" s="175"/>
      <c r="DDM77" s="175"/>
      <c r="DDN77" s="175"/>
      <c r="DDO77" s="175"/>
      <c r="DDP77" s="175"/>
      <c r="DDQ77" s="175"/>
      <c r="DDR77" s="175"/>
      <c r="DDS77" s="175"/>
      <c r="DDT77" s="175"/>
      <c r="DDU77" s="175"/>
      <c r="DDV77" s="175"/>
      <c r="DDW77" s="175"/>
      <c r="DDX77" s="175"/>
      <c r="DDY77" s="175"/>
      <c r="DDZ77" s="175"/>
      <c r="DEA77" s="175"/>
      <c r="DEB77" s="175"/>
      <c r="DEC77" s="175"/>
      <c r="DED77" s="175"/>
      <c r="DEE77" s="175"/>
      <c r="DEF77" s="175"/>
      <c r="DEG77" s="175"/>
      <c r="DEH77" s="175"/>
      <c r="DEI77" s="175"/>
      <c r="DEJ77" s="175"/>
      <c r="DEK77" s="175"/>
      <c r="DEL77" s="175"/>
      <c r="DEM77" s="175"/>
      <c r="DEN77" s="175"/>
      <c r="DEO77" s="175"/>
      <c r="DEP77" s="175"/>
      <c r="DEQ77" s="175"/>
      <c r="DER77" s="175"/>
      <c r="DES77" s="175"/>
      <c r="DET77" s="175"/>
      <c r="DEU77" s="175"/>
      <c r="DEV77" s="175"/>
      <c r="DEW77" s="175"/>
      <c r="DEX77" s="175"/>
      <c r="DEY77" s="175"/>
      <c r="DEZ77" s="175"/>
      <c r="DFA77" s="175"/>
      <c r="DFB77" s="175"/>
      <c r="DFC77" s="175"/>
      <c r="DFD77" s="175"/>
      <c r="DFE77" s="175"/>
      <c r="DFF77" s="175"/>
      <c r="DFG77" s="175"/>
      <c r="DFH77" s="175"/>
      <c r="DFI77" s="175"/>
      <c r="DFJ77" s="175"/>
      <c r="DFK77" s="175"/>
      <c r="DFL77" s="175"/>
      <c r="DFM77" s="175"/>
      <c r="DFN77" s="175"/>
      <c r="DFO77" s="175"/>
      <c r="DFP77" s="175"/>
      <c r="DFQ77" s="175"/>
      <c r="DFR77" s="175"/>
      <c r="DFS77" s="175"/>
      <c r="DFT77" s="175"/>
      <c r="DFU77" s="175"/>
      <c r="DFV77" s="175"/>
      <c r="DFW77" s="175"/>
      <c r="DFX77" s="175"/>
      <c r="DFY77" s="175"/>
      <c r="DFZ77" s="175"/>
      <c r="DGA77" s="175"/>
      <c r="DGB77" s="175"/>
      <c r="DGC77" s="175"/>
      <c r="DGD77" s="175"/>
      <c r="DGE77" s="175"/>
      <c r="DGF77" s="175"/>
      <c r="DGG77" s="175"/>
      <c r="DGH77" s="175"/>
      <c r="DGI77" s="175"/>
      <c r="DGJ77" s="175"/>
      <c r="DGK77" s="175"/>
      <c r="DGL77" s="175"/>
      <c r="DGM77" s="175"/>
      <c r="DGN77" s="175"/>
      <c r="DGO77" s="175"/>
      <c r="DGP77" s="175"/>
      <c r="DGQ77" s="175"/>
      <c r="DGR77" s="175"/>
      <c r="DGS77" s="175"/>
      <c r="DGT77" s="175"/>
      <c r="DGU77" s="175"/>
      <c r="DGV77" s="175"/>
      <c r="DGW77" s="175"/>
      <c r="DGX77" s="175"/>
      <c r="DGY77" s="175"/>
      <c r="DGZ77" s="175"/>
      <c r="DHA77" s="175"/>
      <c r="DHB77" s="175"/>
      <c r="DHC77" s="175"/>
      <c r="DHD77" s="175"/>
      <c r="DHE77" s="175"/>
      <c r="DHF77" s="175"/>
      <c r="DHG77" s="175"/>
      <c r="DHH77" s="175"/>
      <c r="DHI77" s="175"/>
      <c r="DHJ77" s="175"/>
      <c r="DHK77" s="175"/>
      <c r="DHL77" s="175"/>
      <c r="DHM77" s="175"/>
      <c r="DHN77" s="175"/>
      <c r="DHO77" s="175"/>
      <c r="DHP77" s="175"/>
      <c r="DHQ77" s="175"/>
      <c r="DHR77" s="175"/>
      <c r="DHS77" s="175"/>
      <c r="DHT77" s="175"/>
      <c r="DHU77" s="175"/>
      <c r="DHV77" s="175"/>
      <c r="DHW77" s="175"/>
      <c r="DHX77" s="175"/>
      <c r="DHY77" s="175"/>
      <c r="DHZ77" s="175"/>
      <c r="DIA77" s="175"/>
      <c r="DIB77" s="175"/>
      <c r="DIC77" s="175"/>
      <c r="DID77" s="175"/>
      <c r="DIE77" s="175"/>
      <c r="DIF77" s="175"/>
      <c r="DIG77" s="175"/>
      <c r="DIH77" s="175"/>
      <c r="DII77" s="175"/>
      <c r="DIJ77" s="175"/>
      <c r="DIK77" s="175"/>
      <c r="DIL77" s="175"/>
      <c r="DIM77" s="175"/>
      <c r="DIN77" s="175"/>
      <c r="DIO77" s="175"/>
      <c r="DIP77" s="175"/>
      <c r="DIQ77" s="175"/>
      <c r="DIR77" s="175"/>
      <c r="DIS77" s="175"/>
      <c r="DIT77" s="175"/>
      <c r="DIU77" s="175"/>
      <c r="DIV77" s="175"/>
      <c r="DIW77" s="175"/>
      <c r="DIX77" s="175"/>
      <c r="DIY77" s="175"/>
      <c r="DIZ77" s="175"/>
      <c r="DJA77" s="175"/>
      <c r="DJB77" s="175"/>
      <c r="DJC77" s="175"/>
      <c r="DJD77" s="175"/>
      <c r="DJE77" s="175"/>
      <c r="DJF77" s="175"/>
      <c r="DJG77" s="175"/>
      <c r="DJH77" s="175"/>
      <c r="DJI77" s="175"/>
      <c r="DJJ77" s="175"/>
      <c r="DJK77" s="175"/>
      <c r="DJL77" s="175"/>
      <c r="DJM77" s="175"/>
      <c r="DJN77" s="175"/>
      <c r="DJO77" s="175"/>
      <c r="DJP77" s="175"/>
      <c r="DJQ77" s="175"/>
      <c r="DJR77" s="175"/>
      <c r="DJS77" s="175"/>
      <c r="DJT77" s="175"/>
      <c r="DJU77" s="175"/>
      <c r="DJV77" s="175"/>
      <c r="DJW77" s="175"/>
      <c r="DJX77" s="175"/>
      <c r="DJY77" s="175"/>
      <c r="DJZ77" s="175"/>
      <c r="DKA77" s="175"/>
      <c r="DKB77" s="175"/>
      <c r="DKC77" s="175"/>
      <c r="DKD77" s="175"/>
      <c r="DKE77" s="175"/>
      <c r="DKF77" s="175"/>
      <c r="DKG77" s="175"/>
      <c r="DKH77" s="175"/>
      <c r="DKI77" s="175"/>
      <c r="DKJ77" s="175"/>
      <c r="DKK77" s="175"/>
      <c r="DKL77" s="175"/>
      <c r="DKM77" s="175"/>
      <c r="DKN77" s="175"/>
      <c r="DKO77" s="175"/>
      <c r="DKP77" s="175"/>
      <c r="DKQ77" s="175"/>
      <c r="DKR77" s="175"/>
      <c r="DKS77" s="175"/>
      <c r="DKT77" s="175"/>
      <c r="DKU77" s="175"/>
      <c r="DKV77" s="175"/>
      <c r="DKW77" s="175"/>
      <c r="DKX77" s="175"/>
      <c r="DKY77" s="175"/>
      <c r="DKZ77" s="175"/>
      <c r="DLA77" s="175"/>
      <c r="DLB77" s="175"/>
      <c r="DLC77" s="175"/>
      <c r="DLD77" s="175"/>
      <c r="DLE77" s="175"/>
      <c r="DLF77" s="175"/>
      <c r="DLG77" s="175"/>
      <c r="DLH77" s="175"/>
      <c r="DLI77" s="175"/>
      <c r="DLJ77" s="175"/>
      <c r="DLK77" s="175"/>
      <c r="DLL77" s="175"/>
      <c r="DLM77" s="175"/>
      <c r="DLN77" s="175"/>
      <c r="DLO77" s="175"/>
      <c r="DLP77" s="175"/>
      <c r="DLQ77" s="175"/>
      <c r="DLR77" s="175"/>
      <c r="DLS77" s="175"/>
      <c r="DLT77" s="175"/>
      <c r="DLU77" s="175"/>
      <c r="DLV77" s="175"/>
      <c r="DLW77" s="175"/>
      <c r="DLX77" s="175"/>
      <c r="DLY77" s="175"/>
      <c r="DLZ77" s="175"/>
      <c r="DMA77" s="175"/>
      <c r="DMB77" s="175"/>
      <c r="DMC77" s="175"/>
      <c r="DMD77" s="175"/>
      <c r="DME77" s="175"/>
      <c r="DMF77" s="175"/>
      <c r="DMG77" s="175"/>
      <c r="DMH77" s="175"/>
      <c r="DMI77" s="175"/>
      <c r="DMJ77" s="175"/>
      <c r="DMK77" s="175"/>
      <c r="DML77" s="175"/>
      <c r="DMM77" s="175"/>
      <c r="DMN77" s="175"/>
      <c r="DMO77" s="175"/>
      <c r="DMP77" s="175"/>
      <c r="DMQ77" s="175"/>
      <c r="DMR77" s="175"/>
      <c r="DMS77" s="175"/>
      <c r="DMT77" s="175"/>
      <c r="DMU77" s="175"/>
      <c r="DMV77" s="175"/>
      <c r="DMW77" s="175"/>
      <c r="DMX77" s="175"/>
      <c r="DMY77" s="175"/>
      <c r="DMZ77" s="175"/>
      <c r="DNA77" s="175"/>
      <c r="DNB77" s="175"/>
      <c r="DNC77" s="175"/>
      <c r="DND77" s="175"/>
      <c r="DNE77" s="175"/>
      <c r="DNF77" s="175"/>
      <c r="DNG77" s="175"/>
      <c r="DNH77" s="175"/>
      <c r="DNI77" s="175"/>
      <c r="DNJ77" s="175"/>
      <c r="DNK77" s="175"/>
      <c r="DNL77" s="175"/>
      <c r="DNM77" s="175"/>
      <c r="DNN77" s="175"/>
      <c r="DNO77" s="175"/>
      <c r="DNP77" s="175"/>
      <c r="DNQ77" s="175"/>
      <c r="DNR77" s="175"/>
      <c r="DNS77" s="175"/>
      <c r="DNT77" s="175"/>
      <c r="DNU77" s="175"/>
      <c r="DNV77" s="175"/>
      <c r="DNW77" s="175"/>
      <c r="DNX77" s="175"/>
      <c r="DNY77" s="175"/>
      <c r="DNZ77" s="175"/>
      <c r="DOA77" s="175"/>
      <c r="DOB77" s="175"/>
      <c r="DOC77" s="175"/>
      <c r="DOD77" s="175"/>
      <c r="DOE77" s="175"/>
      <c r="DOF77" s="175"/>
      <c r="DOG77" s="175"/>
      <c r="DOH77" s="175"/>
      <c r="DOI77" s="175"/>
      <c r="DOJ77" s="175"/>
      <c r="DOK77" s="175"/>
      <c r="DOL77" s="175"/>
      <c r="DOM77" s="175"/>
      <c r="DON77" s="175"/>
      <c r="DOO77" s="175"/>
      <c r="DOP77" s="175"/>
      <c r="DOQ77" s="175"/>
      <c r="DOR77" s="175"/>
      <c r="DOS77" s="175"/>
      <c r="DOT77" s="175"/>
      <c r="DOU77" s="175"/>
      <c r="DOV77" s="175"/>
      <c r="DOW77" s="175"/>
      <c r="DOX77" s="175"/>
      <c r="DOY77" s="175"/>
      <c r="DOZ77" s="175"/>
      <c r="DPA77" s="175"/>
      <c r="DPB77" s="175"/>
      <c r="DPC77" s="175"/>
      <c r="DPD77" s="175"/>
      <c r="DPE77" s="175"/>
      <c r="DPF77" s="175"/>
      <c r="DPG77" s="175"/>
      <c r="DPH77" s="175"/>
      <c r="DPI77" s="175"/>
      <c r="DPJ77" s="175"/>
      <c r="DPK77" s="175"/>
      <c r="DPL77" s="175"/>
      <c r="DPM77" s="175"/>
      <c r="DPN77" s="175"/>
      <c r="DPO77" s="175"/>
      <c r="DPP77" s="175"/>
      <c r="DPQ77" s="175"/>
      <c r="DPR77" s="175"/>
      <c r="DPS77" s="175"/>
      <c r="DPT77" s="175"/>
      <c r="DPU77" s="175"/>
      <c r="DPV77" s="175"/>
      <c r="DPW77" s="175"/>
      <c r="DPX77" s="175"/>
      <c r="DPY77" s="175"/>
      <c r="DPZ77" s="175"/>
      <c r="DQA77" s="175"/>
      <c r="DQB77" s="175"/>
      <c r="DQC77" s="175"/>
      <c r="DQD77" s="175"/>
      <c r="DQE77" s="175"/>
      <c r="DQF77" s="175"/>
      <c r="DQG77" s="175"/>
      <c r="DQH77" s="175"/>
      <c r="DQI77" s="175"/>
      <c r="DQJ77" s="175"/>
      <c r="DQK77" s="175"/>
      <c r="DQL77" s="175"/>
      <c r="DQM77" s="175"/>
      <c r="DQN77" s="175"/>
      <c r="DQO77" s="175"/>
      <c r="DQP77" s="175"/>
      <c r="DQQ77" s="175"/>
      <c r="DQR77" s="175"/>
      <c r="DQS77" s="175"/>
      <c r="DQT77" s="175"/>
      <c r="DQU77" s="175"/>
      <c r="DQV77" s="175"/>
      <c r="DQW77" s="175"/>
      <c r="DQX77" s="175"/>
      <c r="DQY77" s="175"/>
      <c r="DQZ77" s="175"/>
      <c r="DRA77" s="175"/>
      <c r="DRB77" s="175"/>
      <c r="DRC77" s="175"/>
      <c r="DRD77" s="175"/>
      <c r="DRE77" s="175"/>
      <c r="DRF77" s="175"/>
      <c r="DRG77" s="175"/>
      <c r="DRH77" s="175"/>
      <c r="DRI77" s="175"/>
      <c r="DRJ77" s="175"/>
      <c r="DRK77" s="175"/>
      <c r="DRL77" s="175"/>
      <c r="DRM77" s="175"/>
      <c r="DRN77" s="175"/>
      <c r="DRO77" s="175"/>
      <c r="DRP77" s="175"/>
      <c r="DRQ77" s="175"/>
      <c r="DRR77" s="175"/>
      <c r="DRS77" s="175"/>
      <c r="DRT77" s="175"/>
      <c r="DRU77" s="175"/>
      <c r="DRV77" s="175"/>
      <c r="DRW77" s="175"/>
      <c r="DRX77" s="175"/>
      <c r="DRY77" s="175"/>
      <c r="DRZ77" s="175"/>
      <c r="DSA77" s="175"/>
      <c r="DSB77" s="175"/>
      <c r="DSC77" s="175"/>
      <c r="DSD77" s="175"/>
      <c r="DSE77" s="175"/>
      <c r="DSF77" s="175"/>
      <c r="DSG77" s="175"/>
      <c r="DSH77" s="175"/>
      <c r="DSI77" s="175"/>
      <c r="DSJ77" s="175"/>
      <c r="DSK77" s="175"/>
      <c r="DSL77" s="175"/>
      <c r="DSM77" s="175"/>
      <c r="DSN77" s="175"/>
      <c r="DSO77" s="175"/>
      <c r="DSP77" s="175"/>
      <c r="DSQ77" s="175"/>
      <c r="DSR77" s="175"/>
      <c r="DSS77" s="175"/>
      <c r="DST77" s="175"/>
      <c r="DSU77" s="175"/>
      <c r="DSV77" s="175"/>
      <c r="DSW77" s="175"/>
      <c r="DSX77" s="175"/>
      <c r="DSY77" s="175"/>
      <c r="DSZ77" s="175"/>
      <c r="DTA77" s="175"/>
      <c r="DTB77" s="175"/>
      <c r="DTC77" s="175"/>
      <c r="DTD77" s="175"/>
      <c r="DTE77" s="175"/>
      <c r="DTF77" s="175"/>
      <c r="DTG77" s="175"/>
      <c r="DTH77" s="175"/>
      <c r="DTI77" s="175"/>
      <c r="DTJ77" s="175"/>
      <c r="DTK77" s="175"/>
      <c r="DTL77" s="175"/>
      <c r="DTM77" s="175"/>
      <c r="DTN77" s="175"/>
      <c r="DTO77" s="175"/>
      <c r="DTP77" s="175"/>
      <c r="DTQ77" s="175"/>
      <c r="DTR77" s="175"/>
      <c r="DTS77" s="175"/>
      <c r="DTT77" s="175"/>
      <c r="DTU77" s="175"/>
      <c r="DTV77" s="175"/>
      <c r="DTW77" s="175"/>
      <c r="DTX77" s="175"/>
      <c r="DTY77" s="175"/>
      <c r="DTZ77" s="175"/>
      <c r="DUA77" s="175"/>
      <c r="DUB77" s="175"/>
      <c r="DUC77" s="175"/>
      <c r="DUD77" s="175"/>
      <c r="DUE77" s="175"/>
      <c r="DUF77" s="175"/>
      <c r="DUG77" s="175"/>
      <c r="DUH77" s="175"/>
      <c r="DUI77" s="175"/>
      <c r="DUJ77" s="175"/>
      <c r="DUK77" s="175"/>
      <c r="DUL77" s="175"/>
      <c r="DUM77" s="175"/>
      <c r="DUN77" s="175"/>
      <c r="DUO77" s="175"/>
      <c r="DUP77" s="175"/>
      <c r="DUQ77" s="175"/>
      <c r="DUR77" s="175"/>
      <c r="DUS77" s="175"/>
      <c r="DUT77" s="175"/>
      <c r="DUU77" s="175"/>
      <c r="DUV77" s="175"/>
      <c r="DUW77" s="175"/>
      <c r="DUX77" s="175"/>
      <c r="DUY77" s="175"/>
      <c r="DUZ77" s="175"/>
      <c r="DVA77" s="175"/>
      <c r="DVB77" s="175"/>
      <c r="DVC77" s="175"/>
      <c r="DVD77" s="175"/>
      <c r="DVE77" s="175"/>
      <c r="DVF77" s="175"/>
      <c r="DVG77" s="175"/>
      <c r="DVH77" s="175"/>
      <c r="DVI77" s="175"/>
      <c r="DVJ77" s="175"/>
      <c r="DVK77" s="175"/>
      <c r="DVL77" s="175"/>
      <c r="DVM77" s="175"/>
      <c r="DVN77" s="175"/>
      <c r="DVO77" s="175"/>
      <c r="DVP77" s="175"/>
      <c r="DVQ77" s="175"/>
      <c r="DVR77" s="175"/>
      <c r="DVS77" s="175"/>
      <c r="DVT77" s="175"/>
      <c r="DVU77" s="175"/>
      <c r="DVV77" s="175"/>
      <c r="DVW77" s="175"/>
      <c r="DVX77" s="175"/>
      <c r="DVY77" s="175"/>
      <c r="DVZ77" s="175"/>
      <c r="DWA77" s="175"/>
      <c r="DWB77" s="175"/>
      <c r="DWC77" s="175"/>
      <c r="DWD77" s="175"/>
      <c r="DWE77" s="175"/>
      <c r="DWF77" s="175"/>
      <c r="DWG77" s="175"/>
      <c r="DWH77" s="175"/>
      <c r="DWI77" s="175"/>
      <c r="DWJ77" s="175"/>
      <c r="DWK77" s="175"/>
      <c r="DWL77" s="175"/>
      <c r="DWM77" s="175"/>
      <c r="DWN77" s="175"/>
      <c r="DWO77" s="175"/>
      <c r="DWP77" s="175"/>
      <c r="DWQ77" s="175"/>
      <c r="DWR77" s="175"/>
      <c r="DWS77" s="175"/>
      <c r="DWT77" s="175"/>
      <c r="DWU77" s="175"/>
      <c r="DWV77" s="175"/>
      <c r="DWW77" s="175"/>
      <c r="DWX77" s="175"/>
      <c r="DWY77" s="175"/>
      <c r="DWZ77" s="175"/>
      <c r="DXA77" s="175"/>
      <c r="DXB77" s="175"/>
      <c r="DXC77" s="175"/>
      <c r="DXD77" s="175"/>
      <c r="DXE77" s="175"/>
      <c r="DXF77" s="175"/>
      <c r="DXG77" s="175"/>
      <c r="DXH77" s="175"/>
      <c r="DXI77" s="175"/>
      <c r="DXJ77" s="175"/>
      <c r="DXK77" s="175"/>
      <c r="DXL77" s="175"/>
      <c r="DXM77" s="175"/>
      <c r="DXN77" s="175"/>
      <c r="DXO77" s="175"/>
      <c r="DXP77" s="175"/>
      <c r="DXQ77" s="175"/>
      <c r="DXR77" s="175"/>
      <c r="DXS77" s="175"/>
      <c r="DXT77" s="175"/>
      <c r="DXU77" s="175"/>
      <c r="DXV77" s="175"/>
      <c r="DXW77" s="175"/>
      <c r="DXX77" s="175"/>
      <c r="DXY77" s="175"/>
      <c r="DXZ77" s="175"/>
      <c r="DYA77" s="175"/>
      <c r="DYB77" s="175"/>
      <c r="DYC77" s="175"/>
      <c r="DYD77" s="175"/>
      <c r="DYE77" s="175"/>
      <c r="DYF77" s="175"/>
      <c r="DYG77" s="175"/>
      <c r="DYH77" s="175"/>
      <c r="DYI77" s="175"/>
      <c r="DYJ77" s="175"/>
      <c r="DYK77" s="175"/>
      <c r="DYL77" s="175"/>
      <c r="DYM77" s="175"/>
      <c r="DYN77" s="175"/>
      <c r="DYO77" s="175"/>
      <c r="DYP77" s="175"/>
      <c r="DYQ77" s="175"/>
      <c r="DYR77" s="175"/>
      <c r="DYS77" s="175"/>
      <c r="DYT77" s="175"/>
      <c r="DYU77" s="175"/>
      <c r="DYV77" s="175"/>
      <c r="DYW77" s="175"/>
      <c r="DYX77" s="175"/>
      <c r="DYY77" s="175"/>
      <c r="DYZ77" s="175"/>
      <c r="DZA77" s="175"/>
      <c r="DZB77" s="175"/>
      <c r="DZC77" s="175"/>
      <c r="DZD77" s="175"/>
      <c r="DZE77" s="175"/>
      <c r="DZF77" s="175"/>
      <c r="DZG77" s="175"/>
      <c r="DZH77" s="175"/>
      <c r="DZI77" s="175"/>
      <c r="DZJ77" s="175"/>
      <c r="DZK77" s="175"/>
      <c r="DZL77" s="175"/>
      <c r="DZM77" s="175"/>
      <c r="DZN77" s="175"/>
      <c r="DZO77" s="175"/>
      <c r="DZP77" s="175"/>
      <c r="DZQ77" s="175"/>
      <c r="DZR77" s="175"/>
      <c r="DZS77" s="175"/>
      <c r="DZT77" s="175"/>
      <c r="DZU77" s="175"/>
      <c r="DZV77" s="175"/>
      <c r="DZW77" s="175"/>
      <c r="DZX77" s="175"/>
      <c r="DZY77" s="175"/>
      <c r="DZZ77" s="175"/>
      <c r="EAA77" s="175"/>
      <c r="EAB77" s="175"/>
      <c r="EAC77" s="175"/>
      <c r="EAD77" s="175"/>
      <c r="EAE77" s="175"/>
      <c r="EAF77" s="175"/>
      <c r="EAG77" s="175"/>
      <c r="EAH77" s="175"/>
      <c r="EAI77" s="175"/>
      <c r="EAJ77" s="175"/>
      <c r="EAK77" s="175"/>
      <c r="EAL77" s="175"/>
      <c r="EAM77" s="175"/>
      <c r="EAN77" s="175"/>
      <c r="EAO77" s="175"/>
      <c r="EAP77" s="175"/>
      <c r="EAQ77" s="175"/>
      <c r="EAR77" s="175"/>
      <c r="EAS77" s="175"/>
      <c r="EAT77" s="175"/>
      <c r="EAU77" s="175"/>
      <c r="EAV77" s="175"/>
      <c r="EAW77" s="175"/>
      <c r="EAX77" s="175"/>
      <c r="EAY77" s="175"/>
      <c r="EAZ77" s="175"/>
      <c r="EBA77" s="175"/>
      <c r="EBB77" s="175"/>
      <c r="EBC77" s="175"/>
      <c r="EBD77" s="175"/>
      <c r="EBE77" s="175"/>
      <c r="EBF77" s="175"/>
      <c r="EBG77" s="175"/>
      <c r="EBH77" s="175"/>
      <c r="EBI77" s="175"/>
      <c r="EBJ77" s="175"/>
      <c r="EBK77" s="175"/>
      <c r="EBL77" s="175"/>
      <c r="EBM77" s="175"/>
      <c r="EBN77" s="175"/>
      <c r="EBO77" s="175"/>
      <c r="EBP77" s="175"/>
      <c r="EBQ77" s="175"/>
      <c r="EBR77" s="175"/>
      <c r="EBS77" s="175"/>
      <c r="EBT77" s="175"/>
      <c r="EBU77" s="175"/>
      <c r="EBV77" s="175"/>
      <c r="EBW77" s="175"/>
      <c r="EBX77" s="175"/>
      <c r="EBY77" s="175"/>
      <c r="EBZ77" s="175"/>
      <c r="ECA77" s="175"/>
      <c r="ECB77" s="175"/>
      <c r="ECC77" s="175"/>
      <c r="ECD77" s="175"/>
      <c r="ECE77" s="175"/>
      <c r="ECF77" s="175"/>
      <c r="ECG77" s="175"/>
      <c r="ECH77" s="175"/>
      <c r="ECI77" s="175"/>
      <c r="ECJ77" s="175"/>
      <c r="ECK77" s="175"/>
      <c r="ECL77" s="175"/>
      <c r="ECM77" s="175"/>
      <c r="ECN77" s="175"/>
      <c r="ECO77" s="175"/>
      <c r="ECP77" s="175"/>
      <c r="ECQ77" s="175"/>
      <c r="ECR77" s="175"/>
      <c r="ECS77" s="175"/>
      <c r="ECT77" s="175"/>
      <c r="ECU77" s="175"/>
      <c r="ECV77" s="175"/>
      <c r="ECW77" s="175"/>
      <c r="ECX77" s="175"/>
      <c r="ECY77" s="175"/>
      <c r="ECZ77" s="175"/>
      <c r="EDA77" s="175"/>
      <c r="EDB77" s="175"/>
      <c r="EDC77" s="175"/>
      <c r="EDD77" s="175"/>
      <c r="EDE77" s="175"/>
      <c r="EDF77" s="175"/>
      <c r="EDG77" s="175"/>
      <c r="EDH77" s="175"/>
      <c r="EDI77" s="175"/>
      <c r="EDJ77" s="175"/>
      <c r="EDK77" s="175"/>
      <c r="EDL77" s="175"/>
      <c r="EDM77" s="175"/>
      <c r="EDN77" s="175"/>
      <c r="EDO77" s="175"/>
      <c r="EDP77" s="175"/>
      <c r="EDQ77" s="175"/>
      <c r="EDR77" s="175"/>
      <c r="EDS77" s="175"/>
      <c r="EDT77" s="175"/>
      <c r="EDU77" s="175"/>
      <c r="EDV77" s="175"/>
      <c r="EDW77" s="175"/>
      <c r="EDX77" s="175"/>
      <c r="EDY77" s="175"/>
      <c r="EDZ77" s="175"/>
      <c r="EEA77" s="175"/>
      <c r="EEB77" s="175"/>
      <c r="EEC77" s="175"/>
      <c r="EED77" s="175"/>
      <c r="EEE77" s="175"/>
      <c r="EEF77" s="175"/>
      <c r="EEG77" s="175"/>
      <c r="EEH77" s="175"/>
      <c r="EEI77" s="175"/>
      <c r="EEJ77" s="175"/>
      <c r="EEK77" s="175"/>
      <c r="EEL77" s="175"/>
      <c r="EEM77" s="175"/>
      <c r="EEN77" s="175"/>
      <c r="EEO77" s="175"/>
      <c r="EEP77" s="175"/>
      <c r="EEQ77" s="175"/>
      <c r="EER77" s="175"/>
      <c r="EES77" s="175"/>
      <c r="EET77" s="175"/>
      <c r="EEU77" s="175"/>
      <c r="EEV77" s="175"/>
      <c r="EEW77" s="175"/>
      <c r="EEX77" s="175"/>
      <c r="EEY77" s="175"/>
      <c r="EEZ77" s="175"/>
      <c r="EFA77" s="175"/>
      <c r="EFB77" s="175"/>
      <c r="EFC77" s="175"/>
      <c r="EFD77" s="175"/>
      <c r="EFE77" s="175"/>
      <c r="EFF77" s="175"/>
      <c r="EFG77" s="175"/>
      <c r="EFH77" s="175"/>
      <c r="EFI77" s="175"/>
      <c r="EFJ77" s="175"/>
      <c r="EFK77" s="175"/>
      <c r="EFL77" s="175"/>
      <c r="EFM77" s="175"/>
      <c r="EFN77" s="175"/>
      <c r="EFO77" s="175"/>
      <c r="EFP77" s="175"/>
      <c r="EFQ77" s="175"/>
      <c r="EFR77" s="175"/>
      <c r="EFS77" s="175"/>
      <c r="EFT77" s="175"/>
      <c r="EFU77" s="175"/>
      <c r="EFV77" s="175"/>
      <c r="EFW77" s="175"/>
      <c r="EFX77" s="175"/>
      <c r="EFY77" s="175"/>
      <c r="EFZ77" s="175"/>
      <c r="EGA77" s="175"/>
      <c r="EGB77" s="175"/>
      <c r="EGC77" s="175"/>
      <c r="EGD77" s="175"/>
      <c r="EGE77" s="175"/>
      <c r="EGF77" s="175"/>
      <c r="EGG77" s="175"/>
      <c r="EGH77" s="175"/>
      <c r="EGI77" s="175"/>
      <c r="EGJ77" s="175"/>
      <c r="EGK77" s="175"/>
      <c r="EGL77" s="175"/>
      <c r="EGM77" s="175"/>
      <c r="EGN77" s="175"/>
      <c r="EGO77" s="175"/>
      <c r="EGP77" s="175"/>
      <c r="EGQ77" s="175"/>
      <c r="EGR77" s="175"/>
      <c r="EGS77" s="175"/>
      <c r="EGT77" s="175"/>
      <c r="EGU77" s="175"/>
      <c r="EGV77" s="175"/>
      <c r="EGW77" s="175"/>
      <c r="EGX77" s="175"/>
      <c r="EGY77" s="175"/>
      <c r="EGZ77" s="175"/>
      <c r="EHA77" s="175"/>
      <c r="EHB77" s="175"/>
      <c r="EHC77" s="175"/>
      <c r="EHD77" s="175"/>
      <c r="EHE77" s="175"/>
      <c r="EHF77" s="175"/>
      <c r="EHG77" s="175"/>
      <c r="EHH77" s="175"/>
      <c r="EHI77" s="175"/>
      <c r="EHJ77" s="175"/>
      <c r="EHK77" s="175"/>
      <c r="EHL77" s="175"/>
      <c r="EHM77" s="175"/>
      <c r="EHN77" s="175"/>
      <c r="EHO77" s="175"/>
      <c r="EHP77" s="175"/>
      <c r="EHQ77" s="175"/>
      <c r="EHR77" s="175"/>
      <c r="EHS77" s="175"/>
      <c r="EHT77" s="175"/>
      <c r="EHU77" s="175"/>
      <c r="EHV77" s="175"/>
      <c r="EHW77" s="175"/>
      <c r="EHX77" s="175"/>
      <c r="EHY77" s="175"/>
      <c r="EHZ77" s="175"/>
      <c r="EIA77" s="175"/>
      <c r="EIB77" s="175"/>
      <c r="EIC77" s="175"/>
      <c r="EID77" s="175"/>
      <c r="EIE77" s="175"/>
      <c r="EIF77" s="175"/>
      <c r="EIG77" s="175"/>
      <c r="EIH77" s="175"/>
      <c r="EII77" s="175"/>
      <c r="EIJ77" s="175"/>
      <c r="EIK77" s="175"/>
      <c r="EIL77" s="175"/>
      <c r="EIM77" s="175"/>
      <c r="EIN77" s="175"/>
      <c r="EIO77" s="175"/>
      <c r="EIP77" s="175"/>
      <c r="EIQ77" s="175"/>
      <c r="EIR77" s="175"/>
      <c r="EIS77" s="175"/>
      <c r="EIT77" s="175"/>
      <c r="EIU77" s="175"/>
      <c r="EIV77" s="175"/>
      <c r="EIW77" s="175"/>
      <c r="EIX77" s="175"/>
      <c r="EIY77" s="175"/>
      <c r="EIZ77" s="175"/>
      <c r="EJA77" s="175"/>
      <c r="EJB77" s="175"/>
      <c r="EJC77" s="175"/>
      <c r="EJD77" s="175"/>
      <c r="EJE77" s="175"/>
      <c r="EJF77" s="175"/>
      <c r="EJG77" s="175"/>
      <c r="EJH77" s="175"/>
      <c r="EJI77" s="175"/>
      <c r="EJJ77" s="175"/>
      <c r="EJK77" s="175"/>
      <c r="EJL77" s="175"/>
      <c r="EJM77" s="175"/>
      <c r="EJN77" s="175"/>
      <c r="EJO77" s="175"/>
      <c r="EJP77" s="175"/>
      <c r="EJQ77" s="175"/>
      <c r="EJR77" s="175"/>
      <c r="EJS77" s="175"/>
      <c r="EJT77" s="175"/>
      <c r="EJU77" s="175"/>
      <c r="EJV77" s="175"/>
      <c r="EJW77" s="175"/>
      <c r="EJX77" s="175"/>
      <c r="EJY77" s="175"/>
      <c r="EJZ77" s="175"/>
      <c r="EKA77" s="175"/>
      <c r="EKB77" s="175"/>
      <c r="EKC77" s="175"/>
      <c r="EKD77" s="175"/>
      <c r="EKE77" s="175"/>
      <c r="EKF77" s="175"/>
      <c r="EKG77" s="175"/>
      <c r="EKH77" s="175"/>
      <c r="EKI77" s="175"/>
      <c r="EKJ77" s="175"/>
      <c r="EKK77" s="175"/>
      <c r="EKL77" s="175"/>
      <c r="EKM77" s="175"/>
      <c r="EKN77" s="175"/>
      <c r="EKO77" s="175"/>
      <c r="EKP77" s="175"/>
      <c r="EKQ77" s="175"/>
      <c r="EKR77" s="175"/>
      <c r="EKS77" s="175"/>
      <c r="EKT77" s="175"/>
      <c r="EKU77" s="175"/>
      <c r="EKV77" s="175"/>
      <c r="EKW77" s="175"/>
      <c r="EKX77" s="175"/>
      <c r="EKY77" s="175"/>
      <c r="EKZ77" s="175"/>
      <c r="ELA77" s="175"/>
      <c r="ELB77" s="175"/>
      <c r="ELC77" s="175"/>
      <c r="ELD77" s="175"/>
      <c r="ELE77" s="175"/>
      <c r="ELF77" s="175"/>
      <c r="ELG77" s="175"/>
      <c r="ELH77" s="175"/>
      <c r="ELI77" s="175"/>
      <c r="ELJ77" s="175"/>
      <c r="ELK77" s="175"/>
      <c r="ELL77" s="175"/>
      <c r="ELM77" s="175"/>
      <c r="ELN77" s="175"/>
      <c r="ELO77" s="175"/>
      <c r="ELP77" s="175"/>
      <c r="ELQ77" s="175"/>
      <c r="ELR77" s="175"/>
      <c r="ELS77" s="175"/>
      <c r="ELT77" s="175"/>
      <c r="ELU77" s="175"/>
      <c r="ELV77" s="175"/>
      <c r="ELW77" s="175"/>
      <c r="ELX77" s="175"/>
      <c r="ELY77" s="175"/>
      <c r="ELZ77" s="175"/>
      <c r="EMA77" s="175"/>
      <c r="EMB77" s="175"/>
      <c r="EMC77" s="175"/>
      <c r="EMD77" s="175"/>
      <c r="EME77" s="175"/>
      <c r="EMF77" s="175"/>
      <c r="EMG77" s="175"/>
      <c r="EMH77" s="175"/>
      <c r="EMI77" s="175"/>
      <c r="EMJ77" s="175"/>
      <c r="EMK77" s="175"/>
      <c r="EML77" s="175"/>
      <c r="EMM77" s="175"/>
      <c r="EMN77" s="175"/>
      <c r="EMO77" s="175"/>
      <c r="EMP77" s="175"/>
      <c r="EMQ77" s="175"/>
      <c r="EMR77" s="175"/>
      <c r="EMS77" s="175"/>
      <c r="EMT77" s="175"/>
      <c r="EMU77" s="175"/>
      <c r="EMV77" s="175"/>
      <c r="EMW77" s="175"/>
      <c r="EMX77" s="175"/>
      <c r="EMY77" s="175"/>
      <c r="EMZ77" s="175"/>
      <c r="ENA77" s="175"/>
      <c r="ENB77" s="175"/>
      <c r="ENC77" s="175"/>
      <c r="END77" s="175"/>
      <c r="ENE77" s="175"/>
      <c r="ENF77" s="175"/>
      <c r="ENG77" s="175"/>
      <c r="ENH77" s="175"/>
      <c r="ENI77" s="175"/>
      <c r="ENJ77" s="175"/>
      <c r="ENK77" s="175"/>
      <c r="ENL77" s="175"/>
      <c r="ENM77" s="175"/>
      <c r="ENN77" s="175"/>
      <c r="ENO77" s="175"/>
      <c r="ENP77" s="175"/>
      <c r="ENQ77" s="175"/>
      <c r="ENR77" s="175"/>
      <c r="ENS77" s="175"/>
      <c r="ENT77" s="175"/>
      <c r="ENU77" s="175"/>
      <c r="ENV77" s="175"/>
      <c r="ENW77" s="175"/>
      <c r="ENX77" s="175"/>
      <c r="ENY77" s="175"/>
      <c r="ENZ77" s="175"/>
      <c r="EOA77" s="175"/>
      <c r="EOB77" s="175"/>
      <c r="EOC77" s="175"/>
      <c r="EOD77" s="175"/>
      <c r="EOE77" s="175"/>
      <c r="EOF77" s="175"/>
      <c r="EOG77" s="175"/>
      <c r="EOH77" s="175"/>
      <c r="EOI77" s="175"/>
      <c r="EOJ77" s="175"/>
      <c r="EOK77" s="175"/>
      <c r="EOL77" s="175"/>
      <c r="EOM77" s="175"/>
      <c r="EON77" s="175"/>
      <c r="EOO77" s="175"/>
      <c r="EOP77" s="175"/>
      <c r="EOQ77" s="175"/>
      <c r="EOR77" s="175"/>
      <c r="EOS77" s="175"/>
      <c r="EOT77" s="175"/>
      <c r="EOU77" s="175"/>
      <c r="EOV77" s="175"/>
      <c r="EOW77" s="175"/>
      <c r="EOX77" s="175"/>
      <c r="EOY77" s="175"/>
      <c r="EOZ77" s="175"/>
      <c r="EPA77" s="175"/>
      <c r="EPB77" s="175"/>
      <c r="EPC77" s="175"/>
      <c r="EPD77" s="175"/>
      <c r="EPE77" s="175"/>
      <c r="EPF77" s="175"/>
      <c r="EPG77" s="175"/>
      <c r="EPH77" s="175"/>
      <c r="EPI77" s="175"/>
      <c r="EPJ77" s="175"/>
      <c r="EPK77" s="175"/>
      <c r="EPL77" s="175"/>
      <c r="EPM77" s="175"/>
      <c r="EPN77" s="175"/>
      <c r="EPO77" s="175"/>
      <c r="EPP77" s="175"/>
      <c r="EPQ77" s="175"/>
      <c r="EPR77" s="175"/>
      <c r="EPS77" s="175"/>
      <c r="EPT77" s="175"/>
      <c r="EPU77" s="175"/>
      <c r="EPV77" s="175"/>
      <c r="EPW77" s="175"/>
      <c r="EPX77" s="175"/>
      <c r="EPY77" s="175"/>
      <c r="EPZ77" s="175"/>
      <c r="EQA77" s="175"/>
      <c r="EQB77" s="175"/>
      <c r="EQC77" s="175"/>
      <c r="EQD77" s="175"/>
      <c r="EQE77" s="175"/>
      <c r="EQF77" s="175"/>
      <c r="EQG77" s="175"/>
      <c r="EQH77" s="175"/>
      <c r="EQI77" s="175"/>
      <c r="EQJ77" s="175"/>
      <c r="EQK77" s="175"/>
      <c r="EQL77" s="175"/>
      <c r="EQM77" s="175"/>
      <c r="EQN77" s="175"/>
      <c r="EQO77" s="175"/>
      <c r="EQP77" s="175"/>
      <c r="EQQ77" s="175"/>
      <c r="EQR77" s="175"/>
      <c r="EQS77" s="175"/>
      <c r="EQT77" s="175"/>
      <c r="EQU77" s="175"/>
      <c r="EQV77" s="175"/>
      <c r="EQW77" s="175"/>
      <c r="EQX77" s="175"/>
      <c r="EQY77" s="175"/>
      <c r="EQZ77" s="175"/>
      <c r="ERA77" s="175"/>
      <c r="ERB77" s="175"/>
      <c r="ERC77" s="175"/>
      <c r="ERD77" s="175"/>
      <c r="ERE77" s="175"/>
      <c r="ERF77" s="175"/>
      <c r="ERG77" s="175"/>
      <c r="ERH77" s="175"/>
      <c r="ERI77" s="175"/>
      <c r="ERJ77" s="175"/>
      <c r="ERK77" s="175"/>
      <c r="ERL77" s="175"/>
      <c r="ERM77" s="175"/>
      <c r="ERN77" s="175"/>
      <c r="ERO77" s="175"/>
      <c r="ERP77" s="175"/>
      <c r="ERQ77" s="175"/>
      <c r="ERR77" s="175"/>
      <c r="ERS77" s="175"/>
      <c r="ERT77" s="175"/>
      <c r="ERU77" s="175"/>
      <c r="ERV77" s="175"/>
      <c r="ERW77" s="175"/>
      <c r="ERX77" s="175"/>
      <c r="ERY77" s="175"/>
      <c r="ERZ77" s="175"/>
      <c r="ESA77" s="175"/>
      <c r="ESB77" s="175"/>
      <c r="ESC77" s="175"/>
      <c r="ESD77" s="175"/>
      <c r="ESE77" s="175"/>
      <c r="ESF77" s="175"/>
      <c r="ESG77" s="175"/>
      <c r="ESH77" s="175"/>
      <c r="ESI77" s="175"/>
      <c r="ESJ77" s="175"/>
      <c r="ESK77" s="175"/>
      <c r="ESL77" s="175"/>
      <c r="ESM77" s="175"/>
      <c r="ESN77" s="175"/>
      <c r="ESO77" s="175"/>
      <c r="ESP77" s="175"/>
      <c r="ESQ77" s="175"/>
      <c r="ESR77" s="175"/>
      <c r="ESS77" s="175"/>
      <c r="EST77" s="175"/>
      <c r="ESU77" s="175"/>
      <c r="ESV77" s="175"/>
      <c r="ESW77" s="175"/>
      <c r="ESX77" s="175"/>
      <c r="ESY77" s="175"/>
      <c r="ESZ77" s="175"/>
      <c r="ETA77" s="175"/>
      <c r="ETB77" s="175"/>
      <c r="ETC77" s="175"/>
      <c r="ETD77" s="175"/>
      <c r="ETE77" s="175"/>
      <c r="ETF77" s="175"/>
      <c r="ETG77" s="175"/>
      <c r="ETH77" s="175"/>
      <c r="ETI77" s="175"/>
      <c r="ETJ77" s="175"/>
      <c r="ETK77" s="175"/>
      <c r="ETL77" s="175"/>
      <c r="ETM77" s="175"/>
      <c r="ETN77" s="175"/>
      <c r="ETO77" s="175"/>
      <c r="ETP77" s="175"/>
      <c r="ETQ77" s="175"/>
      <c r="ETR77" s="175"/>
      <c r="ETS77" s="175"/>
      <c r="ETT77" s="175"/>
      <c r="ETU77" s="175"/>
      <c r="ETV77" s="175"/>
      <c r="ETW77" s="175"/>
      <c r="ETX77" s="175"/>
      <c r="ETY77" s="175"/>
      <c r="ETZ77" s="175"/>
      <c r="EUA77" s="175"/>
      <c r="EUB77" s="175"/>
      <c r="EUC77" s="175"/>
      <c r="EUD77" s="175"/>
      <c r="EUE77" s="175"/>
      <c r="EUF77" s="175"/>
      <c r="EUG77" s="175"/>
      <c r="EUH77" s="175"/>
      <c r="EUI77" s="175"/>
      <c r="EUJ77" s="175"/>
      <c r="EUK77" s="175"/>
      <c r="EUL77" s="175"/>
      <c r="EUM77" s="175"/>
      <c r="EUN77" s="175"/>
      <c r="EUO77" s="175"/>
      <c r="EUP77" s="175"/>
      <c r="EUQ77" s="175"/>
      <c r="EUR77" s="175"/>
      <c r="EUS77" s="175"/>
      <c r="EUT77" s="175"/>
      <c r="EUU77" s="175"/>
      <c r="EUV77" s="175"/>
      <c r="EUW77" s="175"/>
      <c r="EUX77" s="175"/>
      <c r="EUY77" s="175"/>
      <c r="EUZ77" s="175"/>
      <c r="EVA77" s="175"/>
      <c r="EVB77" s="175"/>
      <c r="EVC77" s="175"/>
      <c r="EVD77" s="175"/>
      <c r="EVE77" s="175"/>
      <c r="EVF77" s="175"/>
      <c r="EVG77" s="175"/>
      <c r="EVH77" s="175"/>
      <c r="EVI77" s="175"/>
      <c r="EVJ77" s="175"/>
      <c r="EVK77" s="175"/>
      <c r="EVL77" s="175"/>
      <c r="EVM77" s="175"/>
      <c r="EVN77" s="175"/>
      <c r="EVO77" s="175"/>
      <c r="EVP77" s="175"/>
      <c r="EVQ77" s="175"/>
      <c r="EVR77" s="175"/>
      <c r="EVS77" s="175"/>
      <c r="EVT77" s="175"/>
      <c r="EVU77" s="175"/>
      <c r="EVV77" s="175"/>
      <c r="EVW77" s="175"/>
      <c r="EVX77" s="175"/>
      <c r="EVY77" s="175"/>
      <c r="EVZ77" s="175"/>
      <c r="EWA77" s="175"/>
      <c r="EWB77" s="175"/>
      <c r="EWC77" s="175"/>
      <c r="EWD77" s="175"/>
      <c r="EWE77" s="175"/>
      <c r="EWF77" s="175"/>
      <c r="EWG77" s="175"/>
      <c r="EWH77" s="175"/>
      <c r="EWI77" s="175"/>
      <c r="EWJ77" s="175"/>
      <c r="EWK77" s="175"/>
      <c r="EWL77" s="175"/>
      <c r="EWM77" s="175"/>
      <c r="EWN77" s="175"/>
      <c r="EWO77" s="175"/>
      <c r="EWP77" s="175"/>
      <c r="EWQ77" s="175"/>
      <c r="EWR77" s="175"/>
      <c r="EWS77" s="175"/>
      <c r="EWT77" s="175"/>
      <c r="EWU77" s="175"/>
      <c r="EWV77" s="175"/>
      <c r="EWW77" s="175"/>
      <c r="EWX77" s="175"/>
      <c r="EWY77" s="175"/>
      <c r="EWZ77" s="175"/>
      <c r="EXA77" s="175"/>
      <c r="EXB77" s="175"/>
      <c r="EXC77" s="175"/>
      <c r="EXD77" s="175"/>
      <c r="EXE77" s="175"/>
      <c r="EXF77" s="175"/>
      <c r="EXG77" s="175"/>
      <c r="EXH77" s="175"/>
      <c r="EXI77" s="175"/>
      <c r="EXJ77" s="175"/>
      <c r="EXK77" s="175"/>
      <c r="EXL77" s="175"/>
      <c r="EXM77" s="175"/>
      <c r="EXN77" s="175"/>
      <c r="EXO77" s="175"/>
      <c r="EXP77" s="175"/>
      <c r="EXQ77" s="175"/>
      <c r="EXR77" s="175"/>
      <c r="EXS77" s="175"/>
      <c r="EXT77" s="175"/>
      <c r="EXU77" s="175"/>
      <c r="EXV77" s="175"/>
      <c r="EXW77" s="175"/>
      <c r="EXX77" s="175"/>
      <c r="EXY77" s="175"/>
      <c r="EXZ77" s="175"/>
      <c r="EYA77" s="175"/>
      <c r="EYB77" s="175"/>
      <c r="EYC77" s="175"/>
      <c r="EYD77" s="175"/>
      <c r="EYE77" s="175"/>
      <c r="EYF77" s="175"/>
      <c r="EYG77" s="175"/>
      <c r="EYH77" s="175"/>
      <c r="EYI77" s="175"/>
      <c r="EYJ77" s="175"/>
      <c r="EYK77" s="175"/>
      <c r="EYL77" s="175"/>
      <c r="EYM77" s="175"/>
      <c r="EYN77" s="175"/>
      <c r="EYO77" s="175"/>
      <c r="EYP77" s="175"/>
      <c r="EYQ77" s="175"/>
      <c r="EYR77" s="175"/>
      <c r="EYS77" s="175"/>
      <c r="EYT77" s="175"/>
      <c r="EYU77" s="175"/>
      <c r="EYV77" s="175"/>
      <c r="EYW77" s="175"/>
      <c r="EYX77" s="175"/>
      <c r="EYY77" s="175"/>
      <c r="EYZ77" s="175"/>
      <c r="EZA77" s="175"/>
      <c r="EZB77" s="175"/>
      <c r="EZC77" s="175"/>
      <c r="EZD77" s="175"/>
      <c r="EZE77" s="175"/>
      <c r="EZF77" s="175"/>
      <c r="EZG77" s="175"/>
      <c r="EZH77" s="175"/>
      <c r="EZI77" s="175"/>
      <c r="EZJ77" s="175"/>
      <c r="EZK77" s="175"/>
      <c r="EZL77" s="175"/>
      <c r="EZM77" s="175"/>
      <c r="EZN77" s="175"/>
      <c r="EZO77" s="175"/>
      <c r="EZP77" s="175"/>
      <c r="EZQ77" s="175"/>
      <c r="EZR77" s="175"/>
      <c r="EZS77" s="175"/>
      <c r="EZT77" s="175"/>
      <c r="EZU77" s="175"/>
      <c r="EZV77" s="175"/>
      <c r="EZW77" s="175"/>
      <c r="EZX77" s="175"/>
      <c r="EZY77" s="175"/>
      <c r="EZZ77" s="175"/>
      <c r="FAA77" s="175"/>
      <c r="FAB77" s="175"/>
      <c r="FAC77" s="175"/>
      <c r="FAD77" s="175"/>
      <c r="FAE77" s="175"/>
      <c r="FAF77" s="175"/>
      <c r="FAG77" s="175"/>
      <c r="FAH77" s="175"/>
      <c r="FAI77" s="175"/>
      <c r="FAJ77" s="175"/>
      <c r="FAK77" s="175"/>
      <c r="FAL77" s="175"/>
      <c r="FAM77" s="175"/>
      <c r="FAN77" s="175"/>
      <c r="FAO77" s="175"/>
      <c r="FAP77" s="175"/>
      <c r="FAQ77" s="175"/>
      <c r="FAR77" s="175"/>
      <c r="FAS77" s="175"/>
      <c r="FAT77" s="175"/>
      <c r="FAU77" s="175"/>
      <c r="FAV77" s="175"/>
      <c r="FAW77" s="175"/>
      <c r="FAX77" s="175"/>
      <c r="FAY77" s="175"/>
      <c r="FAZ77" s="175"/>
      <c r="FBA77" s="175"/>
      <c r="FBB77" s="175"/>
      <c r="FBC77" s="175"/>
      <c r="FBD77" s="175"/>
      <c r="FBE77" s="175"/>
      <c r="FBF77" s="175"/>
      <c r="FBG77" s="175"/>
      <c r="FBH77" s="175"/>
      <c r="FBI77" s="175"/>
      <c r="FBJ77" s="175"/>
      <c r="FBK77" s="175"/>
      <c r="FBL77" s="175"/>
      <c r="FBM77" s="175"/>
      <c r="FBN77" s="175"/>
      <c r="FBO77" s="175"/>
      <c r="FBP77" s="175"/>
      <c r="FBQ77" s="175"/>
      <c r="FBR77" s="175"/>
      <c r="FBS77" s="175"/>
      <c r="FBT77" s="175"/>
      <c r="FBU77" s="175"/>
      <c r="FBV77" s="175"/>
      <c r="FBW77" s="175"/>
      <c r="FBX77" s="175"/>
      <c r="FBY77" s="175"/>
      <c r="FBZ77" s="175"/>
      <c r="FCA77" s="175"/>
      <c r="FCB77" s="175"/>
      <c r="FCC77" s="175"/>
      <c r="FCD77" s="175"/>
      <c r="FCE77" s="175"/>
      <c r="FCF77" s="175"/>
      <c r="FCG77" s="175"/>
      <c r="FCH77" s="175"/>
      <c r="FCI77" s="175"/>
      <c r="FCJ77" s="175"/>
      <c r="FCK77" s="175"/>
      <c r="FCL77" s="175"/>
      <c r="FCM77" s="175"/>
      <c r="FCN77" s="175"/>
      <c r="FCO77" s="175"/>
      <c r="FCP77" s="175"/>
      <c r="FCQ77" s="175"/>
      <c r="FCR77" s="175"/>
      <c r="FCS77" s="175"/>
      <c r="FCT77" s="175"/>
      <c r="FCU77" s="175"/>
      <c r="FCV77" s="175"/>
      <c r="FCW77" s="175"/>
      <c r="FCX77" s="175"/>
      <c r="FCY77" s="175"/>
      <c r="FCZ77" s="175"/>
      <c r="FDA77" s="175"/>
      <c r="FDB77" s="175"/>
      <c r="FDC77" s="175"/>
      <c r="FDD77" s="175"/>
      <c r="FDE77" s="175"/>
      <c r="FDF77" s="175"/>
      <c r="FDG77" s="175"/>
      <c r="FDH77" s="175"/>
      <c r="FDI77" s="175"/>
      <c r="FDJ77" s="175"/>
      <c r="FDK77" s="175"/>
      <c r="FDL77" s="175"/>
      <c r="FDM77" s="175"/>
      <c r="FDN77" s="175"/>
      <c r="FDO77" s="175"/>
      <c r="FDP77" s="175"/>
      <c r="FDQ77" s="175"/>
      <c r="FDR77" s="175"/>
      <c r="FDS77" s="175"/>
      <c r="FDT77" s="175"/>
      <c r="FDU77" s="175"/>
      <c r="FDV77" s="175"/>
      <c r="FDW77" s="175"/>
      <c r="FDX77" s="175"/>
      <c r="FDY77" s="175"/>
      <c r="FDZ77" s="175"/>
      <c r="FEA77" s="175"/>
      <c r="FEB77" s="175"/>
      <c r="FEC77" s="175"/>
      <c r="FED77" s="175"/>
      <c r="FEE77" s="175"/>
      <c r="FEF77" s="175"/>
      <c r="FEG77" s="175"/>
      <c r="FEH77" s="175"/>
      <c r="FEI77" s="175"/>
      <c r="FEJ77" s="175"/>
      <c r="FEK77" s="175"/>
      <c r="FEL77" s="175"/>
      <c r="FEM77" s="175"/>
      <c r="FEN77" s="175"/>
      <c r="FEO77" s="175"/>
      <c r="FEP77" s="175"/>
      <c r="FEQ77" s="175"/>
      <c r="FER77" s="175"/>
      <c r="FES77" s="175"/>
      <c r="FET77" s="175"/>
      <c r="FEU77" s="175"/>
      <c r="FEV77" s="175"/>
      <c r="FEW77" s="175"/>
      <c r="FEX77" s="175"/>
      <c r="FEY77" s="175"/>
      <c r="FEZ77" s="175"/>
      <c r="FFA77" s="175"/>
      <c r="FFB77" s="175"/>
      <c r="FFC77" s="175"/>
      <c r="FFD77" s="175"/>
      <c r="FFE77" s="175"/>
      <c r="FFF77" s="175"/>
      <c r="FFG77" s="175"/>
      <c r="FFH77" s="175"/>
      <c r="FFI77" s="175"/>
      <c r="FFJ77" s="175"/>
      <c r="FFK77" s="175"/>
      <c r="FFL77" s="175"/>
      <c r="FFM77" s="175"/>
      <c r="FFN77" s="175"/>
      <c r="FFO77" s="175"/>
      <c r="FFP77" s="175"/>
      <c r="FFQ77" s="175"/>
      <c r="FFR77" s="175"/>
      <c r="FFS77" s="175"/>
      <c r="FFT77" s="175"/>
      <c r="FFU77" s="175"/>
      <c r="FFV77" s="175"/>
      <c r="FFW77" s="175"/>
      <c r="FFX77" s="175"/>
      <c r="FFY77" s="175"/>
      <c r="FFZ77" s="175"/>
      <c r="FGA77" s="175"/>
      <c r="FGB77" s="175"/>
      <c r="FGC77" s="175"/>
      <c r="FGD77" s="175"/>
      <c r="FGE77" s="175"/>
      <c r="FGF77" s="175"/>
      <c r="FGG77" s="175"/>
      <c r="FGH77" s="175"/>
      <c r="FGI77" s="175"/>
      <c r="FGJ77" s="175"/>
      <c r="FGK77" s="175"/>
      <c r="FGL77" s="175"/>
      <c r="FGM77" s="175"/>
      <c r="FGN77" s="175"/>
      <c r="FGO77" s="175"/>
      <c r="FGP77" s="175"/>
      <c r="FGQ77" s="175"/>
      <c r="FGR77" s="175"/>
      <c r="FGS77" s="175"/>
      <c r="FGT77" s="175"/>
      <c r="FGU77" s="175"/>
      <c r="FGV77" s="175"/>
      <c r="FGW77" s="175"/>
      <c r="FGX77" s="175"/>
      <c r="FGY77" s="175"/>
      <c r="FGZ77" s="175"/>
      <c r="FHA77" s="175"/>
      <c r="FHB77" s="175"/>
      <c r="FHC77" s="175"/>
      <c r="FHD77" s="175"/>
      <c r="FHE77" s="175"/>
      <c r="FHF77" s="175"/>
      <c r="FHG77" s="175"/>
      <c r="FHH77" s="175"/>
      <c r="FHI77" s="175"/>
      <c r="FHJ77" s="175"/>
      <c r="FHK77" s="175"/>
      <c r="FHL77" s="175"/>
      <c r="FHM77" s="175"/>
      <c r="FHN77" s="175"/>
      <c r="FHO77" s="175"/>
      <c r="FHP77" s="175"/>
      <c r="FHQ77" s="175"/>
      <c r="FHR77" s="175"/>
      <c r="FHS77" s="175"/>
      <c r="FHT77" s="175"/>
      <c r="FHU77" s="175"/>
      <c r="FHV77" s="175"/>
      <c r="FHW77" s="175"/>
      <c r="FHX77" s="175"/>
      <c r="FHY77" s="175"/>
      <c r="FHZ77" s="175"/>
      <c r="FIA77" s="175"/>
      <c r="FIB77" s="175"/>
      <c r="FIC77" s="175"/>
      <c r="FID77" s="175"/>
      <c r="FIE77" s="175"/>
      <c r="FIF77" s="175"/>
      <c r="FIG77" s="175"/>
      <c r="FIH77" s="175"/>
      <c r="FII77" s="175"/>
      <c r="FIJ77" s="175"/>
      <c r="FIK77" s="175"/>
      <c r="FIL77" s="175"/>
      <c r="FIM77" s="175"/>
      <c r="FIN77" s="175"/>
      <c r="FIO77" s="175"/>
      <c r="FIP77" s="175"/>
      <c r="FIQ77" s="175"/>
      <c r="FIR77" s="175"/>
      <c r="FIS77" s="175"/>
      <c r="FIT77" s="175"/>
      <c r="FIU77" s="175"/>
      <c r="FIV77" s="175"/>
      <c r="FIW77" s="175"/>
      <c r="FIX77" s="175"/>
      <c r="FIY77" s="175"/>
      <c r="FIZ77" s="175"/>
      <c r="FJA77" s="175"/>
      <c r="FJB77" s="175"/>
      <c r="FJC77" s="175"/>
      <c r="FJD77" s="175"/>
      <c r="FJE77" s="175"/>
      <c r="FJF77" s="175"/>
      <c r="FJG77" s="175"/>
      <c r="FJH77" s="175"/>
      <c r="FJI77" s="175"/>
      <c r="FJJ77" s="175"/>
      <c r="FJK77" s="175"/>
      <c r="FJL77" s="175"/>
      <c r="FJM77" s="175"/>
      <c r="FJN77" s="175"/>
      <c r="FJO77" s="175"/>
      <c r="FJP77" s="175"/>
      <c r="FJQ77" s="175"/>
      <c r="FJR77" s="175"/>
      <c r="FJS77" s="175"/>
      <c r="FJT77" s="175"/>
      <c r="FJU77" s="175"/>
      <c r="FJV77" s="175"/>
      <c r="FJW77" s="175"/>
      <c r="FJX77" s="175"/>
      <c r="FJY77" s="175"/>
      <c r="FJZ77" s="175"/>
      <c r="FKA77" s="175"/>
      <c r="FKB77" s="175"/>
      <c r="FKC77" s="175"/>
      <c r="FKD77" s="175"/>
      <c r="FKE77" s="175"/>
      <c r="FKF77" s="175"/>
      <c r="FKG77" s="175"/>
      <c r="FKH77" s="175"/>
      <c r="FKI77" s="175"/>
      <c r="FKJ77" s="175"/>
      <c r="FKK77" s="175"/>
      <c r="FKL77" s="175"/>
      <c r="FKM77" s="175"/>
      <c r="FKN77" s="175"/>
      <c r="FKO77" s="175"/>
      <c r="FKP77" s="175"/>
      <c r="FKQ77" s="175"/>
      <c r="FKR77" s="175"/>
      <c r="FKS77" s="175"/>
      <c r="FKT77" s="175"/>
      <c r="FKU77" s="175"/>
      <c r="FKV77" s="175"/>
      <c r="FKW77" s="175"/>
      <c r="FKX77" s="175"/>
      <c r="FKY77" s="175"/>
      <c r="FKZ77" s="175"/>
      <c r="FLA77" s="175"/>
      <c r="FLB77" s="175"/>
      <c r="FLC77" s="175"/>
      <c r="FLD77" s="175"/>
      <c r="FLE77" s="175"/>
      <c r="FLF77" s="175"/>
      <c r="FLG77" s="175"/>
      <c r="FLH77" s="175"/>
      <c r="FLI77" s="175"/>
      <c r="FLJ77" s="175"/>
      <c r="FLK77" s="175"/>
      <c r="FLL77" s="175"/>
      <c r="FLM77" s="175"/>
      <c r="FLN77" s="175"/>
      <c r="FLO77" s="175"/>
      <c r="FLP77" s="175"/>
      <c r="FLQ77" s="175"/>
      <c r="FLR77" s="175"/>
      <c r="FLS77" s="175"/>
      <c r="FLT77" s="175"/>
      <c r="FLU77" s="175"/>
      <c r="FLV77" s="175"/>
      <c r="FLW77" s="175"/>
      <c r="FLX77" s="175"/>
      <c r="FLY77" s="175"/>
      <c r="FLZ77" s="175"/>
      <c r="FMA77" s="175"/>
      <c r="FMB77" s="175"/>
      <c r="FMC77" s="175"/>
      <c r="FMD77" s="175"/>
      <c r="FME77" s="175"/>
      <c r="FMF77" s="175"/>
      <c r="FMG77" s="175"/>
      <c r="FMH77" s="175"/>
      <c r="FMI77" s="175"/>
      <c r="FMJ77" s="175"/>
      <c r="FMK77" s="175"/>
      <c r="FML77" s="175"/>
      <c r="FMM77" s="175"/>
      <c r="FMN77" s="175"/>
      <c r="FMO77" s="175"/>
      <c r="FMP77" s="175"/>
      <c r="FMQ77" s="175"/>
      <c r="FMR77" s="175"/>
      <c r="FMS77" s="175"/>
      <c r="FMT77" s="175"/>
      <c r="FMU77" s="175"/>
      <c r="FMV77" s="175"/>
      <c r="FMW77" s="175"/>
      <c r="FMX77" s="175"/>
      <c r="FMY77" s="175"/>
      <c r="FMZ77" s="175"/>
      <c r="FNA77" s="175"/>
      <c r="FNB77" s="175"/>
      <c r="FNC77" s="175"/>
      <c r="FND77" s="175"/>
      <c r="FNE77" s="175"/>
      <c r="FNF77" s="175"/>
      <c r="FNG77" s="175"/>
      <c r="FNH77" s="175"/>
      <c r="FNI77" s="175"/>
      <c r="FNJ77" s="175"/>
      <c r="FNK77" s="175"/>
      <c r="FNL77" s="175"/>
      <c r="FNM77" s="175"/>
      <c r="FNN77" s="175"/>
      <c r="FNO77" s="175"/>
      <c r="FNP77" s="175"/>
      <c r="FNQ77" s="175"/>
      <c r="FNR77" s="175"/>
      <c r="FNS77" s="175"/>
      <c r="FNT77" s="175"/>
      <c r="FNU77" s="175"/>
      <c r="FNV77" s="175"/>
      <c r="FNW77" s="175"/>
      <c r="FNX77" s="175"/>
      <c r="FNY77" s="175"/>
      <c r="FNZ77" s="175"/>
      <c r="FOA77" s="175"/>
      <c r="FOB77" s="175"/>
      <c r="FOC77" s="175"/>
      <c r="FOD77" s="175"/>
      <c r="FOE77" s="175"/>
      <c r="FOF77" s="175"/>
      <c r="FOG77" s="175"/>
      <c r="FOH77" s="175"/>
      <c r="FOI77" s="175"/>
      <c r="FOJ77" s="175"/>
      <c r="FOK77" s="175"/>
      <c r="FOL77" s="175"/>
      <c r="FOM77" s="175"/>
      <c r="FON77" s="175"/>
      <c r="FOO77" s="175"/>
      <c r="FOP77" s="175"/>
      <c r="FOQ77" s="175"/>
      <c r="FOR77" s="175"/>
      <c r="FOS77" s="175"/>
      <c r="FOT77" s="175"/>
      <c r="FOU77" s="175"/>
      <c r="FOV77" s="175"/>
      <c r="FOW77" s="175"/>
      <c r="FOX77" s="175"/>
      <c r="FOY77" s="175"/>
      <c r="FOZ77" s="175"/>
      <c r="FPA77" s="175"/>
      <c r="FPB77" s="175"/>
      <c r="FPC77" s="175"/>
      <c r="FPD77" s="175"/>
      <c r="FPE77" s="175"/>
      <c r="FPF77" s="175"/>
      <c r="FPG77" s="175"/>
      <c r="FPH77" s="175"/>
      <c r="FPI77" s="175"/>
      <c r="FPJ77" s="175"/>
      <c r="FPK77" s="175"/>
      <c r="FPL77" s="175"/>
      <c r="FPM77" s="175"/>
      <c r="FPN77" s="175"/>
      <c r="FPO77" s="175"/>
      <c r="FPP77" s="175"/>
      <c r="FPQ77" s="175"/>
      <c r="FPR77" s="175"/>
      <c r="FPS77" s="175"/>
      <c r="FPT77" s="175"/>
      <c r="FPU77" s="175"/>
      <c r="FPV77" s="175"/>
      <c r="FPW77" s="175"/>
      <c r="FPX77" s="175"/>
      <c r="FPY77" s="175"/>
      <c r="FPZ77" s="175"/>
      <c r="FQA77" s="175"/>
      <c r="FQB77" s="175"/>
      <c r="FQC77" s="175"/>
      <c r="FQD77" s="175"/>
      <c r="FQE77" s="175"/>
      <c r="FQF77" s="175"/>
      <c r="FQG77" s="175"/>
      <c r="FQH77" s="175"/>
      <c r="FQI77" s="175"/>
      <c r="FQJ77" s="175"/>
      <c r="FQK77" s="175"/>
      <c r="FQL77" s="175"/>
      <c r="FQM77" s="175"/>
      <c r="FQN77" s="175"/>
      <c r="FQO77" s="175"/>
      <c r="FQP77" s="175"/>
      <c r="FQQ77" s="175"/>
      <c r="FQR77" s="175"/>
      <c r="FQS77" s="175"/>
      <c r="FQT77" s="175"/>
      <c r="FQU77" s="175"/>
      <c r="FQV77" s="175"/>
      <c r="FQW77" s="175"/>
      <c r="FQX77" s="175"/>
      <c r="FQY77" s="175"/>
      <c r="FQZ77" s="175"/>
      <c r="FRA77" s="175"/>
      <c r="FRB77" s="175"/>
      <c r="FRC77" s="175"/>
      <c r="FRD77" s="175"/>
      <c r="FRE77" s="175"/>
      <c r="FRF77" s="175"/>
      <c r="FRG77" s="175"/>
      <c r="FRH77" s="175"/>
      <c r="FRI77" s="175"/>
      <c r="FRJ77" s="175"/>
      <c r="FRK77" s="175"/>
      <c r="FRL77" s="175"/>
      <c r="FRM77" s="175"/>
      <c r="FRN77" s="175"/>
      <c r="FRO77" s="175"/>
      <c r="FRP77" s="175"/>
      <c r="FRQ77" s="175"/>
      <c r="FRR77" s="175"/>
      <c r="FRS77" s="175"/>
      <c r="FRT77" s="175"/>
      <c r="FRU77" s="175"/>
      <c r="FRV77" s="175"/>
      <c r="FRW77" s="175"/>
      <c r="FRX77" s="175"/>
      <c r="FRY77" s="175"/>
      <c r="FRZ77" s="175"/>
      <c r="FSA77" s="175"/>
      <c r="FSB77" s="175"/>
      <c r="FSC77" s="175"/>
      <c r="FSD77" s="175"/>
      <c r="FSE77" s="175"/>
      <c r="FSF77" s="175"/>
      <c r="FSG77" s="175"/>
      <c r="FSH77" s="175"/>
      <c r="FSI77" s="175"/>
      <c r="FSJ77" s="175"/>
      <c r="FSK77" s="175"/>
      <c r="FSL77" s="175"/>
      <c r="FSM77" s="175"/>
      <c r="FSN77" s="175"/>
      <c r="FSO77" s="175"/>
      <c r="FSP77" s="175"/>
      <c r="FSQ77" s="175"/>
      <c r="FSR77" s="175"/>
      <c r="FSS77" s="175"/>
      <c r="FST77" s="175"/>
      <c r="FSU77" s="175"/>
      <c r="FSV77" s="175"/>
      <c r="FSW77" s="175"/>
      <c r="FSX77" s="175"/>
      <c r="FSY77" s="175"/>
      <c r="FSZ77" s="175"/>
      <c r="FTA77" s="175"/>
      <c r="FTB77" s="175"/>
      <c r="FTC77" s="175"/>
      <c r="FTD77" s="175"/>
      <c r="FTE77" s="175"/>
      <c r="FTF77" s="175"/>
      <c r="FTG77" s="175"/>
      <c r="FTH77" s="175"/>
      <c r="FTI77" s="175"/>
      <c r="FTJ77" s="175"/>
      <c r="FTK77" s="175"/>
      <c r="FTL77" s="175"/>
      <c r="FTM77" s="175"/>
      <c r="FTN77" s="175"/>
      <c r="FTO77" s="175"/>
      <c r="FTP77" s="175"/>
      <c r="FTQ77" s="175"/>
      <c r="FTR77" s="175"/>
      <c r="FTS77" s="175"/>
      <c r="FTT77" s="175"/>
      <c r="FTU77" s="175"/>
      <c r="FTV77" s="175"/>
      <c r="FTW77" s="175"/>
      <c r="FTX77" s="175"/>
      <c r="FTY77" s="175"/>
      <c r="FTZ77" s="175"/>
      <c r="FUA77" s="175"/>
      <c r="FUB77" s="175"/>
      <c r="FUC77" s="175"/>
      <c r="FUD77" s="175"/>
      <c r="FUE77" s="175"/>
      <c r="FUF77" s="175"/>
      <c r="FUG77" s="175"/>
      <c r="FUH77" s="175"/>
      <c r="FUI77" s="175"/>
      <c r="FUJ77" s="175"/>
      <c r="FUK77" s="175"/>
      <c r="FUL77" s="175"/>
      <c r="FUM77" s="175"/>
      <c r="FUN77" s="175"/>
      <c r="FUO77" s="175"/>
      <c r="FUP77" s="175"/>
      <c r="FUQ77" s="175"/>
      <c r="FUR77" s="175"/>
      <c r="FUS77" s="175"/>
      <c r="FUT77" s="175"/>
      <c r="FUU77" s="175"/>
      <c r="FUV77" s="175"/>
      <c r="FUW77" s="175"/>
      <c r="FUX77" s="175"/>
      <c r="FUY77" s="175"/>
      <c r="FUZ77" s="175"/>
      <c r="FVA77" s="175"/>
      <c r="FVB77" s="175"/>
      <c r="FVC77" s="175"/>
      <c r="FVD77" s="175"/>
      <c r="FVE77" s="175"/>
      <c r="FVF77" s="175"/>
      <c r="FVG77" s="175"/>
      <c r="FVH77" s="175"/>
      <c r="FVI77" s="175"/>
      <c r="FVJ77" s="175"/>
      <c r="FVK77" s="175"/>
      <c r="FVL77" s="175"/>
      <c r="FVM77" s="175"/>
      <c r="FVN77" s="175"/>
      <c r="FVO77" s="175"/>
      <c r="FVP77" s="175"/>
      <c r="FVQ77" s="175"/>
      <c r="FVR77" s="175"/>
      <c r="FVS77" s="175"/>
      <c r="FVT77" s="175"/>
      <c r="FVU77" s="175"/>
      <c r="FVV77" s="175"/>
      <c r="FVW77" s="175"/>
      <c r="FVX77" s="175"/>
      <c r="FVY77" s="175"/>
      <c r="FVZ77" s="175"/>
      <c r="FWA77" s="175"/>
      <c r="FWB77" s="175"/>
      <c r="FWC77" s="175"/>
      <c r="FWD77" s="175"/>
      <c r="FWE77" s="175"/>
      <c r="FWF77" s="175"/>
      <c r="FWG77" s="175"/>
      <c r="FWH77" s="175"/>
      <c r="FWI77" s="175"/>
      <c r="FWJ77" s="175"/>
      <c r="FWK77" s="175"/>
      <c r="FWL77" s="175"/>
      <c r="FWM77" s="175"/>
      <c r="FWN77" s="175"/>
      <c r="FWO77" s="175"/>
      <c r="FWP77" s="175"/>
      <c r="FWQ77" s="175"/>
      <c r="FWR77" s="175"/>
      <c r="FWS77" s="175"/>
      <c r="FWT77" s="175"/>
      <c r="FWU77" s="175"/>
      <c r="FWV77" s="175"/>
      <c r="FWW77" s="175"/>
      <c r="FWX77" s="175"/>
      <c r="FWY77" s="175"/>
      <c r="FWZ77" s="175"/>
      <c r="FXA77" s="175"/>
      <c r="FXB77" s="175"/>
      <c r="FXC77" s="175"/>
      <c r="FXD77" s="175"/>
      <c r="FXE77" s="175"/>
      <c r="FXF77" s="175"/>
      <c r="FXG77" s="175"/>
      <c r="FXH77" s="175"/>
      <c r="FXI77" s="175"/>
      <c r="FXJ77" s="175"/>
      <c r="FXK77" s="175"/>
      <c r="FXL77" s="175"/>
      <c r="FXM77" s="175"/>
      <c r="FXN77" s="175"/>
      <c r="FXO77" s="175"/>
      <c r="FXP77" s="175"/>
      <c r="FXQ77" s="175"/>
      <c r="FXR77" s="175"/>
      <c r="FXS77" s="175"/>
      <c r="FXT77" s="175"/>
      <c r="FXU77" s="175"/>
      <c r="FXV77" s="175"/>
      <c r="FXW77" s="175"/>
      <c r="FXX77" s="175"/>
      <c r="FXY77" s="175"/>
      <c r="FXZ77" s="175"/>
      <c r="FYA77" s="175"/>
      <c r="FYB77" s="175"/>
      <c r="FYC77" s="175"/>
      <c r="FYD77" s="175"/>
      <c r="FYE77" s="175"/>
      <c r="FYF77" s="175"/>
      <c r="FYG77" s="175"/>
      <c r="FYH77" s="175"/>
      <c r="FYI77" s="175"/>
      <c r="FYJ77" s="175"/>
      <c r="FYK77" s="175"/>
      <c r="FYL77" s="175"/>
      <c r="FYM77" s="175"/>
      <c r="FYN77" s="175"/>
      <c r="FYO77" s="175"/>
      <c r="FYP77" s="175"/>
      <c r="FYQ77" s="175"/>
      <c r="FYR77" s="175"/>
      <c r="FYS77" s="175"/>
      <c r="FYT77" s="175"/>
      <c r="FYU77" s="175"/>
      <c r="FYV77" s="175"/>
      <c r="FYW77" s="175"/>
      <c r="FYX77" s="175"/>
      <c r="FYY77" s="175"/>
      <c r="FYZ77" s="175"/>
      <c r="FZA77" s="175"/>
      <c r="FZB77" s="175"/>
      <c r="FZC77" s="175"/>
      <c r="FZD77" s="175"/>
      <c r="FZE77" s="175"/>
      <c r="FZF77" s="175"/>
      <c r="FZG77" s="175"/>
      <c r="FZH77" s="175"/>
      <c r="FZI77" s="175"/>
      <c r="FZJ77" s="175"/>
      <c r="FZK77" s="175"/>
      <c r="FZL77" s="175"/>
      <c r="FZM77" s="175"/>
      <c r="FZN77" s="175"/>
      <c r="FZO77" s="175"/>
      <c r="FZP77" s="175"/>
      <c r="FZQ77" s="175"/>
      <c r="FZR77" s="175"/>
      <c r="FZS77" s="175"/>
      <c r="FZT77" s="175"/>
      <c r="FZU77" s="175"/>
      <c r="FZV77" s="175"/>
      <c r="FZW77" s="175"/>
      <c r="FZX77" s="175"/>
      <c r="FZY77" s="175"/>
      <c r="FZZ77" s="175"/>
      <c r="GAA77" s="175"/>
      <c r="GAB77" s="175"/>
      <c r="GAC77" s="175"/>
      <c r="GAD77" s="175"/>
      <c r="GAE77" s="175"/>
      <c r="GAF77" s="175"/>
      <c r="GAG77" s="175"/>
      <c r="GAH77" s="175"/>
      <c r="GAI77" s="175"/>
      <c r="GAJ77" s="175"/>
      <c r="GAK77" s="175"/>
      <c r="GAL77" s="175"/>
      <c r="GAM77" s="175"/>
      <c r="GAN77" s="175"/>
      <c r="GAO77" s="175"/>
      <c r="GAP77" s="175"/>
      <c r="GAQ77" s="175"/>
      <c r="GAR77" s="175"/>
      <c r="GAS77" s="175"/>
      <c r="GAT77" s="175"/>
      <c r="GAU77" s="175"/>
      <c r="GAV77" s="175"/>
      <c r="GAW77" s="175"/>
      <c r="GAX77" s="175"/>
      <c r="GAY77" s="175"/>
      <c r="GAZ77" s="175"/>
      <c r="GBA77" s="175"/>
      <c r="GBB77" s="175"/>
      <c r="GBC77" s="175"/>
      <c r="GBD77" s="175"/>
      <c r="GBE77" s="175"/>
      <c r="GBF77" s="175"/>
      <c r="GBG77" s="175"/>
      <c r="GBH77" s="175"/>
      <c r="GBI77" s="175"/>
      <c r="GBJ77" s="175"/>
      <c r="GBK77" s="175"/>
      <c r="GBL77" s="175"/>
      <c r="GBM77" s="175"/>
      <c r="GBN77" s="175"/>
      <c r="GBO77" s="175"/>
      <c r="GBP77" s="175"/>
      <c r="GBQ77" s="175"/>
      <c r="GBR77" s="175"/>
      <c r="GBS77" s="175"/>
      <c r="GBT77" s="175"/>
      <c r="GBU77" s="175"/>
      <c r="GBV77" s="175"/>
      <c r="GBW77" s="175"/>
      <c r="GBX77" s="175"/>
      <c r="GBY77" s="175"/>
      <c r="GBZ77" s="175"/>
      <c r="GCA77" s="175"/>
      <c r="GCB77" s="175"/>
      <c r="GCC77" s="175"/>
      <c r="GCD77" s="175"/>
      <c r="GCE77" s="175"/>
      <c r="GCF77" s="175"/>
      <c r="GCG77" s="175"/>
      <c r="GCH77" s="175"/>
      <c r="GCI77" s="175"/>
      <c r="GCJ77" s="175"/>
      <c r="GCK77" s="175"/>
      <c r="GCL77" s="175"/>
      <c r="GCM77" s="175"/>
      <c r="GCN77" s="175"/>
      <c r="GCO77" s="175"/>
      <c r="GCP77" s="175"/>
      <c r="GCQ77" s="175"/>
      <c r="GCR77" s="175"/>
      <c r="GCS77" s="175"/>
      <c r="GCT77" s="175"/>
      <c r="GCU77" s="175"/>
      <c r="GCV77" s="175"/>
      <c r="GCW77" s="175"/>
      <c r="GCX77" s="175"/>
      <c r="GCY77" s="175"/>
      <c r="GCZ77" s="175"/>
      <c r="GDA77" s="175"/>
      <c r="GDB77" s="175"/>
      <c r="GDC77" s="175"/>
      <c r="GDD77" s="175"/>
      <c r="GDE77" s="175"/>
      <c r="GDF77" s="175"/>
      <c r="GDG77" s="175"/>
      <c r="GDH77" s="175"/>
      <c r="GDI77" s="175"/>
      <c r="GDJ77" s="175"/>
      <c r="GDK77" s="175"/>
      <c r="GDL77" s="175"/>
      <c r="GDM77" s="175"/>
      <c r="GDN77" s="175"/>
      <c r="GDO77" s="175"/>
      <c r="GDP77" s="175"/>
      <c r="GDQ77" s="175"/>
      <c r="GDR77" s="175"/>
      <c r="GDS77" s="175"/>
      <c r="GDT77" s="175"/>
      <c r="GDU77" s="175"/>
      <c r="GDV77" s="175"/>
      <c r="GDW77" s="175"/>
      <c r="GDX77" s="175"/>
      <c r="GDY77" s="175"/>
      <c r="GDZ77" s="175"/>
      <c r="GEA77" s="175"/>
      <c r="GEB77" s="175"/>
      <c r="GEC77" s="175"/>
      <c r="GED77" s="175"/>
      <c r="GEE77" s="175"/>
      <c r="GEF77" s="175"/>
      <c r="GEG77" s="175"/>
      <c r="GEH77" s="175"/>
      <c r="GEI77" s="175"/>
      <c r="GEJ77" s="175"/>
      <c r="GEK77" s="175"/>
      <c r="GEL77" s="175"/>
      <c r="GEM77" s="175"/>
      <c r="GEN77" s="175"/>
      <c r="GEO77" s="175"/>
      <c r="GEP77" s="175"/>
      <c r="GEQ77" s="175"/>
      <c r="GER77" s="175"/>
      <c r="GES77" s="175"/>
      <c r="GET77" s="175"/>
      <c r="GEU77" s="175"/>
      <c r="GEV77" s="175"/>
      <c r="GEW77" s="175"/>
      <c r="GEX77" s="175"/>
      <c r="GEY77" s="175"/>
      <c r="GEZ77" s="175"/>
      <c r="GFA77" s="175"/>
      <c r="GFB77" s="175"/>
      <c r="GFC77" s="175"/>
      <c r="GFD77" s="175"/>
      <c r="GFE77" s="175"/>
      <c r="GFF77" s="175"/>
      <c r="GFG77" s="175"/>
      <c r="GFH77" s="175"/>
      <c r="GFI77" s="175"/>
      <c r="GFJ77" s="175"/>
      <c r="GFK77" s="175"/>
      <c r="GFL77" s="175"/>
      <c r="GFM77" s="175"/>
      <c r="GFN77" s="175"/>
      <c r="GFO77" s="175"/>
      <c r="GFP77" s="175"/>
      <c r="GFQ77" s="175"/>
      <c r="GFR77" s="175"/>
      <c r="GFS77" s="175"/>
      <c r="GFT77" s="175"/>
      <c r="GFU77" s="175"/>
      <c r="GFV77" s="175"/>
      <c r="GFW77" s="175"/>
      <c r="GFX77" s="175"/>
      <c r="GFY77" s="175"/>
      <c r="GFZ77" s="175"/>
      <c r="GGA77" s="175"/>
      <c r="GGB77" s="175"/>
      <c r="GGC77" s="175"/>
      <c r="GGD77" s="175"/>
      <c r="GGE77" s="175"/>
      <c r="GGF77" s="175"/>
      <c r="GGG77" s="175"/>
      <c r="GGH77" s="175"/>
      <c r="GGI77" s="175"/>
      <c r="GGJ77" s="175"/>
      <c r="GGK77" s="175"/>
      <c r="GGL77" s="175"/>
      <c r="GGM77" s="175"/>
      <c r="GGN77" s="175"/>
      <c r="GGO77" s="175"/>
      <c r="GGP77" s="175"/>
      <c r="GGQ77" s="175"/>
      <c r="GGR77" s="175"/>
      <c r="GGS77" s="175"/>
      <c r="GGT77" s="175"/>
      <c r="GGU77" s="175"/>
      <c r="GGV77" s="175"/>
      <c r="GGW77" s="175"/>
      <c r="GGX77" s="175"/>
      <c r="GGY77" s="175"/>
      <c r="GGZ77" s="175"/>
      <c r="GHA77" s="175"/>
      <c r="GHB77" s="175"/>
      <c r="GHC77" s="175"/>
      <c r="GHD77" s="175"/>
      <c r="GHE77" s="175"/>
      <c r="GHF77" s="175"/>
      <c r="GHG77" s="175"/>
      <c r="GHH77" s="175"/>
      <c r="GHI77" s="175"/>
      <c r="GHJ77" s="175"/>
      <c r="GHK77" s="175"/>
      <c r="GHL77" s="175"/>
      <c r="GHM77" s="175"/>
      <c r="GHN77" s="175"/>
      <c r="GHO77" s="175"/>
      <c r="GHP77" s="175"/>
      <c r="GHQ77" s="175"/>
      <c r="GHR77" s="175"/>
      <c r="GHS77" s="175"/>
      <c r="GHT77" s="175"/>
      <c r="GHU77" s="175"/>
      <c r="GHV77" s="175"/>
      <c r="GHW77" s="175"/>
      <c r="GHX77" s="175"/>
      <c r="GHY77" s="175"/>
      <c r="GHZ77" s="175"/>
      <c r="GIA77" s="175"/>
      <c r="GIB77" s="175"/>
      <c r="GIC77" s="175"/>
      <c r="GID77" s="175"/>
      <c r="GIE77" s="175"/>
      <c r="GIF77" s="175"/>
      <c r="GIG77" s="175"/>
      <c r="GIH77" s="175"/>
      <c r="GII77" s="175"/>
      <c r="GIJ77" s="175"/>
      <c r="GIK77" s="175"/>
      <c r="GIL77" s="175"/>
      <c r="GIM77" s="175"/>
      <c r="GIN77" s="175"/>
      <c r="GIO77" s="175"/>
      <c r="GIP77" s="175"/>
      <c r="GIQ77" s="175"/>
      <c r="GIR77" s="175"/>
      <c r="GIS77" s="175"/>
      <c r="GIT77" s="175"/>
      <c r="GIU77" s="175"/>
      <c r="GIV77" s="175"/>
      <c r="GIW77" s="175"/>
      <c r="GIX77" s="175"/>
      <c r="GIY77" s="175"/>
      <c r="GIZ77" s="175"/>
      <c r="GJA77" s="175"/>
      <c r="GJB77" s="175"/>
      <c r="GJC77" s="175"/>
      <c r="GJD77" s="175"/>
      <c r="GJE77" s="175"/>
      <c r="GJF77" s="175"/>
      <c r="GJG77" s="175"/>
      <c r="GJH77" s="175"/>
      <c r="GJI77" s="175"/>
      <c r="GJJ77" s="175"/>
      <c r="GJK77" s="175"/>
      <c r="GJL77" s="175"/>
      <c r="GJM77" s="175"/>
      <c r="GJN77" s="175"/>
      <c r="GJO77" s="175"/>
      <c r="GJP77" s="175"/>
      <c r="GJQ77" s="175"/>
      <c r="GJR77" s="175"/>
      <c r="GJS77" s="175"/>
      <c r="GJT77" s="175"/>
      <c r="GJU77" s="175"/>
      <c r="GJV77" s="175"/>
      <c r="GJW77" s="175"/>
      <c r="GJX77" s="175"/>
      <c r="GJY77" s="175"/>
      <c r="GJZ77" s="175"/>
      <c r="GKA77" s="175"/>
      <c r="GKB77" s="175"/>
      <c r="GKC77" s="175"/>
      <c r="GKD77" s="175"/>
      <c r="GKE77" s="175"/>
      <c r="GKF77" s="175"/>
      <c r="GKG77" s="175"/>
      <c r="GKH77" s="175"/>
      <c r="GKI77" s="175"/>
      <c r="GKJ77" s="175"/>
      <c r="GKK77" s="175"/>
      <c r="GKL77" s="175"/>
      <c r="GKM77" s="175"/>
      <c r="GKN77" s="175"/>
      <c r="GKO77" s="175"/>
      <c r="GKP77" s="175"/>
      <c r="GKQ77" s="175"/>
      <c r="GKR77" s="175"/>
      <c r="GKS77" s="175"/>
      <c r="GKT77" s="175"/>
      <c r="GKU77" s="175"/>
      <c r="GKV77" s="175"/>
      <c r="GKW77" s="175"/>
      <c r="GKX77" s="175"/>
      <c r="GKY77" s="175"/>
      <c r="GKZ77" s="175"/>
      <c r="GLA77" s="175"/>
      <c r="GLB77" s="175"/>
      <c r="GLC77" s="175"/>
      <c r="GLD77" s="175"/>
      <c r="GLE77" s="175"/>
      <c r="GLF77" s="175"/>
      <c r="GLG77" s="175"/>
      <c r="GLH77" s="175"/>
      <c r="GLI77" s="175"/>
      <c r="GLJ77" s="175"/>
      <c r="GLK77" s="175"/>
      <c r="GLL77" s="175"/>
      <c r="GLM77" s="175"/>
      <c r="GLN77" s="175"/>
      <c r="GLO77" s="175"/>
      <c r="GLP77" s="175"/>
      <c r="GLQ77" s="175"/>
      <c r="GLR77" s="175"/>
      <c r="GLS77" s="175"/>
      <c r="GLT77" s="175"/>
      <c r="GLU77" s="175"/>
      <c r="GLV77" s="175"/>
      <c r="GLW77" s="175"/>
      <c r="GLX77" s="175"/>
      <c r="GLY77" s="175"/>
      <c r="GLZ77" s="175"/>
      <c r="GMA77" s="175"/>
      <c r="GMB77" s="175"/>
      <c r="GMC77" s="175"/>
      <c r="GMD77" s="175"/>
      <c r="GME77" s="175"/>
      <c r="GMF77" s="175"/>
      <c r="GMG77" s="175"/>
      <c r="GMH77" s="175"/>
      <c r="GMI77" s="175"/>
      <c r="GMJ77" s="175"/>
      <c r="GMK77" s="175"/>
      <c r="GML77" s="175"/>
      <c r="GMM77" s="175"/>
      <c r="GMN77" s="175"/>
      <c r="GMO77" s="175"/>
      <c r="GMP77" s="175"/>
      <c r="GMQ77" s="175"/>
      <c r="GMR77" s="175"/>
      <c r="GMS77" s="175"/>
      <c r="GMT77" s="175"/>
      <c r="GMU77" s="175"/>
      <c r="GMV77" s="175"/>
      <c r="GMW77" s="175"/>
      <c r="GMX77" s="175"/>
      <c r="GMY77" s="175"/>
      <c r="GMZ77" s="175"/>
      <c r="GNA77" s="175"/>
      <c r="GNB77" s="175"/>
      <c r="GNC77" s="175"/>
      <c r="GND77" s="175"/>
      <c r="GNE77" s="175"/>
      <c r="GNF77" s="175"/>
      <c r="GNG77" s="175"/>
      <c r="GNH77" s="175"/>
      <c r="GNI77" s="175"/>
      <c r="GNJ77" s="175"/>
      <c r="GNK77" s="175"/>
      <c r="GNL77" s="175"/>
      <c r="GNM77" s="175"/>
      <c r="GNN77" s="175"/>
      <c r="GNO77" s="175"/>
      <c r="GNP77" s="175"/>
      <c r="GNQ77" s="175"/>
      <c r="GNR77" s="175"/>
      <c r="GNS77" s="175"/>
      <c r="GNT77" s="175"/>
      <c r="GNU77" s="175"/>
      <c r="GNV77" s="175"/>
      <c r="GNW77" s="175"/>
      <c r="GNX77" s="175"/>
      <c r="GNY77" s="175"/>
      <c r="GNZ77" s="175"/>
      <c r="GOA77" s="175"/>
      <c r="GOB77" s="175"/>
      <c r="GOC77" s="175"/>
      <c r="GOD77" s="175"/>
      <c r="GOE77" s="175"/>
      <c r="GOF77" s="175"/>
      <c r="GOG77" s="175"/>
      <c r="GOH77" s="175"/>
      <c r="GOI77" s="175"/>
      <c r="GOJ77" s="175"/>
      <c r="GOK77" s="175"/>
      <c r="GOL77" s="175"/>
      <c r="GOM77" s="175"/>
      <c r="GON77" s="175"/>
      <c r="GOO77" s="175"/>
      <c r="GOP77" s="175"/>
      <c r="GOQ77" s="175"/>
      <c r="GOR77" s="175"/>
      <c r="GOS77" s="175"/>
      <c r="GOT77" s="175"/>
      <c r="GOU77" s="175"/>
      <c r="GOV77" s="175"/>
      <c r="GOW77" s="175"/>
      <c r="GOX77" s="175"/>
      <c r="GOY77" s="175"/>
      <c r="GOZ77" s="175"/>
      <c r="GPA77" s="175"/>
      <c r="GPB77" s="175"/>
      <c r="GPC77" s="175"/>
      <c r="GPD77" s="175"/>
      <c r="GPE77" s="175"/>
      <c r="GPF77" s="175"/>
      <c r="GPG77" s="175"/>
      <c r="GPH77" s="175"/>
      <c r="GPI77" s="175"/>
      <c r="GPJ77" s="175"/>
      <c r="GPK77" s="175"/>
      <c r="GPL77" s="175"/>
      <c r="GPM77" s="175"/>
      <c r="GPN77" s="175"/>
      <c r="GPO77" s="175"/>
      <c r="GPP77" s="175"/>
      <c r="GPQ77" s="175"/>
      <c r="GPR77" s="175"/>
      <c r="GPS77" s="175"/>
      <c r="GPT77" s="175"/>
      <c r="GPU77" s="175"/>
      <c r="GPV77" s="175"/>
      <c r="GPW77" s="175"/>
      <c r="GPX77" s="175"/>
      <c r="GPY77" s="175"/>
      <c r="GPZ77" s="175"/>
      <c r="GQA77" s="175"/>
      <c r="GQB77" s="175"/>
      <c r="GQC77" s="175"/>
      <c r="GQD77" s="175"/>
      <c r="GQE77" s="175"/>
      <c r="GQF77" s="175"/>
      <c r="GQG77" s="175"/>
      <c r="GQH77" s="175"/>
      <c r="GQI77" s="175"/>
      <c r="GQJ77" s="175"/>
      <c r="GQK77" s="175"/>
      <c r="GQL77" s="175"/>
      <c r="GQM77" s="175"/>
      <c r="GQN77" s="175"/>
      <c r="GQO77" s="175"/>
      <c r="GQP77" s="175"/>
      <c r="GQQ77" s="175"/>
      <c r="GQR77" s="175"/>
      <c r="GQS77" s="175"/>
      <c r="GQT77" s="175"/>
      <c r="GQU77" s="175"/>
      <c r="GQV77" s="175"/>
      <c r="GQW77" s="175"/>
      <c r="GQX77" s="175"/>
      <c r="GQY77" s="175"/>
      <c r="GQZ77" s="175"/>
      <c r="GRA77" s="175"/>
      <c r="GRB77" s="175"/>
      <c r="GRC77" s="175"/>
      <c r="GRD77" s="175"/>
      <c r="GRE77" s="175"/>
      <c r="GRF77" s="175"/>
      <c r="GRG77" s="175"/>
      <c r="GRH77" s="175"/>
      <c r="GRI77" s="175"/>
      <c r="GRJ77" s="175"/>
      <c r="GRK77" s="175"/>
      <c r="GRL77" s="175"/>
      <c r="GRM77" s="175"/>
      <c r="GRN77" s="175"/>
      <c r="GRO77" s="175"/>
      <c r="GRP77" s="175"/>
      <c r="GRQ77" s="175"/>
      <c r="GRR77" s="175"/>
      <c r="GRS77" s="175"/>
      <c r="GRT77" s="175"/>
      <c r="GRU77" s="175"/>
      <c r="GRV77" s="175"/>
      <c r="GRW77" s="175"/>
      <c r="GRX77" s="175"/>
      <c r="GRY77" s="175"/>
      <c r="GRZ77" s="175"/>
      <c r="GSA77" s="175"/>
      <c r="GSB77" s="175"/>
      <c r="GSC77" s="175"/>
      <c r="GSD77" s="175"/>
      <c r="GSE77" s="175"/>
      <c r="GSF77" s="175"/>
      <c r="GSG77" s="175"/>
      <c r="GSH77" s="175"/>
      <c r="GSI77" s="175"/>
      <c r="GSJ77" s="175"/>
      <c r="GSK77" s="175"/>
      <c r="GSL77" s="175"/>
      <c r="GSM77" s="175"/>
      <c r="GSN77" s="175"/>
      <c r="GSO77" s="175"/>
      <c r="GSP77" s="175"/>
      <c r="GSQ77" s="175"/>
      <c r="GSR77" s="175"/>
      <c r="GSS77" s="175"/>
      <c r="GST77" s="175"/>
      <c r="GSU77" s="175"/>
      <c r="GSV77" s="175"/>
      <c r="GSW77" s="175"/>
      <c r="GSX77" s="175"/>
      <c r="GSY77" s="175"/>
      <c r="GSZ77" s="175"/>
      <c r="GTA77" s="175"/>
      <c r="GTB77" s="175"/>
      <c r="GTC77" s="175"/>
      <c r="GTD77" s="175"/>
      <c r="GTE77" s="175"/>
      <c r="GTF77" s="175"/>
      <c r="GTG77" s="175"/>
      <c r="GTH77" s="175"/>
      <c r="GTI77" s="175"/>
      <c r="GTJ77" s="175"/>
      <c r="GTK77" s="175"/>
      <c r="GTL77" s="175"/>
      <c r="GTM77" s="175"/>
      <c r="GTN77" s="175"/>
      <c r="GTO77" s="175"/>
      <c r="GTP77" s="175"/>
      <c r="GTQ77" s="175"/>
      <c r="GTR77" s="175"/>
      <c r="GTS77" s="175"/>
      <c r="GTT77" s="175"/>
      <c r="GTU77" s="175"/>
      <c r="GTV77" s="175"/>
      <c r="GTW77" s="175"/>
      <c r="GTX77" s="175"/>
      <c r="GTY77" s="175"/>
      <c r="GTZ77" s="175"/>
      <c r="GUA77" s="175"/>
      <c r="GUB77" s="175"/>
      <c r="GUC77" s="175"/>
      <c r="GUD77" s="175"/>
      <c r="GUE77" s="175"/>
      <c r="GUF77" s="175"/>
      <c r="GUG77" s="175"/>
      <c r="GUH77" s="175"/>
      <c r="GUI77" s="175"/>
      <c r="GUJ77" s="175"/>
      <c r="GUK77" s="175"/>
      <c r="GUL77" s="175"/>
      <c r="GUM77" s="175"/>
      <c r="GUN77" s="175"/>
      <c r="GUO77" s="175"/>
      <c r="GUP77" s="175"/>
      <c r="GUQ77" s="175"/>
      <c r="GUR77" s="175"/>
      <c r="GUS77" s="175"/>
      <c r="GUT77" s="175"/>
      <c r="GUU77" s="175"/>
      <c r="GUV77" s="175"/>
      <c r="GUW77" s="175"/>
      <c r="GUX77" s="175"/>
      <c r="GUY77" s="175"/>
      <c r="GUZ77" s="175"/>
      <c r="GVA77" s="175"/>
      <c r="GVB77" s="175"/>
      <c r="GVC77" s="175"/>
      <c r="GVD77" s="175"/>
      <c r="GVE77" s="175"/>
      <c r="GVF77" s="175"/>
      <c r="GVG77" s="175"/>
      <c r="GVH77" s="175"/>
      <c r="GVI77" s="175"/>
      <c r="GVJ77" s="175"/>
      <c r="GVK77" s="175"/>
      <c r="GVL77" s="175"/>
      <c r="GVM77" s="175"/>
      <c r="GVN77" s="175"/>
      <c r="GVO77" s="175"/>
      <c r="GVP77" s="175"/>
      <c r="GVQ77" s="175"/>
      <c r="GVR77" s="175"/>
      <c r="GVS77" s="175"/>
      <c r="GVT77" s="175"/>
      <c r="GVU77" s="175"/>
      <c r="GVV77" s="175"/>
      <c r="GVW77" s="175"/>
      <c r="GVX77" s="175"/>
      <c r="GVY77" s="175"/>
      <c r="GVZ77" s="175"/>
      <c r="GWA77" s="175"/>
      <c r="GWB77" s="175"/>
      <c r="GWC77" s="175"/>
      <c r="GWD77" s="175"/>
      <c r="GWE77" s="175"/>
      <c r="GWF77" s="175"/>
      <c r="GWG77" s="175"/>
      <c r="GWH77" s="175"/>
      <c r="GWI77" s="175"/>
      <c r="GWJ77" s="175"/>
      <c r="GWK77" s="175"/>
      <c r="GWL77" s="175"/>
      <c r="GWM77" s="175"/>
      <c r="GWN77" s="175"/>
      <c r="GWO77" s="175"/>
      <c r="GWP77" s="175"/>
      <c r="GWQ77" s="175"/>
      <c r="GWR77" s="175"/>
      <c r="GWS77" s="175"/>
      <c r="GWT77" s="175"/>
      <c r="GWU77" s="175"/>
      <c r="GWV77" s="175"/>
      <c r="GWW77" s="175"/>
      <c r="GWX77" s="175"/>
      <c r="GWY77" s="175"/>
      <c r="GWZ77" s="175"/>
      <c r="GXA77" s="175"/>
      <c r="GXB77" s="175"/>
      <c r="GXC77" s="175"/>
      <c r="GXD77" s="175"/>
      <c r="GXE77" s="175"/>
      <c r="GXF77" s="175"/>
      <c r="GXG77" s="175"/>
      <c r="GXH77" s="175"/>
      <c r="GXI77" s="175"/>
      <c r="GXJ77" s="175"/>
      <c r="GXK77" s="175"/>
      <c r="GXL77" s="175"/>
      <c r="GXM77" s="175"/>
      <c r="GXN77" s="175"/>
      <c r="GXO77" s="175"/>
      <c r="GXP77" s="175"/>
      <c r="GXQ77" s="175"/>
      <c r="GXR77" s="175"/>
      <c r="GXS77" s="175"/>
      <c r="GXT77" s="175"/>
      <c r="GXU77" s="175"/>
      <c r="GXV77" s="175"/>
      <c r="GXW77" s="175"/>
      <c r="GXX77" s="175"/>
      <c r="GXY77" s="175"/>
      <c r="GXZ77" s="175"/>
      <c r="GYA77" s="175"/>
      <c r="GYB77" s="175"/>
      <c r="GYC77" s="175"/>
      <c r="GYD77" s="175"/>
      <c r="GYE77" s="175"/>
      <c r="GYF77" s="175"/>
      <c r="GYG77" s="175"/>
      <c r="GYH77" s="175"/>
      <c r="GYI77" s="175"/>
      <c r="GYJ77" s="175"/>
      <c r="GYK77" s="175"/>
      <c r="GYL77" s="175"/>
      <c r="GYM77" s="175"/>
      <c r="GYN77" s="175"/>
      <c r="GYO77" s="175"/>
      <c r="GYP77" s="175"/>
      <c r="GYQ77" s="175"/>
      <c r="GYR77" s="175"/>
      <c r="GYS77" s="175"/>
      <c r="GYT77" s="175"/>
      <c r="GYU77" s="175"/>
      <c r="GYV77" s="175"/>
      <c r="GYW77" s="175"/>
      <c r="GYX77" s="175"/>
      <c r="GYY77" s="175"/>
      <c r="GYZ77" s="175"/>
      <c r="GZA77" s="175"/>
      <c r="GZB77" s="175"/>
      <c r="GZC77" s="175"/>
      <c r="GZD77" s="175"/>
      <c r="GZE77" s="175"/>
      <c r="GZF77" s="175"/>
      <c r="GZG77" s="175"/>
      <c r="GZH77" s="175"/>
      <c r="GZI77" s="175"/>
      <c r="GZJ77" s="175"/>
      <c r="GZK77" s="175"/>
      <c r="GZL77" s="175"/>
      <c r="GZM77" s="175"/>
      <c r="GZN77" s="175"/>
      <c r="GZO77" s="175"/>
      <c r="GZP77" s="175"/>
      <c r="GZQ77" s="175"/>
      <c r="GZR77" s="175"/>
      <c r="GZS77" s="175"/>
      <c r="GZT77" s="175"/>
      <c r="GZU77" s="175"/>
      <c r="GZV77" s="175"/>
      <c r="GZW77" s="175"/>
      <c r="GZX77" s="175"/>
      <c r="GZY77" s="175"/>
      <c r="GZZ77" s="175"/>
      <c r="HAA77" s="175"/>
      <c r="HAB77" s="175"/>
      <c r="HAC77" s="175"/>
      <c r="HAD77" s="175"/>
      <c r="HAE77" s="175"/>
      <c r="HAF77" s="175"/>
      <c r="HAG77" s="175"/>
      <c r="HAH77" s="175"/>
      <c r="HAI77" s="175"/>
      <c r="HAJ77" s="175"/>
      <c r="HAK77" s="175"/>
      <c r="HAL77" s="175"/>
      <c r="HAM77" s="175"/>
      <c r="HAN77" s="175"/>
      <c r="HAO77" s="175"/>
      <c r="HAP77" s="175"/>
      <c r="HAQ77" s="175"/>
      <c r="HAR77" s="175"/>
      <c r="HAS77" s="175"/>
      <c r="HAT77" s="175"/>
      <c r="HAU77" s="175"/>
      <c r="HAV77" s="175"/>
      <c r="HAW77" s="175"/>
      <c r="HAX77" s="175"/>
      <c r="HAY77" s="175"/>
      <c r="HAZ77" s="175"/>
      <c r="HBA77" s="175"/>
      <c r="HBB77" s="175"/>
      <c r="HBC77" s="175"/>
      <c r="HBD77" s="175"/>
      <c r="HBE77" s="175"/>
      <c r="HBF77" s="175"/>
      <c r="HBG77" s="175"/>
      <c r="HBH77" s="175"/>
      <c r="HBI77" s="175"/>
      <c r="HBJ77" s="175"/>
      <c r="HBK77" s="175"/>
      <c r="HBL77" s="175"/>
      <c r="HBM77" s="175"/>
      <c r="HBN77" s="175"/>
      <c r="HBO77" s="175"/>
      <c r="HBP77" s="175"/>
      <c r="HBQ77" s="175"/>
      <c r="HBR77" s="175"/>
      <c r="HBS77" s="175"/>
      <c r="HBT77" s="175"/>
      <c r="HBU77" s="175"/>
      <c r="HBV77" s="175"/>
      <c r="HBW77" s="175"/>
      <c r="HBX77" s="175"/>
      <c r="HBY77" s="175"/>
      <c r="HBZ77" s="175"/>
      <c r="HCA77" s="175"/>
      <c r="HCB77" s="175"/>
      <c r="HCC77" s="175"/>
      <c r="HCD77" s="175"/>
      <c r="HCE77" s="175"/>
      <c r="HCF77" s="175"/>
      <c r="HCG77" s="175"/>
      <c r="HCH77" s="175"/>
      <c r="HCI77" s="175"/>
      <c r="HCJ77" s="175"/>
      <c r="HCK77" s="175"/>
      <c r="HCL77" s="175"/>
      <c r="HCM77" s="175"/>
      <c r="HCN77" s="175"/>
      <c r="HCO77" s="175"/>
      <c r="HCP77" s="175"/>
      <c r="HCQ77" s="175"/>
      <c r="HCR77" s="175"/>
      <c r="HCS77" s="175"/>
      <c r="HCT77" s="175"/>
      <c r="HCU77" s="175"/>
      <c r="HCV77" s="175"/>
      <c r="HCW77" s="175"/>
      <c r="HCX77" s="175"/>
      <c r="HCY77" s="175"/>
      <c r="HCZ77" s="175"/>
      <c r="HDA77" s="175"/>
      <c r="HDB77" s="175"/>
      <c r="HDC77" s="175"/>
      <c r="HDD77" s="175"/>
      <c r="HDE77" s="175"/>
      <c r="HDF77" s="175"/>
      <c r="HDG77" s="175"/>
      <c r="HDH77" s="175"/>
      <c r="HDI77" s="175"/>
      <c r="HDJ77" s="175"/>
      <c r="HDK77" s="175"/>
      <c r="HDL77" s="175"/>
      <c r="HDM77" s="175"/>
      <c r="HDN77" s="175"/>
      <c r="HDO77" s="175"/>
      <c r="HDP77" s="175"/>
      <c r="HDQ77" s="175"/>
      <c r="HDR77" s="175"/>
      <c r="HDS77" s="175"/>
      <c r="HDT77" s="175"/>
      <c r="HDU77" s="175"/>
      <c r="HDV77" s="175"/>
      <c r="HDW77" s="175"/>
      <c r="HDX77" s="175"/>
      <c r="HDY77" s="175"/>
      <c r="HDZ77" s="175"/>
      <c r="HEA77" s="175"/>
      <c r="HEB77" s="175"/>
      <c r="HEC77" s="175"/>
      <c r="HED77" s="175"/>
      <c r="HEE77" s="175"/>
      <c r="HEF77" s="175"/>
      <c r="HEG77" s="175"/>
      <c r="HEH77" s="175"/>
      <c r="HEI77" s="175"/>
      <c r="HEJ77" s="175"/>
      <c r="HEK77" s="175"/>
      <c r="HEL77" s="175"/>
      <c r="HEM77" s="175"/>
      <c r="HEN77" s="175"/>
      <c r="HEO77" s="175"/>
      <c r="HEP77" s="175"/>
      <c r="HEQ77" s="175"/>
      <c r="HER77" s="175"/>
      <c r="HES77" s="175"/>
      <c r="HET77" s="175"/>
      <c r="HEU77" s="175"/>
      <c r="HEV77" s="175"/>
      <c r="HEW77" s="175"/>
      <c r="HEX77" s="175"/>
      <c r="HEY77" s="175"/>
      <c r="HEZ77" s="175"/>
      <c r="HFA77" s="175"/>
      <c r="HFB77" s="175"/>
      <c r="HFC77" s="175"/>
      <c r="HFD77" s="175"/>
      <c r="HFE77" s="175"/>
      <c r="HFF77" s="175"/>
      <c r="HFG77" s="175"/>
      <c r="HFH77" s="175"/>
      <c r="HFI77" s="175"/>
      <c r="HFJ77" s="175"/>
      <c r="HFK77" s="175"/>
      <c r="HFL77" s="175"/>
      <c r="HFM77" s="175"/>
      <c r="HFN77" s="175"/>
      <c r="HFO77" s="175"/>
      <c r="HFP77" s="175"/>
      <c r="HFQ77" s="175"/>
      <c r="HFR77" s="175"/>
      <c r="HFS77" s="175"/>
      <c r="HFT77" s="175"/>
      <c r="HFU77" s="175"/>
      <c r="HFV77" s="175"/>
      <c r="HFW77" s="175"/>
      <c r="HFX77" s="175"/>
      <c r="HFY77" s="175"/>
      <c r="HFZ77" s="175"/>
      <c r="HGA77" s="175"/>
      <c r="HGB77" s="175"/>
      <c r="HGC77" s="175"/>
      <c r="HGD77" s="175"/>
      <c r="HGE77" s="175"/>
      <c r="HGF77" s="175"/>
      <c r="HGG77" s="175"/>
      <c r="HGH77" s="175"/>
      <c r="HGI77" s="175"/>
      <c r="HGJ77" s="175"/>
      <c r="HGK77" s="175"/>
      <c r="HGL77" s="175"/>
      <c r="HGM77" s="175"/>
      <c r="HGN77" s="175"/>
      <c r="HGO77" s="175"/>
      <c r="HGP77" s="175"/>
      <c r="HGQ77" s="175"/>
      <c r="HGR77" s="175"/>
      <c r="HGS77" s="175"/>
      <c r="HGT77" s="175"/>
      <c r="HGU77" s="175"/>
      <c r="HGV77" s="175"/>
      <c r="HGW77" s="175"/>
      <c r="HGX77" s="175"/>
      <c r="HGY77" s="175"/>
      <c r="HGZ77" s="175"/>
      <c r="HHA77" s="175"/>
      <c r="HHB77" s="175"/>
      <c r="HHC77" s="175"/>
      <c r="HHD77" s="175"/>
      <c r="HHE77" s="175"/>
      <c r="HHF77" s="175"/>
      <c r="HHG77" s="175"/>
      <c r="HHH77" s="175"/>
      <c r="HHI77" s="175"/>
      <c r="HHJ77" s="175"/>
      <c r="HHK77" s="175"/>
      <c r="HHL77" s="175"/>
      <c r="HHM77" s="175"/>
      <c r="HHN77" s="175"/>
      <c r="HHO77" s="175"/>
      <c r="HHP77" s="175"/>
      <c r="HHQ77" s="175"/>
      <c r="HHR77" s="175"/>
      <c r="HHS77" s="175"/>
      <c r="HHT77" s="175"/>
      <c r="HHU77" s="175"/>
      <c r="HHV77" s="175"/>
      <c r="HHW77" s="175"/>
      <c r="HHX77" s="175"/>
      <c r="HHY77" s="175"/>
      <c r="HHZ77" s="175"/>
      <c r="HIA77" s="175"/>
      <c r="HIB77" s="175"/>
      <c r="HIC77" s="175"/>
      <c r="HID77" s="175"/>
      <c r="HIE77" s="175"/>
      <c r="HIF77" s="175"/>
      <c r="HIG77" s="175"/>
      <c r="HIH77" s="175"/>
      <c r="HII77" s="175"/>
      <c r="HIJ77" s="175"/>
      <c r="HIK77" s="175"/>
      <c r="HIL77" s="175"/>
      <c r="HIM77" s="175"/>
      <c r="HIN77" s="175"/>
      <c r="HIO77" s="175"/>
      <c r="HIP77" s="175"/>
      <c r="HIQ77" s="175"/>
      <c r="HIR77" s="175"/>
      <c r="HIS77" s="175"/>
      <c r="HIT77" s="175"/>
      <c r="HIU77" s="175"/>
      <c r="HIV77" s="175"/>
      <c r="HIW77" s="175"/>
      <c r="HIX77" s="175"/>
      <c r="HIY77" s="175"/>
      <c r="HIZ77" s="175"/>
      <c r="HJA77" s="175"/>
      <c r="HJB77" s="175"/>
      <c r="HJC77" s="175"/>
      <c r="HJD77" s="175"/>
      <c r="HJE77" s="175"/>
      <c r="HJF77" s="175"/>
      <c r="HJG77" s="175"/>
      <c r="HJH77" s="175"/>
      <c r="HJI77" s="175"/>
      <c r="HJJ77" s="175"/>
      <c r="HJK77" s="175"/>
      <c r="HJL77" s="175"/>
      <c r="HJM77" s="175"/>
      <c r="HJN77" s="175"/>
      <c r="HJO77" s="175"/>
      <c r="HJP77" s="175"/>
      <c r="HJQ77" s="175"/>
      <c r="HJR77" s="175"/>
      <c r="HJS77" s="175"/>
      <c r="HJT77" s="175"/>
      <c r="HJU77" s="175"/>
      <c r="HJV77" s="175"/>
      <c r="HJW77" s="175"/>
      <c r="HJX77" s="175"/>
      <c r="HJY77" s="175"/>
      <c r="HJZ77" s="175"/>
      <c r="HKA77" s="175"/>
      <c r="HKB77" s="175"/>
      <c r="HKC77" s="175"/>
      <c r="HKD77" s="175"/>
      <c r="HKE77" s="175"/>
      <c r="HKF77" s="175"/>
      <c r="HKG77" s="175"/>
      <c r="HKH77" s="175"/>
      <c r="HKI77" s="175"/>
      <c r="HKJ77" s="175"/>
      <c r="HKK77" s="175"/>
      <c r="HKL77" s="175"/>
      <c r="HKM77" s="175"/>
      <c r="HKN77" s="175"/>
      <c r="HKO77" s="175"/>
      <c r="HKP77" s="175"/>
      <c r="HKQ77" s="175"/>
      <c r="HKR77" s="175"/>
      <c r="HKS77" s="175"/>
      <c r="HKT77" s="175"/>
      <c r="HKU77" s="175"/>
      <c r="HKV77" s="175"/>
      <c r="HKW77" s="175"/>
      <c r="HKX77" s="175"/>
      <c r="HKY77" s="175"/>
      <c r="HKZ77" s="175"/>
      <c r="HLA77" s="175"/>
      <c r="HLB77" s="175"/>
      <c r="HLC77" s="175"/>
      <c r="HLD77" s="175"/>
      <c r="HLE77" s="175"/>
      <c r="HLF77" s="175"/>
      <c r="HLG77" s="175"/>
      <c r="HLH77" s="175"/>
      <c r="HLI77" s="175"/>
      <c r="HLJ77" s="175"/>
      <c r="HLK77" s="175"/>
      <c r="HLL77" s="175"/>
      <c r="HLM77" s="175"/>
      <c r="HLN77" s="175"/>
      <c r="HLO77" s="175"/>
      <c r="HLP77" s="175"/>
      <c r="HLQ77" s="175"/>
      <c r="HLR77" s="175"/>
      <c r="HLS77" s="175"/>
      <c r="HLT77" s="175"/>
      <c r="HLU77" s="175"/>
      <c r="HLV77" s="175"/>
      <c r="HLW77" s="175"/>
      <c r="HLX77" s="175"/>
      <c r="HLY77" s="175"/>
      <c r="HLZ77" s="175"/>
      <c r="HMA77" s="175"/>
      <c r="HMB77" s="175"/>
      <c r="HMC77" s="175"/>
      <c r="HMD77" s="175"/>
      <c r="HME77" s="175"/>
      <c r="HMF77" s="175"/>
      <c r="HMG77" s="175"/>
      <c r="HMH77" s="175"/>
      <c r="HMI77" s="175"/>
      <c r="HMJ77" s="175"/>
      <c r="HMK77" s="175"/>
      <c r="HML77" s="175"/>
      <c r="HMM77" s="175"/>
      <c r="HMN77" s="175"/>
      <c r="HMO77" s="175"/>
      <c r="HMP77" s="175"/>
      <c r="HMQ77" s="175"/>
      <c r="HMR77" s="175"/>
      <c r="HMS77" s="175"/>
      <c r="HMT77" s="175"/>
      <c r="HMU77" s="175"/>
      <c r="HMV77" s="175"/>
      <c r="HMW77" s="175"/>
      <c r="HMX77" s="175"/>
      <c r="HMY77" s="175"/>
      <c r="HMZ77" s="175"/>
      <c r="HNA77" s="175"/>
      <c r="HNB77" s="175"/>
      <c r="HNC77" s="175"/>
      <c r="HND77" s="175"/>
      <c r="HNE77" s="175"/>
      <c r="HNF77" s="175"/>
      <c r="HNG77" s="175"/>
      <c r="HNH77" s="175"/>
      <c r="HNI77" s="175"/>
      <c r="HNJ77" s="175"/>
      <c r="HNK77" s="175"/>
      <c r="HNL77" s="175"/>
      <c r="HNM77" s="175"/>
      <c r="HNN77" s="175"/>
      <c r="HNO77" s="175"/>
      <c r="HNP77" s="175"/>
      <c r="HNQ77" s="175"/>
      <c r="HNR77" s="175"/>
      <c r="HNS77" s="175"/>
      <c r="HNT77" s="175"/>
      <c r="HNU77" s="175"/>
      <c r="HNV77" s="175"/>
      <c r="HNW77" s="175"/>
      <c r="HNX77" s="175"/>
      <c r="HNY77" s="175"/>
      <c r="HNZ77" s="175"/>
      <c r="HOA77" s="175"/>
      <c r="HOB77" s="175"/>
      <c r="HOC77" s="175"/>
      <c r="HOD77" s="175"/>
      <c r="HOE77" s="175"/>
      <c r="HOF77" s="175"/>
      <c r="HOG77" s="175"/>
      <c r="HOH77" s="175"/>
      <c r="HOI77" s="175"/>
      <c r="HOJ77" s="175"/>
      <c r="HOK77" s="175"/>
      <c r="HOL77" s="175"/>
      <c r="HOM77" s="175"/>
      <c r="HON77" s="175"/>
      <c r="HOO77" s="175"/>
      <c r="HOP77" s="175"/>
      <c r="HOQ77" s="175"/>
      <c r="HOR77" s="175"/>
      <c r="HOS77" s="175"/>
      <c r="HOT77" s="175"/>
      <c r="HOU77" s="175"/>
      <c r="HOV77" s="175"/>
      <c r="HOW77" s="175"/>
      <c r="HOX77" s="175"/>
      <c r="HOY77" s="175"/>
      <c r="HOZ77" s="175"/>
      <c r="HPA77" s="175"/>
      <c r="HPB77" s="175"/>
      <c r="HPC77" s="175"/>
      <c r="HPD77" s="175"/>
      <c r="HPE77" s="175"/>
      <c r="HPF77" s="175"/>
      <c r="HPG77" s="175"/>
      <c r="HPH77" s="175"/>
      <c r="HPI77" s="175"/>
      <c r="HPJ77" s="175"/>
      <c r="HPK77" s="175"/>
      <c r="HPL77" s="175"/>
      <c r="HPM77" s="175"/>
      <c r="HPN77" s="175"/>
      <c r="HPO77" s="175"/>
      <c r="HPP77" s="175"/>
      <c r="HPQ77" s="175"/>
      <c r="HPR77" s="175"/>
      <c r="HPS77" s="175"/>
      <c r="HPT77" s="175"/>
      <c r="HPU77" s="175"/>
      <c r="HPV77" s="175"/>
      <c r="HPW77" s="175"/>
      <c r="HPX77" s="175"/>
      <c r="HPY77" s="175"/>
      <c r="HPZ77" s="175"/>
      <c r="HQA77" s="175"/>
      <c r="HQB77" s="175"/>
      <c r="HQC77" s="175"/>
      <c r="HQD77" s="175"/>
      <c r="HQE77" s="175"/>
      <c r="HQF77" s="175"/>
      <c r="HQG77" s="175"/>
      <c r="HQH77" s="175"/>
      <c r="HQI77" s="175"/>
      <c r="HQJ77" s="175"/>
      <c r="HQK77" s="175"/>
      <c r="HQL77" s="175"/>
      <c r="HQM77" s="175"/>
      <c r="HQN77" s="175"/>
      <c r="HQO77" s="175"/>
      <c r="HQP77" s="175"/>
      <c r="HQQ77" s="175"/>
      <c r="HQR77" s="175"/>
      <c r="HQS77" s="175"/>
      <c r="HQT77" s="175"/>
      <c r="HQU77" s="175"/>
      <c r="HQV77" s="175"/>
      <c r="HQW77" s="175"/>
      <c r="HQX77" s="175"/>
      <c r="HQY77" s="175"/>
      <c r="HQZ77" s="175"/>
      <c r="HRA77" s="175"/>
      <c r="HRB77" s="175"/>
      <c r="HRC77" s="175"/>
      <c r="HRD77" s="175"/>
      <c r="HRE77" s="175"/>
      <c r="HRF77" s="175"/>
      <c r="HRG77" s="175"/>
      <c r="HRH77" s="175"/>
      <c r="HRI77" s="175"/>
      <c r="HRJ77" s="175"/>
      <c r="HRK77" s="175"/>
      <c r="HRL77" s="175"/>
      <c r="HRM77" s="175"/>
      <c r="HRN77" s="175"/>
      <c r="HRO77" s="175"/>
      <c r="HRP77" s="175"/>
      <c r="HRQ77" s="175"/>
      <c r="HRR77" s="175"/>
      <c r="HRS77" s="175"/>
      <c r="HRT77" s="175"/>
      <c r="HRU77" s="175"/>
      <c r="HRV77" s="175"/>
      <c r="HRW77" s="175"/>
      <c r="HRX77" s="175"/>
      <c r="HRY77" s="175"/>
      <c r="HRZ77" s="175"/>
      <c r="HSA77" s="175"/>
      <c r="HSB77" s="175"/>
      <c r="HSC77" s="175"/>
      <c r="HSD77" s="175"/>
      <c r="HSE77" s="175"/>
      <c r="HSF77" s="175"/>
      <c r="HSG77" s="175"/>
      <c r="HSH77" s="175"/>
      <c r="HSI77" s="175"/>
      <c r="HSJ77" s="175"/>
      <c r="HSK77" s="175"/>
      <c r="HSL77" s="175"/>
      <c r="HSM77" s="175"/>
      <c r="HSN77" s="175"/>
      <c r="HSO77" s="175"/>
      <c r="HSP77" s="175"/>
      <c r="HSQ77" s="175"/>
      <c r="HSR77" s="175"/>
      <c r="HSS77" s="175"/>
      <c r="HST77" s="175"/>
      <c r="HSU77" s="175"/>
      <c r="HSV77" s="175"/>
      <c r="HSW77" s="175"/>
      <c r="HSX77" s="175"/>
      <c r="HSY77" s="175"/>
      <c r="HSZ77" s="175"/>
      <c r="HTA77" s="175"/>
      <c r="HTB77" s="175"/>
      <c r="HTC77" s="175"/>
      <c r="HTD77" s="175"/>
      <c r="HTE77" s="175"/>
      <c r="HTF77" s="175"/>
      <c r="HTG77" s="175"/>
      <c r="HTH77" s="175"/>
      <c r="HTI77" s="175"/>
      <c r="HTJ77" s="175"/>
      <c r="HTK77" s="175"/>
      <c r="HTL77" s="175"/>
      <c r="HTM77" s="175"/>
      <c r="HTN77" s="175"/>
      <c r="HTO77" s="175"/>
      <c r="HTP77" s="175"/>
      <c r="HTQ77" s="175"/>
      <c r="HTR77" s="175"/>
      <c r="HTS77" s="175"/>
      <c r="HTT77" s="175"/>
      <c r="HTU77" s="175"/>
      <c r="HTV77" s="175"/>
      <c r="HTW77" s="175"/>
      <c r="HTX77" s="175"/>
      <c r="HTY77" s="175"/>
      <c r="HTZ77" s="175"/>
      <c r="HUA77" s="175"/>
      <c r="HUB77" s="175"/>
      <c r="HUC77" s="175"/>
      <c r="HUD77" s="175"/>
      <c r="HUE77" s="175"/>
      <c r="HUF77" s="175"/>
      <c r="HUG77" s="175"/>
      <c r="HUH77" s="175"/>
      <c r="HUI77" s="175"/>
      <c r="HUJ77" s="175"/>
      <c r="HUK77" s="175"/>
      <c r="HUL77" s="175"/>
      <c r="HUM77" s="175"/>
      <c r="HUN77" s="175"/>
      <c r="HUO77" s="175"/>
      <c r="HUP77" s="175"/>
      <c r="HUQ77" s="175"/>
      <c r="HUR77" s="175"/>
      <c r="HUS77" s="175"/>
      <c r="HUT77" s="175"/>
      <c r="HUU77" s="175"/>
      <c r="HUV77" s="175"/>
      <c r="HUW77" s="175"/>
      <c r="HUX77" s="175"/>
      <c r="HUY77" s="175"/>
      <c r="HUZ77" s="175"/>
      <c r="HVA77" s="175"/>
      <c r="HVB77" s="175"/>
      <c r="HVC77" s="175"/>
      <c r="HVD77" s="175"/>
      <c r="HVE77" s="175"/>
      <c r="HVF77" s="175"/>
      <c r="HVG77" s="175"/>
      <c r="HVH77" s="175"/>
      <c r="HVI77" s="175"/>
      <c r="HVJ77" s="175"/>
      <c r="HVK77" s="175"/>
      <c r="HVL77" s="175"/>
      <c r="HVM77" s="175"/>
      <c r="HVN77" s="175"/>
      <c r="HVO77" s="175"/>
      <c r="HVP77" s="175"/>
      <c r="HVQ77" s="175"/>
      <c r="HVR77" s="175"/>
      <c r="HVS77" s="175"/>
      <c r="HVT77" s="175"/>
      <c r="HVU77" s="175"/>
      <c r="HVV77" s="175"/>
      <c r="HVW77" s="175"/>
      <c r="HVX77" s="175"/>
      <c r="HVY77" s="175"/>
      <c r="HVZ77" s="175"/>
      <c r="HWA77" s="175"/>
      <c r="HWB77" s="175"/>
      <c r="HWC77" s="175"/>
      <c r="HWD77" s="175"/>
      <c r="HWE77" s="175"/>
      <c r="HWF77" s="175"/>
      <c r="HWG77" s="175"/>
      <c r="HWH77" s="175"/>
      <c r="HWI77" s="175"/>
      <c r="HWJ77" s="175"/>
      <c r="HWK77" s="175"/>
      <c r="HWL77" s="175"/>
      <c r="HWM77" s="175"/>
      <c r="HWN77" s="175"/>
      <c r="HWO77" s="175"/>
      <c r="HWP77" s="175"/>
      <c r="HWQ77" s="175"/>
      <c r="HWR77" s="175"/>
      <c r="HWS77" s="175"/>
      <c r="HWT77" s="175"/>
      <c r="HWU77" s="175"/>
      <c r="HWV77" s="175"/>
      <c r="HWW77" s="175"/>
      <c r="HWX77" s="175"/>
      <c r="HWY77" s="175"/>
      <c r="HWZ77" s="175"/>
      <c r="HXA77" s="175"/>
      <c r="HXB77" s="175"/>
      <c r="HXC77" s="175"/>
      <c r="HXD77" s="175"/>
      <c r="HXE77" s="175"/>
      <c r="HXF77" s="175"/>
      <c r="HXG77" s="175"/>
      <c r="HXH77" s="175"/>
      <c r="HXI77" s="175"/>
      <c r="HXJ77" s="175"/>
      <c r="HXK77" s="175"/>
      <c r="HXL77" s="175"/>
      <c r="HXM77" s="175"/>
      <c r="HXN77" s="175"/>
      <c r="HXO77" s="175"/>
      <c r="HXP77" s="175"/>
      <c r="HXQ77" s="175"/>
      <c r="HXR77" s="175"/>
      <c r="HXS77" s="175"/>
      <c r="HXT77" s="175"/>
      <c r="HXU77" s="175"/>
      <c r="HXV77" s="175"/>
      <c r="HXW77" s="175"/>
      <c r="HXX77" s="175"/>
      <c r="HXY77" s="175"/>
      <c r="HXZ77" s="175"/>
      <c r="HYA77" s="175"/>
      <c r="HYB77" s="175"/>
      <c r="HYC77" s="175"/>
      <c r="HYD77" s="175"/>
      <c r="HYE77" s="175"/>
      <c r="HYF77" s="175"/>
      <c r="HYG77" s="175"/>
      <c r="HYH77" s="175"/>
      <c r="HYI77" s="175"/>
      <c r="HYJ77" s="175"/>
      <c r="HYK77" s="175"/>
      <c r="HYL77" s="175"/>
      <c r="HYM77" s="175"/>
      <c r="HYN77" s="175"/>
      <c r="HYO77" s="175"/>
      <c r="HYP77" s="175"/>
      <c r="HYQ77" s="175"/>
      <c r="HYR77" s="175"/>
      <c r="HYS77" s="175"/>
      <c r="HYT77" s="175"/>
      <c r="HYU77" s="175"/>
      <c r="HYV77" s="175"/>
      <c r="HYW77" s="175"/>
      <c r="HYX77" s="175"/>
      <c r="HYY77" s="175"/>
      <c r="HYZ77" s="175"/>
      <c r="HZA77" s="175"/>
      <c r="HZB77" s="175"/>
      <c r="HZC77" s="175"/>
      <c r="HZD77" s="175"/>
      <c r="HZE77" s="175"/>
      <c r="HZF77" s="175"/>
      <c r="HZG77" s="175"/>
      <c r="HZH77" s="175"/>
      <c r="HZI77" s="175"/>
      <c r="HZJ77" s="175"/>
      <c r="HZK77" s="175"/>
      <c r="HZL77" s="175"/>
      <c r="HZM77" s="175"/>
      <c r="HZN77" s="175"/>
      <c r="HZO77" s="175"/>
      <c r="HZP77" s="175"/>
      <c r="HZQ77" s="175"/>
      <c r="HZR77" s="175"/>
      <c r="HZS77" s="175"/>
      <c r="HZT77" s="175"/>
      <c r="HZU77" s="175"/>
      <c r="HZV77" s="175"/>
      <c r="HZW77" s="175"/>
      <c r="HZX77" s="175"/>
      <c r="HZY77" s="175"/>
      <c r="HZZ77" s="175"/>
      <c r="IAA77" s="175"/>
      <c r="IAB77" s="175"/>
      <c r="IAC77" s="175"/>
      <c r="IAD77" s="175"/>
      <c r="IAE77" s="175"/>
      <c r="IAF77" s="175"/>
      <c r="IAG77" s="175"/>
      <c r="IAH77" s="175"/>
      <c r="IAI77" s="175"/>
      <c r="IAJ77" s="175"/>
      <c r="IAK77" s="175"/>
      <c r="IAL77" s="175"/>
      <c r="IAM77" s="175"/>
      <c r="IAN77" s="175"/>
      <c r="IAO77" s="175"/>
      <c r="IAP77" s="175"/>
      <c r="IAQ77" s="175"/>
      <c r="IAR77" s="175"/>
      <c r="IAS77" s="175"/>
      <c r="IAT77" s="175"/>
      <c r="IAU77" s="175"/>
      <c r="IAV77" s="175"/>
      <c r="IAW77" s="175"/>
      <c r="IAX77" s="175"/>
      <c r="IAY77" s="175"/>
      <c r="IAZ77" s="175"/>
      <c r="IBA77" s="175"/>
      <c r="IBB77" s="175"/>
      <c r="IBC77" s="175"/>
      <c r="IBD77" s="175"/>
      <c r="IBE77" s="175"/>
      <c r="IBF77" s="175"/>
      <c r="IBG77" s="175"/>
      <c r="IBH77" s="175"/>
      <c r="IBI77" s="175"/>
      <c r="IBJ77" s="175"/>
      <c r="IBK77" s="175"/>
      <c r="IBL77" s="175"/>
      <c r="IBM77" s="175"/>
      <c r="IBN77" s="175"/>
      <c r="IBO77" s="175"/>
      <c r="IBP77" s="175"/>
      <c r="IBQ77" s="175"/>
      <c r="IBR77" s="175"/>
      <c r="IBS77" s="175"/>
      <c r="IBT77" s="175"/>
      <c r="IBU77" s="175"/>
      <c r="IBV77" s="175"/>
      <c r="IBW77" s="175"/>
      <c r="IBX77" s="175"/>
      <c r="IBY77" s="175"/>
      <c r="IBZ77" s="175"/>
      <c r="ICA77" s="175"/>
      <c r="ICB77" s="175"/>
      <c r="ICC77" s="175"/>
      <c r="ICD77" s="175"/>
      <c r="ICE77" s="175"/>
      <c r="ICF77" s="175"/>
      <c r="ICG77" s="175"/>
      <c r="ICH77" s="175"/>
      <c r="ICI77" s="175"/>
      <c r="ICJ77" s="175"/>
      <c r="ICK77" s="175"/>
      <c r="ICL77" s="175"/>
      <c r="ICM77" s="175"/>
      <c r="ICN77" s="175"/>
      <c r="ICO77" s="175"/>
      <c r="ICP77" s="175"/>
      <c r="ICQ77" s="175"/>
      <c r="ICR77" s="175"/>
      <c r="ICS77" s="175"/>
      <c r="ICT77" s="175"/>
      <c r="ICU77" s="175"/>
      <c r="ICV77" s="175"/>
      <c r="ICW77" s="175"/>
      <c r="ICX77" s="175"/>
      <c r="ICY77" s="175"/>
      <c r="ICZ77" s="175"/>
      <c r="IDA77" s="175"/>
      <c r="IDB77" s="175"/>
      <c r="IDC77" s="175"/>
      <c r="IDD77" s="175"/>
      <c r="IDE77" s="175"/>
      <c r="IDF77" s="175"/>
      <c r="IDG77" s="175"/>
      <c r="IDH77" s="175"/>
      <c r="IDI77" s="175"/>
      <c r="IDJ77" s="175"/>
      <c r="IDK77" s="175"/>
      <c r="IDL77" s="175"/>
      <c r="IDM77" s="175"/>
      <c r="IDN77" s="175"/>
      <c r="IDO77" s="175"/>
      <c r="IDP77" s="175"/>
      <c r="IDQ77" s="175"/>
      <c r="IDR77" s="175"/>
      <c r="IDS77" s="175"/>
      <c r="IDT77" s="175"/>
      <c r="IDU77" s="175"/>
      <c r="IDV77" s="175"/>
      <c r="IDW77" s="175"/>
      <c r="IDX77" s="175"/>
      <c r="IDY77" s="175"/>
      <c r="IDZ77" s="175"/>
      <c r="IEA77" s="175"/>
      <c r="IEB77" s="175"/>
      <c r="IEC77" s="175"/>
      <c r="IED77" s="175"/>
      <c r="IEE77" s="175"/>
      <c r="IEF77" s="175"/>
      <c r="IEG77" s="175"/>
      <c r="IEH77" s="175"/>
      <c r="IEI77" s="175"/>
      <c r="IEJ77" s="175"/>
      <c r="IEK77" s="175"/>
      <c r="IEL77" s="175"/>
      <c r="IEM77" s="175"/>
      <c r="IEN77" s="175"/>
      <c r="IEO77" s="175"/>
      <c r="IEP77" s="175"/>
      <c r="IEQ77" s="175"/>
      <c r="IER77" s="175"/>
      <c r="IES77" s="175"/>
      <c r="IET77" s="175"/>
      <c r="IEU77" s="175"/>
      <c r="IEV77" s="175"/>
      <c r="IEW77" s="175"/>
      <c r="IEX77" s="175"/>
      <c r="IEY77" s="175"/>
      <c r="IEZ77" s="175"/>
      <c r="IFA77" s="175"/>
      <c r="IFB77" s="175"/>
      <c r="IFC77" s="175"/>
      <c r="IFD77" s="175"/>
      <c r="IFE77" s="175"/>
      <c r="IFF77" s="175"/>
      <c r="IFG77" s="175"/>
      <c r="IFH77" s="175"/>
      <c r="IFI77" s="175"/>
      <c r="IFJ77" s="175"/>
      <c r="IFK77" s="175"/>
      <c r="IFL77" s="175"/>
      <c r="IFM77" s="175"/>
      <c r="IFN77" s="175"/>
      <c r="IFO77" s="175"/>
      <c r="IFP77" s="175"/>
      <c r="IFQ77" s="175"/>
      <c r="IFR77" s="175"/>
      <c r="IFS77" s="175"/>
      <c r="IFT77" s="175"/>
      <c r="IFU77" s="175"/>
      <c r="IFV77" s="175"/>
      <c r="IFW77" s="175"/>
      <c r="IFX77" s="175"/>
      <c r="IFY77" s="175"/>
      <c r="IFZ77" s="175"/>
      <c r="IGA77" s="175"/>
      <c r="IGB77" s="175"/>
      <c r="IGC77" s="175"/>
      <c r="IGD77" s="175"/>
      <c r="IGE77" s="175"/>
      <c r="IGF77" s="175"/>
      <c r="IGG77" s="175"/>
      <c r="IGH77" s="175"/>
      <c r="IGI77" s="175"/>
      <c r="IGJ77" s="175"/>
      <c r="IGK77" s="175"/>
      <c r="IGL77" s="175"/>
      <c r="IGM77" s="175"/>
      <c r="IGN77" s="175"/>
      <c r="IGO77" s="175"/>
      <c r="IGP77" s="175"/>
      <c r="IGQ77" s="175"/>
      <c r="IGR77" s="175"/>
      <c r="IGS77" s="175"/>
      <c r="IGT77" s="175"/>
      <c r="IGU77" s="175"/>
      <c r="IGV77" s="175"/>
      <c r="IGW77" s="175"/>
      <c r="IGX77" s="175"/>
      <c r="IGY77" s="175"/>
      <c r="IGZ77" s="175"/>
      <c r="IHA77" s="175"/>
      <c r="IHB77" s="175"/>
      <c r="IHC77" s="175"/>
      <c r="IHD77" s="175"/>
      <c r="IHE77" s="175"/>
      <c r="IHF77" s="175"/>
      <c r="IHG77" s="175"/>
      <c r="IHH77" s="175"/>
      <c r="IHI77" s="175"/>
      <c r="IHJ77" s="175"/>
      <c r="IHK77" s="175"/>
      <c r="IHL77" s="175"/>
      <c r="IHM77" s="175"/>
      <c r="IHN77" s="175"/>
      <c r="IHO77" s="175"/>
      <c r="IHP77" s="175"/>
      <c r="IHQ77" s="175"/>
      <c r="IHR77" s="175"/>
      <c r="IHS77" s="175"/>
      <c r="IHT77" s="175"/>
      <c r="IHU77" s="175"/>
      <c r="IHV77" s="175"/>
      <c r="IHW77" s="175"/>
      <c r="IHX77" s="175"/>
      <c r="IHY77" s="175"/>
      <c r="IHZ77" s="175"/>
      <c r="IIA77" s="175"/>
      <c r="IIB77" s="175"/>
      <c r="IIC77" s="175"/>
      <c r="IID77" s="175"/>
      <c r="IIE77" s="175"/>
      <c r="IIF77" s="175"/>
      <c r="IIG77" s="175"/>
      <c r="IIH77" s="175"/>
      <c r="III77" s="175"/>
      <c r="IIJ77" s="175"/>
      <c r="IIK77" s="175"/>
      <c r="IIL77" s="175"/>
      <c r="IIM77" s="175"/>
      <c r="IIN77" s="175"/>
      <c r="IIO77" s="175"/>
      <c r="IIP77" s="175"/>
      <c r="IIQ77" s="175"/>
      <c r="IIR77" s="175"/>
      <c r="IIS77" s="175"/>
      <c r="IIT77" s="175"/>
      <c r="IIU77" s="175"/>
      <c r="IIV77" s="175"/>
      <c r="IIW77" s="175"/>
      <c r="IIX77" s="175"/>
      <c r="IIY77" s="175"/>
      <c r="IIZ77" s="175"/>
      <c r="IJA77" s="175"/>
      <c r="IJB77" s="175"/>
      <c r="IJC77" s="175"/>
      <c r="IJD77" s="175"/>
      <c r="IJE77" s="175"/>
      <c r="IJF77" s="175"/>
      <c r="IJG77" s="175"/>
      <c r="IJH77" s="175"/>
      <c r="IJI77" s="175"/>
      <c r="IJJ77" s="175"/>
      <c r="IJK77" s="175"/>
      <c r="IJL77" s="175"/>
      <c r="IJM77" s="175"/>
      <c r="IJN77" s="175"/>
      <c r="IJO77" s="175"/>
      <c r="IJP77" s="175"/>
      <c r="IJQ77" s="175"/>
      <c r="IJR77" s="175"/>
      <c r="IJS77" s="175"/>
      <c r="IJT77" s="175"/>
      <c r="IJU77" s="175"/>
      <c r="IJV77" s="175"/>
      <c r="IJW77" s="175"/>
      <c r="IJX77" s="175"/>
      <c r="IJY77" s="175"/>
      <c r="IJZ77" s="175"/>
      <c r="IKA77" s="175"/>
      <c r="IKB77" s="175"/>
      <c r="IKC77" s="175"/>
      <c r="IKD77" s="175"/>
      <c r="IKE77" s="175"/>
      <c r="IKF77" s="175"/>
      <c r="IKG77" s="175"/>
      <c r="IKH77" s="175"/>
      <c r="IKI77" s="175"/>
      <c r="IKJ77" s="175"/>
      <c r="IKK77" s="175"/>
      <c r="IKL77" s="175"/>
      <c r="IKM77" s="175"/>
      <c r="IKN77" s="175"/>
      <c r="IKO77" s="175"/>
      <c r="IKP77" s="175"/>
      <c r="IKQ77" s="175"/>
      <c r="IKR77" s="175"/>
      <c r="IKS77" s="175"/>
      <c r="IKT77" s="175"/>
      <c r="IKU77" s="175"/>
      <c r="IKV77" s="175"/>
      <c r="IKW77" s="175"/>
      <c r="IKX77" s="175"/>
      <c r="IKY77" s="175"/>
      <c r="IKZ77" s="175"/>
      <c r="ILA77" s="175"/>
      <c r="ILB77" s="175"/>
      <c r="ILC77" s="175"/>
      <c r="ILD77" s="175"/>
      <c r="ILE77" s="175"/>
      <c r="ILF77" s="175"/>
      <c r="ILG77" s="175"/>
      <c r="ILH77" s="175"/>
      <c r="ILI77" s="175"/>
      <c r="ILJ77" s="175"/>
      <c r="ILK77" s="175"/>
      <c r="ILL77" s="175"/>
      <c r="ILM77" s="175"/>
      <c r="ILN77" s="175"/>
      <c r="ILO77" s="175"/>
      <c r="ILP77" s="175"/>
      <c r="ILQ77" s="175"/>
      <c r="ILR77" s="175"/>
      <c r="ILS77" s="175"/>
      <c r="ILT77" s="175"/>
      <c r="ILU77" s="175"/>
      <c r="ILV77" s="175"/>
      <c r="ILW77" s="175"/>
      <c r="ILX77" s="175"/>
      <c r="ILY77" s="175"/>
      <c r="ILZ77" s="175"/>
      <c r="IMA77" s="175"/>
      <c r="IMB77" s="175"/>
      <c r="IMC77" s="175"/>
      <c r="IMD77" s="175"/>
      <c r="IME77" s="175"/>
      <c r="IMF77" s="175"/>
      <c r="IMG77" s="175"/>
      <c r="IMH77" s="175"/>
      <c r="IMI77" s="175"/>
      <c r="IMJ77" s="175"/>
      <c r="IMK77" s="175"/>
      <c r="IML77" s="175"/>
      <c r="IMM77" s="175"/>
      <c r="IMN77" s="175"/>
      <c r="IMO77" s="175"/>
      <c r="IMP77" s="175"/>
      <c r="IMQ77" s="175"/>
      <c r="IMR77" s="175"/>
      <c r="IMS77" s="175"/>
      <c r="IMT77" s="175"/>
      <c r="IMU77" s="175"/>
      <c r="IMV77" s="175"/>
      <c r="IMW77" s="175"/>
      <c r="IMX77" s="175"/>
      <c r="IMY77" s="175"/>
      <c r="IMZ77" s="175"/>
      <c r="INA77" s="175"/>
      <c r="INB77" s="175"/>
      <c r="INC77" s="175"/>
      <c r="IND77" s="175"/>
      <c r="INE77" s="175"/>
      <c r="INF77" s="175"/>
      <c r="ING77" s="175"/>
      <c r="INH77" s="175"/>
      <c r="INI77" s="175"/>
      <c r="INJ77" s="175"/>
      <c r="INK77" s="175"/>
      <c r="INL77" s="175"/>
      <c r="INM77" s="175"/>
      <c r="INN77" s="175"/>
      <c r="INO77" s="175"/>
      <c r="INP77" s="175"/>
      <c r="INQ77" s="175"/>
      <c r="INR77" s="175"/>
      <c r="INS77" s="175"/>
      <c r="INT77" s="175"/>
      <c r="INU77" s="175"/>
      <c r="INV77" s="175"/>
      <c r="INW77" s="175"/>
      <c r="INX77" s="175"/>
      <c r="INY77" s="175"/>
      <c r="INZ77" s="175"/>
      <c r="IOA77" s="175"/>
      <c r="IOB77" s="175"/>
      <c r="IOC77" s="175"/>
      <c r="IOD77" s="175"/>
      <c r="IOE77" s="175"/>
      <c r="IOF77" s="175"/>
      <c r="IOG77" s="175"/>
      <c r="IOH77" s="175"/>
      <c r="IOI77" s="175"/>
      <c r="IOJ77" s="175"/>
      <c r="IOK77" s="175"/>
      <c r="IOL77" s="175"/>
      <c r="IOM77" s="175"/>
      <c r="ION77" s="175"/>
      <c r="IOO77" s="175"/>
      <c r="IOP77" s="175"/>
      <c r="IOQ77" s="175"/>
      <c r="IOR77" s="175"/>
      <c r="IOS77" s="175"/>
      <c r="IOT77" s="175"/>
      <c r="IOU77" s="175"/>
      <c r="IOV77" s="175"/>
      <c r="IOW77" s="175"/>
      <c r="IOX77" s="175"/>
      <c r="IOY77" s="175"/>
      <c r="IOZ77" s="175"/>
      <c r="IPA77" s="175"/>
      <c r="IPB77" s="175"/>
      <c r="IPC77" s="175"/>
      <c r="IPD77" s="175"/>
      <c r="IPE77" s="175"/>
      <c r="IPF77" s="175"/>
      <c r="IPG77" s="175"/>
      <c r="IPH77" s="175"/>
      <c r="IPI77" s="175"/>
      <c r="IPJ77" s="175"/>
      <c r="IPK77" s="175"/>
      <c r="IPL77" s="175"/>
      <c r="IPM77" s="175"/>
      <c r="IPN77" s="175"/>
      <c r="IPO77" s="175"/>
      <c r="IPP77" s="175"/>
      <c r="IPQ77" s="175"/>
      <c r="IPR77" s="175"/>
      <c r="IPS77" s="175"/>
      <c r="IPT77" s="175"/>
      <c r="IPU77" s="175"/>
      <c r="IPV77" s="175"/>
      <c r="IPW77" s="175"/>
      <c r="IPX77" s="175"/>
      <c r="IPY77" s="175"/>
      <c r="IPZ77" s="175"/>
      <c r="IQA77" s="175"/>
      <c r="IQB77" s="175"/>
      <c r="IQC77" s="175"/>
      <c r="IQD77" s="175"/>
      <c r="IQE77" s="175"/>
      <c r="IQF77" s="175"/>
      <c r="IQG77" s="175"/>
      <c r="IQH77" s="175"/>
      <c r="IQI77" s="175"/>
      <c r="IQJ77" s="175"/>
      <c r="IQK77" s="175"/>
      <c r="IQL77" s="175"/>
      <c r="IQM77" s="175"/>
      <c r="IQN77" s="175"/>
      <c r="IQO77" s="175"/>
      <c r="IQP77" s="175"/>
      <c r="IQQ77" s="175"/>
      <c r="IQR77" s="175"/>
      <c r="IQS77" s="175"/>
      <c r="IQT77" s="175"/>
      <c r="IQU77" s="175"/>
      <c r="IQV77" s="175"/>
      <c r="IQW77" s="175"/>
      <c r="IQX77" s="175"/>
      <c r="IQY77" s="175"/>
      <c r="IQZ77" s="175"/>
      <c r="IRA77" s="175"/>
      <c r="IRB77" s="175"/>
      <c r="IRC77" s="175"/>
      <c r="IRD77" s="175"/>
      <c r="IRE77" s="175"/>
      <c r="IRF77" s="175"/>
      <c r="IRG77" s="175"/>
      <c r="IRH77" s="175"/>
      <c r="IRI77" s="175"/>
      <c r="IRJ77" s="175"/>
      <c r="IRK77" s="175"/>
      <c r="IRL77" s="175"/>
      <c r="IRM77" s="175"/>
      <c r="IRN77" s="175"/>
      <c r="IRO77" s="175"/>
      <c r="IRP77" s="175"/>
      <c r="IRQ77" s="175"/>
      <c r="IRR77" s="175"/>
      <c r="IRS77" s="175"/>
      <c r="IRT77" s="175"/>
      <c r="IRU77" s="175"/>
      <c r="IRV77" s="175"/>
      <c r="IRW77" s="175"/>
      <c r="IRX77" s="175"/>
      <c r="IRY77" s="175"/>
      <c r="IRZ77" s="175"/>
      <c r="ISA77" s="175"/>
      <c r="ISB77" s="175"/>
      <c r="ISC77" s="175"/>
      <c r="ISD77" s="175"/>
      <c r="ISE77" s="175"/>
      <c r="ISF77" s="175"/>
      <c r="ISG77" s="175"/>
      <c r="ISH77" s="175"/>
      <c r="ISI77" s="175"/>
      <c r="ISJ77" s="175"/>
      <c r="ISK77" s="175"/>
      <c r="ISL77" s="175"/>
      <c r="ISM77" s="175"/>
      <c r="ISN77" s="175"/>
      <c r="ISO77" s="175"/>
      <c r="ISP77" s="175"/>
      <c r="ISQ77" s="175"/>
      <c r="ISR77" s="175"/>
      <c r="ISS77" s="175"/>
      <c r="IST77" s="175"/>
      <c r="ISU77" s="175"/>
      <c r="ISV77" s="175"/>
      <c r="ISW77" s="175"/>
      <c r="ISX77" s="175"/>
      <c r="ISY77" s="175"/>
      <c r="ISZ77" s="175"/>
      <c r="ITA77" s="175"/>
      <c r="ITB77" s="175"/>
      <c r="ITC77" s="175"/>
      <c r="ITD77" s="175"/>
      <c r="ITE77" s="175"/>
      <c r="ITF77" s="175"/>
      <c r="ITG77" s="175"/>
      <c r="ITH77" s="175"/>
      <c r="ITI77" s="175"/>
      <c r="ITJ77" s="175"/>
      <c r="ITK77" s="175"/>
      <c r="ITL77" s="175"/>
      <c r="ITM77" s="175"/>
      <c r="ITN77" s="175"/>
      <c r="ITO77" s="175"/>
      <c r="ITP77" s="175"/>
      <c r="ITQ77" s="175"/>
      <c r="ITR77" s="175"/>
      <c r="ITS77" s="175"/>
      <c r="ITT77" s="175"/>
      <c r="ITU77" s="175"/>
      <c r="ITV77" s="175"/>
      <c r="ITW77" s="175"/>
      <c r="ITX77" s="175"/>
      <c r="ITY77" s="175"/>
      <c r="ITZ77" s="175"/>
      <c r="IUA77" s="175"/>
      <c r="IUB77" s="175"/>
      <c r="IUC77" s="175"/>
      <c r="IUD77" s="175"/>
      <c r="IUE77" s="175"/>
      <c r="IUF77" s="175"/>
      <c r="IUG77" s="175"/>
      <c r="IUH77" s="175"/>
      <c r="IUI77" s="175"/>
      <c r="IUJ77" s="175"/>
      <c r="IUK77" s="175"/>
      <c r="IUL77" s="175"/>
      <c r="IUM77" s="175"/>
      <c r="IUN77" s="175"/>
      <c r="IUO77" s="175"/>
      <c r="IUP77" s="175"/>
      <c r="IUQ77" s="175"/>
      <c r="IUR77" s="175"/>
      <c r="IUS77" s="175"/>
      <c r="IUT77" s="175"/>
      <c r="IUU77" s="175"/>
      <c r="IUV77" s="175"/>
      <c r="IUW77" s="175"/>
      <c r="IUX77" s="175"/>
      <c r="IUY77" s="175"/>
      <c r="IUZ77" s="175"/>
      <c r="IVA77" s="175"/>
      <c r="IVB77" s="175"/>
      <c r="IVC77" s="175"/>
      <c r="IVD77" s="175"/>
      <c r="IVE77" s="175"/>
      <c r="IVF77" s="175"/>
      <c r="IVG77" s="175"/>
      <c r="IVH77" s="175"/>
      <c r="IVI77" s="175"/>
      <c r="IVJ77" s="175"/>
      <c r="IVK77" s="175"/>
      <c r="IVL77" s="175"/>
      <c r="IVM77" s="175"/>
      <c r="IVN77" s="175"/>
      <c r="IVO77" s="175"/>
      <c r="IVP77" s="175"/>
      <c r="IVQ77" s="175"/>
      <c r="IVR77" s="175"/>
      <c r="IVS77" s="175"/>
      <c r="IVT77" s="175"/>
      <c r="IVU77" s="175"/>
      <c r="IVV77" s="175"/>
      <c r="IVW77" s="175"/>
      <c r="IVX77" s="175"/>
      <c r="IVY77" s="175"/>
      <c r="IVZ77" s="175"/>
      <c r="IWA77" s="175"/>
      <c r="IWB77" s="175"/>
      <c r="IWC77" s="175"/>
      <c r="IWD77" s="175"/>
      <c r="IWE77" s="175"/>
      <c r="IWF77" s="175"/>
      <c r="IWG77" s="175"/>
      <c r="IWH77" s="175"/>
      <c r="IWI77" s="175"/>
      <c r="IWJ77" s="175"/>
      <c r="IWK77" s="175"/>
      <c r="IWL77" s="175"/>
      <c r="IWM77" s="175"/>
      <c r="IWN77" s="175"/>
      <c r="IWO77" s="175"/>
      <c r="IWP77" s="175"/>
      <c r="IWQ77" s="175"/>
      <c r="IWR77" s="175"/>
      <c r="IWS77" s="175"/>
      <c r="IWT77" s="175"/>
      <c r="IWU77" s="175"/>
      <c r="IWV77" s="175"/>
      <c r="IWW77" s="175"/>
      <c r="IWX77" s="175"/>
      <c r="IWY77" s="175"/>
      <c r="IWZ77" s="175"/>
      <c r="IXA77" s="175"/>
      <c r="IXB77" s="175"/>
      <c r="IXC77" s="175"/>
      <c r="IXD77" s="175"/>
      <c r="IXE77" s="175"/>
      <c r="IXF77" s="175"/>
      <c r="IXG77" s="175"/>
      <c r="IXH77" s="175"/>
      <c r="IXI77" s="175"/>
      <c r="IXJ77" s="175"/>
      <c r="IXK77" s="175"/>
      <c r="IXL77" s="175"/>
      <c r="IXM77" s="175"/>
      <c r="IXN77" s="175"/>
      <c r="IXO77" s="175"/>
      <c r="IXP77" s="175"/>
      <c r="IXQ77" s="175"/>
      <c r="IXR77" s="175"/>
      <c r="IXS77" s="175"/>
      <c r="IXT77" s="175"/>
      <c r="IXU77" s="175"/>
      <c r="IXV77" s="175"/>
      <c r="IXW77" s="175"/>
      <c r="IXX77" s="175"/>
      <c r="IXY77" s="175"/>
      <c r="IXZ77" s="175"/>
      <c r="IYA77" s="175"/>
      <c r="IYB77" s="175"/>
      <c r="IYC77" s="175"/>
      <c r="IYD77" s="175"/>
      <c r="IYE77" s="175"/>
      <c r="IYF77" s="175"/>
      <c r="IYG77" s="175"/>
      <c r="IYH77" s="175"/>
      <c r="IYI77" s="175"/>
      <c r="IYJ77" s="175"/>
      <c r="IYK77" s="175"/>
      <c r="IYL77" s="175"/>
      <c r="IYM77" s="175"/>
      <c r="IYN77" s="175"/>
      <c r="IYO77" s="175"/>
      <c r="IYP77" s="175"/>
      <c r="IYQ77" s="175"/>
      <c r="IYR77" s="175"/>
      <c r="IYS77" s="175"/>
      <c r="IYT77" s="175"/>
      <c r="IYU77" s="175"/>
      <c r="IYV77" s="175"/>
      <c r="IYW77" s="175"/>
      <c r="IYX77" s="175"/>
      <c r="IYY77" s="175"/>
      <c r="IYZ77" s="175"/>
      <c r="IZA77" s="175"/>
      <c r="IZB77" s="175"/>
      <c r="IZC77" s="175"/>
      <c r="IZD77" s="175"/>
      <c r="IZE77" s="175"/>
      <c r="IZF77" s="175"/>
      <c r="IZG77" s="175"/>
      <c r="IZH77" s="175"/>
      <c r="IZI77" s="175"/>
      <c r="IZJ77" s="175"/>
      <c r="IZK77" s="175"/>
      <c r="IZL77" s="175"/>
      <c r="IZM77" s="175"/>
      <c r="IZN77" s="175"/>
      <c r="IZO77" s="175"/>
      <c r="IZP77" s="175"/>
      <c r="IZQ77" s="175"/>
      <c r="IZR77" s="175"/>
      <c r="IZS77" s="175"/>
      <c r="IZT77" s="175"/>
      <c r="IZU77" s="175"/>
      <c r="IZV77" s="175"/>
      <c r="IZW77" s="175"/>
      <c r="IZX77" s="175"/>
      <c r="IZY77" s="175"/>
      <c r="IZZ77" s="175"/>
      <c r="JAA77" s="175"/>
      <c r="JAB77" s="175"/>
      <c r="JAC77" s="175"/>
      <c r="JAD77" s="175"/>
      <c r="JAE77" s="175"/>
      <c r="JAF77" s="175"/>
      <c r="JAG77" s="175"/>
      <c r="JAH77" s="175"/>
      <c r="JAI77" s="175"/>
      <c r="JAJ77" s="175"/>
      <c r="JAK77" s="175"/>
      <c r="JAL77" s="175"/>
      <c r="JAM77" s="175"/>
      <c r="JAN77" s="175"/>
      <c r="JAO77" s="175"/>
      <c r="JAP77" s="175"/>
      <c r="JAQ77" s="175"/>
      <c r="JAR77" s="175"/>
      <c r="JAS77" s="175"/>
      <c r="JAT77" s="175"/>
      <c r="JAU77" s="175"/>
      <c r="JAV77" s="175"/>
      <c r="JAW77" s="175"/>
      <c r="JAX77" s="175"/>
      <c r="JAY77" s="175"/>
      <c r="JAZ77" s="175"/>
      <c r="JBA77" s="175"/>
      <c r="JBB77" s="175"/>
      <c r="JBC77" s="175"/>
      <c r="JBD77" s="175"/>
      <c r="JBE77" s="175"/>
      <c r="JBF77" s="175"/>
      <c r="JBG77" s="175"/>
      <c r="JBH77" s="175"/>
      <c r="JBI77" s="175"/>
      <c r="JBJ77" s="175"/>
      <c r="JBK77" s="175"/>
      <c r="JBL77" s="175"/>
      <c r="JBM77" s="175"/>
      <c r="JBN77" s="175"/>
      <c r="JBO77" s="175"/>
      <c r="JBP77" s="175"/>
      <c r="JBQ77" s="175"/>
      <c r="JBR77" s="175"/>
      <c r="JBS77" s="175"/>
      <c r="JBT77" s="175"/>
      <c r="JBU77" s="175"/>
      <c r="JBV77" s="175"/>
      <c r="JBW77" s="175"/>
      <c r="JBX77" s="175"/>
      <c r="JBY77" s="175"/>
      <c r="JBZ77" s="175"/>
      <c r="JCA77" s="175"/>
      <c r="JCB77" s="175"/>
      <c r="JCC77" s="175"/>
      <c r="JCD77" s="175"/>
      <c r="JCE77" s="175"/>
      <c r="JCF77" s="175"/>
      <c r="JCG77" s="175"/>
      <c r="JCH77" s="175"/>
      <c r="JCI77" s="175"/>
      <c r="JCJ77" s="175"/>
      <c r="JCK77" s="175"/>
      <c r="JCL77" s="175"/>
      <c r="JCM77" s="175"/>
      <c r="JCN77" s="175"/>
      <c r="JCO77" s="175"/>
      <c r="JCP77" s="175"/>
      <c r="JCQ77" s="175"/>
      <c r="JCR77" s="175"/>
      <c r="JCS77" s="175"/>
      <c r="JCT77" s="175"/>
      <c r="JCU77" s="175"/>
      <c r="JCV77" s="175"/>
      <c r="JCW77" s="175"/>
      <c r="JCX77" s="175"/>
      <c r="JCY77" s="175"/>
      <c r="JCZ77" s="175"/>
      <c r="JDA77" s="175"/>
      <c r="JDB77" s="175"/>
      <c r="JDC77" s="175"/>
      <c r="JDD77" s="175"/>
      <c r="JDE77" s="175"/>
      <c r="JDF77" s="175"/>
      <c r="JDG77" s="175"/>
      <c r="JDH77" s="175"/>
      <c r="JDI77" s="175"/>
      <c r="JDJ77" s="175"/>
      <c r="JDK77" s="175"/>
      <c r="JDL77" s="175"/>
      <c r="JDM77" s="175"/>
      <c r="JDN77" s="175"/>
      <c r="JDO77" s="175"/>
      <c r="JDP77" s="175"/>
      <c r="JDQ77" s="175"/>
      <c r="JDR77" s="175"/>
      <c r="JDS77" s="175"/>
      <c r="JDT77" s="175"/>
      <c r="JDU77" s="175"/>
      <c r="JDV77" s="175"/>
      <c r="JDW77" s="175"/>
      <c r="JDX77" s="175"/>
      <c r="JDY77" s="175"/>
      <c r="JDZ77" s="175"/>
      <c r="JEA77" s="175"/>
      <c r="JEB77" s="175"/>
      <c r="JEC77" s="175"/>
      <c r="JED77" s="175"/>
      <c r="JEE77" s="175"/>
      <c r="JEF77" s="175"/>
      <c r="JEG77" s="175"/>
      <c r="JEH77" s="175"/>
      <c r="JEI77" s="175"/>
      <c r="JEJ77" s="175"/>
      <c r="JEK77" s="175"/>
      <c r="JEL77" s="175"/>
      <c r="JEM77" s="175"/>
      <c r="JEN77" s="175"/>
      <c r="JEO77" s="175"/>
      <c r="JEP77" s="175"/>
      <c r="JEQ77" s="175"/>
      <c r="JER77" s="175"/>
      <c r="JES77" s="175"/>
      <c r="JET77" s="175"/>
      <c r="JEU77" s="175"/>
      <c r="JEV77" s="175"/>
      <c r="JEW77" s="175"/>
      <c r="JEX77" s="175"/>
      <c r="JEY77" s="175"/>
      <c r="JEZ77" s="175"/>
      <c r="JFA77" s="175"/>
      <c r="JFB77" s="175"/>
      <c r="JFC77" s="175"/>
      <c r="JFD77" s="175"/>
      <c r="JFE77" s="175"/>
      <c r="JFF77" s="175"/>
      <c r="JFG77" s="175"/>
      <c r="JFH77" s="175"/>
      <c r="JFI77" s="175"/>
      <c r="JFJ77" s="175"/>
      <c r="JFK77" s="175"/>
      <c r="JFL77" s="175"/>
      <c r="JFM77" s="175"/>
      <c r="JFN77" s="175"/>
      <c r="JFO77" s="175"/>
      <c r="JFP77" s="175"/>
      <c r="JFQ77" s="175"/>
      <c r="JFR77" s="175"/>
      <c r="JFS77" s="175"/>
      <c r="JFT77" s="175"/>
      <c r="JFU77" s="175"/>
      <c r="JFV77" s="175"/>
      <c r="JFW77" s="175"/>
      <c r="JFX77" s="175"/>
      <c r="JFY77" s="175"/>
      <c r="JFZ77" s="175"/>
      <c r="JGA77" s="175"/>
      <c r="JGB77" s="175"/>
      <c r="JGC77" s="175"/>
      <c r="JGD77" s="175"/>
      <c r="JGE77" s="175"/>
      <c r="JGF77" s="175"/>
      <c r="JGG77" s="175"/>
      <c r="JGH77" s="175"/>
      <c r="JGI77" s="175"/>
      <c r="JGJ77" s="175"/>
      <c r="JGK77" s="175"/>
      <c r="JGL77" s="175"/>
      <c r="JGM77" s="175"/>
      <c r="JGN77" s="175"/>
      <c r="JGO77" s="175"/>
      <c r="JGP77" s="175"/>
      <c r="JGQ77" s="175"/>
      <c r="JGR77" s="175"/>
      <c r="JGS77" s="175"/>
      <c r="JGT77" s="175"/>
      <c r="JGU77" s="175"/>
      <c r="JGV77" s="175"/>
      <c r="JGW77" s="175"/>
      <c r="JGX77" s="175"/>
      <c r="JGY77" s="175"/>
      <c r="JGZ77" s="175"/>
      <c r="JHA77" s="175"/>
      <c r="JHB77" s="175"/>
      <c r="JHC77" s="175"/>
      <c r="JHD77" s="175"/>
      <c r="JHE77" s="175"/>
      <c r="JHF77" s="175"/>
      <c r="JHG77" s="175"/>
      <c r="JHH77" s="175"/>
      <c r="JHI77" s="175"/>
      <c r="JHJ77" s="175"/>
      <c r="JHK77" s="175"/>
      <c r="JHL77" s="175"/>
      <c r="JHM77" s="175"/>
      <c r="JHN77" s="175"/>
      <c r="JHO77" s="175"/>
      <c r="JHP77" s="175"/>
      <c r="JHQ77" s="175"/>
      <c r="JHR77" s="175"/>
      <c r="JHS77" s="175"/>
      <c r="JHT77" s="175"/>
      <c r="JHU77" s="175"/>
      <c r="JHV77" s="175"/>
      <c r="JHW77" s="175"/>
      <c r="JHX77" s="175"/>
      <c r="JHY77" s="175"/>
      <c r="JHZ77" s="175"/>
      <c r="JIA77" s="175"/>
      <c r="JIB77" s="175"/>
      <c r="JIC77" s="175"/>
      <c r="JID77" s="175"/>
      <c r="JIE77" s="175"/>
      <c r="JIF77" s="175"/>
      <c r="JIG77" s="175"/>
      <c r="JIH77" s="175"/>
      <c r="JII77" s="175"/>
      <c r="JIJ77" s="175"/>
      <c r="JIK77" s="175"/>
      <c r="JIL77" s="175"/>
      <c r="JIM77" s="175"/>
      <c r="JIN77" s="175"/>
      <c r="JIO77" s="175"/>
      <c r="JIP77" s="175"/>
      <c r="JIQ77" s="175"/>
      <c r="JIR77" s="175"/>
      <c r="JIS77" s="175"/>
      <c r="JIT77" s="175"/>
      <c r="JIU77" s="175"/>
      <c r="JIV77" s="175"/>
      <c r="JIW77" s="175"/>
      <c r="JIX77" s="175"/>
      <c r="JIY77" s="175"/>
      <c r="JIZ77" s="175"/>
      <c r="JJA77" s="175"/>
      <c r="JJB77" s="175"/>
      <c r="JJC77" s="175"/>
      <c r="JJD77" s="175"/>
      <c r="JJE77" s="175"/>
      <c r="JJF77" s="175"/>
      <c r="JJG77" s="175"/>
      <c r="JJH77" s="175"/>
      <c r="JJI77" s="175"/>
      <c r="JJJ77" s="175"/>
      <c r="JJK77" s="175"/>
      <c r="JJL77" s="175"/>
      <c r="JJM77" s="175"/>
      <c r="JJN77" s="175"/>
      <c r="JJO77" s="175"/>
      <c r="JJP77" s="175"/>
      <c r="JJQ77" s="175"/>
      <c r="JJR77" s="175"/>
      <c r="JJS77" s="175"/>
      <c r="JJT77" s="175"/>
      <c r="JJU77" s="175"/>
      <c r="JJV77" s="175"/>
      <c r="JJW77" s="175"/>
      <c r="JJX77" s="175"/>
      <c r="JJY77" s="175"/>
      <c r="JJZ77" s="175"/>
      <c r="JKA77" s="175"/>
      <c r="JKB77" s="175"/>
      <c r="JKC77" s="175"/>
      <c r="JKD77" s="175"/>
      <c r="JKE77" s="175"/>
      <c r="JKF77" s="175"/>
      <c r="JKG77" s="175"/>
      <c r="JKH77" s="175"/>
      <c r="JKI77" s="175"/>
      <c r="JKJ77" s="175"/>
      <c r="JKK77" s="175"/>
      <c r="JKL77" s="175"/>
      <c r="JKM77" s="175"/>
      <c r="JKN77" s="175"/>
      <c r="JKO77" s="175"/>
      <c r="JKP77" s="175"/>
      <c r="JKQ77" s="175"/>
      <c r="JKR77" s="175"/>
      <c r="JKS77" s="175"/>
      <c r="JKT77" s="175"/>
      <c r="JKU77" s="175"/>
      <c r="JKV77" s="175"/>
      <c r="JKW77" s="175"/>
      <c r="JKX77" s="175"/>
      <c r="JKY77" s="175"/>
      <c r="JKZ77" s="175"/>
      <c r="JLA77" s="175"/>
      <c r="JLB77" s="175"/>
      <c r="JLC77" s="175"/>
      <c r="JLD77" s="175"/>
      <c r="JLE77" s="175"/>
      <c r="JLF77" s="175"/>
      <c r="JLG77" s="175"/>
      <c r="JLH77" s="175"/>
      <c r="JLI77" s="175"/>
      <c r="JLJ77" s="175"/>
      <c r="JLK77" s="175"/>
      <c r="JLL77" s="175"/>
      <c r="JLM77" s="175"/>
      <c r="JLN77" s="175"/>
      <c r="JLO77" s="175"/>
      <c r="JLP77" s="175"/>
      <c r="JLQ77" s="175"/>
      <c r="JLR77" s="175"/>
      <c r="JLS77" s="175"/>
      <c r="JLT77" s="175"/>
      <c r="JLU77" s="175"/>
      <c r="JLV77" s="175"/>
      <c r="JLW77" s="175"/>
      <c r="JLX77" s="175"/>
      <c r="JLY77" s="175"/>
      <c r="JLZ77" s="175"/>
      <c r="JMA77" s="175"/>
      <c r="JMB77" s="175"/>
      <c r="JMC77" s="175"/>
      <c r="JMD77" s="175"/>
      <c r="JME77" s="175"/>
      <c r="JMF77" s="175"/>
      <c r="JMG77" s="175"/>
      <c r="JMH77" s="175"/>
      <c r="JMI77" s="175"/>
      <c r="JMJ77" s="175"/>
      <c r="JMK77" s="175"/>
      <c r="JML77" s="175"/>
      <c r="JMM77" s="175"/>
      <c r="JMN77" s="175"/>
      <c r="JMO77" s="175"/>
      <c r="JMP77" s="175"/>
      <c r="JMQ77" s="175"/>
      <c r="JMR77" s="175"/>
      <c r="JMS77" s="175"/>
      <c r="JMT77" s="175"/>
      <c r="JMU77" s="175"/>
      <c r="JMV77" s="175"/>
      <c r="JMW77" s="175"/>
      <c r="JMX77" s="175"/>
      <c r="JMY77" s="175"/>
      <c r="JMZ77" s="175"/>
      <c r="JNA77" s="175"/>
      <c r="JNB77" s="175"/>
      <c r="JNC77" s="175"/>
      <c r="JND77" s="175"/>
      <c r="JNE77" s="175"/>
      <c r="JNF77" s="175"/>
      <c r="JNG77" s="175"/>
      <c r="JNH77" s="175"/>
      <c r="JNI77" s="175"/>
      <c r="JNJ77" s="175"/>
      <c r="JNK77" s="175"/>
      <c r="JNL77" s="175"/>
      <c r="JNM77" s="175"/>
      <c r="JNN77" s="175"/>
      <c r="JNO77" s="175"/>
      <c r="JNP77" s="175"/>
      <c r="JNQ77" s="175"/>
      <c r="JNR77" s="175"/>
      <c r="JNS77" s="175"/>
      <c r="JNT77" s="175"/>
      <c r="JNU77" s="175"/>
      <c r="JNV77" s="175"/>
      <c r="JNW77" s="175"/>
      <c r="JNX77" s="175"/>
      <c r="JNY77" s="175"/>
      <c r="JNZ77" s="175"/>
      <c r="JOA77" s="175"/>
      <c r="JOB77" s="175"/>
      <c r="JOC77" s="175"/>
      <c r="JOD77" s="175"/>
      <c r="JOE77" s="175"/>
      <c r="JOF77" s="175"/>
      <c r="JOG77" s="175"/>
      <c r="JOH77" s="175"/>
      <c r="JOI77" s="175"/>
      <c r="JOJ77" s="175"/>
      <c r="JOK77" s="175"/>
      <c r="JOL77" s="175"/>
      <c r="JOM77" s="175"/>
      <c r="JON77" s="175"/>
      <c r="JOO77" s="175"/>
      <c r="JOP77" s="175"/>
      <c r="JOQ77" s="175"/>
      <c r="JOR77" s="175"/>
      <c r="JOS77" s="175"/>
      <c r="JOT77" s="175"/>
      <c r="JOU77" s="175"/>
      <c r="JOV77" s="175"/>
      <c r="JOW77" s="175"/>
      <c r="JOX77" s="175"/>
      <c r="JOY77" s="175"/>
      <c r="JOZ77" s="175"/>
      <c r="JPA77" s="175"/>
      <c r="JPB77" s="175"/>
      <c r="JPC77" s="175"/>
      <c r="JPD77" s="175"/>
      <c r="JPE77" s="175"/>
      <c r="JPF77" s="175"/>
      <c r="JPG77" s="175"/>
      <c r="JPH77" s="175"/>
      <c r="JPI77" s="175"/>
      <c r="JPJ77" s="175"/>
      <c r="JPK77" s="175"/>
      <c r="JPL77" s="175"/>
      <c r="JPM77" s="175"/>
      <c r="JPN77" s="175"/>
      <c r="JPO77" s="175"/>
      <c r="JPP77" s="175"/>
      <c r="JPQ77" s="175"/>
      <c r="JPR77" s="175"/>
      <c r="JPS77" s="175"/>
      <c r="JPT77" s="175"/>
      <c r="JPU77" s="175"/>
      <c r="JPV77" s="175"/>
      <c r="JPW77" s="175"/>
      <c r="JPX77" s="175"/>
      <c r="JPY77" s="175"/>
      <c r="JPZ77" s="175"/>
      <c r="JQA77" s="175"/>
      <c r="JQB77" s="175"/>
      <c r="JQC77" s="175"/>
      <c r="JQD77" s="175"/>
      <c r="JQE77" s="175"/>
      <c r="JQF77" s="175"/>
      <c r="JQG77" s="175"/>
      <c r="JQH77" s="175"/>
      <c r="JQI77" s="175"/>
      <c r="JQJ77" s="175"/>
      <c r="JQK77" s="175"/>
      <c r="JQL77" s="175"/>
      <c r="JQM77" s="175"/>
      <c r="JQN77" s="175"/>
      <c r="JQO77" s="175"/>
      <c r="JQP77" s="175"/>
      <c r="JQQ77" s="175"/>
      <c r="JQR77" s="175"/>
      <c r="JQS77" s="175"/>
      <c r="JQT77" s="175"/>
      <c r="JQU77" s="175"/>
      <c r="JQV77" s="175"/>
      <c r="JQW77" s="175"/>
      <c r="JQX77" s="175"/>
      <c r="JQY77" s="175"/>
      <c r="JQZ77" s="175"/>
      <c r="JRA77" s="175"/>
      <c r="JRB77" s="175"/>
      <c r="JRC77" s="175"/>
      <c r="JRD77" s="175"/>
      <c r="JRE77" s="175"/>
      <c r="JRF77" s="175"/>
      <c r="JRG77" s="175"/>
      <c r="JRH77" s="175"/>
      <c r="JRI77" s="175"/>
      <c r="JRJ77" s="175"/>
      <c r="JRK77" s="175"/>
      <c r="JRL77" s="175"/>
      <c r="JRM77" s="175"/>
      <c r="JRN77" s="175"/>
      <c r="JRO77" s="175"/>
      <c r="JRP77" s="175"/>
      <c r="JRQ77" s="175"/>
      <c r="JRR77" s="175"/>
      <c r="JRS77" s="175"/>
      <c r="JRT77" s="175"/>
      <c r="JRU77" s="175"/>
      <c r="JRV77" s="175"/>
      <c r="JRW77" s="175"/>
      <c r="JRX77" s="175"/>
      <c r="JRY77" s="175"/>
      <c r="JRZ77" s="175"/>
      <c r="JSA77" s="175"/>
      <c r="JSB77" s="175"/>
      <c r="JSC77" s="175"/>
      <c r="JSD77" s="175"/>
      <c r="JSE77" s="175"/>
      <c r="JSF77" s="175"/>
      <c r="JSG77" s="175"/>
      <c r="JSH77" s="175"/>
      <c r="JSI77" s="175"/>
      <c r="JSJ77" s="175"/>
      <c r="JSK77" s="175"/>
      <c r="JSL77" s="175"/>
      <c r="JSM77" s="175"/>
      <c r="JSN77" s="175"/>
      <c r="JSO77" s="175"/>
      <c r="JSP77" s="175"/>
      <c r="JSQ77" s="175"/>
      <c r="JSR77" s="175"/>
      <c r="JSS77" s="175"/>
      <c r="JST77" s="175"/>
      <c r="JSU77" s="175"/>
      <c r="JSV77" s="175"/>
      <c r="JSW77" s="175"/>
      <c r="JSX77" s="175"/>
      <c r="JSY77" s="175"/>
      <c r="JSZ77" s="175"/>
      <c r="JTA77" s="175"/>
      <c r="JTB77" s="175"/>
      <c r="JTC77" s="175"/>
      <c r="JTD77" s="175"/>
      <c r="JTE77" s="175"/>
      <c r="JTF77" s="175"/>
      <c r="JTG77" s="175"/>
      <c r="JTH77" s="175"/>
      <c r="JTI77" s="175"/>
      <c r="JTJ77" s="175"/>
      <c r="JTK77" s="175"/>
      <c r="JTL77" s="175"/>
      <c r="JTM77" s="175"/>
      <c r="JTN77" s="175"/>
      <c r="JTO77" s="175"/>
      <c r="JTP77" s="175"/>
      <c r="JTQ77" s="175"/>
      <c r="JTR77" s="175"/>
      <c r="JTS77" s="175"/>
      <c r="JTT77" s="175"/>
      <c r="JTU77" s="175"/>
      <c r="JTV77" s="175"/>
      <c r="JTW77" s="175"/>
      <c r="JTX77" s="175"/>
      <c r="JTY77" s="175"/>
      <c r="JTZ77" s="175"/>
      <c r="JUA77" s="175"/>
      <c r="JUB77" s="175"/>
      <c r="JUC77" s="175"/>
      <c r="JUD77" s="175"/>
      <c r="JUE77" s="175"/>
      <c r="JUF77" s="175"/>
      <c r="JUG77" s="175"/>
      <c r="JUH77" s="175"/>
      <c r="JUI77" s="175"/>
      <c r="JUJ77" s="175"/>
      <c r="JUK77" s="175"/>
      <c r="JUL77" s="175"/>
      <c r="JUM77" s="175"/>
      <c r="JUN77" s="175"/>
      <c r="JUO77" s="175"/>
      <c r="JUP77" s="175"/>
      <c r="JUQ77" s="175"/>
      <c r="JUR77" s="175"/>
      <c r="JUS77" s="175"/>
      <c r="JUT77" s="175"/>
      <c r="JUU77" s="175"/>
      <c r="JUV77" s="175"/>
      <c r="JUW77" s="175"/>
      <c r="JUX77" s="175"/>
      <c r="JUY77" s="175"/>
      <c r="JUZ77" s="175"/>
      <c r="JVA77" s="175"/>
      <c r="JVB77" s="175"/>
      <c r="JVC77" s="175"/>
      <c r="JVD77" s="175"/>
      <c r="JVE77" s="175"/>
      <c r="JVF77" s="175"/>
      <c r="JVG77" s="175"/>
      <c r="JVH77" s="175"/>
      <c r="JVI77" s="175"/>
      <c r="JVJ77" s="175"/>
      <c r="JVK77" s="175"/>
      <c r="JVL77" s="175"/>
      <c r="JVM77" s="175"/>
      <c r="JVN77" s="175"/>
      <c r="JVO77" s="175"/>
      <c r="JVP77" s="175"/>
      <c r="JVQ77" s="175"/>
      <c r="JVR77" s="175"/>
      <c r="JVS77" s="175"/>
      <c r="JVT77" s="175"/>
      <c r="JVU77" s="175"/>
      <c r="JVV77" s="175"/>
      <c r="JVW77" s="175"/>
      <c r="JVX77" s="175"/>
      <c r="JVY77" s="175"/>
      <c r="JVZ77" s="175"/>
      <c r="JWA77" s="175"/>
      <c r="JWB77" s="175"/>
      <c r="JWC77" s="175"/>
      <c r="JWD77" s="175"/>
      <c r="JWE77" s="175"/>
      <c r="JWF77" s="175"/>
      <c r="JWG77" s="175"/>
      <c r="JWH77" s="175"/>
      <c r="JWI77" s="175"/>
      <c r="JWJ77" s="175"/>
      <c r="JWK77" s="175"/>
      <c r="JWL77" s="175"/>
      <c r="JWM77" s="175"/>
      <c r="JWN77" s="175"/>
      <c r="JWO77" s="175"/>
      <c r="JWP77" s="175"/>
      <c r="JWQ77" s="175"/>
      <c r="JWR77" s="175"/>
      <c r="JWS77" s="175"/>
      <c r="JWT77" s="175"/>
      <c r="JWU77" s="175"/>
      <c r="JWV77" s="175"/>
      <c r="JWW77" s="175"/>
      <c r="JWX77" s="175"/>
      <c r="JWY77" s="175"/>
      <c r="JWZ77" s="175"/>
      <c r="JXA77" s="175"/>
      <c r="JXB77" s="175"/>
      <c r="JXC77" s="175"/>
      <c r="JXD77" s="175"/>
      <c r="JXE77" s="175"/>
      <c r="JXF77" s="175"/>
      <c r="JXG77" s="175"/>
      <c r="JXH77" s="175"/>
      <c r="JXI77" s="175"/>
      <c r="JXJ77" s="175"/>
      <c r="JXK77" s="175"/>
      <c r="JXL77" s="175"/>
      <c r="JXM77" s="175"/>
      <c r="JXN77" s="175"/>
      <c r="JXO77" s="175"/>
      <c r="JXP77" s="175"/>
      <c r="JXQ77" s="175"/>
      <c r="JXR77" s="175"/>
      <c r="JXS77" s="175"/>
      <c r="JXT77" s="175"/>
      <c r="JXU77" s="175"/>
      <c r="JXV77" s="175"/>
      <c r="JXW77" s="175"/>
      <c r="JXX77" s="175"/>
      <c r="JXY77" s="175"/>
      <c r="JXZ77" s="175"/>
      <c r="JYA77" s="175"/>
      <c r="JYB77" s="175"/>
      <c r="JYC77" s="175"/>
      <c r="JYD77" s="175"/>
      <c r="JYE77" s="175"/>
      <c r="JYF77" s="175"/>
      <c r="JYG77" s="175"/>
      <c r="JYH77" s="175"/>
      <c r="JYI77" s="175"/>
      <c r="JYJ77" s="175"/>
      <c r="JYK77" s="175"/>
      <c r="JYL77" s="175"/>
      <c r="JYM77" s="175"/>
      <c r="JYN77" s="175"/>
      <c r="JYO77" s="175"/>
      <c r="JYP77" s="175"/>
      <c r="JYQ77" s="175"/>
      <c r="JYR77" s="175"/>
      <c r="JYS77" s="175"/>
      <c r="JYT77" s="175"/>
      <c r="JYU77" s="175"/>
      <c r="JYV77" s="175"/>
      <c r="JYW77" s="175"/>
      <c r="JYX77" s="175"/>
      <c r="JYY77" s="175"/>
      <c r="JYZ77" s="175"/>
      <c r="JZA77" s="175"/>
      <c r="JZB77" s="175"/>
      <c r="JZC77" s="175"/>
      <c r="JZD77" s="175"/>
      <c r="JZE77" s="175"/>
      <c r="JZF77" s="175"/>
      <c r="JZG77" s="175"/>
      <c r="JZH77" s="175"/>
      <c r="JZI77" s="175"/>
      <c r="JZJ77" s="175"/>
      <c r="JZK77" s="175"/>
      <c r="JZL77" s="175"/>
      <c r="JZM77" s="175"/>
      <c r="JZN77" s="175"/>
      <c r="JZO77" s="175"/>
      <c r="JZP77" s="175"/>
      <c r="JZQ77" s="175"/>
      <c r="JZR77" s="175"/>
      <c r="JZS77" s="175"/>
      <c r="JZT77" s="175"/>
      <c r="JZU77" s="175"/>
      <c r="JZV77" s="175"/>
      <c r="JZW77" s="175"/>
      <c r="JZX77" s="175"/>
      <c r="JZY77" s="175"/>
      <c r="JZZ77" s="175"/>
      <c r="KAA77" s="175"/>
      <c r="KAB77" s="175"/>
      <c r="KAC77" s="175"/>
      <c r="KAD77" s="175"/>
      <c r="KAE77" s="175"/>
      <c r="KAF77" s="175"/>
      <c r="KAG77" s="175"/>
      <c r="KAH77" s="175"/>
      <c r="KAI77" s="175"/>
      <c r="KAJ77" s="175"/>
      <c r="KAK77" s="175"/>
      <c r="KAL77" s="175"/>
      <c r="KAM77" s="175"/>
      <c r="KAN77" s="175"/>
      <c r="KAO77" s="175"/>
      <c r="KAP77" s="175"/>
      <c r="KAQ77" s="175"/>
      <c r="KAR77" s="175"/>
      <c r="KAS77" s="175"/>
      <c r="KAT77" s="175"/>
      <c r="KAU77" s="175"/>
      <c r="KAV77" s="175"/>
      <c r="KAW77" s="175"/>
      <c r="KAX77" s="175"/>
      <c r="KAY77" s="175"/>
      <c r="KAZ77" s="175"/>
      <c r="KBA77" s="175"/>
      <c r="KBB77" s="175"/>
      <c r="KBC77" s="175"/>
      <c r="KBD77" s="175"/>
      <c r="KBE77" s="175"/>
      <c r="KBF77" s="175"/>
      <c r="KBG77" s="175"/>
      <c r="KBH77" s="175"/>
      <c r="KBI77" s="175"/>
      <c r="KBJ77" s="175"/>
      <c r="KBK77" s="175"/>
      <c r="KBL77" s="175"/>
      <c r="KBM77" s="175"/>
      <c r="KBN77" s="175"/>
      <c r="KBO77" s="175"/>
      <c r="KBP77" s="175"/>
      <c r="KBQ77" s="175"/>
      <c r="KBR77" s="175"/>
      <c r="KBS77" s="175"/>
      <c r="KBT77" s="175"/>
      <c r="KBU77" s="175"/>
      <c r="KBV77" s="175"/>
      <c r="KBW77" s="175"/>
      <c r="KBX77" s="175"/>
      <c r="KBY77" s="175"/>
      <c r="KBZ77" s="175"/>
      <c r="KCA77" s="175"/>
      <c r="KCB77" s="175"/>
      <c r="KCC77" s="175"/>
      <c r="KCD77" s="175"/>
      <c r="KCE77" s="175"/>
      <c r="KCF77" s="175"/>
      <c r="KCG77" s="175"/>
      <c r="KCH77" s="175"/>
      <c r="KCI77" s="175"/>
      <c r="KCJ77" s="175"/>
      <c r="KCK77" s="175"/>
      <c r="KCL77" s="175"/>
      <c r="KCM77" s="175"/>
      <c r="KCN77" s="175"/>
      <c r="KCO77" s="175"/>
      <c r="KCP77" s="175"/>
      <c r="KCQ77" s="175"/>
      <c r="KCR77" s="175"/>
      <c r="KCS77" s="175"/>
      <c r="KCT77" s="175"/>
      <c r="KCU77" s="175"/>
      <c r="KCV77" s="175"/>
      <c r="KCW77" s="175"/>
      <c r="KCX77" s="175"/>
      <c r="KCY77" s="175"/>
      <c r="KCZ77" s="175"/>
      <c r="KDA77" s="175"/>
      <c r="KDB77" s="175"/>
      <c r="KDC77" s="175"/>
      <c r="KDD77" s="175"/>
      <c r="KDE77" s="175"/>
      <c r="KDF77" s="175"/>
      <c r="KDG77" s="175"/>
      <c r="KDH77" s="175"/>
      <c r="KDI77" s="175"/>
      <c r="KDJ77" s="175"/>
      <c r="KDK77" s="175"/>
      <c r="KDL77" s="175"/>
      <c r="KDM77" s="175"/>
      <c r="KDN77" s="175"/>
      <c r="KDO77" s="175"/>
      <c r="KDP77" s="175"/>
      <c r="KDQ77" s="175"/>
      <c r="KDR77" s="175"/>
      <c r="KDS77" s="175"/>
      <c r="KDT77" s="175"/>
      <c r="KDU77" s="175"/>
      <c r="KDV77" s="175"/>
      <c r="KDW77" s="175"/>
      <c r="KDX77" s="175"/>
      <c r="KDY77" s="175"/>
      <c r="KDZ77" s="175"/>
      <c r="KEA77" s="175"/>
      <c r="KEB77" s="175"/>
      <c r="KEC77" s="175"/>
      <c r="KED77" s="175"/>
      <c r="KEE77" s="175"/>
      <c r="KEF77" s="175"/>
      <c r="KEG77" s="175"/>
      <c r="KEH77" s="175"/>
      <c r="KEI77" s="175"/>
      <c r="KEJ77" s="175"/>
      <c r="KEK77" s="175"/>
      <c r="KEL77" s="175"/>
      <c r="KEM77" s="175"/>
      <c r="KEN77" s="175"/>
      <c r="KEO77" s="175"/>
      <c r="KEP77" s="175"/>
      <c r="KEQ77" s="175"/>
      <c r="KER77" s="175"/>
      <c r="KES77" s="175"/>
      <c r="KET77" s="175"/>
      <c r="KEU77" s="175"/>
      <c r="KEV77" s="175"/>
      <c r="KEW77" s="175"/>
      <c r="KEX77" s="175"/>
      <c r="KEY77" s="175"/>
      <c r="KEZ77" s="175"/>
      <c r="KFA77" s="175"/>
      <c r="KFB77" s="175"/>
      <c r="KFC77" s="175"/>
      <c r="KFD77" s="175"/>
      <c r="KFE77" s="175"/>
      <c r="KFF77" s="175"/>
      <c r="KFG77" s="175"/>
      <c r="KFH77" s="175"/>
      <c r="KFI77" s="175"/>
      <c r="KFJ77" s="175"/>
      <c r="KFK77" s="175"/>
      <c r="KFL77" s="175"/>
      <c r="KFM77" s="175"/>
      <c r="KFN77" s="175"/>
      <c r="KFO77" s="175"/>
      <c r="KFP77" s="175"/>
      <c r="KFQ77" s="175"/>
      <c r="KFR77" s="175"/>
      <c r="KFS77" s="175"/>
      <c r="KFT77" s="175"/>
      <c r="KFU77" s="175"/>
      <c r="KFV77" s="175"/>
      <c r="KFW77" s="175"/>
      <c r="KFX77" s="175"/>
      <c r="KFY77" s="175"/>
      <c r="KFZ77" s="175"/>
      <c r="KGA77" s="175"/>
      <c r="KGB77" s="175"/>
      <c r="KGC77" s="175"/>
      <c r="KGD77" s="175"/>
      <c r="KGE77" s="175"/>
      <c r="KGF77" s="175"/>
      <c r="KGG77" s="175"/>
      <c r="KGH77" s="175"/>
      <c r="KGI77" s="175"/>
      <c r="KGJ77" s="175"/>
      <c r="KGK77" s="175"/>
      <c r="KGL77" s="175"/>
      <c r="KGM77" s="175"/>
      <c r="KGN77" s="175"/>
      <c r="KGO77" s="175"/>
      <c r="KGP77" s="175"/>
      <c r="KGQ77" s="175"/>
      <c r="KGR77" s="175"/>
      <c r="KGS77" s="175"/>
      <c r="KGT77" s="175"/>
      <c r="KGU77" s="175"/>
      <c r="KGV77" s="175"/>
      <c r="KGW77" s="175"/>
      <c r="KGX77" s="175"/>
      <c r="KGY77" s="175"/>
      <c r="KGZ77" s="175"/>
      <c r="KHA77" s="175"/>
      <c r="KHB77" s="175"/>
      <c r="KHC77" s="175"/>
      <c r="KHD77" s="175"/>
      <c r="KHE77" s="175"/>
      <c r="KHF77" s="175"/>
      <c r="KHG77" s="175"/>
      <c r="KHH77" s="175"/>
      <c r="KHI77" s="175"/>
      <c r="KHJ77" s="175"/>
      <c r="KHK77" s="175"/>
      <c r="KHL77" s="175"/>
      <c r="KHM77" s="175"/>
      <c r="KHN77" s="175"/>
      <c r="KHO77" s="175"/>
      <c r="KHP77" s="175"/>
      <c r="KHQ77" s="175"/>
      <c r="KHR77" s="175"/>
      <c r="KHS77" s="175"/>
      <c r="KHT77" s="175"/>
      <c r="KHU77" s="175"/>
      <c r="KHV77" s="175"/>
      <c r="KHW77" s="175"/>
      <c r="KHX77" s="175"/>
      <c r="KHY77" s="175"/>
      <c r="KHZ77" s="175"/>
      <c r="KIA77" s="175"/>
      <c r="KIB77" s="175"/>
      <c r="KIC77" s="175"/>
      <c r="KID77" s="175"/>
      <c r="KIE77" s="175"/>
      <c r="KIF77" s="175"/>
      <c r="KIG77" s="175"/>
      <c r="KIH77" s="175"/>
      <c r="KII77" s="175"/>
      <c r="KIJ77" s="175"/>
      <c r="KIK77" s="175"/>
      <c r="KIL77" s="175"/>
      <c r="KIM77" s="175"/>
      <c r="KIN77" s="175"/>
      <c r="KIO77" s="175"/>
      <c r="KIP77" s="175"/>
      <c r="KIQ77" s="175"/>
      <c r="KIR77" s="175"/>
      <c r="KIS77" s="175"/>
      <c r="KIT77" s="175"/>
      <c r="KIU77" s="175"/>
      <c r="KIV77" s="175"/>
      <c r="KIW77" s="175"/>
      <c r="KIX77" s="175"/>
      <c r="KIY77" s="175"/>
      <c r="KIZ77" s="175"/>
      <c r="KJA77" s="175"/>
      <c r="KJB77" s="175"/>
      <c r="KJC77" s="175"/>
      <c r="KJD77" s="175"/>
      <c r="KJE77" s="175"/>
      <c r="KJF77" s="175"/>
      <c r="KJG77" s="175"/>
      <c r="KJH77" s="175"/>
      <c r="KJI77" s="175"/>
      <c r="KJJ77" s="175"/>
      <c r="KJK77" s="175"/>
      <c r="KJL77" s="175"/>
      <c r="KJM77" s="175"/>
      <c r="KJN77" s="175"/>
      <c r="KJO77" s="175"/>
      <c r="KJP77" s="175"/>
      <c r="KJQ77" s="175"/>
      <c r="KJR77" s="175"/>
      <c r="KJS77" s="175"/>
      <c r="KJT77" s="175"/>
      <c r="KJU77" s="175"/>
      <c r="KJV77" s="175"/>
      <c r="KJW77" s="175"/>
      <c r="KJX77" s="175"/>
      <c r="KJY77" s="175"/>
      <c r="KJZ77" s="175"/>
      <c r="KKA77" s="175"/>
      <c r="KKB77" s="175"/>
      <c r="KKC77" s="175"/>
      <c r="KKD77" s="175"/>
      <c r="KKE77" s="175"/>
      <c r="KKF77" s="175"/>
      <c r="KKG77" s="175"/>
      <c r="KKH77" s="175"/>
      <c r="KKI77" s="175"/>
      <c r="KKJ77" s="175"/>
      <c r="KKK77" s="175"/>
      <c r="KKL77" s="175"/>
      <c r="KKM77" s="175"/>
      <c r="KKN77" s="175"/>
      <c r="KKO77" s="175"/>
      <c r="KKP77" s="175"/>
      <c r="KKQ77" s="175"/>
      <c r="KKR77" s="175"/>
      <c r="KKS77" s="175"/>
      <c r="KKT77" s="175"/>
      <c r="KKU77" s="175"/>
      <c r="KKV77" s="175"/>
      <c r="KKW77" s="175"/>
      <c r="KKX77" s="175"/>
      <c r="KKY77" s="175"/>
      <c r="KKZ77" s="175"/>
      <c r="KLA77" s="175"/>
      <c r="KLB77" s="175"/>
      <c r="KLC77" s="175"/>
      <c r="KLD77" s="175"/>
      <c r="KLE77" s="175"/>
      <c r="KLF77" s="175"/>
      <c r="KLG77" s="175"/>
      <c r="KLH77" s="175"/>
      <c r="KLI77" s="175"/>
      <c r="KLJ77" s="175"/>
      <c r="KLK77" s="175"/>
      <c r="KLL77" s="175"/>
      <c r="KLM77" s="175"/>
      <c r="KLN77" s="175"/>
      <c r="KLO77" s="175"/>
      <c r="KLP77" s="175"/>
      <c r="KLQ77" s="175"/>
      <c r="KLR77" s="175"/>
      <c r="KLS77" s="175"/>
      <c r="KLT77" s="175"/>
      <c r="KLU77" s="175"/>
      <c r="KLV77" s="175"/>
      <c r="KLW77" s="175"/>
      <c r="KLX77" s="175"/>
      <c r="KLY77" s="175"/>
      <c r="KLZ77" s="175"/>
      <c r="KMA77" s="175"/>
      <c r="KMB77" s="175"/>
      <c r="KMC77" s="175"/>
      <c r="KMD77" s="175"/>
      <c r="KME77" s="175"/>
      <c r="KMF77" s="175"/>
      <c r="KMG77" s="175"/>
      <c r="KMH77" s="175"/>
      <c r="KMI77" s="175"/>
      <c r="KMJ77" s="175"/>
      <c r="KMK77" s="175"/>
      <c r="KML77" s="175"/>
      <c r="KMM77" s="175"/>
      <c r="KMN77" s="175"/>
      <c r="KMO77" s="175"/>
      <c r="KMP77" s="175"/>
      <c r="KMQ77" s="175"/>
      <c r="KMR77" s="175"/>
      <c r="KMS77" s="175"/>
      <c r="KMT77" s="175"/>
      <c r="KMU77" s="175"/>
      <c r="KMV77" s="175"/>
      <c r="KMW77" s="175"/>
      <c r="KMX77" s="175"/>
      <c r="KMY77" s="175"/>
      <c r="KMZ77" s="175"/>
      <c r="KNA77" s="175"/>
      <c r="KNB77" s="175"/>
      <c r="KNC77" s="175"/>
      <c r="KND77" s="175"/>
      <c r="KNE77" s="175"/>
      <c r="KNF77" s="175"/>
      <c r="KNG77" s="175"/>
      <c r="KNH77" s="175"/>
      <c r="KNI77" s="175"/>
      <c r="KNJ77" s="175"/>
      <c r="KNK77" s="175"/>
      <c r="KNL77" s="175"/>
      <c r="KNM77" s="175"/>
      <c r="KNN77" s="175"/>
      <c r="KNO77" s="175"/>
      <c r="KNP77" s="175"/>
      <c r="KNQ77" s="175"/>
      <c r="KNR77" s="175"/>
      <c r="KNS77" s="175"/>
      <c r="KNT77" s="175"/>
      <c r="KNU77" s="175"/>
      <c r="KNV77" s="175"/>
      <c r="KNW77" s="175"/>
      <c r="KNX77" s="175"/>
      <c r="KNY77" s="175"/>
      <c r="KNZ77" s="175"/>
      <c r="KOA77" s="175"/>
      <c r="KOB77" s="175"/>
      <c r="KOC77" s="175"/>
      <c r="KOD77" s="175"/>
      <c r="KOE77" s="175"/>
      <c r="KOF77" s="175"/>
      <c r="KOG77" s="175"/>
      <c r="KOH77" s="175"/>
      <c r="KOI77" s="175"/>
      <c r="KOJ77" s="175"/>
      <c r="KOK77" s="175"/>
      <c r="KOL77" s="175"/>
      <c r="KOM77" s="175"/>
      <c r="KON77" s="175"/>
      <c r="KOO77" s="175"/>
      <c r="KOP77" s="175"/>
      <c r="KOQ77" s="175"/>
      <c r="KOR77" s="175"/>
      <c r="KOS77" s="175"/>
      <c r="KOT77" s="175"/>
      <c r="KOU77" s="175"/>
      <c r="KOV77" s="175"/>
      <c r="KOW77" s="175"/>
      <c r="KOX77" s="175"/>
      <c r="KOY77" s="175"/>
      <c r="KOZ77" s="175"/>
      <c r="KPA77" s="175"/>
      <c r="KPB77" s="175"/>
      <c r="KPC77" s="175"/>
      <c r="KPD77" s="175"/>
      <c r="KPE77" s="175"/>
      <c r="KPF77" s="175"/>
      <c r="KPG77" s="175"/>
      <c r="KPH77" s="175"/>
      <c r="KPI77" s="175"/>
      <c r="KPJ77" s="175"/>
      <c r="KPK77" s="175"/>
      <c r="KPL77" s="175"/>
      <c r="KPM77" s="175"/>
      <c r="KPN77" s="175"/>
      <c r="KPO77" s="175"/>
      <c r="KPP77" s="175"/>
      <c r="KPQ77" s="175"/>
      <c r="KPR77" s="175"/>
      <c r="KPS77" s="175"/>
      <c r="KPT77" s="175"/>
      <c r="KPU77" s="175"/>
      <c r="KPV77" s="175"/>
      <c r="KPW77" s="175"/>
      <c r="KPX77" s="175"/>
      <c r="KPY77" s="175"/>
      <c r="KPZ77" s="175"/>
      <c r="KQA77" s="175"/>
      <c r="KQB77" s="175"/>
      <c r="KQC77" s="175"/>
      <c r="KQD77" s="175"/>
      <c r="KQE77" s="175"/>
      <c r="KQF77" s="175"/>
      <c r="KQG77" s="175"/>
      <c r="KQH77" s="175"/>
      <c r="KQI77" s="175"/>
      <c r="KQJ77" s="175"/>
      <c r="KQK77" s="175"/>
      <c r="KQL77" s="175"/>
      <c r="KQM77" s="175"/>
      <c r="KQN77" s="175"/>
      <c r="KQO77" s="175"/>
      <c r="KQP77" s="175"/>
      <c r="KQQ77" s="175"/>
      <c r="KQR77" s="175"/>
      <c r="KQS77" s="175"/>
      <c r="KQT77" s="175"/>
      <c r="KQU77" s="175"/>
      <c r="KQV77" s="175"/>
      <c r="KQW77" s="175"/>
      <c r="KQX77" s="175"/>
      <c r="KQY77" s="175"/>
      <c r="KQZ77" s="175"/>
      <c r="KRA77" s="175"/>
      <c r="KRB77" s="175"/>
      <c r="KRC77" s="175"/>
      <c r="KRD77" s="175"/>
      <c r="KRE77" s="175"/>
      <c r="KRF77" s="175"/>
      <c r="KRG77" s="175"/>
      <c r="KRH77" s="175"/>
      <c r="KRI77" s="175"/>
      <c r="KRJ77" s="175"/>
      <c r="KRK77" s="175"/>
      <c r="KRL77" s="175"/>
      <c r="KRM77" s="175"/>
      <c r="KRN77" s="175"/>
      <c r="KRO77" s="175"/>
      <c r="KRP77" s="175"/>
      <c r="KRQ77" s="175"/>
      <c r="KRR77" s="175"/>
      <c r="KRS77" s="175"/>
      <c r="KRT77" s="175"/>
      <c r="KRU77" s="175"/>
      <c r="KRV77" s="175"/>
      <c r="KRW77" s="175"/>
      <c r="KRX77" s="175"/>
      <c r="KRY77" s="175"/>
      <c r="KRZ77" s="175"/>
      <c r="KSA77" s="175"/>
      <c r="KSB77" s="175"/>
      <c r="KSC77" s="175"/>
      <c r="KSD77" s="175"/>
      <c r="KSE77" s="175"/>
      <c r="KSF77" s="175"/>
      <c r="KSG77" s="175"/>
      <c r="KSH77" s="175"/>
      <c r="KSI77" s="175"/>
      <c r="KSJ77" s="175"/>
      <c r="KSK77" s="175"/>
      <c r="KSL77" s="175"/>
      <c r="KSM77" s="175"/>
      <c r="KSN77" s="175"/>
      <c r="KSO77" s="175"/>
      <c r="KSP77" s="175"/>
      <c r="KSQ77" s="175"/>
      <c r="KSR77" s="175"/>
      <c r="KSS77" s="175"/>
      <c r="KST77" s="175"/>
      <c r="KSU77" s="175"/>
      <c r="KSV77" s="175"/>
      <c r="KSW77" s="175"/>
      <c r="KSX77" s="175"/>
      <c r="KSY77" s="175"/>
      <c r="KSZ77" s="175"/>
      <c r="KTA77" s="175"/>
      <c r="KTB77" s="175"/>
      <c r="KTC77" s="175"/>
      <c r="KTD77" s="175"/>
      <c r="KTE77" s="175"/>
      <c r="KTF77" s="175"/>
      <c r="KTG77" s="175"/>
      <c r="KTH77" s="175"/>
      <c r="KTI77" s="175"/>
      <c r="KTJ77" s="175"/>
      <c r="KTK77" s="175"/>
      <c r="KTL77" s="175"/>
      <c r="KTM77" s="175"/>
      <c r="KTN77" s="175"/>
      <c r="KTO77" s="175"/>
      <c r="KTP77" s="175"/>
      <c r="KTQ77" s="175"/>
      <c r="KTR77" s="175"/>
      <c r="KTS77" s="175"/>
      <c r="KTT77" s="175"/>
      <c r="KTU77" s="175"/>
      <c r="KTV77" s="175"/>
      <c r="KTW77" s="175"/>
      <c r="KTX77" s="175"/>
      <c r="KTY77" s="175"/>
      <c r="KTZ77" s="175"/>
      <c r="KUA77" s="175"/>
      <c r="KUB77" s="175"/>
      <c r="KUC77" s="175"/>
      <c r="KUD77" s="175"/>
      <c r="KUE77" s="175"/>
      <c r="KUF77" s="175"/>
      <c r="KUG77" s="175"/>
      <c r="KUH77" s="175"/>
      <c r="KUI77" s="175"/>
      <c r="KUJ77" s="175"/>
      <c r="KUK77" s="175"/>
      <c r="KUL77" s="175"/>
      <c r="KUM77" s="175"/>
      <c r="KUN77" s="175"/>
      <c r="KUO77" s="175"/>
      <c r="KUP77" s="175"/>
      <c r="KUQ77" s="175"/>
      <c r="KUR77" s="175"/>
      <c r="KUS77" s="175"/>
      <c r="KUT77" s="175"/>
      <c r="KUU77" s="175"/>
      <c r="KUV77" s="175"/>
      <c r="KUW77" s="175"/>
      <c r="KUX77" s="175"/>
      <c r="KUY77" s="175"/>
      <c r="KUZ77" s="175"/>
      <c r="KVA77" s="175"/>
      <c r="KVB77" s="175"/>
      <c r="KVC77" s="175"/>
      <c r="KVD77" s="175"/>
      <c r="KVE77" s="175"/>
      <c r="KVF77" s="175"/>
      <c r="KVG77" s="175"/>
      <c r="KVH77" s="175"/>
      <c r="KVI77" s="175"/>
      <c r="KVJ77" s="175"/>
      <c r="KVK77" s="175"/>
      <c r="KVL77" s="175"/>
      <c r="KVM77" s="175"/>
      <c r="KVN77" s="175"/>
      <c r="KVO77" s="175"/>
      <c r="KVP77" s="175"/>
      <c r="KVQ77" s="175"/>
      <c r="KVR77" s="175"/>
      <c r="KVS77" s="175"/>
      <c r="KVT77" s="175"/>
      <c r="KVU77" s="175"/>
      <c r="KVV77" s="175"/>
      <c r="KVW77" s="175"/>
      <c r="KVX77" s="175"/>
      <c r="KVY77" s="175"/>
      <c r="KVZ77" s="175"/>
      <c r="KWA77" s="175"/>
      <c r="KWB77" s="175"/>
      <c r="KWC77" s="175"/>
      <c r="KWD77" s="175"/>
      <c r="KWE77" s="175"/>
      <c r="KWF77" s="175"/>
      <c r="KWG77" s="175"/>
      <c r="KWH77" s="175"/>
      <c r="KWI77" s="175"/>
      <c r="KWJ77" s="175"/>
      <c r="KWK77" s="175"/>
      <c r="KWL77" s="175"/>
      <c r="KWM77" s="175"/>
      <c r="KWN77" s="175"/>
      <c r="KWO77" s="175"/>
      <c r="KWP77" s="175"/>
      <c r="KWQ77" s="175"/>
      <c r="KWR77" s="175"/>
      <c r="KWS77" s="175"/>
      <c r="KWT77" s="175"/>
      <c r="KWU77" s="175"/>
      <c r="KWV77" s="175"/>
      <c r="KWW77" s="175"/>
      <c r="KWX77" s="175"/>
      <c r="KWY77" s="175"/>
      <c r="KWZ77" s="175"/>
      <c r="KXA77" s="175"/>
      <c r="KXB77" s="175"/>
      <c r="KXC77" s="175"/>
      <c r="KXD77" s="175"/>
      <c r="KXE77" s="175"/>
      <c r="KXF77" s="175"/>
      <c r="KXG77" s="175"/>
      <c r="KXH77" s="175"/>
      <c r="KXI77" s="175"/>
      <c r="KXJ77" s="175"/>
      <c r="KXK77" s="175"/>
      <c r="KXL77" s="175"/>
      <c r="KXM77" s="175"/>
      <c r="KXN77" s="175"/>
      <c r="KXO77" s="175"/>
      <c r="KXP77" s="175"/>
      <c r="KXQ77" s="175"/>
      <c r="KXR77" s="175"/>
      <c r="KXS77" s="175"/>
      <c r="KXT77" s="175"/>
      <c r="KXU77" s="175"/>
      <c r="KXV77" s="175"/>
      <c r="KXW77" s="175"/>
      <c r="KXX77" s="175"/>
      <c r="KXY77" s="175"/>
      <c r="KXZ77" s="175"/>
      <c r="KYA77" s="175"/>
      <c r="KYB77" s="175"/>
      <c r="KYC77" s="175"/>
      <c r="KYD77" s="175"/>
      <c r="KYE77" s="175"/>
      <c r="KYF77" s="175"/>
      <c r="KYG77" s="175"/>
      <c r="KYH77" s="175"/>
      <c r="KYI77" s="175"/>
      <c r="KYJ77" s="175"/>
      <c r="KYK77" s="175"/>
      <c r="KYL77" s="175"/>
      <c r="KYM77" s="175"/>
      <c r="KYN77" s="175"/>
      <c r="KYO77" s="175"/>
      <c r="KYP77" s="175"/>
      <c r="KYQ77" s="175"/>
      <c r="KYR77" s="175"/>
      <c r="KYS77" s="175"/>
      <c r="KYT77" s="175"/>
      <c r="KYU77" s="175"/>
      <c r="KYV77" s="175"/>
      <c r="KYW77" s="175"/>
      <c r="KYX77" s="175"/>
      <c r="KYY77" s="175"/>
      <c r="KYZ77" s="175"/>
      <c r="KZA77" s="175"/>
      <c r="KZB77" s="175"/>
      <c r="KZC77" s="175"/>
      <c r="KZD77" s="175"/>
      <c r="KZE77" s="175"/>
      <c r="KZF77" s="175"/>
      <c r="KZG77" s="175"/>
      <c r="KZH77" s="175"/>
      <c r="KZI77" s="175"/>
      <c r="KZJ77" s="175"/>
      <c r="KZK77" s="175"/>
      <c r="KZL77" s="175"/>
      <c r="KZM77" s="175"/>
      <c r="KZN77" s="175"/>
      <c r="KZO77" s="175"/>
      <c r="KZP77" s="175"/>
      <c r="KZQ77" s="175"/>
      <c r="KZR77" s="175"/>
      <c r="KZS77" s="175"/>
      <c r="KZT77" s="175"/>
      <c r="KZU77" s="175"/>
      <c r="KZV77" s="175"/>
      <c r="KZW77" s="175"/>
      <c r="KZX77" s="175"/>
      <c r="KZY77" s="175"/>
      <c r="KZZ77" s="175"/>
      <c r="LAA77" s="175"/>
      <c r="LAB77" s="175"/>
      <c r="LAC77" s="175"/>
      <c r="LAD77" s="175"/>
      <c r="LAE77" s="175"/>
      <c r="LAF77" s="175"/>
      <c r="LAG77" s="175"/>
      <c r="LAH77" s="175"/>
      <c r="LAI77" s="175"/>
      <c r="LAJ77" s="175"/>
      <c r="LAK77" s="175"/>
      <c r="LAL77" s="175"/>
      <c r="LAM77" s="175"/>
      <c r="LAN77" s="175"/>
      <c r="LAO77" s="175"/>
      <c r="LAP77" s="175"/>
      <c r="LAQ77" s="175"/>
      <c r="LAR77" s="175"/>
      <c r="LAS77" s="175"/>
      <c r="LAT77" s="175"/>
      <c r="LAU77" s="175"/>
      <c r="LAV77" s="175"/>
      <c r="LAW77" s="175"/>
      <c r="LAX77" s="175"/>
      <c r="LAY77" s="175"/>
      <c r="LAZ77" s="175"/>
      <c r="LBA77" s="175"/>
      <c r="LBB77" s="175"/>
      <c r="LBC77" s="175"/>
      <c r="LBD77" s="175"/>
      <c r="LBE77" s="175"/>
      <c r="LBF77" s="175"/>
      <c r="LBG77" s="175"/>
      <c r="LBH77" s="175"/>
      <c r="LBI77" s="175"/>
      <c r="LBJ77" s="175"/>
      <c r="LBK77" s="175"/>
      <c r="LBL77" s="175"/>
      <c r="LBM77" s="175"/>
      <c r="LBN77" s="175"/>
      <c r="LBO77" s="175"/>
      <c r="LBP77" s="175"/>
      <c r="LBQ77" s="175"/>
      <c r="LBR77" s="175"/>
      <c r="LBS77" s="175"/>
      <c r="LBT77" s="175"/>
      <c r="LBU77" s="175"/>
      <c r="LBV77" s="175"/>
      <c r="LBW77" s="175"/>
      <c r="LBX77" s="175"/>
      <c r="LBY77" s="175"/>
      <c r="LBZ77" s="175"/>
      <c r="LCA77" s="175"/>
      <c r="LCB77" s="175"/>
      <c r="LCC77" s="175"/>
      <c r="LCD77" s="175"/>
      <c r="LCE77" s="175"/>
      <c r="LCF77" s="175"/>
      <c r="LCG77" s="175"/>
      <c r="LCH77" s="175"/>
      <c r="LCI77" s="175"/>
      <c r="LCJ77" s="175"/>
      <c r="LCK77" s="175"/>
      <c r="LCL77" s="175"/>
      <c r="LCM77" s="175"/>
      <c r="LCN77" s="175"/>
      <c r="LCO77" s="175"/>
      <c r="LCP77" s="175"/>
      <c r="LCQ77" s="175"/>
      <c r="LCR77" s="175"/>
      <c r="LCS77" s="175"/>
      <c r="LCT77" s="175"/>
      <c r="LCU77" s="175"/>
      <c r="LCV77" s="175"/>
      <c r="LCW77" s="175"/>
      <c r="LCX77" s="175"/>
      <c r="LCY77" s="175"/>
      <c r="LCZ77" s="175"/>
      <c r="LDA77" s="175"/>
      <c r="LDB77" s="175"/>
      <c r="LDC77" s="175"/>
      <c r="LDD77" s="175"/>
      <c r="LDE77" s="175"/>
      <c r="LDF77" s="175"/>
      <c r="LDG77" s="175"/>
      <c r="LDH77" s="175"/>
      <c r="LDI77" s="175"/>
      <c r="LDJ77" s="175"/>
      <c r="LDK77" s="175"/>
      <c r="LDL77" s="175"/>
      <c r="LDM77" s="175"/>
      <c r="LDN77" s="175"/>
      <c r="LDO77" s="175"/>
      <c r="LDP77" s="175"/>
      <c r="LDQ77" s="175"/>
      <c r="LDR77" s="175"/>
      <c r="LDS77" s="175"/>
      <c r="LDT77" s="175"/>
      <c r="LDU77" s="175"/>
      <c r="LDV77" s="175"/>
      <c r="LDW77" s="175"/>
      <c r="LDX77" s="175"/>
      <c r="LDY77" s="175"/>
      <c r="LDZ77" s="175"/>
      <c r="LEA77" s="175"/>
      <c r="LEB77" s="175"/>
      <c r="LEC77" s="175"/>
      <c r="LED77" s="175"/>
      <c r="LEE77" s="175"/>
      <c r="LEF77" s="175"/>
      <c r="LEG77" s="175"/>
      <c r="LEH77" s="175"/>
      <c r="LEI77" s="175"/>
      <c r="LEJ77" s="175"/>
      <c r="LEK77" s="175"/>
      <c r="LEL77" s="175"/>
      <c r="LEM77" s="175"/>
      <c r="LEN77" s="175"/>
      <c r="LEO77" s="175"/>
      <c r="LEP77" s="175"/>
      <c r="LEQ77" s="175"/>
      <c r="LER77" s="175"/>
      <c r="LES77" s="175"/>
      <c r="LET77" s="175"/>
      <c r="LEU77" s="175"/>
      <c r="LEV77" s="175"/>
      <c r="LEW77" s="175"/>
      <c r="LEX77" s="175"/>
      <c r="LEY77" s="175"/>
      <c r="LEZ77" s="175"/>
      <c r="LFA77" s="175"/>
      <c r="LFB77" s="175"/>
      <c r="LFC77" s="175"/>
      <c r="LFD77" s="175"/>
      <c r="LFE77" s="175"/>
      <c r="LFF77" s="175"/>
      <c r="LFG77" s="175"/>
      <c r="LFH77" s="175"/>
      <c r="LFI77" s="175"/>
      <c r="LFJ77" s="175"/>
      <c r="LFK77" s="175"/>
      <c r="LFL77" s="175"/>
      <c r="LFM77" s="175"/>
      <c r="LFN77" s="175"/>
      <c r="LFO77" s="175"/>
      <c r="LFP77" s="175"/>
      <c r="LFQ77" s="175"/>
      <c r="LFR77" s="175"/>
      <c r="LFS77" s="175"/>
      <c r="LFT77" s="175"/>
      <c r="LFU77" s="175"/>
      <c r="LFV77" s="175"/>
      <c r="LFW77" s="175"/>
      <c r="LFX77" s="175"/>
      <c r="LFY77" s="175"/>
      <c r="LFZ77" s="175"/>
      <c r="LGA77" s="175"/>
      <c r="LGB77" s="175"/>
      <c r="LGC77" s="175"/>
      <c r="LGD77" s="175"/>
      <c r="LGE77" s="175"/>
      <c r="LGF77" s="175"/>
      <c r="LGG77" s="175"/>
      <c r="LGH77" s="175"/>
      <c r="LGI77" s="175"/>
      <c r="LGJ77" s="175"/>
      <c r="LGK77" s="175"/>
      <c r="LGL77" s="175"/>
      <c r="LGM77" s="175"/>
      <c r="LGN77" s="175"/>
      <c r="LGO77" s="175"/>
      <c r="LGP77" s="175"/>
      <c r="LGQ77" s="175"/>
      <c r="LGR77" s="175"/>
      <c r="LGS77" s="175"/>
      <c r="LGT77" s="175"/>
      <c r="LGU77" s="175"/>
      <c r="LGV77" s="175"/>
      <c r="LGW77" s="175"/>
      <c r="LGX77" s="175"/>
      <c r="LGY77" s="175"/>
      <c r="LGZ77" s="175"/>
      <c r="LHA77" s="175"/>
      <c r="LHB77" s="175"/>
      <c r="LHC77" s="175"/>
      <c r="LHD77" s="175"/>
      <c r="LHE77" s="175"/>
      <c r="LHF77" s="175"/>
      <c r="LHG77" s="175"/>
      <c r="LHH77" s="175"/>
      <c r="LHI77" s="175"/>
      <c r="LHJ77" s="175"/>
      <c r="LHK77" s="175"/>
      <c r="LHL77" s="175"/>
      <c r="LHM77" s="175"/>
      <c r="LHN77" s="175"/>
      <c r="LHO77" s="175"/>
      <c r="LHP77" s="175"/>
      <c r="LHQ77" s="175"/>
      <c r="LHR77" s="175"/>
      <c r="LHS77" s="175"/>
      <c r="LHT77" s="175"/>
      <c r="LHU77" s="175"/>
      <c r="LHV77" s="175"/>
      <c r="LHW77" s="175"/>
      <c r="LHX77" s="175"/>
      <c r="LHY77" s="175"/>
      <c r="LHZ77" s="175"/>
      <c r="LIA77" s="175"/>
      <c r="LIB77" s="175"/>
      <c r="LIC77" s="175"/>
      <c r="LID77" s="175"/>
      <c r="LIE77" s="175"/>
      <c r="LIF77" s="175"/>
      <c r="LIG77" s="175"/>
      <c r="LIH77" s="175"/>
      <c r="LII77" s="175"/>
      <c r="LIJ77" s="175"/>
      <c r="LIK77" s="175"/>
      <c r="LIL77" s="175"/>
      <c r="LIM77" s="175"/>
      <c r="LIN77" s="175"/>
      <c r="LIO77" s="175"/>
      <c r="LIP77" s="175"/>
      <c r="LIQ77" s="175"/>
      <c r="LIR77" s="175"/>
      <c r="LIS77" s="175"/>
      <c r="LIT77" s="175"/>
      <c r="LIU77" s="175"/>
      <c r="LIV77" s="175"/>
      <c r="LIW77" s="175"/>
      <c r="LIX77" s="175"/>
      <c r="LIY77" s="175"/>
      <c r="LIZ77" s="175"/>
      <c r="LJA77" s="175"/>
      <c r="LJB77" s="175"/>
      <c r="LJC77" s="175"/>
      <c r="LJD77" s="175"/>
      <c r="LJE77" s="175"/>
      <c r="LJF77" s="175"/>
      <c r="LJG77" s="175"/>
      <c r="LJH77" s="175"/>
      <c r="LJI77" s="175"/>
      <c r="LJJ77" s="175"/>
      <c r="LJK77" s="175"/>
      <c r="LJL77" s="175"/>
      <c r="LJM77" s="175"/>
      <c r="LJN77" s="175"/>
      <c r="LJO77" s="175"/>
      <c r="LJP77" s="175"/>
      <c r="LJQ77" s="175"/>
      <c r="LJR77" s="175"/>
      <c r="LJS77" s="175"/>
      <c r="LJT77" s="175"/>
      <c r="LJU77" s="175"/>
      <c r="LJV77" s="175"/>
      <c r="LJW77" s="175"/>
      <c r="LJX77" s="175"/>
      <c r="LJY77" s="175"/>
      <c r="LJZ77" s="175"/>
      <c r="LKA77" s="175"/>
      <c r="LKB77" s="175"/>
      <c r="LKC77" s="175"/>
      <c r="LKD77" s="175"/>
      <c r="LKE77" s="175"/>
      <c r="LKF77" s="175"/>
      <c r="LKG77" s="175"/>
      <c r="LKH77" s="175"/>
      <c r="LKI77" s="175"/>
      <c r="LKJ77" s="175"/>
      <c r="LKK77" s="175"/>
      <c r="LKL77" s="175"/>
      <c r="LKM77" s="175"/>
      <c r="LKN77" s="175"/>
      <c r="LKO77" s="175"/>
      <c r="LKP77" s="175"/>
      <c r="LKQ77" s="175"/>
      <c r="LKR77" s="175"/>
      <c r="LKS77" s="175"/>
      <c r="LKT77" s="175"/>
      <c r="LKU77" s="175"/>
      <c r="LKV77" s="175"/>
      <c r="LKW77" s="175"/>
      <c r="LKX77" s="175"/>
      <c r="LKY77" s="175"/>
      <c r="LKZ77" s="175"/>
      <c r="LLA77" s="175"/>
      <c r="LLB77" s="175"/>
      <c r="LLC77" s="175"/>
      <c r="LLD77" s="175"/>
      <c r="LLE77" s="175"/>
      <c r="LLF77" s="175"/>
      <c r="LLG77" s="175"/>
      <c r="LLH77" s="175"/>
      <c r="LLI77" s="175"/>
      <c r="LLJ77" s="175"/>
      <c r="LLK77" s="175"/>
      <c r="LLL77" s="175"/>
      <c r="LLM77" s="175"/>
      <c r="LLN77" s="175"/>
      <c r="LLO77" s="175"/>
      <c r="LLP77" s="175"/>
      <c r="LLQ77" s="175"/>
      <c r="LLR77" s="175"/>
      <c r="LLS77" s="175"/>
      <c r="LLT77" s="175"/>
      <c r="LLU77" s="175"/>
      <c r="LLV77" s="175"/>
      <c r="LLW77" s="175"/>
      <c r="LLX77" s="175"/>
      <c r="LLY77" s="175"/>
      <c r="LLZ77" s="175"/>
      <c r="LMA77" s="175"/>
      <c r="LMB77" s="175"/>
      <c r="LMC77" s="175"/>
      <c r="LMD77" s="175"/>
      <c r="LME77" s="175"/>
      <c r="LMF77" s="175"/>
      <c r="LMG77" s="175"/>
      <c r="LMH77" s="175"/>
      <c r="LMI77" s="175"/>
      <c r="LMJ77" s="175"/>
      <c r="LMK77" s="175"/>
      <c r="LML77" s="175"/>
      <c r="LMM77" s="175"/>
      <c r="LMN77" s="175"/>
      <c r="LMO77" s="175"/>
      <c r="LMP77" s="175"/>
      <c r="LMQ77" s="175"/>
      <c r="LMR77" s="175"/>
      <c r="LMS77" s="175"/>
      <c r="LMT77" s="175"/>
      <c r="LMU77" s="175"/>
      <c r="LMV77" s="175"/>
      <c r="LMW77" s="175"/>
      <c r="LMX77" s="175"/>
      <c r="LMY77" s="175"/>
      <c r="LMZ77" s="175"/>
      <c r="LNA77" s="175"/>
      <c r="LNB77" s="175"/>
      <c r="LNC77" s="175"/>
      <c r="LND77" s="175"/>
      <c r="LNE77" s="175"/>
      <c r="LNF77" s="175"/>
      <c r="LNG77" s="175"/>
      <c r="LNH77" s="175"/>
      <c r="LNI77" s="175"/>
      <c r="LNJ77" s="175"/>
      <c r="LNK77" s="175"/>
      <c r="LNL77" s="175"/>
      <c r="LNM77" s="175"/>
      <c r="LNN77" s="175"/>
      <c r="LNO77" s="175"/>
      <c r="LNP77" s="175"/>
      <c r="LNQ77" s="175"/>
      <c r="LNR77" s="175"/>
      <c r="LNS77" s="175"/>
      <c r="LNT77" s="175"/>
      <c r="LNU77" s="175"/>
      <c r="LNV77" s="175"/>
      <c r="LNW77" s="175"/>
      <c r="LNX77" s="175"/>
      <c r="LNY77" s="175"/>
      <c r="LNZ77" s="175"/>
      <c r="LOA77" s="175"/>
      <c r="LOB77" s="175"/>
      <c r="LOC77" s="175"/>
      <c r="LOD77" s="175"/>
      <c r="LOE77" s="175"/>
      <c r="LOF77" s="175"/>
      <c r="LOG77" s="175"/>
      <c r="LOH77" s="175"/>
      <c r="LOI77" s="175"/>
      <c r="LOJ77" s="175"/>
      <c r="LOK77" s="175"/>
      <c r="LOL77" s="175"/>
      <c r="LOM77" s="175"/>
      <c r="LON77" s="175"/>
      <c r="LOO77" s="175"/>
      <c r="LOP77" s="175"/>
      <c r="LOQ77" s="175"/>
      <c r="LOR77" s="175"/>
      <c r="LOS77" s="175"/>
      <c r="LOT77" s="175"/>
      <c r="LOU77" s="175"/>
      <c r="LOV77" s="175"/>
      <c r="LOW77" s="175"/>
      <c r="LOX77" s="175"/>
      <c r="LOY77" s="175"/>
      <c r="LOZ77" s="175"/>
      <c r="LPA77" s="175"/>
      <c r="LPB77" s="175"/>
      <c r="LPC77" s="175"/>
      <c r="LPD77" s="175"/>
      <c r="LPE77" s="175"/>
      <c r="LPF77" s="175"/>
      <c r="LPG77" s="175"/>
      <c r="LPH77" s="175"/>
      <c r="LPI77" s="175"/>
      <c r="LPJ77" s="175"/>
      <c r="LPK77" s="175"/>
      <c r="LPL77" s="175"/>
      <c r="LPM77" s="175"/>
      <c r="LPN77" s="175"/>
      <c r="LPO77" s="175"/>
      <c r="LPP77" s="175"/>
      <c r="LPQ77" s="175"/>
      <c r="LPR77" s="175"/>
      <c r="LPS77" s="175"/>
      <c r="LPT77" s="175"/>
      <c r="LPU77" s="175"/>
      <c r="LPV77" s="175"/>
      <c r="LPW77" s="175"/>
      <c r="LPX77" s="175"/>
      <c r="LPY77" s="175"/>
      <c r="LPZ77" s="175"/>
      <c r="LQA77" s="175"/>
      <c r="LQB77" s="175"/>
      <c r="LQC77" s="175"/>
      <c r="LQD77" s="175"/>
      <c r="LQE77" s="175"/>
      <c r="LQF77" s="175"/>
      <c r="LQG77" s="175"/>
      <c r="LQH77" s="175"/>
      <c r="LQI77" s="175"/>
      <c r="LQJ77" s="175"/>
      <c r="LQK77" s="175"/>
      <c r="LQL77" s="175"/>
      <c r="LQM77" s="175"/>
      <c r="LQN77" s="175"/>
      <c r="LQO77" s="175"/>
      <c r="LQP77" s="175"/>
      <c r="LQQ77" s="175"/>
      <c r="LQR77" s="175"/>
      <c r="LQS77" s="175"/>
      <c r="LQT77" s="175"/>
      <c r="LQU77" s="175"/>
      <c r="LQV77" s="175"/>
      <c r="LQW77" s="175"/>
      <c r="LQX77" s="175"/>
      <c r="LQY77" s="175"/>
      <c r="LQZ77" s="175"/>
      <c r="LRA77" s="175"/>
      <c r="LRB77" s="175"/>
      <c r="LRC77" s="175"/>
      <c r="LRD77" s="175"/>
      <c r="LRE77" s="175"/>
      <c r="LRF77" s="175"/>
      <c r="LRG77" s="175"/>
      <c r="LRH77" s="175"/>
      <c r="LRI77" s="175"/>
      <c r="LRJ77" s="175"/>
      <c r="LRK77" s="175"/>
      <c r="LRL77" s="175"/>
      <c r="LRM77" s="175"/>
      <c r="LRN77" s="175"/>
      <c r="LRO77" s="175"/>
      <c r="LRP77" s="175"/>
      <c r="LRQ77" s="175"/>
      <c r="LRR77" s="175"/>
      <c r="LRS77" s="175"/>
      <c r="LRT77" s="175"/>
      <c r="LRU77" s="175"/>
      <c r="LRV77" s="175"/>
      <c r="LRW77" s="175"/>
      <c r="LRX77" s="175"/>
      <c r="LRY77" s="175"/>
      <c r="LRZ77" s="175"/>
      <c r="LSA77" s="175"/>
      <c r="LSB77" s="175"/>
      <c r="LSC77" s="175"/>
      <c r="LSD77" s="175"/>
      <c r="LSE77" s="175"/>
      <c r="LSF77" s="175"/>
      <c r="LSG77" s="175"/>
      <c r="LSH77" s="175"/>
      <c r="LSI77" s="175"/>
      <c r="LSJ77" s="175"/>
      <c r="LSK77" s="175"/>
      <c r="LSL77" s="175"/>
      <c r="LSM77" s="175"/>
      <c r="LSN77" s="175"/>
      <c r="LSO77" s="175"/>
      <c r="LSP77" s="175"/>
      <c r="LSQ77" s="175"/>
      <c r="LSR77" s="175"/>
      <c r="LSS77" s="175"/>
      <c r="LST77" s="175"/>
      <c r="LSU77" s="175"/>
      <c r="LSV77" s="175"/>
      <c r="LSW77" s="175"/>
      <c r="LSX77" s="175"/>
      <c r="LSY77" s="175"/>
      <c r="LSZ77" s="175"/>
      <c r="LTA77" s="175"/>
      <c r="LTB77" s="175"/>
      <c r="LTC77" s="175"/>
      <c r="LTD77" s="175"/>
      <c r="LTE77" s="175"/>
      <c r="LTF77" s="175"/>
      <c r="LTG77" s="175"/>
      <c r="LTH77" s="175"/>
      <c r="LTI77" s="175"/>
      <c r="LTJ77" s="175"/>
      <c r="LTK77" s="175"/>
      <c r="LTL77" s="175"/>
      <c r="LTM77" s="175"/>
      <c r="LTN77" s="175"/>
      <c r="LTO77" s="175"/>
      <c r="LTP77" s="175"/>
      <c r="LTQ77" s="175"/>
      <c r="LTR77" s="175"/>
      <c r="LTS77" s="175"/>
      <c r="LTT77" s="175"/>
      <c r="LTU77" s="175"/>
      <c r="LTV77" s="175"/>
      <c r="LTW77" s="175"/>
      <c r="LTX77" s="175"/>
      <c r="LTY77" s="175"/>
      <c r="LTZ77" s="175"/>
      <c r="LUA77" s="175"/>
      <c r="LUB77" s="175"/>
      <c r="LUC77" s="175"/>
      <c r="LUD77" s="175"/>
      <c r="LUE77" s="175"/>
      <c r="LUF77" s="175"/>
      <c r="LUG77" s="175"/>
      <c r="LUH77" s="175"/>
      <c r="LUI77" s="175"/>
      <c r="LUJ77" s="175"/>
      <c r="LUK77" s="175"/>
      <c r="LUL77" s="175"/>
      <c r="LUM77" s="175"/>
      <c r="LUN77" s="175"/>
      <c r="LUO77" s="175"/>
      <c r="LUP77" s="175"/>
      <c r="LUQ77" s="175"/>
      <c r="LUR77" s="175"/>
      <c r="LUS77" s="175"/>
      <c r="LUT77" s="175"/>
      <c r="LUU77" s="175"/>
      <c r="LUV77" s="175"/>
      <c r="LUW77" s="175"/>
      <c r="LUX77" s="175"/>
      <c r="LUY77" s="175"/>
      <c r="LUZ77" s="175"/>
      <c r="LVA77" s="175"/>
      <c r="LVB77" s="175"/>
      <c r="LVC77" s="175"/>
      <c r="LVD77" s="175"/>
      <c r="LVE77" s="175"/>
      <c r="LVF77" s="175"/>
      <c r="LVG77" s="175"/>
      <c r="LVH77" s="175"/>
      <c r="LVI77" s="175"/>
      <c r="LVJ77" s="175"/>
      <c r="LVK77" s="175"/>
      <c r="LVL77" s="175"/>
      <c r="LVM77" s="175"/>
      <c r="LVN77" s="175"/>
      <c r="LVO77" s="175"/>
      <c r="LVP77" s="175"/>
      <c r="LVQ77" s="175"/>
      <c r="LVR77" s="175"/>
      <c r="LVS77" s="175"/>
      <c r="LVT77" s="175"/>
      <c r="LVU77" s="175"/>
      <c r="LVV77" s="175"/>
      <c r="LVW77" s="175"/>
      <c r="LVX77" s="175"/>
      <c r="LVY77" s="175"/>
      <c r="LVZ77" s="175"/>
      <c r="LWA77" s="175"/>
      <c r="LWB77" s="175"/>
      <c r="LWC77" s="175"/>
      <c r="LWD77" s="175"/>
      <c r="LWE77" s="175"/>
      <c r="LWF77" s="175"/>
      <c r="LWG77" s="175"/>
      <c r="LWH77" s="175"/>
      <c r="LWI77" s="175"/>
      <c r="LWJ77" s="175"/>
      <c r="LWK77" s="175"/>
      <c r="LWL77" s="175"/>
      <c r="LWM77" s="175"/>
      <c r="LWN77" s="175"/>
      <c r="LWO77" s="175"/>
      <c r="LWP77" s="175"/>
      <c r="LWQ77" s="175"/>
      <c r="LWR77" s="175"/>
      <c r="LWS77" s="175"/>
      <c r="LWT77" s="175"/>
      <c r="LWU77" s="175"/>
      <c r="LWV77" s="175"/>
      <c r="LWW77" s="175"/>
      <c r="LWX77" s="175"/>
      <c r="LWY77" s="175"/>
      <c r="LWZ77" s="175"/>
      <c r="LXA77" s="175"/>
      <c r="LXB77" s="175"/>
      <c r="LXC77" s="175"/>
      <c r="LXD77" s="175"/>
      <c r="LXE77" s="175"/>
      <c r="LXF77" s="175"/>
      <c r="LXG77" s="175"/>
      <c r="LXH77" s="175"/>
      <c r="LXI77" s="175"/>
      <c r="LXJ77" s="175"/>
      <c r="LXK77" s="175"/>
      <c r="LXL77" s="175"/>
      <c r="LXM77" s="175"/>
      <c r="LXN77" s="175"/>
      <c r="LXO77" s="175"/>
      <c r="LXP77" s="175"/>
      <c r="LXQ77" s="175"/>
      <c r="LXR77" s="175"/>
      <c r="LXS77" s="175"/>
      <c r="LXT77" s="175"/>
      <c r="LXU77" s="175"/>
      <c r="LXV77" s="175"/>
      <c r="LXW77" s="175"/>
      <c r="LXX77" s="175"/>
      <c r="LXY77" s="175"/>
      <c r="LXZ77" s="175"/>
      <c r="LYA77" s="175"/>
      <c r="LYB77" s="175"/>
      <c r="LYC77" s="175"/>
      <c r="LYD77" s="175"/>
      <c r="LYE77" s="175"/>
      <c r="LYF77" s="175"/>
      <c r="LYG77" s="175"/>
      <c r="LYH77" s="175"/>
      <c r="LYI77" s="175"/>
      <c r="LYJ77" s="175"/>
      <c r="LYK77" s="175"/>
      <c r="LYL77" s="175"/>
      <c r="LYM77" s="175"/>
      <c r="LYN77" s="175"/>
      <c r="LYO77" s="175"/>
      <c r="LYP77" s="175"/>
      <c r="LYQ77" s="175"/>
      <c r="LYR77" s="175"/>
      <c r="LYS77" s="175"/>
      <c r="LYT77" s="175"/>
      <c r="LYU77" s="175"/>
      <c r="LYV77" s="175"/>
      <c r="LYW77" s="175"/>
      <c r="LYX77" s="175"/>
      <c r="LYY77" s="175"/>
      <c r="LYZ77" s="175"/>
      <c r="LZA77" s="175"/>
      <c r="LZB77" s="175"/>
      <c r="LZC77" s="175"/>
      <c r="LZD77" s="175"/>
      <c r="LZE77" s="175"/>
      <c r="LZF77" s="175"/>
      <c r="LZG77" s="175"/>
      <c r="LZH77" s="175"/>
      <c r="LZI77" s="175"/>
      <c r="LZJ77" s="175"/>
      <c r="LZK77" s="175"/>
      <c r="LZL77" s="175"/>
      <c r="LZM77" s="175"/>
      <c r="LZN77" s="175"/>
      <c r="LZO77" s="175"/>
      <c r="LZP77" s="175"/>
      <c r="LZQ77" s="175"/>
      <c r="LZR77" s="175"/>
      <c r="LZS77" s="175"/>
      <c r="LZT77" s="175"/>
      <c r="LZU77" s="175"/>
      <c r="LZV77" s="175"/>
      <c r="LZW77" s="175"/>
      <c r="LZX77" s="175"/>
      <c r="LZY77" s="175"/>
      <c r="LZZ77" s="175"/>
      <c r="MAA77" s="175"/>
      <c r="MAB77" s="175"/>
      <c r="MAC77" s="175"/>
      <c r="MAD77" s="175"/>
      <c r="MAE77" s="175"/>
      <c r="MAF77" s="175"/>
      <c r="MAG77" s="175"/>
      <c r="MAH77" s="175"/>
      <c r="MAI77" s="175"/>
      <c r="MAJ77" s="175"/>
      <c r="MAK77" s="175"/>
      <c r="MAL77" s="175"/>
      <c r="MAM77" s="175"/>
      <c r="MAN77" s="175"/>
      <c r="MAO77" s="175"/>
      <c r="MAP77" s="175"/>
      <c r="MAQ77" s="175"/>
      <c r="MAR77" s="175"/>
      <c r="MAS77" s="175"/>
      <c r="MAT77" s="175"/>
      <c r="MAU77" s="175"/>
      <c r="MAV77" s="175"/>
      <c r="MAW77" s="175"/>
      <c r="MAX77" s="175"/>
      <c r="MAY77" s="175"/>
      <c r="MAZ77" s="175"/>
      <c r="MBA77" s="175"/>
      <c r="MBB77" s="175"/>
      <c r="MBC77" s="175"/>
      <c r="MBD77" s="175"/>
      <c r="MBE77" s="175"/>
      <c r="MBF77" s="175"/>
      <c r="MBG77" s="175"/>
      <c r="MBH77" s="175"/>
      <c r="MBI77" s="175"/>
      <c r="MBJ77" s="175"/>
      <c r="MBK77" s="175"/>
      <c r="MBL77" s="175"/>
      <c r="MBM77" s="175"/>
      <c r="MBN77" s="175"/>
      <c r="MBO77" s="175"/>
      <c r="MBP77" s="175"/>
      <c r="MBQ77" s="175"/>
      <c r="MBR77" s="175"/>
      <c r="MBS77" s="175"/>
      <c r="MBT77" s="175"/>
      <c r="MBU77" s="175"/>
      <c r="MBV77" s="175"/>
      <c r="MBW77" s="175"/>
      <c r="MBX77" s="175"/>
      <c r="MBY77" s="175"/>
      <c r="MBZ77" s="175"/>
      <c r="MCA77" s="175"/>
      <c r="MCB77" s="175"/>
      <c r="MCC77" s="175"/>
      <c r="MCD77" s="175"/>
      <c r="MCE77" s="175"/>
      <c r="MCF77" s="175"/>
      <c r="MCG77" s="175"/>
      <c r="MCH77" s="175"/>
      <c r="MCI77" s="175"/>
      <c r="MCJ77" s="175"/>
      <c r="MCK77" s="175"/>
      <c r="MCL77" s="175"/>
      <c r="MCM77" s="175"/>
      <c r="MCN77" s="175"/>
      <c r="MCO77" s="175"/>
      <c r="MCP77" s="175"/>
      <c r="MCQ77" s="175"/>
      <c r="MCR77" s="175"/>
      <c r="MCS77" s="175"/>
      <c r="MCT77" s="175"/>
      <c r="MCU77" s="175"/>
      <c r="MCV77" s="175"/>
      <c r="MCW77" s="175"/>
      <c r="MCX77" s="175"/>
      <c r="MCY77" s="175"/>
      <c r="MCZ77" s="175"/>
      <c r="MDA77" s="175"/>
      <c r="MDB77" s="175"/>
      <c r="MDC77" s="175"/>
      <c r="MDD77" s="175"/>
      <c r="MDE77" s="175"/>
      <c r="MDF77" s="175"/>
      <c r="MDG77" s="175"/>
      <c r="MDH77" s="175"/>
      <c r="MDI77" s="175"/>
      <c r="MDJ77" s="175"/>
      <c r="MDK77" s="175"/>
      <c r="MDL77" s="175"/>
      <c r="MDM77" s="175"/>
      <c r="MDN77" s="175"/>
      <c r="MDO77" s="175"/>
      <c r="MDP77" s="175"/>
      <c r="MDQ77" s="175"/>
      <c r="MDR77" s="175"/>
      <c r="MDS77" s="175"/>
      <c r="MDT77" s="175"/>
      <c r="MDU77" s="175"/>
      <c r="MDV77" s="175"/>
      <c r="MDW77" s="175"/>
      <c r="MDX77" s="175"/>
      <c r="MDY77" s="175"/>
      <c r="MDZ77" s="175"/>
      <c r="MEA77" s="175"/>
      <c r="MEB77" s="175"/>
      <c r="MEC77" s="175"/>
      <c r="MED77" s="175"/>
      <c r="MEE77" s="175"/>
      <c r="MEF77" s="175"/>
      <c r="MEG77" s="175"/>
      <c r="MEH77" s="175"/>
      <c r="MEI77" s="175"/>
      <c r="MEJ77" s="175"/>
      <c r="MEK77" s="175"/>
      <c r="MEL77" s="175"/>
      <c r="MEM77" s="175"/>
      <c r="MEN77" s="175"/>
      <c r="MEO77" s="175"/>
      <c r="MEP77" s="175"/>
      <c r="MEQ77" s="175"/>
      <c r="MER77" s="175"/>
      <c r="MES77" s="175"/>
      <c r="MET77" s="175"/>
      <c r="MEU77" s="175"/>
      <c r="MEV77" s="175"/>
      <c r="MEW77" s="175"/>
      <c r="MEX77" s="175"/>
      <c r="MEY77" s="175"/>
      <c r="MEZ77" s="175"/>
      <c r="MFA77" s="175"/>
      <c r="MFB77" s="175"/>
      <c r="MFC77" s="175"/>
      <c r="MFD77" s="175"/>
      <c r="MFE77" s="175"/>
      <c r="MFF77" s="175"/>
      <c r="MFG77" s="175"/>
      <c r="MFH77" s="175"/>
      <c r="MFI77" s="175"/>
      <c r="MFJ77" s="175"/>
      <c r="MFK77" s="175"/>
      <c r="MFL77" s="175"/>
      <c r="MFM77" s="175"/>
      <c r="MFN77" s="175"/>
      <c r="MFO77" s="175"/>
      <c r="MFP77" s="175"/>
      <c r="MFQ77" s="175"/>
      <c r="MFR77" s="175"/>
      <c r="MFS77" s="175"/>
      <c r="MFT77" s="175"/>
      <c r="MFU77" s="175"/>
      <c r="MFV77" s="175"/>
      <c r="MFW77" s="175"/>
      <c r="MFX77" s="175"/>
      <c r="MFY77" s="175"/>
      <c r="MFZ77" s="175"/>
      <c r="MGA77" s="175"/>
      <c r="MGB77" s="175"/>
      <c r="MGC77" s="175"/>
      <c r="MGD77" s="175"/>
      <c r="MGE77" s="175"/>
      <c r="MGF77" s="175"/>
      <c r="MGG77" s="175"/>
      <c r="MGH77" s="175"/>
      <c r="MGI77" s="175"/>
      <c r="MGJ77" s="175"/>
      <c r="MGK77" s="175"/>
      <c r="MGL77" s="175"/>
      <c r="MGM77" s="175"/>
      <c r="MGN77" s="175"/>
      <c r="MGO77" s="175"/>
      <c r="MGP77" s="175"/>
      <c r="MGQ77" s="175"/>
      <c r="MGR77" s="175"/>
      <c r="MGS77" s="175"/>
      <c r="MGT77" s="175"/>
      <c r="MGU77" s="175"/>
      <c r="MGV77" s="175"/>
      <c r="MGW77" s="175"/>
      <c r="MGX77" s="175"/>
      <c r="MGY77" s="175"/>
      <c r="MGZ77" s="175"/>
      <c r="MHA77" s="175"/>
      <c r="MHB77" s="175"/>
      <c r="MHC77" s="175"/>
      <c r="MHD77" s="175"/>
      <c r="MHE77" s="175"/>
      <c r="MHF77" s="175"/>
      <c r="MHG77" s="175"/>
      <c r="MHH77" s="175"/>
      <c r="MHI77" s="175"/>
      <c r="MHJ77" s="175"/>
      <c r="MHK77" s="175"/>
      <c r="MHL77" s="175"/>
      <c r="MHM77" s="175"/>
      <c r="MHN77" s="175"/>
      <c r="MHO77" s="175"/>
      <c r="MHP77" s="175"/>
      <c r="MHQ77" s="175"/>
      <c r="MHR77" s="175"/>
      <c r="MHS77" s="175"/>
      <c r="MHT77" s="175"/>
      <c r="MHU77" s="175"/>
      <c r="MHV77" s="175"/>
      <c r="MHW77" s="175"/>
      <c r="MHX77" s="175"/>
      <c r="MHY77" s="175"/>
      <c r="MHZ77" s="175"/>
      <c r="MIA77" s="175"/>
      <c r="MIB77" s="175"/>
      <c r="MIC77" s="175"/>
      <c r="MID77" s="175"/>
      <c r="MIE77" s="175"/>
      <c r="MIF77" s="175"/>
      <c r="MIG77" s="175"/>
      <c r="MIH77" s="175"/>
      <c r="MII77" s="175"/>
      <c r="MIJ77" s="175"/>
      <c r="MIK77" s="175"/>
      <c r="MIL77" s="175"/>
      <c r="MIM77" s="175"/>
      <c r="MIN77" s="175"/>
      <c r="MIO77" s="175"/>
      <c r="MIP77" s="175"/>
      <c r="MIQ77" s="175"/>
      <c r="MIR77" s="175"/>
      <c r="MIS77" s="175"/>
      <c r="MIT77" s="175"/>
      <c r="MIU77" s="175"/>
      <c r="MIV77" s="175"/>
      <c r="MIW77" s="175"/>
      <c r="MIX77" s="175"/>
      <c r="MIY77" s="175"/>
      <c r="MIZ77" s="175"/>
      <c r="MJA77" s="175"/>
      <c r="MJB77" s="175"/>
      <c r="MJC77" s="175"/>
      <c r="MJD77" s="175"/>
      <c r="MJE77" s="175"/>
      <c r="MJF77" s="175"/>
      <c r="MJG77" s="175"/>
      <c r="MJH77" s="175"/>
      <c r="MJI77" s="175"/>
      <c r="MJJ77" s="175"/>
      <c r="MJK77" s="175"/>
      <c r="MJL77" s="175"/>
      <c r="MJM77" s="175"/>
      <c r="MJN77" s="175"/>
      <c r="MJO77" s="175"/>
      <c r="MJP77" s="175"/>
      <c r="MJQ77" s="175"/>
      <c r="MJR77" s="175"/>
      <c r="MJS77" s="175"/>
      <c r="MJT77" s="175"/>
      <c r="MJU77" s="175"/>
      <c r="MJV77" s="175"/>
      <c r="MJW77" s="175"/>
      <c r="MJX77" s="175"/>
      <c r="MJY77" s="175"/>
      <c r="MJZ77" s="175"/>
      <c r="MKA77" s="175"/>
      <c r="MKB77" s="175"/>
      <c r="MKC77" s="175"/>
      <c r="MKD77" s="175"/>
      <c r="MKE77" s="175"/>
      <c r="MKF77" s="175"/>
      <c r="MKG77" s="175"/>
      <c r="MKH77" s="175"/>
      <c r="MKI77" s="175"/>
      <c r="MKJ77" s="175"/>
      <c r="MKK77" s="175"/>
      <c r="MKL77" s="175"/>
      <c r="MKM77" s="175"/>
      <c r="MKN77" s="175"/>
      <c r="MKO77" s="175"/>
      <c r="MKP77" s="175"/>
      <c r="MKQ77" s="175"/>
      <c r="MKR77" s="175"/>
      <c r="MKS77" s="175"/>
      <c r="MKT77" s="175"/>
      <c r="MKU77" s="175"/>
      <c r="MKV77" s="175"/>
      <c r="MKW77" s="175"/>
      <c r="MKX77" s="175"/>
      <c r="MKY77" s="175"/>
      <c r="MKZ77" s="175"/>
      <c r="MLA77" s="175"/>
      <c r="MLB77" s="175"/>
      <c r="MLC77" s="175"/>
      <c r="MLD77" s="175"/>
      <c r="MLE77" s="175"/>
      <c r="MLF77" s="175"/>
      <c r="MLG77" s="175"/>
      <c r="MLH77" s="175"/>
      <c r="MLI77" s="175"/>
      <c r="MLJ77" s="175"/>
      <c r="MLK77" s="175"/>
      <c r="MLL77" s="175"/>
      <c r="MLM77" s="175"/>
      <c r="MLN77" s="175"/>
      <c r="MLO77" s="175"/>
      <c r="MLP77" s="175"/>
      <c r="MLQ77" s="175"/>
      <c r="MLR77" s="175"/>
      <c r="MLS77" s="175"/>
      <c r="MLT77" s="175"/>
      <c r="MLU77" s="175"/>
      <c r="MLV77" s="175"/>
      <c r="MLW77" s="175"/>
      <c r="MLX77" s="175"/>
      <c r="MLY77" s="175"/>
      <c r="MLZ77" s="175"/>
      <c r="MMA77" s="175"/>
      <c r="MMB77" s="175"/>
      <c r="MMC77" s="175"/>
      <c r="MMD77" s="175"/>
      <c r="MME77" s="175"/>
      <c r="MMF77" s="175"/>
      <c r="MMG77" s="175"/>
      <c r="MMH77" s="175"/>
      <c r="MMI77" s="175"/>
      <c r="MMJ77" s="175"/>
      <c r="MMK77" s="175"/>
      <c r="MML77" s="175"/>
      <c r="MMM77" s="175"/>
      <c r="MMN77" s="175"/>
      <c r="MMO77" s="175"/>
      <c r="MMP77" s="175"/>
      <c r="MMQ77" s="175"/>
      <c r="MMR77" s="175"/>
      <c r="MMS77" s="175"/>
      <c r="MMT77" s="175"/>
      <c r="MMU77" s="175"/>
      <c r="MMV77" s="175"/>
      <c r="MMW77" s="175"/>
      <c r="MMX77" s="175"/>
      <c r="MMY77" s="175"/>
      <c r="MMZ77" s="175"/>
      <c r="MNA77" s="175"/>
      <c r="MNB77" s="175"/>
      <c r="MNC77" s="175"/>
      <c r="MND77" s="175"/>
      <c r="MNE77" s="175"/>
      <c r="MNF77" s="175"/>
      <c r="MNG77" s="175"/>
      <c r="MNH77" s="175"/>
      <c r="MNI77" s="175"/>
      <c r="MNJ77" s="175"/>
      <c r="MNK77" s="175"/>
      <c r="MNL77" s="175"/>
      <c r="MNM77" s="175"/>
      <c r="MNN77" s="175"/>
      <c r="MNO77" s="175"/>
      <c r="MNP77" s="175"/>
      <c r="MNQ77" s="175"/>
      <c r="MNR77" s="175"/>
      <c r="MNS77" s="175"/>
      <c r="MNT77" s="175"/>
      <c r="MNU77" s="175"/>
      <c r="MNV77" s="175"/>
      <c r="MNW77" s="175"/>
      <c r="MNX77" s="175"/>
      <c r="MNY77" s="175"/>
      <c r="MNZ77" s="175"/>
      <c r="MOA77" s="175"/>
      <c r="MOB77" s="175"/>
      <c r="MOC77" s="175"/>
      <c r="MOD77" s="175"/>
      <c r="MOE77" s="175"/>
      <c r="MOF77" s="175"/>
      <c r="MOG77" s="175"/>
      <c r="MOH77" s="175"/>
      <c r="MOI77" s="175"/>
      <c r="MOJ77" s="175"/>
      <c r="MOK77" s="175"/>
      <c r="MOL77" s="175"/>
      <c r="MOM77" s="175"/>
      <c r="MON77" s="175"/>
      <c r="MOO77" s="175"/>
      <c r="MOP77" s="175"/>
      <c r="MOQ77" s="175"/>
      <c r="MOR77" s="175"/>
      <c r="MOS77" s="175"/>
      <c r="MOT77" s="175"/>
      <c r="MOU77" s="175"/>
      <c r="MOV77" s="175"/>
      <c r="MOW77" s="175"/>
      <c r="MOX77" s="175"/>
      <c r="MOY77" s="175"/>
      <c r="MOZ77" s="175"/>
      <c r="MPA77" s="175"/>
      <c r="MPB77" s="175"/>
      <c r="MPC77" s="175"/>
      <c r="MPD77" s="175"/>
      <c r="MPE77" s="175"/>
      <c r="MPF77" s="175"/>
      <c r="MPG77" s="175"/>
      <c r="MPH77" s="175"/>
      <c r="MPI77" s="175"/>
      <c r="MPJ77" s="175"/>
      <c r="MPK77" s="175"/>
      <c r="MPL77" s="175"/>
      <c r="MPM77" s="175"/>
      <c r="MPN77" s="175"/>
      <c r="MPO77" s="175"/>
      <c r="MPP77" s="175"/>
      <c r="MPQ77" s="175"/>
      <c r="MPR77" s="175"/>
      <c r="MPS77" s="175"/>
      <c r="MPT77" s="175"/>
      <c r="MPU77" s="175"/>
      <c r="MPV77" s="175"/>
      <c r="MPW77" s="175"/>
      <c r="MPX77" s="175"/>
      <c r="MPY77" s="175"/>
      <c r="MPZ77" s="175"/>
      <c r="MQA77" s="175"/>
      <c r="MQB77" s="175"/>
      <c r="MQC77" s="175"/>
      <c r="MQD77" s="175"/>
      <c r="MQE77" s="175"/>
      <c r="MQF77" s="175"/>
      <c r="MQG77" s="175"/>
      <c r="MQH77" s="175"/>
      <c r="MQI77" s="175"/>
      <c r="MQJ77" s="175"/>
      <c r="MQK77" s="175"/>
      <c r="MQL77" s="175"/>
      <c r="MQM77" s="175"/>
      <c r="MQN77" s="175"/>
      <c r="MQO77" s="175"/>
      <c r="MQP77" s="175"/>
      <c r="MQQ77" s="175"/>
      <c r="MQR77" s="175"/>
      <c r="MQS77" s="175"/>
      <c r="MQT77" s="175"/>
      <c r="MQU77" s="175"/>
      <c r="MQV77" s="175"/>
      <c r="MQW77" s="175"/>
      <c r="MQX77" s="175"/>
      <c r="MQY77" s="175"/>
      <c r="MQZ77" s="175"/>
      <c r="MRA77" s="175"/>
      <c r="MRB77" s="175"/>
      <c r="MRC77" s="175"/>
      <c r="MRD77" s="175"/>
      <c r="MRE77" s="175"/>
      <c r="MRF77" s="175"/>
      <c r="MRG77" s="175"/>
      <c r="MRH77" s="175"/>
      <c r="MRI77" s="175"/>
      <c r="MRJ77" s="175"/>
      <c r="MRK77" s="175"/>
      <c r="MRL77" s="175"/>
      <c r="MRM77" s="175"/>
      <c r="MRN77" s="175"/>
      <c r="MRO77" s="175"/>
      <c r="MRP77" s="175"/>
      <c r="MRQ77" s="175"/>
      <c r="MRR77" s="175"/>
      <c r="MRS77" s="175"/>
      <c r="MRT77" s="175"/>
      <c r="MRU77" s="175"/>
      <c r="MRV77" s="175"/>
      <c r="MRW77" s="175"/>
      <c r="MRX77" s="175"/>
      <c r="MRY77" s="175"/>
      <c r="MRZ77" s="175"/>
      <c r="MSA77" s="175"/>
      <c r="MSB77" s="175"/>
      <c r="MSC77" s="175"/>
      <c r="MSD77" s="175"/>
      <c r="MSE77" s="175"/>
      <c r="MSF77" s="175"/>
      <c r="MSG77" s="175"/>
      <c r="MSH77" s="175"/>
      <c r="MSI77" s="175"/>
      <c r="MSJ77" s="175"/>
      <c r="MSK77" s="175"/>
      <c r="MSL77" s="175"/>
      <c r="MSM77" s="175"/>
      <c r="MSN77" s="175"/>
      <c r="MSO77" s="175"/>
      <c r="MSP77" s="175"/>
      <c r="MSQ77" s="175"/>
      <c r="MSR77" s="175"/>
      <c r="MSS77" s="175"/>
      <c r="MST77" s="175"/>
      <c r="MSU77" s="175"/>
      <c r="MSV77" s="175"/>
      <c r="MSW77" s="175"/>
      <c r="MSX77" s="175"/>
      <c r="MSY77" s="175"/>
      <c r="MSZ77" s="175"/>
      <c r="MTA77" s="175"/>
      <c r="MTB77" s="175"/>
      <c r="MTC77" s="175"/>
      <c r="MTD77" s="175"/>
      <c r="MTE77" s="175"/>
      <c r="MTF77" s="175"/>
      <c r="MTG77" s="175"/>
      <c r="MTH77" s="175"/>
      <c r="MTI77" s="175"/>
      <c r="MTJ77" s="175"/>
      <c r="MTK77" s="175"/>
      <c r="MTL77" s="175"/>
      <c r="MTM77" s="175"/>
      <c r="MTN77" s="175"/>
      <c r="MTO77" s="175"/>
      <c r="MTP77" s="175"/>
      <c r="MTQ77" s="175"/>
      <c r="MTR77" s="175"/>
      <c r="MTS77" s="175"/>
      <c r="MTT77" s="175"/>
      <c r="MTU77" s="175"/>
      <c r="MTV77" s="175"/>
      <c r="MTW77" s="175"/>
      <c r="MTX77" s="175"/>
      <c r="MTY77" s="175"/>
      <c r="MTZ77" s="175"/>
      <c r="MUA77" s="175"/>
      <c r="MUB77" s="175"/>
      <c r="MUC77" s="175"/>
      <c r="MUD77" s="175"/>
      <c r="MUE77" s="175"/>
      <c r="MUF77" s="175"/>
      <c r="MUG77" s="175"/>
      <c r="MUH77" s="175"/>
      <c r="MUI77" s="175"/>
      <c r="MUJ77" s="175"/>
      <c r="MUK77" s="175"/>
      <c r="MUL77" s="175"/>
      <c r="MUM77" s="175"/>
      <c r="MUN77" s="175"/>
      <c r="MUO77" s="175"/>
      <c r="MUP77" s="175"/>
      <c r="MUQ77" s="175"/>
      <c r="MUR77" s="175"/>
      <c r="MUS77" s="175"/>
      <c r="MUT77" s="175"/>
      <c r="MUU77" s="175"/>
      <c r="MUV77" s="175"/>
      <c r="MUW77" s="175"/>
      <c r="MUX77" s="175"/>
      <c r="MUY77" s="175"/>
      <c r="MUZ77" s="175"/>
      <c r="MVA77" s="175"/>
      <c r="MVB77" s="175"/>
      <c r="MVC77" s="175"/>
      <c r="MVD77" s="175"/>
      <c r="MVE77" s="175"/>
      <c r="MVF77" s="175"/>
      <c r="MVG77" s="175"/>
      <c r="MVH77" s="175"/>
      <c r="MVI77" s="175"/>
      <c r="MVJ77" s="175"/>
      <c r="MVK77" s="175"/>
      <c r="MVL77" s="175"/>
      <c r="MVM77" s="175"/>
      <c r="MVN77" s="175"/>
      <c r="MVO77" s="175"/>
      <c r="MVP77" s="175"/>
      <c r="MVQ77" s="175"/>
      <c r="MVR77" s="175"/>
      <c r="MVS77" s="175"/>
      <c r="MVT77" s="175"/>
      <c r="MVU77" s="175"/>
      <c r="MVV77" s="175"/>
      <c r="MVW77" s="175"/>
      <c r="MVX77" s="175"/>
      <c r="MVY77" s="175"/>
      <c r="MVZ77" s="175"/>
      <c r="MWA77" s="175"/>
      <c r="MWB77" s="175"/>
      <c r="MWC77" s="175"/>
      <c r="MWD77" s="175"/>
      <c r="MWE77" s="175"/>
      <c r="MWF77" s="175"/>
      <c r="MWG77" s="175"/>
      <c r="MWH77" s="175"/>
      <c r="MWI77" s="175"/>
      <c r="MWJ77" s="175"/>
      <c r="MWK77" s="175"/>
      <c r="MWL77" s="175"/>
      <c r="MWM77" s="175"/>
      <c r="MWN77" s="175"/>
      <c r="MWO77" s="175"/>
      <c r="MWP77" s="175"/>
      <c r="MWQ77" s="175"/>
      <c r="MWR77" s="175"/>
      <c r="MWS77" s="175"/>
      <c r="MWT77" s="175"/>
      <c r="MWU77" s="175"/>
      <c r="MWV77" s="175"/>
      <c r="MWW77" s="175"/>
      <c r="MWX77" s="175"/>
      <c r="MWY77" s="175"/>
      <c r="MWZ77" s="175"/>
      <c r="MXA77" s="175"/>
      <c r="MXB77" s="175"/>
      <c r="MXC77" s="175"/>
      <c r="MXD77" s="175"/>
      <c r="MXE77" s="175"/>
      <c r="MXF77" s="175"/>
      <c r="MXG77" s="175"/>
      <c r="MXH77" s="175"/>
      <c r="MXI77" s="175"/>
      <c r="MXJ77" s="175"/>
      <c r="MXK77" s="175"/>
      <c r="MXL77" s="175"/>
      <c r="MXM77" s="175"/>
      <c r="MXN77" s="175"/>
      <c r="MXO77" s="175"/>
      <c r="MXP77" s="175"/>
      <c r="MXQ77" s="175"/>
      <c r="MXR77" s="175"/>
      <c r="MXS77" s="175"/>
      <c r="MXT77" s="175"/>
      <c r="MXU77" s="175"/>
      <c r="MXV77" s="175"/>
      <c r="MXW77" s="175"/>
      <c r="MXX77" s="175"/>
      <c r="MXY77" s="175"/>
      <c r="MXZ77" s="175"/>
      <c r="MYA77" s="175"/>
      <c r="MYB77" s="175"/>
      <c r="MYC77" s="175"/>
      <c r="MYD77" s="175"/>
      <c r="MYE77" s="175"/>
      <c r="MYF77" s="175"/>
      <c r="MYG77" s="175"/>
      <c r="MYH77" s="175"/>
      <c r="MYI77" s="175"/>
      <c r="MYJ77" s="175"/>
      <c r="MYK77" s="175"/>
      <c r="MYL77" s="175"/>
      <c r="MYM77" s="175"/>
      <c r="MYN77" s="175"/>
      <c r="MYO77" s="175"/>
      <c r="MYP77" s="175"/>
      <c r="MYQ77" s="175"/>
      <c r="MYR77" s="175"/>
      <c r="MYS77" s="175"/>
      <c r="MYT77" s="175"/>
      <c r="MYU77" s="175"/>
      <c r="MYV77" s="175"/>
      <c r="MYW77" s="175"/>
      <c r="MYX77" s="175"/>
      <c r="MYY77" s="175"/>
      <c r="MYZ77" s="175"/>
      <c r="MZA77" s="175"/>
      <c r="MZB77" s="175"/>
      <c r="MZC77" s="175"/>
      <c r="MZD77" s="175"/>
      <c r="MZE77" s="175"/>
      <c r="MZF77" s="175"/>
      <c r="MZG77" s="175"/>
      <c r="MZH77" s="175"/>
      <c r="MZI77" s="175"/>
      <c r="MZJ77" s="175"/>
      <c r="MZK77" s="175"/>
      <c r="MZL77" s="175"/>
      <c r="MZM77" s="175"/>
      <c r="MZN77" s="175"/>
      <c r="MZO77" s="175"/>
      <c r="MZP77" s="175"/>
      <c r="MZQ77" s="175"/>
      <c r="MZR77" s="175"/>
      <c r="MZS77" s="175"/>
      <c r="MZT77" s="175"/>
      <c r="MZU77" s="175"/>
      <c r="MZV77" s="175"/>
      <c r="MZW77" s="175"/>
      <c r="MZX77" s="175"/>
      <c r="MZY77" s="175"/>
      <c r="MZZ77" s="175"/>
      <c r="NAA77" s="175"/>
      <c r="NAB77" s="175"/>
      <c r="NAC77" s="175"/>
      <c r="NAD77" s="175"/>
      <c r="NAE77" s="175"/>
      <c r="NAF77" s="175"/>
      <c r="NAG77" s="175"/>
      <c r="NAH77" s="175"/>
      <c r="NAI77" s="175"/>
      <c r="NAJ77" s="175"/>
      <c r="NAK77" s="175"/>
      <c r="NAL77" s="175"/>
      <c r="NAM77" s="175"/>
      <c r="NAN77" s="175"/>
      <c r="NAO77" s="175"/>
      <c r="NAP77" s="175"/>
      <c r="NAQ77" s="175"/>
      <c r="NAR77" s="175"/>
      <c r="NAS77" s="175"/>
      <c r="NAT77" s="175"/>
      <c r="NAU77" s="175"/>
      <c r="NAV77" s="175"/>
      <c r="NAW77" s="175"/>
      <c r="NAX77" s="175"/>
      <c r="NAY77" s="175"/>
      <c r="NAZ77" s="175"/>
      <c r="NBA77" s="175"/>
      <c r="NBB77" s="175"/>
      <c r="NBC77" s="175"/>
      <c r="NBD77" s="175"/>
      <c r="NBE77" s="175"/>
      <c r="NBF77" s="175"/>
      <c r="NBG77" s="175"/>
      <c r="NBH77" s="175"/>
      <c r="NBI77" s="175"/>
      <c r="NBJ77" s="175"/>
      <c r="NBK77" s="175"/>
      <c r="NBL77" s="175"/>
      <c r="NBM77" s="175"/>
      <c r="NBN77" s="175"/>
      <c r="NBO77" s="175"/>
      <c r="NBP77" s="175"/>
      <c r="NBQ77" s="175"/>
      <c r="NBR77" s="175"/>
      <c r="NBS77" s="175"/>
      <c r="NBT77" s="175"/>
      <c r="NBU77" s="175"/>
      <c r="NBV77" s="175"/>
      <c r="NBW77" s="175"/>
      <c r="NBX77" s="175"/>
      <c r="NBY77" s="175"/>
      <c r="NBZ77" s="175"/>
      <c r="NCA77" s="175"/>
      <c r="NCB77" s="175"/>
      <c r="NCC77" s="175"/>
      <c r="NCD77" s="175"/>
      <c r="NCE77" s="175"/>
      <c r="NCF77" s="175"/>
      <c r="NCG77" s="175"/>
      <c r="NCH77" s="175"/>
      <c r="NCI77" s="175"/>
      <c r="NCJ77" s="175"/>
      <c r="NCK77" s="175"/>
      <c r="NCL77" s="175"/>
      <c r="NCM77" s="175"/>
      <c r="NCN77" s="175"/>
      <c r="NCO77" s="175"/>
      <c r="NCP77" s="175"/>
      <c r="NCQ77" s="175"/>
      <c r="NCR77" s="175"/>
      <c r="NCS77" s="175"/>
      <c r="NCT77" s="175"/>
      <c r="NCU77" s="175"/>
      <c r="NCV77" s="175"/>
      <c r="NCW77" s="175"/>
      <c r="NCX77" s="175"/>
      <c r="NCY77" s="175"/>
      <c r="NCZ77" s="175"/>
      <c r="NDA77" s="175"/>
      <c r="NDB77" s="175"/>
      <c r="NDC77" s="175"/>
      <c r="NDD77" s="175"/>
      <c r="NDE77" s="175"/>
      <c r="NDF77" s="175"/>
      <c r="NDG77" s="175"/>
      <c r="NDH77" s="175"/>
      <c r="NDI77" s="175"/>
      <c r="NDJ77" s="175"/>
      <c r="NDK77" s="175"/>
      <c r="NDL77" s="175"/>
      <c r="NDM77" s="175"/>
      <c r="NDN77" s="175"/>
      <c r="NDO77" s="175"/>
      <c r="NDP77" s="175"/>
      <c r="NDQ77" s="175"/>
      <c r="NDR77" s="175"/>
      <c r="NDS77" s="175"/>
      <c r="NDT77" s="175"/>
      <c r="NDU77" s="175"/>
      <c r="NDV77" s="175"/>
      <c r="NDW77" s="175"/>
      <c r="NDX77" s="175"/>
      <c r="NDY77" s="175"/>
      <c r="NDZ77" s="175"/>
      <c r="NEA77" s="175"/>
      <c r="NEB77" s="175"/>
      <c r="NEC77" s="175"/>
      <c r="NED77" s="175"/>
      <c r="NEE77" s="175"/>
      <c r="NEF77" s="175"/>
      <c r="NEG77" s="175"/>
      <c r="NEH77" s="175"/>
      <c r="NEI77" s="175"/>
      <c r="NEJ77" s="175"/>
      <c r="NEK77" s="175"/>
      <c r="NEL77" s="175"/>
      <c r="NEM77" s="175"/>
      <c r="NEN77" s="175"/>
      <c r="NEO77" s="175"/>
      <c r="NEP77" s="175"/>
      <c r="NEQ77" s="175"/>
      <c r="NER77" s="175"/>
      <c r="NES77" s="175"/>
      <c r="NET77" s="175"/>
      <c r="NEU77" s="175"/>
      <c r="NEV77" s="175"/>
      <c r="NEW77" s="175"/>
      <c r="NEX77" s="175"/>
      <c r="NEY77" s="175"/>
      <c r="NEZ77" s="175"/>
      <c r="NFA77" s="175"/>
      <c r="NFB77" s="175"/>
      <c r="NFC77" s="175"/>
      <c r="NFD77" s="175"/>
      <c r="NFE77" s="175"/>
      <c r="NFF77" s="175"/>
      <c r="NFG77" s="175"/>
      <c r="NFH77" s="175"/>
      <c r="NFI77" s="175"/>
      <c r="NFJ77" s="175"/>
      <c r="NFK77" s="175"/>
      <c r="NFL77" s="175"/>
      <c r="NFM77" s="175"/>
      <c r="NFN77" s="175"/>
      <c r="NFO77" s="175"/>
      <c r="NFP77" s="175"/>
      <c r="NFQ77" s="175"/>
      <c r="NFR77" s="175"/>
      <c r="NFS77" s="175"/>
      <c r="NFT77" s="175"/>
      <c r="NFU77" s="175"/>
      <c r="NFV77" s="175"/>
      <c r="NFW77" s="175"/>
      <c r="NFX77" s="175"/>
      <c r="NFY77" s="175"/>
      <c r="NFZ77" s="175"/>
      <c r="NGA77" s="175"/>
      <c r="NGB77" s="175"/>
      <c r="NGC77" s="175"/>
      <c r="NGD77" s="175"/>
      <c r="NGE77" s="175"/>
      <c r="NGF77" s="175"/>
      <c r="NGG77" s="175"/>
      <c r="NGH77" s="175"/>
      <c r="NGI77" s="175"/>
      <c r="NGJ77" s="175"/>
      <c r="NGK77" s="175"/>
      <c r="NGL77" s="175"/>
      <c r="NGM77" s="175"/>
      <c r="NGN77" s="175"/>
      <c r="NGO77" s="175"/>
      <c r="NGP77" s="175"/>
      <c r="NGQ77" s="175"/>
      <c r="NGR77" s="175"/>
      <c r="NGS77" s="175"/>
      <c r="NGT77" s="175"/>
      <c r="NGU77" s="175"/>
      <c r="NGV77" s="175"/>
      <c r="NGW77" s="175"/>
      <c r="NGX77" s="175"/>
      <c r="NGY77" s="175"/>
      <c r="NGZ77" s="175"/>
      <c r="NHA77" s="175"/>
      <c r="NHB77" s="175"/>
      <c r="NHC77" s="175"/>
      <c r="NHD77" s="175"/>
      <c r="NHE77" s="175"/>
      <c r="NHF77" s="175"/>
      <c r="NHG77" s="175"/>
      <c r="NHH77" s="175"/>
      <c r="NHI77" s="175"/>
      <c r="NHJ77" s="175"/>
      <c r="NHK77" s="175"/>
      <c r="NHL77" s="175"/>
      <c r="NHM77" s="175"/>
      <c r="NHN77" s="175"/>
      <c r="NHO77" s="175"/>
      <c r="NHP77" s="175"/>
      <c r="NHQ77" s="175"/>
      <c r="NHR77" s="175"/>
      <c r="NHS77" s="175"/>
      <c r="NHT77" s="175"/>
      <c r="NHU77" s="175"/>
      <c r="NHV77" s="175"/>
      <c r="NHW77" s="175"/>
      <c r="NHX77" s="175"/>
      <c r="NHY77" s="175"/>
      <c r="NHZ77" s="175"/>
      <c r="NIA77" s="175"/>
      <c r="NIB77" s="175"/>
      <c r="NIC77" s="175"/>
      <c r="NID77" s="175"/>
      <c r="NIE77" s="175"/>
      <c r="NIF77" s="175"/>
      <c r="NIG77" s="175"/>
      <c r="NIH77" s="175"/>
      <c r="NII77" s="175"/>
      <c r="NIJ77" s="175"/>
      <c r="NIK77" s="175"/>
      <c r="NIL77" s="175"/>
      <c r="NIM77" s="175"/>
      <c r="NIN77" s="175"/>
      <c r="NIO77" s="175"/>
      <c r="NIP77" s="175"/>
      <c r="NIQ77" s="175"/>
      <c r="NIR77" s="175"/>
      <c r="NIS77" s="175"/>
      <c r="NIT77" s="175"/>
      <c r="NIU77" s="175"/>
      <c r="NIV77" s="175"/>
      <c r="NIW77" s="175"/>
      <c r="NIX77" s="175"/>
      <c r="NIY77" s="175"/>
      <c r="NIZ77" s="175"/>
      <c r="NJA77" s="175"/>
      <c r="NJB77" s="175"/>
      <c r="NJC77" s="175"/>
      <c r="NJD77" s="175"/>
      <c r="NJE77" s="175"/>
      <c r="NJF77" s="175"/>
      <c r="NJG77" s="175"/>
      <c r="NJH77" s="175"/>
      <c r="NJI77" s="175"/>
      <c r="NJJ77" s="175"/>
      <c r="NJK77" s="175"/>
      <c r="NJL77" s="175"/>
      <c r="NJM77" s="175"/>
      <c r="NJN77" s="175"/>
      <c r="NJO77" s="175"/>
      <c r="NJP77" s="175"/>
      <c r="NJQ77" s="175"/>
      <c r="NJR77" s="175"/>
      <c r="NJS77" s="175"/>
      <c r="NJT77" s="175"/>
      <c r="NJU77" s="175"/>
      <c r="NJV77" s="175"/>
      <c r="NJW77" s="175"/>
      <c r="NJX77" s="175"/>
      <c r="NJY77" s="175"/>
      <c r="NJZ77" s="175"/>
      <c r="NKA77" s="175"/>
      <c r="NKB77" s="175"/>
      <c r="NKC77" s="175"/>
      <c r="NKD77" s="175"/>
      <c r="NKE77" s="175"/>
      <c r="NKF77" s="175"/>
      <c r="NKG77" s="175"/>
      <c r="NKH77" s="175"/>
      <c r="NKI77" s="175"/>
      <c r="NKJ77" s="175"/>
      <c r="NKK77" s="175"/>
      <c r="NKL77" s="175"/>
      <c r="NKM77" s="175"/>
      <c r="NKN77" s="175"/>
      <c r="NKO77" s="175"/>
      <c r="NKP77" s="175"/>
      <c r="NKQ77" s="175"/>
      <c r="NKR77" s="175"/>
      <c r="NKS77" s="175"/>
      <c r="NKT77" s="175"/>
      <c r="NKU77" s="175"/>
      <c r="NKV77" s="175"/>
      <c r="NKW77" s="175"/>
      <c r="NKX77" s="175"/>
      <c r="NKY77" s="175"/>
      <c r="NKZ77" s="175"/>
      <c r="NLA77" s="175"/>
      <c r="NLB77" s="175"/>
      <c r="NLC77" s="175"/>
      <c r="NLD77" s="175"/>
      <c r="NLE77" s="175"/>
      <c r="NLF77" s="175"/>
      <c r="NLG77" s="175"/>
      <c r="NLH77" s="175"/>
      <c r="NLI77" s="175"/>
      <c r="NLJ77" s="175"/>
      <c r="NLK77" s="175"/>
      <c r="NLL77" s="175"/>
      <c r="NLM77" s="175"/>
      <c r="NLN77" s="175"/>
      <c r="NLO77" s="175"/>
      <c r="NLP77" s="175"/>
      <c r="NLQ77" s="175"/>
      <c r="NLR77" s="175"/>
      <c r="NLS77" s="175"/>
      <c r="NLT77" s="175"/>
      <c r="NLU77" s="175"/>
      <c r="NLV77" s="175"/>
      <c r="NLW77" s="175"/>
      <c r="NLX77" s="175"/>
      <c r="NLY77" s="175"/>
      <c r="NLZ77" s="175"/>
      <c r="NMA77" s="175"/>
      <c r="NMB77" s="175"/>
      <c r="NMC77" s="175"/>
      <c r="NMD77" s="175"/>
      <c r="NME77" s="175"/>
      <c r="NMF77" s="175"/>
      <c r="NMG77" s="175"/>
      <c r="NMH77" s="175"/>
      <c r="NMI77" s="175"/>
      <c r="NMJ77" s="175"/>
      <c r="NMK77" s="175"/>
      <c r="NML77" s="175"/>
      <c r="NMM77" s="175"/>
      <c r="NMN77" s="175"/>
      <c r="NMO77" s="175"/>
      <c r="NMP77" s="175"/>
      <c r="NMQ77" s="175"/>
      <c r="NMR77" s="175"/>
      <c r="NMS77" s="175"/>
      <c r="NMT77" s="175"/>
      <c r="NMU77" s="175"/>
      <c r="NMV77" s="175"/>
      <c r="NMW77" s="175"/>
      <c r="NMX77" s="175"/>
      <c r="NMY77" s="175"/>
      <c r="NMZ77" s="175"/>
      <c r="NNA77" s="175"/>
      <c r="NNB77" s="175"/>
      <c r="NNC77" s="175"/>
      <c r="NND77" s="175"/>
      <c r="NNE77" s="175"/>
      <c r="NNF77" s="175"/>
      <c r="NNG77" s="175"/>
      <c r="NNH77" s="175"/>
      <c r="NNI77" s="175"/>
      <c r="NNJ77" s="175"/>
      <c r="NNK77" s="175"/>
      <c r="NNL77" s="175"/>
      <c r="NNM77" s="175"/>
      <c r="NNN77" s="175"/>
      <c r="NNO77" s="175"/>
      <c r="NNP77" s="175"/>
      <c r="NNQ77" s="175"/>
      <c r="NNR77" s="175"/>
      <c r="NNS77" s="175"/>
      <c r="NNT77" s="175"/>
      <c r="NNU77" s="175"/>
      <c r="NNV77" s="175"/>
      <c r="NNW77" s="175"/>
      <c r="NNX77" s="175"/>
      <c r="NNY77" s="175"/>
      <c r="NNZ77" s="175"/>
      <c r="NOA77" s="175"/>
      <c r="NOB77" s="175"/>
      <c r="NOC77" s="175"/>
      <c r="NOD77" s="175"/>
      <c r="NOE77" s="175"/>
      <c r="NOF77" s="175"/>
      <c r="NOG77" s="175"/>
      <c r="NOH77" s="175"/>
      <c r="NOI77" s="175"/>
      <c r="NOJ77" s="175"/>
      <c r="NOK77" s="175"/>
      <c r="NOL77" s="175"/>
      <c r="NOM77" s="175"/>
      <c r="NON77" s="175"/>
      <c r="NOO77" s="175"/>
      <c r="NOP77" s="175"/>
      <c r="NOQ77" s="175"/>
      <c r="NOR77" s="175"/>
      <c r="NOS77" s="175"/>
      <c r="NOT77" s="175"/>
      <c r="NOU77" s="175"/>
      <c r="NOV77" s="175"/>
      <c r="NOW77" s="175"/>
      <c r="NOX77" s="175"/>
      <c r="NOY77" s="175"/>
      <c r="NOZ77" s="175"/>
      <c r="NPA77" s="175"/>
      <c r="NPB77" s="175"/>
      <c r="NPC77" s="175"/>
      <c r="NPD77" s="175"/>
      <c r="NPE77" s="175"/>
      <c r="NPF77" s="175"/>
      <c r="NPG77" s="175"/>
      <c r="NPH77" s="175"/>
      <c r="NPI77" s="175"/>
      <c r="NPJ77" s="175"/>
      <c r="NPK77" s="175"/>
      <c r="NPL77" s="175"/>
      <c r="NPM77" s="175"/>
      <c r="NPN77" s="175"/>
      <c r="NPO77" s="175"/>
      <c r="NPP77" s="175"/>
      <c r="NPQ77" s="175"/>
      <c r="NPR77" s="175"/>
      <c r="NPS77" s="175"/>
      <c r="NPT77" s="175"/>
      <c r="NPU77" s="175"/>
      <c r="NPV77" s="175"/>
      <c r="NPW77" s="175"/>
      <c r="NPX77" s="175"/>
      <c r="NPY77" s="175"/>
      <c r="NPZ77" s="175"/>
      <c r="NQA77" s="175"/>
      <c r="NQB77" s="175"/>
      <c r="NQC77" s="175"/>
      <c r="NQD77" s="175"/>
      <c r="NQE77" s="175"/>
      <c r="NQF77" s="175"/>
      <c r="NQG77" s="175"/>
      <c r="NQH77" s="175"/>
      <c r="NQI77" s="175"/>
      <c r="NQJ77" s="175"/>
      <c r="NQK77" s="175"/>
      <c r="NQL77" s="175"/>
      <c r="NQM77" s="175"/>
      <c r="NQN77" s="175"/>
      <c r="NQO77" s="175"/>
      <c r="NQP77" s="175"/>
      <c r="NQQ77" s="175"/>
      <c r="NQR77" s="175"/>
      <c r="NQS77" s="175"/>
      <c r="NQT77" s="175"/>
      <c r="NQU77" s="175"/>
      <c r="NQV77" s="175"/>
      <c r="NQW77" s="175"/>
      <c r="NQX77" s="175"/>
      <c r="NQY77" s="175"/>
      <c r="NQZ77" s="175"/>
      <c r="NRA77" s="175"/>
      <c r="NRB77" s="175"/>
      <c r="NRC77" s="175"/>
      <c r="NRD77" s="175"/>
      <c r="NRE77" s="175"/>
      <c r="NRF77" s="175"/>
      <c r="NRG77" s="175"/>
      <c r="NRH77" s="175"/>
      <c r="NRI77" s="175"/>
      <c r="NRJ77" s="175"/>
      <c r="NRK77" s="175"/>
      <c r="NRL77" s="175"/>
      <c r="NRM77" s="175"/>
      <c r="NRN77" s="175"/>
      <c r="NRO77" s="175"/>
      <c r="NRP77" s="175"/>
      <c r="NRQ77" s="175"/>
      <c r="NRR77" s="175"/>
      <c r="NRS77" s="175"/>
      <c r="NRT77" s="175"/>
      <c r="NRU77" s="175"/>
      <c r="NRV77" s="175"/>
      <c r="NRW77" s="175"/>
      <c r="NRX77" s="175"/>
      <c r="NRY77" s="175"/>
      <c r="NRZ77" s="175"/>
      <c r="NSA77" s="175"/>
      <c r="NSB77" s="175"/>
      <c r="NSC77" s="175"/>
      <c r="NSD77" s="175"/>
      <c r="NSE77" s="175"/>
      <c r="NSF77" s="175"/>
      <c r="NSG77" s="175"/>
      <c r="NSH77" s="175"/>
      <c r="NSI77" s="175"/>
      <c r="NSJ77" s="175"/>
      <c r="NSK77" s="175"/>
      <c r="NSL77" s="175"/>
      <c r="NSM77" s="175"/>
      <c r="NSN77" s="175"/>
      <c r="NSO77" s="175"/>
      <c r="NSP77" s="175"/>
      <c r="NSQ77" s="175"/>
      <c r="NSR77" s="175"/>
      <c r="NSS77" s="175"/>
      <c r="NST77" s="175"/>
      <c r="NSU77" s="175"/>
      <c r="NSV77" s="175"/>
      <c r="NSW77" s="175"/>
      <c r="NSX77" s="175"/>
      <c r="NSY77" s="175"/>
      <c r="NSZ77" s="175"/>
      <c r="NTA77" s="175"/>
      <c r="NTB77" s="175"/>
      <c r="NTC77" s="175"/>
      <c r="NTD77" s="175"/>
      <c r="NTE77" s="175"/>
      <c r="NTF77" s="175"/>
      <c r="NTG77" s="175"/>
      <c r="NTH77" s="175"/>
      <c r="NTI77" s="175"/>
      <c r="NTJ77" s="175"/>
      <c r="NTK77" s="175"/>
      <c r="NTL77" s="175"/>
      <c r="NTM77" s="175"/>
      <c r="NTN77" s="175"/>
      <c r="NTO77" s="175"/>
      <c r="NTP77" s="175"/>
      <c r="NTQ77" s="175"/>
      <c r="NTR77" s="175"/>
      <c r="NTS77" s="175"/>
      <c r="NTT77" s="175"/>
      <c r="NTU77" s="175"/>
      <c r="NTV77" s="175"/>
      <c r="NTW77" s="175"/>
      <c r="NTX77" s="175"/>
      <c r="NTY77" s="175"/>
      <c r="NTZ77" s="175"/>
      <c r="NUA77" s="175"/>
      <c r="NUB77" s="175"/>
      <c r="NUC77" s="175"/>
      <c r="NUD77" s="175"/>
      <c r="NUE77" s="175"/>
      <c r="NUF77" s="175"/>
      <c r="NUG77" s="175"/>
      <c r="NUH77" s="175"/>
      <c r="NUI77" s="175"/>
      <c r="NUJ77" s="175"/>
      <c r="NUK77" s="175"/>
      <c r="NUL77" s="175"/>
      <c r="NUM77" s="175"/>
      <c r="NUN77" s="175"/>
      <c r="NUO77" s="175"/>
      <c r="NUP77" s="175"/>
      <c r="NUQ77" s="175"/>
      <c r="NUR77" s="175"/>
      <c r="NUS77" s="175"/>
      <c r="NUT77" s="175"/>
      <c r="NUU77" s="175"/>
      <c r="NUV77" s="175"/>
      <c r="NUW77" s="175"/>
      <c r="NUX77" s="175"/>
      <c r="NUY77" s="175"/>
      <c r="NUZ77" s="175"/>
      <c r="NVA77" s="175"/>
      <c r="NVB77" s="175"/>
      <c r="NVC77" s="175"/>
      <c r="NVD77" s="175"/>
      <c r="NVE77" s="175"/>
      <c r="NVF77" s="175"/>
      <c r="NVG77" s="175"/>
      <c r="NVH77" s="175"/>
      <c r="NVI77" s="175"/>
      <c r="NVJ77" s="175"/>
      <c r="NVK77" s="175"/>
      <c r="NVL77" s="175"/>
      <c r="NVM77" s="175"/>
      <c r="NVN77" s="175"/>
      <c r="NVO77" s="175"/>
      <c r="NVP77" s="175"/>
      <c r="NVQ77" s="175"/>
      <c r="NVR77" s="175"/>
      <c r="NVS77" s="175"/>
      <c r="NVT77" s="175"/>
      <c r="NVU77" s="175"/>
      <c r="NVV77" s="175"/>
      <c r="NVW77" s="175"/>
      <c r="NVX77" s="175"/>
      <c r="NVY77" s="175"/>
      <c r="NVZ77" s="175"/>
      <c r="NWA77" s="175"/>
      <c r="NWB77" s="175"/>
      <c r="NWC77" s="175"/>
      <c r="NWD77" s="175"/>
      <c r="NWE77" s="175"/>
      <c r="NWF77" s="175"/>
      <c r="NWG77" s="175"/>
      <c r="NWH77" s="175"/>
      <c r="NWI77" s="175"/>
      <c r="NWJ77" s="175"/>
      <c r="NWK77" s="175"/>
      <c r="NWL77" s="175"/>
      <c r="NWM77" s="175"/>
      <c r="NWN77" s="175"/>
      <c r="NWO77" s="175"/>
      <c r="NWP77" s="175"/>
      <c r="NWQ77" s="175"/>
      <c r="NWR77" s="175"/>
      <c r="NWS77" s="175"/>
      <c r="NWT77" s="175"/>
      <c r="NWU77" s="175"/>
      <c r="NWV77" s="175"/>
      <c r="NWW77" s="175"/>
      <c r="NWX77" s="175"/>
      <c r="NWY77" s="175"/>
      <c r="NWZ77" s="175"/>
      <c r="NXA77" s="175"/>
      <c r="NXB77" s="175"/>
      <c r="NXC77" s="175"/>
      <c r="NXD77" s="175"/>
      <c r="NXE77" s="175"/>
      <c r="NXF77" s="175"/>
      <c r="NXG77" s="175"/>
      <c r="NXH77" s="175"/>
      <c r="NXI77" s="175"/>
      <c r="NXJ77" s="175"/>
      <c r="NXK77" s="175"/>
      <c r="NXL77" s="175"/>
      <c r="NXM77" s="175"/>
      <c r="NXN77" s="175"/>
      <c r="NXO77" s="175"/>
      <c r="NXP77" s="175"/>
      <c r="NXQ77" s="175"/>
      <c r="NXR77" s="175"/>
      <c r="NXS77" s="175"/>
      <c r="NXT77" s="175"/>
      <c r="NXU77" s="175"/>
      <c r="NXV77" s="175"/>
      <c r="NXW77" s="175"/>
      <c r="NXX77" s="175"/>
      <c r="NXY77" s="175"/>
      <c r="NXZ77" s="175"/>
      <c r="NYA77" s="175"/>
      <c r="NYB77" s="175"/>
      <c r="NYC77" s="175"/>
      <c r="NYD77" s="175"/>
      <c r="NYE77" s="175"/>
      <c r="NYF77" s="175"/>
      <c r="NYG77" s="175"/>
      <c r="NYH77" s="175"/>
      <c r="NYI77" s="175"/>
      <c r="NYJ77" s="175"/>
      <c r="NYK77" s="175"/>
      <c r="NYL77" s="175"/>
      <c r="NYM77" s="175"/>
      <c r="NYN77" s="175"/>
      <c r="NYO77" s="175"/>
      <c r="NYP77" s="175"/>
      <c r="NYQ77" s="175"/>
      <c r="NYR77" s="175"/>
      <c r="NYS77" s="175"/>
      <c r="NYT77" s="175"/>
      <c r="NYU77" s="175"/>
      <c r="NYV77" s="175"/>
      <c r="NYW77" s="175"/>
      <c r="NYX77" s="175"/>
      <c r="NYY77" s="175"/>
      <c r="NYZ77" s="175"/>
      <c r="NZA77" s="175"/>
      <c r="NZB77" s="175"/>
      <c r="NZC77" s="175"/>
      <c r="NZD77" s="175"/>
      <c r="NZE77" s="175"/>
      <c r="NZF77" s="175"/>
      <c r="NZG77" s="175"/>
      <c r="NZH77" s="175"/>
      <c r="NZI77" s="175"/>
      <c r="NZJ77" s="175"/>
      <c r="NZK77" s="175"/>
      <c r="NZL77" s="175"/>
      <c r="NZM77" s="175"/>
      <c r="NZN77" s="175"/>
      <c r="NZO77" s="175"/>
      <c r="NZP77" s="175"/>
      <c r="NZQ77" s="175"/>
      <c r="NZR77" s="175"/>
      <c r="NZS77" s="175"/>
      <c r="NZT77" s="175"/>
      <c r="NZU77" s="175"/>
      <c r="NZV77" s="175"/>
      <c r="NZW77" s="175"/>
      <c r="NZX77" s="175"/>
      <c r="NZY77" s="175"/>
      <c r="NZZ77" s="175"/>
      <c r="OAA77" s="175"/>
      <c r="OAB77" s="175"/>
      <c r="OAC77" s="175"/>
      <c r="OAD77" s="175"/>
      <c r="OAE77" s="175"/>
      <c r="OAF77" s="175"/>
      <c r="OAG77" s="175"/>
      <c r="OAH77" s="175"/>
      <c r="OAI77" s="175"/>
      <c r="OAJ77" s="175"/>
      <c r="OAK77" s="175"/>
      <c r="OAL77" s="175"/>
      <c r="OAM77" s="175"/>
      <c r="OAN77" s="175"/>
      <c r="OAO77" s="175"/>
      <c r="OAP77" s="175"/>
      <c r="OAQ77" s="175"/>
      <c r="OAR77" s="175"/>
      <c r="OAS77" s="175"/>
      <c r="OAT77" s="175"/>
      <c r="OAU77" s="175"/>
      <c r="OAV77" s="175"/>
      <c r="OAW77" s="175"/>
      <c r="OAX77" s="175"/>
      <c r="OAY77" s="175"/>
      <c r="OAZ77" s="175"/>
      <c r="OBA77" s="175"/>
      <c r="OBB77" s="175"/>
      <c r="OBC77" s="175"/>
      <c r="OBD77" s="175"/>
      <c r="OBE77" s="175"/>
      <c r="OBF77" s="175"/>
      <c r="OBG77" s="175"/>
      <c r="OBH77" s="175"/>
      <c r="OBI77" s="175"/>
      <c r="OBJ77" s="175"/>
      <c r="OBK77" s="175"/>
      <c r="OBL77" s="175"/>
      <c r="OBM77" s="175"/>
      <c r="OBN77" s="175"/>
      <c r="OBO77" s="175"/>
      <c r="OBP77" s="175"/>
      <c r="OBQ77" s="175"/>
      <c r="OBR77" s="175"/>
      <c r="OBS77" s="175"/>
      <c r="OBT77" s="175"/>
      <c r="OBU77" s="175"/>
      <c r="OBV77" s="175"/>
      <c r="OBW77" s="175"/>
      <c r="OBX77" s="175"/>
      <c r="OBY77" s="175"/>
      <c r="OBZ77" s="175"/>
      <c r="OCA77" s="175"/>
      <c r="OCB77" s="175"/>
      <c r="OCC77" s="175"/>
      <c r="OCD77" s="175"/>
      <c r="OCE77" s="175"/>
      <c r="OCF77" s="175"/>
      <c r="OCG77" s="175"/>
      <c r="OCH77" s="175"/>
      <c r="OCI77" s="175"/>
      <c r="OCJ77" s="175"/>
      <c r="OCK77" s="175"/>
      <c r="OCL77" s="175"/>
      <c r="OCM77" s="175"/>
      <c r="OCN77" s="175"/>
      <c r="OCO77" s="175"/>
      <c r="OCP77" s="175"/>
      <c r="OCQ77" s="175"/>
      <c r="OCR77" s="175"/>
      <c r="OCS77" s="175"/>
      <c r="OCT77" s="175"/>
      <c r="OCU77" s="175"/>
      <c r="OCV77" s="175"/>
      <c r="OCW77" s="175"/>
      <c r="OCX77" s="175"/>
      <c r="OCY77" s="175"/>
      <c r="OCZ77" s="175"/>
      <c r="ODA77" s="175"/>
      <c r="ODB77" s="175"/>
      <c r="ODC77" s="175"/>
      <c r="ODD77" s="175"/>
      <c r="ODE77" s="175"/>
      <c r="ODF77" s="175"/>
      <c r="ODG77" s="175"/>
      <c r="ODH77" s="175"/>
      <c r="ODI77" s="175"/>
      <c r="ODJ77" s="175"/>
      <c r="ODK77" s="175"/>
      <c r="ODL77" s="175"/>
      <c r="ODM77" s="175"/>
      <c r="ODN77" s="175"/>
      <c r="ODO77" s="175"/>
      <c r="ODP77" s="175"/>
      <c r="ODQ77" s="175"/>
      <c r="ODR77" s="175"/>
      <c r="ODS77" s="175"/>
      <c r="ODT77" s="175"/>
      <c r="ODU77" s="175"/>
      <c r="ODV77" s="175"/>
      <c r="ODW77" s="175"/>
      <c r="ODX77" s="175"/>
      <c r="ODY77" s="175"/>
      <c r="ODZ77" s="175"/>
      <c r="OEA77" s="175"/>
      <c r="OEB77" s="175"/>
      <c r="OEC77" s="175"/>
      <c r="OED77" s="175"/>
      <c r="OEE77" s="175"/>
      <c r="OEF77" s="175"/>
      <c r="OEG77" s="175"/>
      <c r="OEH77" s="175"/>
      <c r="OEI77" s="175"/>
      <c r="OEJ77" s="175"/>
      <c r="OEK77" s="175"/>
      <c r="OEL77" s="175"/>
      <c r="OEM77" s="175"/>
      <c r="OEN77" s="175"/>
      <c r="OEO77" s="175"/>
      <c r="OEP77" s="175"/>
      <c r="OEQ77" s="175"/>
      <c r="OER77" s="175"/>
      <c r="OES77" s="175"/>
      <c r="OET77" s="175"/>
      <c r="OEU77" s="175"/>
      <c r="OEV77" s="175"/>
      <c r="OEW77" s="175"/>
      <c r="OEX77" s="175"/>
      <c r="OEY77" s="175"/>
      <c r="OEZ77" s="175"/>
      <c r="OFA77" s="175"/>
      <c r="OFB77" s="175"/>
      <c r="OFC77" s="175"/>
      <c r="OFD77" s="175"/>
      <c r="OFE77" s="175"/>
      <c r="OFF77" s="175"/>
      <c r="OFG77" s="175"/>
      <c r="OFH77" s="175"/>
      <c r="OFI77" s="175"/>
      <c r="OFJ77" s="175"/>
      <c r="OFK77" s="175"/>
      <c r="OFL77" s="175"/>
      <c r="OFM77" s="175"/>
      <c r="OFN77" s="175"/>
      <c r="OFO77" s="175"/>
      <c r="OFP77" s="175"/>
      <c r="OFQ77" s="175"/>
      <c r="OFR77" s="175"/>
      <c r="OFS77" s="175"/>
      <c r="OFT77" s="175"/>
      <c r="OFU77" s="175"/>
      <c r="OFV77" s="175"/>
      <c r="OFW77" s="175"/>
      <c r="OFX77" s="175"/>
      <c r="OFY77" s="175"/>
      <c r="OFZ77" s="175"/>
      <c r="OGA77" s="175"/>
      <c r="OGB77" s="175"/>
      <c r="OGC77" s="175"/>
      <c r="OGD77" s="175"/>
      <c r="OGE77" s="175"/>
      <c r="OGF77" s="175"/>
      <c r="OGG77" s="175"/>
      <c r="OGH77" s="175"/>
      <c r="OGI77" s="175"/>
      <c r="OGJ77" s="175"/>
      <c r="OGK77" s="175"/>
      <c r="OGL77" s="175"/>
      <c r="OGM77" s="175"/>
      <c r="OGN77" s="175"/>
      <c r="OGO77" s="175"/>
      <c r="OGP77" s="175"/>
      <c r="OGQ77" s="175"/>
      <c r="OGR77" s="175"/>
      <c r="OGS77" s="175"/>
      <c r="OGT77" s="175"/>
      <c r="OGU77" s="175"/>
      <c r="OGV77" s="175"/>
      <c r="OGW77" s="175"/>
      <c r="OGX77" s="175"/>
      <c r="OGY77" s="175"/>
      <c r="OGZ77" s="175"/>
      <c r="OHA77" s="175"/>
      <c r="OHB77" s="175"/>
      <c r="OHC77" s="175"/>
      <c r="OHD77" s="175"/>
      <c r="OHE77" s="175"/>
      <c r="OHF77" s="175"/>
      <c r="OHG77" s="175"/>
      <c r="OHH77" s="175"/>
      <c r="OHI77" s="175"/>
      <c r="OHJ77" s="175"/>
      <c r="OHK77" s="175"/>
      <c r="OHL77" s="175"/>
      <c r="OHM77" s="175"/>
      <c r="OHN77" s="175"/>
      <c r="OHO77" s="175"/>
      <c r="OHP77" s="175"/>
      <c r="OHQ77" s="175"/>
      <c r="OHR77" s="175"/>
      <c r="OHS77" s="175"/>
      <c r="OHT77" s="175"/>
      <c r="OHU77" s="175"/>
      <c r="OHV77" s="175"/>
      <c r="OHW77" s="175"/>
      <c r="OHX77" s="175"/>
      <c r="OHY77" s="175"/>
      <c r="OHZ77" s="175"/>
      <c r="OIA77" s="175"/>
      <c r="OIB77" s="175"/>
      <c r="OIC77" s="175"/>
      <c r="OID77" s="175"/>
      <c r="OIE77" s="175"/>
      <c r="OIF77" s="175"/>
      <c r="OIG77" s="175"/>
      <c r="OIH77" s="175"/>
      <c r="OII77" s="175"/>
      <c r="OIJ77" s="175"/>
      <c r="OIK77" s="175"/>
      <c r="OIL77" s="175"/>
      <c r="OIM77" s="175"/>
      <c r="OIN77" s="175"/>
      <c r="OIO77" s="175"/>
      <c r="OIP77" s="175"/>
      <c r="OIQ77" s="175"/>
      <c r="OIR77" s="175"/>
      <c r="OIS77" s="175"/>
      <c r="OIT77" s="175"/>
      <c r="OIU77" s="175"/>
      <c r="OIV77" s="175"/>
      <c r="OIW77" s="175"/>
      <c r="OIX77" s="175"/>
      <c r="OIY77" s="175"/>
      <c r="OIZ77" s="175"/>
      <c r="OJA77" s="175"/>
      <c r="OJB77" s="175"/>
      <c r="OJC77" s="175"/>
      <c r="OJD77" s="175"/>
      <c r="OJE77" s="175"/>
      <c r="OJF77" s="175"/>
      <c r="OJG77" s="175"/>
      <c r="OJH77" s="175"/>
      <c r="OJI77" s="175"/>
      <c r="OJJ77" s="175"/>
      <c r="OJK77" s="175"/>
      <c r="OJL77" s="175"/>
      <c r="OJM77" s="175"/>
      <c r="OJN77" s="175"/>
      <c r="OJO77" s="175"/>
      <c r="OJP77" s="175"/>
      <c r="OJQ77" s="175"/>
      <c r="OJR77" s="175"/>
      <c r="OJS77" s="175"/>
      <c r="OJT77" s="175"/>
      <c r="OJU77" s="175"/>
      <c r="OJV77" s="175"/>
      <c r="OJW77" s="175"/>
      <c r="OJX77" s="175"/>
      <c r="OJY77" s="175"/>
      <c r="OJZ77" s="175"/>
      <c r="OKA77" s="175"/>
      <c r="OKB77" s="175"/>
      <c r="OKC77" s="175"/>
      <c r="OKD77" s="175"/>
      <c r="OKE77" s="175"/>
      <c r="OKF77" s="175"/>
      <c r="OKG77" s="175"/>
      <c r="OKH77" s="175"/>
      <c r="OKI77" s="175"/>
      <c r="OKJ77" s="175"/>
      <c r="OKK77" s="175"/>
      <c r="OKL77" s="175"/>
      <c r="OKM77" s="175"/>
      <c r="OKN77" s="175"/>
      <c r="OKO77" s="175"/>
      <c r="OKP77" s="175"/>
      <c r="OKQ77" s="175"/>
      <c r="OKR77" s="175"/>
      <c r="OKS77" s="175"/>
      <c r="OKT77" s="175"/>
      <c r="OKU77" s="175"/>
      <c r="OKV77" s="175"/>
      <c r="OKW77" s="175"/>
      <c r="OKX77" s="175"/>
      <c r="OKY77" s="175"/>
      <c r="OKZ77" s="175"/>
      <c r="OLA77" s="175"/>
      <c r="OLB77" s="175"/>
      <c r="OLC77" s="175"/>
      <c r="OLD77" s="175"/>
      <c r="OLE77" s="175"/>
      <c r="OLF77" s="175"/>
      <c r="OLG77" s="175"/>
      <c r="OLH77" s="175"/>
      <c r="OLI77" s="175"/>
      <c r="OLJ77" s="175"/>
      <c r="OLK77" s="175"/>
      <c r="OLL77" s="175"/>
      <c r="OLM77" s="175"/>
      <c r="OLN77" s="175"/>
      <c r="OLO77" s="175"/>
      <c r="OLP77" s="175"/>
      <c r="OLQ77" s="175"/>
      <c r="OLR77" s="175"/>
      <c r="OLS77" s="175"/>
      <c r="OLT77" s="175"/>
      <c r="OLU77" s="175"/>
      <c r="OLV77" s="175"/>
      <c r="OLW77" s="175"/>
      <c r="OLX77" s="175"/>
      <c r="OLY77" s="175"/>
      <c r="OLZ77" s="175"/>
      <c r="OMA77" s="175"/>
      <c r="OMB77" s="175"/>
      <c r="OMC77" s="175"/>
      <c r="OMD77" s="175"/>
      <c r="OME77" s="175"/>
      <c r="OMF77" s="175"/>
      <c r="OMG77" s="175"/>
      <c r="OMH77" s="175"/>
      <c r="OMI77" s="175"/>
      <c r="OMJ77" s="175"/>
      <c r="OMK77" s="175"/>
      <c r="OML77" s="175"/>
      <c r="OMM77" s="175"/>
      <c r="OMN77" s="175"/>
      <c r="OMO77" s="175"/>
      <c r="OMP77" s="175"/>
      <c r="OMQ77" s="175"/>
      <c r="OMR77" s="175"/>
      <c r="OMS77" s="175"/>
      <c r="OMT77" s="175"/>
      <c r="OMU77" s="175"/>
      <c r="OMV77" s="175"/>
      <c r="OMW77" s="175"/>
      <c r="OMX77" s="175"/>
      <c r="OMY77" s="175"/>
      <c r="OMZ77" s="175"/>
      <c r="ONA77" s="175"/>
      <c r="ONB77" s="175"/>
      <c r="ONC77" s="175"/>
      <c r="OND77" s="175"/>
      <c r="ONE77" s="175"/>
      <c r="ONF77" s="175"/>
      <c r="ONG77" s="175"/>
      <c r="ONH77" s="175"/>
      <c r="ONI77" s="175"/>
      <c r="ONJ77" s="175"/>
      <c r="ONK77" s="175"/>
      <c r="ONL77" s="175"/>
      <c r="ONM77" s="175"/>
      <c r="ONN77" s="175"/>
      <c r="ONO77" s="175"/>
      <c r="ONP77" s="175"/>
      <c r="ONQ77" s="175"/>
      <c r="ONR77" s="175"/>
      <c r="ONS77" s="175"/>
      <c r="ONT77" s="175"/>
      <c r="ONU77" s="175"/>
      <c r="ONV77" s="175"/>
      <c r="ONW77" s="175"/>
      <c r="ONX77" s="175"/>
      <c r="ONY77" s="175"/>
      <c r="ONZ77" s="175"/>
      <c r="OOA77" s="175"/>
      <c r="OOB77" s="175"/>
      <c r="OOC77" s="175"/>
      <c r="OOD77" s="175"/>
      <c r="OOE77" s="175"/>
      <c r="OOF77" s="175"/>
      <c r="OOG77" s="175"/>
      <c r="OOH77" s="175"/>
      <c r="OOI77" s="175"/>
      <c r="OOJ77" s="175"/>
      <c r="OOK77" s="175"/>
      <c r="OOL77" s="175"/>
      <c r="OOM77" s="175"/>
      <c r="OON77" s="175"/>
      <c r="OOO77" s="175"/>
      <c r="OOP77" s="175"/>
      <c r="OOQ77" s="175"/>
      <c r="OOR77" s="175"/>
      <c r="OOS77" s="175"/>
      <c r="OOT77" s="175"/>
      <c r="OOU77" s="175"/>
      <c r="OOV77" s="175"/>
      <c r="OOW77" s="175"/>
      <c r="OOX77" s="175"/>
      <c r="OOY77" s="175"/>
      <c r="OOZ77" s="175"/>
      <c r="OPA77" s="175"/>
      <c r="OPB77" s="175"/>
      <c r="OPC77" s="175"/>
      <c r="OPD77" s="175"/>
      <c r="OPE77" s="175"/>
      <c r="OPF77" s="175"/>
      <c r="OPG77" s="175"/>
      <c r="OPH77" s="175"/>
      <c r="OPI77" s="175"/>
      <c r="OPJ77" s="175"/>
      <c r="OPK77" s="175"/>
      <c r="OPL77" s="175"/>
      <c r="OPM77" s="175"/>
      <c r="OPN77" s="175"/>
      <c r="OPO77" s="175"/>
      <c r="OPP77" s="175"/>
      <c r="OPQ77" s="175"/>
      <c r="OPR77" s="175"/>
      <c r="OPS77" s="175"/>
      <c r="OPT77" s="175"/>
      <c r="OPU77" s="175"/>
      <c r="OPV77" s="175"/>
      <c r="OPW77" s="175"/>
      <c r="OPX77" s="175"/>
      <c r="OPY77" s="175"/>
      <c r="OPZ77" s="175"/>
      <c r="OQA77" s="175"/>
      <c r="OQB77" s="175"/>
      <c r="OQC77" s="175"/>
      <c r="OQD77" s="175"/>
      <c r="OQE77" s="175"/>
      <c r="OQF77" s="175"/>
      <c r="OQG77" s="175"/>
      <c r="OQH77" s="175"/>
      <c r="OQI77" s="175"/>
      <c r="OQJ77" s="175"/>
      <c r="OQK77" s="175"/>
      <c r="OQL77" s="175"/>
      <c r="OQM77" s="175"/>
      <c r="OQN77" s="175"/>
      <c r="OQO77" s="175"/>
      <c r="OQP77" s="175"/>
      <c r="OQQ77" s="175"/>
      <c r="OQR77" s="175"/>
      <c r="OQS77" s="175"/>
      <c r="OQT77" s="175"/>
      <c r="OQU77" s="175"/>
      <c r="OQV77" s="175"/>
      <c r="OQW77" s="175"/>
      <c r="OQX77" s="175"/>
      <c r="OQY77" s="175"/>
      <c r="OQZ77" s="175"/>
      <c r="ORA77" s="175"/>
      <c r="ORB77" s="175"/>
      <c r="ORC77" s="175"/>
      <c r="ORD77" s="175"/>
      <c r="ORE77" s="175"/>
      <c r="ORF77" s="175"/>
      <c r="ORG77" s="175"/>
      <c r="ORH77" s="175"/>
      <c r="ORI77" s="175"/>
      <c r="ORJ77" s="175"/>
      <c r="ORK77" s="175"/>
      <c r="ORL77" s="175"/>
      <c r="ORM77" s="175"/>
      <c r="ORN77" s="175"/>
      <c r="ORO77" s="175"/>
      <c r="ORP77" s="175"/>
      <c r="ORQ77" s="175"/>
      <c r="ORR77" s="175"/>
      <c r="ORS77" s="175"/>
      <c r="ORT77" s="175"/>
      <c r="ORU77" s="175"/>
      <c r="ORV77" s="175"/>
      <c r="ORW77" s="175"/>
      <c r="ORX77" s="175"/>
      <c r="ORY77" s="175"/>
      <c r="ORZ77" s="175"/>
      <c r="OSA77" s="175"/>
      <c r="OSB77" s="175"/>
      <c r="OSC77" s="175"/>
      <c r="OSD77" s="175"/>
      <c r="OSE77" s="175"/>
      <c r="OSF77" s="175"/>
      <c r="OSG77" s="175"/>
      <c r="OSH77" s="175"/>
      <c r="OSI77" s="175"/>
      <c r="OSJ77" s="175"/>
      <c r="OSK77" s="175"/>
      <c r="OSL77" s="175"/>
      <c r="OSM77" s="175"/>
      <c r="OSN77" s="175"/>
      <c r="OSO77" s="175"/>
      <c r="OSP77" s="175"/>
      <c r="OSQ77" s="175"/>
      <c r="OSR77" s="175"/>
      <c r="OSS77" s="175"/>
      <c r="OST77" s="175"/>
      <c r="OSU77" s="175"/>
      <c r="OSV77" s="175"/>
      <c r="OSW77" s="175"/>
      <c r="OSX77" s="175"/>
      <c r="OSY77" s="175"/>
      <c r="OSZ77" s="175"/>
      <c r="OTA77" s="175"/>
      <c r="OTB77" s="175"/>
      <c r="OTC77" s="175"/>
      <c r="OTD77" s="175"/>
      <c r="OTE77" s="175"/>
      <c r="OTF77" s="175"/>
      <c r="OTG77" s="175"/>
      <c r="OTH77" s="175"/>
      <c r="OTI77" s="175"/>
      <c r="OTJ77" s="175"/>
      <c r="OTK77" s="175"/>
      <c r="OTL77" s="175"/>
      <c r="OTM77" s="175"/>
      <c r="OTN77" s="175"/>
      <c r="OTO77" s="175"/>
      <c r="OTP77" s="175"/>
      <c r="OTQ77" s="175"/>
      <c r="OTR77" s="175"/>
      <c r="OTS77" s="175"/>
      <c r="OTT77" s="175"/>
      <c r="OTU77" s="175"/>
      <c r="OTV77" s="175"/>
      <c r="OTW77" s="175"/>
      <c r="OTX77" s="175"/>
      <c r="OTY77" s="175"/>
      <c r="OTZ77" s="175"/>
      <c r="OUA77" s="175"/>
      <c r="OUB77" s="175"/>
      <c r="OUC77" s="175"/>
      <c r="OUD77" s="175"/>
      <c r="OUE77" s="175"/>
      <c r="OUF77" s="175"/>
      <c r="OUG77" s="175"/>
      <c r="OUH77" s="175"/>
      <c r="OUI77" s="175"/>
      <c r="OUJ77" s="175"/>
      <c r="OUK77" s="175"/>
      <c r="OUL77" s="175"/>
      <c r="OUM77" s="175"/>
      <c r="OUN77" s="175"/>
      <c r="OUO77" s="175"/>
      <c r="OUP77" s="175"/>
      <c r="OUQ77" s="175"/>
      <c r="OUR77" s="175"/>
      <c r="OUS77" s="175"/>
      <c r="OUT77" s="175"/>
      <c r="OUU77" s="175"/>
      <c r="OUV77" s="175"/>
      <c r="OUW77" s="175"/>
      <c r="OUX77" s="175"/>
      <c r="OUY77" s="175"/>
      <c r="OUZ77" s="175"/>
      <c r="OVA77" s="175"/>
      <c r="OVB77" s="175"/>
      <c r="OVC77" s="175"/>
      <c r="OVD77" s="175"/>
      <c r="OVE77" s="175"/>
      <c r="OVF77" s="175"/>
      <c r="OVG77" s="175"/>
      <c r="OVH77" s="175"/>
      <c r="OVI77" s="175"/>
      <c r="OVJ77" s="175"/>
      <c r="OVK77" s="175"/>
      <c r="OVL77" s="175"/>
      <c r="OVM77" s="175"/>
      <c r="OVN77" s="175"/>
      <c r="OVO77" s="175"/>
      <c r="OVP77" s="175"/>
      <c r="OVQ77" s="175"/>
      <c r="OVR77" s="175"/>
      <c r="OVS77" s="175"/>
      <c r="OVT77" s="175"/>
      <c r="OVU77" s="175"/>
      <c r="OVV77" s="175"/>
      <c r="OVW77" s="175"/>
      <c r="OVX77" s="175"/>
      <c r="OVY77" s="175"/>
      <c r="OVZ77" s="175"/>
      <c r="OWA77" s="175"/>
      <c r="OWB77" s="175"/>
      <c r="OWC77" s="175"/>
      <c r="OWD77" s="175"/>
      <c r="OWE77" s="175"/>
      <c r="OWF77" s="175"/>
      <c r="OWG77" s="175"/>
      <c r="OWH77" s="175"/>
      <c r="OWI77" s="175"/>
      <c r="OWJ77" s="175"/>
      <c r="OWK77" s="175"/>
      <c r="OWL77" s="175"/>
      <c r="OWM77" s="175"/>
      <c r="OWN77" s="175"/>
      <c r="OWO77" s="175"/>
      <c r="OWP77" s="175"/>
      <c r="OWQ77" s="175"/>
      <c r="OWR77" s="175"/>
      <c r="OWS77" s="175"/>
      <c r="OWT77" s="175"/>
      <c r="OWU77" s="175"/>
      <c r="OWV77" s="175"/>
      <c r="OWW77" s="175"/>
      <c r="OWX77" s="175"/>
      <c r="OWY77" s="175"/>
      <c r="OWZ77" s="175"/>
      <c r="OXA77" s="175"/>
      <c r="OXB77" s="175"/>
      <c r="OXC77" s="175"/>
      <c r="OXD77" s="175"/>
      <c r="OXE77" s="175"/>
      <c r="OXF77" s="175"/>
      <c r="OXG77" s="175"/>
      <c r="OXH77" s="175"/>
      <c r="OXI77" s="175"/>
      <c r="OXJ77" s="175"/>
      <c r="OXK77" s="175"/>
      <c r="OXL77" s="175"/>
      <c r="OXM77" s="175"/>
      <c r="OXN77" s="175"/>
      <c r="OXO77" s="175"/>
      <c r="OXP77" s="175"/>
      <c r="OXQ77" s="175"/>
      <c r="OXR77" s="175"/>
      <c r="OXS77" s="175"/>
      <c r="OXT77" s="175"/>
      <c r="OXU77" s="175"/>
      <c r="OXV77" s="175"/>
      <c r="OXW77" s="175"/>
      <c r="OXX77" s="175"/>
      <c r="OXY77" s="175"/>
      <c r="OXZ77" s="175"/>
      <c r="OYA77" s="175"/>
      <c r="OYB77" s="175"/>
      <c r="OYC77" s="175"/>
      <c r="OYD77" s="175"/>
      <c r="OYE77" s="175"/>
      <c r="OYF77" s="175"/>
      <c r="OYG77" s="175"/>
      <c r="OYH77" s="175"/>
      <c r="OYI77" s="175"/>
      <c r="OYJ77" s="175"/>
      <c r="OYK77" s="175"/>
      <c r="OYL77" s="175"/>
      <c r="OYM77" s="175"/>
      <c r="OYN77" s="175"/>
      <c r="OYO77" s="175"/>
      <c r="OYP77" s="175"/>
      <c r="OYQ77" s="175"/>
      <c r="OYR77" s="175"/>
      <c r="OYS77" s="175"/>
      <c r="OYT77" s="175"/>
      <c r="OYU77" s="175"/>
      <c r="OYV77" s="175"/>
      <c r="OYW77" s="175"/>
      <c r="OYX77" s="175"/>
      <c r="OYY77" s="175"/>
      <c r="OYZ77" s="175"/>
      <c r="OZA77" s="175"/>
      <c r="OZB77" s="175"/>
      <c r="OZC77" s="175"/>
      <c r="OZD77" s="175"/>
      <c r="OZE77" s="175"/>
      <c r="OZF77" s="175"/>
      <c r="OZG77" s="175"/>
      <c r="OZH77" s="175"/>
      <c r="OZI77" s="175"/>
      <c r="OZJ77" s="175"/>
      <c r="OZK77" s="175"/>
      <c r="OZL77" s="175"/>
      <c r="OZM77" s="175"/>
      <c r="OZN77" s="175"/>
      <c r="OZO77" s="175"/>
      <c r="OZP77" s="175"/>
      <c r="OZQ77" s="175"/>
      <c r="OZR77" s="175"/>
      <c r="OZS77" s="175"/>
      <c r="OZT77" s="175"/>
      <c r="OZU77" s="175"/>
      <c r="OZV77" s="175"/>
      <c r="OZW77" s="175"/>
      <c r="OZX77" s="175"/>
      <c r="OZY77" s="175"/>
      <c r="OZZ77" s="175"/>
      <c r="PAA77" s="175"/>
      <c r="PAB77" s="175"/>
      <c r="PAC77" s="175"/>
      <c r="PAD77" s="175"/>
      <c r="PAE77" s="175"/>
      <c r="PAF77" s="175"/>
      <c r="PAG77" s="175"/>
      <c r="PAH77" s="175"/>
      <c r="PAI77" s="175"/>
      <c r="PAJ77" s="175"/>
      <c r="PAK77" s="175"/>
      <c r="PAL77" s="175"/>
      <c r="PAM77" s="175"/>
      <c r="PAN77" s="175"/>
      <c r="PAO77" s="175"/>
      <c r="PAP77" s="175"/>
      <c r="PAQ77" s="175"/>
      <c r="PAR77" s="175"/>
      <c r="PAS77" s="175"/>
      <c r="PAT77" s="175"/>
      <c r="PAU77" s="175"/>
      <c r="PAV77" s="175"/>
      <c r="PAW77" s="175"/>
      <c r="PAX77" s="175"/>
      <c r="PAY77" s="175"/>
      <c r="PAZ77" s="175"/>
      <c r="PBA77" s="175"/>
      <c r="PBB77" s="175"/>
      <c r="PBC77" s="175"/>
      <c r="PBD77" s="175"/>
      <c r="PBE77" s="175"/>
      <c r="PBF77" s="175"/>
      <c r="PBG77" s="175"/>
      <c r="PBH77" s="175"/>
      <c r="PBI77" s="175"/>
      <c r="PBJ77" s="175"/>
      <c r="PBK77" s="175"/>
      <c r="PBL77" s="175"/>
      <c r="PBM77" s="175"/>
      <c r="PBN77" s="175"/>
      <c r="PBO77" s="175"/>
      <c r="PBP77" s="175"/>
      <c r="PBQ77" s="175"/>
      <c r="PBR77" s="175"/>
      <c r="PBS77" s="175"/>
      <c r="PBT77" s="175"/>
      <c r="PBU77" s="175"/>
      <c r="PBV77" s="175"/>
      <c r="PBW77" s="175"/>
      <c r="PBX77" s="175"/>
      <c r="PBY77" s="175"/>
      <c r="PBZ77" s="175"/>
      <c r="PCA77" s="175"/>
      <c r="PCB77" s="175"/>
      <c r="PCC77" s="175"/>
      <c r="PCD77" s="175"/>
      <c r="PCE77" s="175"/>
      <c r="PCF77" s="175"/>
      <c r="PCG77" s="175"/>
      <c r="PCH77" s="175"/>
      <c r="PCI77" s="175"/>
      <c r="PCJ77" s="175"/>
      <c r="PCK77" s="175"/>
      <c r="PCL77" s="175"/>
      <c r="PCM77" s="175"/>
      <c r="PCN77" s="175"/>
      <c r="PCO77" s="175"/>
      <c r="PCP77" s="175"/>
      <c r="PCQ77" s="175"/>
      <c r="PCR77" s="175"/>
      <c r="PCS77" s="175"/>
      <c r="PCT77" s="175"/>
      <c r="PCU77" s="175"/>
      <c r="PCV77" s="175"/>
      <c r="PCW77" s="175"/>
      <c r="PCX77" s="175"/>
      <c r="PCY77" s="175"/>
      <c r="PCZ77" s="175"/>
      <c r="PDA77" s="175"/>
      <c r="PDB77" s="175"/>
      <c r="PDC77" s="175"/>
      <c r="PDD77" s="175"/>
      <c r="PDE77" s="175"/>
      <c r="PDF77" s="175"/>
      <c r="PDG77" s="175"/>
      <c r="PDH77" s="175"/>
      <c r="PDI77" s="175"/>
      <c r="PDJ77" s="175"/>
      <c r="PDK77" s="175"/>
      <c r="PDL77" s="175"/>
      <c r="PDM77" s="175"/>
      <c r="PDN77" s="175"/>
      <c r="PDO77" s="175"/>
      <c r="PDP77" s="175"/>
      <c r="PDQ77" s="175"/>
      <c r="PDR77" s="175"/>
      <c r="PDS77" s="175"/>
      <c r="PDT77" s="175"/>
      <c r="PDU77" s="175"/>
      <c r="PDV77" s="175"/>
      <c r="PDW77" s="175"/>
      <c r="PDX77" s="175"/>
      <c r="PDY77" s="175"/>
      <c r="PDZ77" s="175"/>
      <c r="PEA77" s="175"/>
      <c r="PEB77" s="175"/>
      <c r="PEC77" s="175"/>
      <c r="PED77" s="175"/>
      <c r="PEE77" s="175"/>
      <c r="PEF77" s="175"/>
      <c r="PEG77" s="175"/>
      <c r="PEH77" s="175"/>
      <c r="PEI77" s="175"/>
      <c r="PEJ77" s="175"/>
      <c r="PEK77" s="175"/>
      <c r="PEL77" s="175"/>
      <c r="PEM77" s="175"/>
      <c r="PEN77" s="175"/>
      <c r="PEO77" s="175"/>
      <c r="PEP77" s="175"/>
      <c r="PEQ77" s="175"/>
      <c r="PER77" s="175"/>
      <c r="PES77" s="175"/>
      <c r="PET77" s="175"/>
      <c r="PEU77" s="175"/>
      <c r="PEV77" s="175"/>
      <c r="PEW77" s="175"/>
      <c r="PEX77" s="175"/>
      <c r="PEY77" s="175"/>
      <c r="PEZ77" s="175"/>
      <c r="PFA77" s="175"/>
      <c r="PFB77" s="175"/>
      <c r="PFC77" s="175"/>
      <c r="PFD77" s="175"/>
      <c r="PFE77" s="175"/>
      <c r="PFF77" s="175"/>
      <c r="PFG77" s="175"/>
      <c r="PFH77" s="175"/>
      <c r="PFI77" s="175"/>
      <c r="PFJ77" s="175"/>
      <c r="PFK77" s="175"/>
      <c r="PFL77" s="175"/>
      <c r="PFM77" s="175"/>
      <c r="PFN77" s="175"/>
      <c r="PFO77" s="175"/>
      <c r="PFP77" s="175"/>
      <c r="PFQ77" s="175"/>
      <c r="PFR77" s="175"/>
      <c r="PFS77" s="175"/>
      <c r="PFT77" s="175"/>
      <c r="PFU77" s="175"/>
      <c r="PFV77" s="175"/>
      <c r="PFW77" s="175"/>
      <c r="PFX77" s="175"/>
      <c r="PFY77" s="175"/>
      <c r="PFZ77" s="175"/>
      <c r="PGA77" s="175"/>
      <c r="PGB77" s="175"/>
      <c r="PGC77" s="175"/>
      <c r="PGD77" s="175"/>
      <c r="PGE77" s="175"/>
      <c r="PGF77" s="175"/>
      <c r="PGG77" s="175"/>
      <c r="PGH77" s="175"/>
      <c r="PGI77" s="175"/>
      <c r="PGJ77" s="175"/>
      <c r="PGK77" s="175"/>
      <c r="PGL77" s="175"/>
      <c r="PGM77" s="175"/>
      <c r="PGN77" s="175"/>
      <c r="PGO77" s="175"/>
      <c r="PGP77" s="175"/>
      <c r="PGQ77" s="175"/>
      <c r="PGR77" s="175"/>
      <c r="PGS77" s="175"/>
      <c r="PGT77" s="175"/>
      <c r="PGU77" s="175"/>
      <c r="PGV77" s="175"/>
      <c r="PGW77" s="175"/>
      <c r="PGX77" s="175"/>
      <c r="PGY77" s="175"/>
      <c r="PGZ77" s="175"/>
      <c r="PHA77" s="175"/>
      <c r="PHB77" s="175"/>
      <c r="PHC77" s="175"/>
      <c r="PHD77" s="175"/>
      <c r="PHE77" s="175"/>
      <c r="PHF77" s="175"/>
      <c r="PHG77" s="175"/>
      <c r="PHH77" s="175"/>
      <c r="PHI77" s="175"/>
      <c r="PHJ77" s="175"/>
      <c r="PHK77" s="175"/>
      <c r="PHL77" s="175"/>
      <c r="PHM77" s="175"/>
      <c r="PHN77" s="175"/>
      <c r="PHO77" s="175"/>
      <c r="PHP77" s="175"/>
      <c r="PHQ77" s="175"/>
      <c r="PHR77" s="175"/>
      <c r="PHS77" s="175"/>
      <c r="PHT77" s="175"/>
      <c r="PHU77" s="175"/>
      <c r="PHV77" s="175"/>
      <c r="PHW77" s="175"/>
      <c r="PHX77" s="175"/>
      <c r="PHY77" s="175"/>
      <c r="PHZ77" s="175"/>
      <c r="PIA77" s="175"/>
      <c r="PIB77" s="175"/>
      <c r="PIC77" s="175"/>
      <c r="PID77" s="175"/>
      <c r="PIE77" s="175"/>
      <c r="PIF77" s="175"/>
      <c r="PIG77" s="175"/>
      <c r="PIH77" s="175"/>
      <c r="PII77" s="175"/>
      <c r="PIJ77" s="175"/>
      <c r="PIK77" s="175"/>
      <c r="PIL77" s="175"/>
      <c r="PIM77" s="175"/>
      <c r="PIN77" s="175"/>
      <c r="PIO77" s="175"/>
      <c r="PIP77" s="175"/>
      <c r="PIQ77" s="175"/>
      <c r="PIR77" s="175"/>
      <c r="PIS77" s="175"/>
      <c r="PIT77" s="175"/>
      <c r="PIU77" s="175"/>
      <c r="PIV77" s="175"/>
      <c r="PIW77" s="175"/>
      <c r="PIX77" s="175"/>
      <c r="PIY77" s="175"/>
      <c r="PIZ77" s="175"/>
      <c r="PJA77" s="175"/>
      <c r="PJB77" s="175"/>
      <c r="PJC77" s="175"/>
      <c r="PJD77" s="175"/>
      <c r="PJE77" s="175"/>
      <c r="PJF77" s="175"/>
      <c r="PJG77" s="175"/>
      <c r="PJH77" s="175"/>
      <c r="PJI77" s="175"/>
      <c r="PJJ77" s="175"/>
      <c r="PJK77" s="175"/>
      <c r="PJL77" s="175"/>
      <c r="PJM77" s="175"/>
      <c r="PJN77" s="175"/>
      <c r="PJO77" s="175"/>
      <c r="PJP77" s="175"/>
      <c r="PJQ77" s="175"/>
      <c r="PJR77" s="175"/>
      <c r="PJS77" s="175"/>
      <c r="PJT77" s="175"/>
      <c r="PJU77" s="175"/>
      <c r="PJV77" s="175"/>
      <c r="PJW77" s="175"/>
      <c r="PJX77" s="175"/>
      <c r="PJY77" s="175"/>
      <c r="PJZ77" s="175"/>
      <c r="PKA77" s="175"/>
      <c r="PKB77" s="175"/>
      <c r="PKC77" s="175"/>
      <c r="PKD77" s="175"/>
      <c r="PKE77" s="175"/>
      <c r="PKF77" s="175"/>
      <c r="PKG77" s="175"/>
      <c r="PKH77" s="175"/>
      <c r="PKI77" s="175"/>
      <c r="PKJ77" s="175"/>
      <c r="PKK77" s="175"/>
      <c r="PKL77" s="175"/>
      <c r="PKM77" s="175"/>
      <c r="PKN77" s="175"/>
      <c r="PKO77" s="175"/>
      <c r="PKP77" s="175"/>
      <c r="PKQ77" s="175"/>
      <c r="PKR77" s="175"/>
      <c r="PKS77" s="175"/>
      <c r="PKT77" s="175"/>
      <c r="PKU77" s="175"/>
      <c r="PKV77" s="175"/>
      <c r="PKW77" s="175"/>
      <c r="PKX77" s="175"/>
      <c r="PKY77" s="175"/>
      <c r="PKZ77" s="175"/>
      <c r="PLA77" s="175"/>
      <c r="PLB77" s="175"/>
      <c r="PLC77" s="175"/>
      <c r="PLD77" s="175"/>
      <c r="PLE77" s="175"/>
      <c r="PLF77" s="175"/>
      <c r="PLG77" s="175"/>
      <c r="PLH77" s="175"/>
      <c r="PLI77" s="175"/>
      <c r="PLJ77" s="175"/>
      <c r="PLK77" s="175"/>
      <c r="PLL77" s="175"/>
      <c r="PLM77" s="175"/>
      <c r="PLN77" s="175"/>
      <c r="PLO77" s="175"/>
      <c r="PLP77" s="175"/>
      <c r="PLQ77" s="175"/>
      <c r="PLR77" s="175"/>
      <c r="PLS77" s="175"/>
      <c r="PLT77" s="175"/>
      <c r="PLU77" s="175"/>
      <c r="PLV77" s="175"/>
      <c r="PLW77" s="175"/>
      <c r="PLX77" s="175"/>
      <c r="PLY77" s="175"/>
      <c r="PLZ77" s="175"/>
      <c r="PMA77" s="175"/>
      <c r="PMB77" s="175"/>
      <c r="PMC77" s="175"/>
      <c r="PMD77" s="175"/>
      <c r="PME77" s="175"/>
      <c r="PMF77" s="175"/>
      <c r="PMG77" s="175"/>
      <c r="PMH77" s="175"/>
      <c r="PMI77" s="175"/>
      <c r="PMJ77" s="175"/>
      <c r="PMK77" s="175"/>
      <c r="PML77" s="175"/>
      <c r="PMM77" s="175"/>
      <c r="PMN77" s="175"/>
      <c r="PMO77" s="175"/>
      <c r="PMP77" s="175"/>
      <c r="PMQ77" s="175"/>
      <c r="PMR77" s="175"/>
      <c r="PMS77" s="175"/>
      <c r="PMT77" s="175"/>
      <c r="PMU77" s="175"/>
      <c r="PMV77" s="175"/>
      <c r="PMW77" s="175"/>
      <c r="PMX77" s="175"/>
      <c r="PMY77" s="175"/>
      <c r="PMZ77" s="175"/>
      <c r="PNA77" s="175"/>
      <c r="PNB77" s="175"/>
      <c r="PNC77" s="175"/>
      <c r="PND77" s="175"/>
      <c r="PNE77" s="175"/>
      <c r="PNF77" s="175"/>
      <c r="PNG77" s="175"/>
      <c r="PNH77" s="175"/>
      <c r="PNI77" s="175"/>
      <c r="PNJ77" s="175"/>
      <c r="PNK77" s="175"/>
      <c r="PNL77" s="175"/>
      <c r="PNM77" s="175"/>
      <c r="PNN77" s="175"/>
      <c r="PNO77" s="175"/>
      <c r="PNP77" s="175"/>
      <c r="PNQ77" s="175"/>
      <c r="PNR77" s="175"/>
      <c r="PNS77" s="175"/>
      <c r="PNT77" s="175"/>
      <c r="PNU77" s="175"/>
      <c r="PNV77" s="175"/>
      <c r="PNW77" s="175"/>
      <c r="PNX77" s="175"/>
      <c r="PNY77" s="175"/>
      <c r="PNZ77" s="175"/>
      <c r="POA77" s="175"/>
      <c r="POB77" s="175"/>
      <c r="POC77" s="175"/>
      <c r="POD77" s="175"/>
      <c r="POE77" s="175"/>
      <c r="POF77" s="175"/>
      <c r="POG77" s="175"/>
      <c r="POH77" s="175"/>
      <c r="POI77" s="175"/>
      <c r="POJ77" s="175"/>
      <c r="POK77" s="175"/>
      <c r="POL77" s="175"/>
      <c r="POM77" s="175"/>
      <c r="PON77" s="175"/>
      <c r="POO77" s="175"/>
      <c r="POP77" s="175"/>
      <c r="POQ77" s="175"/>
      <c r="POR77" s="175"/>
      <c r="POS77" s="175"/>
      <c r="POT77" s="175"/>
      <c r="POU77" s="175"/>
      <c r="POV77" s="175"/>
      <c r="POW77" s="175"/>
      <c r="POX77" s="175"/>
      <c r="POY77" s="175"/>
      <c r="POZ77" s="175"/>
      <c r="PPA77" s="175"/>
      <c r="PPB77" s="175"/>
      <c r="PPC77" s="175"/>
      <c r="PPD77" s="175"/>
      <c r="PPE77" s="175"/>
      <c r="PPF77" s="175"/>
      <c r="PPG77" s="175"/>
      <c r="PPH77" s="175"/>
      <c r="PPI77" s="175"/>
      <c r="PPJ77" s="175"/>
      <c r="PPK77" s="175"/>
      <c r="PPL77" s="175"/>
      <c r="PPM77" s="175"/>
      <c r="PPN77" s="175"/>
      <c r="PPO77" s="175"/>
      <c r="PPP77" s="175"/>
      <c r="PPQ77" s="175"/>
      <c r="PPR77" s="175"/>
      <c r="PPS77" s="175"/>
      <c r="PPT77" s="175"/>
      <c r="PPU77" s="175"/>
      <c r="PPV77" s="175"/>
      <c r="PPW77" s="175"/>
      <c r="PPX77" s="175"/>
      <c r="PPY77" s="175"/>
      <c r="PPZ77" s="175"/>
      <c r="PQA77" s="175"/>
      <c r="PQB77" s="175"/>
      <c r="PQC77" s="175"/>
      <c r="PQD77" s="175"/>
      <c r="PQE77" s="175"/>
      <c r="PQF77" s="175"/>
      <c r="PQG77" s="175"/>
      <c r="PQH77" s="175"/>
      <c r="PQI77" s="175"/>
      <c r="PQJ77" s="175"/>
      <c r="PQK77" s="175"/>
      <c r="PQL77" s="175"/>
      <c r="PQM77" s="175"/>
      <c r="PQN77" s="175"/>
      <c r="PQO77" s="175"/>
      <c r="PQP77" s="175"/>
      <c r="PQQ77" s="175"/>
      <c r="PQR77" s="175"/>
      <c r="PQS77" s="175"/>
      <c r="PQT77" s="175"/>
      <c r="PQU77" s="175"/>
      <c r="PQV77" s="175"/>
      <c r="PQW77" s="175"/>
      <c r="PQX77" s="175"/>
      <c r="PQY77" s="175"/>
      <c r="PQZ77" s="175"/>
      <c r="PRA77" s="175"/>
      <c r="PRB77" s="175"/>
      <c r="PRC77" s="175"/>
      <c r="PRD77" s="175"/>
      <c r="PRE77" s="175"/>
      <c r="PRF77" s="175"/>
      <c r="PRG77" s="175"/>
      <c r="PRH77" s="175"/>
      <c r="PRI77" s="175"/>
      <c r="PRJ77" s="175"/>
      <c r="PRK77" s="175"/>
      <c r="PRL77" s="175"/>
      <c r="PRM77" s="175"/>
      <c r="PRN77" s="175"/>
      <c r="PRO77" s="175"/>
      <c r="PRP77" s="175"/>
      <c r="PRQ77" s="175"/>
      <c r="PRR77" s="175"/>
      <c r="PRS77" s="175"/>
      <c r="PRT77" s="175"/>
      <c r="PRU77" s="175"/>
      <c r="PRV77" s="175"/>
      <c r="PRW77" s="175"/>
      <c r="PRX77" s="175"/>
      <c r="PRY77" s="175"/>
      <c r="PRZ77" s="175"/>
      <c r="PSA77" s="175"/>
      <c r="PSB77" s="175"/>
      <c r="PSC77" s="175"/>
      <c r="PSD77" s="175"/>
      <c r="PSE77" s="175"/>
      <c r="PSF77" s="175"/>
      <c r="PSG77" s="175"/>
      <c r="PSH77" s="175"/>
      <c r="PSI77" s="175"/>
      <c r="PSJ77" s="175"/>
      <c r="PSK77" s="175"/>
      <c r="PSL77" s="175"/>
      <c r="PSM77" s="175"/>
      <c r="PSN77" s="175"/>
      <c r="PSO77" s="175"/>
      <c r="PSP77" s="175"/>
      <c r="PSQ77" s="175"/>
      <c r="PSR77" s="175"/>
      <c r="PSS77" s="175"/>
      <c r="PST77" s="175"/>
      <c r="PSU77" s="175"/>
      <c r="PSV77" s="175"/>
      <c r="PSW77" s="175"/>
      <c r="PSX77" s="175"/>
      <c r="PSY77" s="175"/>
      <c r="PSZ77" s="175"/>
      <c r="PTA77" s="175"/>
      <c r="PTB77" s="175"/>
      <c r="PTC77" s="175"/>
      <c r="PTD77" s="175"/>
      <c r="PTE77" s="175"/>
      <c r="PTF77" s="175"/>
      <c r="PTG77" s="175"/>
      <c r="PTH77" s="175"/>
      <c r="PTI77" s="175"/>
      <c r="PTJ77" s="175"/>
      <c r="PTK77" s="175"/>
      <c r="PTL77" s="175"/>
      <c r="PTM77" s="175"/>
      <c r="PTN77" s="175"/>
      <c r="PTO77" s="175"/>
      <c r="PTP77" s="175"/>
      <c r="PTQ77" s="175"/>
      <c r="PTR77" s="175"/>
      <c r="PTS77" s="175"/>
      <c r="PTT77" s="175"/>
      <c r="PTU77" s="175"/>
      <c r="PTV77" s="175"/>
      <c r="PTW77" s="175"/>
      <c r="PTX77" s="175"/>
      <c r="PTY77" s="175"/>
      <c r="PTZ77" s="175"/>
      <c r="PUA77" s="175"/>
      <c r="PUB77" s="175"/>
      <c r="PUC77" s="175"/>
      <c r="PUD77" s="175"/>
      <c r="PUE77" s="175"/>
      <c r="PUF77" s="175"/>
      <c r="PUG77" s="175"/>
      <c r="PUH77" s="175"/>
      <c r="PUI77" s="175"/>
      <c r="PUJ77" s="175"/>
      <c r="PUK77" s="175"/>
      <c r="PUL77" s="175"/>
      <c r="PUM77" s="175"/>
      <c r="PUN77" s="175"/>
      <c r="PUO77" s="175"/>
      <c r="PUP77" s="175"/>
      <c r="PUQ77" s="175"/>
      <c r="PUR77" s="175"/>
      <c r="PUS77" s="175"/>
      <c r="PUT77" s="175"/>
      <c r="PUU77" s="175"/>
      <c r="PUV77" s="175"/>
      <c r="PUW77" s="175"/>
      <c r="PUX77" s="175"/>
      <c r="PUY77" s="175"/>
      <c r="PUZ77" s="175"/>
      <c r="PVA77" s="175"/>
      <c r="PVB77" s="175"/>
      <c r="PVC77" s="175"/>
      <c r="PVD77" s="175"/>
      <c r="PVE77" s="175"/>
      <c r="PVF77" s="175"/>
      <c r="PVG77" s="175"/>
      <c r="PVH77" s="175"/>
      <c r="PVI77" s="175"/>
      <c r="PVJ77" s="175"/>
      <c r="PVK77" s="175"/>
      <c r="PVL77" s="175"/>
      <c r="PVM77" s="175"/>
      <c r="PVN77" s="175"/>
      <c r="PVO77" s="175"/>
      <c r="PVP77" s="175"/>
      <c r="PVQ77" s="175"/>
      <c r="PVR77" s="175"/>
      <c r="PVS77" s="175"/>
      <c r="PVT77" s="175"/>
      <c r="PVU77" s="175"/>
      <c r="PVV77" s="175"/>
      <c r="PVW77" s="175"/>
      <c r="PVX77" s="175"/>
      <c r="PVY77" s="175"/>
      <c r="PVZ77" s="175"/>
      <c r="PWA77" s="175"/>
      <c r="PWB77" s="175"/>
      <c r="PWC77" s="175"/>
      <c r="PWD77" s="175"/>
      <c r="PWE77" s="175"/>
      <c r="PWF77" s="175"/>
      <c r="PWG77" s="175"/>
      <c r="PWH77" s="175"/>
      <c r="PWI77" s="175"/>
      <c r="PWJ77" s="175"/>
      <c r="PWK77" s="175"/>
      <c r="PWL77" s="175"/>
      <c r="PWM77" s="175"/>
      <c r="PWN77" s="175"/>
      <c r="PWO77" s="175"/>
      <c r="PWP77" s="175"/>
      <c r="PWQ77" s="175"/>
      <c r="PWR77" s="175"/>
      <c r="PWS77" s="175"/>
      <c r="PWT77" s="175"/>
      <c r="PWU77" s="175"/>
      <c r="PWV77" s="175"/>
      <c r="PWW77" s="175"/>
      <c r="PWX77" s="175"/>
      <c r="PWY77" s="175"/>
      <c r="PWZ77" s="175"/>
      <c r="PXA77" s="175"/>
      <c r="PXB77" s="175"/>
      <c r="PXC77" s="175"/>
      <c r="PXD77" s="175"/>
      <c r="PXE77" s="175"/>
      <c r="PXF77" s="175"/>
      <c r="PXG77" s="175"/>
      <c r="PXH77" s="175"/>
      <c r="PXI77" s="175"/>
      <c r="PXJ77" s="175"/>
      <c r="PXK77" s="175"/>
      <c r="PXL77" s="175"/>
      <c r="PXM77" s="175"/>
      <c r="PXN77" s="175"/>
      <c r="PXO77" s="175"/>
      <c r="PXP77" s="175"/>
      <c r="PXQ77" s="175"/>
      <c r="PXR77" s="175"/>
      <c r="PXS77" s="175"/>
      <c r="PXT77" s="175"/>
      <c r="PXU77" s="175"/>
      <c r="PXV77" s="175"/>
      <c r="PXW77" s="175"/>
      <c r="PXX77" s="175"/>
      <c r="PXY77" s="175"/>
      <c r="PXZ77" s="175"/>
      <c r="PYA77" s="175"/>
      <c r="PYB77" s="175"/>
      <c r="PYC77" s="175"/>
      <c r="PYD77" s="175"/>
      <c r="PYE77" s="175"/>
      <c r="PYF77" s="175"/>
      <c r="PYG77" s="175"/>
      <c r="PYH77" s="175"/>
      <c r="PYI77" s="175"/>
      <c r="PYJ77" s="175"/>
      <c r="PYK77" s="175"/>
      <c r="PYL77" s="175"/>
      <c r="PYM77" s="175"/>
      <c r="PYN77" s="175"/>
      <c r="PYO77" s="175"/>
      <c r="PYP77" s="175"/>
      <c r="PYQ77" s="175"/>
      <c r="PYR77" s="175"/>
      <c r="PYS77" s="175"/>
      <c r="PYT77" s="175"/>
      <c r="PYU77" s="175"/>
      <c r="PYV77" s="175"/>
      <c r="PYW77" s="175"/>
      <c r="PYX77" s="175"/>
      <c r="PYY77" s="175"/>
      <c r="PYZ77" s="175"/>
      <c r="PZA77" s="175"/>
      <c r="PZB77" s="175"/>
      <c r="PZC77" s="175"/>
      <c r="PZD77" s="175"/>
      <c r="PZE77" s="175"/>
      <c r="PZF77" s="175"/>
      <c r="PZG77" s="175"/>
      <c r="PZH77" s="175"/>
      <c r="PZI77" s="175"/>
      <c r="PZJ77" s="175"/>
      <c r="PZK77" s="175"/>
      <c r="PZL77" s="175"/>
      <c r="PZM77" s="175"/>
      <c r="PZN77" s="175"/>
      <c r="PZO77" s="175"/>
      <c r="PZP77" s="175"/>
      <c r="PZQ77" s="175"/>
      <c r="PZR77" s="175"/>
      <c r="PZS77" s="175"/>
      <c r="PZT77" s="175"/>
      <c r="PZU77" s="175"/>
      <c r="PZV77" s="175"/>
      <c r="PZW77" s="175"/>
      <c r="PZX77" s="175"/>
      <c r="PZY77" s="175"/>
      <c r="PZZ77" s="175"/>
      <c r="QAA77" s="175"/>
      <c r="QAB77" s="175"/>
      <c r="QAC77" s="175"/>
      <c r="QAD77" s="175"/>
      <c r="QAE77" s="175"/>
      <c r="QAF77" s="175"/>
      <c r="QAG77" s="175"/>
      <c r="QAH77" s="175"/>
      <c r="QAI77" s="175"/>
      <c r="QAJ77" s="175"/>
      <c r="QAK77" s="175"/>
      <c r="QAL77" s="175"/>
      <c r="QAM77" s="175"/>
      <c r="QAN77" s="175"/>
      <c r="QAO77" s="175"/>
      <c r="QAP77" s="175"/>
      <c r="QAQ77" s="175"/>
      <c r="QAR77" s="175"/>
      <c r="QAS77" s="175"/>
      <c r="QAT77" s="175"/>
      <c r="QAU77" s="175"/>
      <c r="QAV77" s="175"/>
      <c r="QAW77" s="175"/>
      <c r="QAX77" s="175"/>
      <c r="QAY77" s="175"/>
      <c r="QAZ77" s="175"/>
      <c r="QBA77" s="175"/>
      <c r="QBB77" s="175"/>
      <c r="QBC77" s="175"/>
      <c r="QBD77" s="175"/>
      <c r="QBE77" s="175"/>
      <c r="QBF77" s="175"/>
      <c r="QBG77" s="175"/>
      <c r="QBH77" s="175"/>
      <c r="QBI77" s="175"/>
      <c r="QBJ77" s="175"/>
      <c r="QBK77" s="175"/>
      <c r="QBL77" s="175"/>
      <c r="QBM77" s="175"/>
      <c r="QBN77" s="175"/>
      <c r="QBO77" s="175"/>
      <c r="QBP77" s="175"/>
      <c r="QBQ77" s="175"/>
      <c r="QBR77" s="175"/>
      <c r="QBS77" s="175"/>
      <c r="QBT77" s="175"/>
      <c r="QBU77" s="175"/>
      <c r="QBV77" s="175"/>
      <c r="QBW77" s="175"/>
      <c r="QBX77" s="175"/>
      <c r="QBY77" s="175"/>
      <c r="QBZ77" s="175"/>
      <c r="QCA77" s="175"/>
      <c r="QCB77" s="175"/>
      <c r="QCC77" s="175"/>
      <c r="QCD77" s="175"/>
      <c r="QCE77" s="175"/>
      <c r="QCF77" s="175"/>
      <c r="QCG77" s="175"/>
      <c r="QCH77" s="175"/>
      <c r="QCI77" s="175"/>
      <c r="QCJ77" s="175"/>
      <c r="QCK77" s="175"/>
      <c r="QCL77" s="175"/>
      <c r="QCM77" s="175"/>
      <c r="QCN77" s="175"/>
      <c r="QCO77" s="175"/>
      <c r="QCP77" s="175"/>
      <c r="QCQ77" s="175"/>
      <c r="QCR77" s="175"/>
      <c r="QCS77" s="175"/>
      <c r="QCT77" s="175"/>
      <c r="QCU77" s="175"/>
      <c r="QCV77" s="175"/>
      <c r="QCW77" s="175"/>
      <c r="QCX77" s="175"/>
      <c r="QCY77" s="175"/>
      <c r="QCZ77" s="175"/>
      <c r="QDA77" s="175"/>
      <c r="QDB77" s="175"/>
      <c r="QDC77" s="175"/>
      <c r="QDD77" s="175"/>
      <c r="QDE77" s="175"/>
      <c r="QDF77" s="175"/>
      <c r="QDG77" s="175"/>
      <c r="QDH77" s="175"/>
      <c r="QDI77" s="175"/>
      <c r="QDJ77" s="175"/>
      <c r="QDK77" s="175"/>
      <c r="QDL77" s="175"/>
      <c r="QDM77" s="175"/>
      <c r="QDN77" s="175"/>
      <c r="QDO77" s="175"/>
      <c r="QDP77" s="175"/>
      <c r="QDQ77" s="175"/>
      <c r="QDR77" s="175"/>
      <c r="QDS77" s="175"/>
      <c r="QDT77" s="175"/>
      <c r="QDU77" s="175"/>
      <c r="QDV77" s="175"/>
      <c r="QDW77" s="175"/>
      <c r="QDX77" s="175"/>
      <c r="QDY77" s="175"/>
      <c r="QDZ77" s="175"/>
      <c r="QEA77" s="175"/>
      <c r="QEB77" s="175"/>
      <c r="QEC77" s="175"/>
      <c r="QED77" s="175"/>
      <c r="QEE77" s="175"/>
      <c r="QEF77" s="175"/>
      <c r="QEG77" s="175"/>
      <c r="QEH77" s="175"/>
      <c r="QEI77" s="175"/>
      <c r="QEJ77" s="175"/>
      <c r="QEK77" s="175"/>
      <c r="QEL77" s="175"/>
      <c r="QEM77" s="175"/>
      <c r="QEN77" s="175"/>
      <c r="QEO77" s="175"/>
      <c r="QEP77" s="175"/>
      <c r="QEQ77" s="175"/>
      <c r="QER77" s="175"/>
      <c r="QES77" s="175"/>
      <c r="QET77" s="175"/>
      <c r="QEU77" s="175"/>
      <c r="QEV77" s="175"/>
      <c r="QEW77" s="175"/>
      <c r="QEX77" s="175"/>
      <c r="QEY77" s="175"/>
      <c r="QEZ77" s="175"/>
      <c r="QFA77" s="175"/>
      <c r="QFB77" s="175"/>
      <c r="QFC77" s="175"/>
      <c r="QFD77" s="175"/>
      <c r="QFE77" s="175"/>
      <c r="QFF77" s="175"/>
      <c r="QFG77" s="175"/>
      <c r="QFH77" s="175"/>
      <c r="QFI77" s="175"/>
      <c r="QFJ77" s="175"/>
      <c r="QFK77" s="175"/>
      <c r="QFL77" s="175"/>
      <c r="QFM77" s="175"/>
      <c r="QFN77" s="175"/>
      <c r="QFO77" s="175"/>
      <c r="QFP77" s="175"/>
      <c r="QFQ77" s="175"/>
      <c r="QFR77" s="175"/>
      <c r="QFS77" s="175"/>
      <c r="QFT77" s="175"/>
      <c r="QFU77" s="175"/>
      <c r="QFV77" s="175"/>
      <c r="QFW77" s="175"/>
      <c r="QFX77" s="175"/>
      <c r="QFY77" s="175"/>
      <c r="QFZ77" s="175"/>
      <c r="QGA77" s="175"/>
      <c r="QGB77" s="175"/>
      <c r="QGC77" s="175"/>
      <c r="QGD77" s="175"/>
      <c r="QGE77" s="175"/>
      <c r="QGF77" s="175"/>
      <c r="QGG77" s="175"/>
      <c r="QGH77" s="175"/>
      <c r="QGI77" s="175"/>
      <c r="QGJ77" s="175"/>
      <c r="QGK77" s="175"/>
      <c r="QGL77" s="175"/>
      <c r="QGM77" s="175"/>
      <c r="QGN77" s="175"/>
      <c r="QGO77" s="175"/>
      <c r="QGP77" s="175"/>
      <c r="QGQ77" s="175"/>
      <c r="QGR77" s="175"/>
      <c r="QGS77" s="175"/>
      <c r="QGT77" s="175"/>
      <c r="QGU77" s="175"/>
      <c r="QGV77" s="175"/>
      <c r="QGW77" s="175"/>
      <c r="QGX77" s="175"/>
      <c r="QGY77" s="175"/>
      <c r="QGZ77" s="175"/>
      <c r="QHA77" s="175"/>
      <c r="QHB77" s="175"/>
      <c r="QHC77" s="175"/>
      <c r="QHD77" s="175"/>
      <c r="QHE77" s="175"/>
      <c r="QHF77" s="175"/>
      <c r="QHG77" s="175"/>
      <c r="QHH77" s="175"/>
      <c r="QHI77" s="175"/>
      <c r="QHJ77" s="175"/>
      <c r="QHK77" s="175"/>
      <c r="QHL77" s="175"/>
      <c r="QHM77" s="175"/>
      <c r="QHN77" s="175"/>
      <c r="QHO77" s="175"/>
      <c r="QHP77" s="175"/>
      <c r="QHQ77" s="175"/>
      <c r="QHR77" s="175"/>
      <c r="QHS77" s="175"/>
      <c r="QHT77" s="175"/>
      <c r="QHU77" s="175"/>
      <c r="QHV77" s="175"/>
      <c r="QHW77" s="175"/>
      <c r="QHX77" s="175"/>
      <c r="QHY77" s="175"/>
      <c r="QHZ77" s="175"/>
      <c r="QIA77" s="175"/>
      <c r="QIB77" s="175"/>
      <c r="QIC77" s="175"/>
      <c r="QID77" s="175"/>
      <c r="QIE77" s="175"/>
      <c r="QIF77" s="175"/>
      <c r="QIG77" s="175"/>
      <c r="QIH77" s="175"/>
      <c r="QII77" s="175"/>
      <c r="QIJ77" s="175"/>
      <c r="QIK77" s="175"/>
      <c r="QIL77" s="175"/>
      <c r="QIM77" s="175"/>
      <c r="QIN77" s="175"/>
      <c r="QIO77" s="175"/>
      <c r="QIP77" s="175"/>
      <c r="QIQ77" s="175"/>
      <c r="QIR77" s="175"/>
      <c r="QIS77" s="175"/>
      <c r="QIT77" s="175"/>
      <c r="QIU77" s="175"/>
      <c r="QIV77" s="175"/>
      <c r="QIW77" s="175"/>
      <c r="QIX77" s="175"/>
      <c r="QIY77" s="175"/>
      <c r="QIZ77" s="175"/>
      <c r="QJA77" s="175"/>
      <c r="QJB77" s="175"/>
      <c r="QJC77" s="175"/>
      <c r="QJD77" s="175"/>
      <c r="QJE77" s="175"/>
      <c r="QJF77" s="175"/>
      <c r="QJG77" s="175"/>
      <c r="QJH77" s="175"/>
      <c r="QJI77" s="175"/>
      <c r="QJJ77" s="175"/>
      <c r="QJK77" s="175"/>
      <c r="QJL77" s="175"/>
      <c r="QJM77" s="175"/>
      <c r="QJN77" s="175"/>
      <c r="QJO77" s="175"/>
      <c r="QJP77" s="175"/>
      <c r="QJQ77" s="175"/>
      <c r="QJR77" s="175"/>
      <c r="QJS77" s="175"/>
      <c r="QJT77" s="175"/>
      <c r="QJU77" s="175"/>
      <c r="QJV77" s="175"/>
      <c r="QJW77" s="175"/>
      <c r="QJX77" s="175"/>
      <c r="QJY77" s="175"/>
      <c r="QJZ77" s="175"/>
      <c r="QKA77" s="175"/>
      <c r="QKB77" s="175"/>
      <c r="QKC77" s="175"/>
      <c r="QKD77" s="175"/>
      <c r="QKE77" s="175"/>
      <c r="QKF77" s="175"/>
      <c r="QKG77" s="175"/>
      <c r="QKH77" s="175"/>
      <c r="QKI77" s="175"/>
      <c r="QKJ77" s="175"/>
      <c r="QKK77" s="175"/>
      <c r="QKL77" s="175"/>
      <c r="QKM77" s="175"/>
      <c r="QKN77" s="175"/>
      <c r="QKO77" s="175"/>
      <c r="QKP77" s="175"/>
      <c r="QKQ77" s="175"/>
      <c r="QKR77" s="175"/>
      <c r="QKS77" s="175"/>
      <c r="QKT77" s="175"/>
      <c r="QKU77" s="175"/>
      <c r="QKV77" s="175"/>
      <c r="QKW77" s="175"/>
      <c r="QKX77" s="175"/>
      <c r="QKY77" s="175"/>
      <c r="QKZ77" s="175"/>
      <c r="QLA77" s="175"/>
      <c r="QLB77" s="175"/>
      <c r="QLC77" s="175"/>
      <c r="QLD77" s="175"/>
      <c r="QLE77" s="175"/>
      <c r="QLF77" s="175"/>
      <c r="QLG77" s="175"/>
      <c r="QLH77" s="175"/>
      <c r="QLI77" s="175"/>
      <c r="QLJ77" s="175"/>
      <c r="QLK77" s="175"/>
      <c r="QLL77" s="175"/>
      <c r="QLM77" s="175"/>
      <c r="QLN77" s="175"/>
      <c r="QLO77" s="175"/>
      <c r="QLP77" s="175"/>
      <c r="QLQ77" s="175"/>
      <c r="QLR77" s="175"/>
      <c r="QLS77" s="175"/>
      <c r="QLT77" s="175"/>
      <c r="QLU77" s="175"/>
      <c r="QLV77" s="175"/>
      <c r="QLW77" s="175"/>
      <c r="QLX77" s="175"/>
      <c r="QLY77" s="175"/>
      <c r="QLZ77" s="175"/>
      <c r="QMA77" s="175"/>
      <c r="QMB77" s="175"/>
      <c r="QMC77" s="175"/>
      <c r="QMD77" s="175"/>
      <c r="QME77" s="175"/>
      <c r="QMF77" s="175"/>
      <c r="QMG77" s="175"/>
      <c r="QMH77" s="175"/>
      <c r="QMI77" s="175"/>
      <c r="QMJ77" s="175"/>
      <c r="QMK77" s="175"/>
      <c r="QML77" s="175"/>
      <c r="QMM77" s="175"/>
      <c r="QMN77" s="175"/>
      <c r="QMO77" s="175"/>
      <c r="QMP77" s="175"/>
      <c r="QMQ77" s="175"/>
      <c r="QMR77" s="175"/>
      <c r="QMS77" s="175"/>
      <c r="QMT77" s="175"/>
      <c r="QMU77" s="175"/>
      <c r="QMV77" s="175"/>
      <c r="QMW77" s="175"/>
      <c r="QMX77" s="175"/>
      <c r="QMY77" s="175"/>
      <c r="QMZ77" s="175"/>
      <c r="QNA77" s="175"/>
      <c r="QNB77" s="175"/>
      <c r="QNC77" s="175"/>
      <c r="QND77" s="175"/>
      <c r="QNE77" s="175"/>
      <c r="QNF77" s="175"/>
      <c r="QNG77" s="175"/>
      <c r="QNH77" s="175"/>
      <c r="QNI77" s="175"/>
      <c r="QNJ77" s="175"/>
      <c r="QNK77" s="175"/>
      <c r="QNL77" s="175"/>
      <c r="QNM77" s="175"/>
      <c r="QNN77" s="175"/>
      <c r="QNO77" s="175"/>
      <c r="QNP77" s="175"/>
      <c r="QNQ77" s="175"/>
      <c r="QNR77" s="175"/>
      <c r="QNS77" s="175"/>
      <c r="QNT77" s="175"/>
      <c r="QNU77" s="175"/>
      <c r="QNV77" s="175"/>
      <c r="QNW77" s="175"/>
      <c r="QNX77" s="175"/>
      <c r="QNY77" s="175"/>
      <c r="QNZ77" s="175"/>
      <c r="QOA77" s="175"/>
      <c r="QOB77" s="175"/>
      <c r="QOC77" s="175"/>
      <c r="QOD77" s="175"/>
      <c r="QOE77" s="175"/>
      <c r="QOF77" s="175"/>
      <c r="QOG77" s="175"/>
      <c r="QOH77" s="175"/>
      <c r="QOI77" s="175"/>
      <c r="QOJ77" s="175"/>
      <c r="QOK77" s="175"/>
      <c r="QOL77" s="175"/>
      <c r="QOM77" s="175"/>
      <c r="QON77" s="175"/>
      <c r="QOO77" s="175"/>
      <c r="QOP77" s="175"/>
      <c r="QOQ77" s="175"/>
      <c r="QOR77" s="175"/>
      <c r="QOS77" s="175"/>
      <c r="QOT77" s="175"/>
      <c r="QOU77" s="175"/>
      <c r="QOV77" s="175"/>
      <c r="QOW77" s="175"/>
      <c r="QOX77" s="175"/>
      <c r="QOY77" s="175"/>
      <c r="QOZ77" s="175"/>
      <c r="QPA77" s="175"/>
      <c r="QPB77" s="175"/>
      <c r="QPC77" s="175"/>
      <c r="QPD77" s="175"/>
      <c r="QPE77" s="175"/>
      <c r="QPF77" s="175"/>
      <c r="QPG77" s="175"/>
      <c r="QPH77" s="175"/>
      <c r="QPI77" s="175"/>
      <c r="QPJ77" s="175"/>
      <c r="QPK77" s="175"/>
      <c r="QPL77" s="175"/>
      <c r="QPM77" s="175"/>
      <c r="QPN77" s="175"/>
      <c r="QPO77" s="175"/>
      <c r="QPP77" s="175"/>
      <c r="QPQ77" s="175"/>
      <c r="QPR77" s="175"/>
      <c r="QPS77" s="175"/>
      <c r="QPT77" s="175"/>
      <c r="QPU77" s="175"/>
      <c r="QPV77" s="175"/>
      <c r="QPW77" s="175"/>
      <c r="QPX77" s="175"/>
      <c r="QPY77" s="175"/>
      <c r="QPZ77" s="175"/>
      <c r="QQA77" s="175"/>
      <c r="QQB77" s="175"/>
      <c r="QQC77" s="175"/>
      <c r="QQD77" s="175"/>
      <c r="QQE77" s="175"/>
      <c r="QQF77" s="175"/>
      <c r="QQG77" s="175"/>
      <c r="QQH77" s="175"/>
      <c r="QQI77" s="175"/>
      <c r="QQJ77" s="175"/>
      <c r="QQK77" s="175"/>
      <c r="QQL77" s="175"/>
      <c r="QQM77" s="175"/>
      <c r="QQN77" s="175"/>
      <c r="QQO77" s="175"/>
      <c r="QQP77" s="175"/>
      <c r="QQQ77" s="175"/>
      <c r="QQR77" s="175"/>
      <c r="QQS77" s="175"/>
      <c r="QQT77" s="175"/>
      <c r="QQU77" s="175"/>
      <c r="QQV77" s="175"/>
      <c r="QQW77" s="175"/>
      <c r="QQX77" s="175"/>
      <c r="QQY77" s="175"/>
      <c r="QQZ77" s="175"/>
      <c r="QRA77" s="175"/>
      <c r="QRB77" s="175"/>
      <c r="QRC77" s="175"/>
      <c r="QRD77" s="175"/>
      <c r="QRE77" s="175"/>
      <c r="QRF77" s="175"/>
      <c r="QRG77" s="175"/>
      <c r="QRH77" s="175"/>
      <c r="QRI77" s="175"/>
      <c r="QRJ77" s="175"/>
      <c r="QRK77" s="175"/>
      <c r="QRL77" s="175"/>
      <c r="QRM77" s="175"/>
      <c r="QRN77" s="175"/>
      <c r="QRO77" s="175"/>
      <c r="QRP77" s="175"/>
      <c r="QRQ77" s="175"/>
      <c r="QRR77" s="175"/>
      <c r="QRS77" s="175"/>
      <c r="QRT77" s="175"/>
      <c r="QRU77" s="175"/>
      <c r="QRV77" s="175"/>
      <c r="QRW77" s="175"/>
      <c r="QRX77" s="175"/>
      <c r="QRY77" s="175"/>
      <c r="QRZ77" s="175"/>
      <c r="QSA77" s="175"/>
      <c r="QSB77" s="175"/>
      <c r="QSC77" s="175"/>
      <c r="QSD77" s="175"/>
      <c r="QSE77" s="175"/>
      <c r="QSF77" s="175"/>
      <c r="QSG77" s="175"/>
      <c r="QSH77" s="175"/>
      <c r="QSI77" s="175"/>
      <c r="QSJ77" s="175"/>
      <c r="QSK77" s="175"/>
      <c r="QSL77" s="175"/>
      <c r="QSM77" s="175"/>
      <c r="QSN77" s="175"/>
      <c r="QSO77" s="175"/>
      <c r="QSP77" s="175"/>
      <c r="QSQ77" s="175"/>
      <c r="QSR77" s="175"/>
      <c r="QSS77" s="175"/>
      <c r="QST77" s="175"/>
      <c r="QSU77" s="175"/>
      <c r="QSV77" s="175"/>
      <c r="QSW77" s="175"/>
      <c r="QSX77" s="175"/>
      <c r="QSY77" s="175"/>
      <c r="QSZ77" s="175"/>
      <c r="QTA77" s="175"/>
      <c r="QTB77" s="175"/>
      <c r="QTC77" s="175"/>
      <c r="QTD77" s="175"/>
      <c r="QTE77" s="175"/>
      <c r="QTF77" s="175"/>
      <c r="QTG77" s="175"/>
      <c r="QTH77" s="175"/>
      <c r="QTI77" s="175"/>
      <c r="QTJ77" s="175"/>
      <c r="QTK77" s="175"/>
      <c r="QTL77" s="175"/>
      <c r="QTM77" s="175"/>
      <c r="QTN77" s="175"/>
      <c r="QTO77" s="175"/>
      <c r="QTP77" s="175"/>
      <c r="QTQ77" s="175"/>
      <c r="QTR77" s="175"/>
      <c r="QTS77" s="175"/>
      <c r="QTT77" s="175"/>
      <c r="QTU77" s="175"/>
      <c r="QTV77" s="175"/>
      <c r="QTW77" s="175"/>
      <c r="QTX77" s="175"/>
      <c r="QTY77" s="175"/>
      <c r="QTZ77" s="175"/>
      <c r="QUA77" s="175"/>
      <c r="QUB77" s="175"/>
      <c r="QUC77" s="175"/>
      <c r="QUD77" s="175"/>
      <c r="QUE77" s="175"/>
      <c r="QUF77" s="175"/>
      <c r="QUG77" s="175"/>
      <c r="QUH77" s="175"/>
      <c r="QUI77" s="175"/>
      <c r="QUJ77" s="175"/>
      <c r="QUK77" s="175"/>
      <c r="QUL77" s="175"/>
      <c r="QUM77" s="175"/>
      <c r="QUN77" s="175"/>
      <c r="QUO77" s="175"/>
      <c r="QUP77" s="175"/>
      <c r="QUQ77" s="175"/>
      <c r="QUR77" s="175"/>
      <c r="QUS77" s="175"/>
      <c r="QUT77" s="175"/>
      <c r="QUU77" s="175"/>
      <c r="QUV77" s="175"/>
      <c r="QUW77" s="175"/>
      <c r="QUX77" s="175"/>
      <c r="QUY77" s="175"/>
      <c r="QUZ77" s="175"/>
      <c r="QVA77" s="175"/>
      <c r="QVB77" s="175"/>
      <c r="QVC77" s="175"/>
      <c r="QVD77" s="175"/>
      <c r="QVE77" s="175"/>
      <c r="QVF77" s="175"/>
      <c r="QVG77" s="175"/>
      <c r="QVH77" s="175"/>
      <c r="QVI77" s="175"/>
      <c r="QVJ77" s="175"/>
      <c r="QVK77" s="175"/>
      <c r="QVL77" s="175"/>
      <c r="QVM77" s="175"/>
      <c r="QVN77" s="175"/>
      <c r="QVO77" s="175"/>
      <c r="QVP77" s="175"/>
      <c r="QVQ77" s="175"/>
      <c r="QVR77" s="175"/>
      <c r="QVS77" s="175"/>
      <c r="QVT77" s="175"/>
      <c r="QVU77" s="175"/>
      <c r="QVV77" s="175"/>
      <c r="QVW77" s="175"/>
      <c r="QVX77" s="175"/>
      <c r="QVY77" s="175"/>
      <c r="QVZ77" s="175"/>
      <c r="QWA77" s="175"/>
      <c r="QWB77" s="175"/>
      <c r="QWC77" s="175"/>
      <c r="QWD77" s="175"/>
      <c r="QWE77" s="175"/>
      <c r="QWF77" s="175"/>
      <c r="QWG77" s="175"/>
      <c r="QWH77" s="175"/>
      <c r="QWI77" s="175"/>
      <c r="QWJ77" s="175"/>
      <c r="QWK77" s="175"/>
      <c r="QWL77" s="175"/>
      <c r="QWM77" s="175"/>
      <c r="QWN77" s="175"/>
      <c r="QWO77" s="175"/>
      <c r="QWP77" s="175"/>
      <c r="QWQ77" s="175"/>
      <c r="QWR77" s="175"/>
      <c r="QWS77" s="175"/>
      <c r="QWT77" s="175"/>
      <c r="QWU77" s="175"/>
      <c r="QWV77" s="175"/>
      <c r="QWW77" s="175"/>
      <c r="QWX77" s="175"/>
      <c r="QWY77" s="175"/>
      <c r="QWZ77" s="175"/>
      <c r="QXA77" s="175"/>
      <c r="QXB77" s="175"/>
      <c r="QXC77" s="175"/>
      <c r="QXD77" s="175"/>
      <c r="QXE77" s="175"/>
      <c r="QXF77" s="175"/>
      <c r="QXG77" s="175"/>
      <c r="QXH77" s="175"/>
      <c r="QXI77" s="175"/>
      <c r="QXJ77" s="175"/>
      <c r="QXK77" s="175"/>
      <c r="QXL77" s="175"/>
      <c r="QXM77" s="175"/>
      <c r="QXN77" s="175"/>
      <c r="QXO77" s="175"/>
      <c r="QXP77" s="175"/>
      <c r="QXQ77" s="175"/>
      <c r="QXR77" s="175"/>
      <c r="QXS77" s="175"/>
      <c r="QXT77" s="175"/>
      <c r="QXU77" s="175"/>
      <c r="QXV77" s="175"/>
      <c r="QXW77" s="175"/>
      <c r="QXX77" s="175"/>
      <c r="QXY77" s="175"/>
      <c r="QXZ77" s="175"/>
      <c r="QYA77" s="175"/>
      <c r="QYB77" s="175"/>
      <c r="QYC77" s="175"/>
      <c r="QYD77" s="175"/>
      <c r="QYE77" s="175"/>
      <c r="QYF77" s="175"/>
      <c r="QYG77" s="175"/>
      <c r="QYH77" s="175"/>
      <c r="QYI77" s="175"/>
      <c r="QYJ77" s="175"/>
      <c r="QYK77" s="175"/>
      <c r="QYL77" s="175"/>
      <c r="QYM77" s="175"/>
      <c r="QYN77" s="175"/>
      <c r="QYO77" s="175"/>
      <c r="QYP77" s="175"/>
      <c r="QYQ77" s="175"/>
      <c r="QYR77" s="175"/>
      <c r="QYS77" s="175"/>
      <c r="QYT77" s="175"/>
      <c r="QYU77" s="175"/>
      <c r="QYV77" s="175"/>
      <c r="QYW77" s="175"/>
      <c r="QYX77" s="175"/>
      <c r="QYY77" s="175"/>
      <c r="QYZ77" s="175"/>
      <c r="QZA77" s="175"/>
      <c r="QZB77" s="175"/>
      <c r="QZC77" s="175"/>
      <c r="QZD77" s="175"/>
      <c r="QZE77" s="175"/>
      <c r="QZF77" s="175"/>
      <c r="QZG77" s="175"/>
      <c r="QZH77" s="175"/>
      <c r="QZI77" s="175"/>
      <c r="QZJ77" s="175"/>
      <c r="QZK77" s="175"/>
      <c r="QZL77" s="175"/>
      <c r="QZM77" s="175"/>
      <c r="QZN77" s="175"/>
      <c r="QZO77" s="175"/>
      <c r="QZP77" s="175"/>
      <c r="QZQ77" s="175"/>
      <c r="QZR77" s="175"/>
      <c r="QZS77" s="175"/>
      <c r="QZT77" s="175"/>
      <c r="QZU77" s="175"/>
      <c r="QZV77" s="175"/>
      <c r="QZW77" s="175"/>
      <c r="QZX77" s="175"/>
      <c r="QZY77" s="175"/>
      <c r="QZZ77" s="175"/>
      <c r="RAA77" s="175"/>
      <c r="RAB77" s="175"/>
      <c r="RAC77" s="175"/>
      <c r="RAD77" s="175"/>
      <c r="RAE77" s="175"/>
      <c r="RAF77" s="175"/>
      <c r="RAG77" s="175"/>
      <c r="RAH77" s="175"/>
      <c r="RAI77" s="175"/>
      <c r="RAJ77" s="175"/>
      <c r="RAK77" s="175"/>
      <c r="RAL77" s="175"/>
      <c r="RAM77" s="175"/>
      <c r="RAN77" s="175"/>
      <c r="RAO77" s="175"/>
      <c r="RAP77" s="175"/>
      <c r="RAQ77" s="175"/>
      <c r="RAR77" s="175"/>
      <c r="RAS77" s="175"/>
      <c r="RAT77" s="175"/>
      <c r="RAU77" s="175"/>
      <c r="RAV77" s="175"/>
      <c r="RAW77" s="175"/>
      <c r="RAX77" s="175"/>
      <c r="RAY77" s="175"/>
      <c r="RAZ77" s="175"/>
      <c r="RBA77" s="175"/>
      <c r="RBB77" s="175"/>
      <c r="RBC77" s="175"/>
      <c r="RBD77" s="175"/>
      <c r="RBE77" s="175"/>
      <c r="RBF77" s="175"/>
      <c r="RBG77" s="175"/>
      <c r="RBH77" s="175"/>
      <c r="RBI77" s="175"/>
      <c r="RBJ77" s="175"/>
      <c r="RBK77" s="175"/>
      <c r="RBL77" s="175"/>
      <c r="RBM77" s="175"/>
      <c r="RBN77" s="175"/>
      <c r="RBO77" s="175"/>
      <c r="RBP77" s="175"/>
      <c r="RBQ77" s="175"/>
      <c r="RBR77" s="175"/>
      <c r="RBS77" s="175"/>
      <c r="RBT77" s="175"/>
      <c r="RBU77" s="175"/>
      <c r="RBV77" s="175"/>
      <c r="RBW77" s="175"/>
      <c r="RBX77" s="175"/>
      <c r="RBY77" s="175"/>
      <c r="RBZ77" s="175"/>
      <c r="RCA77" s="175"/>
      <c r="RCB77" s="175"/>
      <c r="RCC77" s="175"/>
      <c r="RCD77" s="175"/>
      <c r="RCE77" s="175"/>
      <c r="RCF77" s="175"/>
      <c r="RCG77" s="175"/>
      <c r="RCH77" s="175"/>
      <c r="RCI77" s="175"/>
      <c r="RCJ77" s="175"/>
      <c r="RCK77" s="175"/>
      <c r="RCL77" s="175"/>
      <c r="RCM77" s="175"/>
      <c r="RCN77" s="175"/>
      <c r="RCO77" s="175"/>
      <c r="RCP77" s="175"/>
      <c r="RCQ77" s="175"/>
      <c r="RCR77" s="175"/>
      <c r="RCS77" s="175"/>
      <c r="RCT77" s="175"/>
      <c r="RCU77" s="175"/>
      <c r="RCV77" s="175"/>
      <c r="RCW77" s="175"/>
      <c r="RCX77" s="175"/>
      <c r="RCY77" s="175"/>
      <c r="RCZ77" s="175"/>
      <c r="RDA77" s="175"/>
      <c r="RDB77" s="175"/>
      <c r="RDC77" s="175"/>
      <c r="RDD77" s="175"/>
      <c r="RDE77" s="175"/>
      <c r="RDF77" s="175"/>
      <c r="RDG77" s="175"/>
      <c r="RDH77" s="175"/>
      <c r="RDI77" s="175"/>
      <c r="RDJ77" s="175"/>
      <c r="RDK77" s="175"/>
      <c r="RDL77" s="175"/>
      <c r="RDM77" s="175"/>
      <c r="RDN77" s="175"/>
      <c r="RDO77" s="175"/>
      <c r="RDP77" s="175"/>
      <c r="RDQ77" s="175"/>
      <c r="RDR77" s="175"/>
      <c r="RDS77" s="175"/>
      <c r="RDT77" s="175"/>
      <c r="RDU77" s="175"/>
      <c r="RDV77" s="175"/>
      <c r="RDW77" s="175"/>
      <c r="RDX77" s="175"/>
      <c r="RDY77" s="175"/>
      <c r="RDZ77" s="175"/>
      <c r="REA77" s="175"/>
      <c r="REB77" s="175"/>
      <c r="REC77" s="175"/>
      <c r="RED77" s="175"/>
      <c r="REE77" s="175"/>
      <c r="REF77" s="175"/>
      <c r="REG77" s="175"/>
      <c r="REH77" s="175"/>
      <c r="REI77" s="175"/>
      <c r="REJ77" s="175"/>
      <c r="REK77" s="175"/>
      <c r="REL77" s="175"/>
      <c r="REM77" s="175"/>
      <c r="REN77" s="175"/>
      <c r="REO77" s="175"/>
      <c r="REP77" s="175"/>
      <c r="REQ77" s="175"/>
      <c r="RER77" s="175"/>
      <c r="RES77" s="175"/>
      <c r="RET77" s="175"/>
      <c r="REU77" s="175"/>
      <c r="REV77" s="175"/>
      <c r="REW77" s="175"/>
      <c r="REX77" s="175"/>
      <c r="REY77" s="175"/>
      <c r="REZ77" s="175"/>
      <c r="RFA77" s="175"/>
      <c r="RFB77" s="175"/>
      <c r="RFC77" s="175"/>
      <c r="RFD77" s="175"/>
      <c r="RFE77" s="175"/>
      <c r="RFF77" s="175"/>
      <c r="RFG77" s="175"/>
      <c r="RFH77" s="175"/>
      <c r="RFI77" s="175"/>
      <c r="RFJ77" s="175"/>
      <c r="RFK77" s="175"/>
      <c r="RFL77" s="175"/>
      <c r="RFM77" s="175"/>
      <c r="RFN77" s="175"/>
      <c r="RFO77" s="175"/>
      <c r="RFP77" s="175"/>
      <c r="RFQ77" s="175"/>
      <c r="RFR77" s="175"/>
      <c r="RFS77" s="175"/>
      <c r="RFT77" s="175"/>
      <c r="RFU77" s="175"/>
      <c r="RFV77" s="175"/>
      <c r="RFW77" s="175"/>
      <c r="RFX77" s="175"/>
      <c r="RFY77" s="175"/>
      <c r="RFZ77" s="175"/>
      <c r="RGA77" s="175"/>
      <c r="RGB77" s="175"/>
      <c r="RGC77" s="175"/>
      <c r="RGD77" s="175"/>
      <c r="RGE77" s="175"/>
      <c r="RGF77" s="175"/>
      <c r="RGG77" s="175"/>
      <c r="RGH77" s="175"/>
      <c r="RGI77" s="175"/>
      <c r="RGJ77" s="175"/>
      <c r="RGK77" s="175"/>
      <c r="RGL77" s="175"/>
      <c r="RGM77" s="175"/>
      <c r="RGN77" s="175"/>
      <c r="RGO77" s="175"/>
      <c r="RGP77" s="175"/>
      <c r="RGQ77" s="175"/>
      <c r="RGR77" s="175"/>
      <c r="RGS77" s="175"/>
      <c r="RGT77" s="175"/>
      <c r="RGU77" s="175"/>
      <c r="RGV77" s="175"/>
      <c r="RGW77" s="175"/>
      <c r="RGX77" s="175"/>
      <c r="RGY77" s="175"/>
      <c r="RGZ77" s="175"/>
      <c r="RHA77" s="175"/>
      <c r="RHB77" s="175"/>
      <c r="RHC77" s="175"/>
      <c r="RHD77" s="175"/>
      <c r="RHE77" s="175"/>
      <c r="RHF77" s="175"/>
      <c r="RHG77" s="175"/>
      <c r="RHH77" s="175"/>
      <c r="RHI77" s="175"/>
      <c r="RHJ77" s="175"/>
      <c r="RHK77" s="175"/>
      <c r="RHL77" s="175"/>
      <c r="RHM77" s="175"/>
      <c r="RHN77" s="175"/>
      <c r="RHO77" s="175"/>
      <c r="RHP77" s="175"/>
      <c r="RHQ77" s="175"/>
      <c r="RHR77" s="175"/>
      <c r="RHS77" s="175"/>
      <c r="RHT77" s="175"/>
      <c r="RHU77" s="175"/>
      <c r="RHV77" s="175"/>
      <c r="RHW77" s="175"/>
      <c r="RHX77" s="175"/>
      <c r="RHY77" s="175"/>
      <c r="RHZ77" s="175"/>
      <c r="RIA77" s="175"/>
      <c r="RIB77" s="175"/>
      <c r="RIC77" s="175"/>
      <c r="RID77" s="175"/>
      <c r="RIE77" s="175"/>
      <c r="RIF77" s="175"/>
      <c r="RIG77" s="175"/>
      <c r="RIH77" s="175"/>
      <c r="RII77" s="175"/>
      <c r="RIJ77" s="175"/>
      <c r="RIK77" s="175"/>
      <c r="RIL77" s="175"/>
      <c r="RIM77" s="175"/>
      <c r="RIN77" s="175"/>
      <c r="RIO77" s="175"/>
      <c r="RIP77" s="175"/>
      <c r="RIQ77" s="175"/>
      <c r="RIR77" s="175"/>
      <c r="RIS77" s="175"/>
      <c r="RIT77" s="175"/>
      <c r="RIU77" s="175"/>
      <c r="RIV77" s="175"/>
      <c r="RIW77" s="175"/>
      <c r="RIX77" s="175"/>
      <c r="RIY77" s="175"/>
      <c r="RIZ77" s="175"/>
      <c r="RJA77" s="175"/>
      <c r="RJB77" s="175"/>
      <c r="RJC77" s="175"/>
      <c r="RJD77" s="175"/>
      <c r="RJE77" s="175"/>
      <c r="RJF77" s="175"/>
      <c r="RJG77" s="175"/>
      <c r="RJH77" s="175"/>
      <c r="RJI77" s="175"/>
      <c r="RJJ77" s="175"/>
      <c r="RJK77" s="175"/>
      <c r="RJL77" s="175"/>
      <c r="RJM77" s="175"/>
      <c r="RJN77" s="175"/>
      <c r="RJO77" s="175"/>
      <c r="RJP77" s="175"/>
      <c r="RJQ77" s="175"/>
      <c r="RJR77" s="175"/>
      <c r="RJS77" s="175"/>
      <c r="RJT77" s="175"/>
      <c r="RJU77" s="175"/>
      <c r="RJV77" s="175"/>
      <c r="RJW77" s="175"/>
      <c r="RJX77" s="175"/>
      <c r="RJY77" s="175"/>
      <c r="RJZ77" s="175"/>
      <c r="RKA77" s="175"/>
      <c r="RKB77" s="175"/>
      <c r="RKC77" s="175"/>
      <c r="RKD77" s="175"/>
      <c r="RKE77" s="175"/>
      <c r="RKF77" s="175"/>
      <c r="RKG77" s="175"/>
      <c r="RKH77" s="175"/>
      <c r="RKI77" s="175"/>
      <c r="RKJ77" s="175"/>
      <c r="RKK77" s="175"/>
      <c r="RKL77" s="175"/>
      <c r="RKM77" s="175"/>
      <c r="RKN77" s="175"/>
      <c r="RKO77" s="175"/>
      <c r="RKP77" s="175"/>
      <c r="RKQ77" s="175"/>
      <c r="RKR77" s="175"/>
      <c r="RKS77" s="175"/>
      <c r="RKT77" s="175"/>
      <c r="RKU77" s="175"/>
      <c r="RKV77" s="175"/>
      <c r="RKW77" s="175"/>
      <c r="RKX77" s="175"/>
      <c r="RKY77" s="175"/>
      <c r="RKZ77" s="175"/>
      <c r="RLA77" s="175"/>
      <c r="RLB77" s="175"/>
      <c r="RLC77" s="175"/>
      <c r="RLD77" s="175"/>
      <c r="RLE77" s="175"/>
      <c r="RLF77" s="175"/>
      <c r="RLG77" s="175"/>
      <c r="RLH77" s="175"/>
      <c r="RLI77" s="175"/>
      <c r="RLJ77" s="175"/>
      <c r="RLK77" s="175"/>
      <c r="RLL77" s="175"/>
      <c r="RLM77" s="175"/>
      <c r="RLN77" s="175"/>
      <c r="RLO77" s="175"/>
      <c r="RLP77" s="175"/>
      <c r="RLQ77" s="175"/>
      <c r="RLR77" s="175"/>
      <c r="RLS77" s="175"/>
      <c r="RLT77" s="175"/>
      <c r="RLU77" s="175"/>
      <c r="RLV77" s="175"/>
      <c r="RLW77" s="175"/>
      <c r="RLX77" s="175"/>
      <c r="RLY77" s="175"/>
      <c r="RLZ77" s="175"/>
      <c r="RMA77" s="175"/>
      <c r="RMB77" s="175"/>
      <c r="RMC77" s="175"/>
      <c r="RMD77" s="175"/>
      <c r="RME77" s="175"/>
      <c r="RMF77" s="175"/>
      <c r="RMG77" s="175"/>
      <c r="RMH77" s="175"/>
      <c r="RMI77" s="175"/>
      <c r="RMJ77" s="175"/>
      <c r="RMK77" s="175"/>
      <c r="RML77" s="175"/>
      <c r="RMM77" s="175"/>
      <c r="RMN77" s="175"/>
      <c r="RMO77" s="175"/>
      <c r="RMP77" s="175"/>
      <c r="RMQ77" s="175"/>
      <c r="RMR77" s="175"/>
      <c r="RMS77" s="175"/>
      <c r="RMT77" s="175"/>
      <c r="RMU77" s="175"/>
      <c r="RMV77" s="175"/>
      <c r="RMW77" s="175"/>
      <c r="RMX77" s="175"/>
      <c r="RMY77" s="175"/>
      <c r="RMZ77" s="175"/>
      <c r="RNA77" s="175"/>
      <c r="RNB77" s="175"/>
      <c r="RNC77" s="175"/>
      <c r="RND77" s="175"/>
      <c r="RNE77" s="175"/>
      <c r="RNF77" s="175"/>
      <c r="RNG77" s="175"/>
      <c r="RNH77" s="175"/>
      <c r="RNI77" s="175"/>
      <c r="RNJ77" s="175"/>
      <c r="RNK77" s="175"/>
      <c r="RNL77" s="175"/>
      <c r="RNM77" s="175"/>
      <c r="RNN77" s="175"/>
      <c r="RNO77" s="175"/>
      <c r="RNP77" s="175"/>
      <c r="RNQ77" s="175"/>
      <c r="RNR77" s="175"/>
      <c r="RNS77" s="175"/>
      <c r="RNT77" s="175"/>
      <c r="RNU77" s="175"/>
      <c r="RNV77" s="175"/>
      <c r="RNW77" s="175"/>
      <c r="RNX77" s="175"/>
      <c r="RNY77" s="175"/>
      <c r="RNZ77" s="175"/>
      <c r="ROA77" s="175"/>
      <c r="ROB77" s="175"/>
      <c r="ROC77" s="175"/>
      <c r="ROD77" s="175"/>
      <c r="ROE77" s="175"/>
      <c r="ROF77" s="175"/>
      <c r="ROG77" s="175"/>
      <c r="ROH77" s="175"/>
      <c r="ROI77" s="175"/>
      <c r="ROJ77" s="175"/>
      <c r="ROK77" s="175"/>
      <c r="ROL77" s="175"/>
      <c r="ROM77" s="175"/>
      <c r="RON77" s="175"/>
      <c r="ROO77" s="175"/>
      <c r="ROP77" s="175"/>
      <c r="ROQ77" s="175"/>
      <c r="ROR77" s="175"/>
      <c r="ROS77" s="175"/>
      <c r="ROT77" s="175"/>
      <c r="ROU77" s="175"/>
      <c r="ROV77" s="175"/>
      <c r="ROW77" s="175"/>
      <c r="ROX77" s="175"/>
      <c r="ROY77" s="175"/>
      <c r="ROZ77" s="175"/>
      <c r="RPA77" s="175"/>
      <c r="RPB77" s="175"/>
      <c r="RPC77" s="175"/>
      <c r="RPD77" s="175"/>
      <c r="RPE77" s="175"/>
      <c r="RPF77" s="175"/>
      <c r="RPG77" s="175"/>
      <c r="RPH77" s="175"/>
      <c r="RPI77" s="175"/>
      <c r="RPJ77" s="175"/>
      <c r="RPK77" s="175"/>
      <c r="RPL77" s="175"/>
      <c r="RPM77" s="175"/>
      <c r="RPN77" s="175"/>
      <c r="RPO77" s="175"/>
      <c r="RPP77" s="175"/>
      <c r="RPQ77" s="175"/>
      <c r="RPR77" s="175"/>
      <c r="RPS77" s="175"/>
      <c r="RPT77" s="175"/>
      <c r="RPU77" s="175"/>
      <c r="RPV77" s="175"/>
      <c r="RPW77" s="175"/>
      <c r="RPX77" s="175"/>
      <c r="RPY77" s="175"/>
      <c r="RPZ77" s="175"/>
      <c r="RQA77" s="175"/>
      <c r="RQB77" s="175"/>
      <c r="RQC77" s="175"/>
      <c r="RQD77" s="175"/>
      <c r="RQE77" s="175"/>
      <c r="RQF77" s="175"/>
      <c r="RQG77" s="175"/>
      <c r="RQH77" s="175"/>
      <c r="RQI77" s="175"/>
      <c r="RQJ77" s="175"/>
      <c r="RQK77" s="175"/>
      <c r="RQL77" s="175"/>
      <c r="RQM77" s="175"/>
      <c r="RQN77" s="175"/>
      <c r="RQO77" s="175"/>
      <c r="RQP77" s="175"/>
      <c r="RQQ77" s="175"/>
      <c r="RQR77" s="175"/>
      <c r="RQS77" s="175"/>
      <c r="RQT77" s="175"/>
      <c r="RQU77" s="175"/>
      <c r="RQV77" s="175"/>
      <c r="RQW77" s="175"/>
      <c r="RQX77" s="175"/>
      <c r="RQY77" s="175"/>
      <c r="RQZ77" s="175"/>
      <c r="RRA77" s="175"/>
      <c r="RRB77" s="175"/>
      <c r="RRC77" s="175"/>
      <c r="RRD77" s="175"/>
      <c r="RRE77" s="175"/>
      <c r="RRF77" s="175"/>
      <c r="RRG77" s="175"/>
      <c r="RRH77" s="175"/>
      <c r="RRI77" s="175"/>
      <c r="RRJ77" s="175"/>
      <c r="RRK77" s="175"/>
      <c r="RRL77" s="175"/>
      <c r="RRM77" s="175"/>
      <c r="RRN77" s="175"/>
      <c r="RRO77" s="175"/>
      <c r="RRP77" s="175"/>
      <c r="RRQ77" s="175"/>
      <c r="RRR77" s="175"/>
      <c r="RRS77" s="175"/>
      <c r="RRT77" s="175"/>
      <c r="RRU77" s="175"/>
      <c r="RRV77" s="175"/>
      <c r="RRW77" s="175"/>
      <c r="RRX77" s="175"/>
      <c r="RRY77" s="175"/>
      <c r="RRZ77" s="175"/>
      <c r="RSA77" s="175"/>
      <c r="RSB77" s="175"/>
      <c r="RSC77" s="175"/>
      <c r="RSD77" s="175"/>
      <c r="RSE77" s="175"/>
      <c r="RSF77" s="175"/>
      <c r="RSG77" s="175"/>
      <c r="RSH77" s="175"/>
      <c r="RSI77" s="175"/>
      <c r="RSJ77" s="175"/>
      <c r="RSK77" s="175"/>
      <c r="RSL77" s="175"/>
      <c r="RSM77" s="175"/>
      <c r="RSN77" s="175"/>
      <c r="RSO77" s="175"/>
      <c r="RSP77" s="175"/>
      <c r="RSQ77" s="175"/>
      <c r="RSR77" s="175"/>
      <c r="RSS77" s="175"/>
      <c r="RST77" s="175"/>
      <c r="RSU77" s="175"/>
      <c r="RSV77" s="175"/>
      <c r="RSW77" s="175"/>
      <c r="RSX77" s="175"/>
      <c r="RSY77" s="175"/>
      <c r="RSZ77" s="175"/>
      <c r="RTA77" s="175"/>
      <c r="RTB77" s="175"/>
      <c r="RTC77" s="175"/>
      <c r="RTD77" s="175"/>
      <c r="RTE77" s="175"/>
      <c r="RTF77" s="175"/>
      <c r="RTG77" s="175"/>
      <c r="RTH77" s="175"/>
      <c r="RTI77" s="175"/>
      <c r="RTJ77" s="175"/>
      <c r="RTK77" s="175"/>
      <c r="RTL77" s="175"/>
      <c r="RTM77" s="175"/>
      <c r="RTN77" s="175"/>
      <c r="RTO77" s="175"/>
      <c r="RTP77" s="175"/>
      <c r="RTQ77" s="175"/>
      <c r="RTR77" s="175"/>
      <c r="RTS77" s="175"/>
      <c r="RTT77" s="175"/>
      <c r="RTU77" s="175"/>
      <c r="RTV77" s="175"/>
      <c r="RTW77" s="175"/>
      <c r="RTX77" s="175"/>
      <c r="RTY77" s="175"/>
      <c r="RTZ77" s="175"/>
      <c r="RUA77" s="175"/>
      <c r="RUB77" s="175"/>
      <c r="RUC77" s="175"/>
      <c r="RUD77" s="175"/>
      <c r="RUE77" s="175"/>
      <c r="RUF77" s="175"/>
      <c r="RUG77" s="175"/>
      <c r="RUH77" s="175"/>
      <c r="RUI77" s="175"/>
      <c r="RUJ77" s="175"/>
      <c r="RUK77" s="175"/>
      <c r="RUL77" s="175"/>
      <c r="RUM77" s="175"/>
      <c r="RUN77" s="175"/>
      <c r="RUO77" s="175"/>
      <c r="RUP77" s="175"/>
      <c r="RUQ77" s="175"/>
      <c r="RUR77" s="175"/>
      <c r="RUS77" s="175"/>
      <c r="RUT77" s="175"/>
      <c r="RUU77" s="175"/>
      <c r="RUV77" s="175"/>
      <c r="RUW77" s="175"/>
      <c r="RUX77" s="175"/>
      <c r="RUY77" s="175"/>
      <c r="RUZ77" s="175"/>
      <c r="RVA77" s="175"/>
      <c r="RVB77" s="175"/>
      <c r="RVC77" s="175"/>
      <c r="RVD77" s="175"/>
      <c r="RVE77" s="175"/>
      <c r="RVF77" s="175"/>
      <c r="RVG77" s="175"/>
      <c r="RVH77" s="175"/>
      <c r="RVI77" s="175"/>
      <c r="RVJ77" s="175"/>
      <c r="RVK77" s="175"/>
      <c r="RVL77" s="175"/>
      <c r="RVM77" s="175"/>
      <c r="RVN77" s="175"/>
      <c r="RVO77" s="175"/>
      <c r="RVP77" s="175"/>
      <c r="RVQ77" s="175"/>
      <c r="RVR77" s="175"/>
      <c r="RVS77" s="175"/>
      <c r="RVT77" s="175"/>
      <c r="RVU77" s="175"/>
      <c r="RVV77" s="175"/>
      <c r="RVW77" s="175"/>
      <c r="RVX77" s="175"/>
      <c r="RVY77" s="175"/>
      <c r="RVZ77" s="175"/>
      <c r="RWA77" s="175"/>
      <c r="RWB77" s="175"/>
      <c r="RWC77" s="175"/>
      <c r="RWD77" s="175"/>
      <c r="RWE77" s="175"/>
      <c r="RWF77" s="175"/>
      <c r="RWG77" s="175"/>
      <c r="RWH77" s="175"/>
      <c r="RWI77" s="175"/>
      <c r="RWJ77" s="175"/>
      <c r="RWK77" s="175"/>
      <c r="RWL77" s="175"/>
      <c r="RWM77" s="175"/>
      <c r="RWN77" s="175"/>
      <c r="RWO77" s="175"/>
      <c r="RWP77" s="175"/>
      <c r="RWQ77" s="175"/>
      <c r="RWR77" s="175"/>
      <c r="RWS77" s="175"/>
      <c r="RWT77" s="175"/>
      <c r="RWU77" s="175"/>
      <c r="RWV77" s="175"/>
      <c r="RWW77" s="175"/>
      <c r="RWX77" s="175"/>
      <c r="RWY77" s="175"/>
      <c r="RWZ77" s="175"/>
      <c r="RXA77" s="175"/>
      <c r="RXB77" s="175"/>
      <c r="RXC77" s="175"/>
      <c r="RXD77" s="175"/>
      <c r="RXE77" s="175"/>
      <c r="RXF77" s="175"/>
      <c r="RXG77" s="175"/>
      <c r="RXH77" s="175"/>
      <c r="RXI77" s="175"/>
      <c r="RXJ77" s="175"/>
      <c r="RXK77" s="175"/>
      <c r="RXL77" s="175"/>
      <c r="RXM77" s="175"/>
      <c r="RXN77" s="175"/>
      <c r="RXO77" s="175"/>
      <c r="RXP77" s="175"/>
      <c r="RXQ77" s="175"/>
      <c r="RXR77" s="175"/>
      <c r="RXS77" s="175"/>
      <c r="RXT77" s="175"/>
      <c r="RXU77" s="175"/>
      <c r="RXV77" s="175"/>
      <c r="RXW77" s="175"/>
      <c r="RXX77" s="175"/>
      <c r="RXY77" s="175"/>
      <c r="RXZ77" s="175"/>
      <c r="RYA77" s="175"/>
      <c r="RYB77" s="175"/>
      <c r="RYC77" s="175"/>
      <c r="RYD77" s="175"/>
      <c r="RYE77" s="175"/>
      <c r="RYF77" s="175"/>
      <c r="RYG77" s="175"/>
      <c r="RYH77" s="175"/>
      <c r="RYI77" s="175"/>
      <c r="RYJ77" s="175"/>
      <c r="RYK77" s="175"/>
      <c r="RYL77" s="175"/>
      <c r="RYM77" s="175"/>
      <c r="RYN77" s="175"/>
      <c r="RYO77" s="175"/>
      <c r="RYP77" s="175"/>
      <c r="RYQ77" s="175"/>
      <c r="RYR77" s="175"/>
      <c r="RYS77" s="175"/>
      <c r="RYT77" s="175"/>
      <c r="RYU77" s="175"/>
      <c r="RYV77" s="175"/>
      <c r="RYW77" s="175"/>
      <c r="RYX77" s="175"/>
      <c r="RYY77" s="175"/>
      <c r="RYZ77" s="175"/>
      <c r="RZA77" s="175"/>
      <c r="RZB77" s="175"/>
      <c r="RZC77" s="175"/>
      <c r="RZD77" s="175"/>
      <c r="RZE77" s="175"/>
      <c r="RZF77" s="175"/>
      <c r="RZG77" s="175"/>
      <c r="RZH77" s="175"/>
      <c r="RZI77" s="175"/>
      <c r="RZJ77" s="175"/>
      <c r="RZK77" s="175"/>
      <c r="RZL77" s="175"/>
      <c r="RZM77" s="175"/>
      <c r="RZN77" s="175"/>
      <c r="RZO77" s="175"/>
      <c r="RZP77" s="175"/>
      <c r="RZQ77" s="175"/>
      <c r="RZR77" s="175"/>
      <c r="RZS77" s="175"/>
      <c r="RZT77" s="175"/>
      <c r="RZU77" s="175"/>
      <c r="RZV77" s="175"/>
      <c r="RZW77" s="175"/>
      <c r="RZX77" s="175"/>
      <c r="RZY77" s="175"/>
      <c r="RZZ77" s="175"/>
      <c r="SAA77" s="175"/>
      <c r="SAB77" s="175"/>
      <c r="SAC77" s="175"/>
      <c r="SAD77" s="175"/>
      <c r="SAE77" s="175"/>
      <c r="SAF77" s="175"/>
      <c r="SAG77" s="175"/>
      <c r="SAH77" s="175"/>
      <c r="SAI77" s="175"/>
      <c r="SAJ77" s="175"/>
      <c r="SAK77" s="175"/>
      <c r="SAL77" s="175"/>
      <c r="SAM77" s="175"/>
      <c r="SAN77" s="175"/>
      <c r="SAO77" s="175"/>
      <c r="SAP77" s="175"/>
      <c r="SAQ77" s="175"/>
      <c r="SAR77" s="175"/>
      <c r="SAS77" s="175"/>
      <c r="SAT77" s="175"/>
      <c r="SAU77" s="175"/>
      <c r="SAV77" s="175"/>
      <c r="SAW77" s="175"/>
      <c r="SAX77" s="175"/>
      <c r="SAY77" s="175"/>
      <c r="SAZ77" s="175"/>
      <c r="SBA77" s="175"/>
      <c r="SBB77" s="175"/>
      <c r="SBC77" s="175"/>
      <c r="SBD77" s="175"/>
      <c r="SBE77" s="175"/>
      <c r="SBF77" s="175"/>
      <c r="SBG77" s="175"/>
      <c r="SBH77" s="175"/>
      <c r="SBI77" s="175"/>
      <c r="SBJ77" s="175"/>
      <c r="SBK77" s="175"/>
      <c r="SBL77" s="175"/>
      <c r="SBM77" s="175"/>
      <c r="SBN77" s="175"/>
      <c r="SBO77" s="175"/>
      <c r="SBP77" s="175"/>
      <c r="SBQ77" s="175"/>
      <c r="SBR77" s="175"/>
      <c r="SBS77" s="175"/>
      <c r="SBT77" s="175"/>
      <c r="SBU77" s="175"/>
      <c r="SBV77" s="175"/>
      <c r="SBW77" s="175"/>
      <c r="SBX77" s="175"/>
      <c r="SBY77" s="175"/>
      <c r="SBZ77" s="175"/>
      <c r="SCA77" s="175"/>
      <c r="SCB77" s="175"/>
      <c r="SCC77" s="175"/>
      <c r="SCD77" s="175"/>
      <c r="SCE77" s="175"/>
      <c r="SCF77" s="175"/>
      <c r="SCG77" s="175"/>
      <c r="SCH77" s="175"/>
      <c r="SCI77" s="175"/>
      <c r="SCJ77" s="175"/>
      <c r="SCK77" s="175"/>
      <c r="SCL77" s="175"/>
      <c r="SCM77" s="175"/>
      <c r="SCN77" s="175"/>
      <c r="SCO77" s="175"/>
      <c r="SCP77" s="175"/>
      <c r="SCQ77" s="175"/>
      <c r="SCR77" s="175"/>
      <c r="SCS77" s="175"/>
      <c r="SCT77" s="175"/>
      <c r="SCU77" s="175"/>
      <c r="SCV77" s="175"/>
      <c r="SCW77" s="175"/>
      <c r="SCX77" s="175"/>
      <c r="SCY77" s="175"/>
      <c r="SCZ77" s="175"/>
      <c r="SDA77" s="175"/>
      <c r="SDB77" s="175"/>
      <c r="SDC77" s="175"/>
      <c r="SDD77" s="175"/>
      <c r="SDE77" s="175"/>
      <c r="SDF77" s="175"/>
      <c r="SDG77" s="175"/>
      <c r="SDH77" s="175"/>
      <c r="SDI77" s="175"/>
      <c r="SDJ77" s="175"/>
      <c r="SDK77" s="175"/>
      <c r="SDL77" s="175"/>
      <c r="SDM77" s="175"/>
      <c r="SDN77" s="175"/>
      <c r="SDO77" s="175"/>
      <c r="SDP77" s="175"/>
      <c r="SDQ77" s="175"/>
      <c r="SDR77" s="175"/>
      <c r="SDS77" s="175"/>
      <c r="SDT77" s="175"/>
      <c r="SDU77" s="175"/>
      <c r="SDV77" s="175"/>
      <c r="SDW77" s="175"/>
      <c r="SDX77" s="175"/>
      <c r="SDY77" s="175"/>
      <c r="SDZ77" s="175"/>
      <c r="SEA77" s="175"/>
      <c r="SEB77" s="175"/>
      <c r="SEC77" s="175"/>
      <c r="SED77" s="175"/>
      <c r="SEE77" s="175"/>
      <c r="SEF77" s="175"/>
      <c r="SEG77" s="175"/>
      <c r="SEH77" s="175"/>
      <c r="SEI77" s="175"/>
      <c r="SEJ77" s="175"/>
      <c r="SEK77" s="175"/>
      <c r="SEL77" s="175"/>
      <c r="SEM77" s="175"/>
      <c r="SEN77" s="175"/>
      <c r="SEO77" s="175"/>
      <c r="SEP77" s="175"/>
      <c r="SEQ77" s="175"/>
      <c r="SER77" s="175"/>
      <c r="SES77" s="175"/>
      <c r="SET77" s="175"/>
      <c r="SEU77" s="175"/>
      <c r="SEV77" s="175"/>
      <c r="SEW77" s="175"/>
      <c r="SEX77" s="175"/>
      <c r="SEY77" s="175"/>
      <c r="SEZ77" s="175"/>
      <c r="SFA77" s="175"/>
      <c r="SFB77" s="175"/>
      <c r="SFC77" s="175"/>
      <c r="SFD77" s="175"/>
      <c r="SFE77" s="175"/>
      <c r="SFF77" s="175"/>
      <c r="SFG77" s="175"/>
      <c r="SFH77" s="175"/>
      <c r="SFI77" s="175"/>
      <c r="SFJ77" s="175"/>
      <c r="SFK77" s="175"/>
      <c r="SFL77" s="175"/>
      <c r="SFM77" s="175"/>
      <c r="SFN77" s="175"/>
      <c r="SFO77" s="175"/>
      <c r="SFP77" s="175"/>
      <c r="SFQ77" s="175"/>
      <c r="SFR77" s="175"/>
      <c r="SFS77" s="175"/>
      <c r="SFT77" s="175"/>
      <c r="SFU77" s="175"/>
      <c r="SFV77" s="175"/>
      <c r="SFW77" s="175"/>
      <c r="SFX77" s="175"/>
      <c r="SFY77" s="175"/>
      <c r="SFZ77" s="175"/>
      <c r="SGA77" s="175"/>
      <c r="SGB77" s="175"/>
      <c r="SGC77" s="175"/>
      <c r="SGD77" s="175"/>
      <c r="SGE77" s="175"/>
      <c r="SGF77" s="175"/>
      <c r="SGG77" s="175"/>
      <c r="SGH77" s="175"/>
      <c r="SGI77" s="175"/>
      <c r="SGJ77" s="175"/>
      <c r="SGK77" s="175"/>
      <c r="SGL77" s="175"/>
      <c r="SGM77" s="175"/>
      <c r="SGN77" s="175"/>
      <c r="SGO77" s="175"/>
      <c r="SGP77" s="175"/>
      <c r="SGQ77" s="175"/>
      <c r="SGR77" s="175"/>
      <c r="SGS77" s="175"/>
      <c r="SGT77" s="175"/>
      <c r="SGU77" s="175"/>
      <c r="SGV77" s="175"/>
      <c r="SGW77" s="175"/>
      <c r="SGX77" s="175"/>
      <c r="SGY77" s="175"/>
      <c r="SGZ77" s="175"/>
      <c r="SHA77" s="175"/>
      <c r="SHB77" s="175"/>
      <c r="SHC77" s="175"/>
      <c r="SHD77" s="175"/>
      <c r="SHE77" s="175"/>
      <c r="SHF77" s="175"/>
      <c r="SHG77" s="175"/>
      <c r="SHH77" s="175"/>
      <c r="SHI77" s="175"/>
      <c r="SHJ77" s="175"/>
      <c r="SHK77" s="175"/>
      <c r="SHL77" s="175"/>
      <c r="SHM77" s="175"/>
      <c r="SHN77" s="175"/>
      <c r="SHO77" s="175"/>
      <c r="SHP77" s="175"/>
      <c r="SHQ77" s="175"/>
      <c r="SHR77" s="175"/>
      <c r="SHS77" s="175"/>
      <c r="SHT77" s="175"/>
      <c r="SHU77" s="175"/>
      <c r="SHV77" s="175"/>
      <c r="SHW77" s="175"/>
      <c r="SHX77" s="175"/>
      <c r="SHY77" s="175"/>
      <c r="SHZ77" s="175"/>
      <c r="SIA77" s="175"/>
      <c r="SIB77" s="175"/>
      <c r="SIC77" s="175"/>
      <c r="SID77" s="175"/>
      <c r="SIE77" s="175"/>
      <c r="SIF77" s="175"/>
      <c r="SIG77" s="175"/>
      <c r="SIH77" s="175"/>
      <c r="SII77" s="175"/>
      <c r="SIJ77" s="175"/>
      <c r="SIK77" s="175"/>
      <c r="SIL77" s="175"/>
      <c r="SIM77" s="175"/>
      <c r="SIN77" s="175"/>
      <c r="SIO77" s="175"/>
      <c r="SIP77" s="175"/>
      <c r="SIQ77" s="175"/>
      <c r="SIR77" s="175"/>
      <c r="SIS77" s="175"/>
      <c r="SIT77" s="175"/>
      <c r="SIU77" s="175"/>
      <c r="SIV77" s="175"/>
      <c r="SIW77" s="175"/>
      <c r="SIX77" s="175"/>
      <c r="SIY77" s="175"/>
      <c r="SIZ77" s="175"/>
      <c r="SJA77" s="175"/>
      <c r="SJB77" s="175"/>
      <c r="SJC77" s="175"/>
      <c r="SJD77" s="175"/>
      <c r="SJE77" s="175"/>
      <c r="SJF77" s="175"/>
      <c r="SJG77" s="175"/>
      <c r="SJH77" s="175"/>
      <c r="SJI77" s="175"/>
      <c r="SJJ77" s="175"/>
      <c r="SJK77" s="175"/>
      <c r="SJL77" s="175"/>
      <c r="SJM77" s="175"/>
      <c r="SJN77" s="175"/>
      <c r="SJO77" s="175"/>
      <c r="SJP77" s="175"/>
      <c r="SJQ77" s="175"/>
      <c r="SJR77" s="175"/>
      <c r="SJS77" s="175"/>
      <c r="SJT77" s="175"/>
      <c r="SJU77" s="175"/>
      <c r="SJV77" s="175"/>
      <c r="SJW77" s="175"/>
      <c r="SJX77" s="175"/>
      <c r="SJY77" s="175"/>
      <c r="SJZ77" s="175"/>
      <c r="SKA77" s="175"/>
      <c r="SKB77" s="175"/>
      <c r="SKC77" s="175"/>
      <c r="SKD77" s="175"/>
      <c r="SKE77" s="175"/>
      <c r="SKF77" s="175"/>
      <c r="SKG77" s="175"/>
      <c r="SKH77" s="175"/>
      <c r="SKI77" s="175"/>
      <c r="SKJ77" s="175"/>
      <c r="SKK77" s="175"/>
      <c r="SKL77" s="175"/>
      <c r="SKM77" s="175"/>
      <c r="SKN77" s="175"/>
      <c r="SKO77" s="175"/>
      <c r="SKP77" s="175"/>
      <c r="SKQ77" s="175"/>
      <c r="SKR77" s="175"/>
      <c r="SKS77" s="175"/>
      <c r="SKT77" s="175"/>
      <c r="SKU77" s="175"/>
      <c r="SKV77" s="175"/>
      <c r="SKW77" s="175"/>
      <c r="SKX77" s="175"/>
      <c r="SKY77" s="175"/>
      <c r="SKZ77" s="175"/>
      <c r="SLA77" s="175"/>
      <c r="SLB77" s="175"/>
      <c r="SLC77" s="175"/>
      <c r="SLD77" s="175"/>
      <c r="SLE77" s="175"/>
      <c r="SLF77" s="175"/>
      <c r="SLG77" s="175"/>
      <c r="SLH77" s="175"/>
      <c r="SLI77" s="175"/>
      <c r="SLJ77" s="175"/>
      <c r="SLK77" s="175"/>
      <c r="SLL77" s="175"/>
      <c r="SLM77" s="175"/>
      <c r="SLN77" s="175"/>
      <c r="SLO77" s="175"/>
      <c r="SLP77" s="175"/>
      <c r="SLQ77" s="175"/>
      <c r="SLR77" s="175"/>
      <c r="SLS77" s="175"/>
      <c r="SLT77" s="175"/>
      <c r="SLU77" s="175"/>
      <c r="SLV77" s="175"/>
      <c r="SLW77" s="175"/>
      <c r="SLX77" s="175"/>
      <c r="SLY77" s="175"/>
      <c r="SLZ77" s="175"/>
      <c r="SMA77" s="175"/>
      <c r="SMB77" s="175"/>
      <c r="SMC77" s="175"/>
      <c r="SMD77" s="175"/>
      <c r="SME77" s="175"/>
      <c r="SMF77" s="175"/>
      <c r="SMG77" s="175"/>
      <c r="SMH77" s="175"/>
      <c r="SMI77" s="175"/>
      <c r="SMJ77" s="175"/>
      <c r="SMK77" s="175"/>
      <c r="SML77" s="175"/>
      <c r="SMM77" s="175"/>
      <c r="SMN77" s="175"/>
      <c r="SMO77" s="175"/>
      <c r="SMP77" s="175"/>
      <c r="SMQ77" s="175"/>
      <c r="SMR77" s="175"/>
      <c r="SMS77" s="175"/>
      <c r="SMT77" s="175"/>
      <c r="SMU77" s="175"/>
      <c r="SMV77" s="175"/>
      <c r="SMW77" s="175"/>
      <c r="SMX77" s="175"/>
      <c r="SMY77" s="175"/>
      <c r="SMZ77" s="175"/>
      <c r="SNA77" s="175"/>
      <c r="SNB77" s="175"/>
      <c r="SNC77" s="175"/>
      <c r="SND77" s="175"/>
      <c r="SNE77" s="175"/>
      <c r="SNF77" s="175"/>
      <c r="SNG77" s="175"/>
      <c r="SNH77" s="175"/>
      <c r="SNI77" s="175"/>
      <c r="SNJ77" s="175"/>
      <c r="SNK77" s="175"/>
      <c r="SNL77" s="175"/>
      <c r="SNM77" s="175"/>
      <c r="SNN77" s="175"/>
      <c r="SNO77" s="175"/>
      <c r="SNP77" s="175"/>
      <c r="SNQ77" s="175"/>
      <c r="SNR77" s="175"/>
      <c r="SNS77" s="175"/>
      <c r="SNT77" s="175"/>
      <c r="SNU77" s="175"/>
      <c r="SNV77" s="175"/>
      <c r="SNW77" s="175"/>
      <c r="SNX77" s="175"/>
      <c r="SNY77" s="175"/>
      <c r="SNZ77" s="175"/>
      <c r="SOA77" s="175"/>
      <c r="SOB77" s="175"/>
      <c r="SOC77" s="175"/>
      <c r="SOD77" s="175"/>
      <c r="SOE77" s="175"/>
      <c r="SOF77" s="175"/>
      <c r="SOG77" s="175"/>
      <c r="SOH77" s="175"/>
      <c r="SOI77" s="175"/>
      <c r="SOJ77" s="175"/>
      <c r="SOK77" s="175"/>
      <c r="SOL77" s="175"/>
      <c r="SOM77" s="175"/>
      <c r="SON77" s="175"/>
      <c r="SOO77" s="175"/>
      <c r="SOP77" s="175"/>
      <c r="SOQ77" s="175"/>
      <c r="SOR77" s="175"/>
      <c r="SOS77" s="175"/>
      <c r="SOT77" s="175"/>
      <c r="SOU77" s="175"/>
      <c r="SOV77" s="175"/>
      <c r="SOW77" s="175"/>
      <c r="SOX77" s="175"/>
      <c r="SOY77" s="175"/>
      <c r="SOZ77" s="175"/>
      <c r="SPA77" s="175"/>
      <c r="SPB77" s="175"/>
      <c r="SPC77" s="175"/>
      <c r="SPD77" s="175"/>
      <c r="SPE77" s="175"/>
      <c r="SPF77" s="175"/>
      <c r="SPG77" s="175"/>
      <c r="SPH77" s="175"/>
      <c r="SPI77" s="175"/>
      <c r="SPJ77" s="175"/>
      <c r="SPK77" s="175"/>
      <c r="SPL77" s="175"/>
      <c r="SPM77" s="175"/>
      <c r="SPN77" s="175"/>
      <c r="SPO77" s="175"/>
      <c r="SPP77" s="175"/>
      <c r="SPQ77" s="175"/>
      <c r="SPR77" s="175"/>
      <c r="SPS77" s="175"/>
      <c r="SPT77" s="175"/>
      <c r="SPU77" s="175"/>
      <c r="SPV77" s="175"/>
      <c r="SPW77" s="175"/>
      <c r="SPX77" s="175"/>
      <c r="SPY77" s="175"/>
      <c r="SPZ77" s="175"/>
      <c r="SQA77" s="175"/>
      <c r="SQB77" s="175"/>
      <c r="SQC77" s="175"/>
      <c r="SQD77" s="175"/>
      <c r="SQE77" s="175"/>
      <c r="SQF77" s="175"/>
      <c r="SQG77" s="175"/>
      <c r="SQH77" s="175"/>
      <c r="SQI77" s="175"/>
      <c r="SQJ77" s="175"/>
      <c r="SQK77" s="175"/>
      <c r="SQL77" s="175"/>
      <c r="SQM77" s="175"/>
      <c r="SQN77" s="175"/>
      <c r="SQO77" s="175"/>
      <c r="SQP77" s="175"/>
      <c r="SQQ77" s="175"/>
      <c r="SQR77" s="175"/>
      <c r="SQS77" s="175"/>
      <c r="SQT77" s="175"/>
      <c r="SQU77" s="175"/>
      <c r="SQV77" s="175"/>
      <c r="SQW77" s="175"/>
      <c r="SQX77" s="175"/>
      <c r="SQY77" s="175"/>
      <c r="SQZ77" s="175"/>
      <c r="SRA77" s="175"/>
      <c r="SRB77" s="175"/>
      <c r="SRC77" s="175"/>
      <c r="SRD77" s="175"/>
      <c r="SRE77" s="175"/>
      <c r="SRF77" s="175"/>
      <c r="SRG77" s="175"/>
      <c r="SRH77" s="175"/>
      <c r="SRI77" s="175"/>
      <c r="SRJ77" s="175"/>
      <c r="SRK77" s="175"/>
      <c r="SRL77" s="175"/>
      <c r="SRM77" s="175"/>
      <c r="SRN77" s="175"/>
      <c r="SRO77" s="175"/>
      <c r="SRP77" s="175"/>
      <c r="SRQ77" s="175"/>
      <c r="SRR77" s="175"/>
      <c r="SRS77" s="175"/>
      <c r="SRT77" s="175"/>
      <c r="SRU77" s="175"/>
      <c r="SRV77" s="175"/>
      <c r="SRW77" s="175"/>
      <c r="SRX77" s="175"/>
      <c r="SRY77" s="175"/>
      <c r="SRZ77" s="175"/>
      <c r="SSA77" s="175"/>
      <c r="SSB77" s="175"/>
      <c r="SSC77" s="175"/>
      <c r="SSD77" s="175"/>
      <c r="SSE77" s="175"/>
      <c r="SSF77" s="175"/>
      <c r="SSG77" s="175"/>
      <c r="SSH77" s="175"/>
      <c r="SSI77" s="175"/>
      <c r="SSJ77" s="175"/>
      <c r="SSK77" s="175"/>
      <c r="SSL77" s="175"/>
      <c r="SSM77" s="175"/>
      <c r="SSN77" s="175"/>
      <c r="SSO77" s="175"/>
      <c r="SSP77" s="175"/>
      <c r="SSQ77" s="175"/>
      <c r="SSR77" s="175"/>
      <c r="SSS77" s="175"/>
      <c r="SST77" s="175"/>
      <c r="SSU77" s="175"/>
      <c r="SSV77" s="175"/>
      <c r="SSW77" s="175"/>
      <c r="SSX77" s="175"/>
      <c r="SSY77" s="175"/>
      <c r="SSZ77" s="175"/>
      <c r="STA77" s="175"/>
      <c r="STB77" s="175"/>
      <c r="STC77" s="175"/>
      <c r="STD77" s="175"/>
      <c r="STE77" s="175"/>
      <c r="STF77" s="175"/>
      <c r="STG77" s="175"/>
      <c r="STH77" s="175"/>
      <c r="STI77" s="175"/>
      <c r="STJ77" s="175"/>
      <c r="STK77" s="175"/>
      <c r="STL77" s="175"/>
      <c r="STM77" s="175"/>
      <c r="STN77" s="175"/>
      <c r="STO77" s="175"/>
      <c r="STP77" s="175"/>
      <c r="STQ77" s="175"/>
      <c r="STR77" s="175"/>
      <c r="STS77" s="175"/>
      <c r="STT77" s="175"/>
      <c r="STU77" s="175"/>
      <c r="STV77" s="175"/>
      <c r="STW77" s="175"/>
      <c r="STX77" s="175"/>
      <c r="STY77" s="175"/>
      <c r="STZ77" s="175"/>
      <c r="SUA77" s="175"/>
      <c r="SUB77" s="175"/>
      <c r="SUC77" s="175"/>
      <c r="SUD77" s="175"/>
      <c r="SUE77" s="175"/>
      <c r="SUF77" s="175"/>
      <c r="SUG77" s="175"/>
      <c r="SUH77" s="175"/>
      <c r="SUI77" s="175"/>
      <c r="SUJ77" s="175"/>
      <c r="SUK77" s="175"/>
      <c r="SUL77" s="175"/>
      <c r="SUM77" s="175"/>
      <c r="SUN77" s="175"/>
      <c r="SUO77" s="175"/>
      <c r="SUP77" s="175"/>
      <c r="SUQ77" s="175"/>
      <c r="SUR77" s="175"/>
      <c r="SUS77" s="175"/>
      <c r="SUT77" s="175"/>
      <c r="SUU77" s="175"/>
      <c r="SUV77" s="175"/>
      <c r="SUW77" s="175"/>
      <c r="SUX77" s="175"/>
      <c r="SUY77" s="175"/>
      <c r="SUZ77" s="175"/>
      <c r="SVA77" s="175"/>
      <c r="SVB77" s="175"/>
      <c r="SVC77" s="175"/>
      <c r="SVD77" s="175"/>
      <c r="SVE77" s="175"/>
      <c r="SVF77" s="175"/>
      <c r="SVG77" s="175"/>
      <c r="SVH77" s="175"/>
      <c r="SVI77" s="175"/>
      <c r="SVJ77" s="175"/>
      <c r="SVK77" s="175"/>
      <c r="SVL77" s="175"/>
      <c r="SVM77" s="175"/>
      <c r="SVN77" s="175"/>
      <c r="SVO77" s="175"/>
      <c r="SVP77" s="175"/>
      <c r="SVQ77" s="175"/>
      <c r="SVR77" s="175"/>
      <c r="SVS77" s="175"/>
      <c r="SVT77" s="175"/>
      <c r="SVU77" s="175"/>
      <c r="SVV77" s="175"/>
      <c r="SVW77" s="175"/>
      <c r="SVX77" s="175"/>
      <c r="SVY77" s="175"/>
      <c r="SVZ77" s="175"/>
      <c r="SWA77" s="175"/>
      <c r="SWB77" s="175"/>
      <c r="SWC77" s="175"/>
      <c r="SWD77" s="175"/>
      <c r="SWE77" s="175"/>
      <c r="SWF77" s="175"/>
      <c r="SWG77" s="175"/>
      <c r="SWH77" s="175"/>
      <c r="SWI77" s="175"/>
      <c r="SWJ77" s="175"/>
      <c r="SWK77" s="175"/>
      <c r="SWL77" s="175"/>
      <c r="SWM77" s="175"/>
      <c r="SWN77" s="175"/>
      <c r="SWO77" s="175"/>
      <c r="SWP77" s="175"/>
      <c r="SWQ77" s="175"/>
      <c r="SWR77" s="175"/>
      <c r="SWS77" s="175"/>
      <c r="SWT77" s="175"/>
      <c r="SWU77" s="175"/>
      <c r="SWV77" s="175"/>
      <c r="SWW77" s="175"/>
      <c r="SWX77" s="175"/>
      <c r="SWY77" s="175"/>
      <c r="SWZ77" s="175"/>
      <c r="SXA77" s="175"/>
      <c r="SXB77" s="175"/>
      <c r="SXC77" s="175"/>
      <c r="SXD77" s="175"/>
      <c r="SXE77" s="175"/>
      <c r="SXF77" s="175"/>
      <c r="SXG77" s="175"/>
      <c r="SXH77" s="175"/>
      <c r="SXI77" s="175"/>
      <c r="SXJ77" s="175"/>
      <c r="SXK77" s="175"/>
      <c r="SXL77" s="175"/>
      <c r="SXM77" s="175"/>
      <c r="SXN77" s="175"/>
      <c r="SXO77" s="175"/>
      <c r="SXP77" s="175"/>
      <c r="SXQ77" s="175"/>
      <c r="SXR77" s="175"/>
      <c r="SXS77" s="175"/>
      <c r="SXT77" s="175"/>
      <c r="SXU77" s="175"/>
      <c r="SXV77" s="175"/>
      <c r="SXW77" s="175"/>
      <c r="SXX77" s="175"/>
      <c r="SXY77" s="175"/>
      <c r="SXZ77" s="175"/>
      <c r="SYA77" s="175"/>
      <c r="SYB77" s="175"/>
      <c r="SYC77" s="175"/>
      <c r="SYD77" s="175"/>
      <c r="SYE77" s="175"/>
      <c r="SYF77" s="175"/>
      <c r="SYG77" s="175"/>
      <c r="SYH77" s="175"/>
      <c r="SYI77" s="175"/>
      <c r="SYJ77" s="175"/>
      <c r="SYK77" s="175"/>
      <c r="SYL77" s="175"/>
      <c r="SYM77" s="175"/>
      <c r="SYN77" s="175"/>
      <c r="SYO77" s="175"/>
      <c r="SYP77" s="175"/>
      <c r="SYQ77" s="175"/>
      <c r="SYR77" s="175"/>
      <c r="SYS77" s="175"/>
      <c r="SYT77" s="175"/>
      <c r="SYU77" s="175"/>
      <c r="SYV77" s="175"/>
      <c r="SYW77" s="175"/>
      <c r="SYX77" s="175"/>
      <c r="SYY77" s="175"/>
      <c r="SYZ77" s="175"/>
      <c r="SZA77" s="175"/>
      <c r="SZB77" s="175"/>
      <c r="SZC77" s="175"/>
      <c r="SZD77" s="175"/>
      <c r="SZE77" s="175"/>
      <c r="SZF77" s="175"/>
      <c r="SZG77" s="175"/>
      <c r="SZH77" s="175"/>
      <c r="SZI77" s="175"/>
      <c r="SZJ77" s="175"/>
      <c r="SZK77" s="175"/>
      <c r="SZL77" s="175"/>
      <c r="SZM77" s="175"/>
      <c r="SZN77" s="175"/>
      <c r="SZO77" s="175"/>
      <c r="SZP77" s="175"/>
      <c r="SZQ77" s="175"/>
      <c r="SZR77" s="175"/>
      <c r="SZS77" s="175"/>
      <c r="SZT77" s="175"/>
      <c r="SZU77" s="175"/>
      <c r="SZV77" s="175"/>
      <c r="SZW77" s="175"/>
      <c r="SZX77" s="175"/>
      <c r="SZY77" s="175"/>
      <c r="SZZ77" s="175"/>
      <c r="TAA77" s="175"/>
      <c r="TAB77" s="175"/>
      <c r="TAC77" s="175"/>
      <c r="TAD77" s="175"/>
      <c r="TAE77" s="175"/>
      <c r="TAF77" s="175"/>
      <c r="TAG77" s="175"/>
      <c r="TAH77" s="175"/>
      <c r="TAI77" s="175"/>
      <c r="TAJ77" s="175"/>
      <c r="TAK77" s="175"/>
      <c r="TAL77" s="175"/>
      <c r="TAM77" s="175"/>
      <c r="TAN77" s="175"/>
      <c r="TAO77" s="175"/>
      <c r="TAP77" s="175"/>
      <c r="TAQ77" s="175"/>
      <c r="TAR77" s="175"/>
      <c r="TAS77" s="175"/>
      <c r="TAT77" s="175"/>
      <c r="TAU77" s="175"/>
      <c r="TAV77" s="175"/>
      <c r="TAW77" s="175"/>
      <c r="TAX77" s="175"/>
      <c r="TAY77" s="175"/>
      <c r="TAZ77" s="175"/>
      <c r="TBA77" s="175"/>
      <c r="TBB77" s="175"/>
      <c r="TBC77" s="175"/>
      <c r="TBD77" s="175"/>
      <c r="TBE77" s="175"/>
      <c r="TBF77" s="175"/>
      <c r="TBG77" s="175"/>
      <c r="TBH77" s="175"/>
      <c r="TBI77" s="175"/>
      <c r="TBJ77" s="175"/>
      <c r="TBK77" s="175"/>
      <c r="TBL77" s="175"/>
      <c r="TBM77" s="175"/>
      <c r="TBN77" s="175"/>
      <c r="TBO77" s="175"/>
      <c r="TBP77" s="175"/>
      <c r="TBQ77" s="175"/>
      <c r="TBR77" s="175"/>
      <c r="TBS77" s="175"/>
      <c r="TBT77" s="175"/>
      <c r="TBU77" s="175"/>
      <c r="TBV77" s="175"/>
      <c r="TBW77" s="175"/>
      <c r="TBX77" s="175"/>
      <c r="TBY77" s="175"/>
      <c r="TBZ77" s="175"/>
      <c r="TCA77" s="175"/>
      <c r="TCB77" s="175"/>
      <c r="TCC77" s="175"/>
      <c r="TCD77" s="175"/>
      <c r="TCE77" s="175"/>
      <c r="TCF77" s="175"/>
      <c r="TCG77" s="175"/>
      <c r="TCH77" s="175"/>
      <c r="TCI77" s="175"/>
      <c r="TCJ77" s="175"/>
      <c r="TCK77" s="175"/>
      <c r="TCL77" s="175"/>
      <c r="TCM77" s="175"/>
      <c r="TCN77" s="175"/>
      <c r="TCO77" s="175"/>
      <c r="TCP77" s="175"/>
      <c r="TCQ77" s="175"/>
      <c r="TCR77" s="175"/>
      <c r="TCS77" s="175"/>
      <c r="TCT77" s="175"/>
      <c r="TCU77" s="175"/>
      <c r="TCV77" s="175"/>
      <c r="TCW77" s="175"/>
      <c r="TCX77" s="175"/>
      <c r="TCY77" s="175"/>
      <c r="TCZ77" s="175"/>
      <c r="TDA77" s="175"/>
      <c r="TDB77" s="175"/>
      <c r="TDC77" s="175"/>
      <c r="TDD77" s="175"/>
      <c r="TDE77" s="175"/>
      <c r="TDF77" s="175"/>
      <c r="TDG77" s="175"/>
      <c r="TDH77" s="175"/>
      <c r="TDI77" s="175"/>
      <c r="TDJ77" s="175"/>
      <c r="TDK77" s="175"/>
      <c r="TDL77" s="175"/>
      <c r="TDM77" s="175"/>
      <c r="TDN77" s="175"/>
      <c r="TDO77" s="175"/>
      <c r="TDP77" s="175"/>
      <c r="TDQ77" s="175"/>
      <c r="TDR77" s="175"/>
      <c r="TDS77" s="175"/>
      <c r="TDT77" s="175"/>
      <c r="TDU77" s="175"/>
      <c r="TDV77" s="175"/>
      <c r="TDW77" s="175"/>
      <c r="TDX77" s="175"/>
      <c r="TDY77" s="175"/>
      <c r="TDZ77" s="175"/>
      <c r="TEA77" s="175"/>
      <c r="TEB77" s="175"/>
      <c r="TEC77" s="175"/>
      <c r="TED77" s="175"/>
      <c r="TEE77" s="175"/>
      <c r="TEF77" s="175"/>
      <c r="TEG77" s="175"/>
      <c r="TEH77" s="175"/>
      <c r="TEI77" s="175"/>
      <c r="TEJ77" s="175"/>
      <c r="TEK77" s="175"/>
      <c r="TEL77" s="175"/>
      <c r="TEM77" s="175"/>
      <c r="TEN77" s="175"/>
      <c r="TEO77" s="175"/>
      <c r="TEP77" s="175"/>
      <c r="TEQ77" s="175"/>
      <c r="TER77" s="175"/>
      <c r="TES77" s="175"/>
      <c r="TET77" s="175"/>
      <c r="TEU77" s="175"/>
      <c r="TEV77" s="175"/>
      <c r="TEW77" s="175"/>
      <c r="TEX77" s="175"/>
      <c r="TEY77" s="175"/>
      <c r="TEZ77" s="175"/>
      <c r="TFA77" s="175"/>
      <c r="TFB77" s="175"/>
      <c r="TFC77" s="175"/>
      <c r="TFD77" s="175"/>
      <c r="TFE77" s="175"/>
      <c r="TFF77" s="175"/>
      <c r="TFG77" s="175"/>
      <c r="TFH77" s="175"/>
      <c r="TFI77" s="175"/>
      <c r="TFJ77" s="175"/>
      <c r="TFK77" s="175"/>
      <c r="TFL77" s="175"/>
      <c r="TFM77" s="175"/>
      <c r="TFN77" s="175"/>
      <c r="TFO77" s="175"/>
      <c r="TFP77" s="175"/>
      <c r="TFQ77" s="175"/>
      <c r="TFR77" s="175"/>
      <c r="TFS77" s="175"/>
      <c r="TFT77" s="175"/>
      <c r="TFU77" s="175"/>
      <c r="TFV77" s="175"/>
      <c r="TFW77" s="175"/>
      <c r="TFX77" s="175"/>
      <c r="TFY77" s="175"/>
      <c r="TFZ77" s="175"/>
      <c r="TGA77" s="175"/>
      <c r="TGB77" s="175"/>
      <c r="TGC77" s="175"/>
      <c r="TGD77" s="175"/>
      <c r="TGE77" s="175"/>
      <c r="TGF77" s="175"/>
      <c r="TGG77" s="175"/>
      <c r="TGH77" s="175"/>
      <c r="TGI77" s="175"/>
      <c r="TGJ77" s="175"/>
      <c r="TGK77" s="175"/>
      <c r="TGL77" s="175"/>
      <c r="TGM77" s="175"/>
      <c r="TGN77" s="175"/>
      <c r="TGO77" s="175"/>
      <c r="TGP77" s="175"/>
      <c r="TGQ77" s="175"/>
      <c r="TGR77" s="175"/>
      <c r="TGS77" s="175"/>
      <c r="TGT77" s="175"/>
      <c r="TGU77" s="175"/>
      <c r="TGV77" s="175"/>
      <c r="TGW77" s="175"/>
      <c r="TGX77" s="175"/>
      <c r="TGY77" s="175"/>
      <c r="TGZ77" s="175"/>
      <c r="THA77" s="175"/>
      <c r="THB77" s="175"/>
      <c r="THC77" s="175"/>
      <c r="THD77" s="175"/>
      <c r="THE77" s="175"/>
      <c r="THF77" s="175"/>
      <c r="THG77" s="175"/>
      <c r="THH77" s="175"/>
      <c r="THI77" s="175"/>
      <c r="THJ77" s="175"/>
      <c r="THK77" s="175"/>
      <c r="THL77" s="175"/>
      <c r="THM77" s="175"/>
      <c r="THN77" s="175"/>
      <c r="THO77" s="175"/>
      <c r="THP77" s="175"/>
      <c r="THQ77" s="175"/>
      <c r="THR77" s="175"/>
      <c r="THS77" s="175"/>
      <c r="THT77" s="175"/>
      <c r="THU77" s="175"/>
      <c r="THV77" s="175"/>
      <c r="THW77" s="175"/>
      <c r="THX77" s="175"/>
      <c r="THY77" s="175"/>
      <c r="THZ77" s="175"/>
      <c r="TIA77" s="175"/>
      <c r="TIB77" s="175"/>
      <c r="TIC77" s="175"/>
      <c r="TID77" s="175"/>
      <c r="TIE77" s="175"/>
      <c r="TIF77" s="175"/>
      <c r="TIG77" s="175"/>
      <c r="TIH77" s="175"/>
      <c r="TII77" s="175"/>
      <c r="TIJ77" s="175"/>
      <c r="TIK77" s="175"/>
      <c r="TIL77" s="175"/>
      <c r="TIM77" s="175"/>
      <c r="TIN77" s="175"/>
      <c r="TIO77" s="175"/>
      <c r="TIP77" s="175"/>
      <c r="TIQ77" s="175"/>
      <c r="TIR77" s="175"/>
      <c r="TIS77" s="175"/>
      <c r="TIT77" s="175"/>
      <c r="TIU77" s="175"/>
      <c r="TIV77" s="175"/>
      <c r="TIW77" s="175"/>
      <c r="TIX77" s="175"/>
      <c r="TIY77" s="175"/>
      <c r="TIZ77" s="175"/>
      <c r="TJA77" s="175"/>
      <c r="TJB77" s="175"/>
      <c r="TJC77" s="175"/>
      <c r="TJD77" s="175"/>
      <c r="TJE77" s="175"/>
      <c r="TJF77" s="175"/>
      <c r="TJG77" s="175"/>
      <c r="TJH77" s="175"/>
      <c r="TJI77" s="175"/>
      <c r="TJJ77" s="175"/>
      <c r="TJK77" s="175"/>
      <c r="TJL77" s="175"/>
      <c r="TJM77" s="175"/>
      <c r="TJN77" s="175"/>
      <c r="TJO77" s="175"/>
      <c r="TJP77" s="175"/>
      <c r="TJQ77" s="175"/>
      <c r="TJR77" s="175"/>
      <c r="TJS77" s="175"/>
      <c r="TJT77" s="175"/>
      <c r="TJU77" s="175"/>
      <c r="TJV77" s="175"/>
      <c r="TJW77" s="175"/>
      <c r="TJX77" s="175"/>
      <c r="TJY77" s="175"/>
      <c r="TJZ77" s="175"/>
      <c r="TKA77" s="175"/>
      <c r="TKB77" s="175"/>
      <c r="TKC77" s="175"/>
      <c r="TKD77" s="175"/>
      <c r="TKE77" s="175"/>
      <c r="TKF77" s="175"/>
      <c r="TKG77" s="175"/>
      <c r="TKH77" s="175"/>
      <c r="TKI77" s="175"/>
      <c r="TKJ77" s="175"/>
      <c r="TKK77" s="175"/>
      <c r="TKL77" s="175"/>
      <c r="TKM77" s="175"/>
      <c r="TKN77" s="175"/>
      <c r="TKO77" s="175"/>
      <c r="TKP77" s="175"/>
      <c r="TKQ77" s="175"/>
      <c r="TKR77" s="175"/>
      <c r="TKS77" s="175"/>
      <c r="TKT77" s="175"/>
      <c r="TKU77" s="175"/>
      <c r="TKV77" s="175"/>
      <c r="TKW77" s="175"/>
      <c r="TKX77" s="175"/>
      <c r="TKY77" s="175"/>
      <c r="TKZ77" s="175"/>
      <c r="TLA77" s="175"/>
      <c r="TLB77" s="175"/>
      <c r="TLC77" s="175"/>
      <c r="TLD77" s="175"/>
      <c r="TLE77" s="175"/>
      <c r="TLF77" s="175"/>
      <c r="TLG77" s="175"/>
      <c r="TLH77" s="175"/>
      <c r="TLI77" s="175"/>
      <c r="TLJ77" s="175"/>
      <c r="TLK77" s="175"/>
      <c r="TLL77" s="175"/>
      <c r="TLM77" s="175"/>
      <c r="TLN77" s="175"/>
      <c r="TLO77" s="175"/>
      <c r="TLP77" s="175"/>
      <c r="TLQ77" s="175"/>
      <c r="TLR77" s="175"/>
      <c r="TLS77" s="175"/>
      <c r="TLT77" s="175"/>
      <c r="TLU77" s="175"/>
      <c r="TLV77" s="175"/>
      <c r="TLW77" s="175"/>
      <c r="TLX77" s="175"/>
      <c r="TLY77" s="175"/>
      <c r="TLZ77" s="175"/>
      <c r="TMA77" s="175"/>
      <c r="TMB77" s="175"/>
      <c r="TMC77" s="175"/>
      <c r="TMD77" s="175"/>
      <c r="TME77" s="175"/>
      <c r="TMF77" s="175"/>
      <c r="TMG77" s="175"/>
      <c r="TMH77" s="175"/>
      <c r="TMI77" s="175"/>
      <c r="TMJ77" s="175"/>
      <c r="TMK77" s="175"/>
      <c r="TML77" s="175"/>
      <c r="TMM77" s="175"/>
      <c r="TMN77" s="175"/>
      <c r="TMO77" s="175"/>
      <c r="TMP77" s="175"/>
      <c r="TMQ77" s="175"/>
      <c r="TMR77" s="175"/>
      <c r="TMS77" s="175"/>
      <c r="TMT77" s="175"/>
      <c r="TMU77" s="175"/>
      <c r="TMV77" s="175"/>
      <c r="TMW77" s="175"/>
      <c r="TMX77" s="175"/>
      <c r="TMY77" s="175"/>
      <c r="TMZ77" s="175"/>
      <c r="TNA77" s="175"/>
      <c r="TNB77" s="175"/>
      <c r="TNC77" s="175"/>
      <c r="TND77" s="175"/>
      <c r="TNE77" s="175"/>
      <c r="TNF77" s="175"/>
      <c r="TNG77" s="175"/>
      <c r="TNH77" s="175"/>
      <c r="TNI77" s="175"/>
      <c r="TNJ77" s="175"/>
      <c r="TNK77" s="175"/>
      <c r="TNL77" s="175"/>
      <c r="TNM77" s="175"/>
      <c r="TNN77" s="175"/>
      <c r="TNO77" s="175"/>
      <c r="TNP77" s="175"/>
      <c r="TNQ77" s="175"/>
      <c r="TNR77" s="175"/>
      <c r="TNS77" s="175"/>
      <c r="TNT77" s="175"/>
      <c r="TNU77" s="175"/>
      <c r="TNV77" s="175"/>
      <c r="TNW77" s="175"/>
      <c r="TNX77" s="175"/>
      <c r="TNY77" s="175"/>
      <c r="TNZ77" s="175"/>
      <c r="TOA77" s="175"/>
      <c r="TOB77" s="175"/>
      <c r="TOC77" s="175"/>
      <c r="TOD77" s="175"/>
      <c r="TOE77" s="175"/>
      <c r="TOF77" s="175"/>
      <c r="TOG77" s="175"/>
      <c r="TOH77" s="175"/>
      <c r="TOI77" s="175"/>
      <c r="TOJ77" s="175"/>
      <c r="TOK77" s="175"/>
      <c r="TOL77" s="175"/>
      <c r="TOM77" s="175"/>
      <c r="TON77" s="175"/>
      <c r="TOO77" s="175"/>
      <c r="TOP77" s="175"/>
      <c r="TOQ77" s="175"/>
      <c r="TOR77" s="175"/>
      <c r="TOS77" s="175"/>
      <c r="TOT77" s="175"/>
      <c r="TOU77" s="175"/>
      <c r="TOV77" s="175"/>
      <c r="TOW77" s="175"/>
      <c r="TOX77" s="175"/>
      <c r="TOY77" s="175"/>
      <c r="TOZ77" s="175"/>
      <c r="TPA77" s="175"/>
      <c r="TPB77" s="175"/>
      <c r="TPC77" s="175"/>
      <c r="TPD77" s="175"/>
      <c r="TPE77" s="175"/>
      <c r="TPF77" s="175"/>
      <c r="TPG77" s="175"/>
      <c r="TPH77" s="175"/>
      <c r="TPI77" s="175"/>
      <c r="TPJ77" s="175"/>
      <c r="TPK77" s="175"/>
      <c r="TPL77" s="175"/>
      <c r="TPM77" s="175"/>
      <c r="TPN77" s="175"/>
      <c r="TPO77" s="175"/>
      <c r="TPP77" s="175"/>
      <c r="TPQ77" s="175"/>
      <c r="TPR77" s="175"/>
      <c r="TPS77" s="175"/>
      <c r="TPT77" s="175"/>
      <c r="TPU77" s="175"/>
      <c r="TPV77" s="175"/>
      <c r="TPW77" s="175"/>
      <c r="TPX77" s="175"/>
      <c r="TPY77" s="175"/>
      <c r="TPZ77" s="175"/>
      <c r="TQA77" s="175"/>
      <c r="TQB77" s="175"/>
      <c r="TQC77" s="175"/>
      <c r="TQD77" s="175"/>
      <c r="TQE77" s="175"/>
      <c r="TQF77" s="175"/>
      <c r="TQG77" s="175"/>
      <c r="TQH77" s="175"/>
      <c r="TQI77" s="175"/>
      <c r="TQJ77" s="175"/>
      <c r="TQK77" s="175"/>
      <c r="TQL77" s="175"/>
      <c r="TQM77" s="175"/>
      <c r="TQN77" s="175"/>
      <c r="TQO77" s="175"/>
      <c r="TQP77" s="175"/>
      <c r="TQQ77" s="175"/>
      <c r="TQR77" s="175"/>
      <c r="TQS77" s="175"/>
      <c r="TQT77" s="175"/>
      <c r="TQU77" s="175"/>
      <c r="TQV77" s="175"/>
      <c r="TQW77" s="175"/>
      <c r="TQX77" s="175"/>
      <c r="TQY77" s="175"/>
      <c r="TQZ77" s="175"/>
      <c r="TRA77" s="175"/>
      <c r="TRB77" s="175"/>
      <c r="TRC77" s="175"/>
      <c r="TRD77" s="175"/>
      <c r="TRE77" s="175"/>
      <c r="TRF77" s="175"/>
      <c r="TRG77" s="175"/>
      <c r="TRH77" s="175"/>
      <c r="TRI77" s="175"/>
      <c r="TRJ77" s="175"/>
      <c r="TRK77" s="175"/>
      <c r="TRL77" s="175"/>
      <c r="TRM77" s="175"/>
      <c r="TRN77" s="175"/>
      <c r="TRO77" s="175"/>
      <c r="TRP77" s="175"/>
      <c r="TRQ77" s="175"/>
      <c r="TRR77" s="175"/>
      <c r="TRS77" s="175"/>
      <c r="TRT77" s="175"/>
      <c r="TRU77" s="175"/>
      <c r="TRV77" s="175"/>
      <c r="TRW77" s="175"/>
      <c r="TRX77" s="175"/>
      <c r="TRY77" s="175"/>
      <c r="TRZ77" s="175"/>
      <c r="TSA77" s="175"/>
      <c r="TSB77" s="175"/>
      <c r="TSC77" s="175"/>
      <c r="TSD77" s="175"/>
      <c r="TSE77" s="175"/>
      <c r="TSF77" s="175"/>
      <c r="TSG77" s="175"/>
      <c r="TSH77" s="175"/>
      <c r="TSI77" s="175"/>
      <c r="TSJ77" s="175"/>
      <c r="TSK77" s="175"/>
      <c r="TSL77" s="175"/>
      <c r="TSM77" s="175"/>
      <c r="TSN77" s="175"/>
      <c r="TSO77" s="175"/>
      <c r="TSP77" s="175"/>
      <c r="TSQ77" s="175"/>
      <c r="TSR77" s="175"/>
      <c r="TSS77" s="175"/>
      <c r="TST77" s="175"/>
      <c r="TSU77" s="175"/>
      <c r="TSV77" s="175"/>
      <c r="TSW77" s="175"/>
      <c r="TSX77" s="175"/>
      <c r="TSY77" s="175"/>
      <c r="TSZ77" s="175"/>
      <c r="TTA77" s="175"/>
      <c r="TTB77" s="175"/>
      <c r="TTC77" s="175"/>
      <c r="TTD77" s="175"/>
      <c r="TTE77" s="175"/>
      <c r="TTF77" s="175"/>
      <c r="TTG77" s="175"/>
      <c r="TTH77" s="175"/>
      <c r="TTI77" s="175"/>
      <c r="TTJ77" s="175"/>
      <c r="TTK77" s="175"/>
      <c r="TTL77" s="175"/>
      <c r="TTM77" s="175"/>
      <c r="TTN77" s="175"/>
      <c r="TTO77" s="175"/>
      <c r="TTP77" s="175"/>
      <c r="TTQ77" s="175"/>
      <c r="TTR77" s="175"/>
      <c r="TTS77" s="175"/>
      <c r="TTT77" s="175"/>
      <c r="TTU77" s="175"/>
      <c r="TTV77" s="175"/>
      <c r="TTW77" s="175"/>
      <c r="TTX77" s="175"/>
      <c r="TTY77" s="175"/>
      <c r="TTZ77" s="175"/>
      <c r="TUA77" s="175"/>
      <c r="TUB77" s="175"/>
      <c r="TUC77" s="175"/>
      <c r="TUD77" s="175"/>
      <c r="TUE77" s="175"/>
      <c r="TUF77" s="175"/>
      <c r="TUG77" s="175"/>
      <c r="TUH77" s="175"/>
      <c r="TUI77" s="175"/>
      <c r="TUJ77" s="175"/>
      <c r="TUK77" s="175"/>
      <c r="TUL77" s="175"/>
      <c r="TUM77" s="175"/>
      <c r="TUN77" s="175"/>
      <c r="TUO77" s="175"/>
      <c r="TUP77" s="175"/>
      <c r="TUQ77" s="175"/>
      <c r="TUR77" s="175"/>
      <c r="TUS77" s="175"/>
      <c r="TUT77" s="175"/>
      <c r="TUU77" s="175"/>
      <c r="TUV77" s="175"/>
      <c r="TUW77" s="175"/>
      <c r="TUX77" s="175"/>
      <c r="TUY77" s="175"/>
      <c r="TUZ77" s="175"/>
      <c r="TVA77" s="175"/>
      <c r="TVB77" s="175"/>
      <c r="TVC77" s="175"/>
      <c r="TVD77" s="175"/>
      <c r="TVE77" s="175"/>
      <c r="TVF77" s="175"/>
      <c r="TVG77" s="175"/>
      <c r="TVH77" s="175"/>
      <c r="TVI77" s="175"/>
      <c r="TVJ77" s="175"/>
      <c r="TVK77" s="175"/>
      <c r="TVL77" s="175"/>
      <c r="TVM77" s="175"/>
      <c r="TVN77" s="175"/>
      <c r="TVO77" s="175"/>
      <c r="TVP77" s="175"/>
      <c r="TVQ77" s="175"/>
      <c r="TVR77" s="175"/>
      <c r="TVS77" s="175"/>
      <c r="TVT77" s="175"/>
      <c r="TVU77" s="175"/>
      <c r="TVV77" s="175"/>
      <c r="TVW77" s="175"/>
      <c r="TVX77" s="175"/>
      <c r="TVY77" s="175"/>
      <c r="TVZ77" s="175"/>
      <c r="TWA77" s="175"/>
      <c r="TWB77" s="175"/>
      <c r="TWC77" s="175"/>
      <c r="TWD77" s="175"/>
      <c r="TWE77" s="175"/>
      <c r="TWF77" s="175"/>
      <c r="TWG77" s="175"/>
      <c r="TWH77" s="175"/>
      <c r="TWI77" s="175"/>
      <c r="TWJ77" s="175"/>
      <c r="TWK77" s="175"/>
      <c r="TWL77" s="175"/>
      <c r="TWM77" s="175"/>
      <c r="TWN77" s="175"/>
      <c r="TWO77" s="175"/>
      <c r="TWP77" s="175"/>
      <c r="TWQ77" s="175"/>
      <c r="TWR77" s="175"/>
      <c r="TWS77" s="175"/>
      <c r="TWT77" s="175"/>
      <c r="TWU77" s="175"/>
      <c r="TWV77" s="175"/>
      <c r="TWW77" s="175"/>
      <c r="TWX77" s="175"/>
      <c r="TWY77" s="175"/>
      <c r="TWZ77" s="175"/>
      <c r="TXA77" s="175"/>
      <c r="TXB77" s="175"/>
      <c r="TXC77" s="175"/>
      <c r="TXD77" s="175"/>
      <c r="TXE77" s="175"/>
      <c r="TXF77" s="175"/>
      <c r="TXG77" s="175"/>
      <c r="TXH77" s="175"/>
      <c r="TXI77" s="175"/>
      <c r="TXJ77" s="175"/>
      <c r="TXK77" s="175"/>
      <c r="TXL77" s="175"/>
      <c r="TXM77" s="175"/>
      <c r="TXN77" s="175"/>
      <c r="TXO77" s="175"/>
      <c r="TXP77" s="175"/>
      <c r="TXQ77" s="175"/>
      <c r="TXR77" s="175"/>
      <c r="TXS77" s="175"/>
      <c r="TXT77" s="175"/>
      <c r="TXU77" s="175"/>
      <c r="TXV77" s="175"/>
      <c r="TXW77" s="175"/>
      <c r="TXX77" s="175"/>
      <c r="TXY77" s="175"/>
      <c r="TXZ77" s="175"/>
      <c r="TYA77" s="175"/>
      <c r="TYB77" s="175"/>
      <c r="TYC77" s="175"/>
      <c r="TYD77" s="175"/>
      <c r="TYE77" s="175"/>
      <c r="TYF77" s="175"/>
      <c r="TYG77" s="175"/>
      <c r="TYH77" s="175"/>
      <c r="TYI77" s="175"/>
      <c r="TYJ77" s="175"/>
      <c r="TYK77" s="175"/>
      <c r="TYL77" s="175"/>
      <c r="TYM77" s="175"/>
      <c r="TYN77" s="175"/>
      <c r="TYO77" s="175"/>
      <c r="TYP77" s="175"/>
      <c r="TYQ77" s="175"/>
      <c r="TYR77" s="175"/>
      <c r="TYS77" s="175"/>
      <c r="TYT77" s="175"/>
      <c r="TYU77" s="175"/>
      <c r="TYV77" s="175"/>
      <c r="TYW77" s="175"/>
      <c r="TYX77" s="175"/>
      <c r="TYY77" s="175"/>
      <c r="TYZ77" s="175"/>
      <c r="TZA77" s="175"/>
      <c r="TZB77" s="175"/>
      <c r="TZC77" s="175"/>
      <c r="TZD77" s="175"/>
      <c r="TZE77" s="175"/>
      <c r="TZF77" s="175"/>
      <c r="TZG77" s="175"/>
      <c r="TZH77" s="175"/>
      <c r="TZI77" s="175"/>
      <c r="TZJ77" s="175"/>
      <c r="TZK77" s="175"/>
      <c r="TZL77" s="175"/>
      <c r="TZM77" s="175"/>
      <c r="TZN77" s="175"/>
      <c r="TZO77" s="175"/>
      <c r="TZP77" s="175"/>
      <c r="TZQ77" s="175"/>
      <c r="TZR77" s="175"/>
      <c r="TZS77" s="175"/>
      <c r="TZT77" s="175"/>
      <c r="TZU77" s="175"/>
      <c r="TZV77" s="175"/>
      <c r="TZW77" s="175"/>
      <c r="TZX77" s="175"/>
      <c r="TZY77" s="175"/>
      <c r="TZZ77" s="175"/>
      <c r="UAA77" s="175"/>
      <c r="UAB77" s="175"/>
      <c r="UAC77" s="175"/>
      <c r="UAD77" s="175"/>
      <c r="UAE77" s="175"/>
      <c r="UAF77" s="175"/>
      <c r="UAG77" s="175"/>
      <c r="UAH77" s="175"/>
      <c r="UAI77" s="175"/>
      <c r="UAJ77" s="175"/>
      <c r="UAK77" s="175"/>
      <c r="UAL77" s="175"/>
      <c r="UAM77" s="175"/>
      <c r="UAN77" s="175"/>
      <c r="UAO77" s="175"/>
      <c r="UAP77" s="175"/>
      <c r="UAQ77" s="175"/>
      <c r="UAR77" s="175"/>
      <c r="UAS77" s="175"/>
      <c r="UAT77" s="175"/>
      <c r="UAU77" s="175"/>
      <c r="UAV77" s="175"/>
      <c r="UAW77" s="175"/>
      <c r="UAX77" s="175"/>
      <c r="UAY77" s="175"/>
      <c r="UAZ77" s="175"/>
      <c r="UBA77" s="175"/>
      <c r="UBB77" s="175"/>
      <c r="UBC77" s="175"/>
      <c r="UBD77" s="175"/>
      <c r="UBE77" s="175"/>
      <c r="UBF77" s="175"/>
      <c r="UBG77" s="175"/>
      <c r="UBH77" s="175"/>
      <c r="UBI77" s="175"/>
      <c r="UBJ77" s="175"/>
      <c r="UBK77" s="175"/>
      <c r="UBL77" s="175"/>
      <c r="UBM77" s="175"/>
      <c r="UBN77" s="175"/>
      <c r="UBO77" s="175"/>
      <c r="UBP77" s="175"/>
      <c r="UBQ77" s="175"/>
      <c r="UBR77" s="175"/>
      <c r="UBS77" s="175"/>
      <c r="UBT77" s="175"/>
      <c r="UBU77" s="175"/>
      <c r="UBV77" s="175"/>
      <c r="UBW77" s="175"/>
      <c r="UBX77" s="175"/>
      <c r="UBY77" s="175"/>
      <c r="UBZ77" s="175"/>
      <c r="UCA77" s="175"/>
      <c r="UCB77" s="175"/>
      <c r="UCC77" s="175"/>
      <c r="UCD77" s="175"/>
      <c r="UCE77" s="175"/>
      <c r="UCF77" s="175"/>
      <c r="UCG77" s="175"/>
      <c r="UCH77" s="175"/>
      <c r="UCI77" s="175"/>
      <c r="UCJ77" s="175"/>
      <c r="UCK77" s="175"/>
      <c r="UCL77" s="175"/>
      <c r="UCM77" s="175"/>
      <c r="UCN77" s="175"/>
      <c r="UCO77" s="175"/>
      <c r="UCP77" s="175"/>
      <c r="UCQ77" s="175"/>
      <c r="UCR77" s="175"/>
      <c r="UCS77" s="175"/>
      <c r="UCT77" s="175"/>
      <c r="UCU77" s="175"/>
      <c r="UCV77" s="175"/>
      <c r="UCW77" s="175"/>
      <c r="UCX77" s="175"/>
      <c r="UCY77" s="175"/>
      <c r="UCZ77" s="175"/>
      <c r="UDA77" s="175"/>
      <c r="UDB77" s="175"/>
      <c r="UDC77" s="175"/>
      <c r="UDD77" s="175"/>
      <c r="UDE77" s="175"/>
      <c r="UDF77" s="175"/>
      <c r="UDG77" s="175"/>
      <c r="UDH77" s="175"/>
      <c r="UDI77" s="175"/>
      <c r="UDJ77" s="175"/>
      <c r="UDK77" s="175"/>
      <c r="UDL77" s="175"/>
      <c r="UDM77" s="175"/>
      <c r="UDN77" s="175"/>
      <c r="UDO77" s="175"/>
      <c r="UDP77" s="175"/>
      <c r="UDQ77" s="175"/>
      <c r="UDR77" s="175"/>
      <c r="UDS77" s="175"/>
      <c r="UDT77" s="175"/>
      <c r="UDU77" s="175"/>
      <c r="UDV77" s="175"/>
      <c r="UDW77" s="175"/>
      <c r="UDX77" s="175"/>
      <c r="UDY77" s="175"/>
      <c r="UDZ77" s="175"/>
      <c r="UEA77" s="175"/>
      <c r="UEB77" s="175"/>
      <c r="UEC77" s="175"/>
      <c r="UED77" s="175"/>
      <c r="UEE77" s="175"/>
      <c r="UEF77" s="175"/>
      <c r="UEG77" s="175"/>
      <c r="UEH77" s="175"/>
      <c r="UEI77" s="175"/>
      <c r="UEJ77" s="175"/>
      <c r="UEK77" s="175"/>
      <c r="UEL77" s="175"/>
      <c r="UEM77" s="175"/>
      <c r="UEN77" s="175"/>
      <c r="UEO77" s="175"/>
      <c r="UEP77" s="175"/>
      <c r="UEQ77" s="175"/>
      <c r="UER77" s="175"/>
      <c r="UES77" s="175"/>
      <c r="UET77" s="175"/>
      <c r="UEU77" s="175"/>
      <c r="UEV77" s="175"/>
      <c r="UEW77" s="175"/>
      <c r="UEX77" s="175"/>
      <c r="UEY77" s="175"/>
      <c r="UEZ77" s="175"/>
      <c r="UFA77" s="175"/>
      <c r="UFB77" s="175"/>
      <c r="UFC77" s="175"/>
      <c r="UFD77" s="175"/>
      <c r="UFE77" s="175"/>
      <c r="UFF77" s="175"/>
      <c r="UFG77" s="175"/>
      <c r="UFH77" s="175"/>
      <c r="UFI77" s="175"/>
      <c r="UFJ77" s="175"/>
      <c r="UFK77" s="175"/>
      <c r="UFL77" s="175"/>
      <c r="UFM77" s="175"/>
      <c r="UFN77" s="175"/>
      <c r="UFO77" s="175"/>
      <c r="UFP77" s="175"/>
      <c r="UFQ77" s="175"/>
      <c r="UFR77" s="175"/>
      <c r="UFS77" s="175"/>
      <c r="UFT77" s="175"/>
      <c r="UFU77" s="175"/>
      <c r="UFV77" s="175"/>
      <c r="UFW77" s="175"/>
      <c r="UFX77" s="175"/>
      <c r="UFY77" s="175"/>
      <c r="UFZ77" s="175"/>
      <c r="UGA77" s="175"/>
      <c r="UGB77" s="175"/>
      <c r="UGC77" s="175"/>
      <c r="UGD77" s="175"/>
      <c r="UGE77" s="175"/>
      <c r="UGF77" s="175"/>
      <c r="UGG77" s="175"/>
      <c r="UGH77" s="175"/>
      <c r="UGI77" s="175"/>
      <c r="UGJ77" s="175"/>
      <c r="UGK77" s="175"/>
      <c r="UGL77" s="175"/>
      <c r="UGM77" s="175"/>
      <c r="UGN77" s="175"/>
      <c r="UGO77" s="175"/>
      <c r="UGP77" s="175"/>
      <c r="UGQ77" s="175"/>
      <c r="UGR77" s="175"/>
      <c r="UGS77" s="175"/>
      <c r="UGT77" s="175"/>
      <c r="UGU77" s="175"/>
      <c r="UGV77" s="175"/>
      <c r="UGW77" s="175"/>
      <c r="UGX77" s="175"/>
      <c r="UGY77" s="175"/>
      <c r="UGZ77" s="175"/>
      <c r="UHA77" s="175"/>
      <c r="UHB77" s="175"/>
      <c r="UHC77" s="175"/>
      <c r="UHD77" s="175"/>
      <c r="UHE77" s="175"/>
      <c r="UHF77" s="175"/>
      <c r="UHG77" s="175"/>
      <c r="UHH77" s="175"/>
      <c r="UHI77" s="175"/>
      <c r="UHJ77" s="175"/>
      <c r="UHK77" s="175"/>
      <c r="UHL77" s="175"/>
      <c r="UHM77" s="175"/>
      <c r="UHN77" s="175"/>
      <c r="UHO77" s="175"/>
      <c r="UHP77" s="175"/>
      <c r="UHQ77" s="175"/>
      <c r="UHR77" s="175"/>
      <c r="UHS77" s="175"/>
      <c r="UHT77" s="175"/>
      <c r="UHU77" s="175"/>
      <c r="UHV77" s="175"/>
      <c r="UHW77" s="175"/>
      <c r="UHX77" s="175"/>
      <c r="UHY77" s="175"/>
      <c r="UHZ77" s="175"/>
      <c r="UIA77" s="175"/>
      <c r="UIB77" s="175"/>
      <c r="UIC77" s="175"/>
      <c r="UID77" s="175"/>
      <c r="UIE77" s="175"/>
      <c r="UIF77" s="175"/>
      <c r="UIG77" s="175"/>
      <c r="UIH77" s="175"/>
      <c r="UII77" s="175"/>
      <c r="UIJ77" s="175"/>
      <c r="UIK77" s="175"/>
      <c r="UIL77" s="175"/>
      <c r="UIM77" s="175"/>
      <c r="UIN77" s="175"/>
      <c r="UIO77" s="175"/>
      <c r="UIP77" s="175"/>
      <c r="UIQ77" s="175"/>
      <c r="UIR77" s="175"/>
      <c r="UIS77" s="175"/>
      <c r="UIT77" s="175"/>
      <c r="UIU77" s="175"/>
      <c r="UIV77" s="175"/>
      <c r="UIW77" s="175"/>
      <c r="UIX77" s="175"/>
      <c r="UIY77" s="175"/>
      <c r="UIZ77" s="175"/>
      <c r="UJA77" s="175"/>
      <c r="UJB77" s="175"/>
      <c r="UJC77" s="175"/>
      <c r="UJD77" s="175"/>
      <c r="UJE77" s="175"/>
      <c r="UJF77" s="175"/>
      <c r="UJG77" s="175"/>
      <c r="UJH77" s="175"/>
      <c r="UJI77" s="175"/>
      <c r="UJJ77" s="175"/>
      <c r="UJK77" s="175"/>
      <c r="UJL77" s="175"/>
      <c r="UJM77" s="175"/>
      <c r="UJN77" s="175"/>
      <c r="UJO77" s="175"/>
      <c r="UJP77" s="175"/>
      <c r="UJQ77" s="175"/>
      <c r="UJR77" s="175"/>
      <c r="UJS77" s="175"/>
      <c r="UJT77" s="175"/>
      <c r="UJU77" s="175"/>
      <c r="UJV77" s="175"/>
      <c r="UJW77" s="175"/>
      <c r="UJX77" s="175"/>
      <c r="UJY77" s="175"/>
      <c r="UJZ77" s="175"/>
      <c r="UKA77" s="175"/>
      <c r="UKB77" s="175"/>
      <c r="UKC77" s="175"/>
      <c r="UKD77" s="175"/>
      <c r="UKE77" s="175"/>
      <c r="UKF77" s="175"/>
      <c r="UKG77" s="175"/>
      <c r="UKH77" s="175"/>
      <c r="UKI77" s="175"/>
      <c r="UKJ77" s="175"/>
      <c r="UKK77" s="175"/>
      <c r="UKL77" s="175"/>
      <c r="UKM77" s="175"/>
      <c r="UKN77" s="175"/>
      <c r="UKO77" s="175"/>
      <c r="UKP77" s="175"/>
      <c r="UKQ77" s="175"/>
      <c r="UKR77" s="175"/>
      <c r="UKS77" s="175"/>
      <c r="UKT77" s="175"/>
      <c r="UKU77" s="175"/>
      <c r="UKV77" s="175"/>
      <c r="UKW77" s="175"/>
      <c r="UKX77" s="175"/>
      <c r="UKY77" s="175"/>
      <c r="UKZ77" s="175"/>
      <c r="ULA77" s="175"/>
      <c r="ULB77" s="175"/>
      <c r="ULC77" s="175"/>
      <c r="ULD77" s="175"/>
      <c r="ULE77" s="175"/>
      <c r="ULF77" s="175"/>
      <c r="ULG77" s="175"/>
      <c r="ULH77" s="175"/>
      <c r="ULI77" s="175"/>
      <c r="ULJ77" s="175"/>
      <c r="ULK77" s="175"/>
      <c r="ULL77" s="175"/>
      <c r="ULM77" s="175"/>
      <c r="ULN77" s="175"/>
      <c r="ULO77" s="175"/>
      <c r="ULP77" s="175"/>
      <c r="ULQ77" s="175"/>
      <c r="ULR77" s="175"/>
      <c r="ULS77" s="175"/>
      <c r="ULT77" s="175"/>
      <c r="ULU77" s="175"/>
      <c r="ULV77" s="175"/>
      <c r="ULW77" s="175"/>
      <c r="ULX77" s="175"/>
      <c r="ULY77" s="175"/>
      <c r="ULZ77" s="175"/>
      <c r="UMA77" s="175"/>
      <c r="UMB77" s="175"/>
      <c r="UMC77" s="175"/>
      <c r="UMD77" s="175"/>
      <c r="UME77" s="175"/>
      <c r="UMF77" s="175"/>
      <c r="UMG77" s="175"/>
      <c r="UMH77" s="175"/>
      <c r="UMI77" s="175"/>
      <c r="UMJ77" s="175"/>
      <c r="UMK77" s="175"/>
      <c r="UML77" s="175"/>
      <c r="UMM77" s="175"/>
      <c r="UMN77" s="175"/>
      <c r="UMO77" s="175"/>
      <c r="UMP77" s="175"/>
      <c r="UMQ77" s="175"/>
      <c r="UMR77" s="175"/>
      <c r="UMS77" s="175"/>
      <c r="UMT77" s="175"/>
      <c r="UMU77" s="175"/>
      <c r="UMV77" s="175"/>
      <c r="UMW77" s="175"/>
      <c r="UMX77" s="175"/>
      <c r="UMY77" s="175"/>
      <c r="UMZ77" s="175"/>
      <c r="UNA77" s="175"/>
      <c r="UNB77" s="175"/>
      <c r="UNC77" s="175"/>
      <c r="UND77" s="175"/>
      <c r="UNE77" s="175"/>
      <c r="UNF77" s="175"/>
      <c r="UNG77" s="175"/>
      <c r="UNH77" s="175"/>
      <c r="UNI77" s="175"/>
      <c r="UNJ77" s="175"/>
      <c r="UNK77" s="175"/>
      <c r="UNL77" s="175"/>
      <c r="UNM77" s="175"/>
      <c r="UNN77" s="175"/>
      <c r="UNO77" s="175"/>
      <c r="UNP77" s="175"/>
      <c r="UNQ77" s="175"/>
      <c r="UNR77" s="175"/>
      <c r="UNS77" s="175"/>
      <c r="UNT77" s="175"/>
      <c r="UNU77" s="175"/>
      <c r="UNV77" s="175"/>
      <c r="UNW77" s="175"/>
      <c r="UNX77" s="175"/>
      <c r="UNY77" s="175"/>
      <c r="UNZ77" s="175"/>
      <c r="UOA77" s="175"/>
      <c r="UOB77" s="175"/>
      <c r="UOC77" s="175"/>
      <c r="UOD77" s="175"/>
      <c r="UOE77" s="175"/>
      <c r="UOF77" s="175"/>
      <c r="UOG77" s="175"/>
      <c r="UOH77" s="175"/>
      <c r="UOI77" s="175"/>
      <c r="UOJ77" s="175"/>
      <c r="UOK77" s="175"/>
      <c r="UOL77" s="175"/>
      <c r="UOM77" s="175"/>
      <c r="UON77" s="175"/>
      <c r="UOO77" s="175"/>
      <c r="UOP77" s="175"/>
      <c r="UOQ77" s="175"/>
      <c r="UOR77" s="175"/>
      <c r="UOS77" s="175"/>
      <c r="UOT77" s="175"/>
      <c r="UOU77" s="175"/>
      <c r="UOV77" s="175"/>
      <c r="UOW77" s="175"/>
      <c r="UOX77" s="175"/>
      <c r="UOY77" s="175"/>
      <c r="UOZ77" s="175"/>
      <c r="UPA77" s="175"/>
      <c r="UPB77" s="175"/>
      <c r="UPC77" s="175"/>
      <c r="UPD77" s="175"/>
      <c r="UPE77" s="175"/>
      <c r="UPF77" s="175"/>
      <c r="UPG77" s="175"/>
      <c r="UPH77" s="175"/>
      <c r="UPI77" s="175"/>
      <c r="UPJ77" s="175"/>
      <c r="UPK77" s="175"/>
      <c r="UPL77" s="175"/>
      <c r="UPM77" s="175"/>
      <c r="UPN77" s="175"/>
      <c r="UPO77" s="175"/>
      <c r="UPP77" s="175"/>
      <c r="UPQ77" s="175"/>
      <c r="UPR77" s="175"/>
      <c r="UPS77" s="175"/>
      <c r="UPT77" s="175"/>
      <c r="UPU77" s="175"/>
      <c r="UPV77" s="175"/>
      <c r="UPW77" s="175"/>
      <c r="UPX77" s="175"/>
      <c r="UPY77" s="175"/>
      <c r="UPZ77" s="175"/>
      <c r="UQA77" s="175"/>
      <c r="UQB77" s="175"/>
      <c r="UQC77" s="175"/>
      <c r="UQD77" s="175"/>
      <c r="UQE77" s="175"/>
      <c r="UQF77" s="175"/>
      <c r="UQG77" s="175"/>
      <c r="UQH77" s="175"/>
      <c r="UQI77" s="175"/>
      <c r="UQJ77" s="175"/>
      <c r="UQK77" s="175"/>
      <c r="UQL77" s="175"/>
      <c r="UQM77" s="175"/>
      <c r="UQN77" s="175"/>
      <c r="UQO77" s="175"/>
      <c r="UQP77" s="175"/>
      <c r="UQQ77" s="175"/>
      <c r="UQR77" s="175"/>
      <c r="UQS77" s="175"/>
      <c r="UQT77" s="175"/>
      <c r="UQU77" s="175"/>
      <c r="UQV77" s="175"/>
      <c r="UQW77" s="175"/>
      <c r="UQX77" s="175"/>
      <c r="UQY77" s="175"/>
      <c r="UQZ77" s="175"/>
      <c r="URA77" s="175"/>
      <c r="URB77" s="175"/>
      <c r="URC77" s="175"/>
      <c r="URD77" s="175"/>
      <c r="URE77" s="175"/>
      <c r="URF77" s="175"/>
      <c r="URG77" s="175"/>
      <c r="URH77" s="175"/>
      <c r="URI77" s="175"/>
      <c r="URJ77" s="175"/>
      <c r="URK77" s="175"/>
      <c r="URL77" s="175"/>
      <c r="URM77" s="175"/>
      <c r="URN77" s="175"/>
      <c r="URO77" s="175"/>
      <c r="URP77" s="175"/>
      <c r="URQ77" s="175"/>
      <c r="URR77" s="175"/>
      <c r="URS77" s="175"/>
      <c r="URT77" s="175"/>
      <c r="URU77" s="175"/>
      <c r="URV77" s="175"/>
      <c r="URW77" s="175"/>
      <c r="URX77" s="175"/>
      <c r="URY77" s="175"/>
      <c r="URZ77" s="175"/>
      <c r="USA77" s="175"/>
      <c r="USB77" s="175"/>
      <c r="USC77" s="175"/>
      <c r="USD77" s="175"/>
      <c r="USE77" s="175"/>
      <c r="USF77" s="175"/>
      <c r="USG77" s="175"/>
      <c r="USH77" s="175"/>
      <c r="USI77" s="175"/>
      <c r="USJ77" s="175"/>
      <c r="USK77" s="175"/>
      <c r="USL77" s="175"/>
      <c r="USM77" s="175"/>
      <c r="USN77" s="175"/>
      <c r="USO77" s="175"/>
      <c r="USP77" s="175"/>
      <c r="USQ77" s="175"/>
      <c r="USR77" s="175"/>
      <c r="USS77" s="175"/>
      <c r="UST77" s="175"/>
      <c r="USU77" s="175"/>
      <c r="USV77" s="175"/>
      <c r="USW77" s="175"/>
      <c r="USX77" s="175"/>
      <c r="USY77" s="175"/>
      <c r="USZ77" s="175"/>
      <c r="UTA77" s="175"/>
      <c r="UTB77" s="175"/>
      <c r="UTC77" s="175"/>
      <c r="UTD77" s="175"/>
      <c r="UTE77" s="175"/>
      <c r="UTF77" s="175"/>
      <c r="UTG77" s="175"/>
      <c r="UTH77" s="175"/>
      <c r="UTI77" s="175"/>
      <c r="UTJ77" s="175"/>
      <c r="UTK77" s="175"/>
      <c r="UTL77" s="175"/>
      <c r="UTM77" s="175"/>
      <c r="UTN77" s="175"/>
      <c r="UTO77" s="175"/>
      <c r="UTP77" s="175"/>
      <c r="UTQ77" s="175"/>
      <c r="UTR77" s="175"/>
      <c r="UTS77" s="175"/>
      <c r="UTT77" s="175"/>
      <c r="UTU77" s="175"/>
      <c r="UTV77" s="175"/>
      <c r="UTW77" s="175"/>
      <c r="UTX77" s="175"/>
      <c r="UTY77" s="175"/>
      <c r="UTZ77" s="175"/>
      <c r="UUA77" s="175"/>
      <c r="UUB77" s="175"/>
      <c r="UUC77" s="175"/>
      <c r="UUD77" s="175"/>
      <c r="UUE77" s="175"/>
      <c r="UUF77" s="175"/>
      <c r="UUG77" s="175"/>
      <c r="UUH77" s="175"/>
      <c r="UUI77" s="175"/>
      <c r="UUJ77" s="175"/>
      <c r="UUK77" s="175"/>
      <c r="UUL77" s="175"/>
      <c r="UUM77" s="175"/>
      <c r="UUN77" s="175"/>
      <c r="UUO77" s="175"/>
      <c r="UUP77" s="175"/>
      <c r="UUQ77" s="175"/>
      <c r="UUR77" s="175"/>
      <c r="UUS77" s="175"/>
      <c r="UUT77" s="175"/>
      <c r="UUU77" s="175"/>
      <c r="UUV77" s="175"/>
      <c r="UUW77" s="175"/>
      <c r="UUX77" s="175"/>
      <c r="UUY77" s="175"/>
      <c r="UUZ77" s="175"/>
      <c r="UVA77" s="175"/>
      <c r="UVB77" s="175"/>
      <c r="UVC77" s="175"/>
      <c r="UVD77" s="175"/>
      <c r="UVE77" s="175"/>
      <c r="UVF77" s="175"/>
      <c r="UVG77" s="175"/>
      <c r="UVH77" s="175"/>
      <c r="UVI77" s="175"/>
      <c r="UVJ77" s="175"/>
      <c r="UVK77" s="175"/>
      <c r="UVL77" s="175"/>
      <c r="UVM77" s="175"/>
      <c r="UVN77" s="175"/>
      <c r="UVO77" s="175"/>
      <c r="UVP77" s="175"/>
      <c r="UVQ77" s="175"/>
      <c r="UVR77" s="175"/>
      <c r="UVS77" s="175"/>
      <c r="UVT77" s="175"/>
      <c r="UVU77" s="175"/>
      <c r="UVV77" s="175"/>
      <c r="UVW77" s="175"/>
      <c r="UVX77" s="175"/>
      <c r="UVY77" s="175"/>
      <c r="UVZ77" s="175"/>
      <c r="UWA77" s="175"/>
      <c r="UWB77" s="175"/>
      <c r="UWC77" s="175"/>
      <c r="UWD77" s="175"/>
      <c r="UWE77" s="175"/>
      <c r="UWF77" s="175"/>
      <c r="UWG77" s="175"/>
      <c r="UWH77" s="175"/>
      <c r="UWI77" s="175"/>
      <c r="UWJ77" s="175"/>
      <c r="UWK77" s="175"/>
      <c r="UWL77" s="175"/>
      <c r="UWM77" s="175"/>
      <c r="UWN77" s="175"/>
      <c r="UWO77" s="175"/>
      <c r="UWP77" s="175"/>
      <c r="UWQ77" s="175"/>
      <c r="UWR77" s="175"/>
      <c r="UWS77" s="175"/>
      <c r="UWT77" s="175"/>
      <c r="UWU77" s="175"/>
      <c r="UWV77" s="175"/>
      <c r="UWW77" s="175"/>
      <c r="UWX77" s="175"/>
      <c r="UWY77" s="175"/>
      <c r="UWZ77" s="175"/>
      <c r="UXA77" s="175"/>
      <c r="UXB77" s="175"/>
      <c r="UXC77" s="175"/>
      <c r="UXD77" s="175"/>
      <c r="UXE77" s="175"/>
      <c r="UXF77" s="175"/>
      <c r="UXG77" s="175"/>
      <c r="UXH77" s="175"/>
      <c r="UXI77" s="175"/>
      <c r="UXJ77" s="175"/>
      <c r="UXK77" s="175"/>
      <c r="UXL77" s="175"/>
      <c r="UXM77" s="175"/>
      <c r="UXN77" s="175"/>
      <c r="UXO77" s="175"/>
      <c r="UXP77" s="175"/>
      <c r="UXQ77" s="175"/>
      <c r="UXR77" s="175"/>
      <c r="UXS77" s="175"/>
      <c r="UXT77" s="175"/>
      <c r="UXU77" s="175"/>
      <c r="UXV77" s="175"/>
      <c r="UXW77" s="175"/>
      <c r="UXX77" s="175"/>
      <c r="UXY77" s="175"/>
      <c r="UXZ77" s="175"/>
      <c r="UYA77" s="175"/>
      <c r="UYB77" s="175"/>
      <c r="UYC77" s="175"/>
      <c r="UYD77" s="175"/>
      <c r="UYE77" s="175"/>
      <c r="UYF77" s="175"/>
      <c r="UYG77" s="175"/>
      <c r="UYH77" s="175"/>
      <c r="UYI77" s="175"/>
      <c r="UYJ77" s="175"/>
      <c r="UYK77" s="175"/>
      <c r="UYL77" s="175"/>
      <c r="UYM77" s="175"/>
      <c r="UYN77" s="175"/>
      <c r="UYO77" s="175"/>
      <c r="UYP77" s="175"/>
      <c r="UYQ77" s="175"/>
      <c r="UYR77" s="175"/>
      <c r="UYS77" s="175"/>
      <c r="UYT77" s="175"/>
      <c r="UYU77" s="175"/>
      <c r="UYV77" s="175"/>
      <c r="UYW77" s="175"/>
      <c r="UYX77" s="175"/>
      <c r="UYY77" s="175"/>
      <c r="UYZ77" s="175"/>
      <c r="UZA77" s="175"/>
      <c r="UZB77" s="175"/>
      <c r="UZC77" s="175"/>
      <c r="UZD77" s="175"/>
      <c r="UZE77" s="175"/>
      <c r="UZF77" s="175"/>
      <c r="UZG77" s="175"/>
      <c r="UZH77" s="175"/>
      <c r="UZI77" s="175"/>
      <c r="UZJ77" s="175"/>
      <c r="UZK77" s="175"/>
      <c r="UZL77" s="175"/>
      <c r="UZM77" s="175"/>
      <c r="UZN77" s="175"/>
      <c r="UZO77" s="175"/>
      <c r="UZP77" s="175"/>
      <c r="UZQ77" s="175"/>
      <c r="UZR77" s="175"/>
      <c r="UZS77" s="175"/>
      <c r="UZT77" s="175"/>
      <c r="UZU77" s="175"/>
      <c r="UZV77" s="175"/>
      <c r="UZW77" s="175"/>
      <c r="UZX77" s="175"/>
      <c r="UZY77" s="175"/>
      <c r="UZZ77" s="175"/>
      <c r="VAA77" s="175"/>
      <c r="VAB77" s="175"/>
      <c r="VAC77" s="175"/>
      <c r="VAD77" s="175"/>
      <c r="VAE77" s="175"/>
      <c r="VAF77" s="175"/>
      <c r="VAG77" s="175"/>
      <c r="VAH77" s="175"/>
      <c r="VAI77" s="175"/>
      <c r="VAJ77" s="175"/>
      <c r="VAK77" s="175"/>
      <c r="VAL77" s="175"/>
      <c r="VAM77" s="175"/>
      <c r="VAN77" s="175"/>
      <c r="VAO77" s="175"/>
      <c r="VAP77" s="175"/>
      <c r="VAQ77" s="175"/>
      <c r="VAR77" s="175"/>
      <c r="VAS77" s="175"/>
      <c r="VAT77" s="175"/>
      <c r="VAU77" s="175"/>
      <c r="VAV77" s="175"/>
      <c r="VAW77" s="175"/>
      <c r="VAX77" s="175"/>
      <c r="VAY77" s="175"/>
      <c r="VAZ77" s="175"/>
      <c r="VBA77" s="175"/>
      <c r="VBB77" s="175"/>
      <c r="VBC77" s="175"/>
      <c r="VBD77" s="175"/>
      <c r="VBE77" s="175"/>
      <c r="VBF77" s="175"/>
      <c r="VBG77" s="175"/>
      <c r="VBH77" s="175"/>
      <c r="VBI77" s="175"/>
      <c r="VBJ77" s="175"/>
      <c r="VBK77" s="175"/>
      <c r="VBL77" s="175"/>
      <c r="VBM77" s="175"/>
      <c r="VBN77" s="175"/>
      <c r="VBO77" s="175"/>
      <c r="VBP77" s="175"/>
      <c r="VBQ77" s="175"/>
      <c r="VBR77" s="175"/>
      <c r="VBS77" s="175"/>
      <c r="VBT77" s="175"/>
      <c r="VBU77" s="175"/>
      <c r="VBV77" s="175"/>
      <c r="VBW77" s="175"/>
      <c r="VBX77" s="175"/>
      <c r="VBY77" s="175"/>
      <c r="VBZ77" s="175"/>
      <c r="VCA77" s="175"/>
      <c r="VCB77" s="175"/>
      <c r="VCC77" s="175"/>
      <c r="VCD77" s="175"/>
      <c r="VCE77" s="175"/>
      <c r="VCF77" s="175"/>
      <c r="VCG77" s="175"/>
      <c r="VCH77" s="175"/>
      <c r="VCI77" s="175"/>
      <c r="VCJ77" s="175"/>
      <c r="VCK77" s="175"/>
      <c r="VCL77" s="175"/>
      <c r="VCM77" s="175"/>
      <c r="VCN77" s="175"/>
      <c r="VCO77" s="175"/>
      <c r="VCP77" s="175"/>
      <c r="VCQ77" s="175"/>
      <c r="VCR77" s="175"/>
      <c r="VCS77" s="175"/>
      <c r="VCT77" s="175"/>
      <c r="VCU77" s="175"/>
      <c r="VCV77" s="175"/>
      <c r="VCW77" s="175"/>
      <c r="VCX77" s="175"/>
      <c r="VCY77" s="175"/>
      <c r="VCZ77" s="175"/>
      <c r="VDA77" s="175"/>
      <c r="VDB77" s="175"/>
      <c r="VDC77" s="175"/>
      <c r="VDD77" s="175"/>
      <c r="VDE77" s="175"/>
      <c r="VDF77" s="175"/>
      <c r="VDG77" s="175"/>
      <c r="VDH77" s="175"/>
      <c r="VDI77" s="175"/>
      <c r="VDJ77" s="175"/>
      <c r="VDK77" s="175"/>
      <c r="VDL77" s="175"/>
      <c r="VDM77" s="175"/>
      <c r="VDN77" s="175"/>
      <c r="VDO77" s="175"/>
      <c r="VDP77" s="175"/>
      <c r="VDQ77" s="175"/>
      <c r="VDR77" s="175"/>
      <c r="VDS77" s="175"/>
      <c r="VDT77" s="175"/>
      <c r="VDU77" s="175"/>
      <c r="VDV77" s="175"/>
      <c r="VDW77" s="175"/>
      <c r="VDX77" s="175"/>
      <c r="VDY77" s="175"/>
      <c r="VDZ77" s="175"/>
      <c r="VEA77" s="175"/>
      <c r="VEB77" s="175"/>
      <c r="VEC77" s="175"/>
      <c r="VED77" s="175"/>
      <c r="VEE77" s="175"/>
      <c r="VEF77" s="175"/>
      <c r="VEG77" s="175"/>
      <c r="VEH77" s="175"/>
      <c r="VEI77" s="175"/>
      <c r="VEJ77" s="175"/>
      <c r="VEK77" s="175"/>
      <c r="VEL77" s="175"/>
      <c r="VEM77" s="175"/>
      <c r="VEN77" s="175"/>
      <c r="VEO77" s="175"/>
      <c r="VEP77" s="175"/>
      <c r="VEQ77" s="175"/>
      <c r="VER77" s="175"/>
      <c r="VES77" s="175"/>
      <c r="VET77" s="175"/>
      <c r="VEU77" s="175"/>
      <c r="VEV77" s="175"/>
      <c r="VEW77" s="175"/>
      <c r="VEX77" s="175"/>
      <c r="VEY77" s="175"/>
      <c r="VEZ77" s="175"/>
      <c r="VFA77" s="175"/>
      <c r="VFB77" s="175"/>
      <c r="VFC77" s="175"/>
      <c r="VFD77" s="175"/>
      <c r="VFE77" s="175"/>
      <c r="VFF77" s="175"/>
      <c r="VFG77" s="175"/>
      <c r="VFH77" s="175"/>
      <c r="VFI77" s="175"/>
      <c r="VFJ77" s="175"/>
      <c r="VFK77" s="175"/>
      <c r="VFL77" s="175"/>
      <c r="VFM77" s="175"/>
      <c r="VFN77" s="175"/>
      <c r="VFO77" s="175"/>
      <c r="VFP77" s="175"/>
      <c r="VFQ77" s="175"/>
      <c r="VFR77" s="175"/>
      <c r="VFS77" s="175"/>
      <c r="VFT77" s="175"/>
      <c r="VFU77" s="175"/>
      <c r="VFV77" s="175"/>
      <c r="VFW77" s="175"/>
      <c r="VFX77" s="175"/>
      <c r="VFY77" s="175"/>
      <c r="VFZ77" s="175"/>
      <c r="VGA77" s="175"/>
      <c r="VGB77" s="175"/>
      <c r="VGC77" s="175"/>
      <c r="VGD77" s="175"/>
      <c r="VGE77" s="175"/>
      <c r="VGF77" s="175"/>
      <c r="VGG77" s="175"/>
      <c r="VGH77" s="175"/>
      <c r="VGI77" s="175"/>
      <c r="VGJ77" s="175"/>
      <c r="VGK77" s="175"/>
      <c r="VGL77" s="175"/>
      <c r="VGM77" s="175"/>
      <c r="VGN77" s="175"/>
      <c r="VGO77" s="175"/>
      <c r="VGP77" s="175"/>
      <c r="VGQ77" s="175"/>
      <c r="VGR77" s="175"/>
      <c r="VGS77" s="175"/>
      <c r="VGT77" s="175"/>
      <c r="VGU77" s="175"/>
      <c r="VGV77" s="175"/>
      <c r="VGW77" s="175"/>
      <c r="VGX77" s="175"/>
      <c r="VGY77" s="175"/>
      <c r="VGZ77" s="175"/>
      <c r="VHA77" s="175"/>
      <c r="VHB77" s="175"/>
      <c r="VHC77" s="175"/>
      <c r="VHD77" s="175"/>
      <c r="VHE77" s="175"/>
      <c r="VHF77" s="175"/>
      <c r="VHG77" s="175"/>
      <c r="VHH77" s="175"/>
      <c r="VHI77" s="175"/>
      <c r="VHJ77" s="175"/>
      <c r="VHK77" s="175"/>
      <c r="VHL77" s="175"/>
      <c r="VHM77" s="175"/>
      <c r="VHN77" s="175"/>
      <c r="VHO77" s="175"/>
      <c r="VHP77" s="175"/>
      <c r="VHQ77" s="175"/>
      <c r="VHR77" s="175"/>
      <c r="VHS77" s="175"/>
      <c r="VHT77" s="175"/>
      <c r="VHU77" s="175"/>
      <c r="VHV77" s="175"/>
      <c r="VHW77" s="175"/>
      <c r="VHX77" s="175"/>
      <c r="VHY77" s="175"/>
      <c r="VHZ77" s="175"/>
      <c r="VIA77" s="175"/>
      <c r="VIB77" s="175"/>
      <c r="VIC77" s="175"/>
      <c r="VID77" s="175"/>
      <c r="VIE77" s="175"/>
      <c r="VIF77" s="175"/>
      <c r="VIG77" s="175"/>
      <c r="VIH77" s="175"/>
      <c r="VII77" s="175"/>
      <c r="VIJ77" s="175"/>
      <c r="VIK77" s="175"/>
      <c r="VIL77" s="175"/>
      <c r="VIM77" s="175"/>
      <c r="VIN77" s="175"/>
      <c r="VIO77" s="175"/>
      <c r="VIP77" s="175"/>
      <c r="VIQ77" s="175"/>
      <c r="VIR77" s="175"/>
      <c r="VIS77" s="175"/>
      <c r="VIT77" s="175"/>
      <c r="VIU77" s="175"/>
      <c r="VIV77" s="175"/>
      <c r="VIW77" s="175"/>
      <c r="VIX77" s="175"/>
      <c r="VIY77" s="175"/>
      <c r="VIZ77" s="175"/>
      <c r="VJA77" s="175"/>
      <c r="VJB77" s="175"/>
      <c r="VJC77" s="175"/>
      <c r="VJD77" s="175"/>
      <c r="VJE77" s="175"/>
      <c r="VJF77" s="175"/>
      <c r="VJG77" s="175"/>
      <c r="VJH77" s="175"/>
      <c r="VJI77" s="175"/>
      <c r="VJJ77" s="175"/>
      <c r="VJK77" s="175"/>
      <c r="VJL77" s="175"/>
      <c r="VJM77" s="175"/>
      <c r="VJN77" s="175"/>
      <c r="VJO77" s="175"/>
      <c r="VJP77" s="175"/>
      <c r="VJQ77" s="175"/>
      <c r="VJR77" s="175"/>
      <c r="VJS77" s="175"/>
      <c r="VJT77" s="175"/>
      <c r="VJU77" s="175"/>
      <c r="VJV77" s="175"/>
      <c r="VJW77" s="175"/>
      <c r="VJX77" s="175"/>
      <c r="VJY77" s="175"/>
      <c r="VJZ77" s="175"/>
      <c r="VKA77" s="175"/>
      <c r="VKB77" s="175"/>
      <c r="VKC77" s="175"/>
      <c r="VKD77" s="175"/>
      <c r="VKE77" s="175"/>
      <c r="VKF77" s="175"/>
      <c r="VKG77" s="175"/>
      <c r="VKH77" s="175"/>
      <c r="VKI77" s="175"/>
      <c r="VKJ77" s="175"/>
      <c r="VKK77" s="175"/>
      <c r="VKL77" s="175"/>
      <c r="VKM77" s="175"/>
      <c r="VKN77" s="175"/>
      <c r="VKO77" s="175"/>
      <c r="VKP77" s="175"/>
      <c r="VKQ77" s="175"/>
      <c r="VKR77" s="175"/>
      <c r="VKS77" s="175"/>
      <c r="VKT77" s="175"/>
      <c r="VKU77" s="175"/>
      <c r="VKV77" s="175"/>
      <c r="VKW77" s="175"/>
      <c r="VKX77" s="175"/>
      <c r="VKY77" s="175"/>
      <c r="VKZ77" s="175"/>
      <c r="VLA77" s="175"/>
      <c r="VLB77" s="175"/>
      <c r="VLC77" s="175"/>
      <c r="VLD77" s="175"/>
      <c r="VLE77" s="175"/>
      <c r="VLF77" s="175"/>
      <c r="VLG77" s="175"/>
      <c r="VLH77" s="175"/>
      <c r="VLI77" s="175"/>
      <c r="VLJ77" s="175"/>
      <c r="VLK77" s="175"/>
      <c r="VLL77" s="175"/>
      <c r="VLM77" s="175"/>
      <c r="VLN77" s="175"/>
      <c r="VLO77" s="175"/>
      <c r="VLP77" s="175"/>
      <c r="VLQ77" s="175"/>
      <c r="VLR77" s="175"/>
      <c r="VLS77" s="175"/>
      <c r="VLT77" s="175"/>
      <c r="VLU77" s="175"/>
      <c r="VLV77" s="175"/>
      <c r="VLW77" s="175"/>
      <c r="VLX77" s="175"/>
      <c r="VLY77" s="175"/>
      <c r="VLZ77" s="175"/>
      <c r="VMA77" s="175"/>
      <c r="VMB77" s="175"/>
      <c r="VMC77" s="175"/>
      <c r="VMD77" s="175"/>
      <c r="VME77" s="175"/>
      <c r="VMF77" s="175"/>
      <c r="VMG77" s="175"/>
      <c r="VMH77" s="175"/>
      <c r="VMI77" s="175"/>
      <c r="VMJ77" s="175"/>
      <c r="VMK77" s="175"/>
      <c r="VML77" s="175"/>
      <c r="VMM77" s="175"/>
      <c r="VMN77" s="175"/>
      <c r="VMO77" s="175"/>
      <c r="VMP77" s="175"/>
      <c r="VMQ77" s="175"/>
      <c r="VMR77" s="175"/>
      <c r="VMS77" s="175"/>
      <c r="VMT77" s="175"/>
      <c r="VMU77" s="175"/>
      <c r="VMV77" s="175"/>
      <c r="VMW77" s="175"/>
      <c r="VMX77" s="175"/>
      <c r="VMY77" s="175"/>
      <c r="VMZ77" s="175"/>
      <c r="VNA77" s="175"/>
      <c r="VNB77" s="175"/>
      <c r="VNC77" s="175"/>
      <c r="VND77" s="175"/>
      <c r="VNE77" s="175"/>
      <c r="VNF77" s="175"/>
      <c r="VNG77" s="175"/>
      <c r="VNH77" s="175"/>
      <c r="VNI77" s="175"/>
      <c r="VNJ77" s="175"/>
      <c r="VNK77" s="175"/>
      <c r="VNL77" s="175"/>
      <c r="VNM77" s="175"/>
      <c r="VNN77" s="175"/>
      <c r="VNO77" s="175"/>
      <c r="VNP77" s="175"/>
      <c r="VNQ77" s="175"/>
      <c r="VNR77" s="175"/>
      <c r="VNS77" s="175"/>
      <c r="VNT77" s="175"/>
      <c r="VNU77" s="175"/>
      <c r="VNV77" s="175"/>
      <c r="VNW77" s="175"/>
      <c r="VNX77" s="175"/>
      <c r="VNY77" s="175"/>
      <c r="VNZ77" s="175"/>
      <c r="VOA77" s="175"/>
      <c r="VOB77" s="175"/>
      <c r="VOC77" s="175"/>
      <c r="VOD77" s="175"/>
      <c r="VOE77" s="175"/>
      <c r="VOF77" s="175"/>
      <c r="VOG77" s="175"/>
      <c r="VOH77" s="175"/>
      <c r="VOI77" s="175"/>
      <c r="VOJ77" s="175"/>
      <c r="VOK77" s="175"/>
      <c r="VOL77" s="175"/>
      <c r="VOM77" s="175"/>
      <c r="VON77" s="175"/>
      <c r="VOO77" s="175"/>
      <c r="VOP77" s="175"/>
      <c r="VOQ77" s="175"/>
      <c r="VOR77" s="175"/>
      <c r="VOS77" s="175"/>
      <c r="VOT77" s="175"/>
      <c r="VOU77" s="175"/>
      <c r="VOV77" s="175"/>
      <c r="VOW77" s="175"/>
      <c r="VOX77" s="175"/>
      <c r="VOY77" s="175"/>
      <c r="VOZ77" s="175"/>
      <c r="VPA77" s="175"/>
      <c r="VPB77" s="175"/>
      <c r="VPC77" s="175"/>
      <c r="VPD77" s="175"/>
      <c r="VPE77" s="175"/>
      <c r="VPF77" s="175"/>
      <c r="VPG77" s="175"/>
      <c r="VPH77" s="175"/>
      <c r="VPI77" s="175"/>
      <c r="VPJ77" s="175"/>
      <c r="VPK77" s="175"/>
      <c r="VPL77" s="175"/>
      <c r="VPM77" s="175"/>
      <c r="VPN77" s="175"/>
      <c r="VPO77" s="175"/>
      <c r="VPP77" s="175"/>
      <c r="VPQ77" s="175"/>
      <c r="VPR77" s="175"/>
      <c r="VPS77" s="175"/>
      <c r="VPT77" s="175"/>
      <c r="VPU77" s="175"/>
      <c r="VPV77" s="175"/>
      <c r="VPW77" s="175"/>
      <c r="VPX77" s="175"/>
      <c r="VPY77" s="175"/>
      <c r="VPZ77" s="175"/>
      <c r="VQA77" s="175"/>
      <c r="VQB77" s="175"/>
      <c r="VQC77" s="175"/>
      <c r="VQD77" s="175"/>
      <c r="VQE77" s="175"/>
      <c r="VQF77" s="175"/>
      <c r="VQG77" s="175"/>
      <c r="VQH77" s="175"/>
      <c r="VQI77" s="175"/>
      <c r="VQJ77" s="175"/>
      <c r="VQK77" s="175"/>
      <c r="VQL77" s="175"/>
      <c r="VQM77" s="175"/>
      <c r="VQN77" s="175"/>
      <c r="VQO77" s="175"/>
      <c r="VQP77" s="175"/>
      <c r="VQQ77" s="175"/>
      <c r="VQR77" s="175"/>
      <c r="VQS77" s="175"/>
      <c r="VQT77" s="175"/>
      <c r="VQU77" s="175"/>
      <c r="VQV77" s="175"/>
      <c r="VQW77" s="175"/>
      <c r="VQX77" s="175"/>
      <c r="VQY77" s="175"/>
      <c r="VQZ77" s="175"/>
      <c r="VRA77" s="175"/>
      <c r="VRB77" s="175"/>
      <c r="VRC77" s="175"/>
      <c r="VRD77" s="175"/>
      <c r="VRE77" s="175"/>
      <c r="VRF77" s="175"/>
      <c r="VRG77" s="175"/>
      <c r="VRH77" s="175"/>
      <c r="VRI77" s="175"/>
      <c r="VRJ77" s="175"/>
      <c r="VRK77" s="175"/>
      <c r="VRL77" s="175"/>
      <c r="VRM77" s="175"/>
      <c r="VRN77" s="175"/>
      <c r="VRO77" s="175"/>
      <c r="VRP77" s="175"/>
      <c r="VRQ77" s="175"/>
      <c r="VRR77" s="175"/>
      <c r="VRS77" s="175"/>
      <c r="VRT77" s="175"/>
      <c r="VRU77" s="175"/>
      <c r="VRV77" s="175"/>
      <c r="VRW77" s="175"/>
      <c r="VRX77" s="175"/>
      <c r="VRY77" s="175"/>
      <c r="VRZ77" s="175"/>
      <c r="VSA77" s="175"/>
      <c r="VSB77" s="175"/>
      <c r="VSC77" s="175"/>
      <c r="VSD77" s="175"/>
      <c r="VSE77" s="175"/>
      <c r="VSF77" s="175"/>
      <c r="VSG77" s="175"/>
      <c r="VSH77" s="175"/>
      <c r="VSI77" s="175"/>
      <c r="VSJ77" s="175"/>
      <c r="VSK77" s="175"/>
      <c r="VSL77" s="175"/>
      <c r="VSM77" s="175"/>
      <c r="VSN77" s="175"/>
      <c r="VSO77" s="175"/>
      <c r="VSP77" s="175"/>
      <c r="VSQ77" s="175"/>
      <c r="VSR77" s="175"/>
      <c r="VSS77" s="175"/>
      <c r="VST77" s="175"/>
      <c r="VSU77" s="175"/>
      <c r="VSV77" s="175"/>
      <c r="VSW77" s="175"/>
      <c r="VSX77" s="175"/>
      <c r="VSY77" s="175"/>
      <c r="VSZ77" s="175"/>
      <c r="VTA77" s="175"/>
      <c r="VTB77" s="175"/>
      <c r="VTC77" s="175"/>
      <c r="VTD77" s="175"/>
      <c r="VTE77" s="175"/>
      <c r="VTF77" s="175"/>
      <c r="VTG77" s="175"/>
      <c r="VTH77" s="175"/>
      <c r="VTI77" s="175"/>
      <c r="VTJ77" s="175"/>
      <c r="VTK77" s="175"/>
      <c r="VTL77" s="175"/>
      <c r="VTM77" s="175"/>
      <c r="VTN77" s="175"/>
      <c r="VTO77" s="175"/>
      <c r="VTP77" s="175"/>
      <c r="VTQ77" s="175"/>
      <c r="VTR77" s="175"/>
      <c r="VTS77" s="175"/>
      <c r="VTT77" s="175"/>
      <c r="VTU77" s="175"/>
      <c r="VTV77" s="175"/>
      <c r="VTW77" s="175"/>
      <c r="VTX77" s="175"/>
      <c r="VTY77" s="175"/>
      <c r="VTZ77" s="175"/>
      <c r="VUA77" s="175"/>
      <c r="VUB77" s="175"/>
      <c r="VUC77" s="175"/>
      <c r="VUD77" s="175"/>
      <c r="VUE77" s="175"/>
      <c r="VUF77" s="175"/>
      <c r="VUG77" s="175"/>
      <c r="VUH77" s="175"/>
      <c r="VUI77" s="175"/>
      <c r="VUJ77" s="175"/>
      <c r="VUK77" s="175"/>
      <c r="VUL77" s="175"/>
      <c r="VUM77" s="175"/>
      <c r="VUN77" s="175"/>
      <c r="VUO77" s="175"/>
      <c r="VUP77" s="175"/>
      <c r="VUQ77" s="175"/>
      <c r="VUR77" s="175"/>
      <c r="VUS77" s="175"/>
      <c r="VUT77" s="175"/>
      <c r="VUU77" s="175"/>
      <c r="VUV77" s="175"/>
      <c r="VUW77" s="175"/>
      <c r="VUX77" s="175"/>
      <c r="VUY77" s="175"/>
      <c r="VUZ77" s="175"/>
      <c r="VVA77" s="175"/>
      <c r="VVB77" s="175"/>
      <c r="VVC77" s="175"/>
      <c r="VVD77" s="175"/>
      <c r="VVE77" s="175"/>
      <c r="VVF77" s="175"/>
      <c r="VVG77" s="175"/>
      <c r="VVH77" s="175"/>
      <c r="VVI77" s="175"/>
      <c r="VVJ77" s="175"/>
      <c r="VVK77" s="175"/>
      <c r="VVL77" s="175"/>
      <c r="VVM77" s="175"/>
      <c r="VVN77" s="175"/>
      <c r="VVO77" s="175"/>
      <c r="VVP77" s="175"/>
      <c r="VVQ77" s="175"/>
      <c r="VVR77" s="175"/>
      <c r="VVS77" s="175"/>
      <c r="VVT77" s="175"/>
      <c r="VVU77" s="175"/>
      <c r="VVV77" s="175"/>
      <c r="VVW77" s="175"/>
      <c r="VVX77" s="175"/>
      <c r="VVY77" s="175"/>
      <c r="VVZ77" s="175"/>
      <c r="VWA77" s="175"/>
      <c r="VWB77" s="175"/>
      <c r="VWC77" s="175"/>
      <c r="VWD77" s="175"/>
      <c r="VWE77" s="175"/>
      <c r="VWF77" s="175"/>
      <c r="VWG77" s="175"/>
      <c r="VWH77" s="175"/>
      <c r="VWI77" s="175"/>
      <c r="VWJ77" s="175"/>
      <c r="VWK77" s="175"/>
      <c r="VWL77" s="175"/>
      <c r="VWM77" s="175"/>
      <c r="VWN77" s="175"/>
      <c r="VWO77" s="175"/>
      <c r="VWP77" s="175"/>
      <c r="VWQ77" s="175"/>
      <c r="VWR77" s="175"/>
      <c r="VWS77" s="175"/>
      <c r="VWT77" s="175"/>
      <c r="VWU77" s="175"/>
      <c r="VWV77" s="175"/>
      <c r="VWW77" s="175"/>
      <c r="VWX77" s="175"/>
      <c r="VWY77" s="175"/>
      <c r="VWZ77" s="175"/>
      <c r="VXA77" s="175"/>
      <c r="VXB77" s="175"/>
      <c r="VXC77" s="175"/>
      <c r="VXD77" s="175"/>
      <c r="VXE77" s="175"/>
      <c r="VXF77" s="175"/>
      <c r="VXG77" s="175"/>
      <c r="VXH77" s="175"/>
      <c r="VXI77" s="175"/>
      <c r="VXJ77" s="175"/>
      <c r="VXK77" s="175"/>
      <c r="VXL77" s="175"/>
      <c r="VXM77" s="175"/>
      <c r="VXN77" s="175"/>
      <c r="VXO77" s="175"/>
      <c r="VXP77" s="175"/>
      <c r="VXQ77" s="175"/>
      <c r="VXR77" s="175"/>
      <c r="VXS77" s="175"/>
      <c r="VXT77" s="175"/>
      <c r="VXU77" s="175"/>
      <c r="VXV77" s="175"/>
      <c r="VXW77" s="175"/>
      <c r="VXX77" s="175"/>
      <c r="VXY77" s="175"/>
      <c r="VXZ77" s="175"/>
      <c r="VYA77" s="175"/>
      <c r="VYB77" s="175"/>
      <c r="VYC77" s="175"/>
      <c r="VYD77" s="175"/>
      <c r="VYE77" s="175"/>
      <c r="VYF77" s="175"/>
      <c r="VYG77" s="175"/>
      <c r="VYH77" s="175"/>
      <c r="VYI77" s="175"/>
      <c r="VYJ77" s="175"/>
      <c r="VYK77" s="175"/>
      <c r="VYL77" s="175"/>
      <c r="VYM77" s="175"/>
      <c r="VYN77" s="175"/>
      <c r="VYO77" s="175"/>
      <c r="VYP77" s="175"/>
      <c r="VYQ77" s="175"/>
      <c r="VYR77" s="175"/>
      <c r="VYS77" s="175"/>
      <c r="VYT77" s="175"/>
      <c r="VYU77" s="175"/>
      <c r="VYV77" s="175"/>
      <c r="VYW77" s="175"/>
      <c r="VYX77" s="175"/>
      <c r="VYY77" s="175"/>
      <c r="VYZ77" s="175"/>
      <c r="VZA77" s="175"/>
      <c r="VZB77" s="175"/>
      <c r="VZC77" s="175"/>
      <c r="VZD77" s="175"/>
      <c r="VZE77" s="175"/>
      <c r="VZF77" s="175"/>
      <c r="VZG77" s="175"/>
      <c r="VZH77" s="175"/>
      <c r="VZI77" s="175"/>
      <c r="VZJ77" s="175"/>
      <c r="VZK77" s="175"/>
      <c r="VZL77" s="175"/>
      <c r="VZM77" s="175"/>
      <c r="VZN77" s="175"/>
      <c r="VZO77" s="175"/>
      <c r="VZP77" s="175"/>
      <c r="VZQ77" s="175"/>
      <c r="VZR77" s="175"/>
      <c r="VZS77" s="175"/>
      <c r="VZT77" s="175"/>
      <c r="VZU77" s="175"/>
      <c r="VZV77" s="175"/>
      <c r="VZW77" s="175"/>
      <c r="VZX77" s="175"/>
      <c r="VZY77" s="175"/>
      <c r="VZZ77" s="175"/>
      <c r="WAA77" s="175"/>
      <c r="WAB77" s="175"/>
      <c r="WAC77" s="175"/>
      <c r="WAD77" s="175"/>
      <c r="WAE77" s="175"/>
      <c r="WAF77" s="175"/>
      <c r="WAG77" s="175"/>
      <c r="WAH77" s="175"/>
      <c r="WAI77" s="175"/>
      <c r="WAJ77" s="175"/>
      <c r="WAK77" s="175"/>
      <c r="WAL77" s="175"/>
      <c r="WAM77" s="175"/>
      <c r="WAN77" s="175"/>
      <c r="WAO77" s="175"/>
      <c r="WAP77" s="175"/>
      <c r="WAQ77" s="175"/>
      <c r="WAR77" s="175"/>
      <c r="WAS77" s="175"/>
      <c r="WAT77" s="175"/>
      <c r="WAU77" s="175"/>
      <c r="WAV77" s="175"/>
      <c r="WAW77" s="175"/>
      <c r="WAX77" s="175"/>
      <c r="WAY77" s="175"/>
      <c r="WAZ77" s="175"/>
      <c r="WBA77" s="175"/>
      <c r="WBB77" s="175"/>
      <c r="WBC77" s="175"/>
      <c r="WBD77" s="175"/>
      <c r="WBE77" s="175"/>
      <c r="WBF77" s="175"/>
      <c r="WBG77" s="175"/>
      <c r="WBH77" s="175"/>
      <c r="WBI77" s="175"/>
      <c r="WBJ77" s="175"/>
      <c r="WBK77" s="175"/>
      <c r="WBL77" s="175"/>
      <c r="WBM77" s="175"/>
      <c r="WBN77" s="175"/>
      <c r="WBO77" s="175"/>
      <c r="WBP77" s="175"/>
      <c r="WBQ77" s="175"/>
      <c r="WBR77" s="175"/>
      <c r="WBS77" s="175"/>
      <c r="WBT77" s="175"/>
      <c r="WBU77" s="175"/>
      <c r="WBV77" s="175"/>
      <c r="WBW77" s="175"/>
      <c r="WBX77" s="175"/>
      <c r="WBY77" s="175"/>
      <c r="WBZ77" s="175"/>
      <c r="WCA77" s="175"/>
      <c r="WCB77" s="175"/>
      <c r="WCC77" s="175"/>
      <c r="WCD77" s="175"/>
      <c r="WCE77" s="175"/>
      <c r="WCF77" s="175"/>
      <c r="WCG77" s="175"/>
      <c r="WCH77" s="175"/>
      <c r="WCI77" s="175"/>
      <c r="WCJ77" s="175"/>
      <c r="WCK77" s="175"/>
      <c r="WCL77" s="175"/>
      <c r="WCM77" s="175"/>
      <c r="WCN77" s="175"/>
      <c r="WCO77" s="175"/>
      <c r="WCP77" s="175"/>
      <c r="WCQ77" s="175"/>
      <c r="WCR77" s="175"/>
      <c r="WCS77" s="175"/>
      <c r="WCT77" s="175"/>
      <c r="WCU77" s="175"/>
      <c r="WCV77" s="175"/>
      <c r="WCW77" s="175"/>
      <c r="WCX77" s="175"/>
      <c r="WCY77" s="175"/>
      <c r="WCZ77" s="175"/>
      <c r="WDA77" s="175"/>
      <c r="WDB77" s="175"/>
      <c r="WDC77" s="175"/>
      <c r="WDD77" s="175"/>
      <c r="WDE77" s="175"/>
      <c r="WDF77" s="175"/>
      <c r="WDG77" s="175"/>
      <c r="WDH77" s="175"/>
      <c r="WDI77" s="175"/>
      <c r="WDJ77" s="175"/>
      <c r="WDK77" s="175"/>
      <c r="WDL77" s="175"/>
      <c r="WDM77" s="175"/>
      <c r="WDN77" s="175"/>
      <c r="WDO77" s="175"/>
      <c r="WDP77" s="175"/>
      <c r="WDQ77" s="175"/>
      <c r="WDR77" s="175"/>
      <c r="WDS77" s="175"/>
      <c r="WDT77" s="175"/>
      <c r="WDU77" s="175"/>
      <c r="WDV77" s="175"/>
      <c r="WDW77" s="175"/>
      <c r="WDX77" s="175"/>
      <c r="WDY77" s="175"/>
      <c r="WDZ77" s="175"/>
      <c r="WEA77" s="175"/>
      <c r="WEB77" s="175"/>
      <c r="WEC77" s="175"/>
      <c r="WED77" s="175"/>
      <c r="WEE77" s="175"/>
      <c r="WEF77" s="175"/>
      <c r="WEG77" s="175"/>
      <c r="WEH77" s="175"/>
      <c r="WEI77" s="175"/>
      <c r="WEJ77" s="175"/>
      <c r="WEK77" s="175"/>
      <c r="WEL77" s="175"/>
      <c r="WEM77" s="175"/>
      <c r="WEN77" s="175"/>
      <c r="WEO77" s="175"/>
      <c r="WEP77" s="175"/>
      <c r="WEQ77" s="175"/>
      <c r="WER77" s="175"/>
      <c r="WES77" s="175"/>
      <c r="WET77" s="175"/>
      <c r="WEU77" s="175"/>
      <c r="WEV77" s="175"/>
      <c r="WEW77" s="175"/>
      <c r="WEX77" s="175"/>
      <c r="WEY77" s="175"/>
      <c r="WEZ77" s="175"/>
      <c r="WFA77" s="175"/>
      <c r="WFB77" s="175"/>
      <c r="WFC77" s="175"/>
      <c r="WFD77" s="175"/>
      <c r="WFE77" s="175"/>
      <c r="WFF77" s="175"/>
      <c r="WFG77" s="175"/>
      <c r="WFH77" s="175"/>
      <c r="WFI77" s="175"/>
      <c r="WFJ77" s="175"/>
      <c r="WFK77" s="175"/>
      <c r="WFL77" s="175"/>
      <c r="WFM77" s="175"/>
      <c r="WFN77" s="175"/>
      <c r="WFO77" s="175"/>
      <c r="WFP77" s="175"/>
      <c r="WFQ77" s="175"/>
      <c r="WFR77" s="175"/>
      <c r="WFS77" s="175"/>
      <c r="WFT77" s="175"/>
      <c r="WFU77" s="175"/>
      <c r="WFV77" s="175"/>
      <c r="WFW77" s="175"/>
      <c r="WFX77" s="175"/>
      <c r="WFY77" s="175"/>
      <c r="WFZ77" s="175"/>
      <c r="WGA77" s="175"/>
      <c r="WGB77" s="175"/>
      <c r="WGC77" s="175"/>
      <c r="WGD77" s="175"/>
      <c r="WGE77" s="175"/>
      <c r="WGF77" s="175"/>
      <c r="WGG77" s="175"/>
      <c r="WGH77" s="175"/>
      <c r="WGI77" s="175"/>
      <c r="WGJ77" s="175"/>
      <c r="WGK77" s="175"/>
      <c r="WGL77" s="175"/>
      <c r="WGM77" s="175"/>
      <c r="WGN77" s="175"/>
      <c r="WGO77" s="175"/>
      <c r="WGP77" s="175"/>
      <c r="WGQ77" s="175"/>
      <c r="WGR77" s="175"/>
      <c r="WGS77" s="175"/>
      <c r="WGT77" s="175"/>
      <c r="WGU77" s="175"/>
      <c r="WGV77" s="175"/>
      <c r="WGW77" s="175"/>
      <c r="WGX77" s="175"/>
      <c r="WGY77" s="175"/>
      <c r="WGZ77" s="175"/>
      <c r="WHA77" s="175"/>
      <c r="WHB77" s="175"/>
      <c r="WHC77" s="175"/>
      <c r="WHD77" s="175"/>
      <c r="WHE77" s="175"/>
      <c r="WHF77" s="175"/>
      <c r="WHG77" s="175"/>
      <c r="WHH77" s="175"/>
      <c r="WHI77" s="175"/>
      <c r="WHJ77" s="175"/>
      <c r="WHK77" s="175"/>
      <c r="WHL77" s="175"/>
      <c r="WHM77" s="175"/>
      <c r="WHN77" s="175"/>
      <c r="WHO77" s="175"/>
      <c r="WHP77" s="175"/>
      <c r="WHQ77" s="175"/>
      <c r="WHR77" s="175"/>
      <c r="WHS77" s="175"/>
      <c r="WHT77" s="175"/>
      <c r="WHU77" s="175"/>
      <c r="WHV77" s="175"/>
      <c r="WHW77" s="175"/>
      <c r="WHX77" s="175"/>
      <c r="WHY77" s="175"/>
      <c r="WHZ77" s="175"/>
      <c r="WIA77" s="175"/>
      <c r="WIB77" s="175"/>
      <c r="WIC77" s="175"/>
      <c r="WID77" s="175"/>
      <c r="WIE77" s="175"/>
      <c r="WIF77" s="175"/>
      <c r="WIG77" s="175"/>
      <c r="WIH77" s="175"/>
      <c r="WII77" s="175"/>
      <c r="WIJ77" s="175"/>
      <c r="WIK77" s="175"/>
      <c r="WIL77" s="175"/>
      <c r="WIM77" s="175"/>
      <c r="WIN77" s="175"/>
      <c r="WIO77" s="175"/>
      <c r="WIP77" s="175"/>
      <c r="WIQ77" s="175"/>
      <c r="WIR77" s="175"/>
      <c r="WIS77" s="175"/>
      <c r="WIT77" s="175"/>
      <c r="WIU77" s="175"/>
      <c r="WIV77" s="175"/>
      <c r="WIW77" s="175"/>
      <c r="WIX77" s="175"/>
      <c r="WIY77" s="175"/>
      <c r="WIZ77" s="175"/>
      <c r="WJA77" s="175"/>
      <c r="WJB77" s="175"/>
      <c r="WJC77" s="175"/>
      <c r="WJD77" s="175"/>
      <c r="WJE77" s="175"/>
      <c r="WJF77" s="175"/>
      <c r="WJG77" s="175"/>
      <c r="WJH77" s="175"/>
      <c r="WJI77" s="175"/>
      <c r="WJJ77" s="175"/>
      <c r="WJK77" s="175"/>
      <c r="WJL77" s="175"/>
      <c r="WJM77" s="175"/>
      <c r="WJN77" s="175"/>
      <c r="WJO77" s="175"/>
      <c r="WJP77" s="175"/>
      <c r="WJQ77" s="175"/>
      <c r="WJR77" s="175"/>
      <c r="WJS77" s="175"/>
      <c r="WJT77" s="175"/>
      <c r="WJU77" s="175"/>
      <c r="WJV77" s="175"/>
      <c r="WJW77" s="175"/>
      <c r="WJX77" s="175"/>
      <c r="WJY77" s="175"/>
      <c r="WJZ77" s="175"/>
      <c r="WKA77" s="175"/>
      <c r="WKB77" s="175"/>
      <c r="WKC77" s="175"/>
      <c r="WKD77" s="175"/>
      <c r="WKE77" s="175"/>
      <c r="WKF77" s="175"/>
      <c r="WKG77" s="175"/>
      <c r="WKH77" s="175"/>
      <c r="WKI77" s="175"/>
      <c r="WKJ77" s="175"/>
      <c r="WKK77" s="175"/>
      <c r="WKL77" s="175"/>
      <c r="WKM77" s="175"/>
      <c r="WKN77" s="175"/>
      <c r="WKO77" s="175"/>
      <c r="WKP77" s="175"/>
      <c r="WKQ77" s="175"/>
      <c r="WKR77" s="175"/>
      <c r="WKS77" s="175"/>
      <c r="WKT77" s="175"/>
      <c r="WKU77" s="175"/>
      <c r="WKV77" s="175"/>
      <c r="WKW77" s="175"/>
      <c r="WKX77" s="175"/>
      <c r="WKY77" s="175"/>
      <c r="WKZ77" s="175"/>
      <c r="WLA77" s="175"/>
      <c r="WLB77" s="175"/>
      <c r="WLC77" s="175"/>
      <c r="WLD77" s="175"/>
      <c r="WLE77" s="175"/>
      <c r="WLF77" s="175"/>
      <c r="WLG77" s="175"/>
      <c r="WLH77" s="175"/>
      <c r="WLI77" s="175"/>
      <c r="WLJ77" s="175"/>
      <c r="WLK77" s="175"/>
      <c r="WLL77" s="175"/>
      <c r="WLM77" s="175"/>
      <c r="WLN77" s="175"/>
      <c r="WLO77" s="175"/>
      <c r="WLP77" s="175"/>
      <c r="WLQ77" s="175"/>
      <c r="WLR77" s="175"/>
      <c r="WLS77" s="175"/>
      <c r="WLT77" s="175"/>
      <c r="WLU77" s="175"/>
      <c r="WLV77" s="175"/>
      <c r="WLW77" s="175"/>
      <c r="WLX77" s="175"/>
      <c r="WLY77" s="175"/>
      <c r="WLZ77" s="175"/>
      <c r="WMA77" s="175"/>
      <c r="WMB77" s="175"/>
      <c r="WMC77" s="175"/>
      <c r="WMD77" s="175"/>
      <c r="WME77" s="175"/>
      <c r="WMF77" s="175"/>
      <c r="WMG77" s="175"/>
      <c r="WMH77" s="175"/>
      <c r="WMI77" s="175"/>
      <c r="WMJ77" s="175"/>
      <c r="WMK77" s="175"/>
      <c r="WML77" s="175"/>
      <c r="WMM77" s="175"/>
      <c r="WMN77" s="175"/>
      <c r="WMO77" s="175"/>
      <c r="WMP77" s="175"/>
      <c r="WMQ77" s="175"/>
      <c r="WMR77" s="175"/>
      <c r="WMS77" s="175"/>
      <c r="WMT77" s="175"/>
      <c r="WMU77" s="175"/>
      <c r="WMV77" s="175"/>
      <c r="WMW77" s="175"/>
      <c r="WMX77" s="175"/>
      <c r="WMY77" s="175"/>
      <c r="WMZ77" s="175"/>
      <c r="WNA77" s="175"/>
      <c r="WNB77" s="175"/>
      <c r="WNC77" s="175"/>
      <c r="WND77" s="175"/>
      <c r="WNE77" s="175"/>
      <c r="WNF77" s="175"/>
      <c r="WNG77" s="175"/>
      <c r="WNH77" s="175"/>
      <c r="WNI77" s="175"/>
      <c r="WNJ77" s="175"/>
      <c r="WNK77" s="175"/>
      <c r="WNL77" s="175"/>
      <c r="WNM77" s="175"/>
      <c r="WNN77" s="175"/>
      <c r="WNO77" s="175"/>
      <c r="WNP77" s="175"/>
      <c r="WNQ77" s="175"/>
      <c r="WNR77" s="175"/>
      <c r="WNS77" s="175"/>
      <c r="WNT77" s="175"/>
      <c r="WNU77" s="175"/>
      <c r="WNV77" s="175"/>
      <c r="WNW77" s="175"/>
      <c r="WNX77" s="175"/>
      <c r="WNY77" s="175"/>
      <c r="WNZ77" s="175"/>
      <c r="WOA77" s="175"/>
      <c r="WOB77" s="175"/>
      <c r="WOC77" s="175"/>
      <c r="WOD77" s="175"/>
      <c r="WOE77" s="175"/>
      <c r="WOF77" s="175"/>
      <c r="WOG77" s="175"/>
      <c r="WOH77" s="175"/>
      <c r="WOI77" s="175"/>
      <c r="WOJ77" s="175"/>
      <c r="WOK77" s="175"/>
      <c r="WOL77" s="175"/>
      <c r="WOM77" s="175"/>
      <c r="WON77" s="175"/>
      <c r="WOO77" s="175"/>
      <c r="WOP77" s="175"/>
      <c r="WOQ77" s="175"/>
      <c r="WOR77" s="175"/>
      <c r="WOS77" s="175"/>
      <c r="WOT77" s="175"/>
      <c r="WOU77" s="175"/>
      <c r="WOV77" s="175"/>
      <c r="WOW77" s="175"/>
      <c r="WOX77" s="175"/>
      <c r="WOY77" s="175"/>
      <c r="WOZ77" s="175"/>
      <c r="WPA77" s="175"/>
      <c r="WPB77" s="175"/>
      <c r="WPC77" s="175"/>
      <c r="WPD77" s="175"/>
      <c r="WPE77" s="175"/>
      <c r="WPF77" s="175"/>
      <c r="WPG77" s="175"/>
      <c r="WPH77" s="175"/>
      <c r="WPI77" s="175"/>
      <c r="WPJ77" s="175"/>
      <c r="WPK77" s="175"/>
      <c r="WPL77" s="175"/>
      <c r="WPM77" s="175"/>
      <c r="WPN77" s="175"/>
      <c r="WPO77" s="175"/>
      <c r="WPP77" s="175"/>
      <c r="WPQ77" s="175"/>
      <c r="WPR77" s="175"/>
      <c r="WPS77" s="175"/>
      <c r="WPT77" s="175"/>
      <c r="WPU77" s="175"/>
      <c r="WPV77" s="175"/>
      <c r="WPW77" s="175"/>
      <c r="WPX77" s="175"/>
      <c r="WPY77" s="175"/>
      <c r="WPZ77" s="175"/>
      <c r="WQA77" s="175"/>
      <c r="WQB77" s="175"/>
      <c r="WQC77" s="175"/>
      <c r="WQD77" s="175"/>
      <c r="WQE77" s="175"/>
      <c r="WQF77" s="175"/>
      <c r="WQG77" s="175"/>
      <c r="WQH77" s="175"/>
      <c r="WQI77" s="175"/>
      <c r="WQJ77" s="175"/>
      <c r="WQK77" s="175"/>
      <c r="WQL77" s="175"/>
      <c r="WQM77" s="175"/>
      <c r="WQN77" s="175"/>
      <c r="WQO77" s="175"/>
      <c r="WQP77" s="175"/>
      <c r="WQQ77" s="175"/>
      <c r="WQR77" s="175"/>
      <c r="WQS77" s="175"/>
      <c r="WQT77" s="175"/>
      <c r="WQU77" s="175"/>
      <c r="WQV77" s="175"/>
      <c r="WQW77" s="175"/>
      <c r="WQX77" s="175"/>
      <c r="WQY77" s="175"/>
      <c r="WQZ77" s="175"/>
      <c r="WRA77" s="175"/>
      <c r="WRB77" s="175"/>
      <c r="WRC77" s="175"/>
      <c r="WRD77" s="175"/>
      <c r="WRE77" s="175"/>
      <c r="WRF77" s="175"/>
      <c r="WRG77" s="175"/>
      <c r="WRH77" s="175"/>
      <c r="WRI77" s="175"/>
      <c r="WRJ77" s="175"/>
      <c r="WRK77" s="175"/>
      <c r="WRL77" s="175"/>
      <c r="WRM77" s="175"/>
      <c r="WRN77" s="175"/>
      <c r="WRO77" s="175"/>
      <c r="WRP77" s="175"/>
      <c r="WRQ77" s="175"/>
      <c r="WRR77" s="175"/>
      <c r="WRS77" s="175"/>
      <c r="WRT77" s="175"/>
      <c r="WRU77" s="175"/>
      <c r="WRV77" s="175"/>
      <c r="WRW77" s="175"/>
      <c r="WRX77" s="175"/>
      <c r="WRY77" s="175"/>
      <c r="WRZ77" s="175"/>
      <c r="WSA77" s="175"/>
      <c r="WSB77" s="175"/>
      <c r="WSC77" s="175"/>
      <c r="WSD77" s="175"/>
      <c r="WSE77" s="175"/>
      <c r="WSF77" s="175"/>
      <c r="WSG77" s="175"/>
      <c r="WSH77" s="175"/>
      <c r="WSI77" s="175"/>
      <c r="WSJ77" s="175"/>
      <c r="WSK77" s="175"/>
      <c r="WSL77" s="175"/>
      <c r="WSM77" s="175"/>
      <c r="WSN77" s="175"/>
      <c r="WSO77" s="175"/>
      <c r="WSP77" s="175"/>
      <c r="WSQ77" s="175"/>
      <c r="WSR77" s="175"/>
      <c r="WSS77" s="175"/>
      <c r="WST77" s="175"/>
      <c r="WSU77" s="175"/>
      <c r="WSV77" s="175"/>
      <c r="WSW77" s="175"/>
      <c r="WSX77" s="175"/>
      <c r="WSY77" s="175"/>
      <c r="WSZ77" s="175"/>
      <c r="WTA77" s="175"/>
      <c r="WTB77" s="175"/>
      <c r="WTC77" s="175"/>
      <c r="WTD77" s="175"/>
      <c r="WTE77" s="175"/>
      <c r="WTF77" s="175"/>
      <c r="WTG77" s="175"/>
      <c r="WTH77" s="175"/>
      <c r="WTI77" s="175"/>
      <c r="WTJ77" s="175"/>
      <c r="WTK77" s="175"/>
      <c r="WTL77" s="175"/>
      <c r="WTM77" s="175"/>
      <c r="WTN77" s="175"/>
      <c r="WTO77" s="175"/>
      <c r="WTP77" s="175"/>
      <c r="WTQ77" s="175"/>
      <c r="WTR77" s="175"/>
      <c r="WTS77" s="175"/>
      <c r="WTT77" s="175"/>
      <c r="WTU77" s="175"/>
      <c r="WTV77" s="175"/>
      <c r="WTW77" s="175"/>
      <c r="WTX77" s="175"/>
      <c r="WTY77" s="175"/>
      <c r="WTZ77" s="175"/>
      <c r="WUA77" s="175"/>
      <c r="WUB77" s="175"/>
      <c r="WUC77" s="175"/>
      <c r="WUD77" s="175"/>
      <c r="WUE77" s="175"/>
      <c r="WUF77" s="175"/>
      <c r="WUG77" s="175"/>
      <c r="WUH77" s="175"/>
      <c r="WUI77" s="175"/>
      <c r="WUJ77" s="175"/>
      <c r="WUK77" s="175"/>
      <c r="WUL77" s="175"/>
      <c r="WUM77" s="175"/>
      <c r="WUN77" s="175"/>
      <c r="WUO77" s="175"/>
      <c r="WUP77" s="175"/>
      <c r="WUQ77" s="175"/>
      <c r="WUR77" s="175"/>
      <c r="WUS77" s="175"/>
      <c r="WUT77" s="175"/>
      <c r="WUU77" s="175"/>
      <c r="WUV77" s="175"/>
      <c r="WUW77" s="175"/>
      <c r="WUX77" s="175"/>
      <c r="WUY77" s="175"/>
      <c r="WUZ77" s="175"/>
      <c r="WVA77" s="175"/>
      <c r="WVB77" s="175"/>
      <c r="WVC77" s="175"/>
      <c r="WVD77" s="175"/>
      <c r="WVE77" s="175"/>
      <c r="WVF77" s="175"/>
      <c r="WVG77" s="175"/>
      <c r="WVH77" s="175"/>
      <c r="WVI77" s="175"/>
      <c r="WVJ77" s="175"/>
      <c r="WVK77" s="175"/>
      <c r="WVL77" s="175"/>
      <c r="WVM77" s="175"/>
      <c r="WVN77" s="175"/>
      <c r="WVO77" s="175"/>
      <c r="WVP77" s="175"/>
      <c r="WVQ77" s="175"/>
      <c r="WVR77" s="175"/>
      <c r="WVS77" s="175"/>
      <c r="WVT77" s="175"/>
      <c r="WVU77" s="175"/>
      <c r="WVV77" s="175"/>
      <c r="WVW77" s="175"/>
      <c r="WVX77" s="175"/>
      <c r="WVY77" s="175"/>
      <c r="WVZ77" s="175"/>
      <c r="WWA77" s="175"/>
      <c r="WWB77" s="175"/>
      <c r="WWC77" s="175"/>
      <c r="WWD77" s="175"/>
      <c r="WWE77" s="175"/>
      <c r="WWF77" s="175"/>
      <c r="WWG77" s="175"/>
      <c r="WWH77" s="175"/>
      <c r="WWI77" s="175"/>
      <c r="WWJ77" s="175"/>
      <c r="WWK77" s="175"/>
      <c r="WWL77" s="175"/>
      <c r="WWM77" s="175"/>
      <c r="WWN77" s="175"/>
      <c r="WWO77" s="175"/>
      <c r="WWP77" s="175"/>
      <c r="WWQ77" s="175"/>
      <c r="WWR77" s="175"/>
      <c r="WWS77" s="175"/>
      <c r="WWT77" s="175"/>
      <c r="WWU77" s="175"/>
      <c r="WWV77" s="175"/>
      <c r="WWW77" s="175"/>
      <c r="WWX77" s="175"/>
      <c r="WWY77" s="175"/>
      <c r="WWZ77" s="175"/>
      <c r="WXA77" s="175"/>
      <c r="WXB77" s="175"/>
      <c r="WXC77" s="175"/>
      <c r="WXD77" s="175"/>
      <c r="WXE77" s="175"/>
      <c r="WXF77" s="175"/>
      <c r="WXG77" s="175"/>
      <c r="WXH77" s="175"/>
      <c r="WXI77" s="175"/>
      <c r="WXJ77" s="175"/>
      <c r="WXK77" s="175"/>
      <c r="WXL77" s="175"/>
      <c r="WXM77" s="175"/>
      <c r="WXN77" s="175"/>
      <c r="WXO77" s="175"/>
      <c r="WXP77" s="175"/>
      <c r="WXQ77" s="175"/>
      <c r="WXR77" s="175"/>
      <c r="WXS77" s="175"/>
      <c r="WXT77" s="175"/>
      <c r="WXU77" s="175"/>
      <c r="WXV77" s="175"/>
      <c r="WXW77" s="175"/>
      <c r="WXX77" s="175"/>
      <c r="WXY77" s="175"/>
      <c r="WXZ77" s="175"/>
      <c r="WYA77" s="175"/>
      <c r="WYB77" s="175"/>
      <c r="WYC77" s="175"/>
      <c r="WYD77" s="175"/>
      <c r="WYE77" s="175"/>
      <c r="WYF77" s="175"/>
      <c r="WYG77" s="175"/>
      <c r="WYH77" s="175"/>
      <c r="WYI77" s="175"/>
      <c r="WYJ77" s="175"/>
      <c r="WYK77" s="175"/>
      <c r="WYL77" s="175"/>
      <c r="WYM77" s="175"/>
      <c r="WYN77" s="175"/>
      <c r="WYO77" s="175"/>
      <c r="WYP77" s="175"/>
      <c r="WYQ77" s="175"/>
      <c r="WYR77" s="175"/>
      <c r="WYS77" s="175"/>
      <c r="WYT77" s="175"/>
      <c r="WYU77" s="175"/>
      <c r="WYV77" s="175"/>
      <c r="WYW77" s="175"/>
      <c r="WYX77" s="175"/>
      <c r="WYY77" s="175"/>
      <c r="WYZ77" s="175"/>
      <c r="WZA77" s="175"/>
      <c r="WZB77" s="175"/>
      <c r="WZC77" s="175"/>
      <c r="WZD77" s="175"/>
      <c r="WZE77" s="175"/>
      <c r="WZF77" s="175"/>
      <c r="WZG77" s="175"/>
      <c r="WZH77" s="175"/>
      <c r="WZI77" s="175"/>
      <c r="WZJ77" s="175"/>
      <c r="WZK77" s="175"/>
      <c r="WZL77" s="175"/>
      <c r="WZM77" s="175"/>
      <c r="WZN77" s="175"/>
      <c r="WZO77" s="175"/>
      <c r="WZP77" s="175"/>
      <c r="WZQ77" s="175"/>
      <c r="WZR77" s="175"/>
      <c r="WZS77" s="175"/>
      <c r="WZT77" s="175"/>
      <c r="WZU77" s="175"/>
      <c r="WZV77" s="175"/>
      <c r="WZW77" s="175"/>
      <c r="WZX77" s="175"/>
      <c r="WZY77" s="175"/>
      <c r="WZZ77" s="175"/>
      <c r="XAA77" s="175"/>
      <c r="XAB77" s="175"/>
      <c r="XAC77" s="175"/>
      <c r="XAD77" s="175"/>
      <c r="XAE77" s="175"/>
      <c r="XAF77" s="175"/>
      <c r="XAG77" s="175"/>
      <c r="XAH77" s="175"/>
      <c r="XAI77" s="175"/>
      <c r="XAJ77" s="175"/>
      <c r="XAK77" s="175"/>
      <c r="XAL77" s="175"/>
      <c r="XAM77" s="175"/>
      <c r="XAN77" s="175"/>
      <c r="XAO77" s="175"/>
      <c r="XAP77" s="175"/>
      <c r="XAQ77" s="175"/>
      <c r="XAR77" s="175"/>
      <c r="XAS77" s="175"/>
      <c r="XAT77" s="175"/>
      <c r="XAU77" s="175"/>
      <c r="XAV77" s="175"/>
      <c r="XAW77" s="175"/>
      <c r="XAX77" s="175"/>
      <c r="XAY77" s="175"/>
      <c r="XAZ77" s="175"/>
      <c r="XBA77" s="175"/>
      <c r="XBB77" s="175"/>
      <c r="XBC77" s="175"/>
      <c r="XBD77" s="175"/>
      <c r="XBE77" s="175"/>
      <c r="XBF77" s="175"/>
      <c r="XBG77" s="175"/>
      <c r="XBH77" s="175"/>
      <c r="XBI77" s="175"/>
      <c r="XBJ77" s="175"/>
      <c r="XBK77" s="175"/>
      <c r="XBL77" s="175"/>
      <c r="XBM77" s="175"/>
      <c r="XBN77" s="175"/>
      <c r="XBO77" s="175"/>
      <c r="XBP77" s="175"/>
      <c r="XBQ77" s="175"/>
      <c r="XBR77" s="175"/>
      <c r="XBS77" s="175"/>
      <c r="XBT77" s="175"/>
      <c r="XBU77" s="175"/>
      <c r="XBV77" s="175"/>
      <c r="XBW77" s="175"/>
      <c r="XBX77" s="175"/>
      <c r="XBY77" s="175"/>
      <c r="XBZ77" s="175"/>
      <c r="XCA77" s="175"/>
      <c r="XCB77" s="175"/>
      <c r="XCC77" s="175"/>
      <c r="XCD77" s="175"/>
      <c r="XCE77" s="175"/>
      <c r="XCF77" s="175"/>
      <c r="XCG77" s="175"/>
      <c r="XCH77" s="175"/>
      <c r="XCI77" s="175"/>
      <c r="XCJ77" s="175"/>
      <c r="XCK77" s="175"/>
      <c r="XCL77" s="175"/>
      <c r="XCM77" s="175"/>
      <c r="XCN77" s="175"/>
      <c r="XCO77" s="175"/>
      <c r="XCP77" s="175"/>
      <c r="XCQ77" s="175"/>
      <c r="XCR77" s="175"/>
      <c r="XCS77" s="175"/>
      <c r="XCT77" s="175"/>
      <c r="XCU77" s="175"/>
      <c r="XCV77" s="175"/>
      <c r="XCW77" s="175"/>
      <c r="XCX77" s="175"/>
      <c r="XCY77" s="175"/>
      <c r="XCZ77" s="175"/>
      <c r="XDA77" s="175"/>
      <c r="XDB77" s="175"/>
      <c r="XDC77" s="175"/>
      <c r="XDD77" s="175"/>
      <c r="XDE77" s="175"/>
      <c r="XDF77" s="175"/>
      <c r="XDG77" s="175"/>
      <c r="XDH77" s="175"/>
      <c r="XDI77" s="175"/>
      <c r="XDJ77" s="175"/>
      <c r="XDK77" s="175"/>
      <c r="XDL77" s="175"/>
      <c r="XDM77" s="175"/>
      <c r="XDN77" s="175"/>
      <c r="XDO77" s="175"/>
      <c r="XDP77" s="175"/>
      <c r="XDQ77" s="175"/>
      <c r="XDR77" s="175"/>
      <c r="XDS77" s="175"/>
      <c r="XDT77" s="175"/>
      <c r="XDU77" s="175"/>
      <c r="XDV77" s="175"/>
      <c r="XDW77" s="175"/>
    </row>
    <row r="78" spans="1:16351" s="343" customFormat="1" ht="99.75" customHeight="1" x14ac:dyDescent="0.25">
      <c r="A78" s="329" t="s">
        <v>140</v>
      </c>
      <c r="B78" s="330" t="s">
        <v>20</v>
      </c>
      <c r="C78" s="428" t="s">
        <v>948</v>
      </c>
      <c r="D78" s="428" t="s">
        <v>948</v>
      </c>
      <c r="E78" s="331">
        <f t="shared" ref="E78:F78" si="12">E79</f>
        <v>0.312</v>
      </c>
      <c r="F78" s="332">
        <f t="shared" si="12"/>
        <v>12688.50851</v>
      </c>
      <c r="G78" s="470"/>
      <c r="H78" s="332"/>
      <c r="I78" s="332"/>
      <c r="J78" s="334">
        <f>J79</f>
        <v>10912.11731</v>
      </c>
      <c r="K78" s="435">
        <v>45218</v>
      </c>
      <c r="L78" s="436" t="s">
        <v>950</v>
      </c>
      <c r="M78" s="337" t="s">
        <v>951</v>
      </c>
      <c r="N78" s="337" t="s">
        <v>200</v>
      </c>
      <c r="O78" s="444" t="s">
        <v>177</v>
      </c>
      <c r="P78" s="444"/>
      <c r="Q78" s="429" t="s">
        <v>177</v>
      </c>
      <c r="R78" s="429" t="s">
        <v>177</v>
      </c>
      <c r="S78" s="339" t="s">
        <v>124</v>
      </c>
      <c r="T78" s="337"/>
      <c r="U78" s="471"/>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39"/>
      <c r="BL78" s="439"/>
      <c r="BM78" s="439"/>
      <c r="BN78" s="439"/>
      <c r="BO78" s="439"/>
      <c r="BP78" s="439"/>
      <c r="BQ78" s="439"/>
      <c r="BR78" s="439"/>
      <c r="BS78" s="439"/>
      <c r="BT78" s="439"/>
      <c r="BU78" s="439"/>
      <c r="BV78" s="439"/>
      <c r="BW78" s="439"/>
      <c r="BX78" s="439"/>
      <c r="BY78" s="439"/>
      <c r="BZ78" s="439"/>
      <c r="CA78" s="439"/>
      <c r="CB78" s="439"/>
      <c r="CC78" s="439"/>
      <c r="CD78" s="439"/>
      <c r="CE78" s="439"/>
      <c r="CF78" s="439"/>
      <c r="CG78" s="439"/>
      <c r="CH78" s="439"/>
      <c r="CI78" s="439"/>
      <c r="CJ78" s="439"/>
      <c r="CK78" s="439"/>
      <c r="CL78" s="439"/>
      <c r="CM78" s="439"/>
      <c r="CN78" s="439"/>
      <c r="CO78" s="439"/>
      <c r="CP78" s="439"/>
      <c r="CQ78" s="439"/>
      <c r="CR78" s="439"/>
      <c r="CS78" s="439"/>
      <c r="CT78" s="439"/>
      <c r="CU78" s="439"/>
      <c r="CV78" s="439"/>
      <c r="CW78" s="439"/>
      <c r="CX78" s="439"/>
      <c r="CY78" s="439"/>
      <c r="CZ78" s="439"/>
      <c r="DA78" s="439"/>
      <c r="DB78" s="439"/>
      <c r="DC78" s="439"/>
      <c r="DD78" s="439"/>
      <c r="DE78" s="439"/>
      <c r="DF78" s="439"/>
      <c r="DG78" s="439"/>
      <c r="DH78" s="439"/>
      <c r="DI78" s="439"/>
      <c r="DJ78" s="439"/>
      <c r="DK78" s="439"/>
      <c r="DL78" s="439"/>
      <c r="DM78" s="439"/>
      <c r="DN78" s="439"/>
      <c r="DO78" s="439"/>
      <c r="DP78" s="439"/>
      <c r="DQ78" s="439"/>
      <c r="DR78" s="439"/>
      <c r="DS78" s="439"/>
      <c r="DT78" s="439"/>
      <c r="DU78" s="439"/>
      <c r="DV78" s="439"/>
      <c r="DW78" s="439"/>
      <c r="DX78" s="439"/>
      <c r="DY78" s="439"/>
      <c r="DZ78" s="439"/>
      <c r="EA78" s="439"/>
      <c r="EB78" s="439"/>
      <c r="EC78" s="439"/>
      <c r="ED78" s="439"/>
      <c r="EE78" s="439"/>
      <c r="EF78" s="439"/>
      <c r="EG78" s="439"/>
      <c r="EH78" s="439"/>
      <c r="EI78" s="439"/>
      <c r="EJ78" s="439"/>
      <c r="EK78" s="439"/>
      <c r="EL78" s="439"/>
      <c r="EM78" s="439"/>
      <c r="EN78" s="439"/>
      <c r="EO78" s="439"/>
      <c r="EP78" s="439"/>
      <c r="EQ78" s="439"/>
      <c r="ER78" s="439"/>
      <c r="ES78" s="439"/>
      <c r="ET78" s="439"/>
      <c r="EU78" s="439"/>
      <c r="EV78" s="439"/>
      <c r="EW78" s="439"/>
      <c r="EX78" s="439"/>
      <c r="EY78" s="439"/>
      <c r="EZ78" s="439"/>
      <c r="FA78" s="439"/>
      <c r="FB78" s="439"/>
      <c r="FC78" s="439"/>
      <c r="FD78" s="439"/>
      <c r="FE78" s="439"/>
      <c r="FF78" s="439"/>
      <c r="FG78" s="439"/>
      <c r="FH78" s="439"/>
      <c r="FI78" s="439"/>
      <c r="FJ78" s="439"/>
      <c r="FK78" s="439"/>
      <c r="FL78" s="439"/>
      <c r="FM78" s="439"/>
      <c r="FN78" s="439"/>
      <c r="FO78" s="439"/>
      <c r="FP78" s="439"/>
      <c r="FQ78" s="439"/>
      <c r="FR78" s="439"/>
      <c r="FS78" s="439"/>
      <c r="FT78" s="439"/>
      <c r="FU78" s="439"/>
      <c r="FV78" s="439"/>
      <c r="FW78" s="439"/>
      <c r="FX78" s="439"/>
      <c r="FY78" s="439"/>
      <c r="FZ78" s="439"/>
      <c r="GA78" s="439"/>
      <c r="GB78" s="439"/>
      <c r="GC78" s="439"/>
      <c r="GD78" s="439"/>
      <c r="GE78" s="439"/>
      <c r="GF78" s="439"/>
      <c r="GG78" s="439"/>
      <c r="GH78" s="439"/>
      <c r="GI78" s="439"/>
      <c r="GJ78" s="439"/>
      <c r="GK78" s="439"/>
      <c r="GL78" s="439"/>
      <c r="GM78" s="439"/>
      <c r="GN78" s="439"/>
      <c r="GO78" s="439"/>
      <c r="GP78" s="439"/>
      <c r="GQ78" s="439"/>
      <c r="GR78" s="439"/>
      <c r="GS78" s="439"/>
      <c r="GT78" s="439"/>
      <c r="GU78" s="439"/>
      <c r="GV78" s="439"/>
      <c r="GW78" s="439"/>
      <c r="GX78" s="439"/>
      <c r="GY78" s="439"/>
      <c r="GZ78" s="439"/>
      <c r="HA78" s="439"/>
      <c r="HB78" s="439"/>
      <c r="HC78" s="439"/>
      <c r="HD78" s="439"/>
      <c r="HE78" s="439"/>
      <c r="HF78" s="439"/>
      <c r="HG78" s="439"/>
      <c r="HH78" s="439"/>
      <c r="HI78" s="439"/>
      <c r="HJ78" s="439"/>
      <c r="HK78" s="439"/>
      <c r="HL78" s="439"/>
      <c r="HM78" s="439"/>
      <c r="HN78" s="439"/>
      <c r="HO78" s="439"/>
      <c r="HP78" s="439"/>
      <c r="HQ78" s="439"/>
      <c r="HR78" s="439"/>
      <c r="HS78" s="439"/>
      <c r="HT78" s="439"/>
      <c r="HU78" s="439"/>
      <c r="HV78" s="439"/>
      <c r="HW78" s="439"/>
      <c r="HX78" s="439"/>
      <c r="HY78" s="439"/>
      <c r="HZ78" s="439"/>
      <c r="IA78" s="439"/>
      <c r="IB78" s="439"/>
      <c r="IC78" s="439"/>
      <c r="ID78" s="439"/>
      <c r="IE78" s="439"/>
      <c r="IF78" s="439"/>
      <c r="IG78" s="439"/>
      <c r="IH78" s="439"/>
      <c r="II78" s="439"/>
      <c r="IJ78" s="439"/>
      <c r="IK78" s="439"/>
      <c r="IL78" s="439"/>
      <c r="IM78" s="439"/>
      <c r="IN78" s="439"/>
      <c r="IO78" s="439"/>
      <c r="IP78" s="439"/>
      <c r="IQ78" s="439"/>
      <c r="IR78" s="439"/>
      <c r="IS78" s="439"/>
      <c r="IT78" s="439"/>
      <c r="IU78" s="439"/>
      <c r="IV78" s="439"/>
      <c r="IW78" s="439"/>
      <c r="IX78" s="439"/>
      <c r="IY78" s="439"/>
      <c r="IZ78" s="439"/>
      <c r="JA78" s="439"/>
      <c r="JB78" s="439"/>
      <c r="JC78" s="439"/>
      <c r="JD78" s="439"/>
      <c r="JE78" s="439"/>
      <c r="JF78" s="439"/>
      <c r="JG78" s="439"/>
      <c r="JH78" s="439"/>
      <c r="JI78" s="439"/>
      <c r="JJ78" s="439"/>
      <c r="JK78" s="439"/>
      <c r="JL78" s="439"/>
      <c r="JM78" s="439"/>
      <c r="JN78" s="439"/>
      <c r="JO78" s="439"/>
      <c r="JP78" s="439"/>
      <c r="JQ78" s="439"/>
      <c r="JR78" s="439"/>
      <c r="JS78" s="439"/>
      <c r="JT78" s="439"/>
      <c r="JU78" s="439"/>
      <c r="JV78" s="439"/>
      <c r="JW78" s="439"/>
      <c r="JX78" s="439"/>
      <c r="JY78" s="439"/>
      <c r="JZ78" s="439"/>
      <c r="KA78" s="439"/>
      <c r="KB78" s="439"/>
      <c r="KC78" s="439"/>
      <c r="KD78" s="439"/>
      <c r="KE78" s="439"/>
      <c r="KF78" s="439"/>
      <c r="KG78" s="439"/>
      <c r="KH78" s="439"/>
      <c r="KI78" s="439"/>
      <c r="KJ78" s="439"/>
      <c r="KK78" s="439"/>
      <c r="KL78" s="439"/>
      <c r="KM78" s="439"/>
      <c r="KN78" s="439"/>
      <c r="KO78" s="439"/>
      <c r="KP78" s="439"/>
      <c r="KQ78" s="439"/>
      <c r="KR78" s="439"/>
      <c r="KS78" s="439"/>
      <c r="KT78" s="439"/>
      <c r="KU78" s="439"/>
      <c r="KV78" s="439"/>
      <c r="KW78" s="439"/>
      <c r="KX78" s="439"/>
      <c r="KY78" s="439"/>
      <c r="KZ78" s="439"/>
      <c r="LA78" s="439"/>
      <c r="LB78" s="439"/>
      <c r="LC78" s="439"/>
      <c r="LD78" s="439"/>
      <c r="LE78" s="439"/>
      <c r="LF78" s="439"/>
      <c r="LG78" s="439"/>
      <c r="LH78" s="439"/>
      <c r="LI78" s="439"/>
      <c r="LJ78" s="439"/>
      <c r="LK78" s="439"/>
      <c r="LL78" s="439"/>
      <c r="LM78" s="439"/>
      <c r="LN78" s="439"/>
      <c r="LO78" s="439"/>
      <c r="LP78" s="439"/>
      <c r="LQ78" s="439"/>
      <c r="LR78" s="439"/>
      <c r="LS78" s="439"/>
      <c r="LT78" s="439"/>
      <c r="LU78" s="439"/>
      <c r="LV78" s="439"/>
      <c r="LW78" s="439"/>
      <c r="LX78" s="439"/>
      <c r="LY78" s="439"/>
      <c r="LZ78" s="439"/>
      <c r="MA78" s="439"/>
      <c r="MB78" s="439"/>
      <c r="MC78" s="439"/>
      <c r="MD78" s="439"/>
      <c r="ME78" s="439"/>
      <c r="MF78" s="439"/>
      <c r="MG78" s="439"/>
      <c r="MH78" s="439"/>
      <c r="MI78" s="439"/>
      <c r="MJ78" s="439"/>
      <c r="MK78" s="439"/>
      <c r="ML78" s="439"/>
      <c r="MM78" s="439"/>
      <c r="MN78" s="439"/>
      <c r="MO78" s="439"/>
      <c r="MP78" s="439"/>
      <c r="MQ78" s="439"/>
      <c r="MR78" s="439"/>
      <c r="MS78" s="439"/>
      <c r="MT78" s="439"/>
      <c r="MU78" s="439"/>
      <c r="MV78" s="439"/>
      <c r="MW78" s="439"/>
      <c r="MX78" s="439"/>
      <c r="MY78" s="439"/>
      <c r="MZ78" s="439"/>
      <c r="NA78" s="439"/>
      <c r="NB78" s="439"/>
      <c r="NC78" s="439"/>
      <c r="ND78" s="439"/>
      <c r="NE78" s="439"/>
      <c r="NF78" s="439"/>
      <c r="NG78" s="439"/>
      <c r="NH78" s="439"/>
      <c r="NI78" s="439"/>
      <c r="NJ78" s="439"/>
      <c r="NK78" s="439"/>
      <c r="NL78" s="439"/>
      <c r="NM78" s="439"/>
      <c r="NN78" s="439"/>
      <c r="NO78" s="439"/>
      <c r="NP78" s="439"/>
      <c r="NQ78" s="439"/>
      <c r="NR78" s="439"/>
      <c r="NS78" s="439"/>
      <c r="NT78" s="439"/>
      <c r="NU78" s="439"/>
      <c r="NV78" s="439"/>
      <c r="NW78" s="439"/>
      <c r="NX78" s="439"/>
      <c r="NY78" s="439"/>
      <c r="NZ78" s="439"/>
      <c r="OA78" s="439"/>
      <c r="OB78" s="439"/>
      <c r="OC78" s="439"/>
      <c r="OD78" s="439"/>
      <c r="OE78" s="439"/>
      <c r="OF78" s="439"/>
      <c r="OG78" s="439"/>
      <c r="OH78" s="439"/>
      <c r="OI78" s="439"/>
      <c r="OJ78" s="439"/>
      <c r="OK78" s="439"/>
      <c r="OL78" s="439"/>
      <c r="OM78" s="439"/>
      <c r="ON78" s="439"/>
      <c r="OO78" s="439"/>
      <c r="OP78" s="439"/>
      <c r="OQ78" s="439"/>
      <c r="OR78" s="439"/>
      <c r="OS78" s="439"/>
      <c r="OT78" s="439"/>
      <c r="OU78" s="439"/>
      <c r="OV78" s="439"/>
      <c r="OW78" s="439"/>
      <c r="OX78" s="439"/>
      <c r="OY78" s="439"/>
      <c r="OZ78" s="439"/>
      <c r="PA78" s="439"/>
      <c r="PB78" s="439"/>
      <c r="PC78" s="439"/>
      <c r="PD78" s="439"/>
      <c r="PE78" s="439"/>
      <c r="PF78" s="439"/>
      <c r="PG78" s="439"/>
      <c r="PH78" s="439"/>
      <c r="PI78" s="439"/>
      <c r="PJ78" s="439"/>
      <c r="PK78" s="439"/>
      <c r="PL78" s="439"/>
      <c r="PM78" s="439"/>
      <c r="PN78" s="439"/>
      <c r="PO78" s="439"/>
      <c r="PP78" s="439"/>
      <c r="PQ78" s="439"/>
      <c r="PR78" s="439"/>
      <c r="PS78" s="439"/>
      <c r="PT78" s="439"/>
      <c r="PU78" s="439"/>
      <c r="PV78" s="439"/>
      <c r="PW78" s="439"/>
      <c r="PX78" s="439"/>
      <c r="PY78" s="439"/>
      <c r="PZ78" s="439"/>
      <c r="QA78" s="439"/>
      <c r="QB78" s="439"/>
      <c r="QC78" s="439"/>
      <c r="QD78" s="439"/>
      <c r="QE78" s="439"/>
      <c r="QF78" s="439"/>
      <c r="QG78" s="439"/>
      <c r="QH78" s="439"/>
      <c r="QI78" s="439"/>
      <c r="QJ78" s="439"/>
      <c r="QK78" s="439"/>
      <c r="QL78" s="439"/>
      <c r="QM78" s="439"/>
      <c r="QN78" s="439"/>
      <c r="QO78" s="439"/>
      <c r="QP78" s="439"/>
      <c r="QQ78" s="439"/>
      <c r="QR78" s="439"/>
      <c r="QS78" s="439"/>
      <c r="QT78" s="439"/>
      <c r="QU78" s="439"/>
      <c r="QV78" s="439"/>
      <c r="QW78" s="439"/>
      <c r="QX78" s="439"/>
      <c r="QY78" s="439"/>
      <c r="QZ78" s="439"/>
      <c r="RA78" s="439"/>
      <c r="RB78" s="439"/>
      <c r="RC78" s="439"/>
      <c r="RD78" s="439"/>
      <c r="RE78" s="439"/>
      <c r="RF78" s="439"/>
      <c r="RG78" s="439"/>
      <c r="RH78" s="439"/>
      <c r="RI78" s="439"/>
      <c r="RJ78" s="439"/>
      <c r="RK78" s="439"/>
      <c r="RL78" s="439"/>
      <c r="RM78" s="439"/>
      <c r="RN78" s="439"/>
      <c r="RO78" s="439"/>
      <c r="RP78" s="439"/>
      <c r="RQ78" s="439"/>
      <c r="RR78" s="439"/>
      <c r="RS78" s="439"/>
      <c r="RT78" s="439"/>
      <c r="RU78" s="439"/>
      <c r="RV78" s="439"/>
      <c r="RW78" s="439"/>
      <c r="RX78" s="439"/>
      <c r="RY78" s="439"/>
      <c r="RZ78" s="439"/>
      <c r="SA78" s="439"/>
      <c r="SB78" s="439"/>
      <c r="SC78" s="439"/>
      <c r="SD78" s="439"/>
      <c r="SE78" s="439"/>
      <c r="SF78" s="439"/>
      <c r="SG78" s="439"/>
      <c r="SH78" s="439"/>
      <c r="SI78" s="439"/>
      <c r="SJ78" s="439"/>
      <c r="SK78" s="439"/>
      <c r="SL78" s="439"/>
      <c r="SM78" s="439"/>
      <c r="SN78" s="439"/>
      <c r="SO78" s="439"/>
      <c r="SP78" s="439"/>
      <c r="SQ78" s="439"/>
      <c r="SR78" s="439"/>
      <c r="SS78" s="439"/>
      <c r="ST78" s="439"/>
      <c r="SU78" s="439"/>
      <c r="SV78" s="439"/>
      <c r="SW78" s="439"/>
      <c r="SX78" s="439"/>
      <c r="SY78" s="439"/>
      <c r="SZ78" s="439"/>
      <c r="TA78" s="439"/>
      <c r="TB78" s="439"/>
      <c r="TC78" s="439"/>
      <c r="TD78" s="439"/>
      <c r="TE78" s="439"/>
      <c r="TF78" s="439"/>
      <c r="TG78" s="439"/>
      <c r="TH78" s="439"/>
      <c r="TI78" s="439"/>
      <c r="TJ78" s="439"/>
      <c r="TK78" s="439"/>
      <c r="TL78" s="439"/>
      <c r="TM78" s="439"/>
      <c r="TN78" s="439"/>
      <c r="TO78" s="439"/>
      <c r="TP78" s="439"/>
      <c r="TQ78" s="439"/>
      <c r="TR78" s="439"/>
      <c r="TS78" s="439"/>
      <c r="TT78" s="439"/>
      <c r="TU78" s="439"/>
      <c r="TV78" s="439"/>
      <c r="TW78" s="439"/>
      <c r="TX78" s="439"/>
      <c r="TY78" s="439"/>
      <c r="TZ78" s="439"/>
      <c r="UA78" s="439"/>
      <c r="UB78" s="439"/>
      <c r="UC78" s="439"/>
      <c r="UD78" s="439"/>
      <c r="UE78" s="439"/>
      <c r="UF78" s="439"/>
      <c r="UG78" s="439"/>
      <c r="UH78" s="439"/>
      <c r="UI78" s="439"/>
      <c r="UJ78" s="439"/>
      <c r="UK78" s="439"/>
      <c r="UL78" s="439"/>
      <c r="UM78" s="439"/>
      <c r="UN78" s="439"/>
      <c r="UO78" s="439"/>
      <c r="UP78" s="439"/>
      <c r="UQ78" s="439"/>
      <c r="UR78" s="439"/>
      <c r="US78" s="439"/>
      <c r="UT78" s="439"/>
      <c r="UU78" s="439"/>
      <c r="UV78" s="439"/>
      <c r="UW78" s="439"/>
      <c r="UX78" s="439"/>
      <c r="UY78" s="439"/>
      <c r="UZ78" s="439"/>
      <c r="VA78" s="439"/>
      <c r="VB78" s="439"/>
      <c r="VC78" s="439"/>
      <c r="VD78" s="439"/>
      <c r="VE78" s="439"/>
      <c r="VF78" s="439"/>
      <c r="VG78" s="439"/>
      <c r="VH78" s="439"/>
      <c r="VI78" s="439"/>
      <c r="VJ78" s="439"/>
      <c r="VK78" s="439"/>
      <c r="VL78" s="439"/>
      <c r="VM78" s="439"/>
      <c r="VN78" s="439"/>
      <c r="VO78" s="439"/>
      <c r="VP78" s="439"/>
      <c r="VQ78" s="439"/>
      <c r="VR78" s="439"/>
      <c r="VS78" s="439"/>
      <c r="VT78" s="439"/>
      <c r="VU78" s="439"/>
      <c r="VV78" s="439"/>
      <c r="VW78" s="439"/>
      <c r="VX78" s="439"/>
      <c r="VY78" s="439"/>
      <c r="VZ78" s="439"/>
      <c r="WA78" s="439"/>
      <c r="WB78" s="439"/>
      <c r="WC78" s="439"/>
      <c r="WD78" s="439"/>
      <c r="WE78" s="439"/>
      <c r="WF78" s="439"/>
      <c r="WG78" s="439"/>
      <c r="WH78" s="439"/>
      <c r="WI78" s="439"/>
      <c r="WJ78" s="439"/>
      <c r="WK78" s="439"/>
      <c r="WL78" s="439"/>
      <c r="WM78" s="439"/>
      <c r="WN78" s="439"/>
      <c r="WO78" s="439"/>
      <c r="WP78" s="439"/>
      <c r="WQ78" s="439"/>
      <c r="WR78" s="439"/>
      <c r="WS78" s="439"/>
      <c r="WT78" s="439"/>
      <c r="WU78" s="439"/>
      <c r="WV78" s="439"/>
      <c r="WW78" s="439"/>
      <c r="WX78" s="439"/>
      <c r="WY78" s="439"/>
      <c r="WZ78" s="439"/>
      <c r="XA78" s="439"/>
      <c r="XB78" s="439"/>
      <c r="XC78" s="439"/>
      <c r="XD78" s="439"/>
      <c r="XE78" s="439"/>
      <c r="XF78" s="439"/>
      <c r="XG78" s="439"/>
      <c r="XH78" s="439"/>
      <c r="XI78" s="439"/>
      <c r="XJ78" s="439"/>
      <c r="XK78" s="439"/>
      <c r="XL78" s="439"/>
      <c r="XM78" s="439"/>
      <c r="XN78" s="439"/>
      <c r="XO78" s="439"/>
      <c r="XP78" s="439"/>
      <c r="XQ78" s="439"/>
      <c r="XR78" s="439"/>
      <c r="XS78" s="439"/>
      <c r="XT78" s="439"/>
      <c r="XU78" s="439"/>
      <c r="XV78" s="439"/>
      <c r="XW78" s="439"/>
      <c r="XX78" s="439"/>
      <c r="XY78" s="439"/>
      <c r="XZ78" s="439"/>
      <c r="YA78" s="439"/>
      <c r="YB78" s="439"/>
      <c r="YC78" s="439"/>
      <c r="YD78" s="439"/>
      <c r="YE78" s="439"/>
      <c r="YF78" s="439"/>
      <c r="YG78" s="439"/>
      <c r="YH78" s="439"/>
      <c r="YI78" s="439"/>
      <c r="YJ78" s="439"/>
      <c r="YK78" s="439"/>
      <c r="YL78" s="439"/>
      <c r="YM78" s="439"/>
      <c r="YN78" s="439"/>
      <c r="YO78" s="439"/>
      <c r="YP78" s="439"/>
      <c r="YQ78" s="439"/>
      <c r="YR78" s="439"/>
      <c r="YS78" s="439"/>
      <c r="YT78" s="439"/>
      <c r="YU78" s="439"/>
      <c r="YV78" s="439"/>
      <c r="YW78" s="439"/>
      <c r="YX78" s="439"/>
      <c r="YY78" s="439"/>
      <c r="YZ78" s="439"/>
      <c r="ZA78" s="439"/>
      <c r="ZB78" s="439"/>
      <c r="ZC78" s="439"/>
      <c r="ZD78" s="439"/>
      <c r="ZE78" s="439"/>
      <c r="ZF78" s="439"/>
      <c r="ZG78" s="439"/>
      <c r="ZH78" s="439"/>
      <c r="ZI78" s="439"/>
      <c r="ZJ78" s="439"/>
      <c r="ZK78" s="439"/>
      <c r="ZL78" s="439"/>
      <c r="ZM78" s="439"/>
      <c r="ZN78" s="439"/>
      <c r="ZO78" s="439"/>
      <c r="ZP78" s="439"/>
      <c r="ZQ78" s="439"/>
      <c r="ZR78" s="439"/>
      <c r="ZS78" s="439"/>
      <c r="ZT78" s="439"/>
      <c r="ZU78" s="439"/>
      <c r="ZV78" s="439"/>
      <c r="ZW78" s="439"/>
      <c r="ZX78" s="439"/>
      <c r="ZY78" s="439"/>
      <c r="ZZ78" s="439"/>
      <c r="AAA78" s="439"/>
      <c r="AAB78" s="439"/>
      <c r="AAC78" s="439"/>
      <c r="AAD78" s="439"/>
      <c r="AAE78" s="439"/>
      <c r="AAF78" s="439"/>
      <c r="AAG78" s="439"/>
      <c r="AAH78" s="439"/>
      <c r="AAI78" s="439"/>
      <c r="AAJ78" s="439"/>
      <c r="AAK78" s="439"/>
      <c r="AAL78" s="439"/>
      <c r="AAM78" s="439"/>
      <c r="AAN78" s="439"/>
      <c r="AAO78" s="439"/>
      <c r="AAP78" s="439"/>
      <c r="AAQ78" s="439"/>
      <c r="AAR78" s="439"/>
      <c r="AAS78" s="439"/>
      <c r="AAT78" s="439"/>
      <c r="AAU78" s="439"/>
      <c r="AAV78" s="439"/>
      <c r="AAW78" s="439"/>
      <c r="AAX78" s="439"/>
      <c r="AAY78" s="439"/>
      <c r="AAZ78" s="439"/>
      <c r="ABA78" s="439"/>
      <c r="ABB78" s="439"/>
      <c r="ABC78" s="439"/>
      <c r="ABD78" s="439"/>
      <c r="ABE78" s="439"/>
      <c r="ABF78" s="439"/>
      <c r="ABG78" s="439"/>
      <c r="ABH78" s="439"/>
      <c r="ABI78" s="439"/>
      <c r="ABJ78" s="439"/>
      <c r="ABK78" s="439"/>
      <c r="ABL78" s="439"/>
      <c r="ABM78" s="439"/>
      <c r="ABN78" s="439"/>
      <c r="ABO78" s="439"/>
      <c r="ABP78" s="439"/>
      <c r="ABQ78" s="439"/>
      <c r="ABR78" s="439"/>
      <c r="ABS78" s="439"/>
      <c r="ABT78" s="439"/>
      <c r="ABU78" s="439"/>
      <c r="ABV78" s="439"/>
      <c r="ABW78" s="439"/>
      <c r="ABX78" s="439"/>
      <c r="ABY78" s="439"/>
      <c r="ABZ78" s="439"/>
      <c r="ACA78" s="439"/>
      <c r="ACB78" s="439"/>
      <c r="ACC78" s="439"/>
      <c r="ACD78" s="439"/>
      <c r="ACE78" s="439"/>
      <c r="ACF78" s="439"/>
      <c r="ACG78" s="439"/>
      <c r="ACH78" s="439"/>
      <c r="ACI78" s="439"/>
      <c r="ACJ78" s="439"/>
      <c r="ACK78" s="439"/>
      <c r="ACL78" s="439"/>
      <c r="ACM78" s="439"/>
      <c r="ACN78" s="439"/>
      <c r="ACO78" s="439"/>
      <c r="ACP78" s="439"/>
      <c r="ACQ78" s="439"/>
      <c r="ACR78" s="439"/>
      <c r="ACS78" s="439"/>
      <c r="ACT78" s="439"/>
      <c r="ACU78" s="439"/>
      <c r="ACV78" s="439"/>
      <c r="ACW78" s="439"/>
      <c r="ACX78" s="439"/>
      <c r="ACY78" s="439"/>
      <c r="ACZ78" s="439"/>
      <c r="ADA78" s="439"/>
      <c r="ADB78" s="439"/>
      <c r="ADC78" s="439"/>
      <c r="ADD78" s="439"/>
      <c r="ADE78" s="439"/>
      <c r="ADF78" s="439"/>
      <c r="ADG78" s="439"/>
      <c r="ADH78" s="439"/>
      <c r="ADI78" s="439"/>
      <c r="ADJ78" s="439"/>
      <c r="ADK78" s="439"/>
      <c r="ADL78" s="439"/>
      <c r="ADM78" s="439"/>
      <c r="ADN78" s="439"/>
      <c r="ADO78" s="439"/>
      <c r="ADP78" s="439"/>
      <c r="ADQ78" s="439"/>
      <c r="ADR78" s="439"/>
      <c r="ADS78" s="439"/>
      <c r="ADT78" s="439"/>
      <c r="ADU78" s="439"/>
      <c r="ADV78" s="439"/>
      <c r="ADW78" s="439"/>
      <c r="ADX78" s="439"/>
      <c r="ADY78" s="439"/>
      <c r="ADZ78" s="439"/>
      <c r="AEA78" s="439"/>
      <c r="AEB78" s="439"/>
      <c r="AEC78" s="439"/>
      <c r="AED78" s="439"/>
      <c r="AEE78" s="439"/>
      <c r="AEF78" s="439"/>
      <c r="AEG78" s="439"/>
      <c r="AEH78" s="439"/>
      <c r="AEI78" s="439"/>
      <c r="AEJ78" s="439"/>
      <c r="AEK78" s="439"/>
      <c r="AEL78" s="439"/>
      <c r="AEM78" s="439"/>
      <c r="AEN78" s="439"/>
      <c r="AEO78" s="439"/>
      <c r="AEP78" s="439"/>
      <c r="AEQ78" s="439"/>
      <c r="AER78" s="439"/>
      <c r="AES78" s="439"/>
      <c r="AET78" s="439"/>
      <c r="AEU78" s="439"/>
      <c r="AEV78" s="439"/>
      <c r="AEW78" s="439"/>
      <c r="AEX78" s="439"/>
      <c r="AEY78" s="439"/>
      <c r="AEZ78" s="439"/>
      <c r="AFA78" s="439"/>
      <c r="AFB78" s="439"/>
      <c r="AFC78" s="439"/>
      <c r="AFD78" s="439"/>
      <c r="AFE78" s="439"/>
      <c r="AFF78" s="439"/>
      <c r="AFG78" s="439"/>
      <c r="AFH78" s="439"/>
      <c r="AFI78" s="439"/>
      <c r="AFJ78" s="439"/>
      <c r="AFK78" s="439"/>
      <c r="AFL78" s="439"/>
      <c r="AFM78" s="439"/>
      <c r="AFN78" s="439"/>
      <c r="AFO78" s="439"/>
      <c r="AFP78" s="439"/>
      <c r="AFQ78" s="439"/>
      <c r="AFR78" s="439"/>
      <c r="AFS78" s="439"/>
      <c r="AFT78" s="439"/>
      <c r="AFU78" s="439"/>
      <c r="AFV78" s="439"/>
      <c r="AFW78" s="439"/>
      <c r="AFX78" s="439"/>
      <c r="AFY78" s="439"/>
      <c r="AFZ78" s="439"/>
      <c r="AGA78" s="439"/>
      <c r="AGB78" s="439"/>
      <c r="AGC78" s="439"/>
      <c r="AGD78" s="439"/>
      <c r="AGE78" s="439"/>
      <c r="AGF78" s="439"/>
      <c r="AGG78" s="439"/>
      <c r="AGH78" s="439"/>
      <c r="AGI78" s="439"/>
      <c r="AGJ78" s="439"/>
      <c r="AGK78" s="439"/>
      <c r="AGL78" s="439"/>
      <c r="AGM78" s="439"/>
      <c r="AGN78" s="439"/>
      <c r="AGO78" s="439"/>
      <c r="AGP78" s="439"/>
      <c r="AGQ78" s="439"/>
      <c r="AGR78" s="439"/>
      <c r="AGS78" s="439"/>
      <c r="AGT78" s="439"/>
      <c r="AGU78" s="439"/>
      <c r="AGV78" s="439"/>
      <c r="AGW78" s="439"/>
      <c r="AGX78" s="439"/>
      <c r="AGY78" s="439"/>
      <c r="AGZ78" s="439"/>
      <c r="AHA78" s="439"/>
      <c r="AHB78" s="439"/>
      <c r="AHC78" s="439"/>
      <c r="AHD78" s="439"/>
      <c r="AHE78" s="439"/>
      <c r="AHF78" s="439"/>
      <c r="AHG78" s="439"/>
      <c r="AHH78" s="439"/>
      <c r="AHI78" s="439"/>
      <c r="AHJ78" s="439"/>
      <c r="AHK78" s="439"/>
      <c r="AHL78" s="439"/>
      <c r="AHM78" s="439"/>
      <c r="AHN78" s="439"/>
      <c r="AHO78" s="439"/>
      <c r="AHP78" s="439"/>
      <c r="AHQ78" s="439"/>
      <c r="AHR78" s="439"/>
      <c r="AHS78" s="439"/>
      <c r="AHT78" s="439"/>
      <c r="AHU78" s="439"/>
      <c r="AHV78" s="439"/>
      <c r="AHW78" s="439"/>
      <c r="AHX78" s="439"/>
      <c r="AHY78" s="439"/>
      <c r="AHZ78" s="439"/>
      <c r="AIA78" s="439"/>
      <c r="AIB78" s="439"/>
      <c r="AIC78" s="439"/>
      <c r="AID78" s="439"/>
      <c r="AIE78" s="439"/>
      <c r="AIF78" s="439"/>
      <c r="AIG78" s="439"/>
      <c r="AIH78" s="439"/>
      <c r="AII78" s="439"/>
      <c r="AIJ78" s="439"/>
      <c r="AIK78" s="439"/>
      <c r="AIL78" s="439"/>
      <c r="AIM78" s="439"/>
      <c r="AIN78" s="439"/>
      <c r="AIO78" s="439"/>
      <c r="AIP78" s="439"/>
      <c r="AIQ78" s="439"/>
      <c r="AIR78" s="439"/>
      <c r="AIS78" s="439"/>
      <c r="AIT78" s="439"/>
      <c r="AIU78" s="439"/>
      <c r="AIV78" s="439"/>
      <c r="AIW78" s="439"/>
      <c r="AIX78" s="439"/>
      <c r="AIY78" s="439"/>
      <c r="AIZ78" s="439"/>
      <c r="AJA78" s="439"/>
      <c r="AJB78" s="439"/>
      <c r="AJC78" s="439"/>
      <c r="AJD78" s="439"/>
      <c r="AJE78" s="439"/>
      <c r="AJF78" s="439"/>
      <c r="AJG78" s="439"/>
      <c r="AJH78" s="439"/>
      <c r="AJI78" s="439"/>
      <c r="AJJ78" s="439"/>
      <c r="AJK78" s="439"/>
      <c r="AJL78" s="439"/>
      <c r="AJM78" s="439"/>
      <c r="AJN78" s="439"/>
      <c r="AJO78" s="439"/>
      <c r="AJP78" s="439"/>
      <c r="AJQ78" s="439"/>
      <c r="AJR78" s="439"/>
      <c r="AJS78" s="439"/>
      <c r="AJT78" s="439"/>
      <c r="AJU78" s="439"/>
      <c r="AJV78" s="439"/>
      <c r="AJW78" s="439"/>
      <c r="AJX78" s="439"/>
      <c r="AJY78" s="439"/>
      <c r="AJZ78" s="439"/>
      <c r="AKA78" s="439"/>
      <c r="AKB78" s="439"/>
      <c r="AKC78" s="439"/>
      <c r="AKD78" s="439"/>
      <c r="AKE78" s="439"/>
      <c r="AKF78" s="439"/>
      <c r="AKG78" s="439"/>
      <c r="AKH78" s="439"/>
      <c r="AKI78" s="439"/>
      <c r="AKJ78" s="439"/>
      <c r="AKK78" s="439"/>
      <c r="AKL78" s="439"/>
      <c r="AKM78" s="439"/>
      <c r="AKN78" s="439"/>
      <c r="AKO78" s="439"/>
      <c r="AKP78" s="439"/>
      <c r="AKQ78" s="439"/>
      <c r="AKR78" s="439"/>
      <c r="AKS78" s="439"/>
      <c r="AKT78" s="439"/>
      <c r="AKU78" s="439"/>
      <c r="AKV78" s="439"/>
      <c r="AKW78" s="439"/>
      <c r="AKX78" s="439"/>
      <c r="AKY78" s="439"/>
      <c r="AKZ78" s="439"/>
      <c r="ALA78" s="439"/>
      <c r="ALB78" s="439"/>
      <c r="ALC78" s="439"/>
      <c r="ALD78" s="439"/>
      <c r="ALE78" s="439"/>
      <c r="ALF78" s="439"/>
      <c r="ALG78" s="439"/>
      <c r="ALH78" s="439"/>
      <c r="ALI78" s="439"/>
      <c r="ALJ78" s="439"/>
      <c r="ALK78" s="439"/>
      <c r="ALL78" s="439"/>
      <c r="ALM78" s="439"/>
      <c r="ALN78" s="439"/>
      <c r="ALO78" s="439"/>
      <c r="ALP78" s="439"/>
      <c r="ALQ78" s="439"/>
      <c r="ALR78" s="439"/>
      <c r="ALS78" s="439"/>
      <c r="ALT78" s="439"/>
      <c r="ALU78" s="439"/>
      <c r="ALV78" s="439"/>
      <c r="ALW78" s="439"/>
      <c r="ALX78" s="439"/>
      <c r="ALY78" s="439"/>
      <c r="ALZ78" s="439"/>
      <c r="AMA78" s="439"/>
      <c r="AMB78" s="439"/>
      <c r="AMC78" s="439"/>
      <c r="AMD78" s="439"/>
      <c r="AME78" s="439"/>
      <c r="AMF78" s="439"/>
      <c r="AMG78" s="439"/>
      <c r="AMH78" s="439"/>
      <c r="AMI78" s="439"/>
      <c r="AMJ78" s="439"/>
      <c r="AMK78" s="439"/>
      <c r="AML78" s="439"/>
      <c r="AMM78" s="439"/>
      <c r="AMN78" s="439"/>
      <c r="AMO78" s="439"/>
      <c r="AMP78" s="439"/>
      <c r="AMQ78" s="439"/>
      <c r="AMR78" s="439"/>
      <c r="AMS78" s="439"/>
      <c r="AMT78" s="439"/>
      <c r="AMU78" s="439"/>
      <c r="AMV78" s="439"/>
      <c r="AMW78" s="439"/>
      <c r="AMX78" s="439"/>
      <c r="AMY78" s="439"/>
      <c r="AMZ78" s="439"/>
      <c r="ANA78" s="439"/>
      <c r="ANB78" s="439"/>
      <c r="ANC78" s="439"/>
      <c r="AND78" s="439"/>
      <c r="ANE78" s="439"/>
      <c r="ANF78" s="439"/>
      <c r="ANG78" s="439"/>
      <c r="ANH78" s="439"/>
      <c r="ANI78" s="439"/>
      <c r="ANJ78" s="439"/>
      <c r="ANK78" s="439"/>
      <c r="ANL78" s="439"/>
      <c r="ANM78" s="439"/>
      <c r="ANN78" s="439"/>
      <c r="ANO78" s="439"/>
      <c r="ANP78" s="439"/>
      <c r="ANQ78" s="439"/>
      <c r="ANR78" s="439"/>
      <c r="ANS78" s="439"/>
      <c r="ANT78" s="439"/>
      <c r="ANU78" s="439"/>
      <c r="ANV78" s="439"/>
      <c r="ANW78" s="439"/>
      <c r="ANX78" s="439"/>
      <c r="ANY78" s="439"/>
      <c r="ANZ78" s="439"/>
      <c r="AOA78" s="439"/>
      <c r="AOB78" s="439"/>
      <c r="AOC78" s="439"/>
      <c r="AOD78" s="439"/>
      <c r="AOE78" s="439"/>
      <c r="AOF78" s="439"/>
      <c r="AOG78" s="439"/>
      <c r="AOH78" s="439"/>
      <c r="AOI78" s="439"/>
      <c r="AOJ78" s="439"/>
      <c r="AOK78" s="439"/>
      <c r="AOL78" s="439"/>
      <c r="AOM78" s="439"/>
      <c r="AON78" s="439"/>
      <c r="AOO78" s="439"/>
      <c r="AOP78" s="439"/>
      <c r="AOQ78" s="439"/>
      <c r="AOR78" s="439"/>
      <c r="AOS78" s="439"/>
      <c r="AOT78" s="439"/>
      <c r="AOU78" s="439"/>
      <c r="AOV78" s="439"/>
      <c r="AOW78" s="439"/>
      <c r="AOX78" s="439"/>
      <c r="AOY78" s="439"/>
      <c r="AOZ78" s="439"/>
      <c r="APA78" s="439"/>
      <c r="APB78" s="439"/>
      <c r="APC78" s="439"/>
      <c r="APD78" s="439"/>
      <c r="APE78" s="439"/>
      <c r="APF78" s="439"/>
      <c r="APG78" s="439"/>
      <c r="APH78" s="439"/>
      <c r="API78" s="439"/>
      <c r="APJ78" s="439"/>
      <c r="APK78" s="439"/>
      <c r="APL78" s="439"/>
      <c r="APM78" s="439"/>
      <c r="APN78" s="439"/>
      <c r="APO78" s="439"/>
      <c r="APP78" s="439"/>
      <c r="APQ78" s="439"/>
      <c r="APR78" s="439"/>
      <c r="APS78" s="439"/>
      <c r="APT78" s="439"/>
      <c r="APU78" s="439"/>
      <c r="APV78" s="439"/>
      <c r="APW78" s="439"/>
      <c r="APX78" s="439"/>
      <c r="APY78" s="439"/>
      <c r="APZ78" s="439"/>
      <c r="AQA78" s="439"/>
      <c r="AQB78" s="439"/>
      <c r="AQC78" s="439"/>
      <c r="AQD78" s="439"/>
      <c r="AQE78" s="439"/>
      <c r="AQF78" s="439"/>
      <c r="AQG78" s="439"/>
      <c r="AQH78" s="439"/>
      <c r="AQI78" s="439"/>
      <c r="AQJ78" s="439"/>
      <c r="AQK78" s="439"/>
      <c r="AQL78" s="439"/>
      <c r="AQM78" s="439"/>
      <c r="AQN78" s="439"/>
      <c r="AQO78" s="439"/>
      <c r="AQP78" s="439"/>
      <c r="AQQ78" s="439"/>
      <c r="AQR78" s="439"/>
      <c r="AQS78" s="439"/>
      <c r="AQT78" s="439"/>
      <c r="AQU78" s="439"/>
      <c r="AQV78" s="439"/>
      <c r="AQW78" s="439"/>
      <c r="AQX78" s="439"/>
      <c r="AQY78" s="439"/>
      <c r="AQZ78" s="439"/>
      <c r="ARA78" s="439"/>
      <c r="ARB78" s="439"/>
      <c r="ARC78" s="439"/>
      <c r="ARD78" s="439"/>
      <c r="ARE78" s="439"/>
      <c r="ARF78" s="439"/>
      <c r="ARG78" s="439"/>
      <c r="ARH78" s="439"/>
      <c r="ARI78" s="439"/>
      <c r="ARJ78" s="439"/>
      <c r="ARK78" s="439"/>
      <c r="ARL78" s="439"/>
      <c r="ARM78" s="439"/>
      <c r="ARN78" s="439"/>
      <c r="ARO78" s="439"/>
      <c r="ARP78" s="439"/>
      <c r="ARQ78" s="439"/>
      <c r="ARR78" s="439"/>
      <c r="ARS78" s="439"/>
      <c r="ART78" s="439"/>
      <c r="ARU78" s="439"/>
      <c r="ARV78" s="439"/>
      <c r="ARW78" s="439"/>
      <c r="ARX78" s="439"/>
      <c r="ARY78" s="439"/>
      <c r="ARZ78" s="439"/>
      <c r="ASA78" s="439"/>
      <c r="ASB78" s="439"/>
      <c r="ASC78" s="439"/>
      <c r="ASD78" s="439"/>
      <c r="ASE78" s="439"/>
      <c r="ASF78" s="439"/>
      <c r="ASG78" s="439"/>
      <c r="ASH78" s="439"/>
      <c r="ASI78" s="439"/>
      <c r="ASJ78" s="439"/>
      <c r="ASK78" s="439"/>
      <c r="ASL78" s="439"/>
      <c r="ASM78" s="439"/>
      <c r="ASN78" s="439"/>
      <c r="ASO78" s="439"/>
      <c r="ASP78" s="439"/>
      <c r="ASQ78" s="439"/>
      <c r="ASR78" s="439"/>
      <c r="ASS78" s="439"/>
      <c r="AST78" s="439"/>
      <c r="ASU78" s="439"/>
      <c r="ASV78" s="439"/>
      <c r="ASW78" s="439"/>
      <c r="ASX78" s="439"/>
      <c r="ASY78" s="439"/>
      <c r="ASZ78" s="439"/>
      <c r="ATA78" s="439"/>
      <c r="ATB78" s="439"/>
      <c r="ATC78" s="439"/>
      <c r="ATD78" s="439"/>
      <c r="ATE78" s="439"/>
      <c r="ATF78" s="439"/>
      <c r="ATG78" s="439"/>
      <c r="ATH78" s="439"/>
      <c r="ATI78" s="439"/>
      <c r="ATJ78" s="439"/>
      <c r="ATK78" s="439"/>
      <c r="ATL78" s="439"/>
      <c r="ATM78" s="439"/>
      <c r="ATN78" s="439"/>
      <c r="ATO78" s="439"/>
      <c r="ATP78" s="439"/>
      <c r="ATQ78" s="439"/>
      <c r="ATR78" s="439"/>
      <c r="ATS78" s="439"/>
      <c r="ATT78" s="439"/>
      <c r="ATU78" s="439"/>
      <c r="ATV78" s="439"/>
      <c r="ATW78" s="439"/>
      <c r="ATX78" s="439"/>
      <c r="ATY78" s="439"/>
      <c r="ATZ78" s="439"/>
      <c r="AUA78" s="439"/>
      <c r="AUB78" s="439"/>
      <c r="AUC78" s="439"/>
      <c r="AUD78" s="439"/>
      <c r="AUE78" s="439"/>
      <c r="AUF78" s="439"/>
      <c r="AUG78" s="439"/>
      <c r="AUH78" s="439"/>
      <c r="AUI78" s="439"/>
      <c r="AUJ78" s="439"/>
      <c r="AUK78" s="439"/>
      <c r="AUL78" s="439"/>
      <c r="AUM78" s="439"/>
      <c r="AUN78" s="439"/>
      <c r="AUO78" s="439"/>
      <c r="AUP78" s="439"/>
      <c r="AUQ78" s="439"/>
      <c r="AUR78" s="439"/>
      <c r="AUS78" s="439"/>
      <c r="AUT78" s="439"/>
      <c r="AUU78" s="439"/>
      <c r="AUV78" s="439"/>
      <c r="AUW78" s="439"/>
      <c r="AUX78" s="439"/>
      <c r="AUY78" s="439"/>
      <c r="AUZ78" s="439"/>
      <c r="AVA78" s="439"/>
      <c r="AVB78" s="439"/>
      <c r="AVC78" s="439"/>
      <c r="AVD78" s="439"/>
      <c r="AVE78" s="439"/>
      <c r="AVF78" s="439"/>
      <c r="AVG78" s="439"/>
      <c r="AVH78" s="439"/>
      <c r="AVI78" s="439"/>
      <c r="AVJ78" s="439"/>
      <c r="AVK78" s="439"/>
      <c r="AVL78" s="439"/>
      <c r="AVM78" s="439"/>
      <c r="AVN78" s="439"/>
      <c r="AVO78" s="439"/>
      <c r="AVP78" s="439"/>
      <c r="AVQ78" s="439"/>
      <c r="AVR78" s="439"/>
      <c r="AVS78" s="439"/>
      <c r="AVT78" s="439"/>
      <c r="AVU78" s="439"/>
      <c r="AVV78" s="439"/>
      <c r="AVW78" s="439"/>
      <c r="AVX78" s="439"/>
      <c r="AVY78" s="439"/>
      <c r="AVZ78" s="439"/>
      <c r="AWA78" s="439"/>
      <c r="AWB78" s="439"/>
      <c r="AWC78" s="439"/>
      <c r="AWD78" s="439"/>
      <c r="AWE78" s="439"/>
      <c r="AWF78" s="439"/>
      <c r="AWG78" s="439"/>
      <c r="AWH78" s="439"/>
      <c r="AWI78" s="439"/>
      <c r="AWJ78" s="439"/>
      <c r="AWK78" s="439"/>
      <c r="AWL78" s="439"/>
      <c r="AWM78" s="439"/>
      <c r="AWN78" s="439"/>
      <c r="AWO78" s="439"/>
      <c r="AWP78" s="439"/>
      <c r="AWQ78" s="439"/>
      <c r="AWR78" s="439"/>
      <c r="AWS78" s="439"/>
      <c r="AWT78" s="439"/>
      <c r="AWU78" s="439"/>
      <c r="AWV78" s="439"/>
      <c r="AWW78" s="439"/>
      <c r="AWX78" s="439"/>
      <c r="AWY78" s="439"/>
      <c r="AWZ78" s="439"/>
      <c r="AXA78" s="439"/>
      <c r="AXB78" s="439"/>
      <c r="AXC78" s="439"/>
      <c r="AXD78" s="439"/>
      <c r="AXE78" s="439"/>
      <c r="AXF78" s="439"/>
      <c r="AXG78" s="439"/>
      <c r="AXH78" s="439"/>
      <c r="AXI78" s="439"/>
      <c r="AXJ78" s="439"/>
      <c r="AXK78" s="439"/>
      <c r="AXL78" s="439"/>
      <c r="AXM78" s="439"/>
      <c r="AXN78" s="439"/>
      <c r="AXO78" s="439"/>
      <c r="AXP78" s="439"/>
      <c r="AXQ78" s="439"/>
      <c r="AXR78" s="439"/>
      <c r="AXS78" s="439"/>
      <c r="AXT78" s="439"/>
      <c r="AXU78" s="439"/>
      <c r="AXV78" s="439"/>
      <c r="AXW78" s="439"/>
      <c r="AXX78" s="439"/>
      <c r="AXY78" s="439"/>
      <c r="AXZ78" s="439"/>
      <c r="AYA78" s="439"/>
      <c r="AYB78" s="439"/>
      <c r="AYC78" s="439"/>
      <c r="AYD78" s="439"/>
      <c r="AYE78" s="439"/>
      <c r="AYF78" s="439"/>
      <c r="AYG78" s="439"/>
      <c r="AYH78" s="439"/>
      <c r="AYI78" s="439"/>
      <c r="AYJ78" s="439"/>
      <c r="AYK78" s="439"/>
      <c r="AYL78" s="439"/>
      <c r="AYM78" s="439"/>
      <c r="AYN78" s="439"/>
      <c r="AYO78" s="439"/>
      <c r="AYP78" s="439"/>
      <c r="AYQ78" s="439"/>
      <c r="AYR78" s="439"/>
      <c r="AYS78" s="439"/>
      <c r="AYT78" s="439"/>
      <c r="AYU78" s="439"/>
      <c r="AYV78" s="439"/>
      <c r="AYW78" s="439"/>
      <c r="AYX78" s="439"/>
      <c r="AYY78" s="439"/>
      <c r="AYZ78" s="439"/>
      <c r="AZA78" s="439"/>
      <c r="AZB78" s="439"/>
      <c r="AZC78" s="439"/>
      <c r="AZD78" s="439"/>
      <c r="AZE78" s="439"/>
      <c r="AZF78" s="439"/>
      <c r="AZG78" s="439"/>
      <c r="AZH78" s="439"/>
      <c r="AZI78" s="439"/>
      <c r="AZJ78" s="439"/>
      <c r="AZK78" s="439"/>
      <c r="AZL78" s="439"/>
      <c r="AZM78" s="439"/>
      <c r="AZN78" s="439"/>
      <c r="AZO78" s="439"/>
      <c r="AZP78" s="439"/>
      <c r="AZQ78" s="439"/>
      <c r="AZR78" s="439"/>
      <c r="AZS78" s="439"/>
      <c r="AZT78" s="439"/>
      <c r="AZU78" s="439"/>
      <c r="AZV78" s="439"/>
      <c r="AZW78" s="439"/>
      <c r="AZX78" s="439"/>
      <c r="AZY78" s="439"/>
      <c r="AZZ78" s="439"/>
      <c r="BAA78" s="439"/>
      <c r="BAB78" s="439"/>
      <c r="BAC78" s="439"/>
      <c r="BAD78" s="439"/>
      <c r="BAE78" s="439"/>
      <c r="BAF78" s="439"/>
      <c r="BAG78" s="439"/>
      <c r="BAH78" s="439"/>
      <c r="BAI78" s="439"/>
      <c r="BAJ78" s="439"/>
      <c r="BAK78" s="439"/>
      <c r="BAL78" s="439"/>
      <c r="BAM78" s="439"/>
      <c r="BAN78" s="439"/>
      <c r="BAO78" s="439"/>
      <c r="BAP78" s="439"/>
      <c r="BAQ78" s="439"/>
      <c r="BAR78" s="439"/>
      <c r="BAS78" s="439"/>
      <c r="BAT78" s="439"/>
      <c r="BAU78" s="439"/>
      <c r="BAV78" s="439"/>
      <c r="BAW78" s="439"/>
      <c r="BAX78" s="439"/>
      <c r="BAY78" s="439"/>
      <c r="BAZ78" s="439"/>
      <c r="BBA78" s="439"/>
      <c r="BBB78" s="439"/>
      <c r="BBC78" s="439"/>
      <c r="BBD78" s="439"/>
      <c r="BBE78" s="439"/>
      <c r="BBF78" s="439"/>
      <c r="BBG78" s="439"/>
      <c r="BBH78" s="439"/>
      <c r="BBI78" s="439"/>
      <c r="BBJ78" s="439"/>
      <c r="BBK78" s="439"/>
      <c r="BBL78" s="439"/>
      <c r="BBM78" s="439"/>
      <c r="BBN78" s="439"/>
      <c r="BBO78" s="439"/>
      <c r="BBP78" s="439"/>
      <c r="BBQ78" s="439"/>
      <c r="BBR78" s="439"/>
      <c r="BBS78" s="439"/>
      <c r="BBT78" s="439"/>
      <c r="BBU78" s="439"/>
      <c r="BBV78" s="439"/>
      <c r="BBW78" s="439"/>
      <c r="BBX78" s="439"/>
      <c r="BBY78" s="439"/>
      <c r="BBZ78" s="439"/>
      <c r="BCA78" s="439"/>
      <c r="BCB78" s="439"/>
      <c r="BCC78" s="439"/>
      <c r="BCD78" s="439"/>
      <c r="BCE78" s="439"/>
      <c r="BCF78" s="439"/>
      <c r="BCG78" s="439"/>
      <c r="BCH78" s="439"/>
      <c r="BCI78" s="439"/>
      <c r="BCJ78" s="439"/>
      <c r="BCK78" s="439"/>
      <c r="BCL78" s="439"/>
      <c r="BCM78" s="439"/>
      <c r="BCN78" s="439"/>
      <c r="BCO78" s="439"/>
      <c r="BCP78" s="439"/>
      <c r="BCQ78" s="439"/>
      <c r="BCR78" s="439"/>
      <c r="BCS78" s="439"/>
      <c r="BCT78" s="439"/>
      <c r="BCU78" s="439"/>
      <c r="BCV78" s="439"/>
      <c r="BCW78" s="439"/>
      <c r="BCX78" s="439"/>
      <c r="BCY78" s="439"/>
      <c r="BCZ78" s="439"/>
      <c r="BDA78" s="439"/>
      <c r="BDB78" s="439"/>
      <c r="BDC78" s="439"/>
      <c r="BDD78" s="439"/>
      <c r="BDE78" s="439"/>
      <c r="BDF78" s="439"/>
      <c r="BDG78" s="439"/>
      <c r="BDH78" s="439"/>
      <c r="BDI78" s="439"/>
      <c r="BDJ78" s="439"/>
      <c r="BDK78" s="439"/>
      <c r="BDL78" s="439"/>
      <c r="BDM78" s="439"/>
      <c r="BDN78" s="439"/>
      <c r="BDO78" s="439"/>
      <c r="BDP78" s="439"/>
      <c r="BDQ78" s="439"/>
      <c r="BDR78" s="439"/>
      <c r="BDS78" s="439"/>
      <c r="BDT78" s="439"/>
      <c r="BDU78" s="439"/>
      <c r="BDV78" s="439"/>
      <c r="BDW78" s="439"/>
      <c r="BDX78" s="439"/>
      <c r="BDY78" s="439"/>
      <c r="BDZ78" s="439"/>
      <c r="BEA78" s="439"/>
      <c r="BEB78" s="439"/>
      <c r="BEC78" s="439"/>
      <c r="BED78" s="439"/>
      <c r="BEE78" s="439"/>
      <c r="BEF78" s="439"/>
      <c r="BEG78" s="439"/>
      <c r="BEH78" s="439"/>
      <c r="BEI78" s="439"/>
      <c r="BEJ78" s="439"/>
      <c r="BEK78" s="439"/>
      <c r="BEL78" s="439"/>
      <c r="BEM78" s="439"/>
      <c r="BEN78" s="439"/>
      <c r="BEO78" s="439"/>
      <c r="BEP78" s="439"/>
      <c r="BEQ78" s="439"/>
      <c r="BER78" s="439"/>
      <c r="BES78" s="439"/>
      <c r="BET78" s="439"/>
      <c r="BEU78" s="439"/>
      <c r="BEV78" s="439"/>
      <c r="BEW78" s="439"/>
      <c r="BEX78" s="439"/>
      <c r="BEY78" s="439"/>
      <c r="BEZ78" s="439"/>
      <c r="BFA78" s="439"/>
      <c r="BFB78" s="439"/>
      <c r="BFC78" s="439"/>
      <c r="BFD78" s="439"/>
      <c r="BFE78" s="439"/>
      <c r="BFF78" s="439"/>
      <c r="BFG78" s="439"/>
      <c r="BFH78" s="439"/>
      <c r="BFI78" s="439"/>
      <c r="BFJ78" s="439"/>
      <c r="BFK78" s="439"/>
      <c r="BFL78" s="439"/>
      <c r="BFM78" s="439"/>
      <c r="BFN78" s="439"/>
      <c r="BFO78" s="439"/>
      <c r="BFP78" s="439"/>
      <c r="BFQ78" s="439"/>
      <c r="BFR78" s="439"/>
      <c r="BFS78" s="439"/>
      <c r="BFT78" s="439"/>
      <c r="BFU78" s="439"/>
      <c r="BFV78" s="439"/>
      <c r="BFW78" s="439"/>
      <c r="BFX78" s="439"/>
      <c r="BFY78" s="439"/>
      <c r="BFZ78" s="439"/>
      <c r="BGA78" s="439"/>
      <c r="BGB78" s="439"/>
      <c r="BGC78" s="439"/>
      <c r="BGD78" s="439"/>
      <c r="BGE78" s="439"/>
      <c r="BGF78" s="439"/>
      <c r="BGG78" s="439"/>
      <c r="BGH78" s="439"/>
      <c r="BGI78" s="439"/>
      <c r="BGJ78" s="439"/>
      <c r="BGK78" s="439"/>
      <c r="BGL78" s="439"/>
      <c r="BGM78" s="439"/>
      <c r="BGN78" s="439"/>
      <c r="BGO78" s="439"/>
      <c r="BGP78" s="439"/>
      <c r="BGQ78" s="439"/>
      <c r="BGR78" s="439"/>
      <c r="BGS78" s="439"/>
      <c r="BGT78" s="439"/>
      <c r="BGU78" s="439"/>
      <c r="BGV78" s="439"/>
      <c r="BGW78" s="439"/>
      <c r="BGX78" s="439"/>
      <c r="BGY78" s="439"/>
      <c r="BGZ78" s="439"/>
      <c r="BHA78" s="439"/>
      <c r="BHB78" s="439"/>
      <c r="BHC78" s="439"/>
      <c r="BHD78" s="439"/>
      <c r="BHE78" s="439"/>
      <c r="BHF78" s="439"/>
      <c r="BHG78" s="439"/>
      <c r="BHH78" s="439"/>
      <c r="BHI78" s="439"/>
      <c r="BHJ78" s="439"/>
      <c r="BHK78" s="439"/>
      <c r="BHL78" s="439"/>
      <c r="BHM78" s="439"/>
      <c r="BHN78" s="439"/>
      <c r="BHO78" s="439"/>
      <c r="BHP78" s="439"/>
      <c r="BHQ78" s="439"/>
      <c r="BHR78" s="439"/>
      <c r="BHS78" s="439"/>
      <c r="BHT78" s="439"/>
      <c r="BHU78" s="439"/>
      <c r="BHV78" s="439"/>
      <c r="BHW78" s="439"/>
      <c r="BHX78" s="439"/>
      <c r="BHY78" s="439"/>
      <c r="BHZ78" s="439"/>
      <c r="BIA78" s="439"/>
      <c r="BIB78" s="439"/>
      <c r="BIC78" s="439"/>
      <c r="BID78" s="439"/>
      <c r="BIE78" s="439"/>
      <c r="BIF78" s="439"/>
      <c r="BIG78" s="439"/>
      <c r="BIH78" s="439"/>
      <c r="BII78" s="439"/>
      <c r="BIJ78" s="439"/>
      <c r="BIK78" s="439"/>
      <c r="BIL78" s="439"/>
      <c r="BIM78" s="439"/>
      <c r="BIN78" s="439"/>
      <c r="BIO78" s="439"/>
      <c r="BIP78" s="439"/>
      <c r="BIQ78" s="439"/>
      <c r="BIR78" s="439"/>
      <c r="BIS78" s="439"/>
      <c r="BIT78" s="439"/>
      <c r="BIU78" s="439"/>
      <c r="BIV78" s="439"/>
      <c r="BIW78" s="439"/>
      <c r="BIX78" s="439"/>
      <c r="BIY78" s="439"/>
      <c r="BIZ78" s="439"/>
      <c r="BJA78" s="439"/>
      <c r="BJB78" s="439"/>
      <c r="BJC78" s="439"/>
      <c r="BJD78" s="439"/>
      <c r="BJE78" s="439"/>
      <c r="BJF78" s="439"/>
      <c r="BJG78" s="439"/>
      <c r="BJH78" s="439"/>
      <c r="BJI78" s="439"/>
      <c r="BJJ78" s="439"/>
      <c r="BJK78" s="439"/>
      <c r="BJL78" s="439"/>
      <c r="BJM78" s="439"/>
      <c r="BJN78" s="439"/>
      <c r="BJO78" s="439"/>
      <c r="BJP78" s="439"/>
      <c r="BJQ78" s="439"/>
      <c r="BJR78" s="439"/>
      <c r="BJS78" s="439"/>
      <c r="BJT78" s="439"/>
      <c r="BJU78" s="439"/>
      <c r="BJV78" s="439"/>
      <c r="BJW78" s="439"/>
      <c r="BJX78" s="439"/>
      <c r="BJY78" s="439"/>
      <c r="BJZ78" s="439"/>
      <c r="BKA78" s="439"/>
      <c r="BKB78" s="439"/>
      <c r="BKC78" s="439"/>
      <c r="BKD78" s="439"/>
      <c r="BKE78" s="439"/>
      <c r="BKF78" s="439"/>
      <c r="BKG78" s="439"/>
      <c r="BKH78" s="439"/>
      <c r="BKI78" s="439"/>
      <c r="BKJ78" s="439"/>
      <c r="BKK78" s="439"/>
      <c r="BKL78" s="439"/>
      <c r="BKM78" s="439"/>
      <c r="BKN78" s="439"/>
      <c r="BKO78" s="439"/>
      <c r="BKP78" s="439"/>
      <c r="BKQ78" s="439"/>
      <c r="BKR78" s="439"/>
      <c r="BKS78" s="439"/>
      <c r="BKT78" s="439"/>
      <c r="BKU78" s="439"/>
      <c r="BKV78" s="439"/>
      <c r="BKW78" s="439"/>
      <c r="BKX78" s="439"/>
      <c r="BKY78" s="439"/>
      <c r="BKZ78" s="439"/>
      <c r="BLA78" s="439"/>
      <c r="BLB78" s="439"/>
      <c r="BLC78" s="439"/>
      <c r="BLD78" s="439"/>
      <c r="BLE78" s="439"/>
      <c r="BLF78" s="439"/>
      <c r="BLG78" s="439"/>
      <c r="BLH78" s="439"/>
      <c r="BLI78" s="439"/>
      <c r="BLJ78" s="439"/>
      <c r="BLK78" s="439"/>
      <c r="BLL78" s="439"/>
      <c r="BLM78" s="439"/>
      <c r="BLN78" s="439"/>
      <c r="BLO78" s="439"/>
      <c r="BLP78" s="439"/>
      <c r="BLQ78" s="439"/>
      <c r="BLR78" s="439"/>
      <c r="BLS78" s="439"/>
      <c r="BLT78" s="439"/>
      <c r="BLU78" s="439"/>
      <c r="BLV78" s="439"/>
      <c r="BLW78" s="439"/>
      <c r="BLX78" s="439"/>
      <c r="BLY78" s="439"/>
      <c r="BLZ78" s="439"/>
      <c r="BMA78" s="439"/>
      <c r="BMB78" s="439"/>
      <c r="BMC78" s="439"/>
      <c r="BMD78" s="439"/>
      <c r="BME78" s="439"/>
      <c r="BMF78" s="439"/>
      <c r="BMG78" s="439"/>
      <c r="BMH78" s="439"/>
      <c r="BMI78" s="439"/>
      <c r="BMJ78" s="439"/>
      <c r="BMK78" s="439"/>
      <c r="BML78" s="439"/>
      <c r="BMM78" s="439"/>
      <c r="BMN78" s="439"/>
      <c r="BMO78" s="439"/>
      <c r="BMP78" s="439"/>
      <c r="BMQ78" s="439"/>
      <c r="BMR78" s="439"/>
      <c r="BMS78" s="439"/>
      <c r="BMT78" s="439"/>
      <c r="BMU78" s="439"/>
      <c r="BMV78" s="439"/>
      <c r="BMW78" s="439"/>
      <c r="BMX78" s="439"/>
      <c r="BMY78" s="439"/>
      <c r="BMZ78" s="439"/>
      <c r="BNA78" s="439"/>
      <c r="BNB78" s="439"/>
      <c r="BNC78" s="439"/>
      <c r="BND78" s="439"/>
      <c r="BNE78" s="439"/>
      <c r="BNF78" s="439"/>
      <c r="BNG78" s="439"/>
      <c r="BNH78" s="439"/>
      <c r="BNI78" s="439"/>
      <c r="BNJ78" s="439"/>
      <c r="BNK78" s="439"/>
      <c r="BNL78" s="439"/>
      <c r="BNM78" s="439"/>
      <c r="BNN78" s="439"/>
      <c r="BNO78" s="439"/>
      <c r="BNP78" s="439"/>
      <c r="BNQ78" s="439"/>
      <c r="BNR78" s="439"/>
      <c r="BNS78" s="439"/>
      <c r="BNT78" s="439"/>
      <c r="BNU78" s="439"/>
      <c r="BNV78" s="439"/>
      <c r="BNW78" s="439"/>
      <c r="BNX78" s="439"/>
      <c r="BNY78" s="439"/>
      <c r="BNZ78" s="439"/>
      <c r="BOA78" s="439"/>
      <c r="BOB78" s="439"/>
      <c r="BOC78" s="439"/>
      <c r="BOD78" s="439"/>
      <c r="BOE78" s="439"/>
      <c r="BOF78" s="439"/>
      <c r="BOG78" s="439"/>
      <c r="BOH78" s="439"/>
      <c r="BOI78" s="439"/>
      <c r="BOJ78" s="439"/>
      <c r="BOK78" s="439"/>
      <c r="BOL78" s="439"/>
      <c r="BOM78" s="439"/>
      <c r="BON78" s="439"/>
      <c r="BOO78" s="439"/>
      <c r="BOP78" s="439"/>
      <c r="BOQ78" s="439"/>
      <c r="BOR78" s="439"/>
      <c r="BOS78" s="439"/>
      <c r="BOT78" s="439"/>
      <c r="BOU78" s="439"/>
      <c r="BOV78" s="439"/>
      <c r="BOW78" s="439"/>
      <c r="BOX78" s="439"/>
      <c r="BOY78" s="439"/>
      <c r="BOZ78" s="439"/>
      <c r="BPA78" s="439"/>
      <c r="BPB78" s="439"/>
      <c r="BPC78" s="439"/>
      <c r="BPD78" s="439"/>
      <c r="BPE78" s="439"/>
      <c r="BPF78" s="439"/>
      <c r="BPG78" s="439"/>
      <c r="BPH78" s="439"/>
      <c r="BPI78" s="439"/>
      <c r="BPJ78" s="439"/>
      <c r="BPK78" s="439"/>
      <c r="BPL78" s="439"/>
      <c r="BPM78" s="439"/>
      <c r="BPN78" s="439"/>
      <c r="BPO78" s="439"/>
      <c r="BPP78" s="439"/>
      <c r="BPQ78" s="439"/>
      <c r="BPR78" s="439"/>
      <c r="BPS78" s="439"/>
      <c r="BPT78" s="439"/>
      <c r="BPU78" s="439"/>
      <c r="BPV78" s="439"/>
      <c r="BPW78" s="439"/>
      <c r="BPX78" s="439"/>
      <c r="BPY78" s="439"/>
      <c r="BPZ78" s="439"/>
      <c r="BQA78" s="439"/>
      <c r="BQB78" s="439"/>
      <c r="BQC78" s="439"/>
      <c r="BQD78" s="439"/>
      <c r="BQE78" s="439"/>
      <c r="BQF78" s="439"/>
      <c r="BQG78" s="439"/>
      <c r="BQH78" s="439"/>
      <c r="BQI78" s="439"/>
      <c r="BQJ78" s="439"/>
      <c r="BQK78" s="439"/>
      <c r="BQL78" s="439"/>
      <c r="BQM78" s="439"/>
      <c r="BQN78" s="439"/>
      <c r="BQO78" s="439"/>
      <c r="BQP78" s="439"/>
      <c r="BQQ78" s="439"/>
      <c r="BQR78" s="439"/>
      <c r="BQS78" s="439"/>
      <c r="BQT78" s="439"/>
      <c r="BQU78" s="439"/>
      <c r="BQV78" s="439"/>
      <c r="BQW78" s="439"/>
      <c r="BQX78" s="439"/>
      <c r="BQY78" s="439"/>
      <c r="BQZ78" s="439"/>
      <c r="BRA78" s="439"/>
      <c r="BRB78" s="439"/>
      <c r="BRC78" s="439"/>
      <c r="BRD78" s="439"/>
      <c r="BRE78" s="439"/>
      <c r="BRF78" s="439"/>
      <c r="BRG78" s="439"/>
      <c r="BRH78" s="439"/>
      <c r="BRI78" s="439"/>
      <c r="BRJ78" s="439"/>
      <c r="BRK78" s="439"/>
      <c r="BRL78" s="439"/>
      <c r="BRM78" s="439"/>
      <c r="BRN78" s="439"/>
      <c r="BRO78" s="439"/>
      <c r="BRP78" s="439"/>
      <c r="BRQ78" s="439"/>
      <c r="BRR78" s="439"/>
      <c r="BRS78" s="439"/>
      <c r="BRT78" s="439"/>
      <c r="BRU78" s="439"/>
      <c r="BRV78" s="439"/>
      <c r="BRW78" s="439"/>
      <c r="BRX78" s="439"/>
      <c r="BRY78" s="439"/>
      <c r="BRZ78" s="439"/>
      <c r="BSA78" s="439"/>
      <c r="BSB78" s="439"/>
      <c r="BSC78" s="439"/>
      <c r="BSD78" s="439"/>
      <c r="BSE78" s="439"/>
      <c r="BSF78" s="439"/>
      <c r="BSG78" s="439"/>
      <c r="BSH78" s="439"/>
      <c r="BSI78" s="439"/>
      <c r="BSJ78" s="439"/>
      <c r="BSK78" s="439"/>
      <c r="BSL78" s="439"/>
      <c r="BSM78" s="439"/>
      <c r="BSN78" s="439"/>
      <c r="BSO78" s="439"/>
      <c r="BSP78" s="439"/>
      <c r="BSQ78" s="439"/>
      <c r="BSR78" s="439"/>
      <c r="BSS78" s="439"/>
      <c r="BST78" s="439"/>
      <c r="BSU78" s="439"/>
      <c r="BSV78" s="439"/>
      <c r="BSW78" s="439"/>
      <c r="BSX78" s="439"/>
      <c r="BSY78" s="439"/>
      <c r="BSZ78" s="439"/>
      <c r="BTA78" s="439"/>
      <c r="BTB78" s="439"/>
      <c r="BTC78" s="439"/>
      <c r="BTD78" s="439"/>
      <c r="BTE78" s="439"/>
      <c r="BTF78" s="439"/>
      <c r="BTG78" s="439"/>
      <c r="BTH78" s="439"/>
      <c r="BTI78" s="439"/>
      <c r="BTJ78" s="439"/>
      <c r="BTK78" s="439"/>
      <c r="BTL78" s="439"/>
      <c r="BTM78" s="439"/>
      <c r="BTN78" s="439"/>
      <c r="BTO78" s="439"/>
      <c r="BTP78" s="439"/>
      <c r="BTQ78" s="439"/>
      <c r="BTR78" s="439"/>
      <c r="BTS78" s="439"/>
      <c r="BTT78" s="439"/>
      <c r="BTU78" s="439"/>
      <c r="BTV78" s="439"/>
      <c r="BTW78" s="439"/>
      <c r="BTX78" s="439"/>
      <c r="BTY78" s="439"/>
      <c r="BTZ78" s="439"/>
      <c r="BUA78" s="439"/>
      <c r="BUB78" s="439"/>
      <c r="BUC78" s="439"/>
      <c r="BUD78" s="439"/>
      <c r="BUE78" s="439"/>
      <c r="BUF78" s="439"/>
      <c r="BUG78" s="439"/>
      <c r="BUH78" s="439"/>
      <c r="BUI78" s="439"/>
      <c r="BUJ78" s="439"/>
      <c r="BUK78" s="439"/>
      <c r="BUL78" s="439"/>
      <c r="BUM78" s="439"/>
      <c r="BUN78" s="439"/>
      <c r="BUO78" s="439"/>
      <c r="BUP78" s="439"/>
      <c r="BUQ78" s="439"/>
      <c r="BUR78" s="439"/>
      <c r="BUS78" s="439"/>
      <c r="BUT78" s="439"/>
      <c r="BUU78" s="439"/>
      <c r="BUV78" s="439"/>
      <c r="BUW78" s="439"/>
      <c r="BUX78" s="439"/>
      <c r="BUY78" s="439"/>
      <c r="BUZ78" s="439"/>
      <c r="BVA78" s="439"/>
      <c r="BVB78" s="439"/>
      <c r="BVC78" s="439"/>
      <c r="BVD78" s="439"/>
      <c r="BVE78" s="439"/>
      <c r="BVF78" s="439"/>
      <c r="BVG78" s="439"/>
      <c r="BVH78" s="439"/>
      <c r="BVI78" s="439"/>
      <c r="BVJ78" s="439"/>
      <c r="BVK78" s="439"/>
      <c r="BVL78" s="439"/>
      <c r="BVM78" s="439"/>
      <c r="BVN78" s="439"/>
      <c r="BVO78" s="439"/>
      <c r="BVP78" s="439"/>
      <c r="BVQ78" s="439"/>
      <c r="BVR78" s="439"/>
      <c r="BVS78" s="439"/>
      <c r="BVT78" s="439"/>
      <c r="BVU78" s="439"/>
      <c r="BVV78" s="439"/>
      <c r="BVW78" s="439"/>
      <c r="BVX78" s="439"/>
      <c r="BVY78" s="439"/>
      <c r="BVZ78" s="439"/>
      <c r="BWA78" s="439"/>
      <c r="BWB78" s="439"/>
      <c r="BWC78" s="439"/>
      <c r="BWD78" s="439"/>
      <c r="BWE78" s="439"/>
      <c r="BWF78" s="439"/>
      <c r="BWG78" s="439"/>
      <c r="BWH78" s="439"/>
      <c r="BWI78" s="439"/>
      <c r="BWJ78" s="439"/>
      <c r="BWK78" s="439"/>
      <c r="BWL78" s="439"/>
      <c r="BWM78" s="439"/>
      <c r="BWN78" s="439"/>
      <c r="BWO78" s="439"/>
      <c r="BWP78" s="439"/>
      <c r="BWQ78" s="439"/>
      <c r="BWR78" s="439"/>
      <c r="BWS78" s="439"/>
      <c r="BWT78" s="439"/>
      <c r="BWU78" s="439"/>
      <c r="BWV78" s="439"/>
      <c r="BWW78" s="439"/>
      <c r="BWX78" s="439"/>
      <c r="BWY78" s="439"/>
      <c r="BWZ78" s="439"/>
      <c r="BXA78" s="439"/>
      <c r="BXB78" s="439"/>
      <c r="BXC78" s="439"/>
      <c r="BXD78" s="439"/>
      <c r="BXE78" s="439"/>
      <c r="BXF78" s="439"/>
      <c r="BXG78" s="439"/>
      <c r="BXH78" s="439"/>
      <c r="BXI78" s="439"/>
      <c r="BXJ78" s="439"/>
      <c r="BXK78" s="439"/>
      <c r="BXL78" s="439"/>
      <c r="BXM78" s="439"/>
      <c r="BXN78" s="439"/>
      <c r="BXO78" s="439"/>
      <c r="BXP78" s="439"/>
      <c r="BXQ78" s="439"/>
      <c r="BXR78" s="439"/>
      <c r="BXS78" s="439"/>
      <c r="BXT78" s="439"/>
      <c r="BXU78" s="439"/>
      <c r="BXV78" s="439"/>
      <c r="BXW78" s="439"/>
      <c r="BXX78" s="439"/>
      <c r="BXY78" s="439"/>
      <c r="BXZ78" s="439"/>
      <c r="BYA78" s="439"/>
      <c r="BYB78" s="439"/>
      <c r="BYC78" s="439"/>
      <c r="BYD78" s="439"/>
      <c r="BYE78" s="439"/>
      <c r="BYF78" s="439"/>
      <c r="BYG78" s="439"/>
      <c r="BYH78" s="439"/>
      <c r="BYI78" s="439"/>
      <c r="BYJ78" s="439"/>
      <c r="BYK78" s="439"/>
      <c r="BYL78" s="439"/>
      <c r="BYM78" s="439"/>
      <c r="BYN78" s="439"/>
      <c r="BYO78" s="439"/>
      <c r="BYP78" s="439"/>
      <c r="BYQ78" s="439"/>
      <c r="BYR78" s="439"/>
      <c r="BYS78" s="439"/>
      <c r="BYT78" s="439"/>
      <c r="BYU78" s="439"/>
      <c r="BYV78" s="439"/>
      <c r="BYW78" s="439"/>
      <c r="BYX78" s="439"/>
      <c r="BYY78" s="439"/>
      <c r="BYZ78" s="439"/>
      <c r="BZA78" s="439"/>
      <c r="BZB78" s="439"/>
      <c r="BZC78" s="439"/>
      <c r="BZD78" s="439"/>
      <c r="BZE78" s="439"/>
      <c r="BZF78" s="439"/>
      <c r="BZG78" s="439"/>
      <c r="BZH78" s="439"/>
      <c r="BZI78" s="439"/>
      <c r="BZJ78" s="439"/>
      <c r="BZK78" s="439"/>
      <c r="BZL78" s="439"/>
      <c r="BZM78" s="439"/>
      <c r="BZN78" s="439"/>
      <c r="BZO78" s="439"/>
      <c r="BZP78" s="439"/>
      <c r="BZQ78" s="439"/>
      <c r="BZR78" s="439"/>
      <c r="BZS78" s="439"/>
      <c r="BZT78" s="439"/>
      <c r="BZU78" s="439"/>
      <c r="BZV78" s="439"/>
      <c r="BZW78" s="439"/>
      <c r="BZX78" s="439"/>
      <c r="BZY78" s="439"/>
      <c r="BZZ78" s="439"/>
      <c r="CAA78" s="439"/>
      <c r="CAB78" s="439"/>
      <c r="CAC78" s="439"/>
      <c r="CAD78" s="439"/>
      <c r="CAE78" s="439"/>
      <c r="CAF78" s="439"/>
      <c r="CAG78" s="439"/>
      <c r="CAH78" s="439"/>
      <c r="CAI78" s="439"/>
      <c r="CAJ78" s="439"/>
      <c r="CAK78" s="439"/>
      <c r="CAL78" s="439"/>
      <c r="CAM78" s="439"/>
      <c r="CAN78" s="439"/>
      <c r="CAO78" s="439"/>
      <c r="CAP78" s="439"/>
      <c r="CAQ78" s="439"/>
      <c r="CAR78" s="439"/>
      <c r="CAS78" s="439"/>
      <c r="CAT78" s="439"/>
      <c r="CAU78" s="439"/>
      <c r="CAV78" s="439"/>
      <c r="CAW78" s="439"/>
      <c r="CAX78" s="439"/>
      <c r="CAY78" s="439"/>
      <c r="CAZ78" s="439"/>
      <c r="CBA78" s="439"/>
      <c r="CBB78" s="439"/>
      <c r="CBC78" s="439"/>
      <c r="CBD78" s="439"/>
      <c r="CBE78" s="439"/>
      <c r="CBF78" s="439"/>
      <c r="CBG78" s="439"/>
      <c r="CBH78" s="439"/>
      <c r="CBI78" s="439"/>
      <c r="CBJ78" s="439"/>
      <c r="CBK78" s="439"/>
      <c r="CBL78" s="439"/>
      <c r="CBM78" s="439"/>
      <c r="CBN78" s="439"/>
      <c r="CBO78" s="439"/>
      <c r="CBP78" s="439"/>
      <c r="CBQ78" s="439"/>
      <c r="CBR78" s="439"/>
      <c r="CBS78" s="439"/>
      <c r="CBT78" s="439"/>
      <c r="CBU78" s="439"/>
      <c r="CBV78" s="439"/>
      <c r="CBW78" s="439"/>
      <c r="CBX78" s="439"/>
      <c r="CBY78" s="439"/>
      <c r="CBZ78" s="439"/>
      <c r="CCA78" s="439"/>
      <c r="CCB78" s="439"/>
      <c r="CCC78" s="439"/>
      <c r="CCD78" s="439"/>
      <c r="CCE78" s="439"/>
      <c r="CCF78" s="439"/>
      <c r="CCG78" s="439"/>
      <c r="CCH78" s="439"/>
      <c r="CCI78" s="439"/>
      <c r="CCJ78" s="439"/>
      <c r="CCK78" s="439"/>
      <c r="CCL78" s="439"/>
      <c r="CCM78" s="439"/>
      <c r="CCN78" s="439"/>
      <c r="CCO78" s="439"/>
      <c r="CCP78" s="439"/>
      <c r="CCQ78" s="439"/>
      <c r="CCR78" s="439"/>
      <c r="CCS78" s="439"/>
      <c r="CCT78" s="439"/>
      <c r="CCU78" s="439"/>
      <c r="CCV78" s="439"/>
      <c r="CCW78" s="439"/>
      <c r="CCX78" s="439"/>
      <c r="CCY78" s="439"/>
      <c r="CCZ78" s="439"/>
      <c r="CDA78" s="439"/>
      <c r="CDB78" s="439"/>
      <c r="CDC78" s="439"/>
      <c r="CDD78" s="439"/>
      <c r="CDE78" s="439"/>
      <c r="CDF78" s="439"/>
      <c r="CDG78" s="439"/>
      <c r="CDH78" s="439"/>
      <c r="CDI78" s="439"/>
      <c r="CDJ78" s="439"/>
      <c r="CDK78" s="439"/>
      <c r="CDL78" s="439"/>
      <c r="CDM78" s="439"/>
      <c r="CDN78" s="439"/>
      <c r="CDO78" s="439"/>
      <c r="CDP78" s="439"/>
      <c r="CDQ78" s="439"/>
      <c r="CDR78" s="439"/>
      <c r="CDS78" s="439"/>
      <c r="CDT78" s="439"/>
      <c r="CDU78" s="439"/>
      <c r="CDV78" s="439"/>
      <c r="CDW78" s="439"/>
      <c r="CDX78" s="439"/>
      <c r="CDY78" s="439"/>
      <c r="CDZ78" s="439"/>
      <c r="CEA78" s="439"/>
      <c r="CEB78" s="439"/>
      <c r="CEC78" s="439"/>
      <c r="CED78" s="439"/>
      <c r="CEE78" s="439"/>
      <c r="CEF78" s="439"/>
      <c r="CEG78" s="439"/>
      <c r="CEH78" s="439"/>
      <c r="CEI78" s="439"/>
      <c r="CEJ78" s="439"/>
      <c r="CEK78" s="439"/>
      <c r="CEL78" s="439"/>
      <c r="CEM78" s="439"/>
      <c r="CEN78" s="439"/>
      <c r="CEO78" s="439"/>
      <c r="CEP78" s="439"/>
      <c r="CEQ78" s="439"/>
      <c r="CER78" s="439"/>
      <c r="CES78" s="439"/>
      <c r="CET78" s="439"/>
      <c r="CEU78" s="439"/>
      <c r="CEV78" s="439"/>
      <c r="CEW78" s="439"/>
      <c r="CEX78" s="439"/>
      <c r="CEY78" s="439"/>
      <c r="CEZ78" s="439"/>
      <c r="CFA78" s="439"/>
      <c r="CFB78" s="439"/>
      <c r="CFC78" s="439"/>
      <c r="CFD78" s="439"/>
      <c r="CFE78" s="439"/>
      <c r="CFF78" s="439"/>
      <c r="CFG78" s="439"/>
      <c r="CFH78" s="439"/>
      <c r="CFI78" s="439"/>
      <c r="CFJ78" s="439"/>
      <c r="CFK78" s="439"/>
      <c r="CFL78" s="439"/>
      <c r="CFM78" s="439"/>
      <c r="CFN78" s="439"/>
      <c r="CFO78" s="439"/>
      <c r="CFP78" s="439"/>
      <c r="CFQ78" s="439"/>
      <c r="CFR78" s="439"/>
      <c r="CFS78" s="439"/>
      <c r="CFT78" s="439"/>
      <c r="CFU78" s="439"/>
      <c r="CFV78" s="439"/>
      <c r="CFW78" s="439"/>
      <c r="CFX78" s="439"/>
      <c r="CFY78" s="439"/>
      <c r="CFZ78" s="439"/>
      <c r="CGA78" s="439"/>
      <c r="CGB78" s="439"/>
      <c r="CGC78" s="439"/>
      <c r="CGD78" s="439"/>
      <c r="CGE78" s="439"/>
      <c r="CGF78" s="439"/>
      <c r="CGG78" s="439"/>
      <c r="CGH78" s="439"/>
      <c r="CGI78" s="439"/>
      <c r="CGJ78" s="439"/>
      <c r="CGK78" s="439"/>
      <c r="CGL78" s="439"/>
      <c r="CGM78" s="439"/>
      <c r="CGN78" s="439"/>
      <c r="CGO78" s="439"/>
      <c r="CGP78" s="439"/>
      <c r="CGQ78" s="439"/>
      <c r="CGR78" s="439"/>
      <c r="CGS78" s="439"/>
      <c r="CGT78" s="439"/>
      <c r="CGU78" s="439"/>
      <c r="CGV78" s="439"/>
      <c r="CGW78" s="439"/>
      <c r="CGX78" s="439"/>
      <c r="CGY78" s="439"/>
      <c r="CGZ78" s="439"/>
      <c r="CHA78" s="439"/>
      <c r="CHB78" s="439"/>
      <c r="CHC78" s="439"/>
      <c r="CHD78" s="439"/>
      <c r="CHE78" s="439"/>
      <c r="CHF78" s="439"/>
      <c r="CHG78" s="439"/>
      <c r="CHH78" s="439"/>
      <c r="CHI78" s="439"/>
      <c r="CHJ78" s="439"/>
      <c r="CHK78" s="439"/>
      <c r="CHL78" s="439"/>
      <c r="CHM78" s="439"/>
      <c r="CHN78" s="439"/>
      <c r="CHO78" s="439"/>
      <c r="CHP78" s="439"/>
      <c r="CHQ78" s="439"/>
      <c r="CHR78" s="439"/>
      <c r="CHS78" s="439"/>
      <c r="CHT78" s="439"/>
      <c r="CHU78" s="439"/>
      <c r="CHV78" s="439"/>
      <c r="CHW78" s="439"/>
      <c r="CHX78" s="439"/>
      <c r="CHY78" s="439"/>
      <c r="CHZ78" s="439"/>
      <c r="CIA78" s="439"/>
      <c r="CIB78" s="439"/>
      <c r="CIC78" s="439"/>
      <c r="CID78" s="439"/>
      <c r="CIE78" s="439"/>
      <c r="CIF78" s="439"/>
      <c r="CIG78" s="439"/>
      <c r="CIH78" s="439"/>
      <c r="CII78" s="439"/>
      <c r="CIJ78" s="439"/>
      <c r="CIK78" s="439"/>
      <c r="CIL78" s="439"/>
      <c r="CIM78" s="439"/>
      <c r="CIN78" s="439"/>
      <c r="CIO78" s="439"/>
      <c r="CIP78" s="439"/>
      <c r="CIQ78" s="439"/>
      <c r="CIR78" s="439"/>
      <c r="CIS78" s="439"/>
      <c r="CIT78" s="439"/>
      <c r="CIU78" s="439"/>
      <c r="CIV78" s="439"/>
      <c r="CIW78" s="439"/>
      <c r="CIX78" s="439"/>
      <c r="CIY78" s="439"/>
      <c r="CIZ78" s="439"/>
      <c r="CJA78" s="439"/>
      <c r="CJB78" s="439"/>
      <c r="CJC78" s="439"/>
      <c r="CJD78" s="439"/>
      <c r="CJE78" s="439"/>
      <c r="CJF78" s="439"/>
      <c r="CJG78" s="439"/>
      <c r="CJH78" s="439"/>
      <c r="CJI78" s="439"/>
      <c r="CJJ78" s="439"/>
      <c r="CJK78" s="439"/>
      <c r="CJL78" s="439"/>
      <c r="CJM78" s="439"/>
      <c r="CJN78" s="439"/>
      <c r="CJO78" s="439"/>
      <c r="CJP78" s="439"/>
      <c r="CJQ78" s="439"/>
      <c r="CJR78" s="439"/>
      <c r="CJS78" s="439"/>
      <c r="CJT78" s="439"/>
      <c r="CJU78" s="439"/>
      <c r="CJV78" s="439"/>
      <c r="CJW78" s="439"/>
      <c r="CJX78" s="439"/>
      <c r="CJY78" s="439"/>
      <c r="CJZ78" s="439"/>
      <c r="CKA78" s="439"/>
      <c r="CKB78" s="439"/>
      <c r="CKC78" s="439"/>
      <c r="CKD78" s="439"/>
      <c r="CKE78" s="439"/>
      <c r="CKF78" s="439"/>
      <c r="CKG78" s="439"/>
      <c r="CKH78" s="439"/>
      <c r="CKI78" s="439"/>
      <c r="CKJ78" s="439"/>
      <c r="CKK78" s="439"/>
      <c r="CKL78" s="439"/>
      <c r="CKM78" s="439"/>
      <c r="CKN78" s="439"/>
      <c r="CKO78" s="439"/>
      <c r="CKP78" s="439"/>
      <c r="CKQ78" s="439"/>
      <c r="CKR78" s="439"/>
      <c r="CKS78" s="439"/>
      <c r="CKT78" s="439"/>
      <c r="CKU78" s="439"/>
      <c r="CKV78" s="439"/>
      <c r="CKW78" s="439"/>
      <c r="CKX78" s="439"/>
      <c r="CKY78" s="439"/>
      <c r="CKZ78" s="439"/>
      <c r="CLA78" s="439"/>
      <c r="CLB78" s="439"/>
      <c r="CLC78" s="439"/>
      <c r="CLD78" s="439"/>
      <c r="CLE78" s="439"/>
      <c r="CLF78" s="439"/>
      <c r="CLG78" s="439"/>
      <c r="CLH78" s="439"/>
      <c r="CLI78" s="439"/>
      <c r="CLJ78" s="439"/>
      <c r="CLK78" s="439"/>
      <c r="CLL78" s="439"/>
      <c r="CLM78" s="439"/>
      <c r="CLN78" s="439"/>
      <c r="CLO78" s="439"/>
      <c r="CLP78" s="439"/>
      <c r="CLQ78" s="439"/>
      <c r="CLR78" s="439"/>
      <c r="CLS78" s="439"/>
      <c r="CLT78" s="439"/>
      <c r="CLU78" s="439"/>
      <c r="CLV78" s="439"/>
      <c r="CLW78" s="439"/>
      <c r="CLX78" s="439"/>
      <c r="CLY78" s="439"/>
      <c r="CLZ78" s="439"/>
      <c r="CMA78" s="439"/>
      <c r="CMB78" s="439"/>
      <c r="CMC78" s="439"/>
      <c r="CMD78" s="439"/>
      <c r="CME78" s="439"/>
      <c r="CMF78" s="439"/>
      <c r="CMG78" s="439"/>
      <c r="CMH78" s="439"/>
      <c r="CMI78" s="439"/>
      <c r="CMJ78" s="439"/>
      <c r="CMK78" s="439"/>
      <c r="CML78" s="439"/>
      <c r="CMM78" s="439"/>
      <c r="CMN78" s="439"/>
      <c r="CMO78" s="439"/>
      <c r="CMP78" s="439"/>
      <c r="CMQ78" s="439"/>
      <c r="CMR78" s="439"/>
      <c r="CMS78" s="439"/>
      <c r="CMT78" s="439"/>
      <c r="CMU78" s="439"/>
      <c r="CMV78" s="439"/>
      <c r="CMW78" s="439"/>
      <c r="CMX78" s="439"/>
      <c r="CMY78" s="439"/>
      <c r="CMZ78" s="439"/>
      <c r="CNA78" s="439"/>
      <c r="CNB78" s="439"/>
      <c r="CNC78" s="439"/>
      <c r="CND78" s="439"/>
      <c r="CNE78" s="439"/>
      <c r="CNF78" s="439"/>
      <c r="CNG78" s="439"/>
      <c r="CNH78" s="439"/>
      <c r="CNI78" s="439"/>
      <c r="CNJ78" s="439"/>
      <c r="CNK78" s="439"/>
      <c r="CNL78" s="439"/>
      <c r="CNM78" s="439"/>
      <c r="CNN78" s="439"/>
      <c r="CNO78" s="439"/>
      <c r="CNP78" s="439"/>
      <c r="CNQ78" s="439"/>
      <c r="CNR78" s="439"/>
      <c r="CNS78" s="439"/>
      <c r="CNT78" s="439"/>
      <c r="CNU78" s="439"/>
      <c r="CNV78" s="439"/>
      <c r="CNW78" s="439"/>
      <c r="CNX78" s="439"/>
      <c r="CNY78" s="439"/>
      <c r="CNZ78" s="439"/>
      <c r="COA78" s="439"/>
      <c r="COB78" s="439"/>
      <c r="COC78" s="439"/>
      <c r="COD78" s="439"/>
      <c r="COE78" s="439"/>
      <c r="COF78" s="439"/>
      <c r="COG78" s="439"/>
      <c r="COH78" s="439"/>
      <c r="COI78" s="439"/>
      <c r="COJ78" s="439"/>
      <c r="COK78" s="439"/>
      <c r="COL78" s="439"/>
      <c r="COM78" s="439"/>
      <c r="CON78" s="439"/>
      <c r="COO78" s="439"/>
      <c r="COP78" s="439"/>
      <c r="COQ78" s="439"/>
      <c r="COR78" s="439"/>
      <c r="COS78" s="439"/>
      <c r="COT78" s="439"/>
      <c r="COU78" s="439"/>
      <c r="COV78" s="439"/>
      <c r="COW78" s="439"/>
      <c r="COX78" s="439"/>
      <c r="COY78" s="439"/>
      <c r="COZ78" s="439"/>
      <c r="CPA78" s="439"/>
      <c r="CPB78" s="439"/>
      <c r="CPC78" s="439"/>
      <c r="CPD78" s="439"/>
      <c r="CPE78" s="439"/>
      <c r="CPF78" s="439"/>
      <c r="CPG78" s="439"/>
      <c r="CPH78" s="439"/>
      <c r="CPI78" s="439"/>
      <c r="CPJ78" s="439"/>
      <c r="CPK78" s="439"/>
      <c r="CPL78" s="439"/>
      <c r="CPM78" s="439"/>
      <c r="CPN78" s="439"/>
      <c r="CPO78" s="439"/>
      <c r="CPP78" s="439"/>
      <c r="CPQ78" s="439"/>
      <c r="CPR78" s="439"/>
      <c r="CPS78" s="439"/>
      <c r="CPT78" s="439"/>
      <c r="CPU78" s="439"/>
      <c r="CPV78" s="439"/>
      <c r="CPW78" s="439"/>
      <c r="CPX78" s="439"/>
      <c r="CPY78" s="439"/>
      <c r="CPZ78" s="439"/>
      <c r="CQA78" s="439"/>
      <c r="CQB78" s="439"/>
      <c r="CQC78" s="439"/>
      <c r="CQD78" s="439"/>
      <c r="CQE78" s="439"/>
      <c r="CQF78" s="439"/>
      <c r="CQG78" s="439"/>
      <c r="CQH78" s="439"/>
      <c r="CQI78" s="439"/>
      <c r="CQJ78" s="439"/>
      <c r="CQK78" s="439"/>
      <c r="CQL78" s="439"/>
      <c r="CQM78" s="439"/>
      <c r="CQN78" s="439"/>
      <c r="CQO78" s="439"/>
      <c r="CQP78" s="439"/>
      <c r="CQQ78" s="439"/>
      <c r="CQR78" s="439"/>
      <c r="CQS78" s="439"/>
      <c r="CQT78" s="439"/>
      <c r="CQU78" s="439"/>
      <c r="CQV78" s="439"/>
      <c r="CQW78" s="439"/>
      <c r="CQX78" s="439"/>
      <c r="CQY78" s="439"/>
      <c r="CQZ78" s="439"/>
      <c r="CRA78" s="439"/>
      <c r="CRB78" s="439"/>
      <c r="CRC78" s="439"/>
      <c r="CRD78" s="439"/>
      <c r="CRE78" s="439"/>
      <c r="CRF78" s="439"/>
      <c r="CRG78" s="439"/>
      <c r="CRH78" s="439"/>
      <c r="CRI78" s="439"/>
      <c r="CRJ78" s="439"/>
      <c r="CRK78" s="439"/>
      <c r="CRL78" s="439"/>
      <c r="CRM78" s="439"/>
      <c r="CRN78" s="439"/>
      <c r="CRO78" s="439"/>
      <c r="CRP78" s="439"/>
      <c r="CRQ78" s="439"/>
      <c r="CRR78" s="439"/>
      <c r="CRS78" s="439"/>
      <c r="CRT78" s="439"/>
      <c r="CRU78" s="439"/>
      <c r="CRV78" s="439"/>
      <c r="CRW78" s="439"/>
      <c r="CRX78" s="439"/>
      <c r="CRY78" s="439"/>
      <c r="CRZ78" s="439"/>
      <c r="CSA78" s="439"/>
      <c r="CSB78" s="439"/>
      <c r="CSC78" s="439"/>
      <c r="CSD78" s="439"/>
      <c r="CSE78" s="439"/>
      <c r="CSF78" s="439"/>
      <c r="CSG78" s="439"/>
      <c r="CSH78" s="439"/>
      <c r="CSI78" s="439"/>
      <c r="CSJ78" s="439"/>
      <c r="CSK78" s="439"/>
      <c r="CSL78" s="439"/>
      <c r="CSM78" s="439"/>
      <c r="CSN78" s="439"/>
      <c r="CSO78" s="439"/>
      <c r="CSP78" s="439"/>
      <c r="CSQ78" s="439"/>
      <c r="CSR78" s="439"/>
      <c r="CSS78" s="439"/>
      <c r="CST78" s="439"/>
      <c r="CSU78" s="439"/>
      <c r="CSV78" s="439"/>
      <c r="CSW78" s="439"/>
      <c r="CSX78" s="439"/>
      <c r="CSY78" s="439"/>
      <c r="CSZ78" s="439"/>
      <c r="CTA78" s="439"/>
      <c r="CTB78" s="439"/>
      <c r="CTC78" s="439"/>
      <c r="CTD78" s="439"/>
      <c r="CTE78" s="439"/>
      <c r="CTF78" s="439"/>
      <c r="CTG78" s="439"/>
      <c r="CTH78" s="439"/>
      <c r="CTI78" s="439"/>
      <c r="CTJ78" s="439"/>
      <c r="CTK78" s="439"/>
      <c r="CTL78" s="439"/>
      <c r="CTM78" s="439"/>
      <c r="CTN78" s="439"/>
      <c r="CTO78" s="439"/>
      <c r="CTP78" s="439"/>
      <c r="CTQ78" s="439"/>
      <c r="CTR78" s="439"/>
      <c r="CTS78" s="439"/>
      <c r="CTT78" s="439"/>
      <c r="CTU78" s="439"/>
      <c r="CTV78" s="439"/>
      <c r="CTW78" s="439"/>
      <c r="CTX78" s="439"/>
      <c r="CTY78" s="439"/>
      <c r="CTZ78" s="439"/>
      <c r="CUA78" s="439"/>
      <c r="CUB78" s="439"/>
      <c r="CUC78" s="439"/>
      <c r="CUD78" s="439"/>
      <c r="CUE78" s="439"/>
      <c r="CUF78" s="439"/>
      <c r="CUG78" s="439"/>
      <c r="CUH78" s="439"/>
      <c r="CUI78" s="439"/>
      <c r="CUJ78" s="439"/>
      <c r="CUK78" s="439"/>
      <c r="CUL78" s="439"/>
      <c r="CUM78" s="439"/>
      <c r="CUN78" s="439"/>
      <c r="CUO78" s="439"/>
      <c r="CUP78" s="439"/>
      <c r="CUQ78" s="439"/>
      <c r="CUR78" s="439"/>
      <c r="CUS78" s="439"/>
      <c r="CUT78" s="439"/>
      <c r="CUU78" s="439"/>
      <c r="CUV78" s="439"/>
      <c r="CUW78" s="439"/>
      <c r="CUX78" s="439"/>
      <c r="CUY78" s="439"/>
      <c r="CUZ78" s="439"/>
      <c r="CVA78" s="439"/>
      <c r="CVB78" s="439"/>
      <c r="CVC78" s="439"/>
      <c r="CVD78" s="439"/>
      <c r="CVE78" s="439"/>
      <c r="CVF78" s="439"/>
      <c r="CVG78" s="439"/>
      <c r="CVH78" s="439"/>
      <c r="CVI78" s="439"/>
      <c r="CVJ78" s="439"/>
      <c r="CVK78" s="439"/>
      <c r="CVL78" s="439"/>
      <c r="CVM78" s="439"/>
      <c r="CVN78" s="439"/>
      <c r="CVO78" s="439"/>
      <c r="CVP78" s="439"/>
      <c r="CVQ78" s="439"/>
      <c r="CVR78" s="439"/>
      <c r="CVS78" s="439"/>
      <c r="CVT78" s="439"/>
      <c r="CVU78" s="439"/>
      <c r="CVV78" s="439"/>
      <c r="CVW78" s="439"/>
      <c r="CVX78" s="439"/>
      <c r="CVY78" s="439"/>
      <c r="CVZ78" s="439"/>
      <c r="CWA78" s="439"/>
      <c r="CWB78" s="439"/>
      <c r="CWC78" s="439"/>
      <c r="CWD78" s="439"/>
      <c r="CWE78" s="439"/>
      <c r="CWF78" s="439"/>
      <c r="CWG78" s="439"/>
      <c r="CWH78" s="439"/>
      <c r="CWI78" s="439"/>
      <c r="CWJ78" s="439"/>
      <c r="CWK78" s="439"/>
      <c r="CWL78" s="439"/>
      <c r="CWM78" s="439"/>
      <c r="CWN78" s="439"/>
      <c r="CWO78" s="439"/>
      <c r="CWP78" s="439"/>
      <c r="CWQ78" s="439"/>
      <c r="CWR78" s="439"/>
      <c r="CWS78" s="439"/>
      <c r="CWT78" s="439"/>
      <c r="CWU78" s="439"/>
      <c r="CWV78" s="439"/>
      <c r="CWW78" s="439"/>
      <c r="CWX78" s="439"/>
      <c r="CWY78" s="439"/>
      <c r="CWZ78" s="439"/>
      <c r="CXA78" s="439"/>
      <c r="CXB78" s="439"/>
      <c r="CXC78" s="439"/>
      <c r="CXD78" s="439"/>
      <c r="CXE78" s="439"/>
      <c r="CXF78" s="439"/>
      <c r="CXG78" s="439"/>
      <c r="CXH78" s="439"/>
      <c r="CXI78" s="439"/>
      <c r="CXJ78" s="439"/>
      <c r="CXK78" s="439"/>
      <c r="CXL78" s="439"/>
      <c r="CXM78" s="439"/>
      <c r="CXN78" s="439"/>
      <c r="CXO78" s="439"/>
      <c r="CXP78" s="439"/>
      <c r="CXQ78" s="439"/>
      <c r="CXR78" s="439"/>
      <c r="CXS78" s="439"/>
      <c r="CXT78" s="439"/>
      <c r="CXU78" s="439"/>
      <c r="CXV78" s="439"/>
      <c r="CXW78" s="439"/>
      <c r="CXX78" s="439"/>
      <c r="CXY78" s="439"/>
      <c r="CXZ78" s="439"/>
      <c r="CYA78" s="439"/>
      <c r="CYB78" s="439"/>
      <c r="CYC78" s="439"/>
      <c r="CYD78" s="439"/>
      <c r="CYE78" s="439"/>
      <c r="CYF78" s="439"/>
      <c r="CYG78" s="439"/>
      <c r="CYH78" s="439"/>
      <c r="CYI78" s="439"/>
      <c r="CYJ78" s="439"/>
      <c r="CYK78" s="439"/>
      <c r="CYL78" s="439"/>
      <c r="CYM78" s="439"/>
      <c r="CYN78" s="439"/>
      <c r="CYO78" s="439"/>
      <c r="CYP78" s="439"/>
      <c r="CYQ78" s="439"/>
      <c r="CYR78" s="439"/>
      <c r="CYS78" s="439"/>
      <c r="CYT78" s="439"/>
      <c r="CYU78" s="439"/>
      <c r="CYV78" s="439"/>
      <c r="CYW78" s="439"/>
      <c r="CYX78" s="439"/>
      <c r="CYY78" s="439"/>
      <c r="CYZ78" s="439"/>
      <c r="CZA78" s="439"/>
      <c r="CZB78" s="439"/>
      <c r="CZC78" s="439"/>
      <c r="CZD78" s="439"/>
      <c r="CZE78" s="439"/>
      <c r="CZF78" s="439"/>
      <c r="CZG78" s="439"/>
      <c r="CZH78" s="439"/>
      <c r="CZI78" s="439"/>
      <c r="CZJ78" s="439"/>
      <c r="CZK78" s="439"/>
      <c r="CZL78" s="439"/>
      <c r="CZM78" s="439"/>
      <c r="CZN78" s="439"/>
      <c r="CZO78" s="439"/>
      <c r="CZP78" s="439"/>
      <c r="CZQ78" s="439"/>
      <c r="CZR78" s="439"/>
      <c r="CZS78" s="439"/>
      <c r="CZT78" s="439"/>
      <c r="CZU78" s="439"/>
      <c r="CZV78" s="439"/>
      <c r="CZW78" s="439"/>
      <c r="CZX78" s="439"/>
      <c r="CZY78" s="439"/>
      <c r="CZZ78" s="439"/>
      <c r="DAA78" s="439"/>
      <c r="DAB78" s="439"/>
      <c r="DAC78" s="439"/>
      <c r="DAD78" s="439"/>
      <c r="DAE78" s="439"/>
      <c r="DAF78" s="439"/>
      <c r="DAG78" s="439"/>
      <c r="DAH78" s="439"/>
      <c r="DAI78" s="439"/>
      <c r="DAJ78" s="439"/>
      <c r="DAK78" s="439"/>
      <c r="DAL78" s="439"/>
      <c r="DAM78" s="439"/>
      <c r="DAN78" s="439"/>
      <c r="DAO78" s="439"/>
      <c r="DAP78" s="439"/>
      <c r="DAQ78" s="439"/>
      <c r="DAR78" s="439"/>
      <c r="DAS78" s="439"/>
      <c r="DAT78" s="439"/>
      <c r="DAU78" s="439"/>
      <c r="DAV78" s="439"/>
      <c r="DAW78" s="439"/>
      <c r="DAX78" s="439"/>
      <c r="DAY78" s="439"/>
      <c r="DAZ78" s="439"/>
      <c r="DBA78" s="439"/>
      <c r="DBB78" s="439"/>
      <c r="DBC78" s="439"/>
      <c r="DBD78" s="439"/>
      <c r="DBE78" s="439"/>
      <c r="DBF78" s="439"/>
      <c r="DBG78" s="439"/>
      <c r="DBH78" s="439"/>
      <c r="DBI78" s="439"/>
      <c r="DBJ78" s="439"/>
      <c r="DBK78" s="439"/>
      <c r="DBL78" s="439"/>
      <c r="DBM78" s="439"/>
      <c r="DBN78" s="439"/>
      <c r="DBO78" s="439"/>
      <c r="DBP78" s="439"/>
      <c r="DBQ78" s="439"/>
      <c r="DBR78" s="439"/>
      <c r="DBS78" s="439"/>
      <c r="DBT78" s="439"/>
      <c r="DBU78" s="439"/>
      <c r="DBV78" s="439"/>
      <c r="DBW78" s="439"/>
      <c r="DBX78" s="439"/>
      <c r="DBY78" s="439"/>
      <c r="DBZ78" s="439"/>
      <c r="DCA78" s="439"/>
      <c r="DCB78" s="439"/>
      <c r="DCC78" s="439"/>
      <c r="DCD78" s="439"/>
      <c r="DCE78" s="439"/>
      <c r="DCF78" s="439"/>
      <c r="DCG78" s="439"/>
      <c r="DCH78" s="439"/>
      <c r="DCI78" s="439"/>
      <c r="DCJ78" s="439"/>
      <c r="DCK78" s="439"/>
      <c r="DCL78" s="439"/>
      <c r="DCM78" s="439"/>
      <c r="DCN78" s="439"/>
      <c r="DCO78" s="439"/>
      <c r="DCP78" s="439"/>
      <c r="DCQ78" s="439"/>
      <c r="DCR78" s="439"/>
      <c r="DCS78" s="439"/>
      <c r="DCT78" s="439"/>
      <c r="DCU78" s="439"/>
      <c r="DCV78" s="439"/>
      <c r="DCW78" s="439"/>
      <c r="DCX78" s="439"/>
      <c r="DCY78" s="439"/>
      <c r="DCZ78" s="439"/>
      <c r="DDA78" s="439"/>
      <c r="DDB78" s="439"/>
      <c r="DDC78" s="439"/>
      <c r="DDD78" s="439"/>
      <c r="DDE78" s="439"/>
      <c r="DDF78" s="439"/>
      <c r="DDG78" s="439"/>
      <c r="DDH78" s="439"/>
      <c r="DDI78" s="439"/>
      <c r="DDJ78" s="439"/>
      <c r="DDK78" s="439"/>
      <c r="DDL78" s="439"/>
      <c r="DDM78" s="439"/>
      <c r="DDN78" s="439"/>
      <c r="DDO78" s="439"/>
      <c r="DDP78" s="439"/>
      <c r="DDQ78" s="439"/>
      <c r="DDR78" s="439"/>
      <c r="DDS78" s="439"/>
      <c r="DDT78" s="439"/>
      <c r="DDU78" s="439"/>
      <c r="DDV78" s="439"/>
      <c r="DDW78" s="439"/>
      <c r="DDX78" s="439"/>
      <c r="DDY78" s="439"/>
      <c r="DDZ78" s="439"/>
      <c r="DEA78" s="439"/>
      <c r="DEB78" s="439"/>
      <c r="DEC78" s="439"/>
      <c r="DED78" s="439"/>
      <c r="DEE78" s="439"/>
      <c r="DEF78" s="439"/>
      <c r="DEG78" s="439"/>
      <c r="DEH78" s="439"/>
      <c r="DEI78" s="439"/>
      <c r="DEJ78" s="439"/>
      <c r="DEK78" s="439"/>
      <c r="DEL78" s="439"/>
      <c r="DEM78" s="439"/>
      <c r="DEN78" s="439"/>
      <c r="DEO78" s="439"/>
      <c r="DEP78" s="439"/>
      <c r="DEQ78" s="439"/>
      <c r="DER78" s="439"/>
      <c r="DES78" s="439"/>
      <c r="DET78" s="439"/>
      <c r="DEU78" s="439"/>
      <c r="DEV78" s="439"/>
      <c r="DEW78" s="439"/>
      <c r="DEX78" s="439"/>
      <c r="DEY78" s="439"/>
      <c r="DEZ78" s="439"/>
      <c r="DFA78" s="439"/>
      <c r="DFB78" s="439"/>
      <c r="DFC78" s="439"/>
      <c r="DFD78" s="439"/>
      <c r="DFE78" s="439"/>
      <c r="DFF78" s="439"/>
      <c r="DFG78" s="439"/>
      <c r="DFH78" s="439"/>
      <c r="DFI78" s="439"/>
      <c r="DFJ78" s="439"/>
      <c r="DFK78" s="439"/>
      <c r="DFL78" s="439"/>
      <c r="DFM78" s="439"/>
      <c r="DFN78" s="439"/>
      <c r="DFO78" s="439"/>
      <c r="DFP78" s="439"/>
      <c r="DFQ78" s="439"/>
      <c r="DFR78" s="439"/>
      <c r="DFS78" s="439"/>
      <c r="DFT78" s="439"/>
      <c r="DFU78" s="439"/>
      <c r="DFV78" s="439"/>
      <c r="DFW78" s="439"/>
      <c r="DFX78" s="439"/>
      <c r="DFY78" s="439"/>
      <c r="DFZ78" s="439"/>
      <c r="DGA78" s="439"/>
      <c r="DGB78" s="439"/>
      <c r="DGC78" s="439"/>
      <c r="DGD78" s="439"/>
      <c r="DGE78" s="439"/>
      <c r="DGF78" s="439"/>
      <c r="DGG78" s="439"/>
      <c r="DGH78" s="439"/>
      <c r="DGI78" s="439"/>
      <c r="DGJ78" s="439"/>
      <c r="DGK78" s="439"/>
      <c r="DGL78" s="439"/>
      <c r="DGM78" s="439"/>
      <c r="DGN78" s="439"/>
      <c r="DGO78" s="439"/>
      <c r="DGP78" s="439"/>
      <c r="DGQ78" s="439"/>
      <c r="DGR78" s="439"/>
      <c r="DGS78" s="439"/>
      <c r="DGT78" s="439"/>
      <c r="DGU78" s="439"/>
      <c r="DGV78" s="439"/>
      <c r="DGW78" s="439"/>
      <c r="DGX78" s="439"/>
      <c r="DGY78" s="439"/>
      <c r="DGZ78" s="439"/>
      <c r="DHA78" s="439"/>
      <c r="DHB78" s="439"/>
      <c r="DHC78" s="439"/>
      <c r="DHD78" s="439"/>
      <c r="DHE78" s="439"/>
      <c r="DHF78" s="439"/>
      <c r="DHG78" s="439"/>
      <c r="DHH78" s="439"/>
      <c r="DHI78" s="439"/>
      <c r="DHJ78" s="439"/>
      <c r="DHK78" s="439"/>
      <c r="DHL78" s="439"/>
      <c r="DHM78" s="439"/>
      <c r="DHN78" s="439"/>
      <c r="DHO78" s="439"/>
      <c r="DHP78" s="439"/>
      <c r="DHQ78" s="439"/>
      <c r="DHR78" s="439"/>
      <c r="DHS78" s="439"/>
      <c r="DHT78" s="439"/>
      <c r="DHU78" s="439"/>
      <c r="DHV78" s="439"/>
      <c r="DHW78" s="439"/>
      <c r="DHX78" s="439"/>
      <c r="DHY78" s="439"/>
      <c r="DHZ78" s="439"/>
      <c r="DIA78" s="439"/>
      <c r="DIB78" s="439"/>
      <c r="DIC78" s="439"/>
      <c r="DID78" s="439"/>
      <c r="DIE78" s="439"/>
      <c r="DIF78" s="439"/>
      <c r="DIG78" s="439"/>
      <c r="DIH78" s="439"/>
      <c r="DII78" s="439"/>
      <c r="DIJ78" s="439"/>
      <c r="DIK78" s="439"/>
      <c r="DIL78" s="439"/>
      <c r="DIM78" s="439"/>
      <c r="DIN78" s="439"/>
      <c r="DIO78" s="439"/>
      <c r="DIP78" s="439"/>
      <c r="DIQ78" s="439"/>
      <c r="DIR78" s="439"/>
      <c r="DIS78" s="439"/>
      <c r="DIT78" s="439"/>
      <c r="DIU78" s="439"/>
      <c r="DIV78" s="439"/>
      <c r="DIW78" s="439"/>
      <c r="DIX78" s="439"/>
      <c r="DIY78" s="439"/>
      <c r="DIZ78" s="439"/>
      <c r="DJA78" s="439"/>
      <c r="DJB78" s="439"/>
      <c r="DJC78" s="439"/>
      <c r="DJD78" s="439"/>
      <c r="DJE78" s="439"/>
      <c r="DJF78" s="439"/>
      <c r="DJG78" s="439"/>
      <c r="DJH78" s="439"/>
      <c r="DJI78" s="439"/>
      <c r="DJJ78" s="439"/>
      <c r="DJK78" s="439"/>
      <c r="DJL78" s="439"/>
      <c r="DJM78" s="439"/>
      <c r="DJN78" s="439"/>
      <c r="DJO78" s="439"/>
      <c r="DJP78" s="439"/>
      <c r="DJQ78" s="439"/>
      <c r="DJR78" s="439"/>
      <c r="DJS78" s="439"/>
      <c r="DJT78" s="439"/>
      <c r="DJU78" s="439"/>
      <c r="DJV78" s="439"/>
      <c r="DJW78" s="439"/>
      <c r="DJX78" s="439"/>
      <c r="DJY78" s="439"/>
      <c r="DJZ78" s="439"/>
      <c r="DKA78" s="439"/>
      <c r="DKB78" s="439"/>
      <c r="DKC78" s="439"/>
      <c r="DKD78" s="439"/>
      <c r="DKE78" s="439"/>
      <c r="DKF78" s="439"/>
      <c r="DKG78" s="439"/>
      <c r="DKH78" s="439"/>
      <c r="DKI78" s="439"/>
      <c r="DKJ78" s="439"/>
      <c r="DKK78" s="439"/>
      <c r="DKL78" s="439"/>
      <c r="DKM78" s="439"/>
      <c r="DKN78" s="439"/>
      <c r="DKO78" s="439"/>
      <c r="DKP78" s="439"/>
      <c r="DKQ78" s="439"/>
      <c r="DKR78" s="439"/>
      <c r="DKS78" s="439"/>
      <c r="DKT78" s="439"/>
      <c r="DKU78" s="439"/>
      <c r="DKV78" s="439"/>
      <c r="DKW78" s="439"/>
      <c r="DKX78" s="439"/>
      <c r="DKY78" s="439"/>
      <c r="DKZ78" s="439"/>
      <c r="DLA78" s="439"/>
      <c r="DLB78" s="439"/>
      <c r="DLC78" s="439"/>
      <c r="DLD78" s="439"/>
      <c r="DLE78" s="439"/>
      <c r="DLF78" s="439"/>
      <c r="DLG78" s="439"/>
      <c r="DLH78" s="439"/>
      <c r="DLI78" s="439"/>
      <c r="DLJ78" s="439"/>
      <c r="DLK78" s="439"/>
      <c r="DLL78" s="439"/>
      <c r="DLM78" s="439"/>
      <c r="DLN78" s="439"/>
      <c r="DLO78" s="439"/>
      <c r="DLP78" s="439"/>
      <c r="DLQ78" s="439"/>
      <c r="DLR78" s="439"/>
      <c r="DLS78" s="439"/>
      <c r="DLT78" s="439"/>
      <c r="DLU78" s="439"/>
      <c r="DLV78" s="439"/>
      <c r="DLW78" s="439"/>
      <c r="DLX78" s="439"/>
      <c r="DLY78" s="439"/>
      <c r="DLZ78" s="439"/>
      <c r="DMA78" s="439"/>
      <c r="DMB78" s="439"/>
      <c r="DMC78" s="439"/>
      <c r="DMD78" s="439"/>
      <c r="DME78" s="439"/>
      <c r="DMF78" s="439"/>
      <c r="DMG78" s="439"/>
      <c r="DMH78" s="439"/>
      <c r="DMI78" s="439"/>
      <c r="DMJ78" s="439"/>
      <c r="DMK78" s="439"/>
      <c r="DML78" s="439"/>
      <c r="DMM78" s="439"/>
      <c r="DMN78" s="439"/>
      <c r="DMO78" s="439"/>
      <c r="DMP78" s="439"/>
      <c r="DMQ78" s="439"/>
      <c r="DMR78" s="439"/>
      <c r="DMS78" s="439"/>
      <c r="DMT78" s="439"/>
      <c r="DMU78" s="439"/>
      <c r="DMV78" s="439"/>
      <c r="DMW78" s="439"/>
      <c r="DMX78" s="439"/>
      <c r="DMY78" s="439"/>
      <c r="DMZ78" s="439"/>
      <c r="DNA78" s="439"/>
      <c r="DNB78" s="439"/>
      <c r="DNC78" s="439"/>
      <c r="DND78" s="439"/>
      <c r="DNE78" s="439"/>
      <c r="DNF78" s="439"/>
      <c r="DNG78" s="439"/>
      <c r="DNH78" s="439"/>
      <c r="DNI78" s="439"/>
      <c r="DNJ78" s="439"/>
      <c r="DNK78" s="439"/>
      <c r="DNL78" s="439"/>
      <c r="DNM78" s="439"/>
      <c r="DNN78" s="439"/>
      <c r="DNO78" s="439"/>
      <c r="DNP78" s="439"/>
      <c r="DNQ78" s="439"/>
      <c r="DNR78" s="439"/>
      <c r="DNS78" s="439"/>
      <c r="DNT78" s="439"/>
      <c r="DNU78" s="439"/>
      <c r="DNV78" s="439"/>
      <c r="DNW78" s="439"/>
      <c r="DNX78" s="439"/>
      <c r="DNY78" s="439"/>
      <c r="DNZ78" s="439"/>
      <c r="DOA78" s="439"/>
      <c r="DOB78" s="439"/>
      <c r="DOC78" s="439"/>
      <c r="DOD78" s="439"/>
      <c r="DOE78" s="439"/>
      <c r="DOF78" s="439"/>
      <c r="DOG78" s="439"/>
      <c r="DOH78" s="439"/>
      <c r="DOI78" s="439"/>
      <c r="DOJ78" s="439"/>
      <c r="DOK78" s="439"/>
      <c r="DOL78" s="439"/>
      <c r="DOM78" s="439"/>
      <c r="DON78" s="439"/>
      <c r="DOO78" s="439"/>
      <c r="DOP78" s="439"/>
      <c r="DOQ78" s="439"/>
      <c r="DOR78" s="439"/>
      <c r="DOS78" s="439"/>
      <c r="DOT78" s="439"/>
      <c r="DOU78" s="439"/>
      <c r="DOV78" s="439"/>
      <c r="DOW78" s="439"/>
      <c r="DOX78" s="439"/>
      <c r="DOY78" s="439"/>
      <c r="DOZ78" s="439"/>
      <c r="DPA78" s="439"/>
      <c r="DPB78" s="439"/>
      <c r="DPC78" s="439"/>
      <c r="DPD78" s="439"/>
      <c r="DPE78" s="439"/>
      <c r="DPF78" s="439"/>
      <c r="DPG78" s="439"/>
      <c r="DPH78" s="439"/>
      <c r="DPI78" s="439"/>
      <c r="DPJ78" s="439"/>
      <c r="DPK78" s="439"/>
      <c r="DPL78" s="439"/>
      <c r="DPM78" s="439"/>
      <c r="DPN78" s="439"/>
      <c r="DPO78" s="439"/>
      <c r="DPP78" s="439"/>
      <c r="DPQ78" s="439"/>
      <c r="DPR78" s="439"/>
      <c r="DPS78" s="439"/>
      <c r="DPT78" s="439"/>
      <c r="DPU78" s="439"/>
      <c r="DPV78" s="439"/>
      <c r="DPW78" s="439"/>
      <c r="DPX78" s="439"/>
      <c r="DPY78" s="439"/>
      <c r="DPZ78" s="439"/>
      <c r="DQA78" s="439"/>
      <c r="DQB78" s="439"/>
      <c r="DQC78" s="439"/>
      <c r="DQD78" s="439"/>
      <c r="DQE78" s="439"/>
      <c r="DQF78" s="439"/>
      <c r="DQG78" s="439"/>
      <c r="DQH78" s="439"/>
      <c r="DQI78" s="439"/>
      <c r="DQJ78" s="439"/>
      <c r="DQK78" s="439"/>
      <c r="DQL78" s="439"/>
      <c r="DQM78" s="439"/>
      <c r="DQN78" s="439"/>
      <c r="DQO78" s="439"/>
      <c r="DQP78" s="439"/>
      <c r="DQQ78" s="439"/>
      <c r="DQR78" s="439"/>
      <c r="DQS78" s="439"/>
      <c r="DQT78" s="439"/>
      <c r="DQU78" s="439"/>
      <c r="DQV78" s="439"/>
      <c r="DQW78" s="439"/>
      <c r="DQX78" s="439"/>
      <c r="DQY78" s="439"/>
      <c r="DQZ78" s="439"/>
      <c r="DRA78" s="439"/>
      <c r="DRB78" s="439"/>
      <c r="DRC78" s="439"/>
      <c r="DRD78" s="439"/>
      <c r="DRE78" s="439"/>
      <c r="DRF78" s="439"/>
      <c r="DRG78" s="439"/>
      <c r="DRH78" s="439"/>
      <c r="DRI78" s="439"/>
      <c r="DRJ78" s="439"/>
      <c r="DRK78" s="439"/>
      <c r="DRL78" s="439"/>
      <c r="DRM78" s="439"/>
      <c r="DRN78" s="439"/>
      <c r="DRO78" s="439"/>
      <c r="DRP78" s="439"/>
      <c r="DRQ78" s="439"/>
      <c r="DRR78" s="439"/>
      <c r="DRS78" s="439"/>
      <c r="DRT78" s="439"/>
      <c r="DRU78" s="439"/>
      <c r="DRV78" s="439"/>
      <c r="DRW78" s="439"/>
      <c r="DRX78" s="439"/>
      <c r="DRY78" s="439"/>
      <c r="DRZ78" s="439"/>
      <c r="DSA78" s="439"/>
      <c r="DSB78" s="439"/>
      <c r="DSC78" s="439"/>
      <c r="DSD78" s="439"/>
      <c r="DSE78" s="439"/>
      <c r="DSF78" s="439"/>
      <c r="DSG78" s="439"/>
      <c r="DSH78" s="439"/>
      <c r="DSI78" s="439"/>
      <c r="DSJ78" s="439"/>
      <c r="DSK78" s="439"/>
      <c r="DSL78" s="439"/>
      <c r="DSM78" s="439"/>
      <c r="DSN78" s="439"/>
      <c r="DSO78" s="439"/>
      <c r="DSP78" s="439"/>
      <c r="DSQ78" s="439"/>
      <c r="DSR78" s="439"/>
      <c r="DSS78" s="439"/>
      <c r="DST78" s="439"/>
      <c r="DSU78" s="439"/>
      <c r="DSV78" s="439"/>
      <c r="DSW78" s="439"/>
      <c r="DSX78" s="439"/>
      <c r="DSY78" s="439"/>
      <c r="DSZ78" s="439"/>
      <c r="DTA78" s="439"/>
      <c r="DTB78" s="439"/>
      <c r="DTC78" s="439"/>
      <c r="DTD78" s="439"/>
      <c r="DTE78" s="439"/>
      <c r="DTF78" s="439"/>
      <c r="DTG78" s="439"/>
      <c r="DTH78" s="439"/>
      <c r="DTI78" s="439"/>
      <c r="DTJ78" s="439"/>
      <c r="DTK78" s="439"/>
      <c r="DTL78" s="439"/>
      <c r="DTM78" s="439"/>
      <c r="DTN78" s="439"/>
      <c r="DTO78" s="439"/>
      <c r="DTP78" s="439"/>
      <c r="DTQ78" s="439"/>
      <c r="DTR78" s="439"/>
      <c r="DTS78" s="439"/>
      <c r="DTT78" s="439"/>
      <c r="DTU78" s="439"/>
      <c r="DTV78" s="439"/>
      <c r="DTW78" s="439"/>
      <c r="DTX78" s="439"/>
      <c r="DTY78" s="439"/>
      <c r="DTZ78" s="439"/>
      <c r="DUA78" s="439"/>
      <c r="DUB78" s="439"/>
      <c r="DUC78" s="439"/>
      <c r="DUD78" s="439"/>
      <c r="DUE78" s="439"/>
      <c r="DUF78" s="439"/>
      <c r="DUG78" s="439"/>
      <c r="DUH78" s="439"/>
      <c r="DUI78" s="439"/>
      <c r="DUJ78" s="439"/>
      <c r="DUK78" s="439"/>
      <c r="DUL78" s="439"/>
      <c r="DUM78" s="439"/>
      <c r="DUN78" s="439"/>
      <c r="DUO78" s="439"/>
      <c r="DUP78" s="439"/>
      <c r="DUQ78" s="439"/>
      <c r="DUR78" s="439"/>
      <c r="DUS78" s="439"/>
      <c r="DUT78" s="439"/>
      <c r="DUU78" s="439"/>
      <c r="DUV78" s="439"/>
      <c r="DUW78" s="439"/>
      <c r="DUX78" s="439"/>
      <c r="DUY78" s="439"/>
      <c r="DUZ78" s="439"/>
      <c r="DVA78" s="439"/>
      <c r="DVB78" s="439"/>
      <c r="DVC78" s="439"/>
      <c r="DVD78" s="439"/>
      <c r="DVE78" s="439"/>
      <c r="DVF78" s="439"/>
      <c r="DVG78" s="439"/>
      <c r="DVH78" s="439"/>
      <c r="DVI78" s="439"/>
      <c r="DVJ78" s="439"/>
      <c r="DVK78" s="439"/>
      <c r="DVL78" s="439"/>
      <c r="DVM78" s="439"/>
      <c r="DVN78" s="439"/>
      <c r="DVO78" s="439"/>
      <c r="DVP78" s="439"/>
      <c r="DVQ78" s="439"/>
      <c r="DVR78" s="439"/>
      <c r="DVS78" s="439"/>
      <c r="DVT78" s="439"/>
      <c r="DVU78" s="439"/>
      <c r="DVV78" s="439"/>
      <c r="DVW78" s="439"/>
      <c r="DVX78" s="439"/>
      <c r="DVY78" s="439"/>
      <c r="DVZ78" s="439"/>
      <c r="DWA78" s="439"/>
      <c r="DWB78" s="439"/>
      <c r="DWC78" s="439"/>
      <c r="DWD78" s="439"/>
      <c r="DWE78" s="439"/>
      <c r="DWF78" s="439"/>
      <c r="DWG78" s="439"/>
      <c r="DWH78" s="439"/>
      <c r="DWI78" s="439"/>
      <c r="DWJ78" s="439"/>
      <c r="DWK78" s="439"/>
      <c r="DWL78" s="439"/>
      <c r="DWM78" s="439"/>
      <c r="DWN78" s="439"/>
      <c r="DWO78" s="439"/>
      <c r="DWP78" s="439"/>
      <c r="DWQ78" s="439"/>
      <c r="DWR78" s="439"/>
      <c r="DWS78" s="439"/>
      <c r="DWT78" s="439"/>
      <c r="DWU78" s="439"/>
      <c r="DWV78" s="439"/>
      <c r="DWW78" s="439"/>
      <c r="DWX78" s="439"/>
      <c r="DWY78" s="439"/>
      <c r="DWZ78" s="439"/>
      <c r="DXA78" s="439"/>
      <c r="DXB78" s="439"/>
      <c r="DXC78" s="439"/>
      <c r="DXD78" s="439"/>
      <c r="DXE78" s="439"/>
      <c r="DXF78" s="439"/>
      <c r="DXG78" s="439"/>
      <c r="DXH78" s="439"/>
      <c r="DXI78" s="439"/>
      <c r="DXJ78" s="439"/>
      <c r="DXK78" s="439"/>
      <c r="DXL78" s="439"/>
      <c r="DXM78" s="439"/>
      <c r="DXN78" s="439"/>
      <c r="DXO78" s="439"/>
      <c r="DXP78" s="439"/>
      <c r="DXQ78" s="439"/>
      <c r="DXR78" s="439"/>
      <c r="DXS78" s="439"/>
      <c r="DXT78" s="439"/>
      <c r="DXU78" s="439"/>
      <c r="DXV78" s="439"/>
      <c r="DXW78" s="439"/>
      <c r="DXX78" s="439"/>
      <c r="DXY78" s="439"/>
      <c r="DXZ78" s="439"/>
      <c r="DYA78" s="439"/>
      <c r="DYB78" s="439"/>
      <c r="DYC78" s="439"/>
      <c r="DYD78" s="439"/>
      <c r="DYE78" s="439"/>
      <c r="DYF78" s="439"/>
      <c r="DYG78" s="439"/>
      <c r="DYH78" s="439"/>
      <c r="DYI78" s="439"/>
      <c r="DYJ78" s="439"/>
      <c r="DYK78" s="439"/>
      <c r="DYL78" s="439"/>
      <c r="DYM78" s="439"/>
      <c r="DYN78" s="439"/>
      <c r="DYO78" s="439"/>
      <c r="DYP78" s="439"/>
      <c r="DYQ78" s="439"/>
      <c r="DYR78" s="439"/>
      <c r="DYS78" s="439"/>
      <c r="DYT78" s="439"/>
      <c r="DYU78" s="439"/>
      <c r="DYV78" s="439"/>
      <c r="DYW78" s="439"/>
      <c r="DYX78" s="439"/>
      <c r="DYY78" s="439"/>
      <c r="DYZ78" s="439"/>
      <c r="DZA78" s="439"/>
      <c r="DZB78" s="439"/>
      <c r="DZC78" s="439"/>
      <c r="DZD78" s="439"/>
      <c r="DZE78" s="439"/>
      <c r="DZF78" s="439"/>
      <c r="DZG78" s="439"/>
      <c r="DZH78" s="439"/>
      <c r="DZI78" s="439"/>
      <c r="DZJ78" s="439"/>
      <c r="DZK78" s="439"/>
      <c r="DZL78" s="439"/>
      <c r="DZM78" s="439"/>
      <c r="DZN78" s="439"/>
      <c r="DZO78" s="439"/>
      <c r="DZP78" s="439"/>
      <c r="DZQ78" s="439"/>
      <c r="DZR78" s="439"/>
      <c r="DZS78" s="439"/>
      <c r="DZT78" s="439"/>
      <c r="DZU78" s="439"/>
      <c r="DZV78" s="439"/>
      <c r="DZW78" s="439"/>
      <c r="DZX78" s="439"/>
      <c r="DZY78" s="439"/>
      <c r="DZZ78" s="439"/>
      <c r="EAA78" s="439"/>
      <c r="EAB78" s="439"/>
      <c r="EAC78" s="439"/>
      <c r="EAD78" s="439"/>
      <c r="EAE78" s="439"/>
      <c r="EAF78" s="439"/>
      <c r="EAG78" s="439"/>
      <c r="EAH78" s="439"/>
      <c r="EAI78" s="439"/>
      <c r="EAJ78" s="439"/>
      <c r="EAK78" s="439"/>
      <c r="EAL78" s="439"/>
      <c r="EAM78" s="439"/>
      <c r="EAN78" s="439"/>
      <c r="EAO78" s="439"/>
      <c r="EAP78" s="439"/>
      <c r="EAQ78" s="439"/>
      <c r="EAR78" s="439"/>
      <c r="EAS78" s="439"/>
      <c r="EAT78" s="439"/>
      <c r="EAU78" s="439"/>
      <c r="EAV78" s="439"/>
      <c r="EAW78" s="439"/>
      <c r="EAX78" s="439"/>
      <c r="EAY78" s="439"/>
      <c r="EAZ78" s="439"/>
      <c r="EBA78" s="439"/>
      <c r="EBB78" s="439"/>
      <c r="EBC78" s="439"/>
      <c r="EBD78" s="439"/>
      <c r="EBE78" s="439"/>
      <c r="EBF78" s="439"/>
      <c r="EBG78" s="439"/>
      <c r="EBH78" s="439"/>
      <c r="EBI78" s="439"/>
      <c r="EBJ78" s="439"/>
      <c r="EBK78" s="439"/>
      <c r="EBL78" s="439"/>
      <c r="EBM78" s="439"/>
      <c r="EBN78" s="439"/>
      <c r="EBO78" s="439"/>
      <c r="EBP78" s="439"/>
      <c r="EBQ78" s="439"/>
      <c r="EBR78" s="439"/>
      <c r="EBS78" s="439"/>
      <c r="EBT78" s="439"/>
      <c r="EBU78" s="439"/>
      <c r="EBV78" s="439"/>
      <c r="EBW78" s="439"/>
      <c r="EBX78" s="439"/>
      <c r="EBY78" s="439"/>
      <c r="EBZ78" s="439"/>
      <c r="ECA78" s="439"/>
      <c r="ECB78" s="439"/>
      <c r="ECC78" s="439"/>
      <c r="ECD78" s="439"/>
      <c r="ECE78" s="439"/>
      <c r="ECF78" s="439"/>
      <c r="ECG78" s="439"/>
      <c r="ECH78" s="439"/>
      <c r="ECI78" s="439"/>
      <c r="ECJ78" s="439"/>
      <c r="ECK78" s="439"/>
      <c r="ECL78" s="439"/>
      <c r="ECM78" s="439"/>
      <c r="ECN78" s="439"/>
      <c r="ECO78" s="439"/>
      <c r="ECP78" s="439"/>
      <c r="ECQ78" s="439"/>
      <c r="ECR78" s="439"/>
      <c r="ECS78" s="439"/>
      <c r="ECT78" s="439"/>
      <c r="ECU78" s="439"/>
      <c r="ECV78" s="439"/>
      <c r="ECW78" s="439"/>
      <c r="ECX78" s="439"/>
      <c r="ECY78" s="439"/>
      <c r="ECZ78" s="439"/>
      <c r="EDA78" s="439"/>
      <c r="EDB78" s="439"/>
      <c r="EDC78" s="439"/>
      <c r="EDD78" s="439"/>
      <c r="EDE78" s="439"/>
      <c r="EDF78" s="439"/>
      <c r="EDG78" s="439"/>
      <c r="EDH78" s="439"/>
      <c r="EDI78" s="439"/>
      <c r="EDJ78" s="439"/>
      <c r="EDK78" s="439"/>
      <c r="EDL78" s="439"/>
      <c r="EDM78" s="439"/>
      <c r="EDN78" s="439"/>
      <c r="EDO78" s="439"/>
      <c r="EDP78" s="439"/>
      <c r="EDQ78" s="439"/>
      <c r="EDR78" s="439"/>
      <c r="EDS78" s="439"/>
      <c r="EDT78" s="439"/>
      <c r="EDU78" s="439"/>
      <c r="EDV78" s="439"/>
      <c r="EDW78" s="439"/>
      <c r="EDX78" s="439"/>
      <c r="EDY78" s="439"/>
      <c r="EDZ78" s="439"/>
      <c r="EEA78" s="439"/>
      <c r="EEB78" s="439"/>
      <c r="EEC78" s="439"/>
      <c r="EED78" s="439"/>
      <c r="EEE78" s="439"/>
      <c r="EEF78" s="439"/>
      <c r="EEG78" s="439"/>
      <c r="EEH78" s="439"/>
      <c r="EEI78" s="439"/>
      <c r="EEJ78" s="439"/>
      <c r="EEK78" s="439"/>
      <c r="EEL78" s="439"/>
      <c r="EEM78" s="439"/>
      <c r="EEN78" s="439"/>
      <c r="EEO78" s="439"/>
      <c r="EEP78" s="439"/>
      <c r="EEQ78" s="439"/>
      <c r="EER78" s="439"/>
      <c r="EES78" s="439"/>
      <c r="EET78" s="439"/>
      <c r="EEU78" s="439"/>
      <c r="EEV78" s="439"/>
      <c r="EEW78" s="439"/>
      <c r="EEX78" s="439"/>
      <c r="EEY78" s="439"/>
      <c r="EEZ78" s="439"/>
      <c r="EFA78" s="439"/>
      <c r="EFB78" s="439"/>
      <c r="EFC78" s="439"/>
      <c r="EFD78" s="439"/>
      <c r="EFE78" s="439"/>
      <c r="EFF78" s="439"/>
      <c r="EFG78" s="439"/>
      <c r="EFH78" s="439"/>
      <c r="EFI78" s="439"/>
      <c r="EFJ78" s="439"/>
      <c r="EFK78" s="439"/>
      <c r="EFL78" s="439"/>
      <c r="EFM78" s="439"/>
      <c r="EFN78" s="439"/>
      <c r="EFO78" s="439"/>
      <c r="EFP78" s="439"/>
      <c r="EFQ78" s="439"/>
      <c r="EFR78" s="439"/>
      <c r="EFS78" s="439"/>
      <c r="EFT78" s="439"/>
      <c r="EFU78" s="439"/>
      <c r="EFV78" s="439"/>
      <c r="EFW78" s="439"/>
      <c r="EFX78" s="439"/>
      <c r="EFY78" s="439"/>
      <c r="EFZ78" s="439"/>
      <c r="EGA78" s="439"/>
      <c r="EGB78" s="439"/>
      <c r="EGC78" s="439"/>
      <c r="EGD78" s="439"/>
      <c r="EGE78" s="439"/>
      <c r="EGF78" s="439"/>
      <c r="EGG78" s="439"/>
      <c r="EGH78" s="439"/>
      <c r="EGI78" s="439"/>
      <c r="EGJ78" s="439"/>
      <c r="EGK78" s="439"/>
      <c r="EGL78" s="439"/>
      <c r="EGM78" s="439"/>
      <c r="EGN78" s="439"/>
      <c r="EGO78" s="439"/>
      <c r="EGP78" s="439"/>
      <c r="EGQ78" s="439"/>
      <c r="EGR78" s="439"/>
      <c r="EGS78" s="439"/>
      <c r="EGT78" s="439"/>
      <c r="EGU78" s="439"/>
      <c r="EGV78" s="439"/>
      <c r="EGW78" s="439"/>
      <c r="EGX78" s="439"/>
      <c r="EGY78" s="439"/>
      <c r="EGZ78" s="439"/>
      <c r="EHA78" s="439"/>
      <c r="EHB78" s="439"/>
      <c r="EHC78" s="439"/>
      <c r="EHD78" s="439"/>
      <c r="EHE78" s="439"/>
      <c r="EHF78" s="439"/>
      <c r="EHG78" s="439"/>
      <c r="EHH78" s="439"/>
      <c r="EHI78" s="439"/>
      <c r="EHJ78" s="439"/>
      <c r="EHK78" s="439"/>
      <c r="EHL78" s="439"/>
      <c r="EHM78" s="439"/>
      <c r="EHN78" s="439"/>
      <c r="EHO78" s="439"/>
      <c r="EHP78" s="439"/>
      <c r="EHQ78" s="439"/>
      <c r="EHR78" s="439"/>
      <c r="EHS78" s="439"/>
      <c r="EHT78" s="439"/>
      <c r="EHU78" s="439"/>
      <c r="EHV78" s="439"/>
      <c r="EHW78" s="439"/>
      <c r="EHX78" s="439"/>
      <c r="EHY78" s="439"/>
      <c r="EHZ78" s="439"/>
      <c r="EIA78" s="439"/>
      <c r="EIB78" s="439"/>
      <c r="EIC78" s="439"/>
      <c r="EID78" s="439"/>
      <c r="EIE78" s="439"/>
      <c r="EIF78" s="439"/>
      <c r="EIG78" s="439"/>
      <c r="EIH78" s="439"/>
      <c r="EII78" s="439"/>
      <c r="EIJ78" s="439"/>
      <c r="EIK78" s="439"/>
      <c r="EIL78" s="439"/>
      <c r="EIM78" s="439"/>
      <c r="EIN78" s="439"/>
      <c r="EIO78" s="439"/>
      <c r="EIP78" s="439"/>
      <c r="EIQ78" s="439"/>
      <c r="EIR78" s="439"/>
      <c r="EIS78" s="439"/>
      <c r="EIT78" s="439"/>
      <c r="EIU78" s="439"/>
      <c r="EIV78" s="439"/>
      <c r="EIW78" s="439"/>
      <c r="EIX78" s="439"/>
      <c r="EIY78" s="439"/>
      <c r="EIZ78" s="439"/>
      <c r="EJA78" s="439"/>
      <c r="EJB78" s="439"/>
      <c r="EJC78" s="439"/>
      <c r="EJD78" s="439"/>
      <c r="EJE78" s="439"/>
      <c r="EJF78" s="439"/>
      <c r="EJG78" s="439"/>
      <c r="EJH78" s="439"/>
      <c r="EJI78" s="439"/>
      <c r="EJJ78" s="439"/>
      <c r="EJK78" s="439"/>
      <c r="EJL78" s="439"/>
      <c r="EJM78" s="439"/>
      <c r="EJN78" s="439"/>
      <c r="EJO78" s="439"/>
      <c r="EJP78" s="439"/>
      <c r="EJQ78" s="439"/>
      <c r="EJR78" s="439"/>
      <c r="EJS78" s="439"/>
      <c r="EJT78" s="439"/>
      <c r="EJU78" s="439"/>
      <c r="EJV78" s="439"/>
      <c r="EJW78" s="439"/>
      <c r="EJX78" s="439"/>
      <c r="EJY78" s="439"/>
      <c r="EJZ78" s="439"/>
      <c r="EKA78" s="439"/>
      <c r="EKB78" s="439"/>
      <c r="EKC78" s="439"/>
      <c r="EKD78" s="439"/>
      <c r="EKE78" s="439"/>
      <c r="EKF78" s="439"/>
      <c r="EKG78" s="439"/>
      <c r="EKH78" s="439"/>
      <c r="EKI78" s="439"/>
      <c r="EKJ78" s="439"/>
      <c r="EKK78" s="439"/>
      <c r="EKL78" s="439"/>
      <c r="EKM78" s="439"/>
      <c r="EKN78" s="439"/>
      <c r="EKO78" s="439"/>
      <c r="EKP78" s="439"/>
      <c r="EKQ78" s="439"/>
      <c r="EKR78" s="439"/>
      <c r="EKS78" s="439"/>
      <c r="EKT78" s="439"/>
      <c r="EKU78" s="439"/>
      <c r="EKV78" s="439"/>
      <c r="EKW78" s="439"/>
      <c r="EKX78" s="439"/>
      <c r="EKY78" s="439"/>
      <c r="EKZ78" s="439"/>
      <c r="ELA78" s="439"/>
      <c r="ELB78" s="439"/>
      <c r="ELC78" s="439"/>
      <c r="ELD78" s="439"/>
      <c r="ELE78" s="439"/>
      <c r="ELF78" s="439"/>
      <c r="ELG78" s="439"/>
      <c r="ELH78" s="439"/>
      <c r="ELI78" s="439"/>
      <c r="ELJ78" s="439"/>
      <c r="ELK78" s="439"/>
      <c r="ELL78" s="439"/>
      <c r="ELM78" s="439"/>
      <c r="ELN78" s="439"/>
      <c r="ELO78" s="439"/>
      <c r="ELP78" s="439"/>
      <c r="ELQ78" s="439"/>
      <c r="ELR78" s="439"/>
      <c r="ELS78" s="439"/>
      <c r="ELT78" s="439"/>
      <c r="ELU78" s="439"/>
      <c r="ELV78" s="439"/>
      <c r="ELW78" s="439"/>
      <c r="ELX78" s="439"/>
      <c r="ELY78" s="439"/>
      <c r="ELZ78" s="439"/>
      <c r="EMA78" s="439"/>
      <c r="EMB78" s="439"/>
      <c r="EMC78" s="439"/>
      <c r="EMD78" s="439"/>
      <c r="EME78" s="439"/>
      <c r="EMF78" s="439"/>
      <c r="EMG78" s="439"/>
      <c r="EMH78" s="439"/>
      <c r="EMI78" s="439"/>
      <c r="EMJ78" s="439"/>
      <c r="EMK78" s="439"/>
      <c r="EML78" s="439"/>
      <c r="EMM78" s="439"/>
      <c r="EMN78" s="439"/>
      <c r="EMO78" s="439"/>
      <c r="EMP78" s="439"/>
      <c r="EMQ78" s="439"/>
      <c r="EMR78" s="439"/>
      <c r="EMS78" s="439"/>
      <c r="EMT78" s="439"/>
      <c r="EMU78" s="439"/>
      <c r="EMV78" s="439"/>
      <c r="EMW78" s="439"/>
      <c r="EMX78" s="439"/>
      <c r="EMY78" s="439"/>
      <c r="EMZ78" s="439"/>
      <c r="ENA78" s="439"/>
      <c r="ENB78" s="439"/>
      <c r="ENC78" s="439"/>
      <c r="END78" s="439"/>
      <c r="ENE78" s="439"/>
      <c r="ENF78" s="439"/>
      <c r="ENG78" s="439"/>
      <c r="ENH78" s="439"/>
      <c r="ENI78" s="439"/>
      <c r="ENJ78" s="439"/>
      <c r="ENK78" s="439"/>
      <c r="ENL78" s="439"/>
      <c r="ENM78" s="439"/>
      <c r="ENN78" s="439"/>
      <c r="ENO78" s="439"/>
      <c r="ENP78" s="439"/>
      <c r="ENQ78" s="439"/>
      <c r="ENR78" s="439"/>
      <c r="ENS78" s="439"/>
      <c r="ENT78" s="439"/>
      <c r="ENU78" s="439"/>
      <c r="ENV78" s="439"/>
      <c r="ENW78" s="439"/>
      <c r="ENX78" s="439"/>
      <c r="ENY78" s="439"/>
      <c r="ENZ78" s="439"/>
      <c r="EOA78" s="439"/>
      <c r="EOB78" s="439"/>
      <c r="EOC78" s="439"/>
      <c r="EOD78" s="439"/>
      <c r="EOE78" s="439"/>
      <c r="EOF78" s="439"/>
      <c r="EOG78" s="439"/>
      <c r="EOH78" s="439"/>
      <c r="EOI78" s="439"/>
      <c r="EOJ78" s="439"/>
      <c r="EOK78" s="439"/>
      <c r="EOL78" s="439"/>
      <c r="EOM78" s="439"/>
      <c r="EON78" s="439"/>
      <c r="EOO78" s="439"/>
      <c r="EOP78" s="439"/>
      <c r="EOQ78" s="439"/>
      <c r="EOR78" s="439"/>
      <c r="EOS78" s="439"/>
      <c r="EOT78" s="439"/>
      <c r="EOU78" s="439"/>
      <c r="EOV78" s="439"/>
      <c r="EOW78" s="439"/>
      <c r="EOX78" s="439"/>
      <c r="EOY78" s="439"/>
      <c r="EOZ78" s="439"/>
      <c r="EPA78" s="439"/>
      <c r="EPB78" s="439"/>
      <c r="EPC78" s="439"/>
      <c r="EPD78" s="439"/>
      <c r="EPE78" s="439"/>
      <c r="EPF78" s="439"/>
      <c r="EPG78" s="439"/>
      <c r="EPH78" s="439"/>
      <c r="EPI78" s="439"/>
      <c r="EPJ78" s="439"/>
      <c r="EPK78" s="439"/>
      <c r="EPL78" s="439"/>
      <c r="EPM78" s="439"/>
      <c r="EPN78" s="439"/>
      <c r="EPO78" s="439"/>
      <c r="EPP78" s="439"/>
      <c r="EPQ78" s="439"/>
      <c r="EPR78" s="439"/>
      <c r="EPS78" s="439"/>
      <c r="EPT78" s="439"/>
      <c r="EPU78" s="439"/>
      <c r="EPV78" s="439"/>
      <c r="EPW78" s="439"/>
      <c r="EPX78" s="439"/>
      <c r="EPY78" s="439"/>
      <c r="EPZ78" s="439"/>
      <c r="EQA78" s="439"/>
      <c r="EQB78" s="439"/>
      <c r="EQC78" s="439"/>
      <c r="EQD78" s="439"/>
      <c r="EQE78" s="439"/>
      <c r="EQF78" s="439"/>
      <c r="EQG78" s="439"/>
      <c r="EQH78" s="439"/>
      <c r="EQI78" s="439"/>
      <c r="EQJ78" s="439"/>
      <c r="EQK78" s="439"/>
      <c r="EQL78" s="439"/>
      <c r="EQM78" s="439"/>
      <c r="EQN78" s="439"/>
      <c r="EQO78" s="439"/>
      <c r="EQP78" s="439"/>
      <c r="EQQ78" s="439"/>
      <c r="EQR78" s="439"/>
      <c r="EQS78" s="439"/>
      <c r="EQT78" s="439"/>
      <c r="EQU78" s="439"/>
      <c r="EQV78" s="439"/>
      <c r="EQW78" s="439"/>
      <c r="EQX78" s="439"/>
      <c r="EQY78" s="439"/>
      <c r="EQZ78" s="439"/>
      <c r="ERA78" s="439"/>
      <c r="ERB78" s="439"/>
      <c r="ERC78" s="439"/>
      <c r="ERD78" s="439"/>
      <c r="ERE78" s="439"/>
      <c r="ERF78" s="439"/>
      <c r="ERG78" s="439"/>
      <c r="ERH78" s="439"/>
      <c r="ERI78" s="439"/>
      <c r="ERJ78" s="439"/>
      <c r="ERK78" s="439"/>
      <c r="ERL78" s="439"/>
      <c r="ERM78" s="439"/>
      <c r="ERN78" s="439"/>
      <c r="ERO78" s="439"/>
      <c r="ERP78" s="439"/>
      <c r="ERQ78" s="439"/>
      <c r="ERR78" s="439"/>
      <c r="ERS78" s="439"/>
      <c r="ERT78" s="439"/>
      <c r="ERU78" s="439"/>
      <c r="ERV78" s="439"/>
      <c r="ERW78" s="439"/>
      <c r="ERX78" s="439"/>
      <c r="ERY78" s="439"/>
      <c r="ERZ78" s="439"/>
      <c r="ESA78" s="439"/>
      <c r="ESB78" s="439"/>
      <c r="ESC78" s="439"/>
      <c r="ESD78" s="439"/>
      <c r="ESE78" s="439"/>
      <c r="ESF78" s="439"/>
      <c r="ESG78" s="439"/>
      <c r="ESH78" s="439"/>
      <c r="ESI78" s="439"/>
      <c r="ESJ78" s="439"/>
      <c r="ESK78" s="439"/>
      <c r="ESL78" s="439"/>
      <c r="ESM78" s="439"/>
      <c r="ESN78" s="439"/>
      <c r="ESO78" s="439"/>
      <c r="ESP78" s="439"/>
      <c r="ESQ78" s="439"/>
      <c r="ESR78" s="439"/>
      <c r="ESS78" s="439"/>
      <c r="EST78" s="439"/>
      <c r="ESU78" s="439"/>
      <c r="ESV78" s="439"/>
      <c r="ESW78" s="439"/>
      <c r="ESX78" s="439"/>
      <c r="ESY78" s="439"/>
      <c r="ESZ78" s="439"/>
      <c r="ETA78" s="439"/>
      <c r="ETB78" s="439"/>
      <c r="ETC78" s="439"/>
      <c r="ETD78" s="439"/>
      <c r="ETE78" s="439"/>
      <c r="ETF78" s="439"/>
      <c r="ETG78" s="439"/>
      <c r="ETH78" s="439"/>
      <c r="ETI78" s="439"/>
      <c r="ETJ78" s="439"/>
      <c r="ETK78" s="439"/>
      <c r="ETL78" s="439"/>
      <c r="ETM78" s="439"/>
      <c r="ETN78" s="439"/>
      <c r="ETO78" s="439"/>
      <c r="ETP78" s="439"/>
      <c r="ETQ78" s="439"/>
      <c r="ETR78" s="439"/>
      <c r="ETS78" s="439"/>
      <c r="ETT78" s="439"/>
      <c r="ETU78" s="439"/>
      <c r="ETV78" s="439"/>
      <c r="ETW78" s="439"/>
      <c r="ETX78" s="439"/>
      <c r="ETY78" s="439"/>
      <c r="ETZ78" s="439"/>
      <c r="EUA78" s="439"/>
      <c r="EUB78" s="439"/>
      <c r="EUC78" s="439"/>
      <c r="EUD78" s="439"/>
      <c r="EUE78" s="439"/>
      <c r="EUF78" s="439"/>
      <c r="EUG78" s="439"/>
      <c r="EUH78" s="439"/>
      <c r="EUI78" s="439"/>
      <c r="EUJ78" s="439"/>
      <c r="EUK78" s="439"/>
      <c r="EUL78" s="439"/>
      <c r="EUM78" s="439"/>
      <c r="EUN78" s="439"/>
      <c r="EUO78" s="439"/>
      <c r="EUP78" s="439"/>
      <c r="EUQ78" s="439"/>
      <c r="EUR78" s="439"/>
      <c r="EUS78" s="439"/>
      <c r="EUT78" s="439"/>
      <c r="EUU78" s="439"/>
      <c r="EUV78" s="439"/>
      <c r="EUW78" s="439"/>
      <c r="EUX78" s="439"/>
      <c r="EUY78" s="439"/>
      <c r="EUZ78" s="439"/>
      <c r="EVA78" s="439"/>
      <c r="EVB78" s="439"/>
      <c r="EVC78" s="439"/>
      <c r="EVD78" s="439"/>
      <c r="EVE78" s="439"/>
      <c r="EVF78" s="439"/>
      <c r="EVG78" s="439"/>
      <c r="EVH78" s="439"/>
      <c r="EVI78" s="439"/>
      <c r="EVJ78" s="439"/>
      <c r="EVK78" s="439"/>
      <c r="EVL78" s="439"/>
      <c r="EVM78" s="439"/>
      <c r="EVN78" s="439"/>
      <c r="EVO78" s="439"/>
      <c r="EVP78" s="439"/>
      <c r="EVQ78" s="439"/>
      <c r="EVR78" s="439"/>
      <c r="EVS78" s="439"/>
      <c r="EVT78" s="439"/>
      <c r="EVU78" s="439"/>
      <c r="EVV78" s="439"/>
      <c r="EVW78" s="439"/>
      <c r="EVX78" s="439"/>
      <c r="EVY78" s="439"/>
      <c r="EVZ78" s="439"/>
      <c r="EWA78" s="439"/>
      <c r="EWB78" s="439"/>
      <c r="EWC78" s="439"/>
      <c r="EWD78" s="439"/>
      <c r="EWE78" s="439"/>
      <c r="EWF78" s="439"/>
      <c r="EWG78" s="439"/>
      <c r="EWH78" s="439"/>
      <c r="EWI78" s="439"/>
      <c r="EWJ78" s="439"/>
      <c r="EWK78" s="439"/>
      <c r="EWL78" s="439"/>
      <c r="EWM78" s="439"/>
      <c r="EWN78" s="439"/>
      <c r="EWO78" s="439"/>
      <c r="EWP78" s="439"/>
      <c r="EWQ78" s="439"/>
      <c r="EWR78" s="439"/>
      <c r="EWS78" s="439"/>
      <c r="EWT78" s="439"/>
      <c r="EWU78" s="439"/>
      <c r="EWV78" s="439"/>
      <c r="EWW78" s="439"/>
      <c r="EWX78" s="439"/>
      <c r="EWY78" s="439"/>
      <c r="EWZ78" s="439"/>
      <c r="EXA78" s="439"/>
      <c r="EXB78" s="439"/>
      <c r="EXC78" s="439"/>
      <c r="EXD78" s="439"/>
      <c r="EXE78" s="439"/>
      <c r="EXF78" s="439"/>
      <c r="EXG78" s="439"/>
      <c r="EXH78" s="439"/>
      <c r="EXI78" s="439"/>
      <c r="EXJ78" s="439"/>
      <c r="EXK78" s="439"/>
      <c r="EXL78" s="439"/>
      <c r="EXM78" s="439"/>
      <c r="EXN78" s="439"/>
      <c r="EXO78" s="439"/>
      <c r="EXP78" s="439"/>
      <c r="EXQ78" s="439"/>
      <c r="EXR78" s="439"/>
      <c r="EXS78" s="439"/>
      <c r="EXT78" s="439"/>
      <c r="EXU78" s="439"/>
      <c r="EXV78" s="439"/>
      <c r="EXW78" s="439"/>
      <c r="EXX78" s="439"/>
      <c r="EXY78" s="439"/>
      <c r="EXZ78" s="439"/>
      <c r="EYA78" s="439"/>
      <c r="EYB78" s="439"/>
      <c r="EYC78" s="439"/>
      <c r="EYD78" s="439"/>
      <c r="EYE78" s="439"/>
      <c r="EYF78" s="439"/>
      <c r="EYG78" s="439"/>
      <c r="EYH78" s="439"/>
      <c r="EYI78" s="439"/>
      <c r="EYJ78" s="439"/>
      <c r="EYK78" s="439"/>
      <c r="EYL78" s="439"/>
      <c r="EYM78" s="439"/>
      <c r="EYN78" s="439"/>
      <c r="EYO78" s="439"/>
      <c r="EYP78" s="439"/>
      <c r="EYQ78" s="439"/>
      <c r="EYR78" s="439"/>
      <c r="EYS78" s="439"/>
      <c r="EYT78" s="439"/>
      <c r="EYU78" s="439"/>
      <c r="EYV78" s="439"/>
      <c r="EYW78" s="439"/>
      <c r="EYX78" s="439"/>
      <c r="EYY78" s="439"/>
      <c r="EYZ78" s="439"/>
      <c r="EZA78" s="439"/>
      <c r="EZB78" s="439"/>
      <c r="EZC78" s="439"/>
      <c r="EZD78" s="439"/>
      <c r="EZE78" s="439"/>
      <c r="EZF78" s="439"/>
      <c r="EZG78" s="439"/>
      <c r="EZH78" s="439"/>
      <c r="EZI78" s="439"/>
      <c r="EZJ78" s="439"/>
      <c r="EZK78" s="439"/>
      <c r="EZL78" s="439"/>
      <c r="EZM78" s="439"/>
      <c r="EZN78" s="439"/>
      <c r="EZO78" s="439"/>
      <c r="EZP78" s="439"/>
      <c r="EZQ78" s="439"/>
      <c r="EZR78" s="439"/>
      <c r="EZS78" s="439"/>
      <c r="EZT78" s="439"/>
      <c r="EZU78" s="439"/>
      <c r="EZV78" s="439"/>
      <c r="EZW78" s="439"/>
      <c r="EZX78" s="439"/>
      <c r="EZY78" s="439"/>
      <c r="EZZ78" s="439"/>
      <c r="FAA78" s="439"/>
      <c r="FAB78" s="439"/>
      <c r="FAC78" s="439"/>
      <c r="FAD78" s="439"/>
      <c r="FAE78" s="439"/>
      <c r="FAF78" s="439"/>
      <c r="FAG78" s="439"/>
      <c r="FAH78" s="439"/>
      <c r="FAI78" s="439"/>
      <c r="FAJ78" s="439"/>
      <c r="FAK78" s="439"/>
      <c r="FAL78" s="439"/>
      <c r="FAM78" s="439"/>
      <c r="FAN78" s="439"/>
      <c r="FAO78" s="439"/>
      <c r="FAP78" s="439"/>
      <c r="FAQ78" s="439"/>
      <c r="FAR78" s="439"/>
      <c r="FAS78" s="439"/>
      <c r="FAT78" s="439"/>
      <c r="FAU78" s="439"/>
      <c r="FAV78" s="439"/>
      <c r="FAW78" s="439"/>
      <c r="FAX78" s="439"/>
      <c r="FAY78" s="439"/>
      <c r="FAZ78" s="439"/>
      <c r="FBA78" s="439"/>
      <c r="FBB78" s="439"/>
      <c r="FBC78" s="439"/>
      <c r="FBD78" s="439"/>
      <c r="FBE78" s="439"/>
      <c r="FBF78" s="439"/>
      <c r="FBG78" s="439"/>
      <c r="FBH78" s="439"/>
      <c r="FBI78" s="439"/>
      <c r="FBJ78" s="439"/>
      <c r="FBK78" s="439"/>
      <c r="FBL78" s="439"/>
      <c r="FBM78" s="439"/>
      <c r="FBN78" s="439"/>
      <c r="FBO78" s="439"/>
      <c r="FBP78" s="439"/>
      <c r="FBQ78" s="439"/>
      <c r="FBR78" s="439"/>
      <c r="FBS78" s="439"/>
      <c r="FBT78" s="439"/>
      <c r="FBU78" s="439"/>
      <c r="FBV78" s="439"/>
      <c r="FBW78" s="439"/>
      <c r="FBX78" s="439"/>
      <c r="FBY78" s="439"/>
      <c r="FBZ78" s="439"/>
      <c r="FCA78" s="439"/>
      <c r="FCB78" s="439"/>
      <c r="FCC78" s="439"/>
      <c r="FCD78" s="439"/>
      <c r="FCE78" s="439"/>
      <c r="FCF78" s="439"/>
      <c r="FCG78" s="439"/>
      <c r="FCH78" s="439"/>
      <c r="FCI78" s="439"/>
      <c r="FCJ78" s="439"/>
      <c r="FCK78" s="439"/>
      <c r="FCL78" s="439"/>
      <c r="FCM78" s="439"/>
      <c r="FCN78" s="439"/>
      <c r="FCO78" s="439"/>
      <c r="FCP78" s="439"/>
      <c r="FCQ78" s="439"/>
      <c r="FCR78" s="439"/>
      <c r="FCS78" s="439"/>
      <c r="FCT78" s="439"/>
      <c r="FCU78" s="439"/>
      <c r="FCV78" s="439"/>
      <c r="FCW78" s="439"/>
      <c r="FCX78" s="439"/>
      <c r="FCY78" s="439"/>
      <c r="FCZ78" s="439"/>
      <c r="FDA78" s="439"/>
      <c r="FDB78" s="439"/>
      <c r="FDC78" s="439"/>
      <c r="FDD78" s="439"/>
      <c r="FDE78" s="439"/>
      <c r="FDF78" s="439"/>
      <c r="FDG78" s="439"/>
      <c r="FDH78" s="439"/>
      <c r="FDI78" s="439"/>
      <c r="FDJ78" s="439"/>
      <c r="FDK78" s="439"/>
      <c r="FDL78" s="439"/>
      <c r="FDM78" s="439"/>
      <c r="FDN78" s="439"/>
      <c r="FDO78" s="439"/>
      <c r="FDP78" s="439"/>
      <c r="FDQ78" s="439"/>
      <c r="FDR78" s="439"/>
      <c r="FDS78" s="439"/>
      <c r="FDT78" s="439"/>
      <c r="FDU78" s="439"/>
      <c r="FDV78" s="439"/>
      <c r="FDW78" s="439"/>
      <c r="FDX78" s="439"/>
      <c r="FDY78" s="439"/>
      <c r="FDZ78" s="439"/>
      <c r="FEA78" s="439"/>
      <c r="FEB78" s="439"/>
      <c r="FEC78" s="439"/>
      <c r="FED78" s="439"/>
      <c r="FEE78" s="439"/>
      <c r="FEF78" s="439"/>
      <c r="FEG78" s="439"/>
      <c r="FEH78" s="439"/>
      <c r="FEI78" s="439"/>
      <c r="FEJ78" s="439"/>
      <c r="FEK78" s="439"/>
      <c r="FEL78" s="439"/>
      <c r="FEM78" s="439"/>
      <c r="FEN78" s="439"/>
      <c r="FEO78" s="439"/>
      <c r="FEP78" s="439"/>
      <c r="FEQ78" s="439"/>
      <c r="FER78" s="439"/>
      <c r="FES78" s="439"/>
      <c r="FET78" s="439"/>
      <c r="FEU78" s="439"/>
      <c r="FEV78" s="439"/>
      <c r="FEW78" s="439"/>
      <c r="FEX78" s="439"/>
      <c r="FEY78" s="439"/>
      <c r="FEZ78" s="439"/>
      <c r="FFA78" s="439"/>
      <c r="FFB78" s="439"/>
      <c r="FFC78" s="439"/>
      <c r="FFD78" s="439"/>
      <c r="FFE78" s="439"/>
      <c r="FFF78" s="439"/>
      <c r="FFG78" s="439"/>
      <c r="FFH78" s="439"/>
      <c r="FFI78" s="439"/>
      <c r="FFJ78" s="439"/>
      <c r="FFK78" s="439"/>
      <c r="FFL78" s="439"/>
      <c r="FFM78" s="439"/>
      <c r="FFN78" s="439"/>
      <c r="FFO78" s="439"/>
      <c r="FFP78" s="439"/>
      <c r="FFQ78" s="439"/>
      <c r="FFR78" s="439"/>
      <c r="FFS78" s="439"/>
      <c r="FFT78" s="439"/>
      <c r="FFU78" s="439"/>
      <c r="FFV78" s="439"/>
      <c r="FFW78" s="439"/>
      <c r="FFX78" s="439"/>
      <c r="FFY78" s="439"/>
      <c r="FFZ78" s="439"/>
      <c r="FGA78" s="439"/>
      <c r="FGB78" s="439"/>
      <c r="FGC78" s="439"/>
      <c r="FGD78" s="439"/>
      <c r="FGE78" s="439"/>
      <c r="FGF78" s="439"/>
      <c r="FGG78" s="439"/>
      <c r="FGH78" s="439"/>
      <c r="FGI78" s="439"/>
      <c r="FGJ78" s="439"/>
      <c r="FGK78" s="439"/>
      <c r="FGL78" s="439"/>
      <c r="FGM78" s="439"/>
      <c r="FGN78" s="439"/>
      <c r="FGO78" s="439"/>
      <c r="FGP78" s="439"/>
      <c r="FGQ78" s="439"/>
      <c r="FGR78" s="439"/>
      <c r="FGS78" s="439"/>
      <c r="FGT78" s="439"/>
      <c r="FGU78" s="439"/>
      <c r="FGV78" s="439"/>
      <c r="FGW78" s="439"/>
      <c r="FGX78" s="439"/>
      <c r="FGY78" s="439"/>
      <c r="FGZ78" s="439"/>
      <c r="FHA78" s="439"/>
      <c r="FHB78" s="439"/>
      <c r="FHC78" s="439"/>
      <c r="FHD78" s="439"/>
      <c r="FHE78" s="439"/>
      <c r="FHF78" s="439"/>
      <c r="FHG78" s="439"/>
      <c r="FHH78" s="439"/>
      <c r="FHI78" s="439"/>
      <c r="FHJ78" s="439"/>
      <c r="FHK78" s="439"/>
      <c r="FHL78" s="439"/>
      <c r="FHM78" s="439"/>
      <c r="FHN78" s="439"/>
      <c r="FHO78" s="439"/>
      <c r="FHP78" s="439"/>
      <c r="FHQ78" s="439"/>
      <c r="FHR78" s="439"/>
      <c r="FHS78" s="439"/>
      <c r="FHT78" s="439"/>
      <c r="FHU78" s="439"/>
      <c r="FHV78" s="439"/>
      <c r="FHW78" s="439"/>
      <c r="FHX78" s="439"/>
      <c r="FHY78" s="439"/>
      <c r="FHZ78" s="439"/>
      <c r="FIA78" s="439"/>
      <c r="FIB78" s="439"/>
      <c r="FIC78" s="439"/>
      <c r="FID78" s="439"/>
      <c r="FIE78" s="439"/>
      <c r="FIF78" s="439"/>
      <c r="FIG78" s="439"/>
      <c r="FIH78" s="439"/>
      <c r="FII78" s="439"/>
      <c r="FIJ78" s="439"/>
      <c r="FIK78" s="439"/>
      <c r="FIL78" s="439"/>
      <c r="FIM78" s="439"/>
      <c r="FIN78" s="439"/>
      <c r="FIO78" s="439"/>
      <c r="FIP78" s="439"/>
      <c r="FIQ78" s="439"/>
      <c r="FIR78" s="439"/>
      <c r="FIS78" s="439"/>
      <c r="FIT78" s="439"/>
      <c r="FIU78" s="439"/>
      <c r="FIV78" s="439"/>
      <c r="FIW78" s="439"/>
      <c r="FIX78" s="439"/>
      <c r="FIY78" s="439"/>
      <c r="FIZ78" s="439"/>
      <c r="FJA78" s="439"/>
      <c r="FJB78" s="439"/>
      <c r="FJC78" s="439"/>
      <c r="FJD78" s="439"/>
      <c r="FJE78" s="439"/>
      <c r="FJF78" s="439"/>
      <c r="FJG78" s="439"/>
      <c r="FJH78" s="439"/>
      <c r="FJI78" s="439"/>
      <c r="FJJ78" s="439"/>
      <c r="FJK78" s="439"/>
      <c r="FJL78" s="439"/>
      <c r="FJM78" s="439"/>
      <c r="FJN78" s="439"/>
      <c r="FJO78" s="439"/>
      <c r="FJP78" s="439"/>
      <c r="FJQ78" s="439"/>
      <c r="FJR78" s="439"/>
      <c r="FJS78" s="439"/>
      <c r="FJT78" s="439"/>
      <c r="FJU78" s="439"/>
      <c r="FJV78" s="439"/>
      <c r="FJW78" s="439"/>
      <c r="FJX78" s="439"/>
      <c r="FJY78" s="439"/>
      <c r="FJZ78" s="439"/>
      <c r="FKA78" s="439"/>
      <c r="FKB78" s="439"/>
      <c r="FKC78" s="439"/>
      <c r="FKD78" s="439"/>
      <c r="FKE78" s="439"/>
      <c r="FKF78" s="439"/>
      <c r="FKG78" s="439"/>
      <c r="FKH78" s="439"/>
      <c r="FKI78" s="439"/>
      <c r="FKJ78" s="439"/>
      <c r="FKK78" s="439"/>
      <c r="FKL78" s="439"/>
      <c r="FKM78" s="439"/>
      <c r="FKN78" s="439"/>
      <c r="FKO78" s="439"/>
      <c r="FKP78" s="439"/>
      <c r="FKQ78" s="439"/>
      <c r="FKR78" s="439"/>
      <c r="FKS78" s="439"/>
      <c r="FKT78" s="439"/>
      <c r="FKU78" s="439"/>
      <c r="FKV78" s="439"/>
      <c r="FKW78" s="439"/>
      <c r="FKX78" s="439"/>
      <c r="FKY78" s="439"/>
      <c r="FKZ78" s="439"/>
      <c r="FLA78" s="439"/>
      <c r="FLB78" s="439"/>
      <c r="FLC78" s="439"/>
      <c r="FLD78" s="439"/>
      <c r="FLE78" s="439"/>
      <c r="FLF78" s="439"/>
      <c r="FLG78" s="439"/>
      <c r="FLH78" s="439"/>
      <c r="FLI78" s="439"/>
      <c r="FLJ78" s="439"/>
      <c r="FLK78" s="439"/>
      <c r="FLL78" s="439"/>
      <c r="FLM78" s="439"/>
      <c r="FLN78" s="439"/>
      <c r="FLO78" s="439"/>
      <c r="FLP78" s="439"/>
      <c r="FLQ78" s="439"/>
      <c r="FLR78" s="439"/>
      <c r="FLS78" s="439"/>
      <c r="FLT78" s="439"/>
      <c r="FLU78" s="439"/>
      <c r="FLV78" s="439"/>
      <c r="FLW78" s="439"/>
      <c r="FLX78" s="439"/>
      <c r="FLY78" s="439"/>
      <c r="FLZ78" s="439"/>
      <c r="FMA78" s="439"/>
      <c r="FMB78" s="439"/>
      <c r="FMC78" s="439"/>
      <c r="FMD78" s="439"/>
      <c r="FME78" s="439"/>
      <c r="FMF78" s="439"/>
      <c r="FMG78" s="439"/>
      <c r="FMH78" s="439"/>
      <c r="FMI78" s="439"/>
      <c r="FMJ78" s="439"/>
      <c r="FMK78" s="439"/>
      <c r="FML78" s="439"/>
      <c r="FMM78" s="439"/>
      <c r="FMN78" s="439"/>
      <c r="FMO78" s="439"/>
      <c r="FMP78" s="439"/>
      <c r="FMQ78" s="439"/>
      <c r="FMR78" s="439"/>
      <c r="FMS78" s="439"/>
      <c r="FMT78" s="439"/>
      <c r="FMU78" s="439"/>
      <c r="FMV78" s="439"/>
      <c r="FMW78" s="439"/>
      <c r="FMX78" s="439"/>
      <c r="FMY78" s="439"/>
      <c r="FMZ78" s="439"/>
      <c r="FNA78" s="439"/>
      <c r="FNB78" s="439"/>
      <c r="FNC78" s="439"/>
      <c r="FND78" s="439"/>
      <c r="FNE78" s="439"/>
      <c r="FNF78" s="439"/>
      <c r="FNG78" s="439"/>
      <c r="FNH78" s="439"/>
      <c r="FNI78" s="439"/>
      <c r="FNJ78" s="439"/>
      <c r="FNK78" s="439"/>
      <c r="FNL78" s="439"/>
      <c r="FNM78" s="439"/>
      <c r="FNN78" s="439"/>
      <c r="FNO78" s="439"/>
      <c r="FNP78" s="439"/>
      <c r="FNQ78" s="439"/>
      <c r="FNR78" s="439"/>
      <c r="FNS78" s="439"/>
      <c r="FNT78" s="439"/>
      <c r="FNU78" s="439"/>
      <c r="FNV78" s="439"/>
      <c r="FNW78" s="439"/>
      <c r="FNX78" s="439"/>
      <c r="FNY78" s="439"/>
      <c r="FNZ78" s="439"/>
      <c r="FOA78" s="439"/>
      <c r="FOB78" s="439"/>
      <c r="FOC78" s="439"/>
      <c r="FOD78" s="439"/>
      <c r="FOE78" s="439"/>
      <c r="FOF78" s="439"/>
      <c r="FOG78" s="439"/>
      <c r="FOH78" s="439"/>
      <c r="FOI78" s="439"/>
      <c r="FOJ78" s="439"/>
      <c r="FOK78" s="439"/>
      <c r="FOL78" s="439"/>
      <c r="FOM78" s="439"/>
      <c r="FON78" s="439"/>
      <c r="FOO78" s="439"/>
      <c r="FOP78" s="439"/>
      <c r="FOQ78" s="439"/>
      <c r="FOR78" s="439"/>
      <c r="FOS78" s="439"/>
      <c r="FOT78" s="439"/>
      <c r="FOU78" s="439"/>
      <c r="FOV78" s="439"/>
      <c r="FOW78" s="439"/>
      <c r="FOX78" s="439"/>
      <c r="FOY78" s="439"/>
      <c r="FOZ78" s="439"/>
      <c r="FPA78" s="439"/>
      <c r="FPB78" s="439"/>
      <c r="FPC78" s="439"/>
      <c r="FPD78" s="439"/>
      <c r="FPE78" s="439"/>
      <c r="FPF78" s="439"/>
      <c r="FPG78" s="439"/>
      <c r="FPH78" s="439"/>
      <c r="FPI78" s="439"/>
      <c r="FPJ78" s="439"/>
      <c r="FPK78" s="439"/>
      <c r="FPL78" s="439"/>
      <c r="FPM78" s="439"/>
      <c r="FPN78" s="439"/>
      <c r="FPO78" s="439"/>
      <c r="FPP78" s="439"/>
      <c r="FPQ78" s="439"/>
      <c r="FPR78" s="439"/>
      <c r="FPS78" s="439"/>
      <c r="FPT78" s="439"/>
      <c r="FPU78" s="439"/>
      <c r="FPV78" s="439"/>
      <c r="FPW78" s="439"/>
      <c r="FPX78" s="439"/>
      <c r="FPY78" s="439"/>
      <c r="FPZ78" s="439"/>
      <c r="FQA78" s="439"/>
      <c r="FQB78" s="439"/>
      <c r="FQC78" s="439"/>
      <c r="FQD78" s="439"/>
      <c r="FQE78" s="439"/>
      <c r="FQF78" s="439"/>
      <c r="FQG78" s="439"/>
      <c r="FQH78" s="439"/>
      <c r="FQI78" s="439"/>
      <c r="FQJ78" s="439"/>
      <c r="FQK78" s="439"/>
      <c r="FQL78" s="439"/>
      <c r="FQM78" s="439"/>
      <c r="FQN78" s="439"/>
      <c r="FQO78" s="439"/>
      <c r="FQP78" s="439"/>
      <c r="FQQ78" s="439"/>
      <c r="FQR78" s="439"/>
      <c r="FQS78" s="439"/>
      <c r="FQT78" s="439"/>
      <c r="FQU78" s="439"/>
      <c r="FQV78" s="439"/>
      <c r="FQW78" s="439"/>
      <c r="FQX78" s="439"/>
      <c r="FQY78" s="439"/>
      <c r="FQZ78" s="439"/>
      <c r="FRA78" s="439"/>
      <c r="FRB78" s="439"/>
      <c r="FRC78" s="439"/>
      <c r="FRD78" s="439"/>
      <c r="FRE78" s="439"/>
      <c r="FRF78" s="439"/>
      <c r="FRG78" s="439"/>
      <c r="FRH78" s="439"/>
      <c r="FRI78" s="439"/>
      <c r="FRJ78" s="439"/>
      <c r="FRK78" s="439"/>
      <c r="FRL78" s="439"/>
      <c r="FRM78" s="439"/>
      <c r="FRN78" s="439"/>
      <c r="FRO78" s="439"/>
      <c r="FRP78" s="439"/>
      <c r="FRQ78" s="439"/>
      <c r="FRR78" s="439"/>
      <c r="FRS78" s="439"/>
      <c r="FRT78" s="439"/>
      <c r="FRU78" s="439"/>
      <c r="FRV78" s="439"/>
      <c r="FRW78" s="439"/>
      <c r="FRX78" s="439"/>
      <c r="FRY78" s="439"/>
      <c r="FRZ78" s="439"/>
      <c r="FSA78" s="439"/>
      <c r="FSB78" s="439"/>
      <c r="FSC78" s="439"/>
      <c r="FSD78" s="439"/>
      <c r="FSE78" s="439"/>
      <c r="FSF78" s="439"/>
      <c r="FSG78" s="439"/>
      <c r="FSH78" s="439"/>
      <c r="FSI78" s="439"/>
      <c r="FSJ78" s="439"/>
      <c r="FSK78" s="439"/>
      <c r="FSL78" s="439"/>
      <c r="FSM78" s="439"/>
      <c r="FSN78" s="439"/>
      <c r="FSO78" s="439"/>
      <c r="FSP78" s="439"/>
      <c r="FSQ78" s="439"/>
      <c r="FSR78" s="439"/>
      <c r="FSS78" s="439"/>
      <c r="FST78" s="439"/>
      <c r="FSU78" s="439"/>
      <c r="FSV78" s="439"/>
      <c r="FSW78" s="439"/>
      <c r="FSX78" s="439"/>
      <c r="FSY78" s="439"/>
      <c r="FSZ78" s="439"/>
      <c r="FTA78" s="439"/>
      <c r="FTB78" s="439"/>
      <c r="FTC78" s="439"/>
      <c r="FTD78" s="439"/>
      <c r="FTE78" s="439"/>
      <c r="FTF78" s="439"/>
      <c r="FTG78" s="439"/>
      <c r="FTH78" s="439"/>
      <c r="FTI78" s="439"/>
      <c r="FTJ78" s="439"/>
      <c r="FTK78" s="439"/>
      <c r="FTL78" s="439"/>
      <c r="FTM78" s="439"/>
      <c r="FTN78" s="439"/>
      <c r="FTO78" s="439"/>
      <c r="FTP78" s="439"/>
      <c r="FTQ78" s="439"/>
      <c r="FTR78" s="439"/>
      <c r="FTS78" s="439"/>
      <c r="FTT78" s="439"/>
      <c r="FTU78" s="439"/>
      <c r="FTV78" s="439"/>
      <c r="FTW78" s="439"/>
      <c r="FTX78" s="439"/>
      <c r="FTY78" s="439"/>
      <c r="FTZ78" s="439"/>
      <c r="FUA78" s="439"/>
      <c r="FUB78" s="439"/>
      <c r="FUC78" s="439"/>
      <c r="FUD78" s="439"/>
      <c r="FUE78" s="439"/>
      <c r="FUF78" s="439"/>
      <c r="FUG78" s="439"/>
      <c r="FUH78" s="439"/>
      <c r="FUI78" s="439"/>
      <c r="FUJ78" s="439"/>
      <c r="FUK78" s="439"/>
      <c r="FUL78" s="439"/>
      <c r="FUM78" s="439"/>
      <c r="FUN78" s="439"/>
      <c r="FUO78" s="439"/>
      <c r="FUP78" s="439"/>
      <c r="FUQ78" s="439"/>
      <c r="FUR78" s="439"/>
      <c r="FUS78" s="439"/>
      <c r="FUT78" s="439"/>
      <c r="FUU78" s="439"/>
      <c r="FUV78" s="439"/>
      <c r="FUW78" s="439"/>
      <c r="FUX78" s="439"/>
      <c r="FUY78" s="439"/>
      <c r="FUZ78" s="439"/>
      <c r="FVA78" s="439"/>
      <c r="FVB78" s="439"/>
      <c r="FVC78" s="439"/>
      <c r="FVD78" s="439"/>
      <c r="FVE78" s="439"/>
      <c r="FVF78" s="439"/>
      <c r="FVG78" s="439"/>
      <c r="FVH78" s="439"/>
      <c r="FVI78" s="439"/>
      <c r="FVJ78" s="439"/>
      <c r="FVK78" s="439"/>
      <c r="FVL78" s="439"/>
      <c r="FVM78" s="439"/>
      <c r="FVN78" s="439"/>
      <c r="FVO78" s="439"/>
      <c r="FVP78" s="439"/>
      <c r="FVQ78" s="439"/>
      <c r="FVR78" s="439"/>
      <c r="FVS78" s="439"/>
      <c r="FVT78" s="439"/>
      <c r="FVU78" s="439"/>
      <c r="FVV78" s="439"/>
      <c r="FVW78" s="439"/>
      <c r="FVX78" s="439"/>
      <c r="FVY78" s="439"/>
      <c r="FVZ78" s="439"/>
      <c r="FWA78" s="439"/>
      <c r="FWB78" s="439"/>
      <c r="FWC78" s="439"/>
      <c r="FWD78" s="439"/>
      <c r="FWE78" s="439"/>
      <c r="FWF78" s="439"/>
      <c r="FWG78" s="439"/>
      <c r="FWH78" s="439"/>
      <c r="FWI78" s="439"/>
      <c r="FWJ78" s="439"/>
      <c r="FWK78" s="439"/>
      <c r="FWL78" s="439"/>
      <c r="FWM78" s="439"/>
      <c r="FWN78" s="439"/>
      <c r="FWO78" s="439"/>
      <c r="FWP78" s="439"/>
      <c r="FWQ78" s="439"/>
      <c r="FWR78" s="439"/>
      <c r="FWS78" s="439"/>
      <c r="FWT78" s="439"/>
      <c r="FWU78" s="439"/>
      <c r="FWV78" s="439"/>
      <c r="FWW78" s="439"/>
      <c r="FWX78" s="439"/>
      <c r="FWY78" s="439"/>
      <c r="FWZ78" s="439"/>
      <c r="FXA78" s="439"/>
      <c r="FXB78" s="439"/>
      <c r="FXC78" s="439"/>
      <c r="FXD78" s="439"/>
      <c r="FXE78" s="439"/>
      <c r="FXF78" s="439"/>
      <c r="FXG78" s="439"/>
      <c r="FXH78" s="439"/>
      <c r="FXI78" s="439"/>
      <c r="FXJ78" s="439"/>
      <c r="FXK78" s="439"/>
      <c r="FXL78" s="439"/>
      <c r="FXM78" s="439"/>
      <c r="FXN78" s="439"/>
      <c r="FXO78" s="439"/>
      <c r="FXP78" s="439"/>
      <c r="FXQ78" s="439"/>
      <c r="FXR78" s="439"/>
      <c r="FXS78" s="439"/>
      <c r="FXT78" s="439"/>
      <c r="FXU78" s="439"/>
      <c r="FXV78" s="439"/>
      <c r="FXW78" s="439"/>
      <c r="FXX78" s="439"/>
      <c r="FXY78" s="439"/>
      <c r="FXZ78" s="439"/>
      <c r="FYA78" s="439"/>
      <c r="FYB78" s="439"/>
      <c r="FYC78" s="439"/>
      <c r="FYD78" s="439"/>
      <c r="FYE78" s="439"/>
      <c r="FYF78" s="439"/>
      <c r="FYG78" s="439"/>
      <c r="FYH78" s="439"/>
      <c r="FYI78" s="439"/>
      <c r="FYJ78" s="439"/>
      <c r="FYK78" s="439"/>
      <c r="FYL78" s="439"/>
      <c r="FYM78" s="439"/>
      <c r="FYN78" s="439"/>
      <c r="FYO78" s="439"/>
      <c r="FYP78" s="439"/>
      <c r="FYQ78" s="439"/>
      <c r="FYR78" s="439"/>
      <c r="FYS78" s="439"/>
      <c r="FYT78" s="439"/>
      <c r="FYU78" s="439"/>
      <c r="FYV78" s="439"/>
      <c r="FYW78" s="439"/>
      <c r="FYX78" s="439"/>
      <c r="FYY78" s="439"/>
      <c r="FYZ78" s="439"/>
      <c r="FZA78" s="439"/>
      <c r="FZB78" s="439"/>
      <c r="FZC78" s="439"/>
      <c r="FZD78" s="439"/>
      <c r="FZE78" s="439"/>
      <c r="FZF78" s="439"/>
      <c r="FZG78" s="439"/>
      <c r="FZH78" s="439"/>
      <c r="FZI78" s="439"/>
      <c r="FZJ78" s="439"/>
      <c r="FZK78" s="439"/>
      <c r="FZL78" s="439"/>
      <c r="FZM78" s="439"/>
      <c r="FZN78" s="439"/>
      <c r="FZO78" s="439"/>
      <c r="FZP78" s="439"/>
      <c r="FZQ78" s="439"/>
      <c r="FZR78" s="439"/>
      <c r="FZS78" s="439"/>
      <c r="FZT78" s="439"/>
      <c r="FZU78" s="439"/>
      <c r="FZV78" s="439"/>
      <c r="FZW78" s="439"/>
      <c r="FZX78" s="439"/>
      <c r="FZY78" s="439"/>
      <c r="FZZ78" s="439"/>
      <c r="GAA78" s="439"/>
      <c r="GAB78" s="439"/>
      <c r="GAC78" s="439"/>
      <c r="GAD78" s="439"/>
      <c r="GAE78" s="439"/>
      <c r="GAF78" s="439"/>
      <c r="GAG78" s="439"/>
      <c r="GAH78" s="439"/>
      <c r="GAI78" s="439"/>
      <c r="GAJ78" s="439"/>
      <c r="GAK78" s="439"/>
      <c r="GAL78" s="439"/>
      <c r="GAM78" s="439"/>
      <c r="GAN78" s="439"/>
      <c r="GAO78" s="439"/>
      <c r="GAP78" s="439"/>
      <c r="GAQ78" s="439"/>
      <c r="GAR78" s="439"/>
      <c r="GAS78" s="439"/>
      <c r="GAT78" s="439"/>
      <c r="GAU78" s="439"/>
      <c r="GAV78" s="439"/>
      <c r="GAW78" s="439"/>
      <c r="GAX78" s="439"/>
      <c r="GAY78" s="439"/>
      <c r="GAZ78" s="439"/>
      <c r="GBA78" s="439"/>
      <c r="GBB78" s="439"/>
      <c r="GBC78" s="439"/>
      <c r="GBD78" s="439"/>
      <c r="GBE78" s="439"/>
      <c r="GBF78" s="439"/>
      <c r="GBG78" s="439"/>
      <c r="GBH78" s="439"/>
      <c r="GBI78" s="439"/>
      <c r="GBJ78" s="439"/>
      <c r="GBK78" s="439"/>
      <c r="GBL78" s="439"/>
      <c r="GBM78" s="439"/>
      <c r="GBN78" s="439"/>
      <c r="GBO78" s="439"/>
      <c r="GBP78" s="439"/>
      <c r="GBQ78" s="439"/>
      <c r="GBR78" s="439"/>
      <c r="GBS78" s="439"/>
      <c r="GBT78" s="439"/>
      <c r="GBU78" s="439"/>
      <c r="GBV78" s="439"/>
      <c r="GBW78" s="439"/>
      <c r="GBX78" s="439"/>
      <c r="GBY78" s="439"/>
      <c r="GBZ78" s="439"/>
      <c r="GCA78" s="439"/>
      <c r="GCB78" s="439"/>
      <c r="GCC78" s="439"/>
      <c r="GCD78" s="439"/>
      <c r="GCE78" s="439"/>
      <c r="GCF78" s="439"/>
      <c r="GCG78" s="439"/>
      <c r="GCH78" s="439"/>
      <c r="GCI78" s="439"/>
      <c r="GCJ78" s="439"/>
      <c r="GCK78" s="439"/>
      <c r="GCL78" s="439"/>
      <c r="GCM78" s="439"/>
      <c r="GCN78" s="439"/>
      <c r="GCO78" s="439"/>
      <c r="GCP78" s="439"/>
      <c r="GCQ78" s="439"/>
      <c r="GCR78" s="439"/>
      <c r="GCS78" s="439"/>
      <c r="GCT78" s="439"/>
      <c r="GCU78" s="439"/>
      <c r="GCV78" s="439"/>
      <c r="GCW78" s="439"/>
      <c r="GCX78" s="439"/>
      <c r="GCY78" s="439"/>
      <c r="GCZ78" s="439"/>
      <c r="GDA78" s="439"/>
      <c r="GDB78" s="439"/>
      <c r="GDC78" s="439"/>
      <c r="GDD78" s="439"/>
      <c r="GDE78" s="439"/>
      <c r="GDF78" s="439"/>
      <c r="GDG78" s="439"/>
      <c r="GDH78" s="439"/>
      <c r="GDI78" s="439"/>
      <c r="GDJ78" s="439"/>
      <c r="GDK78" s="439"/>
      <c r="GDL78" s="439"/>
      <c r="GDM78" s="439"/>
      <c r="GDN78" s="439"/>
      <c r="GDO78" s="439"/>
      <c r="GDP78" s="439"/>
      <c r="GDQ78" s="439"/>
      <c r="GDR78" s="439"/>
      <c r="GDS78" s="439"/>
      <c r="GDT78" s="439"/>
      <c r="GDU78" s="439"/>
      <c r="GDV78" s="439"/>
      <c r="GDW78" s="439"/>
      <c r="GDX78" s="439"/>
      <c r="GDY78" s="439"/>
      <c r="GDZ78" s="439"/>
      <c r="GEA78" s="439"/>
      <c r="GEB78" s="439"/>
      <c r="GEC78" s="439"/>
      <c r="GED78" s="439"/>
      <c r="GEE78" s="439"/>
      <c r="GEF78" s="439"/>
      <c r="GEG78" s="439"/>
      <c r="GEH78" s="439"/>
      <c r="GEI78" s="439"/>
      <c r="GEJ78" s="439"/>
      <c r="GEK78" s="439"/>
      <c r="GEL78" s="439"/>
      <c r="GEM78" s="439"/>
      <c r="GEN78" s="439"/>
      <c r="GEO78" s="439"/>
      <c r="GEP78" s="439"/>
      <c r="GEQ78" s="439"/>
      <c r="GER78" s="439"/>
      <c r="GES78" s="439"/>
      <c r="GET78" s="439"/>
      <c r="GEU78" s="439"/>
      <c r="GEV78" s="439"/>
      <c r="GEW78" s="439"/>
      <c r="GEX78" s="439"/>
      <c r="GEY78" s="439"/>
      <c r="GEZ78" s="439"/>
      <c r="GFA78" s="439"/>
      <c r="GFB78" s="439"/>
      <c r="GFC78" s="439"/>
      <c r="GFD78" s="439"/>
      <c r="GFE78" s="439"/>
      <c r="GFF78" s="439"/>
      <c r="GFG78" s="439"/>
      <c r="GFH78" s="439"/>
      <c r="GFI78" s="439"/>
      <c r="GFJ78" s="439"/>
      <c r="GFK78" s="439"/>
      <c r="GFL78" s="439"/>
      <c r="GFM78" s="439"/>
      <c r="GFN78" s="439"/>
      <c r="GFO78" s="439"/>
      <c r="GFP78" s="439"/>
      <c r="GFQ78" s="439"/>
      <c r="GFR78" s="439"/>
      <c r="GFS78" s="439"/>
      <c r="GFT78" s="439"/>
      <c r="GFU78" s="439"/>
      <c r="GFV78" s="439"/>
      <c r="GFW78" s="439"/>
      <c r="GFX78" s="439"/>
      <c r="GFY78" s="439"/>
      <c r="GFZ78" s="439"/>
      <c r="GGA78" s="439"/>
      <c r="GGB78" s="439"/>
      <c r="GGC78" s="439"/>
      <c r="GGD78" s="439"/>
      <c r="GGE78" s="439"/>
      <c r="GGF78" s="439"/>
      <c r="GGG78" s="439"/>
      <c r="GGH78" s="439"/>
      <c r="GGI78" s="439"/>
      <c r="GGJ78" s="439"/>
      <c r="GGK78" s="439"/>
      <c r="GGL78" s="439"/>
      <c r="GGM78" s="439"/>
      <c r="GGN78" s="439"/>
      <c r="GGO78" s="439"/>
      <c r="GGP78" s="439"/>
      <c r="GGQ78" s="439"/>
      <c r="GGR78" s="439"/>
      <c r="GGS78" s="439"/>
      <c r="GGT78" s="439"/>
      <c r="GGU78" s="439"/>
      <c r="GGV78" s="439"/>
      <c r="GGW78" s="439"/>
      <c r="GGX78" s="439"/>
      <c r="GGY78" s="439"/>
      <c r="GGZ78" s="439"/>
      <c r="GHA78" s="439"/>
      <c r="GHB78" s="439"/>
      <c r="GHC78" s="439"/>
      <c r="GHD78" s="439"/>
      <c r="GHE78" s="439"/>
      <c r="GHF78" s="439"/>
      <c r="GHG78" s="439"/>
      <c r="GHH78" s="439"/>
      <c r="GHI78" s="439"/>
      <c r="GHJ78" s="439"/>
      <c r="GHK78" s="439"/>
      <c r="GHL78" s="439"/>
      <c r="GHM78" s="439"/>
      <c r="GHN78" s="439"/>
      <c r="GHO78" s="439"/>
      <c r="GHP78" s="439"/>
      <c r="GHQ78" s="439"/>
      <c r="GHR78" s="439"/>
      <c r="GHS78" s="439"/>
      <c r="GHT78" s="439"/>
      <c r="GHU78" s="439"/>
      <c r="GHV78" s="439"/>
      <c r="GHW78" s="439"/>
      <c r="GHX78" s="439"/>
      <c r="GHY78" s="439"/>
      <c r="GHZ78" s="439"/>
      <c r="GIA78" s="439"/>
      <c r="GIB78" s="439"/>
      <c r="GIC78" s="439"/>
      <c r="GID78" s="439"/>
      <c r="GIE78" s="439"/>
      <c r="GIF78" s="439"/>
      <c r="GIG78" s="439"/>
      <c r="GIH78" s="439"/>
      <c r="GII78" s="439"/>
      <c r="GIJ78" s="439"/>
      <c r="GIK78" s="439"/>
      <c r="GIL78" s="439"/>
      <c r="GIM78" s="439"/>
      <c r="GIN78" s="439"/>
      <c r="GIO78" s="439"/>
      <c r="GIP78" s="439"/>
      <c r="GIQ78" s="439"/>
      <c r="GIR78" s="439"/>
      <c r="GIS78" s="439"/>
      <c r="GIT78" s="439"/>
      <c r="GIU78" s="439"/>
      <c r="GIV78" s="439"/>
      <c r="GIW78" s="439"/>
      <c r="GIX78" s="439"/>
      <c r="GIY78" s="439"/>
      <c r="GIZ78" s="439"/>
      <c r="GJA78" s="439"/>
      <c r="GJB78" s="439"/>
      <c r="GJC78" s="439"/>
      <c r="GJD78" s="439"/>
      <c r="GJE78" s="439"/>
      <c r="GJF78" s="439"/>
      <c r="GJG78" s="439"/>
      <c r="GJH78" s="439"/>
      <c r="GJI78" s="439"/>
      <c r="GJJ78" s="439"/>
      <c r="GJK78" s="439"/>
      <c r="GJL78" s="439"/>
      <c r="GJM78" s="439"/>
      <c r="GJN78" s="439"/>
      <c r="GJO78" s="439"/>
      <c r="GJP78" s="439"/>
      <c r="GJQ78" s="439"/>
      <c r="GJR78" s="439"/>
      <c r="GJS78" s="439"/>
      <c r="GJT78" s="439"/>
      <c r="GJU78" s="439"/>
      <c r="GJV78" s="439"/>
      <c r="GJW78" s="439"/>
      <c r="GJX78" s="439"/>
      <c r="GJY78" s="439"/>
      <c r="GJZ78" s="439"/>
      <c r="GKA78" s="439"/>
      <c r="GKB78" s="439"/>
      <c r="GKC78" s="439"/>
      <c r="GKD78" s="439"/>
      <c r="GKE78" s="439"/>
      <c r="GKF78" s="439"/>
      <c r="GKG78" s="439"/>
      <c r="GKH78" s="439"/>
      <c r="GKI78" s="439"/>
      <c r="GKJ78" s="439"/>
      <c r="GKK78" s="439"/>
      <c r="GKL78" s="439"/>
      <c r="GKM78" s="439"/>
      <c r="GKN78" s="439"/>
      <c r="GKO78" s="439"/>
      <c r="GKP78" s="439"/>
      <c r="GKQ78" s="439"/>
      <c r="GKR78" s="439"/>
      <c r="GKS78" s="439"/>
      <c r="GKT78" s="439"/>
      <c r="GKU78" s="439"/>
      <c r="GKV78" s="439"/>
      <c r="GKW78" s="439"/>
      <c r="GKX78" s="439"/>
      <c r="GKY78" s="439"/>
      <c r="GKZ78" s="439"/>
      <c r="GLA78" s="439"/>
      <c r="GLB78" s="439"/>
      <c r="GLC78" s="439"/>
      <c r="GLD78" s="439"/>
      <c r="GLE78" s="439"/>
      <c r="GLF78" s="439"/>
      <c r="GLG78" s="439"/>
      <c r="GLH78" s="439"/>
      <c r="GLI78" s="439"/>
      <c r="GLJ78" s="439"/>
      <c r="GLK78" s="439"/>
      <c r="GLL78" s="439"/>
      <c r="GLM78" s="439"/>
      <c r="GLN78" s="439"/>
      <c r="GLO78" s="439"/>
      <c r="GLP78" s="439"/>
      <c r="GLQ78" s="439"/>
      <c r="GLR78" s="439"/>
      <c r="GLS78" s="439"/>
      <c r="GLT78" s="439"/>
      <c r="GLU78" s="439"/>
      <c r="GLV78" s="439"/>
      <c r="GLW78" s="439"/>
      <c r="GLX78" s="439"/>
      <c r="GLY78" s="439"/>
      <c r="GLZ78" s="439"/>
      <c r="GMA78" s="439"/>
      <c r="GMB78" s="439"/>
      <c r="GMC78" s="439"/>
      <c r="GMD78" s="439"/>
      <c r="GME78" s="439"/>
      <c r="GMF78" s="439"/>
      <c r="GMG78" s="439"/>
      <c r="GMH78" s="439"/>
      <c r="GMI78" s="439"/>
      <c r="GMJ78" s="439"/>
      <c r="GMK78" s="439"/>
      <c r="GML78" s="439"/>
      <c r="GMM78" s="439"/>
      <c r="GMN78" s="439"/>
      <c r="GMO78" s="439"/>
      <c r="GMP78" s="439"/>
      <c r="GMQ78" s="439"/>
      <c r="GMR78" s="439"/>
      <c r="GMS78" s="439"/>
      <c r="GMT78" s="439"/>
      <c r="GMU78" s="439"/>
      <c r="GMV78" s="439"/>
      <c r="GMW78" s="439"/>
      <c r="GMX78" s="439"/>
      <c r="GMY78" s="439"/>
      <c r="GMZ78" s="439"/>
      <c r="GNA78" s="439"/>
      <c r="GNB78" s="439"/>
      <c r="GNC78" s="439"/>
      <c r="GND78" s="439"/>
      <c r="GNE78" s="439"/>
      <c r="GNF78" s="439"/>
      <c r="GNG78" s="439"/>
      <c r="GNH78" s="439"/>
      <c r="GNI78" s="439"/>
      <c r="GNJ78" s="439"/>
      <c r="GNK78" s="439"/>
      <c r="GNL78" s="439"/>
      <c r="GNM78" s="439"/>
      <c r="GNN78" s="439"/>
      <c r="GNO78" s="439"/>
      <c r="GNP78" s="439"/>
      <c r="GNQ78" s="439"/>
      <c r="GNR78" s="439"/>
      <c r="GNS78" s="439"/>
      <c r="GNT78" s="439"/>
      <c r="GNU78" s="439"/>
      <c r="GNV78" s="439"/>
      <c r="GNW78" s="439"/>
      <c r="GNX78" s="439"/>
      <c r="GNY78" s="439"/>
      <c r="GNZ78" s="439"/>
      <c r="GOA78" s="439"/>
      <c r="GOB78" s="439"/>
      <c r="GOC78" s="439"/>
      <c r="GOD78" s="439"/>
      <c r="GOE78" s="439"/>
      <c r="GOF78" s="439"/>
      <c r="GOG78" s="439"/>
      <c r="GOH78" s="439"/>
      <c r="GOI78" s="439"/>
      <c r="GOJ78" s="439"/>
      <c r="GOK78" s="439"/>
      <c r="GOL78" s="439"/>
      <c r="GOM78" s="439"/>
      <c r="GON78" s="439"/>
      <c r="GOO78" s="439"/>
      <c r="GOP78" s="439"/>
      <c r="GOQ78" s="439"/>
      <c r="GOR78" s="439"/>
      <c r="GOS78" s="439"/>
      <c r="GOT78" s="439"/>
      <c r="GOU78" s="439"/>
      <c r="GOV78" s="439"/>
      <c r="GOW78" s="439"/>
      <c r="GOX78" s="439"/>
      <c r="GOY78" s="439"/>
      <c r="GOZ78" s="439"/>
      <c r="GPA78" s="439"/>
      <c r="GPB78" s="439"/>
      <c r="GPC78" s="439"/>
      <c r="GPD78" s="439"/>
      <c r="GPE78" s="439"/>
      <c r="GPF78" s="439"/>
      <c r="GPG78" s="439"/>
      <c r="GPH78" s="439"/>
      <c r="GPI78" s="439"/>
      <c r="GPJ78" s="439"/>
      <c r="GPK78" s="439"/>
      <c r="GPL78" s="439"/>
      <c r="GPM78" s="439"/>
      <c r="GPN78" s="439"/>
      <c r="GPO78" s="439"/>
      <c r="GPP78" s="439"/>
      <c r="GPQ78" s="439"/>
      <c r="GPR78" s="439"/>
      <c r="GPS78" s="439"/>
      <c r="GPT78" s="439"/>
      <c r="GPU78" s="439"/>
      <c r="GPV78" s="439"/>
      <c r="GPW78" s="439"/>
      <c r="GPX78" s="439"/>
      <c r="GPY78" s="439"/>
      <c r="GPZ78" s="439"/>
      <c r="GQA78" s="439"/>
      <c r="GQB78" s="439"/>
      <c r="GQC78" s="439"/>
      <c r="GQD78" s="439"/>
      <c r="GQE78" s="439"/>
      <c r="GQF78" s="439"/>
      <c r="GQG78" s="439"/>
      <c r="GQH78" s="439"/>
      <c r="GQI78" s="439"/>
      <c r="GQJ78" s="439"/>
      <c r="GQK78" s="439"/>
      <c r="GQL78" s="439"/>
      <c r="GQM78" s="439"/>
      <c r="GQN78" s="439"/>
      <c r="GQO78" s="439"/>
      <c r="GQP78" s="439"/>
      <c r="GQQ78" s="439"/>
      <c r="GQR78" s="439"/>
      <c r="GQS78" s="439"/>
      <c r="GQT78" s="439"/>
      <c r="GQU78" s="439"/>
      <c r="GQV78" s="439"/>
      <c r="GQW78" s="439"/>
      <c r="GQX78" s="439"/>
      <c r="GQY78" s="439"/>
      <c r="GQZ78" s="439"/>
      <c r="GRA78" s="439"/>
      <c r="GRB78" s="439"/>
      <c r="GRC78" s="439"/>
      <c r="GRD78" s="439"/>
      <c r="GRE78" s="439"/>
      <c r="GRF78" s="439"/>
      <c r="GRG78" s="439"/>
      <c r="GRH78" s="439"/>
      <c r="GRI78" s="439"/>
      <c r="GRJ78" s="439"/>
      <c r="GRK78" s="439"/>
      <c r="GRL78" s="439"/>
      <c r="GRM78" s="439"/>
      <c r="GRN78" s="439"/>
      <c r="GRO78" s="439"/>
      <c r="GRP78" s="439"/>
      <c r="GRQ78" s="439"/>
      <c r="GRR78" s="439"/>
      <c r="GRS78" s="439"/>
      <c r="GRT78" s="439"/>
      <c r="GRU78" s="439"/>
      <c r="GRV78" s="439"/>
      <c r="GRW78" s="439"/>
      <c r="GRX78" s="439"/>
      <c r="GRY78" s="439"/>
      <c r="GRZ78" s="439"/>
      <c r="GSA78" s="439"/>
      <c r="GSB78" s="439"/>
      <c r="GSC78" s="439"/>
      <c r="GSD78" s="439"/>
      <c r="GSE78" s="439"/>
      <c r="GSF78" s="439"/>
      <c r="GSG78" s="439"/>
      <c r="GSH78" s="439"/>
      <c r="GSI78" s="439"/>
      <c r="GSJ78" s="439"/>
      <c r="GSK78" s="439"/>
      <c r="GSL78" s="439"/>
      <c r="GSM78" s="439"/>
      <c r="GSN78" s="439"/>
      <c r="GSO78" s="439"/>
      <c r="GSP78" s="439"/>
      <c r="GSQ78" s="439"/>
      <c r="GSR78" s="439"/>
      <c r="GSS78" s="439"/>
      <c r="GST78" s="439"/>
      <c r="GSU78" s="439"/>
      <c r="GSV78" s="439"/>
      <c r="GSW78" s="439"/>
      <c r="GSX78" s="439"/>
      <c r="GSY78" s="439"/>
      <c r="GSZ78" s="439"/>
      <c r="GTA78" s="439"/>
      <c r="GTB78" s="439"/>
      <c r="GTC78" s="439"/>
      <c r="GTD78" s="439"/>
      <c r="GTE78" s="439"/>
      <c r="GTF78" s="439"/>
      <c r="GTG78" s="439"/>
      <c r="GTH78" s="439"/>
      <c r="GTI78" s="439"/>
      <c r="GTJ78" s="439"/>
      <c r="GTK78" s="439"/>
      <c r="GTL78" s="439"/>
      <c r="GTM78" s="439"/>
      <c r="GTN78" s="439"/>
      <c r="GTO78" s="439"/>
      <c r="GTP78" s="439"/>
      <c r="GTQ78" s="439"/>
      <c r="GTR78" s="439"/>
      <c r="GTS78" s="439"/>
      <c r="GTT78" s="439"/>
      <c r="GTU78" s="439"/>
      <c r="GTV78" s="439"/>
      <c r="GTW78" s="439"/>
      <c r="GTX78" s="439"/>
      <c r="GTY78" s="439"/>
      <c r="GTZ78" s="439"/>
      <c r="GUA78" s="439"/>
      <c r="GUB78" s="439"/>
      <c r="GUC78" s="439"/>
      <c r="GUD78" s="439"/>
      <c r="GUE78" s="439"/>
      <c r="GUF78" s="439"/>
      <c r="GUG78" s="439"/>
      <c r="GUH78" s="439"/>
      <c r="GUI78" s="439"/>
      <c r="GUJ78" s="439"/>
      <c r="GUK78" s="439"/>
      <c r="GUL78" s="439"/>
      <c r="GUM78" s="439"/>
      <c r="GUN78" s="439"/>
      <c r="GUO78" s="439"/>
      <c r="GUP78" s="439"/>
      <c r="GUQ78" s="439"/>
      <c r="GUR78" s="439"/>
      <c r="GUS78" s="439"/>
      <c r="GUT78" s="439"/>
      <c r="GUU78" s="439"/>
      <c r="GUV78" s="439"/>
      <c r="GUW78" s="439"/>
      <c r="GUX78" s="439"/>
      <c r="GUY78" s="439"/>
      <c r="GUZ78" s="439"/>
      <c r="GVA78" s="439"/>
      <c r="GVB78" s="439"/>
      <c r="GVC78" s="439"/>
      <c r="GVD78" s="439"/>
      <c r="GVE78" s="439"/>
      <c r="GVF78" s="439"/>
      <c r="GVG78" s="439"/>
      <c r="GVH78" s="439"/>
      <c r="GVI78" s="439"/>
      <c r="GVJ78" s="439"/>
      <c r="GVK78" s="439"/>
      <c r="GVL78" s="439"/>
      <c r="GVM78" s="439"/>
      <c r="GVN78" s="439"/>
      <c r="GVO78" s="439"/>
      <c r="GVP78" s="439"/>
      <c r="GVQ78" s="439"/>
      <c r="GVR78" s="439"/>
      <c r="GVS78" s="439"/>
      <c r="GVT78" s="439"/>
      <c r="GVU78" s="439"/>
      <c r="GVV78" s="439"/>
      <c r="GVW78" s="439"/>
      <c r="GVX78" s="439"/>
      <c r="GVY78" s="439"/>
      <c r="GVZ78" s="439"/>
      <c r="GWA78" s="439"/>
      <c r="GWB78" s="439"/>
      <c r="GWC78" s="439"/>
      <c r="GWD78" s="439"/>
      <c r="GWE78" s="439"/>
      <c r="GWF78" s="439"/>
      <c r="GWG78" s="439"/>
      <c r="GWH78" s="439"/>
      <c r="GWI78" s="439"/>
      <c r="GWJ78" s="439"/>
      <c r="GWK78" s="439"/>
      <c r="GWL78" s="439"/>
      <c r="GWM78" s="439"/>
      <c r="GWN78" s="439"/>
      <c r="GWO78" s="439"/>
      <c r="GWP78" s="439"/>
      <c r="GWQ78" s="439"/>
      <c r="GWR78" s="439"/>
      <c r="GWS78" s="439"/>
      <c r="GWT78" s="439"/>
      <c r="GWU78" s="439"/>
      <c r="GWV78" s="439"/>
      <c r="GWW78" s="439"/>
      <c r="GWX78" s="439"/>
      <c r="GWY78" s="439"/>
      <c r="GWZ78" s="439"/>
      <c r="GXA78" s="439"/>
      <c r="GXB78" s="439"/>
      <c r="GXC78" s="439"/>
      <c r="GXD78" s="439"/>
      <c r="GXE78" s="439"/>
      <c r="GXF78" s="439"/>
      <c r="GXG78" s="439"/>
      <c r="GXH78" s="439"/>
      <c r="GXI78" s="439"/>
      <c r="GXJ78" s="439"/>
      <c r="GXK78" s="439"/>
      <c r="GXL78" s="439"/>
      <c r="GXM78" s="439"/>
      <c r="GXN78" s="439"/>
      <c r="GXO78" s="439"/>
      <c r="GXP78" s="439"/>
      <c r="GXQ78" s="439"/>
      <c r="GXR78" s="439"/>
      <c r="GXS78" s="439"/>
      <c r="GXT78" s="439"/>
      <c r="GXU78" s="439"/>
      <c r="GXV78" s="439"/>
      <c r="GXW78" s="439"/>
      <c r="GXX78" s="439"/>
      <c r="GXY78" s="439"/>
      <c r="GXZ78" s="439"/>
      <c r="GYA78" s="439"/>
      <c r="GYB78" s="439"/>
      <c r="GYC78" s="439"/>
      <c r="GYD78" s="439"/>
      <c r="GYE78" s="439"/>
      <c r="GYF78" s="439"/>
      <c r="GYG78" s="439"/>
      <c r="GYH78" s="439"/>
      <c r="GYI78" s="439"/>
      <c r="GYJ78" s="439"/>
      <c r="GYK78" s="439"/>
      <c r="GYL78" s="439"/>
      <c r="GYM78" s="439"/>
      <c r="GYN78" s="439"/>
      <c r="GYO78" s="439"/>
      <c r="GYP78" s="439"/>
      <c r="GYQ78" s="439"/>
      <c r="GYR78" s="439"/>
      <c r="GYS78" s="439"/>
      <c r="GYT78" s="439"/>
      <c r="GYU78" s="439"/>
      <c r="GYV78" s="439"/>
      <c r="GYW78" s="439"/>
      <c r="GYX78" s="439"/>
      <c r="GYY78" s="439"/>
      <c r="GYZ78" s="439"/>
      <c r="GZA78" s="439"/>
      <c r="GZB78" s="439"/>
      <c r="GZC78" s="439"/>
      <c r="GZD78" s="439"/>
      <c r="GZE78" s="439"/>
      <c r="GZF78" s="439"/>
      <c r="GZG78" s="439"/>
      <c r="GZH78" s="439"/>
      <c r="GZI78" s="439"/>
      <c r="GZJ78" s="439"/>
      <c r="GZK78" s="439"/>
      <c r="GZL78" s="439"/>
      <c r="GZM78" s="439"/>
      <c r="GZN78" s="439"/>
      <c r="GZO78" s="439"/>
      <c r="GZP78" s="439"/>
      <c r="GZQ78" s="439"/>
      <c r="GZR78" s="439"/>
      <c r="GZS78" s="439"/>
      <c r="GZT78" s="439"/>
      <c r="GZU78" s="439"/>
      <c r="GZV78" s="439"/>
      <c r="GZW78" s="439"/>
      <c r="GZX78" s="439"/>
      <c r="GZY78" s="439"/>
      <c r="GZZ78" s="439"/>
      <c r="HAA78" s="439"/>
      <c r="HAB78" s="439"/>
      <c r="HAC78" s="439"/>
      <c r="HAD78" s="439"/>
      <c r="HAE78" s="439"/>
      <c r="HAF78" s="439"/>
      <c r="HAG78" s="439"/>
      <c r="HAH78" s="439"/>
      <c r="HAI78" s="439"/>
      <c r="HAJ78" s="439"/>
      <c r="HAK78" s="439"/>
      <c r="HAL78" s="439"/>
      <c r="HAM78" s="439"/>
      <c r="HAN78" s="439"/>
      <c r="HAO78" s="439"/>
      <c r="HAP78" s="439"/>
      <c r="HAQ78" s="439"/>
      <c r="HAR78" s="439"/>
      <c r="HAS78" s="439"/>
      <c r="HAT78" s="439"/>
      <c r="HAU78" s="439"/>
      <c r="HAV78" s="439"/>
      <c r="HAW78" s="439"/>
      <c r="HAX78" s="439"/>
      <c r="HAY78" s="439"/>
      <c r="HAZ78" s="439"/>
      <c r="HBA78" s="439"/>
      <c r="HBB78" s="439"/>
      <c r="HBC78" s="439"/>
      <c r="HBD78" s="439"/>
      <c r="HBE78" s="439"/>
      <c r="HBF78" s="439"/>
      <c r="HBG78" s="439"/>
      <c r="HBH78" s="439"/>
      <c r="HBI78" s="439"/>
      <c r="HBJ78" s="439"/>
      <c r="HBK78" s="439"/>
      <c r="HBL78" s="439"/>
      <c r="HBM78" s="439"/>
      <c r="HBN78" s="439"/>
      <c r="HBO78" s="439"/>
      <c r="HBP78" s="439"/>
      <c r="HBQ78" s="439"/>
      <c r="HBR78" s="439"/>
      <c r="HBS78" s="439"/>
      <c r="HBT78" s="439"/>
      <c r="HBU78" s="439"/>
      <c r="HBV78" s="439"/>
      <c r="HBW78" s="439"/>
      <c r="HBX78" s="439"/>
      <c r="HBY78" s="439"/>
      <c r="HBZ78" s="439"/>
      <c r="HCA78" s="439"/>
      <c r="HCB78" s="439"/>
      <c r="HCC78" s="439"/>
      <c r="HCD78" s="439"/>
      <c r="HCE78" s="439"/>
      <c r="HCF78" s="439"/>
      <c r="HCG78" s="439"/>
      <c r="HCH78" s="439"/>
      <c r="HCI78" s="439"/>
      <c r="HCJ78" s="439"/>
      <c r="HCK78" s="439"/>
      <c r="HCL78" s="439"/>
      <c r="HCM78" s="439"/>
      <c r="HCN78" s="439"/>
      <c r="HCO78" s="439"/>
      <c r="HCP78" s="439"/>
      <c r="HCQ78" s="439"/>
      <c r="HCR78" s="439"/>
      <c r="HCS78" s="439"/>
      <c r="HCT78" s="439"/>
      <c r="HCU78" s="439"/>
      <c r="HCV78" s="439"/>
      <c r="HCW78" s="439"/>
      <c r="HCX78" s="439"/>
      <c r="HCY78" s="439"/>
      <c r="HCZ78" s="439"/>
      <c r="HDA78" s="439"/>
      <c r="HDB78" s="439"/>
      <c r="HDC78" s="439"/>
      <c r="HDD78" s="439"/>
      <c r="HDE78" s="439"/>
      <c r="HDF78" s="439"/>
      <c r="HDG78" s="439"/>
      <c r="HDH78" s="439"/>
      <c r="HDI78" s="439"/>
      <c r="HDJ78" s="439"/>
      <c r="HDK78" s="439"/>
      <c r="HDL78" s="439"/>
      <c r="HDM78" s="439"/>
      <c r="HDN78" s="439"/>
      <c r="HDO78" s="439"/>
      <c r="HDP78" s="439"/>
      <c r="HDQ78" s="439"/>
      <c r="HDR78" s="439"/>
      <c r="HDS78" s="439"/>
      <c r="HDT78" s="439"/>
      <c r="HDU78" s="439"/>
      <c r="HDV78" s="439"/>
      <c r="HDW78" s="439"/>
      <c r="HDX78" s="439"/>
      <c r="HDY78" s="439"/>
      <c r="HDZ78" s="439"/>
      <c r="HEA78" s="439"/>
      <c r="HEB78" s="439"/>
      <c r="HEC78" s="439"/>
      <c r="HED78" s="439"/>
      <c r="HEE78" s="439"/>
      <c r="HEF78" s="439"/>
      <c r="HEG78" s="439"/>
      <c r="HEH78" s="439"/>
      <c r="HEI78" s="439"/>
      <c r="HEJ78" s="439"/>
      <c r="HEK78" s="439"/>
      <c r="HEL78" s="439"/>
      <c r="HEM78" s="439"/>
      <c r="HEN78" s="439"/>
      <c r="HEO78" s="439"/>
      <c r="HEP78" s="439"/>
      <c r="HEQ78" s="439"/>
      <c r="HER78" s="439"/>
      <c r="HES78" s="439"/>
      <c r="HET78" s="439"/>
      <c r="HEU78" s="439"/>
      <c r="HEV78" s="439"/>
      <c r="HEW78" s="439"/>
      <c r="HEX78" s="439"/>
      <c r="HEY78" s="439"/>
      <c r="HEZ78" s="439"/>
      <c r="HFA78" s="439"/>
      <c r="HFB78" s="439"/>
      <c r="HFC78" s="439"/>
      <c r="HFD78" s="439"/>
      <c r="HFE78" s="439"/>
      <c r="HFF78" s="439"/>
      <c r="HFG78" s="439"/>
      <c r="HFH78" s="439"/>
      <c r="HFI78" s="439"/>
      <c r="HFJ78" s="439"/>
      <c r="HFK78" s="439"/>
      <c r="HFL78" s="439"/>
      <c r="HFM78" s="439"/>
      <c r="HFN78" s="439"/>
      <c r="HFO78" s="439"/>
      <c r="HFP78" s="439"/>
      <c r="HFQ78" s="439"/>
      <c r="HFR78" s="439"/>
      <c r="HFS78" s="439"/>
      <c r="HFT78" s="439"/>
      <c r="HFU78" s="439"/>
      <c r="HFV78" s="439"/>
      <c r="HFW78" s="439"/>
      <c r="HFX78" s="439"/>
      <c r="HFY78" s="439"/>
      <c r="HFZ78" s="439"/>
      <c r="HGA78" s="439"/>
      <c r="HGB78" s="439"/>
      <c r="HGC78" s="439"/>
      <c r="HGD78" s="439"/>
      <c r="HGE78" s="439"/>
      <c r="HGF78" s="439"/>
      <c r="HGG78" s="439"/>
      <c r="HGH78" s="439"/>
      <c r="HGI78" s="439"/>
      <c r="HGJ78" s="439"/>
      <c r="HGK78" s="439"/>
      <c r="HGL78" s="439"/>
      <c r="HGM78" s="439"/>
      <c r="HGN78" s="439"/>
      <c r="HGO78" s="439"/>
      <c r="HGP78" s="439"/>
      <c r="HGQ78" s="439"/>
      <c r="HGR78" s="439"/>
      <c r="HGS78" s="439"/>
      <c r="HGT78" s="439"/>
      <c r="HGU78" s="439"/>
      <c r="HGV78" s="439"/>
      <c r="HGW78" s="439"/>
      <c r="HGX78" s="439"/>
      <c r="HGY78" s="439"/>
      <c r="HGZ78" s="439"/>
      <c r="HHA78" s="439"/>
      <c r="HHB78" s="439"/>
      <c r="HHC78" s="439"/>
      <c r="HHD78" s="439"/>
      <c r="HHE78" s="439"/>
      <c r="HHF78" s="439"/>
      <c r="HHG78" s="439"/>
      <c r="HHH78" s="439"/>
      <c r="HHI78" s="439"/>
      <c r="HHJ78" s="439"/>
      <c r="HHK78" s="439"/>
      <c r="HHL78" s="439"/>
      <c r="HHM78" s="439"/>
      <c r="HHN78" s="439"/>
      <c r="HHO78" s="439"/>
      <c r="HHP78" s="439"/>
      <c r="HHQ78" s="439"/>
      <c r="HHR78" s="439"/>
      <c r="HHS78" s="439"/>
      <c r="HHT78" s="439"/>
      <c r="HHU78" s="439"/>
      <c r="HHV78" s="439"/>
      <c r="HHW78" s="439"/>
      <c r="HHX78" s="439"/>
      <c r="HHY78" s="439"/>
      <c r="HHZ78" s="439"/>
      <c r="HIA78" s="439"/>
      <c r="HIB78" s="439"/>
      <c r="HIC78" s="439"/>
      <c r="HID78" s="439"/>
      <c r="HIE78" s="439"/>
      <c r="HIF78" s="439"/>
      <c r="HIG78" s="439"/>
      <c r="HIH78" s="439"/>
      <c r="HII78" s="439"/>
      <c r="HIJ78" s="439"/>
      <c r="HIK78" s="439"/>
      <c r="HIL78" s="439"/>
      <c r="HIM78" s="439"/>
      <c r="HIN78" s="439"/>
      <c r="HIO78" s="439"/>
      <c r="HIP78" s="439"/>
      <c r="HIQ78" s="439"/>
      <c r="HIR78" s="439"/>
      <c r="HIS78" s="439"/>
      <c r="HIT78" s="439"/>
      <c r="HIU78" s="439"/>
      <c r="HIV78" s="439"/>
      <c r="HIW78" s="439"/>
      <c r="HIX78" s="439"/>
      <c r="HIY78" s="439"/>
      <c r="HIZ78" s="439"/>
      <c r="HJA78" s="439"/>
      <c r="HJB78" s="439"/>
      <c r="HJC78" s="439"/>
      <c r="HJD78" s="439"/>
      <c r="HJE78" s="439"/>
      <c r="HJF78" s="439"/>
      <c r="HJG78" s="439"/>
      <c r="HJH78" s="439"/>
      <c r="HJI78" s="439"/>
      <c r="HJJ78" s="439"/>
      <c r="HJK78" s="439"/>
      <c r="HJL78" s="439"/>
      <c r="HJM78" s="439"/>
      <c r="HJN78" s="439"/>
      <c r="HJO78" s="439"/>
      <c r="HJP78" s="439"/>
      <c r="HJQ78" s="439"/>
      <c r="HJR78" s="439"/>
      <c r="HJS78" s="439"/>
      <c r="HJT78" s="439"/>
      <c r="HJU78" s="439"/>
      <c r="HJV78" s="439"/>
      <c r="HJW78" s="439"/>
      <c r="HJX78" s="439"/>
      <c r="HJY78" s="439"/>
      <c r="HJZ78" s="439"/>
      <c r="HKA78" s="439"/>
      <c r="HKB78" s="439"/>
      <c r="HKC78" s="439"/>
      <c r="HKD78" s="439"/>
      <c r="HKE78" s="439"/>
      <c r="HKF78" s="439"/>
      <c r="HKG78" s="439"/>
      <c r="HKH78" s="439"/>
      <c r="HKI78" s="439"/>
      <c r="HKJ78" s="439"/>
      <c r="HKK78" s="439"/>
      <c r="HKL78" s="439"/>
      <c r="HKM78" s="439"/>
      <c r="HKN78" s="439"/>
      <c r="HKO78" s="439"/>
      <c r="HKP78" s="439"/>
      <c r="HKQ78" s="439"/>
      <c r="HKR78" s="439"/>
      <c r="HKS78" s="439"/>
      <c r="HKT78" s="439"/>
      <c r="HKU78" s="439"/>
      <c r="HKV78" s="439"/>
      <c r="HKW78" s="439"/>
      <c r="HKX78" s="439"/>
      <c r="HKY78" s="439"/>
      <c r="HKZ78" s="439"/>
      <c r="HLA78" s="439"/>
      <c r="HLB78" s="439"/>
      <c r="HLC78" s="439"/>
      <c r="HLD78" s="439"/>
      <c r="HLE78" s="439"/>
      <c r="HLF78" s="439"/>
      <c r="HLG78" s="439"/>
      <c r="HLH78" s="439"/>
      <c r="HLI78" s="439"/>
      <c r="HLJ78" s="439"/>
      <c r="HLK78" s="439"/>
      <c r="HLL78" s="439"/>
      <c r="HLM78" s="439"/>
      <c r="HLN78" s="439"/>
      <c r="HLO78" s="439"/>
      <c r="HLP78" s="439"/>
      <c r="HLQ78" s="439"/>
      <c r="HLR78" s="439"/>
      <c r="HLS78" s="439"/>
      <c r="HLT78" s="439"/>
      <c r="HLU78" s="439"/>
      <c r="HLV78" s="439"/>
      <c r="HLW78" s="439"/>
      <c r="HLX78" s="439"/>
      <c r="HLY78" s="439"/>
      <c r="HLZ78" s="439"/>
      <c r="HMA78" s="439"/>
      <c r="HMB78" s="439"/>
      <c r="HMC78" s="439"/>
      <c r="HMD78" s="439"/>
      <c r="HME78" s="439"/>
      <c r="HMF78" s="439"/>
      <c r="HMG78" s="439"/>
      <c r="HMH78" s="439"/>
      <c r="HMI78" s="439"/>
      <c r="HMJ78" s="439"/>
      <c r="HMK78" s="439"/>
      <c r="HML78" s="439"/>
      <c r="HMM78" s="439"/>
      <c r="HMN78" s="439"/>
      <c r="HMO78" s="439"/>
      <c r="HMP78" s="439"/>
      <c r="HMQ78" s="439"/>
      <c r="HMR78" s="439"/>
      <c r="HMS78" s="439"/>
      <c r="HMT78" s="439"/>
      <c r="HMU78" s="439"/>
      <c r="HMV78" s="439"/>
      <c r="HMW78" s="439"/>
      <c r="HMX78" s="439"/>
      <c r="HMY78" s="439"/>
      <c r="HMZ78" s="439"/>
      <c r="HNA78" s="439"/>
      <c r="HNB78" s="439"/>
      <c r="HNC78" s="439"/>
      <c r="HND78" s="439"/>
      <c r="HNE78" s="439"/>
      <c r="HNF78" s="439"/>
      <c r="HNG78" s="439"/>
      <c r="HNH78" s="439"/>
      <c r="HNI78" s="439"/>
      <c r="HNJ78" s="439"/>
      <c r="HNK78" s="439"/>
      <c r="HNL78" s="439"/>
      <c r="HNM78" s="439"/>
      <c r="HNN78" s="439"/>
      <c r="HNO78" s="439"/>
      <c r="HNP78" s="439"/>
      <c r="HNQ78" s="439"/>
      <c r="HNR78" s="439"/>
      <c r="HNS78" s="439"/>
      <c r="HNT78" s="439"/>
      <c r="HNU78" s="439"/>
      <c r="HNV78" s="439"/>
      <c r="HNW78" s="439"/>
      <c r="HNX78" s="439"/>
      <c r="HNY78" s="439"/>
      <c r="HNZ78" s="439"/>
      <c r="HOA78" s="439"/>
      <c r="HOB78" s="439"/>
      <c r="HOC78" s="439"/>
      <c r="HOD78" s="439"/>
      <c r="HOE78" s="439"/>
      <c r="HOF78" s="439"/>
      <c r="HOG78" s="439"/>
      <c r="HOH78" s="439"/>
      <c r="HOI78" s="439"/>
      <c r="HOJ78" s="439"/>
      <c r="HOK78" s="439"/>
      <c r="HOL78" s="439"/>
      <c r="HOM78" s="439"/>
      <c r="HON78" s="439"/>
      <c r="HOO78" s="439"/>
      <c r="HOP78" s="439"/>
      <c r="HOQ78" s="439"/>
      <c r="HOR78" s="439"/>
      <c r="HOS78" s="439"/>
      <c r="HOT78" s="439"/>
      <c r="HOU78" s="439"/>
      <c r="HOV78" s="439"/>
      <c r="HOW78" s="439"/>
      <c r="HOX78" s="439"/>
      <c r="HOY78" s="439"/>
      <c r="HOZ78" s="439"/>
      <c r="HPA78" s="439"/>
      <c r="HPB78" s="439"/>
      <c r="HPC78" s="439"/>
      <c r="HPD78" s="439"/>
      <c r="HPE78" s="439"/>
      <c r="HPF78" s="439"/>
      <c r="HPG78" s="439"/>
      <c r="HPH78" s="439"/>
      <c r="HPI78" s="439"/>
      <c r="HPJ78" s="439"/>
      <c r="HPK78" s="439"/>
      <c r="HPL78" s="439"/>
      <c r="HPM78" s="439"/>
      <c r="HPN78" s="439"/>
      <c r="HPO78" s="439"/>
      <c r="HPP78" s="439"/>
      <c r="HPQ78" s="439"/>
      <c r="HPR78" s="439"/>
      <c r="HPS78" s="439"/>
      <c r="HPT78" s="439"/>
      <c r="HPU78" s="439"/>
      <c r="HPV78" s="439"/>
      <c r="HPW78" s="439"/>
      <c r="HPX78" s="439"/>
      <c r="HPY78" s="439"/>
      <c r="HPZ78" s="439"/>
      <c r="HQA78" s="439"/>
      <c r="HQB78" s="439"/>
      <c r="HQC78" s="439"/>
      <c r="HQD78" s="439"/>
      <c r="HQE78" s="439"/>
      <c r="HQF78" s="439"/>
      <c r="HQG78" s="439"/>
      <c r="HQH78" s="439"/>
      <c r="HQI78" s="439"/>
      <c r="HQJ78" s="439"/>
      <c r="HQK78" s="439"/>
      <c r="HQL78" s="439"/>
      <c r="HQM78" s="439"/>
      <c r="HQN78" s="439"/>
      <c r="HQO78" s="439"/>
      <c r="HQP78" s="439"/>
      <c r="HQQ78" s="439"/>
      <c r="HQR78" s="439"/>
      <c r="HQS78" s="439"/>
      <c r="HQT78" s="439"/>
      <c r="HQU78" s="439"/>
      <c r="HQV78" s="439"/>
      <c r="HQW78" s="439"/>
      <c r="HQX78" s="439"/>
      <c r="HQY78" s="439"/>
      <c r="HQZ78" s="439"/>
      <c r="HRA78" s="439"/>
      <c r="HRB78" s="439"/>
      <c r="HRC78" s="439"/>
      <c r="HRD78" s="439"/>
      <c r="HRE78" s="439"/>
      <c r="HRF78" s="439"/>
      <c r="HRG78" s="439"/>
      <c r="HRH78" s="439"/>
      <c r="HRI78" s="439"/>
      <c r="HRJ78" s="439"/>
      <c r="HRK78" s="439"/>
      <c r="HRL78" s="439"/>
      <c r="HRM78" s="439"/>
      <c r="HRN78" s="439"/>
      <c r="HRO78" s="439"/>
      <c r="HRP78" s="439"/>
      <c r="HRQ78" s="439"/>
      <c r="HRR78" s="439"/>
      <c r="HRS78" s="439"/>
      <c r="HRT78" s="439"/>
      <c r="HRU78" s="439"/>
      <c r="HRV78" s="439"/>
      <c r="HRW78" s="439"/>
      <c r="HRX78" s="439"/>
      <c r="HRY78" s="439"/>
      <c r="HRZ78" s="439"/>
      <c r="HSA78" s="439"/>
      <c r="HSB78" s="439"/>
      <c r="HSC78" s="439"/>
      <c r="HSD78" s="439"/>
      <c r="HSE78" s="439"/>
      <c r="HSF78" s="439"/>
      <c r="HSG78" s="439"/>
      <c r="HSH78" s="439"/>
      <c r="HSI78" s="439"/>
      <c r="HSJ78" s="439"/>
      <c r="HSK78" s="439"/>
      <c r="HSL78" s="439"/>
      <c r="HSM78" s="439"/>
      <c r="HSN78" s="439"/>
      <c r="HSO78" s="439"/>
      <c r="HSP78" s="439"/>
      <c r="HSQ78" s="439"/>
      <c r="HSR78" s="439"/>
      <c r="HSS78" s="439"/>
      <c r="HST78" s="439"/>
      <c r="HSU78" s="439"/>
      <c r="HSV78" s="439"/>
      <c r="HSW78" s="439"/>
      <c r="HSX78" s="439"/>
      <c r="HSY78" s="439"/>
      <c r="HSZ78" s="439"/>
      <c r="HTA78" s="439"/>
      <c r="HTB78" s="439"/>
      <c r="HTC78" s="439"/>
      <c r="HTD78" s="439"/>
      <c r="HTE78" s="439"/>
      <c r="HTF78" s="439"/>
      <c r="HTG78" s="439"/>
      <c r="HTH78" s="439"/>
      <c r="HTI78" s="439"/>
      <c r="HTJ78" s="439"/>
      <c r="HTK78" s="439"/>
      <c r="HTL78" s="439"/>
      <c r="HTM78" s="439"/>
      <c r="HTN78" s="439"/>
      <c r="HTO78" s="439"/>
      <c r="HTP78" s="439"/>
      <c r="HTQ78" s="439"/>
      <c r="HTR78" s="439"/>
      <c r="HTS78" s="439"/>
      <c r="HTT78" s="439"/>
      <c r="HTU78" s="439"/>
      <c r="HTV78" s="439"/>
      <c r="HTW78" s="439"/>
      <c r="HTX78" s="439"/>
      <c r="HTY78" s="439"/>
      <c r="HTZ78" s="439"/>
      <c r="HUA78" s="439"/>
      <c r="HUB78" s="439"/>
      <c r="HUC78" s="439"/>
      <c r="HUD78" s="439"/>
      <c r="HUE78" s="439"/>
      <c r="HUF78" s="439"/>
      <c r="HUG78" s="439"/>
      <c r="HUH78" s="439"/>
      <c r="HUI78" s="439"/>
      <c r="HUJ78" s="439"/>
      <c r="HUK78" s="439"/>
      <c r="HUL78" s="439"/>
      <c r="HUM78" s="439"/>
      <c r="HUN78" s="439"/>
      <c r="HUO78" s="439"/>
      <c r="HUP78" s="439"/>
      <c r="HUQ78" s="439"/>
      <c r="HUR78" s="439"/>
      <c r="HUS78" s="439"/>
      <c r="HUT78" s="439"/>
      <c r="HUU78" s="439"/>
      <c r="HUV78" s="439"/>
      <c r="HUW78" s="439"/>
      <c r="HUX78" s="439"/>
      <c r="HUY78" s="439"/>
      <c r="HUZ78" s="439"/>
      <c r="HVA78" s="439"/>
      <c r="HVB78" s="439"/>
      <c r="HVC78" s="439"/>
      <c r="HVD78" s="439"/>
      <c r="HVE78" s="439"/>
      <c r="HVF78" s="439"/>
      <c r="HVG78" s="439"/>
      <c r="HVH78" s="439"/>
      <c r="HVI78" s="439"/>
      <c r="HVJ78" s="439"/>
      <c r="HVK78" s="439"/>
      <c r="HVL78" s="439"/>
      <c r="HVM78" s="439"/>
      <c r="HVN78" s="439"/>
      <c r="HVO78" s="439"/>
      <c r="HVP78" s="439"/>
      <c r="HVQ78" s="439"/>
      <c r="HVR78" s="439"/>
      <c r="HVS78" s="439"/>
      <c r="HVT78" s="439"/>
      <c r="HVU78" s="439"/>
      <c r="HVV78" s="439"/>
      <c r="HVW78" s="439"/>
      <c r="HVX78" s="439"/>
      <c r="HVY78" s="439"/>
      <c r="HVZ78" s="439"/>
      <c r="HWA78" s="439"/>
      <c r="HWB78" s="439"/>
      <c r="HWC78" s="439"/>
      <c r="HWD78" s="439"/>
      <c r="HWE78" s="439"/>
      <c r="HWF78" s="439"/>
      <c r="HWG78" s="439"/>
      <c r="HWH78" s="439"/>
      <c r="HWI78" s="439"/>
      <c r="HWJ78" s="439"/>
      <c r="HWK78" s="439"/>
      <c r="HWL78" s="439"/>
      <c r="HWM78" s="439"/>
      <c r="HWN78" s="439"/>
      <c r="HWO78" s="439"/>
      <c r="HWP78" s="439"/>
      <c r="HWQ78" s="439"/>
      <c r="HWR78" s="439"/>
      <c r="HWS78" s="439"/>
      <c r="HWT78" s="439"/>
      <c r="HWU78" s="439"/>
      <c r="HWV78" s="439"/>
      <c r="HWW78" s="439"/>
      <c r="HWX78" s="439"/>
      <c r="HWY78" s="439"/>
      <c r="HWZ78" s="439"/>
      <c r="HXA78" s="439"/>
      <c r="HXB78" s="439"/>
      <c r="HXC78" s="439"/>
      <c r="HXD78" s="439"/>
      <c r="HXE78" s="439"/>
      <c r="HXF78" s="439"/>
      <c r="HXG78" s="439"/>
      <c r="HXH78" s="439"/>
      <c r="HXI78" s="439"/>
      <c r="HXJ78" s="439"/>
      <c r="HXK78" s="439"/>
      <c r="HXL78" s="439"/>
      <c r="HXM78" s="439"/>
      <c r="HXN78" s="439"/>
      <c r="HXO78" s="439"/>
      <c r="HXP78" s="439"/>
      <c r="HXQ78" s="439"/>
      <c r="HXR78" s="439"/>
      <c r="HXS78" s="439"/>
      <c r="HXT78" s="439"/>
      <c r="HXU78" s="439"/>
      <c r="HXV78" s="439"/>
      <c r="HXW78" s="439"/>
      <c r="HXX78" s="439"/>
      <c r="HXY78" s="439"/>
      <c r="HXZ78" s="439"/>
      <c r="HYA78" s="439"/>
      <c r="HYB78" s="439"/>
      <c r="HYC78" s="439"/>
      <c r="HYD78" s="439"/>
      <c r="HYE78" s="439"/>
      <c r="HYF78" s="439"/>
      <c r="HYG78" s="439"/>
      <c r="HYH78" s="439"/>
      <c r="HYI78" s="439"/>
      <c r="HYJ78" s="439"/>
      <c r="HYK78" s="439"/>
      <c r="HYL78" s="439"/>
      <c r="HYM78" s="439"/>
      <c r="HYN78" s="439"/>
      <c r="HYO78" s="439"/>
      <c r="HYP78" s="439"/>
      <c r="HYQ78" s="439"/>
      <c r="HYR78" s="439"/>
      <c r="HYS78" s="439"/>
      <c r="HYT78" s="439"/>
      <c r="HYU78" s="439"/>
      <c r="HYV78" s="439"/>
      <c r="HYW78" s="439"/>
      <c r="HYX78" s="439"/>
      <c r="HYY78" s="439"/>
      <c r="HYZ78" s="439"/>
      <c r="HZA78" s="439"/>
      <c r="HZB78" s="439"/>
      <c r="HZC78" s="439"/>
      <c r="HZD78" s="439"/>
      <c r="HZE78" s="439"/>
      <c r="HZF78" s="439"/>
      <c r="HZG78" s="439"/>
      <c r="HZH78" s="439"/>
      <c r="HZI78" s="439"/>
      <c r="HZJ78" s="439"/>
      <c r="HZK78" s="439"/>
      <c r="HZL78" s="439"/>
      <c r="HZM78" s="439"/>
      <c r="HZN78" s="439"/>
      <c r="HZO78" s="439"/>
      <c r="HZP78" s="439"/>
      <c r="HZQ78" s="439"/>
      <c r="HZR78" s="439"/>
      <c r="HZS78" s="439"/>
      <c r="HZT78" s="439"/>
      <c r="HZU78" s="439"/>
      <c r="HZV78" s="439"/>
      <c r="HZW78" s="439"/>
      <c r="HZX78" s="439"/>
      <c r="HZY78" s="439"/>
      <c r="HZZ78" s="439"/>
      <c r="IAA78" s="439"/>
      <c r="IAB78" s="439"/>
      <c r="IAC78" s="439"/>
      <c r="IAD78" s="439"/>
      <c r="IAE78" s="439"/>
      <c r="IAF78" s="439"/>
      <c r="IAG78" s="439"/>
      <c r="IAH78" s="439"/>
      <c r="IAI78" s="439"/>
      <c r="IAJ78" s="439"/>
      <c r="IAK78" s="439"/>
      <c r="IAL78" s="439"/>
      <c r="IAM78" s="439"/>
      <c r="IAN78" s="439"/>
      <c r="IAO78" s="439"/>
      <c r="IAP78" s="439"/>
      <c r="IAQ78" s="439"/>
      <c r="IAR78" s="439"/>
      <c r="IAS78" s="439"/>
      <c r="IAT78" s="439"/>
      <c r="IAU78" s="439"/>
      <c r="IAV78" s="439"/>
      <c r="IAW78" s="439"/>
      <c r="IAX78" s="439"/>
      <c r="IAY78" s="439"/>
      <c r="IAZ78" s="439"/>
      <c r="IBA78" s="439"/>
      <c r="IBB78" s="439"/>
      <c r="IBC78" s="439"/>
      <c r="IBD78" s="439"/>
      <c r="IBE78" s="439"/>
      <c r="IBF78" s="439"/>
      <c r="IBG78" s="439"/>
      <c r="IBH78" s="439"/>
      <c r="IBI78" s="439"/>
      <c r="IBJ78" s="439"/>
      <c r="IBK78" s="439"/>
      <c r="IBL78" s="439"/>
      <c r="IBM78" s="439"/>
      <c r="IBN78" s="439"/>
      <c r="IBO78" s="439"/>
      <c r="IBP78" s="439"/>
      <c r="IBQ78" s="439"/>
      <c r="IBR78" s="439"/>
      <c r="IBS78" s="439"/>
      <c r="IBT78" s="439"/>
      <c r="IBU78" s="439"/>
      <c r="IBV78" s="439"/>
      <c r="IBW78" s="439"/>
      <c r="IBX78" s="439"/>
      <c r="IBY78" s="439"/>
      <c r="IBZ78" s="439"/>
      <c r="ICA78" s="439"/>
      <c r="ICB78" s="439"/>
      <c r="ICC78" s="439"/>
      <c r="ICD78" s="439"/>
      <c r="ICE78" s="439"/>
      <c r="ICF78" s="439"/>
      <c r="ICG78" s="439"/>
      <c r="ICH78" s="439"/>
      <c r="ICI78" s="439"/>
      <c r="ICJ78" s="439"/>
      <c r="ICK78" s="439"/>
      <c r="ICL78" s="439"/>
      <c r="ICM78" s="439"/>
      <c r="ICN78" s="439"/>
      <c r="ICO78" s="439"/>
      <c r="ICP78" s="439"/>
      <c r="ICQ78" s="439"/>
      <c r="ICR78" s="439"/>
      <c r="ICS78" s="439"/>
      <c r="ICT78" s="439"/>
      <c r="ICU78" s="439"/>
      <c r="ICV78" s="439"/>
      <c r="ICW78" s="439"/>
      <c r="ICX78" s="439"/>
      <c r="ICY78" s="439"/>
      <c r="ICZ78" s="439"/>
      <c r="IDA78" s="439"/>
      <c r="IDB78" s="439"/>
      <c r="IDC78" s="439"/>
      <c r="IDD78" s="439"/>
      <c r="IDE78" s="439"/>
      <c r="IDF78" s="439"/>
      <c r="IDG78" s="439"/>
      <c r="IDH78" s="439"/>
      <c r="IDI78" s="439"/>
      <c r="IDJ78" s="439"/>
      <c r="IDK78" s="439"/>
      <c r="IDL78" s="439"/>
      <c r="IDM78" s="439"/>
      <c r="IDN78" s="439"/>
      <c r="IDO78" s="439"/>
      <c r="IDP78" s="439"/>
      <c r="IDQ78" s="439"/>
      <c r="IDR78" s="439"/>
      <c r="IDS78" s="439"/>
      <c r="IDT78" s="439"/>
      <c r="IDU78" s="439"/>
      <c r="IDV78" s="439"/>
      <c r="IDW78" s="439"/>
      <c r="IDX78" s="439"/>
      <c r="IDY78" s="439"/>
      <c r="IDZ78" s="439"/>
      <c r="IEA78" s="439"/>
      <c r="IEB78" s="439"/>
      <c r="IEC78" s="439"/>
      <c r="IED78" s="439"/>
      <c r="IEE78" s="439"/>
      <c r="IEF78" s="439"/>
      <c r="IEG78" s="439"/>
      <c r="IEH78" s="439"/>
      <c r="IEI78" s="439"/>
      <c r="IEJ78" s="439"/>
      <c r="IEK78" s="439"/>
      <c r="IEL78" s="439"/>
      <c r="IEM78" s="439"/>
      <c r="IEN78" s="439"/>
      <c r="IEO78" s="439"/>
      <c r="IEP78" s="439"/>
      <c r="IEQ78" s="439"/>
      <c r="IER78" s="439"/>
      <c r="IES78" s="439"/>
      <c r="IET78" s="439"/>
      <c r="IEU78" s="439"/>
      <c r="IEV78" s="439"/>
      <c r="IEW78" s="439"/>
      <c r="IEX78" s="439"/>
      <c r="IEY78" s="439"/>
      <c r="IEZ78" s="439"/>
      <c r="IFA78" s="439"/>
      <c r="IFB78" s="439"/>
      <c r="IFC78" s="439"/>
      <c r="IFD78" s="439"/>
      <c r="IFE78" s="439"/>
      <c r="IFF78" s="439"/>
      <c r="IFG78" s="439"/>
      <c r="IFH78" s="439"/>
      <c r="IFI78" s="439"/>
      <c r="IFJ78" s="439"/>
      <c r="IFK78" s="439"/>
      <c r="IFL78" s="439"/>
      <c r="IFM78" s="439"/>
      <c r="IFN78" s="439"/>
      <c r="IFO78" s="439"/>
      <c r="IFP78" s="439"/>
      <c r="IFQ78" s="439"/>
      <c r="IFR78" s="439"/>
      <c r="IFS78" s="439"/>
      <c r="IFT78" s="439"/>
      <c r="IFU78" s="439"/>
      <c r="IFV78" s="439"/>
      <c r="IFW78" s="439"/>
      <c r="IFX78" s="439"/>
      <c r="IFY78" s="439"/>
      <c r="IFZ78" s="439"/>
      <c r="IGA78" s="439"/>
      <c r="IGB78" s="439"/>
      <c r="IGC78" s="439"/>
      <c r="IGD78" s="439"/>
      <c r="IGE78" s="439"/>
      <c r="IGF78" s="439"/>
      <c r="IGG78" s="439"/>
      <c r="IGH78" s="439"/>
      <c r="IGI78" s="439"/>
      <c r="IGJ78" s="439"/>
      <c r="IGK78" s="439"/>
      <c r="IGL78" s="439"/>
      <c r="IGM78" s="439"/>
      <c r="IGN78" s="439"/>
      <c r="IGO78" s="439"/>
      <c r="IGP78" s="439"/>
      <c r="IGQ78" s="439"/>
      <c r="IGR78" s="439"/>
      <c r="IGS78" s="439"/>
      <c r="IGT78" s="439"/>
      <c r="IGU78" s="439"/>
      <c r="IGV78" s="439"/>
      <c r="IGW78" s="439"/>
      <c r="IGX78" s="439"/>
      <c r="IGY78" s="439"/>
      <c r="IGZ78" s="439"/>
      <c r="IHA78" s="439"/>
      <c r="IHB78" s="439"/>
      <c r="IHC78" s="439"/>
      <c r="IHD78" s="439"/>
      <c r="IHE78" s="439"/>
      <c r="IHF78" s="439"/>
      <c r="IHG78" s="439"/>
      <c r="IHH78" s="439"/>
      <c r="IHI78" s="439"/>
      <c r="IHJ78" s="439"/>
      <c r="IHK78" s="439"/>
      <c r="IHL78" s="439"/>
      <c r="IHM78" s="439"/>
      <c r="IHN78" s="439"/>
      <c r="IHO78" s="439"/>
      <c r="IHP78" s="439"/>
      <c r="IHQ78" s="439"/>
      <c r="IHR78" s="439"/>
      <c r="IHS78" s="439"/>
      <c r="IHT78" s="439"/>
      <c r="IHU78" s="439"/>
      <c r="IHV78" s="439"/>
      <c r="IHW78" s="439"/>
      <c r="IHX78" s="439"/>
      <c r="IHY78" s="439"/>
      <c r="IHZ78" s="439"/>
      <c r="IIA78" s="439"/>
      <c r="IIB78" s="439"/>
      <c r="IIC78" s="439"/>
      <c r="IID78" s="439"/>
      <c r="IIE78" s="439"/>
      <c r="IIF78" s="439"/>
      <c r="IIG78" s="439"/>
      <c r="IIH78" s="439"/>
      <c r="III78" s="439"/>
      <c r="IIJ78" s="439"/>
      <c r="IIK78" s="439"/>
      <c r="IIL78" s="439"/>
      <c r="IIM78" s="439"/>
      <c r="IIN78" s="439"/>
      <c r="IIO78" s="439"/>
      <c r="IIP78" s="439"/>
      <c r="IIQ78" s="439"/>
      <c r="IIR78" s="439"/>
      <c r="IIS78" s="439"/>
      <c r="IIT78" s="439"/>
      <c r="IIU78" s="439"/>
      <c r="IIV78" s="439"/>
      <c r="IIW78" s="439"/>
      <c r="IIX78" s="439"/>
      <c r="IIY78" s="439"/>
      <c r="IIZ78" s="439"/>
      <c r="IJA78" s="439"/>
      <c r="IJB78" s="439"/>
      <c r="IJC78" s="439"/>
      <c r="IJD78" s="439"/>
      <c r="IJE78" s="439"/>
      <c r="IJF78" s="439"/>
      <c r="IJG78" s="439"/>
      <c r="IJH78" s="439"/>
      <c r="IJI78" s="439"/>
      <c r="IJJ78" s="439"/>
      <c r="IJK78" s="439"/>
      <c r="IJL78" s="439"/>
      <c r="IJM78" s="439"/>
      <c r="IJN78" s="439"/>
      <c r="IJO78" s="439"/>
      <c r="IJP78" s="439"/>
      <c r="IJQ78" s="439"/>
      <c r="IJR78" s="439"/>
      <c r="IJS78" s="439"/>
      <c r="IJT78" s="439"/>
      <c r="IJU78" s="439"/>
      <c r="IJV78" s="439"/>
      <c r="IJW78" s="439"/>
      <c r="IJX78" s="439"/>
      <c r="IJY78" s="439"/>
      <c r="IJZ78" s="439"/>
      <c r="IKA78" s="439"/>
      <c r="IKB78" s="439"/>
      <c r="IKC78" s="439"/>
      <c r="IKD78" s="439"/>
      <c r="IKE78" s="439"/>
      <c r="IKF78" s="439"/>
      <c r="IKG78" s="439"/>
      <c r="IKH78" s="439"/>
      <c r="IKI78" s="439"/>
      <c r="IKJ78" s="439"/>
      <c r="IKK78" s="439"/>
      <c r="IKL78" s="439"/>
      <c r="IKM78" s="439"/>
      <c r="IKN78" s="439"/>
      <c r="IKO78" s="439"/>
      <c r="IKP78" s="439"/>
      <c r="IKQ78" s="439"/>
      <c r="IKR78" s="439"/>
      <c r="IKS78" s="439"/>
      <c r="IKT78" s="439"/>
      <c r="IKU78" s="439"/>
      <c r="IKV78" s="439"/>
      <c r="IKW78" s="439"/>
      <c r="IKX78" s="439"/>
      <c r="IKY78" s="439"/>
      <c r="IKZ78" s="439"/>
      <c r="ILA78" s="439"/>
      <c r="ILB78" s="439"/>
      <c r="ILC78" s="439"/>
      <c r="ILD78" s="439"/>
      <c r="ILE78" s="439"/>
      <c r="ILF78" s="439"/>
      <c r="ILG78" s="439"/>
      <c r="ILH78" s="439"/>
      <c r="ILI78" s="439"/>
      <c r="ILJ78" s="439"/>
      <c r="ILK78" s="439"/>
      <c r="ILL78" s="439"/>
      <c r="ILM78" s="439"/>
      <c r="ILN78" s="439"/>
      <c r="ILO78" s="439"/>
      <c r="ILP78" s="439"/>
      <c r="ILQ78" s="439"/>
      <c r="ILR78" s="439"/>
      <c r="ILS78" s="439"/>
      <c r="ILT78" s="439"/>
      <c r="ILU78" s="439"/>
      <c r="ILV78" s="439"/>
      <c r="ILW78" s="439"/>
      <c r="ILX78" s="439"/>
      <c r="ILY78" s="439"/>
      <c r="ILZ78" s="439"/>
      <c r="IMA78" s="439"/>
      <c r="IMB78" s="439"/>
      <c r="IMC78" s="439"/>
      <c r="IMD78" s="439"/>
      <c r="IME78" s="439"/>
      <c r="IMF78" s="439"/>
      <c r="IMG78" s="439"/>
      <c r="IMH78" s="439"/>
      <c r="IMI78" s="439"/>
      <c r="IMJ78" s="439"/>
      <c r="IMK78" s="439"/>
      <c r="IML78" s="439"/>
      <c r="IMM78" s="439"/>
      <c r="IMN78" s="439"/>
      <c r="IMO78" s="439"/>
      <c r="IMP78" s="439"/>
      <c r="IMQ78" s="439"/>
      <c r="IMR78" s="439"/>
      <c r="IMS78" s="439"/>
      <c r="IMT78" s="439"/>
      <c r="IMU78" s="439"/>
      <c r="IMV78" s="439"/>
      <c r="IMW78" s="439"/>
      <c r="IMX78" s="439"/>
      <c r="IMY78" s="439"/>
      <c r="IMZ78" s="439"/>
      <c r="INA78" s="439"/>
      <c r="INB78" s="439"/>
      <c r="INC78" s="439"/>
      <c r="IND78" s="439"/>
      <c r="INE78" s="439"/>
      <c r="INF78" s="439"/>
      <c r="ING78" s="439"/>
      <c r="INH78" s="439"/>
      <c r="INI78" s="439"/>
      <c r="INJ78" s="439"/>
      <c r="INK78" s="439"/>
      <c r="INL78" s="439"/>
      <c r="INM78" s="439"/>
      <c r="INN78" s="439"/>
      <c r="INO78" s="439"/>
      <c r="INP78" s="439"/>
      <c r="INQ78" s="439"/>
      <c r="INR78" s="439"/>
      <c r="INS78" s="439"/>
      <c r="INT78" s="439"/>
      <c r="INU78" s="439"/>
      <c r="INV78" s="439"/>
      <c r="INW78" s="439"/>
      <c r="INX78" s="439"/>
      <c r="INY78" s="439"/>
      <c r="INZ78" s="439"/>
      <c r="IOA78" s="439"/>
      <c r="IOB78" s="439"/>
      <c r="IOC78" s="439"/>
      <c r="IOD78" s="439"/>
      <c r="IOE78" s="439"/>
      <c r="IOF78" s="439"/>
      <c r="IOG78" s="439"/>
      <c r="IOH78" s="439"/>
      <c r="IOI78" s="439"/>
      <c r="IOJ78" s="439"/>
      <c r="IOK78" s="439"/>
      <c r="IOL78" s="439"/>
      <c r="IOM78" s="439"/>
      <c r="ION78" s="439"/>
      <c r="IOO78" s="439"/>
      <c r="IOP78" s="439"/>
      <c r="IOQ78" s="439"/>
      <c r="IOR78" s="439"/>
      <c r="IOS78" s="439"/>
      <c r="IOT78" s="439"/>
      <c r="IOU78" s="439"/>
      <c r="IOV78" s="439"/>
      <c r="IOW78" s="439"/>
      <c r="IOX78" s="439"/>
      <c r="IOY78" s="439"/>
      <c r="IOZ78" s="439"/>
      <c r="IPA78" s="439"/>
      <c r="IPB78" s="439"/>
      <c r="IPC78" s="439"/>
      <c r="IPD78" s="439"/>
      <c r="IPE78" s="439"/>
      <c r="IPF78" s="439"/>
      <c r="IPG78" s="439"/>
      <c r="IPH78" s="439"/>
      <c r="IPI78" s="439"/>
      <c r="IPJ78" s="439"/>
      <c r="IPK78" s="439"/>
      <c r="IPL78" s="439"/>
      <c r="IPM78" s="439"/>
      <c r="IPN78" s="439"/>
      <c r="IPO78" s="439"/>
      <c r="IPP78" s="439"/>
      <c r="IPQ78" s="439"/>
      <c r="IPR78" s="439"/>
      <c r="IPS78" s="439"/>
      <c r="IPT78" s="439"/>
      <c r="IPU78" s="439"/>
      <c r="IPV78" s="439"/>
      <c r="IPW78" s="439"/>
      <c r="IPX78" s="439"/>
      <c r="IPY78" s="439"/>
      <c r="IPZ78" s="439"/>
      <c r="IQA78" s="439"/>
      <c r="IQB78" s="439"/>
      <c r="IQC78" s="439"/>
      <c r="IQD78" s="439"/>
      <c r="IQE78" s="439"/>
      <c r="IQF78" s="439"/>
      <c r="IQG78" s="439"/>
      <c r="IQH78" s="439"/>
      <c r="IQI78" s="439"/>
      <c r="IQJ78" s="439"/>
      <c r="IQK78" s="439"/>
      <c r="IQL78" s="439"/>
      <c r="IQM78" s="439"/>
      <c r="IQN78" s="439"/>
      <c r="IQO78" s="439"/>
      <c r="IQP78" s="439"/>
      <c r="IQQ78" s="439"/>
      <c r="IQR78" s="439"/>
      <c r="IQS78" s="439"/>
      <c r="IQT78" s="439"/>
      <c r="IQU78" s="439"/>
      <c r="IQV78" s="439"/>
      <c r="IQW78" s="439"/>
      <c r="IQX78" s="439"/>
      <c r="IQY78" s="439"/>
      <c r="IQZ78" s="439"/>
      <c r="IRA78" s="439"/>
      <c r="IRB78" s="439"/>
      <c r="IRC78" s="439"/>
      <c r="IRD78" s="439"/>
      <c r="IRE78" s="439"/>
      <c r="IRF78" s="439"/>
      <c r="IRG78" s="439"/>
      <c r="IRH78" s="439"/>
      <c r="IRI78" s="439"/>
      <c r="IRJ78" s="439"/>
      <c r="IRK78" s="439"/>
      <c r="IRL78" s="439"/>
      <c r="IRM78" s="439"/>
      <c r="IRN78" s="439"/>
      <c r="IRO78" s="439"/>
      <c r="IRP78" s="439"/>
      <c r="IRQ78" s="439"/>
      <c r="IRR78" s="439"/>
      <c r="IRS78" s="439"/>
      <c r="IRT78" s="439"/>
      <c r="IRU78" s="439"/>
      <c r="IRV78" s="439"/>
      <c r="IRW78" s="439"/>
      <c r="IRX78" s="439"/>
      <c r="IRY78" s="439"/>
      <c r="IRZ78" s="439"/>
      <c r="ISA78" s="439"/>
      <c r="ISB78" s="439"/>
      <c r="ISC78" s="439"/>
      <c r="ISD78" s="439"/>
      <c r="ISE78" s="439"/>
      <c r="ISF78" s="439"/>
      <c r="ISG78" s="439"/>
      <c r="ISH78" s="439"/>
      <c r="ISI78" s="439"/>
      <c r="ISJ78" s="439"/>
      <c r="ISK78" s="439"/>
      <c r="ISL78" s="439"/>
      <c r="ISM78" s="439"/>
      <c r="ISN78" s="439"/>
      <c r="ISO78" s="439"/>
      <c r="ISP78" s="439"/>
      <c r="ISQ78" s="439"/>
      <c r="ISR78" s="439"/>
      <c r="ISS78" s="439"/>
      <c r="IST78" s="439"/>
      <c r="ISU78" s="439"/>
      <c r="ISV78" s="439"/>
      <c r="ISW78" s="439"/>
      <c r="ISX78" s="439"/>
      <c r="ISY78" s="439"/>
      <c r="ISZ78" s="439"/>
      <c r="ITA78" s="439"/>
      <c r="ITB78" s="439"/>
      <c r="ITC78" s="439"/>
      <c r="ITD78" s="439"/>
      <c r="ITE78" s="439"/>
      <c r="ITF78" s="439"/>
      <c r="ITG78" s="439"/>
      <c r="ITH78" s="439"/>
      <c r="ITI78" s="439"/>
      <c r="ITJ78" s="439"/>
      <c r="ITK78" s="439"/>
      <c r="ITL78" s="439"/>
      <c r="ITM78" s="439"/>
      <c r="ITN78" s="439"/>
      <c r="ITO78" s="439"/>
      <c r="ITP78" s="439"/>
      <c r="ITQ78" s="439"/>
      <c r="ITR78" s="439"/>
      <c r="ITS78" s="439"/>
      <c r="ITT78" s="439"/>
      <c r="ITU78" s="439"/>
      <c r="ITV78" s="439"/>
      <c r="ITW78" s="439"/>
      <c r="ITX78" s="439"/>
      <c r="ITY78" s="439"/>
      <c r="ITZ78" s="439"/>
      <c r="IUA78" s="439"/>
      <c r="IUB78" s="439"/>
      <c r="IUC78" s="439"/>
      <c r="IUD78" s="439"/>
      <c r="IUE78" s="439"/>
      <c r="IUF78" s="439"/>
      <c r="IUG78" s="439"/>
      <c r="IUH78" s="439"/>
      <c r="IUI78" s="439"/>
      <c r="IUJ78" s="439"/>
      <c r="IUK78" s="439"/>
      <c r="IUL78" s="439"/>
      <c r="IUM78" s="439"/>
      <c r="IUN78" s="439"/>
      <c r="IUO78" s="439"/>
      <c r="IUP78" s="439"/>
      <c r="IUQ78" s="439"/>
      <c r="IUR78" s="439"/>
      <c r="IUS78" s="439"/>
      <c r="IUT78" s="439"/>
      <c r="IUU78" s="439"/>
      <c r="IUV78" s="439"/>
      <c r="IUW78" s="439"/>
      <c r="IUX78" s="439"/>
      <c r="IUY78" s="439"/>
      <c r="IUZ78" s="439"/>
      <c r="IVA78" s="439"/>
      <c r="IVB78" s="439"/>
      <c r="IVC78" s="439"/>
      <c r="IVD78" s="439"/>
      <c r="IVE78" s="439"/>
      <c r="IVF78" s="439"/>
      <c r="IVG78" s="439"/>
      <c r="IVH78" s="439"/>
      <c r="IVI78" s="439"/>
      <c r="IVJ78" s="439"/>
      <c r="IVK78" s="439"/>
      <c r="IVL78" s="439"/>
      <c r="IVM78" s="439"/>
      <c r="IVN78" s="439"/>
      <c r="IVO78" s="439"/>
      <c r="IVP78" s="439"/>
      <c r="IVQ78" s="439"/>
      <c r="IVR78" s="439"/>
      <c r="IVS78" s="439"/>
      <c r="IVT78" s="439"/>
      <c r="IVU78" s="439"/>
      <c r="IVV78" s="439"/>
      <c r="IVW78" s="439"/>
      <c r="IVX78" s="439"/>
      <c r="IVY78" s="439"/>
      <c r="IVZ78" s="439"/>
      <c r="IWA78" s="439"/>
      <c r="IWB78" s="439"/>
      <c r="IWC78" s="439"/>
      <c r="IWD78" s="439"/>
      <c r="IWE78" s="439"/>
      <c r="IWF78" s="439"/>
      <c r="IWG78" s="439"/>
      <c r="IWH78" s="439"/>
      <c r="IWI78" s="439"/>
      <c r="IWJ78" s="439"/>
      <c r="IWK78" s="439"/>
      <c r="IWL78" s="439"/>
      <c r="IWM78" s="439"/>
      <c r="IWN78" s="439"/>
      <c r="IWO78" s="439"/>
      <c r="IWP78" s="439"/>
      <c r="IWQ78" s="439"/>
      <c r="IWR78" s="439"/>
      <c r="IWS78" s="439"/>
      <c r="IWT78" s="439"/>
      <c r="IWU78" s="439"/>
      <c r="IWV78" s="439"/>
      <c r="IWW78" s="439"/>
      <c r="IWX78" s="439"/>
      <c r="IWY78" s="439"/>
      <c r="IWZ78" s="439"/>
      <c r="IXA78" s="439"/>
      <c r="IXB78" s="439"/>
      <c r="IXC78" s="439"/>
      <c r="IXD78" s="439"/>
      <c r="IXE78" s="439"/>
      <c r="IXF78" s="439"/>
      <c r="IXG78" s="439"/>
      <c r="IXH78" s="439"/>
      <c r="IXI78" s="439"/>
      <c r="IXJ78" s="439"/>
      <c r="IXK78" s="439"/>
      <c r="IXL78" s="439"/>
      <c r="IXM78" s="439"/>
      <c r="IXN78" s="439"/>
      <c r="IXO78" s="439"/>
      <c r="IXP78" s="439"/>
      <c r="IXQ78" s="439"/>
      <c r="IXR78" s="439"/>
      <c r="IXS78" s="439"/>
      <c r="IXT78" s="439"/>
      <c r="IXU78" s="439"/>
      <c r="IXV78" s="439"/>
      <c r="IXW78" s="439"/>
      <c r="IXX78" s="439"/>
      <c r="IXY78" s="439"/>
      <c r="IXZ78" s="439"/>
      <c r="IYA78" s="439"/>
      <c r="IYB78" s="439"/>
      <c r="IYC78" s="439"/>
      <c r="IYD78" s="439"/>
      <c r="IYE78" s="439"/>
      <c r="IYF78" s="439"/>
      <c r="IYG78" s="439"/>
      <c r="IYH78" s="439"/>
      <c r="IYI78" s="439"/>
      <c r="IYJ78" s="439"/>
      <c r="IYK78" s="439"/>
      <c r="IYL78" s="439"/>
      <c r="IYM78" s="439"/>
      <c r="IYN78" s="439"/>
      <c r="IYO78" s="439"/>
      <c r="IYP78" s="439"/>
      <c r="IYQ78" s="439"/>
      <c r="IYR78" s="439"/>
      <c r="IYS78" s="439"/>
      <c r="IYT78" s="439"/>
      <c r="IYU78" s="439"/>
      <c r="IYV78" s="439"/>
      <c r="IYW78" s="439"/>
      <c r="IYX78" s="439"/>
      <c r="IYY78" s="439"/>
      <c r="IYZ78" s="439"/>
      <c r="IZA78" s="439"/>
      <c r="IZB78" s="439"/>
      <c r="IZC78" s="439"/>
      <c r="IZD78" s="439"/>
      <c r="IZE78" s="439"/>
      <c r="IZF78" s="439"/>
      <c r="IZG78" s="439"/>
      <c r="IZH78" s="439"/>
      <c r="IZI78" s="439"/>
      <c r="IZJ78" s="439"/>
      <c r="IZK78" s="439"/>
      <c r="IZL78" s="439"/>
      <c r="IZM78" s="439"/>
      <c r="IZN78" s="439"/>
      <c r="IZO78" s="439"/>
      <c r="IZP78" s="439"/>
      <c r="IZQ78" s="439"/>
      <c r="IZR78" s="439"/>
      <c r="IZS78" s="439"/>
      <c r="IZT78" s="439"/>
      <c r="IZU78" s="439"/>
      <c r="IZV78" s="439"/>
      <c r="IZW78" s="439"/>
      <c r="IZX78" s="439"/>
      <c r="IZY78" s="439"/>
      <c r="IZZ78" s="439"/>
      <c r="JAA78" s="439"/>
      <c r="JAB78" s="439"/>
      <c r="JAC78" s="439"/>
      <c r="JAD78" s="439"/>
      <c r="JAE78" s="439"/>
      <c r="JAF78" s="439"/>
      <c r="JAG78" s="439"/>
      <c r="JAH78" s="439"/>
      <c r="JAI78" s="439"/>
      <c r="JAJ78" s="439"/>
      <c r="JAK78" s="439"/>
      <c r="JAL78" s="439"/>
      <c r="JAM78" s="439"/>
      <c r="JAN78" s="439"/>
      <c r="JAO78" s="439"/>
      <c r="JAP78" s="439"/>
      <c r="JAQ78" s="439"/>
      <c r="JAR78" s="439"/>
      <c r="JAS78" s="439"/>
      <c r="JAT78" s="439"/>
      <c r="JAU78" s="439"/>
      <c r="JAV78" s="439"/>
      <c r="JAW78" s="439"/>
      <c r="JAX78" s="439"/>
      <c r="JAY78" s="439"/>
      <c r="JAZ78" s="439"/>
      <c r="JBA78" s="439"/>
      <c r="JBB78" s="439"/>
      <c r="JBC78" s="439"/>
      <c r="JBD78" s="439"/>
      <c r="JBE78" s="439"/>
      <c r="JBF78" s="439"/>
      <c r="JBG78" s="439"/>
      <c r="JBH78" s="439"/>
      <c r="JBI78" s="439"/>
      <c r="JBJ78" s="439"/>
      <c r="JBK78" s="439"/>
      <c r="JBL78" s="439"/>
      <c r="JBM78" s="439"/>
      <c r="JBN78" s="439"/>
      <c r="JBO78" s="439"/>
      <c r="JBP78" s="439"/>
      <c r="JBQ78" s="439"/>
      <c r="JBR78" s="439"/>
      <c r="JBS78" s="439"/>
      <c r="JBT78" s="439"/>
      <c r="JBU78" s="439"/>
      <c r="JBV78" s="439"/>
      <c r="JBW78" s="439"/>
      <c r="JBX78" s="439"/>
      <c r="JBY78" s="439"/>
      <c r="JBZ78" s="439"/>
      <c r="JCA78" s="439"/>
      <c r="JCB78" s="439"/>
      <c r="JCC78" s="439"/>
      <c r="JCD78" s="439"/>
      <c r="JCE78" s="439"/>
      <c r="JCF78" s="439"/>
      <c r="JCG78" s="439"/>
      <c r="JCH78" s="439"/>
      <c r="JCI78" s="439"/>
      <c r="JCJ78" s="439"/>
      <c r="JCK78" s="439"/>
      <c r="JCL78" s="439"/>
      <c r="JCM78" s="439"/>
      <c r="JCN78" s="439"/>
      <c r="JCO78" s="439"/>
      <c r="JCP78" s="439"/>
      <c r="JCQ78" s="439"/>
      <c r="JCR78" s="439"/>
      <c r="JCS78" s="439"/>
      <c r="JCT78" s="439"/>
      <c r="JCU78" s="439"/>
      <c r="JCV78" s="439"/>
      <c r="JCW78" s="439"/>
      <c r="JCX78" s="439"/>
      <c r="JCY78" s="439"/>
      <c r="JCZ78" s="439"/>
      <c r="JDA78" s="439"/>
      <c r="JDB78" s="439"/>
      <c r="JDC78" s="439"/>
      <c r="JDD78" s="439"/>
      <c r="JDE78" s="439"/>
      <c r="JDF78" s="439"/>
      <c r="JDG78" s="439"/>
      <c r="JDH78" s="439"/>
      <c r="JDI78" s="439"/>
      <c r="JDJ78" s="439"/>
      <c r="JDK78" s="439"/>
      <c r="JDL78" s="439"/>
      <c r="JDM78" s="439"/>
      <c r="JDN78" s="439"/>
      <c r="JDO78" s="439"/>
      <c r="JDP78" s="439"/>
      <c r="JDQ78" s="439"/>
      <c r="JDR78" s="439"/>
      <c r="JDS78" s="439"/>
      <c r="JDT78" s="439"/>
      <c r="JDU78" s="439"/>
      <c r="JDV78" s="439"/>
      <c r="JDW78" s="439"/>
      <c r="JDX78" s="439"/>
      <c r="JDY78" s="439"/>
      <c r="JDZ78" s="439"/>
      <c r="JEA78" s="439"/>
      <c r="JEB78" s="439"/>
      <c r="JEC78" s="439"/>
      <c r="JED78" s="439"/>
      <c r="JEE78" s="439"/>
      <c r="JEF78" s="439"/>
      <c r="JEG78" s="439"/>
      <c r="JEH78" s="439"/>
      <c r="JEI78" s="439"/>
      <c r="JEJ78" s="439"/>
      <c r="JEK78" s="439"/>
      <c r="JEL78" s="439"/>
      <c r="JEM78" s="439"/>
      <c r="JEN78" s="439"/>
      <c r="JEO78" s="439"/>
      <c r="JEP78" s="439"/>
      <c r="JEQ78" s="439"/>
      <c r="JER78" s="439"/>
      <c r="JES78" s="439"/>
      <c r="JET78" s="439"/>
      <c r="JEU78" s="439"/>
      <c r="JEV78" s="439"/>
      <c r="JEW78" s="439"/>
      <c r="JEX78" s="439"/>
      <c r="JEY78" s="439"/>
      <c r="JEZ78" s="439"/>
      <c r="JFA78" s="439"/>
      <c r="JFB78" s="439"/>
      <c r="JFC78" s="439"/>
      <c r="JFD78" s="439"/>
      <c r="JFE78" s="439"/>
      <c r="JFF78" s="439"/>
      <c r="JFG78" s="439"/>
      <c r="JFH78" s="439"/>
      <c r="JFI78" s="439"/>
      <c r="JFJ78" s="439"/>
      <c r="JFK78" s="439"/>
      <c r="JFL78" s="439"/>
      <c r="JFM78" s="439"/>
      <c r="JFN78" s="439"/>
      <c r="JFO78" s="439"/>
      <c r="JFP78" s="439"/>
      <c r="JFQ78" s="439"/>
      <c r="JFR78" s="439"/>
      <c r="JFS78" s="439"/>
      <c r="JFT78" s="439"/>
      <c r="JFU78" s="439"/>
      <c r="JFV78" s="439"/>
      <c r="JFW78" s="439"/>
      <c r="JFX78" s="439"/>
      <c r="JFY78" s="439"/>
      <c r="JFZ78" s="439"/>
      <c r="JGA78" s="439"/>
      <c r="JGB78" s="439"/>
      <c r="JGC78" s="439"/>
      <c r="JGD78" s="439"/>
      <c r="JGE78" s="439"/>
      <c r="JGF78" s="439"/>
      <c r="JGG78" s="439"/>
      <c r="JGH78" s="439"/>
      <c r="JGI78" s="439"/>
      <c r="JGJ78" s="439"/>
      <c r="JGK78" s="439"/>
      <c r="JGL78" s="439"/>
      <c r="JGM78" s="439"/>
      <c r="JGN78" s="439"/>
      <c r="JGO78" s="439"/>
      <c r="JGP78" s="439"/>
      <c r="JGQ78" s="439"/>
      <c r="JGR78" s="439"/>
      <c r="JGS78" s="439"/>
      <c r="JGT78" s="439"/>
      <c r="JGU78" s="439"/>
      <c r="JGV78" s="439"/>
      <c r="JGW78" s="439"/>
      <c r="JGX78" s="439"/>
      <c r="JGY78" s="439"/>
      <c r="JGZ78" s="439"/>
      <c r="JHA78" s="439"/>
      <c r="JHB78" s="439"/>
      <c r="JHC78" s="439"/>
      <c r="JHD78" s="439"/>
      <c r="JHE78" s="439"/>
      <c r="JHF78" s="439"/>
      <c r="JHG78" s="439"/>
      <c r="JHH78" s="439"/>
      <c r="JHI78" s="439"/>
      <c r="JHJ78" s="439"/>
      <c r="JHK78" s="439"/>
      <c r="JHL78" s="439"/>
      <c r="JHM78" s="439"/>
      <c r="JHN78" s="439"/>
      <c r="JHO78" s="439"/>
      <c r="JHP78" s="439"/>
      <c r="JHQ78" s="439"/>
      <c r="JHR78" s="439"/>
      <c r="JHS78" s="439"/>
      <c r="JHT78" s="439"/>
      <c r="JHU78" s="439"/>
      <c r="JHV78" s="439"/>
      <c r="JHW78" s="439"/>
      <c r="JHX78" s="439"/>
      <c r="JHY78" s="439"/>
      <c r="JHZ78" s="439"/>
      <c r="JIA78" s="439"/>
      <c r="JIB78" s="439"/>
      <c r="JIC78" s="439"/>
      <c r="JID78" s="439"/>
      <c r="JIE78" s="439"/>
      <c r="JIF78" s="439"/>
      <c r="JIG78" s="439"/>
      <c r="JIH78" s="439"/>
      <c r="JII78" s="439"/>
      <c r="JIJ78" s="439"/>
      <c r="JIK78" s="439"/>
      <c r="JIL78" s="439"/>
      <c r="JIM78" s="439"/>
      <c r="JIN78" s="439"/>
      <c r="JIO78" s="439"/>
      <c r="JIP78" s="439"/>
      <c r="JIQ78" s="439"/>
      <c r="JIR78" s="439"/>
      <c r="JIS78" s="439"/>
      <c r="JIT78" s="439"/>
      <c r="JIU78" s="439"/>
      <c r="JIV78" s="439"/>
      <c r="JIW78" s="439"/>
      <c r="JIX78" s="439"/>
      <c r="JIY78" s="439"/>
      <c r="JIZ78" s="439"/>
      <c r="JJA78" s="439"/>
      <c r="JJB78" s="439"/>
      <c r="JJC78" s="439"/>
      <c r="JJD78" s="439"/>
      <c r="JJE78" s="439"/>
      <c r="JJF78" s="439"/>
      <c r="JJG78" s="439"/>
      <c r="JJH78" s="439"/>
      <c r="JJI78" s="439"/>
      <c r="JJJ78" s="439"/>
      <c r="JJK78" s="439"/>
      <c r="JJL78" s="439"/>
      <c r="JJM78" s="439"/>
      <c r="JJN78" s="439"/>
      <c r="JJO78" s="439"/>
      <c r="JJP78" s="439"/>
      <c r="JJQ78" s="439"/>
      <c r="JJR78" s="439"/>
      <c r="JJS78" s="439"/>
      <c r="JJT78" s="439"/>
      <c r="JJU78" s="439"/>
      <c r="JJV78" s="439"/>
      <c r="JJW78" s="439"/>
      <c r="JJX78" s="439"/>
      <c r="JJY78" s="439"/>
      <c r="JJZ78" s="439"/>
      <c r="JKA78" s="439"/>
      <c r="JKB78" s="439"/>
      <c r="JKC78" s="439"/>
      <c r="JKD78" s="439"/>
      <c r="JKE78" s="439"/>
      <c r="JKF78" s="439"/>
      <c r="JKG78" s="439"/>
      <c r="JKH78" s="439"/>
      <c r="JKI78" s="439"/>
      <c r="JKJ78" s="439"/>
      <c r="JKK78" s="439"/>
      <c r="JKL78" s="439"/>
      <c r="JKM78" s="439"/>
      <c r="JKN78" s="439"/>
      <c r="JKO78" s="439"/>
      <c r="JKP78" s="439"/>
      <c r="JKQ78" s="439"/>
      <c r="JKR78" s="439"/>
      <c r="JKS78" s="439"/>
      <c r="JKT78" s="439"/>
      <c r="JKU78" s="439"/>
      <c r="JKV78" s="439"/>
      <c r="JKW78" s="439"/>
      <c r="JKX78" s="439"/>
      <c r="JKY78" s="439"/>
      <c r="JKZ78" s="439"/>
      <c r="JLA78" s="439"/>
      <c r="JLB78" s="439"/>
      <c r="JLC78" s="439"/>
      <c r="JLD78" s="439"/>
      <c r="JLE78" s="439"/>
      <c r="JLF78" s="439"/>
      <c r="JLG78" s="439"/>
      <c r="JLH78" s="439"/>
      <c r="JLI78" s="439"/>
      <c r="JLJ78" s="439"/>
      <c r="JLK78" s="439"/>
      <c r="JLL78" s="439"/>
      <c r="JLM78" s="439"/>
      <c r="JLN78" s="439"/>
      <c r="JLO78" s="439"/>
      <c r="JLP78" s="439"/>
      <c r="JLQ78" s="439"/>
      <c r="JLR78" s="439"/>
      <c r="JLS78" s="439"/>
      <c r="JLT78" s="439"/>
      <c r="JLU78" s="439"/>
      <c r="JLV78" s="439"/>
      <c r="JLW78" s="439"/>
      <c r="JLX78" s="439"/>
      <c r="JLY78" s="439"/>
      <c r="JLZ78" s="439"/>
      <c r="JMA78" s="439"/>
      <c r="JMB78" s="439"/>
      <c r="JMC78" s="439"/>
      <c r="JMD78" s="439"/>
      <c r="JME78" s="439"/>
      <c r="JMF78" s="439"/>
      <c r="JMG78" s="439"/>
      <c r="JMH78" s="439"/>
      <c r="JMI78" s="439"/>
      <c r="JMJ78" s="439"/>
      <c r="JMK78" s="439"/>
      <c r="JML78" s="439"/>
      <c r="JMM78" s="439"/>
      <c r="JMN78" s="439"/>
      <c r="JMO78" s="439"/>
      <c r="JMP78" s="439"/>
      <c r="JMQ78" s="439"/>
      <c r="JMR78" s="439"/>
      <c r="JMS78" s="439"/>
      <c r="JMT78" s="439"/>
      <c r="JMU78" s="439"/>
      <c r="JMV78" s="439"/>
      <c r="JMW78" s="439"/>
      <c r="JMX78" s="439"/>
      <c r="JMY78" s="439"/>
      <c r="JMZ78" s="439"/>
      <c r="JNA78" s="439"/>
      <c r="JNB78" s="439"/>
      <c r="JNC78" s="439"/>
      <c r="JND78" s="439"/>
      <c r="JNE78" s="439"/>
      <c r="JNF78" s="439"/>
      <c r="JNG78" s="439"/>
      <c r="JNH78" s="439"/>
      <c r="JNI78" s="439"/>
      <c r="JNJ78" s="439"/>
      <c r="JNK78" s="439"/>
      <c r="JNL78" s="439"/>
      <c r="JNM78" s="439"/>
      <c r="JNN78" s="439"/>
      <c r="JNO78" s="439"/>
      <c r="JNP78" s="439"/>
      <c r="JNQ78" s="439"/>
      <c r="JNR78" s="439"/>
      <c r="JNS78" s="439"/>
      <c r="JNT78" s="439"/>
      <c r="JNU78" s="439"/>
      <c r="JNV78" s="439"/>
      <c r="JNW78" s="439"/>
      <c r="JNX78" s="439"/>
      <c r="JNY78" s="439"/>
      <c r="JNZ78" s="439"/>
      <c r="JOA78" s="439"/>
      <c r="JOB78" s="439"/>
      <c r="JOC78" s="439"/>
      <c r="JOD78" s="439"/>
      <c r="JOE78" s="439"/>
      <c r="JOF78" s="439"/>
      <c r="JOG78" s="439"/>
      <c r="JOH78" s="439"/>
      <c r="JOI78" s="439"/>
      <c r="JOJ78" s="439"/>
      <c r="JOK78" s="439"/>
      <c r="JOL78" s="439"/>
      <c r="JOM78" s="439"/>
      <c r="JON78" s="439"/>
      <c r="JOO78" s="439"/>
      <c r="JOP78" s="439"/>
      <c r="JOQ78" s="439"/>
      <c r="JOR78" s="439"/>
      <c r="JOS78" s="439"/>
      <c r="JOT78" s="439"/>
      <c r="JOU78" s="439"/>
      <c r="JOV78" s="439"/>
      <c r="JOW78" s="439"/>
      <c r="JOX78" s="439"/>
      <c r="JOY78" s="439"/>
      <c r="JOZ78" s="439"/>
      <c r="JPA78" s="439"/>
      <c r="JPB78" s="439"/>
      <c r="JPC78" s="439"/>
      <c r="JPD78" s="439"/>
      <c r="JPE78" s="439"/>
      <c r="JPF78" s="439"/>
      <c r="JPG78" s="439"/>
      <c r="JPH78" s="439"/>
      <c r="JPI78" s="439"/>
      <c r="JPJ78" s="439"/>
      <c r="JPK78" s="439"/>
      <c r="JPL78" s="439"/>
      <c r="JPM78" s="439"/>
      <c r="JPN78" s="439"/>
      <c r="JPO78" s="439"/>
      <c r="JPP78" s="439"/>
      <c r="JPQ78" s="439"/>
      <c r="JPR78" s="439"/>
      <c r="JPS78" s="439"/>
      <c r="JPT78" s="439"/>
      <c r="JPU78" s="439"/>
      <c r="JPV78" s="439"/>
      <c r="JPW78" s="439"/>
      <c r="JPX78" s="439"/>
      <c r="JPY78" s="439"/>
      <c r="JPZ78" s="439"/>
      <c r="JQA78" s="439"/>
      <c r="JQB78" s="439"/>
      <c r="JQC78" s="439"/>
      <c r="JQD78" s="439"/>
      <c r="JQE78" s="439"/>
      <c r="JQF78" s="439"/>
      <c r="JQG78" s="439"/>
      <c r="JQH78" s="439"/>
      <c r="JQI78" s="439"/>
      <c r="JQJ78" s="439"/>
      <c r="JQK78" s="439"/>
      <c r="JQL78" s="439"/>
      <c r="JQM78" s="439"/>
      <c r="JQN78" s="439"/>
      <c r="JQO78" s="439"/>
      <c r="JQP78" s="439"/>
      <c r="JQQ78" s="439"/>
      <c r="JQR78" s="439"/>
      <c r="JQS78" s="439"/>
      <c r="JQT78" s="439"/>
      <c r="JQU78" s="439"/>
      <c r="JQV78" s="439"/>
      <c r="JQW78" s="439"/>
      <c r="JQX78" s="439"/>
      <c r="JQY78" s="439"/>
      <c r="JQZ78" s="439"/>
      <c r="JRA78" s="439"/>
      <c r="JRB78" s="439"/>
      <c r="JRC78" s="439"/>
      <c r="JRD78" s="439"/>
      <c r="JRE78" s="439"/>
      <c r="JRF78" s="439"/>
      <c r="JRG78" s="439"/>
      <c r="JRH78" s="439"/>
      <c r="JRI78" s="439"/>
      <c r="JRJ78" s="439"/>
      <c r="JRK78" s="439"/>
      <c r="JRL78" s="439"/>
      <c r="JRM78" s="439"/>
      <c r="JRN78" s="439"/>
      <c r="JRO78" s="439"/>
      <c r="JRP78" s="439"/>
      <c r="JRQ78" s="439"/>
      <c r="JRR78" s="439"/>
      <c r="JRS78" s="439"/>
      <c r="JRT78" s="439"/>
      <c r="JRU78" s="439"/>
      <c r="JRV78" s="439"/>
      <c r="JRW78" s="439"/>
      <c r="JRX78" s="439"/>
      <c r="JRY78" s="439"/>
      <c r="JRZ78" s="439"/>
      <c r="JSA78" s="439"/>
      <c r="JSB78" s="439"/>
      <c r="JSC78" s="439"/>
      <c r="JSD78" s="439"/>
      <c r="JSE78" s="439"/>
      <c r="JSF78" s="439"/>
      <c r="JSG78" s="439"/>
      <c r="JSH78" s="439"/>
      <c r="JSI78" s="439"/>
      <c r="JSJ78" s="439"/>
      <c r="JSK78" s="439"/>
      <c r="JSL78" s="439"/>
      <c r="JSM78" s="439"/>
      <c r="JSN78" s="439"/>
      <c r="JSO78" s="439"/>
      <c r="JSP78" s="439"/>
      <c r="JSQ78" s="439"/>
      <c r="JSR78" s="439"/>
      <c r="JSS78" s="439"/>
      <c r="JST78" s="439"/>
      <c r="JSU78" s="439"/>
      <c r="JSV78" s="439"/>
      <c r="JSW78" s="439"/>
      <c r="JSX78" s="439"/>
      <c r="JSY78" s="439"/>
      <c r="JSZ78" s="439"/>
      <c r="JTA78" s="439"/>
      <c r="JTB78" s="439"/>
      <c r="JTC78" s="439"/>
      <c r="JTD78" s="439"/>
      <c r="JTE78" s="439"/>
      <c r="JTF78" s="439"/>
      <c r="JTG78" s="439"/>
      <c r="JTH78" s="439"/>
      <c r="JTI78" s="439"/>
      <c r="JTJ78" s="439"/>
      <c r="JTK78" s="439"/>
      <c r="JTL78" s="439"/>
      <c r="JTM78" s="439"/>
      <c r="JTN78" s="439"/>
      <c r="JTO78" s="439"/>
      <c r="JTP78" s="439"/>
      <c r="JTQ78" s="439"/>
      <c r="JTR78" s="439"/>
      <c r="JTS78" s="439"/>
      <c r="JTT78" s="439"/>
      <c r="JTU78" s="439"/>
      <c r="JTV78" s="439"/>
      <c r="JTW78" s="439"/>
      <c r="JTX78" s="439"/>
      <c r="JTY78" s="439"/>
      <c r="JTZ78" s="439"/>
      <c r="JUA78" s="439"/>
      <c r="JUB78" s="439"/>
      <c r="JUC78" s="439"/>
      <c r="JUD78" s="439"/>
      <c r="JUE78" s="439"/>
      <c r="JUF78" s="439"/>
      <c r="JUG78" s="439"/>
      <c r="JUH78" s="439"/>
      <c r="JUI78" s="439"/>
      <c r="JUJ78" s="439"/>
      <c r="JUK78" s="439"/>
      <c r="JUL78" s="439"/>
      <c r="JUM78" s="439"/>
      <c r="JUN78" s="439"/>
      <c r="JUO78" s="439"/>
      <c r="JUP78" s="439"/>
      <c r="JUQ78" s="439"/>
      <c r="JUR78" s="439"/>
      <c r="JUS78" s="439"/>
      <c r="JUT78" s="439"/>
      <c r="JUU78" s="439"/>
      <c r="JUV78" s="439"/>
      <c r="JUW78" s="439"/>
      <c r="JUX78" s="439"/>
      <c r="JUY78" s="439"/>
      <c r="JUZ78" s="439"/>
      <c r="JVA78" s="439"/>
      <c r="JVB78" s="439"/>
      <c r="JVC78" s="439"/>
      <c r="JVD78" s="439"/>
      <c r="JVE78" s="439"/>
      <c r="JVF78" s="439"/>
      <c r="JVG78" s="439"/>
      <c r="JVH78" s="439"/>
      <c r="JVI78" s="439"/>
      <c r="JVJ78" s="439"/>
      <c r="JVK78" s="439"/>
      <c r="JVL78" s="439"/>
      <c r="JVM78" s="439"/>
      <c r="JVN78" s="439"/>
      <c r="JVO78" s="439"/>
      <c r="JVP78" s="439"/>
      <c r="JVQ78" s="439"/>
      <c r="JVR78" s="439"/>
      <c r="JVS78" s="439"/>
      <c r="JVT78" s="439"/>
      <c r="JVU78" s="439"/>
      <c r="JVV78" s="439"/>
      <c r="JVW78" s="439"/>
      <c r="JVX78" s="439"/>
      <c r="JVY78" s="439"/>
      <c r="JVZ78" s="439"/>
      <c r="JWA78" s="439"/>
      <c r="JWB78" s="439"/>
      <c r="JWC78" s="439"/>
      <c r="JWD78" s="439"/>
      <c r="JWE78" s="439"/>
      <c r="JWF78" s="439"/>
      <c r="JWG78" s="439"/>
      <c r="JWH78" s="439"/>
      <c r="JWI78" s="439"/>
      <c r="JWJ78" s="439"/>
      <c r="JWK78" s="439"/>
      <c r="JWL78" s="439"/>
      <c r="JWM78" s="439"/>
      <c r="JWN78" s="439"/>
      <c r="JWO78" s="439"/>
      <c r="JWP78" s="439"/>
      <c r="JWQ78" s="439"/>
      <c r="JWR78" s="439"/>
      <c r="JWS78" s="439"/>
      <c r="JWT78" s="439"/>
      <c r="JWU78" s="439"/>
      <c r="JWV78" s="439"/>
      <c r="JWW78" s="439"/>
      <c r="JWX78" s="439"/>
      <c r="JWY78" s="439"/>
      <c r="JWZ78" s="439"/>
      <c r="JXA78" s="439"/>
      <c r="JXB78" s="439"/>
      <c r="JXC78" s="439"/>
      <c r="JXD78" s="439"/>
      <c r="JXE78" s="439"/>
      <c r="JXF78" s="439"/>
      <c r="JXG78" s="439"/>
      <c r="JXH78" s="439"/>
      <c r="JXI78" s="439"/>
      <c r="JXJ78" s="439"/>
      <c r="JXK78" s="439"/>
      <c r="JXL78" s="439"/>
      <c r="JXM78" s="439"/>
      <c r="JXN78" s="439"/>
      <c r="JXO78" s="439"/>
      <c r="JXP78" s="439"/>
      <c r="JXQ78" s="439"/>
      <c r="JXR78" s="439"/>
      <c r="JXS78" s="439"/>
      <c r="JXT78" s="439"/>
      <c r="JXU78" s="439"/>
      <c r="JXV78" s="439"/>
      <c r="JXW78" s="439"/>
      <c r="JXX78" s="439"/>
      <c r="JXY78" s="439"/>
      <c r="JXZ78" s="439"/>
      <c r="JYA78" s="439"/>
      <c r="JYB78" s="439"/>
      <c r="JYC78" s="439"/>
      <c r="JYD78" s="439"/>
      <c r="JYE78" s="439"/>
      <c r="JYF78" s="439"/>
      <c r="JYG78" s="439"/>
      <c r="JYH78" s="439"/>
      <c r="JYI78" s="439"/>
      <c r="JYJ78" s="439"/>
      <c r="JYK78" s="439"/>
      <c r="JYL78" s="439"/>
      <c r="JYM78" s="439"/>
      <c r="JYN78" s="439"/>
      <c r="JYO78" s="439"/>
      <c r="JYP78" s="439"/>
      <c r="JYQ78" s="439"/>
      <c r="JYR78" s="439"/>
      <c r="JYS78" s="439"/>
      <c r="JYT78" s="439"/>
      <c r="JYU78" s="439"/>
      <c r="JYV78" s="439"/>
      <c r="JYW78" s="439"/>
      <c r="JYX78" s="439"/>
      <c r="JYY78" s="439"/>
      <c r="JYZ78" s="439"/>
      <c r="JZA78" s="439"/>
      <c r="JZB78" s="439"/>
      <c r="JZC78" s="439"/>
      <c r="JZD78" s="439"/>
      <c r="JZE78" s="439"/>
      <c r="JZF78" s="439"/>
      <c r="JZG78" s="439"/>
      <c r="JZH78" s="439"/>
      <c r="JZI78" s="439"/>
      <c r="JZJ78" s="439"/>
      <c r="JZK78" s="439"/>
      <c r="JZL78" s="439"/>
      <c r="JZM78" s="439"/>
      <c r="JZN78" s="439"/>
      <c r="JZO78" s="439"/>
      <c r="JZP78" s="439"/>
      <c r="JZQ78" s="439"/>
      <c r="JZR78" s="439"/>
      <c r="JZS78" s="439"/>
      <c r="JZT78" s="439"/>
      <c r="JZU78" s="439"/>
      <c r="JZV78" s="439"/>
      <c r="JZW78" s="439"/>
      <c r="JZX78" s="439"/>
      <c r="JZY78" s="439"/>
      <c r="JZZ78" s="439"/>
      <c r="KAA78" s="439"/>
      <c r="KAB78" s="439"/>
      <c r="KAC78" s="439"/>
      <c r="KAD78" s="439"/>
      <c r="KAE78" s="439"/>
      <c r="KAF78" s="439"/>
      <c r="KAG78" s="439"/>
      <c r="KAH78" s="439"/>
      <c r="KAI78" s="439"/>
      <c r="KAJ78" s="439"/>
      <c r="KAK78" s="439"/>
      <c r="KAL78" s="439"/>
      <c r="KAM78" s="439"/>
      <c r="KAN78" s="439"/>
      <c r="KAO78" s="439"/>
      <c r="KAP78" s="439"/>
      <c r="KAQ78" s="439"/>
      <c r="KAR78" s="439"/>
      <c r="KAS78" s="439"/>
      <c r="KAT78" s="439"/>
      <c r="KAU78" s="439"/>
      <c r="KAV78" s="439"/>
      <c r="KAW78" s="439"/>
      <c r="KAX78" s="439"/>
      <c r="KAY78" s="439"/>
      <c r="KAZ78" s="439"/>
      <c r="KBA78" s="439"/>
      <c r="KBB78" s="439"/>
      <c r="KBC78" s="439"/>
      <c r="KBD78" s="439"/>
      <c r="KBE78" s="439"/>
      <c r="KBF78" s="439"/>
      <c r="KBG78" s="439"/>
      <c r="KBH78" s="439"/>
      <c r="KBI78" s="439"/>
      <c r="KBJ78" s="439"/>
      <c r="KBK78" s="439"/>
      <c r="KBL78" s="439"/>
      <c r="KBM78" s="439"/>
      <c r="KBN78" s="439"/>
      <c r="KBO78" s="439"/>
      <c r="KBP78" s="439"/>
      <c r="KBQ78" s="439"/>
      <c r="KBR78" s="439"/>
      <c r="KBS78" s="439"/>
      <c r="KBT78" s="439"/>
      <c r="KBU78" s="439"/>
      <c r="KBV78" s="439"/>
      <c r="KBW78" s="439"/>
      <c r="KBX78" s="439"/>
      <c r="KBY78" s="439"/>
      <c r="KBZ78" s="439"/>
      <c r="KCA78" s="439"/>
      <c r="KCB78" s="439"/>
      <c r="KCC78" s="439"/>
      <c r="KCD78" s="439"/>
      <c r="KCE78" s="439"/>
      <c r="KCF78" s="439"/>
      <c r="KCG78" s="439"/>
      <c r="KCH78" s="439"/>
      <c r="KCI78" s="439"/>
      <c r="KCJ78" s="439"/>
      <c r="KCK78" s="439"/>
      <c r="KCL78" s="439"/>
      <c r="KCM78" s="439"/>
      <c r="KCN78" s="439"/>
      <c r="KCO78" s="439"/>
      <c r="KCP78" s="439"/>
      <c r="KCQ78" s="439"/>
      <c r="KCR78" s="439"/>
      <c r="KCS78" s="439"/>
      <c r="KCT78" s="439"/>
      <c r="KCU78" s="439"/>
      <c r="KCV78" s="439"/>
      <c r="KCW78" s="439"/>
      <c r="KCX78" s="439"/>
      <c r="KCY78" s="439"/>
      <c r="KCZ78" s="439"/>
      <c r="KDA78" s="439"/>
      <c r="KDB78" s="439"/>
      <c r="KDC78" s="439"/>
      <c r="KDD78" s="439"/>
      <c r="KDE78" s="439"/>
      <c r="KDF78" s="439"/>
      <c r="KDG78" s="439"/>
      <c r="KDH78" s="439"/>
      <c r="KDI78" s="439"/>
      <c r="KDJ78" s="439"/>
      <c r="KDK78" s="439"/>
      <c r="KDL78" s="439"/>
      <c r="KDM78" s="439"/>
      <c r="KDN78" s="439"/>
      <c r="KDO78" s="439"/>
      <c r="KDP78" s="439"/>
      <c r="KDQ78" s="439"/>
      <c r="KDR78" s="439"/>
      <c r="KDS78" s="439"/>
      <c r="KDT78" s="439"/>
      <c r="KDU78" s="439"/>
      <c r="KDV78" s="439"/>
      <c r="KDW78" s="439"/>
      <c r="KDX78" s="439"/>
      <c r="KDY78" s="439"/>
      <c r="KDZ78" s="439"/>
      <c r="KEA78" s="439"/>
      <c r="KEB78" s="439"/>
      <c r="KEC78" s="439"/>
      <c r="KED78" s="439"/>
      <c r="KEE78" s="439"/>
      <c r="KEF78" s="439"/>
      <c r="KEG78" s="439"/>
      <c r="KEH78" s="439"/>
      <c r="KEI78" s="439"/>
      <c r="KEJ78" s="439"/>
      <c r="KEK78" s="439"/>
      <c r="KEL78" s="439"/>
      <c r="KEM78" s="439"/>
      <c r="KEN78" s="439"/>
      <c r="KEO78" s="439"/>
      <c r="KEP78" s="439"/>
      <c r="KEQ78" s="439"/>
      <c r="KER78" s="439"/>
      <c r="KES78" s="439"/>
      <c r="KET78" s="439"/>
      <c r="KEU78" s="439"/>
      <c r="KEV78" s="439"/>
      <c r="KEW78" s="439"/>
      <c r="KEX78" s="439"/>
      <c r="KEY78" s="439"/>
      <c r="KEZ78" s="439"/>
      <c r="KFA78" s="439"/>
      <c r="KFB78" s="439"/>
      <c r="KFC78" s="439"/>
      <c r="KFD78" s="439"/>
      <c r="KFE78" s="439"/>
      <c r="KFF78" s="439"/>
      <c r="KFG78" s="439"/>
      <c r="KFH78" s="439"/>
      <c r="KFI78" s="439"/>
      <c r="KFJ78" s="439"/>
      <c r="KFK78" s="439"/>
      <c r="KFL78" s="439"/>
      <c r="KFM78" s="439"/>
      <c r="KFN78" s="439"/>
      <c r="KFO78" s="439"/>
      <c r="KFP78" s="439"/>
      <c r="KFQ78" s="439"/>
      <c r="KFR78" s="439"/>
      <c r="KFS78" s="439"/>
      <c r="KFT78" s="439"/>
      <c r="KFU78" s="439"/>
      <c r="KFV78" s="439"/>
      <c r="KFW78" s="439"/>
      <c r="KFX78" s="439"/>
      <c r="KFY78" s="439"/>
      <c r="KFZ78" s="439"/>
      <c r="KGA78" s="439"/>
      <c r="KGB78" s="439"/>
      <c r="KGC78" s="439"/>
      <c r="KGD78" s="439"/>
      <c r="KGE78" s="439"/>
      <c r="KGF78" s="439"/>
      <c r="KGG78" s="439"/>
      <c r="KGH78" s="439"/>
      <c r="KGI78" s="439"/>
      <c r="KGJ78" s="439"/>
      <c r="KGK78" s="439"/>
      <c r="KGL78" s="439"/>
      <c r="KGM78" s="439"/>
      <c r="KGN78" s="439"/>
      <c r="KGO78" s="439"/>
      <c r="KGP78" s="439"/>
      <c r="KGQ78" s="439"/>
      <c r="KGR78" s="439"/>
      <c r="KGS78" s="439"/>
      <c r="KGT78" s="439"/>
      <c r="KGU78" s="439"/>
      <c r="KGV78" s="439"/>
      <c r="KGW78" s="439"/>
      <c r="KGX78" s="439"/>
      <c r="KGY78" s="439"/>
      <c r="KGZ78" s="439"/>
      <c r="KHA78" s="439"/>
      <c r="KHB78" s="439"/>
      <c r="KHC78" s="439"/>
      <c r="KHD78" s="439"/>
      <c r="KHE78" s="439"/>
      <c r="KHF78" s="439"/>
      <c r="KHG78" s="439"/>
      <c r="KHH78" s="439"/>
      <c r="KHI78" s="439"/>
      <c r="KHJ78" s="439"/>
      <c r="KHK78" s="439"/>
      <c r="KHL78" s="439"/>
      <c r="KHM78" s="439"/>
      <c r="KHN78" s="439"/>
      <c r="KHO78" s="439"/>
      <c r="KHP78" s="439"/>
      <c r="KHQ78" s="439"/>
      <c r="KHR78" s="439"/>
      <c r="KHS78" s="439"/>
      <c r="KHT78" s="439"/>
      <c r="KHU78" s="439"/>
      <c r="KHV78" s="439"/>
      <c r="KHW78" s="439"/>
      <c r="KHX78" s="439"/>
      <c r="KHY78" s="439"/>
      <c r="KHZ78" s="439"/>
      <c r="KIA78" s="439"/>
      <c r="KIB78" s="439"/>
      <c r="KIC78" s="439"/>
      <c r="KID78" s="439"/>
      <c r="KIE78" s="439"/>
      <c r="KIF78" s="439"/>
      <c r="KIG78" s="439"/>
      <c r="KIH78" s="439"/>
      <c r="KII78" s="439"/>
      <c r="KIJ78" s="439"/>
      <c r="KIK78" s="439"/>
      <c r="KIL78" s="439"/>
      <c r="KIM78" s="439"/>
      <c r="KIN78" s="439"/>
      <c r="KIO78" s="439"/>
      <c r="KIP78" s="439"/>
      <c r="KIQ78" s="439"/>
      <c r="KIR78" s="439"/>
      <c r="KIS78" s="439"/>
      <c r="KIT78" s="439"/>
      <c r="KIU78" s="439"/>
      <c r="KIV78" s="439"/>
      <c r="KIW78" s="439"/>
      <c r="KIX78" s="439"/>
      <c r="KIY78" s="439"/>
      <c r="KIZ78" s="439"/>
      <c r="KJA78" s="439"/>
      <c r="KJB78" s="439"/>
      <c r="KJC78" s="439"/>
      <c r="KJD78" s="439"/>
      <c r="KJE78" s="439"/>
      <c r="KJF78" s="439"/>
      <c r="KJG78" s="439"/>
      <c r="KJH78" s="439"/>
      <c r="KJI78" s="439"/>
      <c r="KJJ78" s="439"/>
      <c r="KJK78" s="439"/>
      <c r="KJL78" s="439"/>
      <c r="KJM78" s="439"/>
      <c r="KJN78" s="439"/>
      <c r="KJO78" s="439"/>
      <c r="KJP78" s="439"/>
      <c r="KJQ78" s="439"/>
      <c r="KJR78" s="439"/>
      <c r="KJS78" s="439"/>
      <c r="KJT78" s="439"/>
      <c r="KJU78" s="439"/>
      <c r="KJV78" s="439"/>
      <c r="KJW78" s="439"/>
      <c r="KJX78" s="439"/>
      <c r="KJY78" s="439"/>
      <c r="KJZ78" s="439"/>
      <c r="KKA78" s="439"/>
      <c r="KKB78" s="439"/>
      <c r="KKC78" s="439"/>
      <c r="KKD78" s="439"/>
      <c r="KKE78" s="439"/>
      <c r="KKF78" s="439"/>
      <c r="KKG78" s="439"/>
      <c r="KKH78" s="439"/>
      <c r="KKI78" s="439"/>
      <c r="KKJ78" s="439"/>
      <c r="KKK78" s="439"/>
      <c r="KKL78" s="439"/>
      <c r="KKM78" s="439"/>
      <c r="KKN78" s="439"/>
      <c r="KKO78" s="439"/>
      <c r="KKP78" s="439"/>
      <c r="KKQ78" s="439"/>
      <c r="KKR78" s="439"/>
      <c r="KKS78" s="439"/>
      <c r="KKT78" s="439"/>
      <c r="KKU78" s="439"/>
      <c r="KKV78" s="439"/>
      <c r="KKW78" s="439"/>
      <c r="KKX78" s="439"/>
      <c r="KKY78" s="439"/>
      <c r="KKZ78" s="439"/>
      <c r="KLA78" s="439"/>
      <c r="KLB78" s="439"/>
      <c r="KLC78" s="439"/>
      <c r="KLD78" s="439"/>
      <c r="KLE78" s="439"/>
      <c r="KLF78" s="439"/>
      <c r="KLG78" s="439"/>
      <c r="KLH78" s="439"/>
      <c r="KLI78" s="439"/>
      <c r="KLJ78" s="439"/>
      <c r="KLK78" s="439"/>
      <c r="KLL78" s="439"/>
      <c r="KLM78" s="439"/>
      <c r="KLN78" s="439"/>
      <c r="KLO78" s="439"/>
      <c r="KLP78" s="439"/>
      <c r="KLQ78" s="439"/>
      <c r="KLR78" s="439"/>
      <c r="KLS78" s="439"/>
      <c r="KLT78" s="439"/>
      <c r="KLU78" s="439"/>
      <c r="KLV78" s="439"/>
      <c r="KLW78" s="439"/>
      <c r="KLX78" s="439"/>
      <c r="KLY78" s="439"/>
      <c r="KLZ78" s="439"/>
      <c r="KMA78" s="439"/>
      <c r="KMB78" s="439"/>
      <c r="KMC78" s="439"/>
      <c r="KMD78" s="439"/>
      <c r="KME78" s="439"/>
      <c r="KMF78" s="439"/>
      <c r="KMG78" s="439"/>
      <c r="KMH78" s="439"/>
      <c r="KMI78" s="439"/>
      <c r="KMJ78" s="439"/>
      <c r="KMK78" s="439"/>
      <c r="KML78" s="439"/>
      <c r="KMM78" s="439"/>
      <c r="KMN78" s="439"/>
      <c r="KMO78" s="439"/>
      <c r="KMP78" s="439"/>
      <c r="KMQ78" s="439"/>
      <c r="KMR78" s="439"/>
      <c r="KMS78" s="439"/>
      <c r="KMT78" s="439"/>
      <c r="KMU78" s="439"/>
      <c r="KMV78" s="439"/>
      <c r="KMW78" s="439"/>
      <c r="KMX78" s="439"/>
      <c r="KMY78" s="439"/>
      <c r="KMZ78" s="439"/>
      <c r="KNA78" s="439"/>
      <c r="KNB78" s="439"/>
      <c r="KNC78" s="439"/>
      <c r="KND78" s="439"/>
      <c r="KNE78" s="439"/>
      <c r="KNF78" s="439"/>
      <c r="KNG78" s="439"/>
      <c r="KNH78" s="439"/>
      <c r="KNI78" s="439"/>
      <c r="KNJ78" s="439"/>
      <c r="KNK78" s="439"/>
      <c r="KNL78" s="439"/>
      <c r="KNM78" s="439"/>
      <c r="KNN78" s="439"/>
      <c r="KNO78" s="439"/>
      <c r="KNP78" s="439"/>
      <c r="KNQ78" s="439"/>
      <c r="KNR78" s="439"/>
      <c r="KNS78" s="439"/>
      <c r="KNT78" s="439"/>
      <c r="KNU78" s="439"/>
      <c r="KNV78" s="439"/>
      <c r="KNW78" s="439"/>
      <c r="KNX78" s="439"/>
      <c r="KNY78" s="439"/>
      <c r="KNZ78" s="439"/>
      <c r="KOA78" s="439"/>
      <c r="KOB78" s="439"/>
      <c r="KOC78" s="439"/>
      <c r="KOD78" s="439"/>
      <c r="KOE78" s="439"/>
      <c r="KOF78" s="439"/>
      <c r="KOG78" s="439"/>
      <c r="KOH78" s="439"/>
      <c r="KOI78" s="439"/>
      <c r="KOJ78" s="439"/>
      <c r="KOK78" s="439"/>
      <c r="KOL78" s="439"/>
      <c r="KOM78" s="439"/>
      <c r="KON78" s="439"/>
      <c r="KOO78" s="439"/>
      <c r="KOP78" s="439"/>
      <c r="KOQ78" s="439"/>
      <c r="KOR78" s="439"/>
      <c r="KOS78" s="439"/>
      <c r="KOT78" s="439"/>
      <c r="KOU78" s="439"/>
      <c r="KOV78" s="439"/>
      <c r="KOW78" s="439"/>
      <c r="KOX78" s="439"/>
      <c r="KOY78" s="439"/>
      <c r="KOZ78" s="439"/>
      <c r="KPA78" s="439"/>
      <c r="KPB78" s="439"/>
      <c r="KPC78" s="439"/>
      <c r="KPD78" s="439"/>
      <c r="KPE78" s="439"/>
      <c r="KPF78" s="439"/>
      <c r="KPG78" s="439"/>
      <c r="KPH78" s="439"/>
      <c r="KPI78" s="439"/>
      <c r="KPJ78" s="439"/>
      <c r="KPK78" s="439"/>
      <c r="KPL78" s="439"/>
      <c r="KPM78" s="439"/>
      <c r="KPN78" s="439"/>
      <c r="KPO78" s="439"/>
      <c r="KPP78" s="439"/>
      <c r="KPQ78" s="439"/>
      <c r="KPR78" s="439"/>
      <c r="KPS78" s="439"/>
      <c r="KPT78" s="439"/>
      <c r="KPU78" s="439"/>
      <c r="KPV78" s="439"/>
      <c r="KPW78" s="439"/>
      <c r="KPX78" s="439"/>
      <c r="KPY78" s="439"/>
      <c r="KPZ78" s="439"/>
      <c r="KQA78" s="439"/>
      <c r="KQB78" s="439"/>
      <c r="KQC78" s="439"/>
      <c r="KQD78" s="439"/>
      <c r="KQE78" s="439"/>
      <c r="KQF78" s="439"/>
      <c r="KQG78" s="439"/>
      <c r="KQH78" s="439"/>
      <c r="KQI78" s="439"/>
      <c r="KQJ78" s="439"/>
      <c r="KQK78" s="439"/>
      <c r="KQL78" s="439"/>
      <c r="KQM78" s="439"/>
      <c r="KQN78" s="439"/>
      <c r="KQO78" s="439"/>
      <c r="KQP78" s="439"/>
      <c r="KQQ78" s="439"/>
      <c r="KQR78" s="439"/>
      <c r="KQS78" s="439"/>
      <c r="KQT78" s="439"/>
      <c r="KQU78" s="439"/>
      <c r="KQV78" s="439"/>
      <c r="KQW78" s="439"/>
      <c r="KQX78" s="439"/>
      <c r="KQY78" s="439"/>
      <c r="KQZ78" s="439"/>
      <c r="KRA78" s="439"/>
      <c r="KRB78" s="439"/>
      <c r="KRC78" s="439"/>
      <c r="KRD78" s="439"/>
      <c r="KRE78" s="439"/>
      <c r="KRF78" s="439"/>
      <c r="KRG78" s="439"/>
      <c r="KRH78" s="439"/>
      <c r="KRI78" s="439"/>
      <c r="KRJ78" s="439"/>
      <c r="KRK78" s="439"/>
      <c r="KRL78" s="439"/>
      <c r="KRM78" s="439"/>
      <c r="KRN78" s="439"/>
      <c r="KRO78" s="439"/>
      <c r="KRP78" s="439"/>
      <c r="KRQ78" s="439"/>
      <c r="KRR78" s="439"/>
      <c r="KRS78" s="439"/>
      <c r="KRT78" s="439"/>
      <c r="KRU78" s="439"/>
      <c r="KRV78" s="439"/>
      <c r="KRW78" s="439"/>
      <c r="KRX78" s="439"/>
      <c r="KRY78" s="439"/>
      <c r="KRZ78" s="439"/>
      <c r="KSA78" s="439"/>
      <c r="KSB78" s="439"/>
      <c r="KSC78" s="439"/>
      <c r="KSD78" s="439"/>
      <c r="KSE78" s="439"/>
      <c r="KSF78" s="439"/>
      <c r="KSG78" s="439"/>
      <c r="KSH78" s="439"/>
      <c r="KSI78" s="439"/>
      <c r="KSJ78" s="439"/>
      <c r="KSK78" s="439"/>
      <c r="KSL78" s="439"/>
      <c r="KSM78" s="439"/>
      <c r="KSN78" s="439"/>
      <c r="KSO78" s="439"/>
      <c r="KSP78" s="439"/>
      <c r="KSQ78" s="439"/>
      <c r="KSR78" s="439"/>
      <c r="KSS78" s="439"/>
      <c r="KST78" s="439"/>
      <c r="KSU78" s="439"/>
      <c r="KSV78" s="439"/>
      <c r="KSW78" s="439"/>
      <c r="KSX78" s="439"/>
      <c r="KSY78" s="439"/>
      <c r="KSZ78" s="439"/>
      <c r="KTA78" s="439"/>
      <c r="KTB78" s="439"/>
      <c r="KTC78" s="439"/>
      <c r="KTD78" s="439"/>
      <c r="KTE78" s="439"/>
      <c r="KTF78" s="439"/>
      <c r="KTG78" s="439"/>
      <c r="KTH78" s="439"/>
      <c r="KTI78" s="439"/>
      <c r="KTJ78" s="439"/>
      <c r="KTK78" s="439"/>
      <c r="KTL78" s="439"/>
      <c r="KTM78" s="439"/>
      <c r="KTN78" s="439"/>
      <c r="KTO78" s="439"/>
      <c r="KTP78" s="439"/>
      <c r="KTQ78" s="439"/>
      <c r="KTR78" s="439"/>
      <c r="KTS78" s="439"/>
      <c r="KTT78" s="439"/>
      <c r="KTU78" s="439"/>
      <c r="KTV78" s="439"/>
      <c r="KTW78" s="439"/>
      <c r="KTX78" s="439"/>
      <c r="KTY78" s="439"/>
      <c r="KTZ78" s="439"/>
      <c r="KUA78" s="439"/>
      <c r="KUB78" s="439"/>
      <c r="KUC78" s="439"/>
      <c r="KUD78" s="439"/>
      <c r="KUE78" s="439"/>
      <c r="KUF78" s="439"/>
      <c r="KUG78" s="439"/>
      <c r="KUH78" s="439"/>
      <c r="KUI78" s="439"/>
      <c r="KUJ78" s="439"/>
      <c r="KUK78" s="439"/>
      <c r="KUL78" s="439"/>
      <c r="KUM78" s="439"/>
      <c r="KUN78" s="439"/>
      <c r="KUO78" s="439"/>
      <c r="KUP78" s="439"/>
      <c r="KUQ78" s="439"/>
      <c r="KUR78" s="439"/>
      <c r="KUS78" s="439"/>
      <c r="KUT78" s="439"/>
      <c r="KUU78" s="439"/>
      <c r="KUV78" s="439"/>
      <c r="KUW78" s="439"/>
      <c r="KUX78" s="439"/>
      <c r="KUY78" s="439"/>
      <c r="KUZ78" s="439"/>
      <c r="KVA78" s="439"/>
      <c r="KVB78" s="439"/>
      <c r="KVC78" s="439"/>
      <c r="KVD78" s="439"/>
      <c r="KVE78" s="439"/>
      <c r="KVF78" s="439"/>
      <c r="KVG78" s="439"/>
      <c r="KVH78" s="439"/>
      <c r="KVI78" s="439"/>
      <c r="KVJ78" s="439"/>
      <c r="KVK78" s="439"/>
      <c r="KVL78" s="439"/>
      <c r="KVM78" s="439"/>
      <c r="KVN78" s="439"/>
      <c r="KVO78" s="439"/>
      <c r="KVP78" s="439"/>
      <c r="KVQ78" s="439"/>
      <c r="KVR78" s="439"/>
      <c r="KVS78" s="439"/>
      <c r="KVT78" s="439"/>
      <c r="KVU78" s="439"/>
      <c r="KVV78" s="439"/>
      <c r="KVW78" s="439"/>
      <c r="KVX78" s="439"/>
      <c r="KVY78" s="439"/>
      <c r="KVZ78" s="439"/>
      <c r="KWA78" s="439"/>
      <c r="KWB78" s="439"/>
      <c r="KWC78" s="439"/>
      <c r="KWD78" s="439"/>
      <c r="KWE78" s="439"/>
      <c r="KWF78" s="439"/>
      <c r="KWG78" s="439"/>
      <c r="KWH78" s="439"/>
      <c r="KWI78" s="439"/>
      <c r="KWJ78" s="439"/>
      <c r="KWK78" s="439"/>
      <c r="KWL78" s="439"/>
      <c r="KWM78" s="439"/>
      <c r="KWN78" s="439"/>
      <c r="KWO78" s="439"/>
      <c r="KWP78" s="439"/>
      <c r="KWQ78" s="439"/>
      <c r="KWR78" s="439"/>
      <c r="KWS78" s="439"/>
      <c r="KWT78" s="439"/>
      <c r="KWU78" s="439"/>
      <c r="KWV78" s="439"/>
      <c r="KWW78" s="439"/>
      <c r="KWX78" s="439"/>
      <c r="KWY78" s="439"/>
      <c r="KWZ78" s="439"/>
      <c r="KXA78" s="439"/>
      <c r="KXB78" s="439"/>
      <c r="KXC78" s="439"/>
      <c r="KXD78" s="439"/>
      <c r="KXE78" s="439"/>
      <c r="KXF78" s="439"/>
      <c r="KXG78" s="439"/>
      <c r="KXH78" s="439"/>
      <c r="KXI78" s="439"/>
      <c r="KXJ78" s="439"/>
      <c r="KXK78" s="439"/>
      <c r="KXL78" s="439"/>
      <c r="KXM78" s="439"/>
      <c r="KXN78" s="439"/>
      <c r="KXO78" s="439"/>
      <c r="KXP78" s="439"/>
      <c r="KXQ78" s="439"/>
      <c r="KXR78" s="439"/>
      <c r="KXS78" s="439"/>
      <c r="KXT78" s="439"/>
      <c r="KXU78" s="439"/>
      <c r="KXV78" s="439"/>
      <c r="KXW78" s="439"/>
      <c r="KXX78" s="439"/>
      <c r="KXY78" s="439"/>
      <c r="KXZ78" s="439"/>
      <c r="KYA78" s="439"/>
      <c r="KYB78" s="439"/>
      <c r="KYC78" s="439"/>
      <c r="KYD78" s="439"/>
      <c r="KYE78" s="439"/>
      <c r="KYF78" s="439"/>
      <c r="KYG78" s="439"/>
      <c r="KYH78" s="439"/>
      <c r="KYI78" s="439"/>
      <c r="KYJ78" s="439"/>
      <c r="KYK78" s="439"/>
      <c r="KYL78" s="439"/>
      <c r="KYM78" s="439"/>
      <c r="KYN78" s="439"/>
      <c r="KYO78" s="439"/>
      <c r="KYP78" s="439"/>
      <c r="KYQ78" s="439"/>
      <c r="KYR78" s="439"/>
      <c r="KYS78" s="439"/>
      <c r="KYT78" s="439"/>
      <c r="KYU78" s="439"/>
      <c r="KYV78" s="439"/>
      <c r="KYW78" s="439"/>
      <c r="KYX78" s="439"/>
      <c r="KYY78" s="439"/>
      <c r="KYZ78" s="439"/>
      <c r="KZA78" s="439"/>
      <c r="KZB78" s="439"/>
      <c r="KZC78" s="439"/>
      <c r="KZD78" s="439"/>
      <c r="KZE78" s="439"/>
      <c r="KZF78" s="439"/>
      <c r="KZG78" s="439"/>
      <c r="KZH78" s="439"/>
      <c r="KZI78" s="439"/>
      <c r="KZJ78" s="439"/>
      <c r="KZK78" s="439"/>
      <c r="KZL78" s="439"/>
      <c r="KZM78" s="439"/>
      <c r="KZN78" s="439"/>
      <c r="KZO78" s="439"/>
      <c r="KZP78" s="439"/>
      <c r="KZQ78" s="439"/>
      <c r="KZR78" s="439"/>
      <c r="KZS78" s="439"/>
      <c r="KZT78" s="439"/>
      <c r="KZU78" s="439"/>
      <c r="KZV78" s="439"/>
      <c r="KZW78" s="439"/>
      <c r="KZX78" s="439"/>
      <c r="KZY78" s="439"/>
      <c r="KZZ78" s="439"/>
      <c r="LAA78" s="439"/>
      <c r="LAB78" s="439"/>
      <c r="LAC78" s="439"/>
      <c r="LAD78" s="439"/>
      <c r="LAE78" s="439"/>
      <c r="LAF78" s="439"/>
      <c r="LAG78" s="439"/>
      <c r="LAH78" s="439"/>
      <c r="LAI78" s="439"/>
      <c r="LAJ78" s="439"/>
      <c r="LAK78" s="439"/>
      <c r="LAL78" s="439"/>
      <c r="LAM78" s="439"/>
      <c r="LAN78" s="439"/>
      <c r="LAO78" s="439"/>
      <c r="LAP78" s="439"/>
      <c r="LAQ78" s="439"/>
      <c r="LAR78" s="439"/>
      <c r="LAS78" s="439"/>
      <c r="LAT78" s="439"/>
      <c r="LAU78" s="439"/>
      <c r="LAV78" s="439"/>
      <c r="LAW78" s="439"/>
      <c r="LAX78" s="439"/>
      <c r="LAY78" s="439"/>
      <c r="LAZ78" s="439"/>
      <c r="LBA78" s="439"/>
      <c r="LBB78" s="439"/>
      <c r="LBC78" s="439"/>
      <c r="LBD78" s="439"/>
      <c r="LBE78" s="439"/>
      <c r="LBF78" s="439"/>
      <c r="LBG78" s="439"/>
      <c r="LBH78" s="439"/>
      <c r="LBI78" s="439"/>
      <c r="LBJ78" s="439"/>
      <c r="LBK78" s="439"/>
      <c r="LBL78" s="439"/>
      <c r="LBM78" s="439"/>
      <c r="LBN78" s="439"/>
      <c r="LBO78" s="439"/>
      <c r="LBP78" s="439"/>
      <c r="LBQ78" s="439"/>
      <c r="LBR78" s="439"/>
      <c r="LBS78" s="439"/>
      <c r="LBT78" s="439"/>
      <c r="LBU78" s="439"/>
      <c r="LBV78" s="439"/>
      <c r="LBW78" s="439"/>
      <c r="LBX78" s="439"/>
      <c r="LBY78" s="439"/>
      <c r="LBZ78" s="439"/>
      <c r="LCA78" s="439"/>
      <c r="LCB78" s="439"/>
      <c r="LCC78" s="439"/>
      <c r="LCD78" s="439"/>
      <c r="LCE78" s="439"/>
      <c r="LCF78" s="439"/>
      <c r="LCG78" s="439"/>
      <c r="LCH78" s="439"/>
      <c r="LCI78" s="439"/>
      <c r="LCJ78" s="439"/>
      <c r="LCK78" s="439"/>
      <c r="LCL78" s="439"/>
      <c r="LCM78" s="439"/>
      <c r="LCN78" s="439"/>
      <c r="LCO78" s="439"/>
      <c r="LCP78" s="439"/>
      <c r="LCQ78" s="439"/>
      <c r="LCR78" s="439"/>
      <c r="LCS78" s="439"/>
      <c r="LCT78" s="439"/>
      <c r="LCU78" s="439"/>
      <c r="LCV78" s="439"/>
      <c r="LCW78" s="439"/>
      <c r="LCX78" s="439"/>
      <c r="LCY78" s="439"/>
      <c r="LCZ78" s="439"/>
      <c r="LDA78" s="439"/>
      <c r="LDB78" s="439"/>
      <c r="LDC78" s="439"/>
      <c r="LDD78" s="439"/>
      <c r="LDE78" s="439"/>
      <c r="LDF78" s="439"/>
      <c r="LDG78" s="439"/>
      <c r="LDH78" s="439"/>
      <c r="LDI78" s="439"/>
      <c r="LDJ78" s="439"/>
      <c r="LDK78" s="439"/>
      <c r="LDL78" s="439"/>
      <c r="LDM78" s="439"/>
      <c r="LDN78" s="439"/>
      <c r="LDO78" s="439"/>
      <c r="LDP78" s="439"/>
      <c r="LDQ78" s="439"/>
      <c r="LDR78" s="439"/>
      <c r="LDS78" s="439"/>
      <c r="LDT78" s="439"/>
      <c r="LDU78" s="439"/>
      <c r="LDV78" s="439"/>
      <c r="LDW78" s="439"/>
      <c r="LDX78" s="439"/>
      <c r="LDY78" s="439"/>
      <c r="LDZ78" s="439"/>
      <c r="LEA78" s="439"/>
      <c r="LEB78" s="439"/>
      <c r="LEC78" s="439"/>
      <c r="LED78" s="439"/>
      <c r="LEE78" s="439"/>
      <c r="LEF78" s="439"/>
      <c r="LEG78" s="439"/>
      <c r="LEH78" s="439"/>
      <c r="LEI78" s="439"/>
      <c r="LEJ78" s="439"/>
      <c r="LEK78" s="439"/>
      <c r="LEL78" s="439"/>
      <c r="LEM78" s="439"/>
      <c r="LEN78" s="439"/>
      <c r="LEO78" s="439"/>
      <c r="LEP78" s="439"/>
      <c r="LEQ78" s="439"/>
      <c r="LER78" s="439"/>
      <c r="LES78" s="439"/>
      <c r="LET78" s="439"/>
      <c r="LEU78" s="439"/>
      <c r="LEV78" s="439"/>
      <c r="LEW78" s="439"/>
      <c r="LEX78" s="439"/>
      <c r="LEY78" s="439"/>
      <c r="LEZ78" s="439"/>
      <c r="LFA78" s="439"/>
      <c r="LFB78" s="439"/>
      <c r="LFC78" s="439"/>
      <c r="LFD78" s="439"/>
      <c r="LFE78" s="439"/>
      <c r="LFF78" s="439"/>
      <c r="LFG78" s="439"/>
      <c r="LFH78" s="439"/>
      <c r="LFI78" s="439"/>
      <c r="LFJ78" s="439"/>
      <c r="LFK78" s="439"/>
      <c r="LFL78" s="439"/>
      <c r="LFM78" s="439"/>
      <c r="LFN78" s="439"/>
      <c r="LFO78" s="439"/>
      <c r="LFP78" s="439"/>
      <c r="LFQ78" s="439"/>
      <c r="LFR78" s="439"/>
      <c r="LFS78" s="439"/>
      <c r="LFT78" s="439"/>
      <c r="LFU78" s="439"/>
      <c r="LFV78" s="439"/>
      <c r="LFW78" s="439"/>
      <c r="LFX78" s="439"/>
      <c r="LFY78" s="439"/>
      <c r="LFZ78" s="439"/>
      <c r="LGA78" s="439"/>
      <c r="LGB78" s="439"/>
      <c r="LGC78" s="439"/>
      <c r="LGD78" s="439"/>
      <c r="LGE78" s="439"/>
      <c r="LGF78" s="439"/>
      <c r="LGG78" s="439"/>
      <c r="LGH78" s="439"/>
      <c r="LGI78" s="439"/>
      <c r="LGJ78" s="439"/>
      <c r="LGK78" s="439"/>
      <c r="LGL78" s="439"/>
      <c r="LGM78" s="439"/>
      <c r="LGN78" s="439"/>
      <c r="LGO78" s="439"/>
      <c r="LGP78" s="439"/>
      <c r="LGQ78" s="439"/>
      <c r="LGR78" s="439"/>
      <c r="LGS78" s="439"/>
      <c r="LGT78" s="439"/>
      <c r="LGU78" s="439"/>
      <c r="LGV78" s="439"/>
      <c r="LGW78" s="439"/>
      <c r="LGX78" s="439"/>
      <c r="LGY78" s="439"/>
      <c r="LGZ78" s="439"/>
      <c r="LHA78" s="439"/>
      <c r="LHB78" s="439"/>
      <c r="LHC78" s="439"/>
      <c r="LHD78" s="439"/>
      <c r="LHE78" s="439"/>
      <c r="LHF78" s="439"/>
      <c r="LHG78" s="439"/>
      <c r="LHH78" s="439"/>
      <c r="LHI78" s="439"/>
      <c r="LHJ78" s="439"/>
      <c r="LHK78" s="439"/>
      <c r="LHL78" s="439"/>
      <c r="LHM78" s="439"/>
      <c r="LHN78" s="439"/>
      <c r="LHO78" s="439"/>
      <c r="LHP78" s="439"/>
      <c r="LHQ78" s="439"/>
      <c r="LHR78" s="439"/>
      <c r="LHS78" s="439"/>
      <c r="LHT78" s="439"/>
      <c r="LHU78" s="439"/>
      <c r="LHV78" s="439"/>
      <c r="LHW78" s="439"/>
      <c r="LHX78" s="439"/>
      <c r="LHY78" s="439"/>
      <c r="LHZ78" s="439"/>
      <c r="LIA78" s="439"/>
      <c r="LIB78" s="439"/>
      <c r="LIC78" s="439"/>
      <c r="LID78" s="439"/>
      <c r="LIE78" s="439"/>
      <c r="LIF78" s="439"/>
      <c r="LIG78" s="439"/>
      <c r="LIH78" s="439"/>
      <c r="LII78" s="439"/>
      <c r="LIJ78" s="439"/>
      <c r="LIK78" s="439"/>
      <c r="LIL78" s="439"/>
      <c r="LIM78" s="439"/>
      <c r="LIN78" s="439"/>
      <c r="LIO78" s="439"/>
      <c r="LIP78" s="439"/>
      <c r="LIQ78" s="439"/>
      <c r="LIR78" s="439"/>
      <c r="LIS78" s="439"/>
      <c r="LIT78" s="439"/>
      <c r="LIU78" s="439"/>
      <c r="LIV78" s="439"/>
      <c r="LIW78" s="439"/>
      <c r="LIX78" s="439"/>
      <c r="LIY78" s="439"/>
      <c r="LIZ78" s="439"/>
      <c r="LJA78" s="439"/>
      <c r="LJB78" s="439"/>
      <c r="LJC78" s="439"/>
      <c r="LJD78" s="439"/>
      <c r="LJE78" s="439"/>
      <c r="LJF78" s="439"/>
      <c r="LJG78" s="439"/>
      <c r="LJH78" s="439"/>
      <c r="LJI78" s="439"/>
      <c r="LJJ78" s="439"/>
      <c r="LJK78" s="439"/>
      <c r="LJL78" s="439"/>
      <c r="LJM78" s="439"/>
      <c r="LJN78" s="439"/>
      <c r="LJO78" s="439"/>
      <c r="LJP78" s="439"/>
      <c r="LJQ78" s="439"/>
      <c r="LJR78" s="439"/>
      <c r="LJS78" s="439"/>
      <c r="LJT78" s="439"/>
      <c r="LJU78" s="439"/>
      <c r="LJV78" s="439"/>
      <c r="LJW78" s="439"/>
      <c r="LJX78" s="439"/>
      <c r="LJY78" s="439"/>
      <c r="LJZ78" s="439"/>
      <c r="LKA78" s="439"/>
      <c r="LKB78" s="439"/>
      <c r="LKC78" s="439"/>
      <c r="LKD78" s="439"/>
      <c r="LKE78" s="439"/>
      <c r="LKF78" s="439"/>
      <c r="LKG78" s="439"/>
      <c r="LKH78" s="439"/>
      <c r="LKI78" s="439"/>
      <c r="LKJ78" s="439"/>
      <c r="LKK78" s="439"/>
      <c r="LKL78" s="439"/>
      <c r="LKM78" s="439"/>
      <c r="LKN78" s="439"/>
      <c r="LKO78" s="439"/>
      <c r="LKP78" s="439"/>
      <c r="LKQ78" s="439"/>
      <c r="LKR78" s="439"/>
      <c r="LKS78" s="439"/>
      <c r="LKT78" s="439"/>
      <c r="LKU78" s="439"/>
      <c r="LKV78" s="439"/>
      <c r="LKW78" s="439"/>
      <c r="LKX78" s="439"/>
      <c r="LKY78" s="439"/>
      <c r="LKZ78" s="439"/>
      <c r="LLA78" s="439"/>
      <c r="LLB78" s="439"/>
      <c r="LLC78" s="439"/>
      <c r="LLD78" s="439"/>
      <c r="LLE78" s="439"/>
      <c r="LLF78" s="439"/>
      <c r="LLG78" s="439"/>
      <c r="LLH78" s="439"/>
      <c r="LLI78" s="439"/>
      <c r="LLJ78" s="439"/>
      <c r="LLK78" s="439"/>
      <c r="LLL78" s="439"/>
      <c r="LLM78" s="439"/>
      <c r="LLN78" s="439"/>
      <c r="LLO78" s="439"/>
      <c r="LLP78" s="439"/>
      <c r="LLQ78" s="439"/>
      <c r="LLR78" s="439"/>
      <c r="LLS78" s="439"/>
      <c r="LLT78" s="439"/>
      <c r="LLU78" s="439"/>
      <c r="LLV78" s="439"/>
      <c r="LLW78" s="439"/>
      <c r="LLX78" s="439"/>
      <c r="LLY78" s="439"/>
      <c r="LLZ78" s="439"/>
      <c r="LMA78" s="439"/>
      <c r="LMB78" s="439"/>
      <c r="LMC78" s="439"/>
      <c r="LMD78" s="439"/>
      <c r="LME78" s="439"/>
      <c r="LMF78" s="439"/>
      <c r="LMG78" s="439"/>
      <c r="LMH78" s="439"/>
      <c r="LMI78" s="439"/>
      <c r="LMJ78" s="439"/>
      <c r="LMK78" s="439"/>
      <c r="LML78" s="439"/>
      <c r="LMM78" s="439"/>
      <c r="LMN78" s="439"/>
      <c r="LMO78" s="439"/>
      <c r="LMP78" s="439"/>
      <c r="LMQ78" s="439"/>
      <c r="LMR78" s="439"/>
      <c r="LMS78" s="439"/>
      <c r="LMT78" s="439"/>
      <c r="LMU78" s="439"/>
      <c r="LMV78" s="439"/>
      <c r="LMW78" s="439"/>
      <c r="LMX78" s="439"/>
      <c r="LMY78" s="439"/>
      <c r="LMZ78" s="439"/>
      <c r="LNA78" s="439"/>
      <c r="LNB78" s="439"/>
      <c r="LNC78" s="439"/>
      <c r="LND78" s="439"/>
      <c r="LNE78" s="439"/>
      <c r="LNF78" s="439"/>
      <c r="LNG78" s="439"/>
      <c r="LNH78" s="439"/>
      <c r="LNI78" s="439"/>
      <c r="LNJ78" s="439"/>
      <c r="LNK78" s="439"/>
      <c r="LNL78" s="439"/>
      <c r="LNM78" s="439"/>
      <c r="LNN78" s="439"/>
      <c r="LNO78" s="439"/>
      <c r="LNP78" s="439"/>
      <c r="LNQ78" s="439"/>
      <c r="LNR78" s="439"/>
      <c r="LNS78" s="439"/>
      <c r="LNT78" s="439"/>
      <c r="LNU78" s="439"/>
      <c r="LNV78" s="439"/>
      <c r="LNW78" s="439"/>
      <c r="LNX78" s="439"/>
      <c r="LNY78" s="439"/>
      <c r="LNZ78" s="439"/>
      <c r="LOA78" s="439"/>
      <c r="LOB78" s="439"/>
      <c r="LOC78" s="439"/>
      <c r="LOD78" s="439"/>
      <c r="LOE78" s="439"/>
      <c r="LOF78" s="439"/>
      <c r="LOG78" s="439"/>
      <c r="LOH78" s="439"/>
      <c r="LOI78" s="439"/>
      <c r="LOJ78" s="439"/>
      <c r="LOK78" s="439"/>
      <c r="LOL78" s="439"/>
      <c r="LOM78" s="439"/>
      <c r="LON78" s="439"/>
      <c r="LOO78" s="439"/>
      <c r="LOP78" s="439"/>
      <c r="LOQ78" s="439"/>
      <c r="LOR78" s="439"/>
      <c r="LOS78" s="439"/>
      <c r="LOT78" s="439"/>
      <c r="LOU78" s="439"/>
      <c r="LOV78" s="439"/>
      <c r="LOW78" s="439"/>
      <c r="LOX78" s="439"/>
      <c r="LOY78" s="439"/>
      <c r="LOZ78" s="439"/>
      <c r="LPA78" s="439"/>
      <c r="LPB78" s="439"/>
      <c r="LPC78" s="439"/>
      <c r="LPD78" s="439"/>
      <c r="LPE78" s="439"/>
      <c r="LPF78" s="439"/>
      <c r="LPG78" s="439"/>
      <c r="LPH78" s="439"/>
      <c r="LPI78" s="439"/>
      <c r="LPJ78" s="439"/>
      <c r="LPK78" s="439"/>
      <c r="LPL78" s="439"/>
      <c r="LPM78" s="439"/>
      <c r="LPN78" s="439"/>
      <c r="LPO78" s="439"/>
      <c r="LPP78" s="439"/>
      <c r="LPQ78" s="439"/>
      <c r="LPR78" s="439"/>
      <c r="LPS78" s="439"/>
      <c r="LPT78" s="439"/>
      <c r="LPU78" s="439"/>
      <c r="LPV78" s="439"/>
      <c r="LPW78" s="439"/>
      <c r="LPX78" s="439"/>
      <c r="LPY78" s="439"/>
      <c r="LPZ78" s="439"/>
      <c r="LQA78" s="439"/>
      <c r="LQB78" s="439"/>
      <c r="LQC78" s="439"/>
      <c r="LQD78" s="439"/>
      <c r="LQE78" s="439"/>
      <c r="LQF78" s="439"/>
      <c r="LQG78" s="439"/>
      <c r="LQH78" s="439"/>
      <c r="LQI78" s="439"/>
      <c r="LQJ78" s="439"/>
      <c r="LQK78" s="439"/>
      <c r="LQL78" s="439"/>
      <c r="LQM78" s="439"/>
      <c r="LQN78" s="439"/>
      <c r="LQO78" s="439"/>
      <c r="LQP78" s="439"/>
      <c r="LQQ78" s="439"/>
      <c r="LQR78" s="439"/>
      <c r="LQS78" s="439"/>
      <c r="LQT78" s="439"/>
      <c r="LQU78" s="439"/>
      <c r="LQV78" s="439"/>
      <c r="LQW78" s="439"/>
      <c r="LQX78" s="439"/>
      <c r="LQY78" s="439"/>
      <c r="LQZ78" s="439"/>
      <c r="LRA78" s="439"/>
      <c r="LRB78" s="439"/>
      <c r="LRC78" s="439"/>
      <c r="LRD78" s="439"/>
      <c r="LRE78" s="439"/>
      <c r="LRF78" s="439"/>
      <c r="LRG78" s="439"/>
      <c r="LRH78" s="439"/>
      <c r="LRI78" s="439"/>
      <c r="LRJ78" s="439"/>
      <c r="LRK78" s="439"/>
      <c r="LRL78" s="439"/>
      <c r="LRM78" s="439"/>
      <c r="LRN78" s="439"/>
      <c r="LRO78" s="439"/>
      <c r="LRP78" s="439"/>
      <c r="LRQ78" s="439"/>
      <c r="LRR78" s="439"/>
      <c r="LRS78" s="439"/>
      <c r="LRT78" s="439"/>
      <c r="LRU78" s="439"/>
      <c r="LRV78" s="439"/>
      <c r="LRW78" s="439"/>
      <c r="LRX78" s="439"/>
      <c r="LRY78" s="439"/>
      <c r="LRZ78" s="439"/>
      <c r="LSA78" s="439"/>
      <c r="LSB78" s="439"/>
      <c r="LSC78" s="439"/>
      <c r="LSD78" s="439"/>
      <c r="LSE78" s="439"/>
      <c r="LSF78" s="439"/>
      <c r="LSG78" s="439"/>
      <c r="LSH78" s="439"/>
      <c r="LSI78" s="439"/>
      <c r="LSJ78" s="439"/>
      <c r="LSK78" s="439"/>
      <c r="LSL78" s="439"/>
      <c r="LSM78" s="439"/>
      <c r="LSN78" s="439"/>
      <c r="LSO78" s="439"/>
      <c r="LSP78" s="439"/>
      <c r="LSQ78" s="439"/>
      <c r="LSR78" s="439"/>
      <c r="LSS78" s="439"/>
      <c r="LST78" s="439"/>
      <c r="LSU78" s="439"/>
      <c r="LSV78" s="439"/>
      <c r="LSW78" s="439"/>
      <c r="LSX78" s="439"/>
      <c r="LSY78" s="439"/>
      <c r="LSZ78" s="439"/>
      <c r="LTA78" s="439"/>
      <c r="LTB78" s="439"/>
      <c r="LTC78" s="439"/>
      <c r="LTD78" s="439"/>
      <c r="LTE78" s="439"/>
      <c r="LTF78" s="439"/>
      <c r="LTG78" s="439"/>
      <c r="LTH78" s="439"/>
      <c r="LTI78" s="439"/>
      <c r="LTJ78" s="439"/>
      <c r="LTK78" s="439"/>
      <c r="LTL78" s="439"/>
      <c r="LTM78" s="439"/>
      <c r="LTN78" s="439"/>
      <c r="LTO78" s="439"/>
      <c r="LTP78" s="439"/>
      <c r="LTQ78" s="439"/>
      <c r="LTR78" s="439"/>
      <c r="LTS78" s="439"/>
      <c r="LTT78" s="439"/>
      <c r="LTU78" s="439"/>
      <c r="LTV78" s="439"/>
      <c r="LTW78" s="439"/>
      <c r="LTX78" s="439"/>
      <c r="LTY78" s="439"/>
      <c r="LTZ78" s="439"/>
      <c r="LUA78" s="439"/>
      <c r="LUB78" s="439"/>
      <c r="LUC78" s="439"/>
      <c r="LUD78" s="439"/>
      <c r="LUE78" s="439"/>
      <c r="LUF78" s="439"/>
      <c r="LUG78" s="439"/>
      <c r="LUH78" s="439"/>
      <c r="LUI78" s="439"/>
      <c r="LUJ78" s="439"/>
      <c r="LUK78" s="439"/>
      <c r="LUL78" s="439"/>
      <c r="LUM78" s="439"/>
      <c r="LUN78" s="439"/>
      <c r="LUO78" s="439"/>
      <c r="LUP78" s="439"/>
      <c r="LUQ78" s="439"/>
      <c r="LUR78" s="439"/>
      <c r="LUS78" s="439"/>
      <c r="LUT78" s="439"/>
      <c r="LUU78" s="439"/>
      <c r="LUV78" s="439"/>
      <c r="LUW78" s="439"/>
      <c r="LUX78" s="439"/>
      <c r="LUY78" s="439"/>
      <c r="LUZ78" s="439"/>
      <c r="LVA78" s="439"/>
      <c r="LVB78" s="439"/>
      <c r="LVC78" s="439"/>
      <c r="LVD78" s="439"/>
      <c r="LVE78" s="439"/>
      <c r="LVF78" s="439"/>
      <c r="LVG78" s="439"/>
      <c r="LVH78" s="439"/>
      <c r="LVI78" s="439"/>
      <c r="LVJ78" s="439"/>
      <c r="LVK78" s="439"/>
      <c r="LVL78" s="439"/>
      <c r="LVM78" s="439"/>
      <c r="LVN78" s="439"/>
      <c r="LVO78" s="439"/>
      <c r="LVP78" s="439"/>
      <c r="LVQ78" s="439"/>
      <c r="LVR78" s="439"/>
      <c r="LVS78" s="439"/>
      <c r="LVT78" s="439"/>
      <c r="LVU78" s="439"/>
      <c r="LVV78" s="439"/>
      <c r="LVW78" s="439"/>
      <c r="LVX78" s="439"/>
      <c r="LVY78" s="439"/>
      <c r="LVZ78" s="439"/>
      <c r="LWA78" s="439"/>
      <c r="LWB78" s="439"/>
      <c r="LWC78" s="439"/>
      <c r="LWD78" s="439"/>
      <c r="LWE78" s="439"/>
      <c r="LWF78" s="439"/>
      <c r="LWG78" s="439"/>
      <c r="LWH78" s="439"/>
      <c r="LWI78" s="439"/>
      <c r="LWJ78" s="439"/>
      <c r="LWK78" s="439"/>
      <c r="LWL78" s="439"/>
      <c r="LWM78" s="439"/>
      <c r="LWN78" s="439"/>
      <c r="LWO78" s="439"/>
      <c r="LWP78" s="439"/>
      <c r="LWQ78" s="439"/>
      <c r="LWR78" s="439"/>
      <c r="LWS78" s="439"/>
      <c r="LWT78" s="439"/>
      <c r="LWU78" s="439"/>
      <c r="LWV78" s="439"/>
      <c r="LWW78" s="439"/>
      <c r="LWX78" s="439"/>
      <c r="LWY78" s="439"/>
      <c r="LWZ78" s="439"/>
      <c r="LXA78" s="439"/>
      <c r="LXB78" s="439"/>
      <c r="LXC78" s="439"/>
      <c r="LXD78" s="439"/>
      <c r="LXE78" s="439"/>
      <c r="LXF78" s="439"/>
      <c r="LXG78" s="439"/>
      <c r="LXH78" s="439"/>
      <c r="LXI78" s="439"/>
      <c r="LXJ78" s="439"/>
      <c r="LXK78" s="439"/>
      <c r="LXL78" s="439"/>
      <c r="LXM78" s="439"/>
      <c r="LXN78" s="439"/>
      <c r="LXO78" s="439"/>
      <c r="LXP78" s="439"/>
      <c r="LXQ78" s="439"/>
      <c r="LXR78" s="439"/>
      <c r="LXS78" s="439"/>
      <c r="LXT78" s="439"/>
      <c r="LXU78" s="439"/>
      <c r="LXV78" s="439"/>
      <c r="LXW78" s="439"/>
      <c r="LXX78" s="439"/>
      <c r="LXY78" s="439"/>
      <c r="LXZ78" s="439"/>
      <c r="LYA78" s="439"/>
      <c r="LYB78" s="439"/>
      <c r="LYC78" s="439"/>
      <c r="LYD78" s="439"/>
      <c r="LYE78" s="439"/>
      <c r="LYF78" s="439"/>
      <c r="LYG78" s="439"/>
      <c r="LYH78" s="439"/>
      <c r="LYI78" s="439"/>
      <c r="LYJ78" s="439"/>
      <c r="LYK78" s="439"/>
      <c r="LYL78" s="439"/>
      <c r="LYM78" s="439"/>
      <c r="LYN78" s="439"/>
      <c r="LYO78" s="439"/>
      <c r="LYP78" s="439"/>
      <c r="LYQ78" s="439"/>
      <c r="LYR78" s="439"/>
      <c r="LYS78" s="439"/>
      <c r="LYT78" s="439"/>
      <c r="LYU78" s="439"/>
      <c r="LYV78" s="439"/>
      <c r="LYW78" s="439"/>
      <c r="LYX78" s="439"/>
      <c r="LYY78" s="439"/>
      <c r="LYZ78" s="439"/>
      <c r="LZA78" s="439"/>
      <c r="LZB78" s="439"/>
      <c r="LZC78" s="439"/>
      <c r="LZD78" s="439"/>
      <c r="LZE78" s="439"/>
      <c r="LZF78" s="439"/>
      <c r="LZG78" s="439"/>
      <c r="LZH78" s="439"/>
      <c r="LZI78" s="439"/>
      <c r="LZJ78" s="439"/>
      <c r="LZK78" s="439"/>
      <c r="LZL78" s="439"/>
      <c r="LZM78" s="439"/>
      <c r="LZN78" s="439"/>
      <c r="LZO78" s="439"/>
      <c r="LZP78" s="439"/>
      <c r="LZQ78" s="439"/>
      <c r="LZR78" s="439"/>
      <c r="LZS78" s="439"/>
      <c r="LZT78" s="439"/>
      <c r="LZU78" s="439"/>
      <c r="LZV78" s="439"/>
      <c r="LZW78" s="439"/>
      <c r="LZX78" s="439"/>
      <c r="LZY78" s="439"/>
      <c r="LZZ78" s="439"/>
      <c r="MAA78" s="439"/>
      <c r="MAB78" s="439"/>
      <c r="MAC78" s="439"/>
      <c r="MAD78" s="439"/>
      <c r="MAE78" s="439"/>
      <c r="MAF78" s="439"/>
      <c r="MAG78" s="439"/>
      <c r="MAH78" s="439"/>
      <c r="MAI78" s="439"/>
      <c r="MAJ78" s="439"/>
      <c r="MAK78" s="439"/>
      <c r="MAL78" s="439"/>
      <c r="MAM78" s="439"/>
      <c r="MAN78" s="439"/>
      <c r="MAO78" s="439"/>
      <c r="MAP78" s="439"/>
      <c r="MAQ78" s="439"/>
      <c r="MAR78" s="439"/>
      <c r="MAS78" s="439"/>
      <c r="MAT78" s="439"/>
      <c r="MAU78" s="439"/>
      <c r="MAV78" s="439"/>
      <c r="MAW78" s="439"/>
      <c r="MAX78" s="439"/>
      <c r="MAY78" s="439"/>
      <c r="MAZ78" s="439"/>
      <c r="MBA78" s="439"/>
      <c r="MBB78" s="439"/>
      <c r="MBC78" s="439"/>
      <c r="MBD78" s="439"/>
      <c r="MBE78" s="439"/>
      <c r="MBF78" s="439"/>
      <c r="MBG78" s="439"/>
      <c r="MBH78" s="439"/>
      <c r="MBI78" s="439"/>
      <c r="MBJ78" s="439"/>
      <c r="MBK78" s="439"/>
      <c r="MBL78" s="439"/>
      <c r="MBM78" s="439"/>
      <c r="MBN78" s="439"/>
      <c r="MBO78" s="439"/>
      <c r="MBP78" s="439"/>
      <c r="MBQ78" s="439"/>
      <c r="MBR78" s="439"/>
      <c r="MBS78" s="439"/>
      <c r="MBT78" s="439"/>
      <c r="MBU78" s="439"/>
      <c r="MBV78" s="439"/>
      <c r="MBW78" s="439"/>
      <c r="MBX78" s="439"/>
      <c r="MBY78" s="439"/>
      <c r="MBZ78" s="439"/>
      <c r="MCA78" s="439"/>
      <c r="MCB78" s="439"/>
      <c r="MCC78" s="439"/>
      <c r="MCD78" s="439"/>
      <c r="MCE78" s="439"/>
      <c r="MCF78" s="439"/>
      <c r="MCG78" s="439"/>
      <c r="MCH78" s="439"/>
      <c r="MCI78" s="439"/>
      <c r="MCJ78" s="439"/>
      <c r="MCK78" s="439"/>
      <c r="MCL78" s="439"/>
      <c r="MCM78" s="439"/>
      <c r="MCN78" s="439"/>
      <c r="MCO78" s="439"/>
      <c r="MCP78" s="439"/>
      <c r="MCQ78" s="439"/>
      <c r="MCR78" s="439"/>
      <c r="MCS78" s="439"/>
      <c r="MCT78" s="439"/>
      <c r="MCU78" s="439"/>
      <c r="MCV78" s="439"/>
      <c r="MCW78" s="439"/>
      <c r="MCX78" s="439"/>
      <c r="MCY78" s="439"/>
      <c r="MCZ78" s="439"/>
      <c r="MDA78" s="439"/>
      <c r="MDB78" s="439"/>
      <c r="MDC78" s="439"/>
      <c r="MDD78" s="439"/>
      <c r="MDE78" s="439"/>
      <c r="MDF78" s="439"/>
      <c r="MDG78" s="439"/>
      <c r="MDH78" s="439"/>
      <c r="MDI78" s="439"/>
      <c r="MDJ78" s="439"/>
      <c r="MDK78" s="439"/>
      <c r="MDL78" s="439"/>
      <c r="MDM78" s="439"/>
      <c r="MDN78" s="439"/>
      <c r="MDO78" s="439"/>
      <c r="MDP78" s="439"/>
      <c r="MDQ78" s="439"/>
      <c r="MDR78" s="439"/>
      <c r="MDS78" s="439"/>
      <c r="MDT78" s="439"/>
      <c r="MDU78" s="439"/>
      <c r="MDV78" s="439"/>
      <c r="MDW78" s="439"/>
      <c r="MDX78" s="439"/>
      <c r="MDY78" s="439"/>
      <c r="MDZ78" s="439"/>
      <c r="MEA78" s="439"/>
      <c r="MEB78" s="439"/>
      <c r="MEC78" s="439"/>
      <c r="MED78" s="439"/>
      <c r="MEE78" s="439"/>
      <c r="MEF78" s="439"/>
      <c r="MEG78" s="439"/>
      <c r="MEH78" s="439"/>
      <c r="MEI78" s="439"/>
      <c r="MEJ78" s="439"/>
      <c r="MEK78" s="439"/>
      <c r="MEL78" s="439"/>
      <c r="MEM78" s="439"/>
      <c r="MEN78" s="439"/>
      <c r="MEO78" s="439"/>
      <c r="MEP78" s="439"/>
      <c r="MEQ78" s="439"/>
      <c r="MER78" s="439"/>
      <c r="MES78" s="439"/>
      <c r="MET78" s="439"/>
      <c r="MEU78" s="439"/>
      <c r="MEV78" s="439"/>
      <c r="MEW78" s="439"/>
      <c r="MEX78" s="439"/>
      <c r="MEY78" s="439"/>
      <c r="MEZ78" s="439"/>
      <c r="MFA78" s="439"/>
      <c r="MFB78" s="439"/>
      <c r="MFC78" s="439"/>
      <c r="MFD78" s="439"/>
      <c r="MFE78" s="439"/>
      <c r="MFF78" s="439"/>
      <c r="MFG78" s="439"/>
      <c r="MFH78" s="439"/>
      <c r="MFI78" s="439"/>
      <c r="MFJ78" s="439"/>
      <c r="MFK78" s="439"/>
      <c r="MFL78" s="439"/>
      <c r="MFM78" s="439"/>
      <c r="MFN78" s="439"/>
      <c r="MFO78" s="439"/>
      <c r="MFP78" s="439"/>
      <c r="MFQ78" s="439"/>
      <c r="MFR78" s="439"/>
      <c r="MFS78" s="439"/>
      <c r="MFT78" s="439"/>
      <c r="MFU78" s="439"/>
      <c r="MFV78" s="439"/>
      <c r="MFW78" s="439"/>
      <c r="MFX78" s="439"/>
      <c r="MFY78" s="439"/>
      <c r="MFZ78" s="439"/>
      <c r="MGA78" s="439"/>
      <c r="MGB78" s="439"/>
      <c r="MGC78" s="439"/>
      <c r="MGD78" s="439"/>
      <c r="MGE78" s="439"/>
      <c r="MGF78" s="439"/>
      <c r="MGG78" s="439"/>
      <c r="MGH78" s="439"/>
      <c r="MGI78" s="439"/>
      <c r="MGJ78" s="439"/>
      <c r="MGK78" s="439"/>
      <c r="MGL78" s="439"/>
      <c r="MGM78" s="439"/>
      <c r="MGN78" s="439"/>
      <c r="MGO78" s="439"/>
      <c r="MGP78" s="439"/>
      <c r="MGQ78" s="439"/>
      <c r="MGR78" s="439"/>
      <c r="MGS78" s="439"/>
      <c r="MGT78" s="439"/>
      <c r="MGU78" s="439"/>
      <c r="MGV78" s="439"/>
      <c r="MGW78" s="439"/>
      <c r="MGX78" s="439"/>
      <c r="MGY78" s="439"/>
      <c r="MGZ78" s="439"/>
      <c r="MHA78" s="439"/>
      <c r="MHB78" s="439"/>
      <c r="MHC78" s="439"/>
      <c r="MHD78" s="439"/>
      <c r="MHE78" s="439"/>
      <c r="MHF78" s="439"/>
      <c r="MHG78" s="439"/>
      <c r="MHH78" s="439"/>
      <c r="MHI78" s="439"/>
      <c r="MHJ78" s="439"/>
      <c r="MHK78" s="439"/>
      <c r="MHL78" s="439"/>
      <c r="MHM78" s="439"/>
      <c r="MHN78" s="439"/>
      <c r="MHO78" s="439"/>
      <c r="MHP78" s="439"/>
      <c r="MHQ78" s="439"/>
      <c r="MHR78" s="439"/>
      <c r="MHS78" s="439"/>
      <c r="MHT78" s="439"/>
      <c r="MHU78" s="439"/>
      <c r="MHV78" s="439"/>
      <c r="MHW78" s="439"/>
      <c r="MHX78" s="439"/>
      <c r="MHY78" s="439"/>
      <c r="MHZ78" s="439"/>
      <c r="MIA78" s="439"/>
      <c r="MIB78" s="439"/>
      <c r="MIC78" s="439"/>
      <c r="MID78" s="439"/>
      <c r="MIE78" s="439"/>
      <c r="MIF78" s="439"/>
      <c r="MIG78" s="439"/>
      <c r="MIH78" s="439"/>
      <c r="MII78" s="439"/>
      <c r="MIJ78" s="439"/>
      <c r="MIK78" s="439"/>
      <c r="MIL78" s="439"/>
      <c r="MIM78" s="439"/>
      <c r="MIN78" s="439"/>
      <c r="MIO78" s="439"/>
      <c r="MIP78" s="439"/>
      <c r="MIQ78" s="439"/>
      <c r="MIR78" s="439"/>
      <c r="MIS78" s="439"/>
      <c r="MIT78" s="439"/>
      <c r="MIU78" s="439"/>
      <c r="MIV78" s="439"/>
      <c r="MIW78" s="439"/>
      <c r="MIX78" s="439"/>
      <c r="MIY78" s="439"/>
      <c r="MIZ78" s="439"/>
      <c r="MJA78" s="439"/>
      <c r="MJB78" s="439"/>
      <c r="MJC78" s="439"/>
      <c r="MJD78" s="439"/>
      <c r="MJE78" s="439"/>
      <c r="MJF78" s="439"/>
      <c r="MJG78" s="439"/>
      <c r="MJH78" s="439"/>
      <c r="MJI78" s="439"/>
      <c r="MJJ78" s="439"/>
      <c r="MJK78" s="439"/>
      <c r="MJL78" s="439"/>
      <c r="MJM78" s="439"/>
      <c r="MJN78" s="439"/>
      <c r="MJO78" s="439"/>
      <c r="MJP78" s="439"/>
      <c r="MJQ78" s="439"/>
      <c r="MJR78" s="439"/>
      <c r="MJS78" s="439"/>
      <c r="MJT78" s="439"/>
      <c r="MJU78" s="439"/>
      <c r="MJV78" s="439"/>
      <c r="MJW78" s="439"/>
      <c r="MJX78" s="439"/>
      <c r="MJY78" s="439"/>
      <c r="MJZ78" s="439"/>
      <c r="MKA78" s="439"/>
      <c r="MKB78" s="439"/>
      <c r="MKC78" s="439"/>
      <c r="MKD78" s="439"/>
      <c r="MKE78" s="439"/>
      <c r="MKF78" s="439"/>
      <c r="MKG78" s="439"/>
      <c r="MKH78" s="439"/>
      <c r="MKI78" s="439"/>
      <c r="MKJ78" s="439"/>
      <c r="MKK78" s="439"/>
      <c r="MKL78" s="439"/>
      <c r="MKM78" s="439"/>
      <c r="MKN78" s="439"/>
      <c r="MKO78" s="439"/>
      <c r="MKP78" s="439"/>
      <c r="MKQ78" s="439"/>
      <c r="MKR78" s="439"/>
      <c r="MKS78" s="439"/>
      <c r="MKT78" s="439"/>
      <c r="MKU78" s="439"/>
      <c r="MKV78" s="439"/>
      <c r="MKW78" s="439"/>
      <c r="MKX78" s="439"/>
      <c r="MKY78" s="439"/>
      <c r="MKZ78" s="439"/>
      <c r="MLA78" s="439"/>
      <c r="MLB78" s="439"/>
      <c r="MLC78" s="439"/>
      <c r="MLD78" s="439"/>
      <c r="MLE78" s="439"/>
      <c r="MLF78" s="439"/>
      <c r="MLG78" s="439"/>
      <c r="MLH78" s="439"/>
      <c r="MLI78" s="439"/>
      <c r="MLJ78" s="439"/>
      <c r="MLK78" s="439"/>
      <c r="MLL78" s="439"/>
      <c r="MLM78" s="439"/>
      <c r="MLN78" s="439"/>
      <c r="MLO78" s="439"/>
      <c r="MLP78" s="439"/>
      <c r="MLQ78" s="439"/>
      <c r="MLR78" s="439"/>
      <c r="MLS78" s="439"/>
      <c r="MLT78" s="439"/>
      <c r="MLU78" s="439"/>
      <c r="MLV78" s="439"/>
      <c r="MLW78" s="439"/>
      <c r="MLX78" s="439"/>
      <c r="MLY78" s="439"/>
      <c r="MLZ78" s="439"/>
      <c r="MMA78" s="439"/>
      <c r="MMB78" s="439"/>
      <c r="MMC78" s="439"/>
      <c r="MMD78" s="439"/>
      <c r="MME78" s="439"/>
      <c r="MMF78" s="439"/>
      <c r="MMG78" s="439"/>
      <c r="MMH78" s="439"/>
      <c r="MMI78" s="439"/>
      <c r="MMJ78" s="439"/>
      <c r="MMK78" s="439"/>
      <c r="MML78" s="439"/>
      <c r="MMM78" s="439"/>
      <c r="MMN78" s="439"/>
      <c r="MMO78" s="439"/>
      <c r="MMP78" s="439"/>
      <c r="MMQ78" s="439"/>
      <c r="MMR78" s="439"/>
      <c r="MMS78" s="439"/>
      <c r="MMT78" s="439"/>
      <c r="MMU78" s="439"/>
      <c r="MMV78" s="439"/>
      <c r="MMW78" s="439"/>
      <c r="MMX78" s="439"/>
      <c r="MMY78" s="439"/>
      <c r="MMZ78" s="439"/>
      <c r="MNA78" s="439"/>
      <c r="MNB78" s="439"/>
      <c r="MNC78" s="439"/>
      <c r="MND78" s="439"/>
      <c r="MNE78" s="439"/>
      <c r="MNF78" s="439"/>
      <c r="MNG78" s="439"/>
      <c r="MNH78" s="439"/>
      <c r="MNI78" s="439"/>
      <c r="MNJ78" s="439"/>
      <c r="MNK78" s="439"/>
      <c r="MNL78" s="439"/>
      <c r="MNM78" s="439"/>
      <c r="MNN78" s="439"/>
      <c r="MNO78" s="439"/>
      <c r="MNP78" s="439"/>
      <c r="MNQ78" s="439"/>
      <c r="MNR78" s="439"/>
      <c r="MNS78" s="439"/>
      <c r="MNT78" s="439"/>
      <c r="MNU78" s="439"/>
      <c r="MNV78" s="439"/>
      <c r="MNW78" s="439"/>
      <c r="MNX78" s="439"/>
      <c r="MNY78" s="439"/>
      <c r="MNZ78" s="439"/>
      <c r="MOA78" s="439"/>
      <c r="MOB78" s="439"/>
      <c r="MOC78" s="439"/>
      <c r="MOD78" s="439"/>
      <c r="MOE78" s="439"/>
      <c r="MOF78" s="439"/>
      <c r="MOG78" s="439"/>
      <c r="MOH78" s="439"/>
      <c r="MOI78" s="439"/>
      <c r="MOJ78" s="439"/>
      <c r="MOK78" s="439"/>
      <c r="MOL78" s="439"/>
      <c r="MOM78" s="439"/>
      <c r="MON78" s="439"/>
      <c r="MOO78" s="439"/>
      <c r="MOP78" s="439"/>
      <c r="MOQ78" s="439"/>
      <c r="MOR78" s="439"/>
      <c r="MOS78" s="439"/>
      <c r="MOT78" s="439"/>
      <c r="MOU78" s="439"/>
      <c r="MOV78" s="439"/>
      <c r="MOW78" s="439"/>
      <c r="MOX78" s="439"/>
      <c r="MOY78" s="439"/>
      <c r="MOZ78" s="439"/>
      <c r="MPA78" s="439"/>
      <c r="MPB78" s="439"/>
      <c r="MPC78" s="439"/>
      <c r="MPD78" s="439"/>
      <c r="MPE78" s="439"/>
      <c r="MPF78" s="439"/>
      <c r="MPG78" s="439"/>
      <c r="MPH78" s="439"/>
      <c r="MPI78" s="439"/>
      <c r="MPJ78" s="439"/>
      <c r="MPK78" s="439"/>
      <c r="MPL78" s="439"/>
      <c r="MPM78" s="439"/>
      <c r="MPN78" s="439"/>
      <c r="MPO78" s="439"/>
      <c r="MPP78" s="439"/>
      <c r="MPQ78" s="439"/>
      <c r="MPR78" s="439"/>
      <c r="MPS78" s="439"/>
      <c r="MPT78" s="439"/>
      <c r="MPU78" s="439"/>
      <c r="MPV78" s="439"/>
      <c r="MPW78" s="439"/>
      <c r="MPX78" s="439"/>
      <c r="MPY78" s="439"/>
      <c r="MPZ78" s="439"/>
      <c r="MQA78" s="439"/>
      <c r="MQB78" s="439"/>
      <c r="MQC78" s="439"/>
      <c r="MQD78" s="439"/>
      <c r="MQE78" s="439"/>
      <c r="MQF78" s="439"/>
      <c r="MQG78" s="439"/>
      <c r="MQH78" s="439"/>
      <c r="MQI78" s="439"/>
      <c r="MQJ78" s="439"/>
      <c r="MQK78" s="439"/>
      <c r="MQL78" s="439"/>
      <c r="MQM78" s="439"/>
      <c r="MQN78" s="439"/>
      <c r="MQO78" s="439"/>
      <c r="MQP78" s="439"/>
      <c r="MQQ78" s="439"/>
      <c r="MQR78" s="439"/>
      <c r="MQS78" s="439"/>
      <c r="MQT78" s="439"/>
      <c r="MQU78" s="439"/>
      <c r="MQV78" s="439"/>
      <c r="MQW78" s="439"/>
      <c r="MQX78" s="439"/>
      <c r="MQY78" s="439"/>
      <c r="MQZ78" s="439"/>
      <c r="MRA78" s="439"/>
      <c r="MRB78" s="439"/>
      <c r="MRC78" s="439"/>
      <c r="MRD78" s="439"/>
      <c r="MRE78" s="439"/>
      <c r="MRF78" s="439"/>
      <c r="MRG78" s="439"/>
      <c r="MRH78" s="439"/>
      <c r="MRI78" s="439"/>
      <c r="MRJ78" s="439"/>
      <c r="MRK78" s="439"/>
      <c r="MRL78" s="439"/>
      <c r="MRM78" s="439"/>
      <c r="MRN78" s="439"/>
      <c r="MRO78" s="439"/>
      <c r="MRP78" s="439"/>
      <c r="MRQ78" s="439"/>
      <c r="MRR78" s="439"/>
      <c r="MRS78" s="439"/>
      <c r="MRT78" s="439"/>
      <c r="MRU78" s="439"/>
      <c r="MRV78" s="439"/>
      <c r="MRW78" s="439"/>
      <c r="MRX78" s="439"/>
      <c r="MRY78" s="439"/>
      <c r="MRZ78" s="439"/>
      <c r="MSA78" s="439"/>
      <c r="MSB78" s="439"/>
      <c r="MSC78" s="439"/>
      <c r="MSD78" s="439"/>
      <c r="MSE78" s="439"/>
      <c r="MSF78" s="439"/>
      <c r="MSG78" s="439"/>
      <c r="MSH78" s="439"/>
      <c r="MSI78" s="439"/>
      <c r="MSJ78" s="439"/>
      <c r="MSK78" s="439"/>
      <c r="MSL78" s="439"/>
      <c r="MSM78" s="439"/>
      <c r="MSN78" s="439"/>
      <c r="MSO78" s="439"/>
      <c r="MSP78" s="439"/>
      <c r="MSQ78" s="439"/>
      <c r="MSR78" s="439"/>
      <c r="MSS78" s="439"/>
      <c r="MST78" s="439"/>
      <c r="MSU78" s="439"/>
      <c r="MSV78" s="439"/>
      <c r="MSW78" s="439"/>
      <c r="MSX78" s="439"/>
      <c r="MSY78" s="439"/>
      <c r="MSZ78" s="439"/>
      <c r="MTA78" s="439"/>
      <c r="MTB78" s="439"/>
      <c r="MTC78" s="439"/>
      <c r="MTD78" s="439"/>
      <c r="MTE78" s="439"/>
      <c r="MTF78" s="439"/>
      <c r="MTG78" s="439"/>
      <c r="MTH78" s="439"/>
      <c r="MTI78" s="439"/>
      <c r="MTJ78" s="439"/>
      <c r="MTK78" s="439"/>
      <c r="MTL78" s="439"/>
      <c r="MTM78" s="439"/>
      <c r="MTN78" s="439"/>
      <c r="MTO78" s="439"/>
      <c r="MTP78" s="439"/>
      <c r="MTQ78" s="439"/>
      <c r="MTR78" s="439"/>
      <c r="MTS78" s="439"/>
      <c r="MTT78" s="439"/>
      <c r="MTU78" s="439"/>
      <c r="MTV78" s="439"/>
      <c r="MTW78" s="439"/>
      <c r="MTX78" s="439"/>
      <c r="MTY78" s="439"/>
      <c r="MTZ78" s="439"/>
      <c r="MUA78" s="439"/>
      <c r="MUB78" s="439"/>
      <c r="MUC78" s="439"/>
      <c r="MUD78" s="439"/>
      <c r="MUE78" s="439"/>
      <c r="MUF78" s="439"/>
      <c r="MUG78" s="439"/>
      <c r="MUH78" s="439"/>
      <c r="MUI78" s="439"/>
      <c r="MUJ78" s="439"/>
      <c r="MUK78" s="439"/>
      <c r="MUL78" s="439"/>
      <c r="MUM78" s="439"/>
      <c r="MUN78" s="439"/>
      <c r="MUO78" s="439"/>
      <c r="MUP78" s="439"/>
      <c r="MUQ78" s="439"/>
      <c r="MUR78" s="439"/>
      <c r="MUS78" s="439"/>
      <c r="MUT78" s="439"/>
      <c r="MUU78" s="439"/>
      <c r="MUV78" s="439"/>
      <c r="MUW78" s="439"/>
      <c r="MUX78" s="439"/>
      <c r="MUY78" s="439"/>
      <c r="MUZ78" s="439"/>
      <c r="MVA78" s="439"/>
      <c r="MVB78" s="439"/>
      <c r="MVC78" s="439"/>
      <c r="MVD78" s="439"/>
      <c r="MVE78" s="439"/>
      <c r="MVF78" s="439"/>
      <c r="MVG78" s="439"/>
      <c r="MVH78" s="439"/>
      <c r="MVI78" s="439"/>
      <c r="MVJ78" s="439"/>
      <c r="MVK78" s="439"/>
      <c r="MVL78" s="439"/>
      <c r="MVM78" s="439"/>
      <c r="MVN78" s="439"/>
      <c r="MVO78" s="439"/>
      <c r="MVP78" s="439"/>
      <c r="MVQ78" s="439"/>
      <c r="MVR78" s="439"/>
      <c r="MVS78" s="439"/>
      <c r="MVT78" s="439"/>
      <c r="MVU78" s="439"/>
      <c r="MVV78" s="439"/>
      <c r="MVW78" s="439"/>
      <c r="MVX78" s="439"/>
      <c r="MVY78" s="439"/>
      <c r="MVZ78" s="439"/>
      <c r="MWA78" s="439"/>
      <c r="MWB78" s="439"/>
      <c r="MWC78" s="439"/>
      <c r="MWD78" s="439"/>
      <c r="MWE78" s="439"/>
      <c r="MWF78" s="439"/>
      <c r="MWG78" s="439"/>
      <c r="MWH78" s="439"/>
      <c r="MWI78" s="439"/>
      <c r="MWJ78" s="439"/>
      <c r="MWK78" s="439"/>
      <c r="MWL78" s="439"/>
      <c r="MWM78" s="439"/>
      <c r="MWN78" s="439"/>
      <c r="MWO78" s="439"/>
      <c r="MWP78" s="439"/>
      <c r="MWQ78" s="439"/>
      <c r="MWR78" s="439"/>
      <c r="MWS78" s="439"/>
      <c r="MWT78" s="439"/>
      <c r="MWU78" s="439"/>
      <c r="MWV78" s="439"/>
      <c r="MWW78" s="439"/>
      <c r="MWX78" s="439"/>
      <c r="MWY78" s="439"/>
      <c r="MWZ78" s="439"/>
      <c r="MXA78" s="439"/>
      <c r="MXB78" s="439"/>
      <c r="MXC78" s="439"/>
      <c r="MXD78" s="439"/>
      <c r="MXE78" s="439"/>
      <c r="MXF78" s="439"/>
      <c r="MXG78" s="439"/>
      <c r="MXH78" s="439"/>
      <c r="MXI78" s="439"/>
      <c r="MXJ78" s="439"/>
      <c r="MXK78" s="439"/>
      <c r="MXL78" s="439"/>
      <c r="MXM78" s="439"/>
      <c r="MXN78" s="439"/>
      <c r="MXO78" s="439"/>
      <c r="MXP78" s="439"/>
      <c r="MXQ78" s="439"/>
      <c r="MXR78" s="439"/>
      <c r="MXS78" s="439"/>
      <c r="MXT78" s="439"/>
      <c r="MXU78" s="439"/>
      <c r="MXV78" s="439"/>
      <c r="MXW78" s="439"/>
      <c r="MXX78" s="439"/>
      <c r="MXY78" s="439"/>
      <c r="MXZ78" s="439"/>
      <c r="MYA78" s="439"/>
      <c r="MYB78" s="439"/>
      <c r="MYC78" s="439"/>
      <c r="MYD78" s="439"/>
      <c r="MYE78" s="439"/>
      <c r="MYF78" s="439"/>
      <c r="MYG78" s="439"/>
      <c r="MYH78" s="439"/>
      <c r="MYI78" s="439"/>
      <c r="MYJ78" s="439"/>
      <c r="MYK78" s="439"/>
      <c r="MYL78" s="439"/>
      <c r="MYM78" s="439"/>
      <c r="MYN78" s="439"/>
      <c r="MYO78" s="439"/>
      <c r="MYP78" s="439"/>
      <c r="MYQ78" s="439"/>
      <c r="MYR78" s="439"/>
      <c r="MYS78" s="439"/>
      <c r="MYT78" s="439"/>
      <c r="MYU78" s="439"/>
      <c r="MYV78" s="439"/>
      <c r="MYW78" s="439"/>
      <c r="MYX78" s="439"/>
      <c r="MYY78" s="439"/>
      <c r="MYZ78" s="439"/>
      <c r="MZA78" s="439"/>
      <c r="MZB78" s="439"/>
      <c r="MZC78" s="439"/>
      <c r="MZD78" s="439"/>
      <c r="MZE78" s="439"/>
      <c r="MZF78" s="439"/>
      <c r="MZG78" s="439"/>
      <c r="MZH78" s="439"/>
      <c r="MZI78" s="439"/>
      <c r="MZJ78" s="439"/>
      <c r="MZK78" s="439"/>
      <c r="MZL78" s="439"/>
      <c r="MZM78" s="439"/>
      <c r="MZN78" s="439"/>
      <c r="MZO78" s="439"/>
      <c r="MZP78" s="439"/>
      <c r="MZQ78" s="439"/>
      <c r="MZR78" s="439"/>
      <c r="MZS78" s="439"/>
      <c r="MZT78" s="439"/>
      <c r="MZU78" s="439"/>
      <c r="MZV78" s="439"/>
      <c r="MZW78" s="439"/>
      <c r="MZX78" s="439"/>
      <c r="MZY78" s="439"/>
      <c r="MZZ78" s="439"/>
      <c r="NAA78" s="439"/>
      <c r="NAB78" s="439"/>
      <c r="NAC78" s="439"/>
      <c r="NAD78" s="439"/>
      <c r="NAE78" s="439"/>
      <c r="NAF78" s="439"/>
      <c r="NAG78" s="439"/>
      <c r="NAH78" s="439"/>
      <c r="NAI78" s="439"/>
      <c r="NAJ78" s="439"/>
      <c r="NAK78" s="439"/>
      <c r="NAL78" s="439"/>
      <c r="NAM78" s="439"/>
      <c r="NAN78" s="439"/>
      <c r="NAO78" s="439"/>
      <c r="NAP78" s="439"/>
      <c r="NAQ78" s="439"/>
      <c r="NAR78" s="439"/>
      <c r="NAS78" s="439"/>
      <c r="NAT78" s="439"/>
      <c r="NAU78" s="439"/>
      <c r="NAV78" s="439"/>
      <c r="NAW78" s="439"/>
      <c r="NAX78" s="439"/>
      <c r="NAY78" s="439"/>
      <c r="NAZ78" s="439"/>
      <c r="NBA78" s="439"/>
      <c r="NBB78" s="439"/>
      <c r="NBC78" s="439"/>
      <c r="NBD78" s="439"/>
      <c r="NBE78" s="439"/>
      <c r="NBF78" s="439"/>
      <c r="NBG78" s="439"/>
      <c r="NBH78" s="439"/>
      <c r="NBI78" s="439"/>
      <c r="NBJ78" s="439"/>
      <c r="NBK78" s="439"/>
      <c r="NBL78" s="439"/>
      <c r="NBM78" s="439"/>
      <c r="NBN78" s="439"/>
      <c r="NBO78" s="439"/>
      <c r="NBP78" s="439"/>
      <c r="NBQ78" s="439"/>
      <c r="NBR78" s="439"/>
      <c r="NBS78" s="439"/>
      <c r="NBT78" s="439"/>
      <c r="NBU78" s="439"/>
      <c r="NBV78" s="439"/>
      <c r="NBW78" s="439"/>
      <c r="NBX78" s="439"/>
      <c r="NBY78" s="439"/>
      <c r="NBZ78" s="439"/>
      <c r="NCA78" s="439"/>
      <c r="NCB78" s="439"/>
      <c r="NCC78" s="439"/>
      <c r="NCD78" s="439"/>
      <c r="NCE78" s="439"/>
      <c r="NCF78" s="439"/>
      <c r="NCG78" s="439"/>
      <c r="NCH78" s="439"/>
      <c r="NCI78" s="439"/>
      <c r="NCJ78" s="439"/>
      <c r="NCK78" s="439"/>
      <c r="NCL78" s="439"/>
      <c r="NCM78" s="439"/>
      <c r="NCN78" s="439"/>
      <c r="NCO78" s="439"/>
      <c r="NCP78" s="439"/>
      <c r="NCQ78" s="439"/>
      <c r="NCR78" s="439"/>
      <c r="NCS78" s="439"/>
      <c r="NCT78" s="439"/>
      <c r="NCU78" s="439"/>
      <c r="NCV78" s="439"/>
      <c r="NCW78" s="439"/>
      <c r="NCX78" s="439"/>
      <c r="NCY78" s="439"/>
      <c r="NCZ78" s="439"/>
      <c r="NDA78" s="439"/>
      <c r="NDB78" s="439"/>
      <c r="NDC78" s="439"/>
      <c r="NDD78" s="439"/>
      <c r="NDE78" s="439"/>
      <c r="NDF78" s="439"/>
      <c r="NDG78" s="439"/>
      <c r="NDH78" s="439"/>
      <c r="NDI78" s="439"/>
      <c r="NDJ78" s="439"/>
      <c r="NDK78" s="439"/>
      <c r="NDL78" s="439"/>
      <c r="NDM78" s="439"/>
      <c r="NDN78" s="439"/>
      <c r="NDO78" s="439"/>
      <c r="NDP78" s="439"/>
      <c r="NDQ78" s="439"/>
      <c r="NDR78" s="439"/>
      <c r="NDS78" s="439"/>
      <c r="NDT78" s="439"/>
      <c r="NDU78" s="439"/>
      <c r="NDV78" s="439"/>
      <c r="NDW78" s="439"/>
      <c r="NDX78" s="439"/>
      <c r="NDY78" s="439"/>
      <c r="NDZ78" s="439"/>
      <c r="NEA78" s="439"/>
      <c r="NEB78" s="439"/>
      <c r="NEC78" s="439"/>
      <c r="NED78" s="439"/>
      <c r="NEE78" s="439"/>
      <c r="NEF78" s="439"/>
      <c r="NEG78" s="439"/>
      <c r="NEH78" s="439"/>
      <c r="NEI78" s="439"/>
      <c r="NEJ78" s="439"/>
      <c r="NEK78" s="439"/>
      <c r="NEL78" s="439"/>
      <c r="NEM78" s="439"/>
      <c r="NEN78" s="439"/>
      <c r="NEO78" s="439"/>
      <c r="NEP78" s="439"/>
      <c r="NEQ78" s="439"/>
      <c r="NER78" s="439"/>
      <c r="NES78" s="439"/>
      <c r="NET78" s="439"/>
      <c r="NEU78" s="439"/>
      <c r="NEV78" s="439"/>
      <c r="NEW78" s="439"/>
      <c r="NEX78" s="439"/>
      <c r="NEY78" s="439"/>
      <c r="NEZ78" s="439"/>
      <c r="NFA78" s="439"/>
      <c r="NFB78" s="439"/>
      <c r="NFC78" s="439"/>
      <c r="NFD78" s="439"/>
      <c r="NFE78" s="439"/>
      <c r="NFF78" s="439"/>
      <c r="NFG78" s="439"/>
      <c r="NFH78" s="439"/>
      <c r="NFI78" s="439"/>
      <c r="NFJ78" s="439"/>
      <c r="NFK78" s="439"/>
      <c r="NFL78" s="439"/>
      <c r="NFM78" s="439"/>
      <c r="NFN78" s="439"/>
      <c r="NFO78" s="439"/>
      <c r="NFP78" s="439"/>
      <c r="NFQ78" s="439"/>
      <c r="NFR78" s="439"/>
      <c r="NFS78" s="439"/>
      <c r="NFT78" s="439"/>
      <c r="NFU78" s="439"/>
      <c r="NFV78" s="439"/>
      <c r="NFW78" s="439"/>
      <c r="NFX78" s="439"/>
      <c r="NFY78" s="439"/>
      <c r="NFZ78" s="439"/>
      <c r="NGA78" s="439"/>
      <c r="NGB78" s="439"/>
      <c r="NGC78" s="439"/>
      <c r="NGD78" s="439"/>
      <c r="NGE78" s="439"/>
      <c r="NGF78" s="439"/>
      <c r="NGG78" s="439"/>
      <c r="NGH78" s="439"/>
      <c r="NGI78" s="439"/>
      <c r="NGJ78" s="439"/>
      <c r="NGK78" s="439"/>
      <c r="NGL78" s="439"/>
      <c r="NGM78" s="439"/>
      <c r="NGN78" s="439"/>
      <c r="NGO78" s="439"/>
      <c r="NGP78" s="439"/>
      <c r="NGQ78" s="439"/>
      <c r="NGR78" s="439"/>
      <c r="NGS78" s="439"/>
      <c r="NGT78" s="439"/>
      <c r="NGU78" s="439"/>
      <c r="NGV78" s="439"/>
      <c r="NGW78" s="439"/>
      <c r="NGX78" s="439"/>
      <c r="NGY78" s="439"/>
      <c r="NGZ78" s="439"/>
      <c r="NHA78" s="439"/>
      <c r="NHB78" s="439"/>
      <c r="NHC78" s="439"/>
      <c r="NHD78" s="439"/>
      <c r="NHE78" s="439"/>
      <c r="NHF78" s="439"/>
      <c r="NHG78" s="439"/>
      <c r="NHH78" s="439"/>
      <c r="NHI78" s="439"/>
      <c r="NHJ78" s="439"/>
      <c r="NHK78" s="439"/>
      <c r="NHL78" s="439"/>
      <c r="NHM78" s="439"/>
      <c r="NHN78" s="439"/>
      <c r="NHO78" s="439"/>
      <c r="NHP78" s="439"/>
      <c r="NHQ78" s="439"/>
      <c r="NHR78" s="439"/>
      <c r="NHS78" s="439"/>
      <c r="NHT78" s="439"/>
      <c r="NHU78" s="439"/>
      <c r="NHV78" s="439"/>
      <c r="NHW78" s="439"/>
      <c r="NHX78" s="439"/>
      <c r="NHY78" s="439"/>
      <c r="NHZ78" s="439"/>
      <c r="NIA78" s="439"/>
      <c r="NIB78" s="439"/>
      <c r="NIC78" s="439"/>
      <c r="NID78" s="439"/>
      <c r="NIE78" s="439"/>
      <c r="NIF78" s="439"/>
      <c r="NIG78" s="439"/>
      <c r="NIH78" s="439"/>
      <c r="NII78" s="439"/>
      <c r="NIJ78" s="439"/>
      <c r="NIK78" s="439"/>
      <c r="NIL78" s="439"/>
      <c r="NIM78" s="439"/>
      <c r="NIN78" s="439"/>
      <c r="NIO78" s="439"/>
      <c r="NIP78" s="439"/>
      <c r="NIQ78" s="439"/>
      <c r="NIR78" s="439"/>
      <c r="NIS78" s="439"/>
      <c r="NIT78" s="439"/>
      <c r="NIU78" s="439"/>
      <c r="NIV78" s="439"/>
      <c r="NIW78" s="439"/>
      <c r="NIX78" s="439"/>
      <c r="NIY78" s="439"/>
      <c r="NIZ78" s="439"/>
      <c r="NJA78" s="439"/>
      <c r="NJB78" s="439"/>
      <c r="NJC78" s="439"/>
      <c r="NJD78" s="439"/>
      <c r="NJE78" s="439"/>
      <c r="NJF78" s="439"/>
      <c r="NJG78" s="439"/>
      <c r="NJH78" s="439"/>
      <c r="NJI78" s="439"/>
      <c r="NJJ78" s="439"/>
      <c r="NJK78" s="439"/>
      <c r="NJL78" s="439"/>
      <c r="NJM78" s="439"/>
      <c r="NJN78" s="439"/>
      <c r="NJO78" s="439"/>
      <c r="NJP78" s="439"/>
      <c r="NJQ78" s="439"/>
      <c r="NJR78" s="439"/>
      <c r="NJS78" s="439"/>
      <c r="NJT78" s="439"/>
      <c r="NJU78" s="439"/>
      <c r="NJV78" s="439"/>
      <c r="NJW78" s="439"/>
      <c r="NJX78" s="439"/>
      <c r="NJY78" s="439"/>
      <c r="NJZ78" s="439"/>
      <c r="NKA78" s="439"/>
      <c r="NKB78" s="439"/>
      <c r="NKC78" s="439"/>
      <c r="NKD78" s="439"/>
      <c r="NKE78" s="439"/>
      <c r="NKF78" s="439"/>
      <c r="NKG78" s="439"/>
      <c r="NKH78" s="439"/>
      <c r="NKI78" s="439"/>
      <c r="NKJ78" s="439"/>
      <c r="NKK78" s="439"/>
      <c r="NKL78" s="439"/>
      <c r="NKM78" s="439"/>
      <c r="NKN78" s="439"/>
      <c r="NKO78" s="439"/>
      <c r="NKP78" s="439"/>
      <c r="NKQ78" s="439"/>
      <c r="NKR78" s="439"/>
      <c r="NKS78" s="439"/>
      <c r="NKT78" s="439"/>
      <c r="NKU78" s="439"/>
      <c r="NKV78" s="439"/>
      <c r="NKW78" s="439"/>
      <c r="NKX78" s="439"/>
      <c r="NKY78" s="439"/>
      <c r="NKZ78" s="439"/>
      <c r="NLA78" s="439"/>
      <c r="NLB78" s="439"/>
      <c r="NLC78" s="439"/>
      <c r="NLD78" s="439"/>
      <c r="NLE78" s="439"/>
      <c r="NLF78" s="439"/>
      <c r="NLG78" s="439"/>
      <c r="NLH78" s="439"/>
      <c r="NLI78" s="439"/>
      <c r="NLJ78" s="439"/>
      <c r="NLK78" s="439"/>
      <c r="NLL78" s="439"/>
      <c r="NLM78" s="439"/>
      <c r="NLN78" s="439"/>
      <c r="NLO78" s="439"/>
      <c r="NLP78" s="439"/>
      <c r="NLQ78" s="439"/>
      <c r="NLR78" s="439"/>
      <c r="NLS78" s="439"/>
      <c r="NLT78" s="439"/>
      <c r="NLU78" s="439"/>
      <c r="NLV78" s="439"/>
      <c r="NLW78" s="439"/>
      <c r="NLX78" s="439"/>
      <c r="NLY78" s="439"/>
      <c r="NLZ78" s="439"/>
      <c r="NMA78" s="439"/>
      <c r="NMB78" s="439"/>
      <c r="NMC78" s="439"/>
      <c r="NMD78" s="439"/>
      <c r="NME78" s="439"/>
      <c r="NMF78" s="439"/>
      <c r="NMG78" s="439"/>
      <c r="NMH78" s="439"/>
      <c r="NMI78" s="439"/>
      <c r="NMJ78" s="439"/>
      <c r="NMK78" s="439"/>
      <c r="NML78" s="439"/>
      <c r="NMM78" s="439"/>
      <c r="NMN78" s="439"/>
      <c r="NMO78" s="439"/>
      <c r="NMP78" s="439"/>
      <c r="NMQ78" s="439"/>
      <c r="NMR78" s="439"/>
      <c r="NMS78" s="439"/>
      <c r="NMT78" s="439"/>
      <c r="NMU78" s="439"/>
      <c r="NMV78" s="439"/>
      <c r="NMW78" s="439"/>
      <c r="NMX78" s="439"/>
      <c r="NMY78" s="439"/>
      <c r="NMZ78" s="439"/>
      <c r="NNA78" s="439"/>
      <c r="NNB78" s="439"/>
      <c r="NNC78" s="439"/>
      <c r="NND78" s="439"/>
      <c r="NNE78" s="439"/>
      <c r="NNF78" s="439"/>
      <c r="NNG78" s="439"/>
      <c r="NNH78" s="439"/>
      <c r="NNI78" s="439"/>
      <c r="NNJ78" s="439"/>
      <c r="NNK78" s="439"/>
      <c r="NNL78" s="439"/>
      <c r="NNM78" s="439"/>
      <c r="NNN78" s="439"/>
      <c r="NNO78" s="439"/>
      <c r="NNP78" s="439"/>
      <c r="NNQ78" s="439"/>
      <c r="NNR78" s="439"/>
      <c r="NNS78" s="439"/>
      <c r="NNT78" s="439"/>
      <c r="NNU78" s="439"/>
      <c r="NNV78" s="439"/>
      <c r="NNW78" s="439"/>
      <c r="NNX78" s="439"/>
      <c r="NNY78" s="439"/>
      <c r="NNZ78" s="439"/>
      <c r="NOA78" s="439"/>
      <c r="NOB78" s="439"/>
      <c r="NOC78" s="439"/>
      <c r="NOD78" s="439"/>
      <c r="NOE78" s="439"/>
      <c r="NOF78" s="439"/>
      <c r="NOG78" s="439"/>
      <c r="NOH78" s="439"/>
      <c r="NOI78" s="439"/>
      <c r="NOJ78" s="439"/>
      <c r="NOK78" s="439"/>
      <c r="NOL78" s="439"/>
      <c r="NOM78" s="439"/>
      <c r="NON78" s="439"/>
      <c r="NOO78" s="439"/>
      <c r="NOP78" s="439"/>
      <c r="NOQ78" s="439"/>
      <c r="NOR78" s="439"/>
      <c r="NOS78" s="439"/>
      <c r="NOT78" s="439"/>
      <c r="NOU78" s="439"/>
      <c r="NOV78" s="439"/>
      <c r="NOW78" s="439"/>
      <c r="NOX78" s="439"/>
      <c r="NOY78" s="439"/>
      <c r="NOZ78" s="439"/>
      <c r="NPA78" s="439"/>
      <c r="NPB78" s="439"/>
      <c r="NPC78" s="439"/>
      <c r="NPD78" s="439"/>
      <c r="NPE78" s="439"/>
      <c r="NPF78" s="439"/>
      <c r="NPG78" s="439"/>
      <c r="NPH78" s="439"/>
      <c r="NPI78" s="439"/>
      <c r="NPJ78" s="439"/>
      <c r="NPK78" s="439"/>
      <c r="NPL78" s="439"/>
      <c r="NPM78" s="439"/>
      <c r="NPN78" s="439"/>
      <c r="NPO78" s="439"/>
      <c r="NPP78" s="439"/>
      <c r="NPQ78" s="439"/>
      <c r="NPR78" s="439"/>
      <c r="NPS78" s="439"/>
      <c r="NPT78" s="439"/>
      <c r="NPU78" s="439"/>
      <c r="NPV78" s="439"/>
      <c r="NPW78" s="439"/>
      <c r="NPX78" s="439"/>
      <c r="NPY78" s="439"/>
      <c r="NPZ78" s="439"/>
      <c r="NQA78" s="439"/>
      <c r="NQB78" s="439"/>
      <c r="NQC78" s="439"/>
      <c r="NQD78" s="439"/>
      <c r="NQE78" s="439"/>
      <c r="NQF78" s="439"/>
      <c r="NQG78" s="439"/>
      <c r="NQH78" s="439"/>
      <c r="NQI78" s="439"/>
      <c r="NQJ78" s="439"/>
      <c r="NQK78" s="439"/>
      <c r="NQL78" s="439"/>
      <c r="NQM78" s="439"/>
      <c r="NQN78" s="439"/>
      <c r="NQO78" s="439"/>
      <c r="NQP78" s="439"/>
      <c r="NQQ78" s="439"/>
      <c r="NQR78" s="439"/>
      <c r="NQS78" s="439"/>
      <c r="NQT78" s="439"/>
      <c r="NQU78" s="439"/>
      <c r="NQV78" s="439"/>
      <c r="NQW78" s="439"/>
      <c r="NQX78" s="439"/>
      <c r="NQY78" s="439"/>
      <c r="NQZ78" s="439"/>
      <c r="NRA78" s="439"/>
      <c r="NRB78" s="439"/>
      <c r="NRC78" s="439"/>
      <c r="NRD78" s="439"/>
      <c r="NRE78" s="439"/>
      <c r="NRF78" s="439"/>
      <c r="NRG78" s="439"/>
      <c r="NRH78" s="439"/>
      <c r="NRI78" s="439"/>
      <c r="NRJ78" s="439"/>
      <c r="NRK78" s="439"/>
      <c r="NRL78" s="439"/>
      <c r="NRM78" s="439"/>
      <c r="NRN78" s="439"/>
      <c r="NRO78" s="439"/>
      <c r="NRP78" s="439"/>
      <c r="NRQ78" s="439"/>
      <c r="NRR78" s="439"/>
      <c r="NRS78" s="439"/>
      <c r="NRT78" s="439"/>
      <c r="NRU78" s="439"/>
      <c r="NRV78" s="439"/>
      <c r="NRW78" s="439"/>
      <c r="NRX78" s="439"/>
      <c r="NRY78" s="439"/>
      <c r="NRZ78" s="439"/>
      <c r="NSA78" s="439"/>
      <c r="NSB78" s="439"/>
      <c r="NSC78" s="439"/>
      <c r="NSD78" s="439"/>
      <c r="NSE78" s="439"/>
      <c r="NSF78" s="439"/>
      <c r="NSG78" s="439"/>
      <c r="NSH78" s="439"/>
      <c r="NSI78" s="439"/>
      <c r="NSJ78" s="439"/>
      <c r="NSK78" s="439"/>
      <c r="NSL78" s="439"/>
      <c r="NSM78" s="439"/>
      <c r="NSN78" s="439"/>
      <c r="NSO78" s="439"/>
      <c r="NSP78" s="439"/>
      <c r="NSQ78" s="439"/>
      <c r="NSR78" s="439"/>
      <c r="NSS78" s="439"/>
      <c r="NST78" s="439"/>
      <c r="NSU78" s="439"/>
      <c r="NSV78" s="439"/>
      <c r="NSW78" s="439"/>
      <c r="NSX78" s="439"/>
      <c r="NSY78" s="439"/>
      <c r="NSZ78" s="439"/>
      <c r="NTA78" s="439"/>
      <c r="NTB78" s="439"/>
      <c r="NTC78" s="439"/>
      <c r="NTD78" s="439"/>
      <c r="NTE78" s="439"/>
      <c r="NTF78" s="439"/>
      <c r="NTG78" s="439"/>
      <c r="NTH78" s="439"/>
      <c r="NTI78" s="439"/>
      <c r="NTJ78" s="439"/>
      <c r="NTK78" s="439"/>
      <c r="NTL78" s="439"/>
      <c r="NTM78" s="439"/>
      <c r="NTN78" s="439"/>
      <c r="NTO78" s="439"/>
      <c r="NTP78" s="439"/>
      <c r="NTQ78" s="439"/>
      <c r="NTR78" s="439"/>
      <c r="NTS78" s="439"/>
      <c r="NTT78" s="439"/>
      <c r="NTU78" s="439"/>
      <c r="NTV78" s="439"/>
      <c r="NTW78" s="439"/>
      <c r="NTX78" s="439"/>
      <c r="NTY78" s="439"/>
      <c r="NTZ78" s="439"/>
      <c r="NUA78" s="439"/>
      <c r="NUB78" s="439"/>
      <c r="NUC78" s="439"/>
      <c r="NUD78" s="439"/>
      <c r="NUE78" s="439"/>
      <c r="NUF78" s="439"/>
      <c r="NUG78" s="439"/>
      <c r="NUH78" s="439"/>
      <c r="NUI78" s="439"/>
      <c r="NUJ78" s="439"/>
      <c r="NUK78" s="439"/>
      <c r="NUL78" s="439"/>
      <c r="NUM78" s="439"/>
      <c r="NUN78" s="439"/>
      <c r="NUO78" s="439"/>
      <c r="NUP78" s="439"/>
      <c r="NUQ78" s="439"/>
      <c r="NUR78" s="439"/>
      <c r="NUS78" s="439"/>
      <c r="NUT78" s="439"/>
      <c r="NUU78" s="439"/>
      <c r="NUV78" s="439"/>
      <c r="NUW78" s="439"/>
      <c r="NUX78" s="439"/>
      <c r="NUY78" s="439"/>
      <c r="NUZ78" s="439"/>
      <c r="NVA78" s="439"/>
      <c r="NVB78" s="439"/>
      <c r="NVC78" s="439"/>
      <c r="NVD78" s="439"/>
      <c r="NVE78" s="439"/>
      <c r="NVF78" s="439"/>
      <c r="NVG78" s="439"/>
      <c r="NVH78" s="439"/>
      <c r="NVI78" s="439"/>
      <c r="NVJ78" s="439"/>
      <c r="NVK78" s="439"/>
      <c r="NVL78" s="439"/>
      <c r="NVM78" s="439"/>
      <c r="NVN78" s="439"/>
      <c r="NVO78" s="439"/>
      <c r="NVP78" s="439"/>
      <c r="NVQ78" s="439"/>
      <c r="NVR78" s="439"/>
      <c r="NVS78" s="439"/>
      <c r="NVT78" s="439"/>
      <c r="NVU78" s="439"/>
      <c r="NVV78" s="439"/>
      <c r="NVW78" s="439"/>
      <c r="NVX78" s="439"/>
      <c r="NVY78" s="439"/>
      <c r="NVZ78" s="439"/>
      <c r="NWA78" s="439"/>
      <c r="NWB78" s="439"/>
      <c r="NWC78" s="439"/>
      <c r="NWD78" s="439"/>
      <c r="NWE78" s="439"/>
      <c r="NWF78" s="439"/>
      <c r="NWG78" s="439"/>
      <c r="NWH78" s="439"/>
      <c r="NWI78" s="439"/>
      <c r="NWJ78" s="439"/>
      <c r="NWK78" s="439"/>
      <c r="NWL78" s="439"/>
      <c r="NWM78" s="439"/>
      <c r="NWN78" s="439"/>
      <c r="NWO78" s="439"/>
      <c r="NWP78" s="439"/>
      <c r="NWQ78" s="439"/>
      <c r="NWR78" s="439"/>
      <c r="NWS78" s="439"/>
      <c r="NWT78" s="439"/>
      <c r="NWU78" s="439"/>
      <c r="NWV78" s="439"/>
      <c r="NWW78" s="439"/>
      <c r="NWX78" s="439"/>
      <c r="NWY78" s="439"/>
      <c r="NWZ78" s="439"/>
      <c r="NXA78" s="439"/>
      <c r="NXB78" s="439"/>
      <c r="NXC78" s="439"/>
      <c r="NXD78" s="439"/>
      <c r="NXE78" s="439"/>
      <c r="NXF78" s="439"/>
      <c r="NXG78" s="439"/>
      <c r="NXH78" s="439"/>
      <c r="NXI78" s="439"/>
      <c r="NXJ78" s="439"/>
      <c r="NXK78" s="439"/>
      <c r="NXL78" s="439"/>
      <c r="NXM78" s="439"/>
      <c r="NXN78" s="439"/>
      <c r="NXO78" s="439"/>
      <c r="NXP78" s="439"/>
      <c r="NXQ78" s="439"/>
      <c r="NXR78" s="439"/>
      <c r="NXS78" s="439"/>
      <c r="NXT78" s="439"/>
      <c r="NXU78" s="439"/>
      <c r="NXV78" s="439"/>
      <c r="NXW78" s="439"/>
      <c r="NXX78" s="439"/>
      <c r="NXY78" s="439"/>
      <c r="NXZ78" s="439"/>
      <c r="NYA78" s="439"/>
      <c r="NYB78" s="439"/>
      <c r="NYC78" s="439"/>
      <c r="NYD78" s="439"/>
      <c r="NYE78" s="439"/>
      <c r="NYF78" s="439"/>
      <c r="NYG78" s="439"/>
      <c r="NYH78" s="439"/>
      <c r="NYI78" s="439"/>
      <c r="NYJ78" s="439"/>
      <c r="NYK78" s="439"/>
      <c r="NYL78" s="439"/>
      <c r="NYM78" s="439"/>
      <c r="NYN78" s="439"/>
      <c r="NYO78" s="439"/>
      <c r="NYP78" s="439"/>
      <c r="NYQ78" s="439"/>
      <c r="NYR78" s="439"/>
      <c r="NYS78" s="439"/>
      <c r="NYT78" s="439"/>
      <c r="NYU78" s="439"/>
      <c r="NYV78" s="439"/>
      <c r="NYW78" s="439"/>
      <c r="NYX78" s="439"/>
      <c r="NYY78" s="439"/>
      <c r="NYZ78" s="439"/>
      <c r="NZA78" s="439"/>
      <c r="NZB78" s="439"/>
      <c r="NZC78" s="439"/>
      <c r="NZD78" s="439"/>
      <c r="NZE78" s="439"/>
      <c r="NZF78" s="439"/>
      <c r="NZG78" s="439"/>
      <c r="NZH78" s="439"/>
      <c r="NZI78" s="439"/>
      <c r="NZJ78" s="439"/>
      <c r="NZK78" s="439"/>
      <c r="NZL78" s="439"/>
      <c r="NZM78" s="439"/>
      <c r="NZN78" s="439"/>
      <c r="NZO78" s="439"/>
      <c r="NZP78" s="439"/>
      <c r="NZQ78" s="439"/>
      <c r="NZR78" s="439"/>
      <c r="NZS78" s="439"/>
      <c r="NZT78" s="439"/>
      <c r="NZU78" s="439"/>
      <c r="NZV78" s="439"/>
      <c r="NZW78" s="439"/>
      <c r="NZX78" s="439"/>
      <c r="NZY78" s="439"/>
      <c r="NZZ78" s="439"/>
      <c r="OAA78" s="439"/>
      <c r="OAB78" s="439"/>
      <c r="OAC78" s="439"/>
      <c r="OAD78" s="439"/>
      <c r="OAE78" s="439"/>
      <c r="OAF78" s="439"/>
      <c r="OAG78" s="439"/>
      <c r="OAH78" s="439"/>
      <c r="OAI78" s="439"/>
      <c r="OAJ78" s="439"/>
      <c r="OAK78" s="439"/>
      <c r="OAL78" s="439"/>
      <c r="OAM78" s="439"/>
      <c r="OAN78" s="439"/>
      <c r="OAO78" s="439"/>
      <c r="OAP78" s="439"/>
      <c r="OAQ78" s="439"/>
      <c r="OAR78" s="439"/>
      <c r="OAS78" s="439"/>
      <c r="OAT78" s="439"/>
      <c r="OAU78" s="439"/>
      <c r="OAV78" s="439"/>
      <c r="OAW78" s="439"/>
      <c r="OAX78" s="439"/>
      <c r="OAY78" s="439"/>
      <c r="OAZ78" s="439"/>
      <c r="OBA78" s="439"/>
      <c r="OBB78" s="439"/>
      <c r="OBC78" s="439"/>
      <c r="OBD78" s="439"/>
      <c r="OBE78" s="439"/>
      <c r="OBF78" s="439"/>
      <c r="OBG78" s="439"/>
      <c r="OBH78" s="439"/>
      <c r="OBI78" s="439"/>
      <c r="OBJ78" s="439"/>
      <c r="OBK78" s="439"/>
      <c r="OBL78" s="439"/>
      <c r="OBM78" s="439"/>
      <c r="OBN78" s="439"/>
      <c r="OBO78" s="439"/>
      <c r="OBP78" s="439"/>
      <c r="OBQ78" s="439"/>
      <c r="OBR78" s="439"/>
      <c r="OBS78" s="439"/>
      <c r="OBT78" s="439"/>
      <c r="OBU78" s="439"/>
      <c r="OBV78" s="439"/>
      <c r="OBW78" s="439"/>
      <c r="OBX78" s="439"/>
      <c r="OBY78" s="439"/>
      <c r="OBZ78" s="439"/>
      <c r="OCA78" s="439"/>
      <c r="OCB78" s="439"/>
      <c r="OCC78" s="439"/>
      <c r="OCD78" s="439"/>
      <c r="OCE78" s="439"/>
      <c r="OCF78" s="439"/>
      <c r="OCG78" s="439"/>
      <c r="OCH78" s="439"/>
      <c r="OCI78" s="439"/>
      <c r="OCJ78" s="439"/>
      <c r="OCK78" s="439"/>
      <c r="OCL78" s="439"/>
      <c r="OCM78" s="439"/>
      <c r="OCN78" s="439"/>
      <c r="OCO78" s="439"/>
      <c r="OCP78" s="439"/>
      <c r="OCQ78" s="439"/>
      <c r="OCR78" s="439"/>
      <c r="OCS78" s="439"/>
      <c r="OCT78" s="439"/>
      <c r="OCU78" s="439"/>
      <c r="OCV78" s="439"/>
      <c r="OCW78" s="439"/>
      <c r="OCX78" s="439"/>
      <c r="OCY78" s="439"/>
      <c r="OCZ78" s="439"/>
      <c r="ODA78" s="439"/>
      <c r="ODB78" s="439"/>
      <c r="ODC78" s="439"/>
      <c r="ODD78" s="439"/>
      <c r="ODE78" s="439"/>
      <c r="ODF78" s="439"/>
      <c r="ODG78" s="439"/>
      <c r="ODH78" s="439"/>
      <c r="ODI78" s="439"/>
      <c r="ODJ78" s="439"/>
      <c r="ODK78" s="439"/>
      <c r="ODL78" s="439"/>
      <c r="ODM78" s="439"/>
      <c r="ODN78" s="439"/>
      <c r="ODO78" s="439"/>
      <c r="ODP78" s="439"/>
      <c r="ODQ78" s="439"/>
      <c r="ODR78" s="439"/>
      <c r="ODS78" s="439"/>
      <c r="ODT78" s="439"/>
      <c r="ODU78" s="439"/>
      <c r="ODV78" s="439"/>
      <c r="ODW78" s="439"/>
      <c r="ODX78" s="439"/>
      <c r="ODY78" s="439"/>
      <c r="ODZ78" s="439"/>
      <c r="OEA78" s="439"/>
      <c r="OEB78" s="439"/>
      <c r="OEC78" s="439"/>
      <c r="OED78" s="439"/>
      <c r="OEE78" s="439"/>
      <c r="OEF78" s="439"/>
      <c r="OEG78" s="439"/>
      <c r="OEH78" s="439"/>
      <c r="OEI78" s="439"/>
      <c r="OEJ78" s="439"/>
      <c r="OEK78" s="439"/>
      <c r="OEL78" s="439"/>
      <c r="OEM78" s="439"/>
      <c r="OEN78" s="439"/>
      <c r="OEO78" s="439"/>
      <c r="OEP78" s="439"/>
      <c r="OEQ78" s="439"/>
      <c r="OER78" s="439"/>
      <c r="OES78" s="439"/>
      <c r="OET78" s="439"/>
      <c r="OEU78" s="439"/>
      <c r="OEV78" s="439"/>
      <c r="OEW78" s="439"/>
      <c r="OEX78" s="439"/>
      <c r="OEY78" s="439"/>
      <c r="OEZ78" s="439"/>
      <c r="OFA78" s="439"/>
      <c r="OFB78" s="439"/>
      <c r="OFC78" s="439"/>
      <c r="OFD78" s="439"/>
      <c r="OFE78" s="439"/>
      <c r="OFF78" s="439"/>
      <c r="OFG78" s="439"/>
      <c r="OFH78" s="439"/>
      <c r="OFI78" s="439"/>
      <c r="OFJ78" s="439"/>
      <c r="OFK78" s="439"/>
      <c r="OFL78" s="439"/>
      <c r="OFM78" s="439"/>
      <c r="OFN78" s="439"/>
      <c r="OFO78" s="439"/>
      <c r="OFP78" s="439"/>
      <c r="OFQ78" s="439"/>
      <c r="OFR78" s="439"/>
      <c r="OFS78" s="439"/>
      <c r="OFT78" s="439"/>
      <c r="OFU78" s="439"/>
      <c r="OFV78" s="439"/>
      <c r="OFW78" s="439"/>
      <c r="OFX78" s="439"/>
      <c r="OFY78" s="439"/>
      <c r="OFZ78" s="439"/>
      <c r="OGA78" s="439"/>
      <c r="OGB78" s="439"/>
      <c r="OGC78" s="439"/>
      <c r="OGD78" s="439"/>
      <c r="OGE78" s="439"/>
      <c r="OGF78" s="439"/>
      <c r="OGG78" s="439"/>
      <c r="OGH78" s="439"/>
      <c r="OGI78" s="439"/>
      <c r="OGJ78" s="439"/>
      <c r="OGK78" s="439"/>
      <c r="OGL78" s="439"/>
      <c r="OGM78" s="439"/>
      <c r="OGN78" s="439"/>
      <c r="OGO78" s="439"/>
      <c r="OGP78" s="439"/>
      <c r="OGQ78" s="439"/>
      <c r="OGR78" s="439"/>
      <c r="OGS78" s="439"/>
      <c r="OGT78" s="439"/>
      <c r="OGU78" s="439"/>
      <c r="OGV78" s="439"/>
      <c r="OGW78" s="439"/>
      <c r="OGX78" s="439"/>
      <c r="OGY78" s="439"/>
      <c r="OGZ78" s="439"/>
      <c r="OHA78" s="439"/>
      <c r="OHB78" s="439"/>
      <c r="OHC78" s="439"/>
      <c r="OHD78" s="439"/>
      <c r="OHE78" s="439"/>
      <c r="OHF78" s="439"/>
      <c r="OHG78" s="439"/>
      <c r="OHH78" s="439"/>
      <c r="OHI78" s="439"/>
      <c r="OHJ78" s="439"/>
      <c r="OHK78" s="439"/>
      <c r="OHL78" s="439"/>
      <c r="OHM78" s="439"/>
      <c r="OHN78" s="439"/>
      <c r="OHO78" s="439"/>
      <c r="OHP78" s="439"/>
      <c r="OHQ78" s="439"/>
      <c r="OHR78" s="439"/>
      <c r="OHS78" s="439"/>
      <c r="OHT78" s="439"/>
      <c r="OHU78" s="439"/>
      <c r="OHV78" s="439"/>
      <c r="OHW78" s="439"/>
      <c r="OHX78" s="439"/>
      <c r="OHY78" s="439"/>
      <c r="OHZ78" s="439"/>
      <c r="OIA78" s="439"/>
      <c r="OIB78" s="439"/>
      <c r="OIC78" s="439"/>
      <c r="OID78" s="439"/>
      <c r="OIE78" s="439"/>
      <c r="OIF78" s="439"/>
      <c r="OIG78" s="439"/>
      <c r="OIH78" s="439"/>
      <c r="OII78" s="439"/>
      <c r="OIJ78" s="439"/>
      <c r="OIK78" s="439"/>
      <c r="OIL78" s="439"/>
      <c r="OIM78" s="439"/>
      <c r="OIN78" s="439"/>
      <c r="OIO78" s="439"/>
      <c r="OIP78" s="439"/>
      <c r="OIQ78" s="439"/>
      <c r="OIR78" s="439"/>
      <c r="OIS78" s="439"/>
      <c r="OIT78" s="439"/>
      <c r="OIU78" s="439"/>
      <c r="OIV78" s="439"/>
      <c r="OIW78" s="439"/>
      <c r="OIX78" s="439"/>
      <c r="OIY78" s="439"/>
      <c r="OIZ78" s="439"/>
      <c r="OJA78" s="439"/>
      <c r="OJB78" s="439"/>
      <c r="OJC78" s="439"/>
      <c r="OJD78" s="439"/>
      <c r="OJE78" s="439"/>
      <c r="OJF78" s="439"/>
      <c r="OJG78" s="439"/>
      <c r="OJH78" s="439"/>
      <c r="OJI78" s="439"/>
      <c r="OJJ78" s="439"/>
      <c r="OJK78" s="439"/>
      <c r="OJL78" s="439"/>
      <c r="OJM78" s="439"/>
      <c r="OJN78" s="439"/>
      <c r="OJO78" s="439"/>
      <c r="OJP78" s="439"/>
      <c r="OJQ78" s="439"/>
      <c r="OJR78" s="439"/>
      <c r="OJS78" s="439"/>
      <c r="OJT78" s="439"/>
      <c r="OJU78" s="439"/>
      <c r="OJV78" s="439"/>
      <c r="OJW78" s="439"/>
      <c r="OJX78" s="439"/>
      <c r="OJY78" s="439"/>
      <c r="OJZ78" s="439"/>
      <c r="OKA78" s="439"/>
      <c r="OKB78" s="439"/>
      <c r="OKC78" s="439"/>
      <c r="OKD78" s="439"/>
      <c r="OKE78" s="439"/>
      <c r="OKF78" s="439"/>
      <c r="OKG78" s="439"/>
      <c r="OKH78" s="439"/>
      <c r="OKI78" s="439"/>
      <c r="OKJ78" s="439"/>
      <c r="OKK78" s="439"/>
      <c r="OKL78" s="439"/>
      <c r="OKM78" s="439"/>
      <c r="OKN78" s="439"/>
      <c r="OKO78" s="439"/>
      <c r="OKP78" s="439"/>
      <c r="OKQ78" s="439"/>
      <c r="OKR78" s="439"/>
      <c r="OKS78" s="439"/>
      <c r="OKT78" s="439"/>
      <c r="OKU78" s="439"/>
      <c r="OKV78" s="439"/>
      <c r="OKW78" s="439"/>
      <c r="OKX78" s="439"/>
      <c r="OKY78" s="439"/>
      <c r="OKZ78" s="439"/>
      <c r="OLA78" s="439"/>
      <c r="OLB78" s="439"/>
      <c r="OLC78" s="439"/>
      <c r="OLD78" s="439"/>
      <c r="OLE78" s="439"/>
      <c r="OLF78" s="439"/>
      <c r="OLG78" s="439"/>
      <c r="OLH78" s="439"/>
      <c r="OLI78" s="439"/>
      <c r="OLJ78" s="439"/>
      <c r="OLK78" s="439"/>
      <c r="OLL78" s="439"/>
      <c r="OLM78" s="439"/>
      <c r="OLN78" s="439"/>
      <c r="OLO78" s="439"/>
      <c r="OLP78" s="439"/>
      <c r="OLQ78" s="439"/>
      <c r="OLR78" s="439"/>
      <c r="OLS78" s="439"/>
      <c r="OLT78" s="439"/>
      <c r="OLU78" s="439"/>
      <c r="OLV78" s="439"/>
      <c r="OLW78" s="439"/>
      <c r="OLX78" s="439"/>
      <c r="OLY78" s="439"/>
      <c r="OLZ78" s="439"/>
      <c r="OMA78" s="439"/>
      <c r="OMB78" s="439"/>
      <c r="OMC78" s="439"/>
      <c r="OMD78" s="439"/>
      <c r="OME78" s="439"/>
      <c r="OMF78" s="439"/>
      <c r="OMG78" s="439"/>
      <c r="OMH78" s="439"/>
      <c r="OMI78" s="439"/>
      <c r="OMJ78" s="439"/>
      <c r="OMK78" s="439"/>
      <c r="OML78" s="439"/>
      <c r="OMM78" s="439"/>
      <c r="OMN78" s="439"/>
      <c r="OMO78" s="439"/>
      <c r="OMP78" s="439"/>
      <c r="OMQ78" s="439"/>
      <c r="OMR78" s="439"/>
      <c r="OMS78" s="439"/>
      <c r="OMT78" s="439"/>
      <c r="OMU78" s="439"/>
      <c r="OMV78" s="439"/>
      <c r="OMW78" s="439"/>
      <c r="OMX78" s="439"/>
      <c r="OMY78" s="439"/>
      <c r="OMZ78" s="439"/>
      <c r="ONA78" s="439"/>
      <c r="ONB78" s="439"/>
      <c r="ONC78" s="439"/>
      <c r="OND78" s="439"/>
      <c r="ONE78" s="439"/>
      <c r="ONF78" s="439"/>
      <c r="ONG78" s="439"/>
      <c r="ONH78" s="439"/>
      <c r="ONI78" s="439"/>
      <c r="ONJ78" s="439"/>
      <c r="ONK78" s="439"/>
      <c r="ONL78" s="439"/>
      <c r="ONM78" s="439"/>
      <c r="ONN78" s="439"/>
      <c r="ONO78" s="439"/>
      <c r="ONP78" s="439"/>
      <c r="ONQ78" s="439"/>
      <c r="ONR78" s="439"/>
      <c r="ONS78" s="439"/>
      <c r="ONT78" s="439"/>
      <c r="ONU78" s="439"/>
      <c r="ONV78" s="439"/>
      <c r="ONW78" s="439"/>
      <c r="ONX78" s="439"/>
      <c r="ONY78" s="439"/>
      <c r="ONZ78" s="439"/>
      <c r="OOA78" s="439"/>
      <c r="OOB78" s="439"/>
      <c r="OOC78" s="439"/>
      <c r="OOD78" s="439"/>
      <c r="OOE78" s="439"/>
      <c r="OOF78" s="439"/>
      <c r="OOG78" s="439"/>
      <c r="OOH78" s="439"/>
      <c r="OOI78" s="439"/>
      <c r="OOJ78" s="439"/>
      <c r="OOK78" s="439"/>
      <c r="OOL78" s="439"/>
      <c r="OOM78" s="439"/>
      <c r="OON78" s="439"/>
      <c r="OOO78" s="439"/>
      <c r="OOP78" s="439"/>
      <c r="OOQ78" s="439"/>
      <c r="OOR78" s="439"/>
      <c r="OOS78" s="439"/>
      <c r="OOT78" s="439"/>
      <c r="OOU78" s="439"/>
      <c r="OOV78" s="439"/>
      <c r="OOW78" s="439"/>
      <c r="OOX78" s="439"/>
      <c r="OOY78" s="439"/>
      <c r="OOZ78" s="439"/>
      <c r="OPA78" s="439"/>
      <c r="OPB78" s="439"/>
      <c r="OPC78" s="439"/>
      <c r="OPD78" s="439"/>
      <c r="OPE78" s="439"/>
      <c r="OPF78" s="439"/>
      <c r="OPG78" s="439"/>
      <c r="OPH78" s="439"/>
      <c r="OPI78" s="439"/>
      <c r="OPJ78" s="439"/>
      <c r="OPK78" s="439"/>
      <c r="OPL78" s="439"/>
      <c r="OPM78" s="439"/>
      <c r="OPN78" s="439"/>
      <c r="OPO78" s="439"/>
      <c r="OPP78" s="439"/>
      <c r="OPQ78" s="439"/>
      <c r="OPR78" s="439"/>
      <c r="OPS78" s="439"/>
      <c r="OPT78" s="439"/>
      <c r="OPU78" s="439"/>
      <c r="OPV78" s="439"/>
      <c r="OPW78" s="439"/>
      <c r="OPX78" s="439"/>
      <c r="OPY78" s="439"/>
      <c r="OPZ78" s="439"/>
      <c r="OQA78" s="439"/>
      <c r="OQB78" s="439"/>
      <c r="OQC78" s="439"/>
      <c r="OQD78" s="439"/>
      <c r="OQE78" s="439"/>
      <c r="OQF78" s="439"/>
      <c r="OQG78" s="439"/>
      <c r="OQH78" s="439"/>
      <c r="OQI78" s="439"/>
      <c r="OQJ78" s="439"/>
      <c r="OQK78" s="439"/>
      <c r="OQL78" s="439"/>
      <c r="OQM78" s="439"/>
      <c r="OQN78" s="439"/>
      <c r="OQO78" s="439"/>
      <c r="OQP78" s="439"/>
      <c r="OQQ78" s="439"/>
      <c r="OQR78" s="439"/>
      <c r="OQS78" s="439"/>
      <c r="OQT78" s="439"/>
      <c r="OQU78" s="439"/>
      <c r="OQV78" s="439"/>
      <c r="OQW78" s="439"/>
      <c r="OQX78" s="439"/>
      <c r="OQY78" s="439"/>
      <c r="OQZ78" s="439"/>
      <c r="ORA78" s="439"/>
      <c r="ORB78" s="439"/>
      <c r="ORC78" s="439"/>
      <c r="ORD78" s="439"/>
      <c r="ORE78" s="439"/>
      <c r="ORF78" s="439"/>
      <c r="ORG78" s="439"/>
      <c r="ORH78" s="439"/>
      <c r="ORI78" s="439"/>
      <c r="ORJ78" s="439"/>
      <c r="ORK78" s="439"/>
      <c r="ORL78" s="439"/>
      <c r="ORM78" s="439"/>
      <c r="ORN78" s="439"/>
      <c r="ORO78" s="439"/>
      <c r="ORP78" s="439"/>
      <c r="ORQ78" s="439"/>
      <c r="ORR78" s="439"/>
      <c r="ORS78" s="439"/>
      <c r="ORT78" s="439"/>
      <c r="ORU78" s="439"/>
      <c r="ORV78" s="439"/>
      <c r="ORW78" s="439"/>
      <c r="ORX78" s="439"/>
      <c r="ORY78" s="439"/>
      <c r="ORZ78" s="439"/>
      <c r="OSA78" s="439"/>
      <c r="OSB78" s="439"/>
      <c r="OSC78" s="439"/>
      <c r="OSD78" s="439"/>
      <c r="OSE78" s="439"/>
      <c r="OSF78" s="439"/>
      <c r="OSG78" s="439"/>
      <c r="OSH78" s="439"/>
      <c r="OSI78" s="439"/>
      <c r="OSJ78" s="439"/>
      <c r="OSK78" s="439"/>
      <c r="OSL78" s="439"/>
      <c r="OSM78" s="439"/>
      <c r="OSN78" s="439"/>
      <c r="OSO78" s="439"/>
      <c r="OSP78" s="439"/>
      <c r="OSQ78" s="439"/>
      <c r="OSR78" s="439"/>
      <c r="OSS78" s="439"/>
      <c r="OST78" s="439"/>
      <c r="OSU78" s="439"/>
      <c r="OSV78" s="439"/>
      <c r="OSW78" s="439"/>
      <c r="OSX78" s="439"/>
      <c r="OSY78" s="439"/>
      <c r="OSZ78" s="439"/>
      <c r="OTA78" s="439"/>
      <c r="OTB78" s="439"/>
      <c r="OTC78" s="439"/>
      <c r="OTD78" s="439"/>
      <c r="OTE78" s="439"/>
      <c r="OTF78" s="439"/>
      <c r="OTG78" s="439"/>
      <c r="OTH78" s="439"/>
      <c r="OTI78" s="439"/>
      <c r="OTJ78" s="439"/>
      <c r="OTK78" s="439"/>
      <c r="OTL78" s="439"/>
      <c r="OTM78" s="439"/>
      <c r="OTN78" s="439"/>
      <c r="OTO78" s="439"/>
      <c r="OTP78" s="439"/>
      <c r="OTQ78" s="439"/>
      <c r="OTR78" s="439"/>
      <c r="OTS78" s="439"/>
      <c r="OTT78" s="439"/>
      <c r="OTU78" s="439"/>
      <c r="OTV78" s="439"/>
      <c r="OTW78" s="439"/>
      <c r="OTX78" s="439"/>
      <c r="OTY78" s="439"/>
      <c r="OTZ78" s="439"/>
      <c r="OUA78" s="439"/>
      <c r="OUB78" s="439"/>
      <c r="OUC78" s="439"/>
      <c r="OUD78" s="439"/>
      <c r="OUE78" s="439"/>
      <c r="OUF78" s="439"/>
      <c r="OUG78" s="439"/>
      <c r="OUH78" s="439"/>
      <c r="OUI78" s="439"/>
      <c r="OUJ78" s="439"/>
      <c r="OUK78" s="439"/>
      <c r="OUL78" s="439"/>
      <c r="OUM78" s="439"/>
      <c r="OUN78" s="439"/>
      <c r="OUO78" s="439"/>
      <c r="OUP78" s="439"/>
      <c r="OUQ78" s="439"/>
      <c r="OUR78" s="439"/>
      <c r="OUS78" s="439"/>
      <c r="OUT78" s="439"/>
      <c r="OUU78" s="439"/>
      <c r="OUV78" s="439"/>
      <c r="OUW78" s="439"/>
      <c r="OUX78" s="439"/>
      <c r="OUY78" s="439"/>
      <c r="OUZ78" s="439"/>
      <c r="OVA78" s="439"/>
      <c r="OVB78" s="439"/>
      <c r="OVC78" s="439"/>
      <c r="OVD78" s="439"/>
      <c r="OVE78" s="439"/>
      <c r="OVF78" s="439"/>
      <c r="OVG78" s="439"/>
      <c r="OVH78" s="439"/>
      <c r="OVI78" s="439"/>
      <c r="OVJ78" s="439"/>
      <c r="OVK78" s="439"/>
      <c r="OVL78" s="439"/>
      <c r="OVM78" s="439"/>
      <c r="OVN78" s="439"/>
      <c r="OVO78" s="439"/>
      <c r="OVP78" s="439"/>
      <c r="OVQ78" s="439"/>
      <c r="OVR78" s="439"/>
      <c r="OVS78" s="439"/>
      <c r="OVT78" s="439"/>
      <c r="OVU78" s="439"/>
      <c r="OVV78" s="439"/>
      <c r="OVW78" s="439"/>
      <c r="OVX78" s="439"/>
      <c r="OVY78" s="439"/>
      <c r="OVZ78" s="439"/>
      <c r="OWA78" s="439"/>
      <c r="OWB78" s="439"/>
      <c r="OWC78" s="439"/>
      <c r="OWD78" s="439"/>
      <c r="OWE78" s="439"/>
      <c r="OWF78" s="439"/>
      <c r="OWG78" s="439"/>
      <c r="OWH78" s="439"/>
      <c r="OWI78" s="439"/>
      <c r="OWJ78" s="439"/>
      <c r="OWK78" s="439"/>
      <c r="OWL78" s="439"/>
      <c r="OWM78" s="439"/>
      <c r="OWN78" s="439"/>
      <c r="OWO78" s="439"/>
      <c r="OWP78" s="439"/>
      <c r="OWQ78" s="439"/>
      <c r="OWR78" s="439"/>
      <c r="OWS78" s="439"/>
      <c r="OWT78" s="439"/>
      <c r="OWU78" s="439"/>
      <c r="OWV78" s="439"/>
      <c r="OWW78" s="439"/>
      <c r="OWX78" s="439"/>
      <c r="OWY78" s="439"/>
      <c r="OWZ78" s="439"/>
      <c r="OXA78" s="439"/>
      <c r="OXB78" s="439"/>
      <c r="OXC78" s="439"/>
      <c r="OXD78" s="439"/>
      <c r="OXE78" s="439"/>
      <c r="OXF78" s="439"/>
      <c r="OXG78" s="439"/>
      <c r="OXH78" s="439"/>
      <c r="OXI78" s="439"/>
      <c r="OXJ78" s="439"/>
      <c r="OXK78" s="439"/>
      <c r="OXL78" s="439"/>
      <c r="OXM78" s="439"/>
      <c r="OXN78" s="439"/>
      <c r="OXO78" s="439"/>
      <c r="OXP78" s="439"/>
      <c r="OXQ78" s="439"/>
      <c r="OXR78" s="439"/>
      <c r="OXS78" s="439"/>
      <c r="OXT78" s="439"/>
      <c r="OXU78" s="439"/>
      <c r="OXV78" s="439"/>
      <c r="OXW78" s="439"/>
      <c r="OXX78" s="439"/>
      <c r="OXY78" s="439"/>
      <c r="OXZ78" s="439"/>
      <c r="OYA78" s="439"/>
      <c r="OYB78" s="439"/>
      <c r="OYC78" s="439"/>
      <c r="OYD78" s="439"/>
      <c r="OYE78" s="439"/>
      <c r="OYF78" s="439"/>
      <c r="OYG78" s="439"/>
      <c r="OYH78" s="439"/>
      <c r="OYI78" s="439"/>
      <c r="OYJ78" s="439"/>
      <c r="OYK78" s="439"/>
      <c r="OYL78" s="439"/>
      <c r="OYM78" s="439"/>
      <c r="OYN78" s="439"/>
      <c r="OYO78" s="439"/>
      <c r="OYP78" s="439"/>
      <c r="OYQ78" s="439"/>
      <c r="OYR78" s="439"/>
      <c r="OYS78" s="439"/>
      <c r="OYT78" s="439"/>
      <c r="OYU78" s="439"/>
      <c r="OYV78" s="439"/>
      <c r="OYW78" s="439"/>
      <c r="OYX78" s="439"/>
      <c r="OYY78" s="439"/>
      <c r="OYZ78" s="439"/>
      <c r="OZA78" s="439"/>
      <c r="OZB78" s="439"/>
      <c r="OZC78" s="439"/>
      <c r="OZD78" s="439"/>
      <c r="OZE78" s="439"/>
      <c r="OZF78" s="439"/>
      <c r="OZG78" s="439"/>
      <c r="OZH78" s="439"/>
      <c r="OZI78" s="439"/>
      <c r="OZJ78" s="439"/>
      <c r="OZK78" s="439"/>
      <c r="OZL78" s="439"/>
      <c r="OZM78" s="439"/>
      <c r="OZN78" s="439"/>
      <c r="OZO78" s="439"/>
      <c r="OZP78" s="439"/>
      <c r="OZQ78" s="439"/>
      <c r="OZR78" s="439"/>
      <c r="OZS78" s="439"/>
      <c r="OZT78" s="439"/>
      <c r="OZU78" s="439"/>
      <c r="OZV78" s="439"/>
      <c r="OZW78" s="439"/>
      <c r="OZX78" s="439"/>
      <c r="OZY78" s="439"/>
      <c r="OZZ78" s="439"/>
      <c r="PAA78" s="439"/>
      <c r="PAB78" s="439"/>
      <c r="PAC78" s="439"/>
      <c r="PAD78" s="439"/>
      <c r="PAE78" s="439"/>
      <c r="PAF78" s="439"/>
      <c r="PAG78" s="439"/>
      <c r="PAH78" s="439"/>
      <c r="PAI78" s="439"/>
      <c r="PAJ78" s="439"/>
      <c r="PAK78" s="439"/>
      <c r="PAL78" s="439"/>
      <c r="PAM78" s="439"/>
      <c r="PAN78" s="439"/>
      <c r="PAO78" s="439"/>
      <c r="PAP78" s="439"/>
      <c r="PAQ78" s="439"/>
      <c r="PAR78" s="439"/>
      <c r="PAS78" s="439"/>
      <c r="PAT78" s="439"/>
      <c r="PAU78" s="439"/>
      <c r="PAV78" s="439"/>
      <c r="PAW78" s="439"/>
      <c r="PAX78" s="439"/>
      <c r="PAY78" s="439"/>
      <c r="PAZ78" s="439"/>
      <c r="PBA78" s="439"/>
      <c r="PBB78" s="439"/>
      <c r="PBC78" s="439"/>
      <c r="PBD78" s="439"/>
      <c r="PBE78" s="439"/>
      <c r="PBF78" s="439"/>
      <c r="PBG78" s="439"/>
      <c r="PBH78" s="439"/>
      <c r="PBI78" s="439"/>
      <c r="PBJ78" s="439"/>
      <c r="PBK78" s="439"/>
      <c r="PBL78" s="439"/>
      <c r="PBM78" s="439"/>
      <c r="PBN78" s="439"/>
      <c r="PBO78" s="439"/>
      <c r="PBP78" s="439"/>
      <c r="PBQ78" s="439"/>
      <c r="PBR78" s="439"/>
      <c r="PBS78" s="439"/>
      <c r="PBT78" s="439"/>
      <c r="PBU78" s="439"/>
      <c r="PBV78" s="439"/>
      <c r="PBW78" s="439"/>
      <c r="PBX78" s="439"/>
      <c r="PBY78" s="439"/>
      <c r="PBZ78" s="439"/>
      <c r="PCA78" s="439"/>
      <c r="PCB78" s="439"/>
      <c r="PCC78" s="439"/>
      <c r="PCD78" s="439"/>
      <c r="PCE78" s="439"/>
      <c r="PCF78" s="439"/>
      <c r="PCG78" s="439"/>
      <c r="PCH78" s="439"/>
      <c r="PCI78" s="439"/>
      <c r="PCJ78" s="439"/>
      <c r="PCK78" s="439"/>
      <c r="PCL78" s="439"/>
      <c r="PCM78" s="439"/>
      <c r="PCN78" s="439"/>
      <c r="PCO78" s="439"/>
      <c r="PCP78" s="439"/>
      <c r="PCQ78" s="439"/>
      <c r="PCR78" s="439"/>
      <c r="PCS78" s="439"/>
      <c r="PCT78" s="439"/>
      <c r="PCU78" s="439"/>
      <c r="PCV78" s="439"/>
      <c r="PCW78" s="439"/>
      <c r="PCX78" s="439"/>
      <c r="PCY78" s="439"/>
      <c r="PCZ78" s="439"/>
      <c r="PDA78" s="439"/>
      <c r="PDB78" s="439"/>
      <c r="PDC78" s="439"/>
      <c r="PDD78" s="439"/>
      <c r="PDE78" s="439"/>
      <c r="PDF78" s="439"/>
      <c r="PDG78" s="439"/>
      <c r="PDH78" s="439"/>
      <c r="PDI78" s="439"/>
      <c r="PDJ78" s="439"/>
      <c r="PDK78" s="439"/>
      <c r="PDL78" s="439"/>
      <c r="PDM78" s="439"/>
      <c r="PDN78" s="439"/>
      <c r="PDO78" s="439"/>
      <c r="PDP78" s="439"/>
      <c r="PDQ78" s="439"/>
      <c r="PDR78" s="439"/>
      <c r="PDS78" s="439"/>
      <c r="PDT78" s="439"/>
      <c r="PDU78" s="439"/>
      <c r="PDV78" s="439"/>
      <c r="PDW78" s="439"/>
      <c r="PDX78" s="439"/>
      <c r="PDY78" s="439"/>
      <c r="PDZ78" s="439"/>
      <c r="PEA78" s="439"/>
      <c r="PEB78" s="439"/>
      <c r="PEC78" s="439"/>
      <c r="PED78" s="439"/>
      <c r="PEE78" s="439"/>
      <c r="PEF78" s="439"/>
      <c r="PEG78" s="439"/>
      <c r="PEH78" s="439"/>
      <c r="PEI78" s="439"/>
      <c r="PEJ78" s="439"/>
      <c r="PEK78" s="439"/>
      <c r="PEL78" s="439"/>
      <c r="PEM78" s="439"/>
      <c r="PEN78" s="439"/>
      <c r="PEO78" s="439"/>
      <c r="PEP78" s="439"/>
      <c r="PEQ78" s="439"/>
      <c r="PER78" s="439"/>
      <c r="PES78" s="439"/>
      <c r="PET78" s="439"/>
      <c r="PEU78" s="439"/>
      <c r="PEV78" s="439"/>
      <c r="PEW78" s="439"/>
      <c r="PEX78" s="439"/>
      <c r="PEY78" s="439"/>
      <c r="PEZ78" s="439"/>
      <c r="PFA78" s="439"/>
      <c r="PFB78" s="439"/>
      <c r="PFC78" s="439"/>
      <c r="PFD78" s="439"/>
      <c r="PFE78" s="439"/>
      <c r="PFF78" s="439"/>
      <c r="PFG78" s="439"/>
      <c r="PFH78" s="439"/>
      <c r="PFI78" s="439"/>
      <c r="PFJ78" s="439"/>
      <c r="PFK78" s="439"/>
      <c r="PFL78" s="439"/>
      <c r="PFM78" s="439"/>
      <c r="PFN78" s="439"/>
      <c r="PFO78" s="439"/>
      <c r="PFP78" s="439"/>
      <c r="PFQ78" s="439"/>
      <c r="PFR78" s="439"/>
      <c r="PFS78" s="439"/>
      <c r="PFT78" s="439"/>
      <c r="PFU78" s="439"/>
      <c r="PFV78" s="439"/>
      <c r="PFW78" s="439"/>
      <c r="PFX78" s="439"/>
      <c r="PFY78" s="439"/>
      <c r="PFZ78" s="439"/>
      <c r="PGA78" s="439"/>
      <c r="PGB78" s="439"/>
      <c r="PGC78" s="439"/>
      <c r="PGD78" s="439"/>
      <c r="PGE78" s="439"/>
      <c r="PGF78" s="439"/>
      <c r="PGG78" s="439"/>
      <c r="PGH78" s="439"/>
      <c r="PGI78" s="439"/>
      <c r="PGJ78" s="439"/>
      <c r="PGK78" s="439"/>
      <c r="PGL78" s="439"/>
      <c r="PGM78" s="439"/>
      <c r="PGN78" s="439"/>
      <c r="PGO78" s="439"/>
      <c r="PGP78" s="439"/>
      <c r="PGQ78" s="439"/>
      <c r="PGR78" s="439"/>
      <c r="PGS78" s="439"/>
      <c r="PGT78" s="439"/>
      <c r="PGU78" s="439"/>
      <c r="PGV78" s="439"/>
      <c r="PGW78" s="439"/>
      <c r="PGX78" s="439"/>
      <c r="PGY78" s="439"/>
      <c r="PGZ78" s="439"/>
      <c r="PHA78" s="439"/>
      <c r="PHB78" s="439"/>
      <c r="PHC78" s="439"/>
      <c r="PHD78" s="439"/>
      <c r="PHE78" s="439"/>
      <c r="PHF78" s="439"/>
      <c r="PHG78" s="439"/>
      <c r="PHH78" s="439"/>
      <c r="PHI78" s="439"/>
      <c r="PHJ78" s="439"/>
      <c r="PHK78" s="439"/>
      <c r="PHL78" s="439"/>
      <c r="PHM78" s="439"/>
      <c r="PHN78" s="439"/>
      <c r="PHO78" s="439"/>
      <c r="PHP78" s="439"/>
      <c r="PHQ78" s="439"/>
      <c r="PHR78" s="439"/>
      <c r="PHS78" s="439"/>
      <c r="PHT78" s="439"/>
      <c r="PHU78" s="439"/>
      <c r="PHV78" s="439"/>
      <c r="PHW78" s="439"/>
      <c r="PHX78" s="439"/>
      <c r="PHY78" s="439"/>
      <c r="PHZ78" s="439"/>
      <c r="PIA78" s="439"/>
      <c r="PIB78" s="439"/>
      <c r="PIC78" s="439"/>
      <c r="PID78" s="439"/>
      <c r="PIE78" s="439"/>
      <c r="PIF78" s="439"/>
      <c r="PIG78" s="439"/>
      <c r="PIH78" s="439"/>
      <c r="PII78" s="439"/>
      <c r="PIJ78" s="439"/>
      <c r="PIK78" s="439"/>
      <c r="PIL78" s="439"/>
      <c r="PIM78" s="439"/>
      <c r="PIN78" s="439"/>
      <c r="PIO78" s="439"/>
      <c r="PIP78" s="439"/>
      <c r="PIQ78" s="439"/>
      <c r="PIR78" s="439"/>
      <c r="PIS78" s="439"/>
      <c r="PIT78" s="439"/>
      <c r="PIU78" s="439"/>
      <c r="PIV78" s="439"/>
      <c r="PIW78" s="439"/>
      <c r="PIX78" s="439"/>
      <c r="PIY78" s="439"/>
      <c r="PIZ78" s="439"/>
      <c r="PJA78" s="439"/>
      <c r="PJB78" s="439"/>
      <c r="PJC78" s="439"/>
      <c r="PJD78" s="439"/>
      <c r="PJE78" s="439"/>
      <c r="PJF78" s="439"/>
      <c r="PJG78" s="439"/>
      <c r="PJH78" s="439"/>
      <c r="PJI78" s="439"/>
      <c r="PJJ78" s="439"/>
      <c r="PJK78" s="439"/>
      <c r="PJL78" s="439"/>
      <c r="PJM78" s="439"/>
      <c r="PJN78" s="439"/>
      <c r="PJO78" s="439"/>
      <c r="PJP78" s="439"/>
      <c r="PJQ78" s="439"/>
      <c r="PJR78" s="439"/>
      <c r="PJS78" s="439"/>
      <c r="PJT78" s="439"/>
      <c r="PJU78" s="439"/>
      <c r="PJV78" s="439"/>
      <c r="PJW78" s="439"/>
      <c r="PJX78" s="439"/>
      <c r="PJY78" s="439"/>
      <c r="PJZ78" s="439"/>
      <c r="PKA78" s="439"/>
      <c r="PKB78" s="439"/>
      <c r="PKC78" s="439"/>
      <c r="PKD78" s="439"/>
      <c r="PKE78" s="439"/>
      <c r="PKF78" s="439"/>
      <c r="PKG78" s="439"/>
      <c r="PKH78" s="439"/>
      <c r="PKI78" s="439"/>
      <c r="PKJ78" s="439"/>
      <c r="PKK78" s="439"/>
      <c r="PKL78" s="439"/>
      <c r="PKM78" s="439"/>
      <c r="PKN78" s="439"/>
      <c r="PKO78" s="439"/>
      <c r="PKP78" s="439"/>
      <c r="PKQ78" s="439"/>
      <c r="PKR78" s="439"/>
      <c r="PKS78" s="439"/>
      <c r="PKT78" s="439"/>
      <c r="PKU78" s="439"/>
      <c r="PKV78" s="439"/>
      <c r="PKW78" s="439"/>
      <c r="PKX78" s="439"/>
      <c r="PKY78" s="439"/>
      <c r="PKZ78" s="439"/>
      <c r="PLA78" s="439"/>
      <c r="PLB78" s="439"/>
      <c r="PLC78" s="439"/>
      <c r="PLD78" s="439"/>
      <c r="PLE78" s="439"/>
      <c r="PLF78" s="439"/>
      <c r="PLG78" s="439"/>
      <c r="PLH78" s="439"/>
      <c r="PLI78" s="439"/>
      <c r="PLJ78" s="439"/>
      <c r="PLK78" s="439"/>
      <c r="PLL78" s="439"/>
      <c r="PLM78" s="439"/>
      <c r="PLN78" s="439"/>
      <c r="PLO78" s="439"/>
      <c r="PLP78" s="439"/>
      <c r="PLQ78" s="439"/>
      <c r="PLR78" s="439"/>
      <c r="PLS78" s="439"/>
      <c r="PLT78" s="439"/>
      <c r="PLU78" s="439"/>
      <c r="PLV78" s="439"/>
      <c r="PLW78" s="439"/>
      <c r="PLX78" s="439"/>
      <c r="PLY78" s="439"/>
      <c r="PLZ78" s="439"/>
      <c r="PMA78" s="439"/>
      <c r="PMB78" s="439"/>
      <c r="PMC78" s="439"/>
      <c r="PMD78" s="439"/>
      <c r="PME78" s="439"/>
      <c r="PMF78" s="439"/>
      <c r="PMG78" s="439"/>
      <c r="PMH78" s="439"/>
      <c r="PMI78" s="439"/>
      <c r="PMJ78" s="439"/>
      <c r="PMK78" s="439"/>
      <c r="PML78" s="439"/>
      <c r="PMM78" s="439"/>
      <c r="PMN78" s="439"/>
      <c r="PMO78" s="439"/>
      <c r="PMP78" s="439"/>
      <c r="PMQ78" s="439"/>
      <c r="PMR78" s="439"/>
      <c r="PMS78" s="439"/>
      <c r="PMT78" s="439"/>
      <c r="PMU78" s="439"/>
      <c r="PMV78" s="439"/>
      <c r="PMW78" s="439"/>
      <c r="PMX78" s="439"/>
      <c r="PMY78" s="439"/>
      <c r="PMZ78" s="439"/>
      <c r="PNA78" s="439"/>
      <c r="PNB78" s="439"/>
      <c r="PNC78" s="439"/>
      <c r="PND78" s="439"/>
      <c r="PNE78" s="439"/>
      <c r="PNF78" s="439"/>
      <c r="PNG78" s="439"/>
      <c r="PNH78" s="439"/>
      <c r="PNI78" s="439"/>
      <c r="PNJ78" s="439"/>
      <c r="PNK78" s="439"/>
      <c r="PNL78" s="439"/>
      <c r="PNM78" s="439"/>
      <c r="PNN78" s="439"/>
      <c r="PNO78" s="439"/>
      <c r="PNP78" s="439"/>
      <c r="PNQ78" s="439"/>
      <c r="PNR78" s="439"/>
      <c r="PNS78" s="439"/>
      <c r="PNT78" s="439"/>
      <c r="PNU78" s="439"/>
      <c r="PNV78" s="439"/>
      <c r="PNW78" s="439"/>
      <c r="PNX78" s="439"/>
      <c r="PNY78" s="439"/>
      <c r="PNZ78" s="439"/>
      <c r="POA78" s="439"/>
      <c r="POB78" s="439"/>
      <c r="POC78" s="439"/>
      <c r="POD78" s="439"/>
      <c r="POE78" s="439"/>
      <c r="POF78" s="439"/>
      <c r="POG78" s="439"/>
      <c r="POH78" s="439"/>
      <c r="POI78" s="439"/>
      <c r="POJ78" s="439"/>
      <c r="POK78" s="439"/>
      <c r="POL78" s="439"/>
      <c r="POM78" s="439"/>
      <c r="PON78" s="439"/>
      <c r="POO78" s="439"/>
      <c r="POP78" s="439"/>
      <c r="POQ78" s="439"/>
      <c r="POR78" s="439"/>
      <c r="POS78" s="439"/>
      <c r="POT78" s="439"/>
      <c r="POU78" s="439"/>
      <c r="POV78" s="439"/>
      <c r="POW78" s="439"/>
      <c r="POX78" s="439"/>
      <c r="POY78" s="439"/>
      <c r="POZ78" s="439"/>
      <c r="PPA78" s="439"/>
      <c r="PPB78" s="439"/>
      <c r="PPC78" s="439"/>
      <c r="PPD78" s="439"/>
      <c r="PPE78" s="439"/>
      <c r="PPF78" s="439"/>
      <c r="PPG78" s="439"/>
      <c r="PPH78" s="439"/>
      <c r="PPI78" s="439"/>
      <c r="PPJ78" s="439"/>
      <c r="PPK78" s="439"/>
      <c r="PPL78" s="439"/>
      <c r="PPM78" s="439"/>
      <c r="PPN78" s="439"/>
      <c r="PPO78" s="439"/>
      <c r="PPP78" s="439"/>
      <c r="PPQ78" s="439"/>
      <c r="PPR78" s="439"/>
      <c r="PPS78" s="439"/>
      <c r="PPT78" s="439"/>
      <c r="PPU78" s="439"/>
      <c r="PPV78" s="439"/>
      <c r="PPW78" s="439"/>
      <c r="PPX78" s="439"/>
      <c r="PPY78" s="439"/>
      <c r="PPZ78" s="439"/>
      <c r="PQA78" s="439"/>
      <c r="PQB78" s="439"/>
      <c r="PQC78" s="439"/>
      <c r="PQD78" s="439"/>
      <c r="PQE78" s="439"/>
      <c r="PQF78" s="439"/>
      <c r="PQG78" s="439"/>
      <c r="PQH78" s="439"/>
      <c r="PQI78" s="439"/>
      <c r="PQJ78" s="439"/>
      <c r="PQK78" s="439"/>
      <c r="PQL78" s="439"/>
      <c r="PQM78" s="439"/>
      <c r="PQN78" s="439"/>
      <c r="PQO78" s="439"/>
      <c r="PQP78" s="439"/>
      <c r="PQQ78" s="439"/>
      <c r="PQR78" s="439"/>
      <c r="PQS78" s="439"/>
      <c r="PQT78" s="439"/>
      <c r="PQU78" s="439"/>
      <c r="PQV78" s="439"/>
      <c r="PQW78" s="439"/>
      <c r="PQX78" s="439"/>
      <c r="PQY78" s="439"/>
      <c r="PQZ78" s="439"/>
      <c r="PRA78" s="439"/>
      <c r="PRB78" s="439"/>
      <c r="PRC78" s="439"/>
      <c r="PRD78" s="439"/>
      <c r="PRE78" s="439"/>
      <c r="PRF78" s="439"/>
      <c r="PRG78" s="439"/>
      <c r="PRH78" s="439"/>
      <c r="PRI78" s="439"/>
      <c r="PRJ78" s="439"/>
      <c r="PRK78" s="439"/>
      <c r="PRL78" s="439"/>
      <c r="PRM78" s="439"/>
      <c r="PRN78" s="439"/>
      <c r="PRO78" s="439"/>
      <c r="PRP78" s="439"/>
      <c r="PRQ78" s="439"/>
      <c r="PRR78" s="439"/>
      <c r="PRS78" s="439"/>
      <c r="PRT78" s="439"/>
      <c r="PRU78" s="439"/>
      <c r="PRV78" s="439"/>
      <c r="PRW78" s="439"/>
      <c r="PRX78" s="439"/>
      <c r="PRY78" s="439"/>
      <c r="PRZ78" s="439"/>
      <c r="PSA78" s="439"/>
      <c r="PSB78" s="439"/>
      <c r="PSC78" s="439"/>
      <c r="PSD78" s="439"/>
      <c r="PSE78" s="439"/>
      <c r="PSF78" s="439"/>
      <c r="PSG78" s="439"/>
      <c r="PSH78" s="439"/>
      <c r="PSI78" s="439"/>
      <c r="PSJ78" s="439"/>
      <c r="PSK78" s="439"/>
      <c r="PSL78" s="439"/>
      <c r="PSM78" s="439"/>
      <c r="PSN78" s="439"/>
      <c r="PSO78" s="439"/>
      <c r="PSP78" s="439"/>
      <c r="PSQ78" s="439"/>
      <c r="PSR78" s="439"/>
      <c r="PSS78" s="439"/>
      <c r="PST78" s="439"/>
      <c r="PSU78" s="439"/>
      <c r="PSV78" s="439"/>
      <c r="PSW78" s="439"/>
      <c r="PSX78" s="439"/>
      <c r="PSY78" s="439"/>
      <c r="PSZ78" s="439"/>
      <c r="PTA78" s="439"/>
      <c r="PTB78" s="439"/>
      <c r="PTC78" s="439"/>
      <c r="PTD78" s="439"/>
      <c r="PTE78" s="439"/>
      <c r="PTF78" s="439"/>
      <c r="PTG78" s="439"/>
      <c r="PTH78" s="439"/>
      <c r="PTI78" s="439"/>
      <c r="PTJ78" s="439"/>
      <c r="PTK78" s="439"/>
      <c r="PTL78" s="439"/>
      <c r="PTM78" s="439"/>
      <c r="PTN78" s="439"/>
      <c r="PTO78" s="439"/>
      <c r="PTP78" s="439"/>
      <c r="PTQ78" s="439"/>
      <c r="PTR78" s="439"/>
      <c r="PTS78" s="439"/>
      <c r="PTT78" s="439"/>
      <c r="PTU78" s="439"/>
      <c r="PTV78" s="439"/>
      <c r="PTW78" s="439"/>
      <c r="PTX78" s="439"/>
      <c r="PTY78" s="439"/>
      <c r="PTZ78" s="439"/>
      <c r="PUA78" s="439"/>
      <c r="PUB78" s="439"/>
      <c r="PUC78" s="439"/>
      <c r="PUD78" s="439"/>
      <c r="PUE78" s="439"/>
      <c r="PUF78" s="439"/>
      <c r="PUG78" s="439"/>
      <c r="PUH78" s="439"/>
      <c r="PUI78" s="439"/>
      <c r="PUJ78" s="439"/>
      <c r="PUK78" s="439"/>
      <c r="PUL78" s="439"/>
      <c r="PUM78" s="439"/>
      <c r="PUN78" s="439"/>
      <c r="PUO78" s="439"/>
      <c r="PUP78" s="439"/>
      <c r="PUQ78" s="439"/>
      <c r="PUR78" s="439"/>
      <c r="PUS78" s="439"/>
      <c r="PUT78" s="439"/>
      <c r="PUU78" s="439"/>
      <c r="PUV78" s="439"/>
      <c r="PUW78" s="439"/>
      <c r="PUX78" s="439"/>
      <c r="PUY78" s="439"/>
      <c r="PUZ78" s="439"/>
      <c r="PVA78" s="439"/>
      <c r="PVB78" s="439"/>
      <c r="PVC78" s="439"/>
      <c r="PVD78" s="439"/>
      <c r="PVE78" s="439"/>
      <c r="PVF78" s="439"/>
      <c r="PVG78" s="439"/>
      <c r="PVH78" s="439"/>
      <c r="PVI78" s="439"/>
      <c r="PVJ78" s="439"/>
      <c r="PVK78" s="439"/>
      <c r="PVL78" s="439"/>
      <c r="PVM78" s="439"/>
      <c r="PVN78" s="439"/>
      <c r="PVO78" s="439"/>
      <c r="PVP78" s="439"/>
      <c r="PVQ78" s="439"/>
      <c r="PVR78" s="439"/>
      <c r="PVS78" s="439"/>
      <c r="PVT78" s="439"/>
      <c r="PVU78" s="439"/>
      <c r="PVV78" s="439"/>
      <c r="PVW78" s="439"/>
      <c r="PVX78" s="439"/>
      <c r="PVY78" s="439"/>
      <c r="PVZ78" s="439"/>
      <c r="PWA78" s="439"/>
      <c r="PWB78" s="439"/>
      <c r="PWC78" s="439"/>
      <c r="PWD78" s="439"/>
      <c r="PWE78" s="439"/>
      <c r="PWF78" s="439"/>
      <c r="PWG78" s="439"/>
      <c r="PWH78" s="439"/>
      <c r="PWI78" s="439"/>
      <c r="PWJ78" s="439"/>
      <c r="PWK78" s="439"/>
      <c r="PWL78" s="439"/>
      <c r="PWM78" s="439"/>
      <c r="PWN78" s="439"/>
      <c r="PWO78" s="439"/>
      <c r="PWP78" s="439"/>
      <c r="PWQ78" s="439"/>
      <c r="PWR78" s="439"/>
      <c r="PWS78" s="439"/>
      <c r="PWT78" s="439"/>
      <c r="PWU78" s="439"/>
      <c r="PWV78" s="439"/>
      <c r="PWW78" s="439"/>
      <c r="PWX78" s="439"/>
      <c r="PWY78" s="439"/>
      <c r="PWZ78" s="439"/>
      <c r="PXA78" s="439"/>
      <c r="PXB78" s="439"/>
      <c r="PXC78" s="439"/>
      <c r="PXD78" s="439"/>
      <c r="PXE78" s="439"/>
      <c r="PXF78" s="439"/>
      <c r="PXG78" s="439"/>
      <c r="PXH78" s="439"/>
      <c r="PXI78" s="439"/>
      <c r="PXJ78" s="439"/>
      <c r="PXK78" s="439"/>
      <c r="PXL78" s="439"/>
      <c r="PXM78" s="439"/>
      <c r="PXN78" s="439"/>
      <c r="PXO78" s="439"/>
      <c r="PXP78" s="439"/>
      <c r="PXQ78" s="439"/>
      <c r="PXR78" s="439"/>
      <c r="PXS78" s="439"/>
      <c r="PXT78" s="439"/>
      <c r="PXU78" s="439"/>
      <c r="PXV78" s="439"/>
      <c r="PXW78" s="439"/>
      <c r="PXX78" s="439"/>
      <c r="PXY78" s="439"/>
      <c r="PXZ78" s="439"/>
      <c r="PYA78" s="439"/>
      <c r="PYB78" s="439"/>
      <c r="PYC78" s="439"/>
      <c r="PYD78" s="439"/>
      <c r="PYE78" s="439"/>
      <c r="PYF78" s="439"/>
      <c r="PYG78" s="439"/>
      <c r="PYH78" s="439"/>
      <c r="PYI78" s="439"/>
      <c r="PYJ78" s="439"/>
      <c r="PYK78" s="439"/>
      <c r="PYL78" s="439"/>
      <c r="PYM78" s="439"/>
      <c r="PYN78" s="439"/>
      <c r="PYO78" s="439"/>
      <c r="PYP78" s="439"/>
      <c r="PYQ78" s="439"/>
      <c r="PYR78" s="439"/>
      <c r="PYS78" s="439"/>
      <c r="PYT78" s="439"/>
      <c r="PYU78" s="439"/>
      <c r="PYV78" s="439"/>
      <c r="PYW78" s="439"/>
      <c r="PYX78" s="439"/>
      <c r="PYY78" s="439"/>
      <c r="PYZ78" s="439"/>
      <c r="PZA78" s="439"/>
      <c r="PZB78" s="439"/>
      <c r="PZC78" s="439"/>
      <c r="PZD78" s="439"/>
      <c r="PZE78" s="439"/>
      <c r="PZF78" s="439"/>
      <c r="PZG78" s="439"/>
      <c r="PZH78" s="439"/>
      <c r="PZI78" s="439"/>
      <c r="PZJ78" s="439"/>
      <c r="PZK78" s="439"/>
      <c r="PZL78" s="439"/>
      <c r="PZM78" s="439"/>
      <c r="PZN78" s="439"/>
      <c r="PZO78" s="439"/>
      <c r="PZP78" s="439"/>
      <c r="PZQ78" s="439"/>
      <c r="PZR78" s="439"/>
      <c r="PZS78" s="439"/>
      <c r="PZT78" s="439"/>
      <c r="PZU78" s="439"/>
      <c r="PZV78" s="439"/>
      <c r="PZW78" s="439"/>
      <c r="PZX78" s="439"/>
      <c r="PZY78" s="439"/>
      <c r="PZZ78" s="439"/>
      <c r="QAA78" s="439"/>
      <c r="QAB78" s="439"/>
      <c r="QAC78" s="439"/>
      <c r="QAD78" s="439"/>
      <c r="QAE78" s="439"/>
      <c r="QAF78" s="439"/>
      <c r="QAG78" s="439"/>
      <c r="QAH78" s="439"/>
      <c r="QAI78" s="439"/>
      <c r="QAJ78" s="439"/>
      <c r="QAK78" s="439"/>
      <c r="QAL78" s="439"/>
      <c r="QAM78" s="439"/>
      <c r="QAN78" s="439"/>
      <c r="QAO78" s="439"/>
      <c r="QAP78" s="439"/>
      <c r="QAQ78" s="439"/>
      <c r="QAR78" s="439"/>
      <c r="QAS78" s="439"/>
      <c r="QAT78" s="439"/>
      <c r="QAU78" s="439"/>
      <c r="QAV78" s="439"/>
      <c r="QAW78" s="439"/>
      <c r="QAX78" s="439"/>
      <c r="QAY78" s="439"/>
      <c r="QAZ78" s="439"/>
      <c r="QBA78" s="439"/>
      <c r="QBB78" s="439"/>
      <c r="QBC78" s="439"/>
      <c r="QBD78" s="439"/>
      <c r="QBE78" s="439"/>
      <c r="QBF78" s="439"/>
      <c r="QBG78" s="439"/>
      <c r="QBH78" s="439"/>
      <c r="QBI78" s="439"/>
      <c r="QBJ78" s="439"/>
      <c r="QBK78" s="439"/>
      <c r="QBL78" s="439"/>
      <c r="QBM78" s="439"/>
      <c r="QBN78" s="439"/>
      <c r="QBO78" s="439"/>
      <c r="QBP78" s="439"/>
      <c r="QBQ78" s="439"/>
      <c r="QBR78" s="439"/>
      <c r="QBS78" s="439"/>
      <c r="QBT78" s="439"/>
      <c r="QBU78" s="439"/>
      <c r="QBV78" s="439"/>
      <c r="QBW78" s="439"/>
      <c r="QBX78" s="439"/>
      <c r="QBY78" s="439"/>
      <c r="QBZ78" s="439"/>
      <c r="QCA78" s="439"/>
      <c r="QCB78" s="439"/>
      <c r="QCC78" s="439"/>
      <c r="QCD78" s="439"/>
      <c r="QCE78" s="439"/>
      <c r="QCF78" s="439"/>
      <c r="QCG78" s="439"/>
      <c r="QCH78" s="439"/>
      <c r="QCI78" s="439"/>
      <c r="QCJ78" s="439"/>
      <c r="QCK78" s="439"/>
      <c r="QCL78" s="439"/>
      <c r="QCM78" s="439"/>
      <c r="QCN78" s="439"/>
      <c r="QCO78" s="439"/>
      <c r="QCP78" s="439"/>
      <c r="QCQ78" s="439"/>
      <c r="QCR78" s="439"/>
      <c r="QCS78" s="439"/>
      <c r="QCT78" s="439"/>
      <c r="QCU78" s="439"/>
      <c r="QCV78" s="439"/>
      <c r="QCW78" s="439"/>
      <c r="QCX78" s="439"/>
      <c r="QCY78" s="439"/>
      <c r="QCZ78" s="439"/>
      <c r="QDA78" s="439"/>
      <c r="QDB78" s="439"/>
      <c r="QDC78" s="439"/>
      <c r="QDD78" s="439"/>
      <c r="QDE78" s="439"/>
      <c r="QDF78" s="439"/>
      <c r="QDG78" s="439"/>
      <c r="QDH78" s="439"/>
      <c r="QDI78" s="439"/>
      <c r="QDJ78" s="439"/>
      <c r="QDK78" s="439"/>
      <c r="QDL78" s="439"/>
      <c r="QDM78" s="439"/>
      <c r="QDN78" s="439"/>
      <c r="QDO78" s="439"/>
      <c r="QDP78" s="439"/>
      <c r="QDQ78" s="439"/>
      <c r="QDR78" s="439"/>
      <c r="QDS78" s="439"/>
      <c r="QDT78" s="439"/>
      <c r="QDU78" s="439"/>
      <c r="QDV78" s="439"/>
      <c r="QDW78" s="439"/>
      <c r="QDX78" s="439"/>
      <c r="QDY78" s="439"/>
      <c r="QDZ78" s="439"/>
      <c r="QEA78" s="439"/>
      <c r="QEB78" s="439"/>
      <c r="QEC78" s="439"/>
      <c r="QED78" s="439"/>
      <c r="QEE78" s="439"/>
      <c r="QEF78" s="439"/>
      <c r="QEG78" s="439"/>
      <c r="QEH78" s="439"/>
      <c r="QEI78" s="439"/>
      <c r="QEJ78" s="439"/>
      <c r="QEK78" s="439"/>
      <c r="QEL78" s="439"/>
      <c r="QEM78" s="439"/>
      <c r="QEN78" s="439"/>
      <c r="QEO78" s="439"/>
      <c r="QEP78" s="439"/>
      <c r="QEQ78" s="439"/>
      <c r="QER78" s="439"/>
      <c r="QES78" s="439"/>
      <c r="QET78" s="439"/>
      <c r="QEU78" s="439"/>
      <c r="QEV78" s="439"/>
      <c r="QEW78" s="439"/>
      <c r="QEX78" s="439"/>
      <c r="QEY78" s="439"/>
      <c r="QEZ78" s="439"/>
      <c r="QFA78" s="439"/>
      <c r="QFB78" s="439"/>
      <c r="QFC78" s="439"/>
      <c r="QFD78" s="439"/>
      <c r="QFE78" s="439"/>
      <c r="QFF78" s="439"/>
      <c r="QFG78" s="439"/>
      <c r="QFH78" s="439"/>
      <c r="QFI78" s="439"/>
      <c r="QFJ78" s="439"/>
      <c r="QFK78" s="439"/>
      <c r="QFL78" s="439"/>
      <c r="QFM78" s="439"/>
      <c r="QFN78" s="439"/>
      <c r="QFO78" s="439"/>
      <c r="QFP78" s="439"/>
      <c r="QFQ78" s="439"/>
      <c r="QFR78" s="439"/>
      <c r="QFS78" s="439"/>
      <c r="QFT78" s="439"/>
      <c r="QFU78" s="439"/>
      <c r="QFV78" s="439"/>
      <c r="QFW78" s="439"/>
      <c r="QFX78" s="439"/>
      <c r="QFY78" s="439"/>
      <c r="QFZ78" s="439"/>
      <c r="QGA78" s="439"/>
      <c r="QGB78" s="439"/>
      <c r="QGC78" s="439"/>
      <c r="QGD78" s="439"/>
      <c r="QGE78" s="439"/>
      <c r="QGF78" s="439"/>
      <c r="QGG78" s="439"/>
      <c r="QGH78" s="439"/>
      <c r="QGI78" s="439"/>
      <c r="QGJ78" s="439"/>
      <c r="QGK78" s="439"/>
      <c r="QGL78" s="439"/>
      <c r="QGM78" s="439"/>
      <c r="QGN78" s="439"/>
      <c r="QGO78" s="439"/>
      <c r="QGP78" s="439"/>
      <c r="QGQ78" s="439"/>
      <c r="QGR78" s="439"/>
      <c r="QGS78" s="439"/>
      <c r="QGT78" s="439"/>
      <c r="QGU78" s="439"/>
      <c r="QGV78" s="439"/>
      <c r="QGW78" s="439"/>
      <c r="QGX78" s="439"/>
      <c r="QGY78" s="439"/>
      <c r="QGZ78" s="439"/>
      <c r="QHA78" s="439"/>
      <c r="QHB78" s="439"/>
      <c r="QHC78" s="439"/>
      <c r="QHD78" s="439"/>
      <c r="QHE78" s="439"/>
      <c r="QHF78" s="439"/>
      <c r="QHG78" s="439"/>
      <c r="QHH78" s="439"/>
      <c r="QHI78" s="439"/>
      <c r="QHJ78" s="439"/>
      <c r="QHK78" s="439"/>
      <c r="QHL78" s="439"/>
      <c r="QHM78" s="439"/>
      <c r="QHN78" s="439"/>
      <c r="QHO78" s="439"/>
      <c r="QHP78" s="439"/>
      <c r="QHQ78" s="439"/>
      <c r="QHR78" s="439"/>
      <c r="QHS78" s="439"/>
      <c r="QHT78" s="439"/>
      <c r="QHU78" s="439"/>
      <c r="QHV78" s="439"/>
      <c r="QHW78" s="439"/>
      <c r="QHX78" s="439"/>
      <c r="QHY78" s="439"/>
      <c r="QHZ78" s="439"/>
      <c r="QIA78" s="439"/>
      <c r="QIB78" s="439"/>
      <c r="QIC78" s="439"/>
      <c r="QID78" s="439"/>
      <c r="QIE78" s="439"/>
      <c r="QIF78" s="439"/>
      <c r="QIG78" s="439"/>
      <c r="QIH78" s="439"/>
      <c r="QII78" s="439"/>
      <c r="QIJ78" s="439"/>
      <c r="QIK78" s="439"/>
      <c r="QIL78" s="439"/>
      <c r="QIM78" s="439"/>
      <c r="QIN78" s="439"/>
      <c r="QIO78" s="439"/>
      <c r="QIP78" s="439"/>
      <c r="QIQ78" s="439"/>
      <c r="QIR78" s="439"/>
      <c r="QIS78" s="439"/>
      <c r="QIT78" s="439"/>
      <c r="QIU78" s="439"/>
      <c r="QIV78" s="439"/>
      <c r="QIW78" s="439"/>
      <c r="QIX78" s="439"/>
      <c r="QIY78" s="439"/>
      <c r="QIZ78" s="439"/>
      <c r="QJA78" s="439"/>
      <c r="QJB78" s="439"/>
      <c r="QJC78" s="439"/>
      <c r="QJD78" s="439"/>
      <c r="QJE78" s="439"/>
      <c r="QJF78" s="439"/>
      <c r="QJG78" s="439"/>
      <c r="QJH78" s="439"/>
      <c r="QJI78" s="439"/>
      <c r="QJJ78" s="439"/>
      <c r="QJK78" s="439"/>
      <c r="QJL78" s="439"/>
      <c r="QJM78" s="439"/>
      <c r="QJN78" s="439"/>
      <c r="QJO78" s="439"/>
      <c r="QJP78" s="439"/>
      <c r="QJQ78" s="439"/>
      <c r="QJR78" s="439"/>
      <c r="QJS78" s="439"/>
      <c r="QJT78" s="439"/>
      <c r="QJU78" s="439"/>
      <c r="QJV78" s="439"/>
      <c r="QJW78" s="439"/>
      <c r="QJX78" s="439"/>
      <c r="QJY78" s="439"/>
      <c r="QJZ78" s="439"/>
      <c r="QKA78" s="439"/>
      <c r="QKB78" s="439"/>
      <c r="QKC78" s="439"/>
      <c r="QKD78" s="439"/>
      <c r="QKE78" s="439"/>
      <c r="QKF78" s="439"/>
      <c r="QKG78" s="439"/>
      <c r="QKH78" s="439"/>
      <c r="QKI78" s="439"/>
      <c r="QKJ78" s="439"/>
      <c r="QKK78" s="439"/>
      <c r="QKL78" s="439"/>
      <c r="QKM78" s="439"/>
      <c r="QKN78" s="439"/>
      <c r="QKO78" s="439"/>
      <c r="QKP78" s="439"/>
      <c r="QKQ78" s="439"/>
      <c r="QKR78" s="439"/>
      <c r="QKS78" s="439"/>
      <c r="QKT78" s="439"/>
      <c r="QKU78" s="439"/>
      <c r="QKV78" s="439"/>
      <c r="QKW78" s="439"/>
      <c r="QKX78" s="439"/>
      <c r="QKY78" s="439"/>
      <c r="QKZ78" s="439"/>
      <c r="QLA78" s="439"/>
      <c r="QLB78" s="439"/>
      <c r="QLC78" s="439"/>
      <c r="QLD78" s="439"/>
      <c r="QLE78" s="439"/>
      <c r="QLF78" s="439"/>
      <c r="QLG78" s="439"/>
      <c r="QLH78" s="439"/>
      <c r="QLI78" s="439"/>
      <c r="QLJ78" s="439"/>
      <c r="QLK78" s="439"/>
      <c r="QLL78" s="439"/>
      <c r="QLM78" s="439"/>
      <c r="QLN78" s="439"/>
      <c r="QLO78" s="439"/>
      <c r="QLP78" s="439"/>
      <c r="QLQ78" s="439"/>
      <c r="QLR78" s="439"/>
      <c r="QLS78" s="439"/>
      <c r="QLT78" s="439"/>
      <c r="QLU78" s="439"/>
      <c r="QLV78" s="439"/>
      <c r="QLW78" s="439"/>
      <c r="QLX78" s="439"/>
      <c r="QLY78" s="439"/>
      <c r="QLZ78" s="439"/>
      <c r="QMA78" s="439"/>
      <c r="QMB78" s="439"/>
      <c r="QMC78" s="439"/>
      <c r="QMD78" s="439"/>
      <c r="QME78" s="439"/>
      <c r="QMF78" s="439"/>
      <c r="QMG78" s="439"/>
      <c r="QMH78" s="439"/>
      <c r="QMI78" s="439"/>
      <c r="QMJ78" s="439"/>
      <c r="QMK78" s="439"/>
      <c r="QML78" s="439"/>
      <c r="QMM78" s="439"/>
      <c r="QMN78" s="439"/>
      <c r="QMO78" s="439"/>
      <c r="QMP78" s="439"/>
      <c r="QMQ78" s="439"/>
      <c r="QMR78" s="439"/>
      <c r="QMS78" s="439"/>
      <c r="QMT78" s="439"/>
      <c r="QMU78" s="439"/>
      <c r="QMV78" s="439"/>
      <c r="QMW78" s="439"/>
      <c r="QMX78" s="439"/>
      <c r="QMY78" s="439"/>
      <c r="QMZ78" s="439"/>
      <c r="QNA78" s="439"/>
      <c r="QNB78" s="439"/>
      <c r="QNC78" s="439"/>
      <c r="QND78" s="439"/>
      <c r="QNE78" s="439"/>
      <c r="QNF78" s="439"/>
      <c r="QNG78" s="439"/>
      <c r="QNH78" s="439"/>
      <c r="QNI78" s="439"/>
      <c r="QNJ78" s="439"/>
      <c r="QNK78" s="439"/>
      <c r="QNL78" s="439"/>
      <c r="QNM78" s="439"/>
      <c r="QNN78" s="439"/>
      <c r="QNO78" s="439"/>
      <c r="QNP78" s="439"/>
      <c r="QNQ78" s="439"/>
      <c r="QNR78" s="439"/>
      <c r="QNS78" s="439"/>
      <c r="QNT78" s="439"/>
      <c r="QNU78" s="439"/>
      <c r="QNV78" s="439"/>
      <c r="QNW78" s="439"/>
      <c r="QNX78" s="439"/>
      <c r="QNY78" s="439"/>
      <c r="QNZ78" s="439"/>
      <c r="QOA78" s="439"/>
      <c r="QOB78" s="439"/>
      <c r="QOC78" s="439"/>
      <c r="QOD78" s="439"/>
      <c r="QOE78" s="439"/>
      <c r="QOF78" s="439"/>
      <c r="QOG78" s="439"/>
      <c r="QOH78" s="439"/>
      <c r="QOI78" s="439"/>
      <c r="QOJ78" s="439"/>
      <c r="QOK78" s="439"/>
      <c r="QOL78" s="439"/>
      <c r="QOM78" s="439"/>
      <c r="QON78" s="439"/>
      <c r="QOO78" s="439"/>
      <c r="QOP78" s="439"/>
      <c r="QOQ78" s="439"/>
      <c r="QOR78" s="439"/>
      <c r="QOS78" s="439"/>
      <c r="QOT78" s="439"/>
      <c r="QOU78" s="439"/>
      <c r="QOV78" s="439"/>
      <c r="QOW78" s="439"/>
      <c r="QOX78" s="439"/>
      <c r="QOY78" s="439"/>
      <c r="QOZ78" s="439"/>
      <c r="QPA78" s="439"/>
      <c r="QPB78" s="439"/>
      <c r="QPC78" s="439"/>
      <c r="QPD78" s="439"/>
      <c r="QPE78" s="439"/>
      <c r="QPF78" s="439"/>
      <c r="QPG78" s="439"/>
      <c r="QPH78" s="439"/>
      <c r="QPI78" s="439"/>
      <c r="QPJ78" s="439"/>
      <c r="QPK78" s="439"/>
      <c r="QPL78" s="439"/>
      <c r="QPM78" s="439"/>
      <c r="QPN78" s="439"/>
      <c r="QPO78" s="439"/>
      <c r="QPP78" s="439"/>
      <c r="QPQ78" s="439"/>
      <c r="QPR78" s="439"/>
      <c r="QPS78" s="439"/>
      <c r="QPT78" s="439"/>
      <c r="QPU78" s="439"/>
      <c r="QPV78" s="439"/>
      <c r="QPW78" s="439"/>
      <c r="QPX78" s="439"/>
      <c r="QPY78" s="439"/>
      <c r="QPZ78" s="439"/>
      <c r="QQA78" s="439"/>
      <c r="QQB78" s="439"/>
      <c r="QQC78" s="439"/>
      <c r="QQD78" s="439"/>
      <c r="QQE78" s="439"/>
      <c r="QQF78" s="439"/>
      <c r="QQG78" s="439"/>
      <c r="QQH78" s="439"/>
      <c r="QQI78" s="439"/>
      <c r="QQJ78" s="439"/>
      <c r="QQK78" s="439"/>
      <c r="QQL78" s="439"/>
      <c r="QQM78" s="439"/>
      <c r="QQN78" s="439"/>
      <c r="QQO78" s="439"/>
      <c r="QQP78" s="439"/>
      <c r="QQQ78" s="439"/>
      <c r="QQR78" s="439"/>
      <c r="QQS78" s="439"/>
      <c r="QQT78" s="439"/>
      <c r="QQU78" s="439"/>
      <c r="QQV78" s="439"/>
      <c r="QQW78" s="439"/>
      <c r="QQX78" s="439"/>
      <c r="QQY78" s="439"/>
      <c r="QQZ78" s="439"/>
      <c r="QRA78" s="439"/>
      <c r="QRB78" s="439"/>
      <c r="QRC78" s="439"/>
      <c r="QRD78" s="439"/>
      <c r="QRE78" s="439"/>
      <c r="QRF78" s="439"/>
      <c r="QRG78" s="439"/>
      <c r="QRH78" s="439"/>
      <c r="QRI78" s="439"/>
      <c r="QRJ78" s="439"/>
      <c r="QRK78" s="439"/>
      <c r="QRL78" s="439"/>
      <c r="QRM78" s="439"/>
      <c r="QRN78" s="439"/>
      <c r="QRO78" s="439"/>
      <c r="QRP78" s="439"/>
      <c r="QRQ78" s="439"/>
      <c r="QRR78" s="439"/>
      <c r="QRS78" s="439"/>
      <c r="QRT78" s="439"/>
      <c r="QRU78" s="439"/>
      <c r="QRV78" s="439"/>
      <c r="QRW78" s="439"/>
      <c r="QRX78" s="439"/>
      <c r="QRY78" s="439"/>
      <c r="QRZ78" s="439"/>
      <c r="QSA78" s="439"/>
      <c r="QSB78" s="439"/>
      <c r="QSC78" s="439"/>
      <c r="QSD78" s="439"/>
      <c r="QSE78" s="439"/>
      <c r="QSF78" s="439"/>
      <c r="QSG78" s="439"/>
      <c r="QSH78" s="439"/>
      <c r="QSI78" s="439"/>
      <c r="QSJ78" s="439"/>
      <c r="QSK78" s="439"/>
      <c r="QSL78" s="439"/>
      <c r="QSM78" s="439"/>
      <c r="QSN78" s="439"/>
      <c r="QSO78" s="439"/>
      <c r="QSP78" s="439"/>
      <c r="QSQ78" s="439"/>
      <c r="QSR78" s="439"/>
      <c r="QSS78" s="439"/>
      <c r="QST78" s="439"/>
      <c r="QSU78" s="439"/>
      <c r="QSV78" s="439"/>
      <c r="QSW78" s="439"/>
      <c r="QSX78" s="439"/>
      <c r="QSY78" s="439"/>
      <c r="QSZ78" s="439"/>
      <c r="QTA78" s="439"/>
      <c r="QTB78" s="439"/>
      <c r="QTC78" s="439"/>
      <c r="QTD78" s="439"/>
      <c r="QTE78" s="439"/>
      <c r="QTF78" s="439"/>
      <c r="QTG78" s="439"/>
      <c r="QTH78" s="439"/>
      <c r="QTI78" s="439"/>
      <c r="QTJ78" s="439"/>
      <c r="QTK78" s="439"/>
      <c r="QTL78" s="439"/>
      <c r="QTM78" s="439"/>
      <c r="QTN78" s="439"/>
      <c r="QTO78" s="439"/>
      <c r="QTP78" s="439"/>
      <c r="QTQ78" s="439"/>
      <c r="QTR78" s="439"/>
      <c r="QTS78" s="439"/>
      <c r="QTT78" s="439"/>
      <c r="QTU78" s="439"/>
      <c r="QTV78" s="439"/>
      <c r="QTW78" s="439"/>
      <c r="QTX78" s="439"/>
      <c r="QTY78" s="439"/>
      <c r="QTZ78" s="439"/>
      <c r="QUA78" s="439"/>
      <c r="QUB78" s="439"/>
      <c r="QUC78" s="439"/>
      <c r="QUD78" s="439"/>
      <c r="QUE78" s="439"/>
      <c r="QUF78" s="439"/>
      <c r="QUG78" s="439"/>
      <c r="QUH78" s="439"/>
      <c r="QUI78" s="439"/>
      <c r="QUJ78" s="439"/>
      <c r="QUK78" s="439"/>
      <c r="QUL78" s="439"/>
      <c r="QUM78" s="439"/>
      <c r="QUN78" s="439"/>
      <c r="QUO78" s="439"/>
      <c r="QUP78" s="439"/>
      <c r="QUQ78" s="439"/>
      <c r="QUR78" s="439"/>
      <c r="QUS78" s="439"/>
      <c r="QUT78" s="439"/>
      <c r="QUU78" s="439"/>
      <c r="QUV78" s="439"/>
      <c r="QUW78" s="439"/>
      <c r="QUX78" s="439"/>
      <c r="QUY78" s="439"/>
      <c r="QUZ78" s="439"/>
      <c r="QVA78" s="439"/>
      <c r="QVB78" s="439"/>
      <c r="QVC78" s="439"/>
      <c r="QVD78" s="439"/>
      <c r="QVE78" s="439"/>
      <c r="QVF78" s="439"/>
      <c r="QVG78" s="439"/>
      <c r="QVH78" s="439"/>
      <c r="QVI78" s="439"/>
      <c r="QVJ78" s="439"/>
      <c r="QVK78" s="439"/>
      <c r="QVL78" s="439"/>
      <c r="QVM78" s="439"/>
      <c r="QVN78" s="439"/>
      <c r="QVO78" s="439"/>
      <c r="QVP78" s="439"/>
      <c r="QVQ78" s="439"/>
      <c r="QVR78" s="439"/>
      <c r="QVS78" s="439"/>
      <c r="QVT78" s="439"/>
      <c r="QVU78" s="439"/>
      <c r="QVV78" s="439"/>
      <c r="QVW78" s="439"/>
      <c r="QVX78" s="439"/>
      <c r="QVY78" s="439"/>
      <c r="QVZ78" s="439"/>
      <c r="QWA78" s="439"/>
      <c r="QWB78" s="439"/>
      <c r="QWC78" s="439"/>
      <c r="QWD78" s="439"/>
      <c r="QWE78" s="439"/>
      <c r="QWF78" s="439"/>
      <c r="QWG78" s="439"/>
      <c r="QWH78" s="439"/>
      <c r="QWI78" s="439"/>
      <c r="QWJ78" s="439"/>
      <c r="QWK78" s="439"/>
      <c r="QWL78" s="439"/>
      <c r="QWM78" s="439"/>
      <c r="QWN78" s="439"/>
      <c r="QWO78" s="439"/>
      <c r="QWP78" s="439"/>
      <c r="QWQ78" s="439"/>
      <c r="QWR78" s="439"/>
      <c r="QWS78" s="439"/>
      <c r="QWT78" s="439"/>
      <c r="QWU78" s="439"/>
      <c r="QWV78" s="439"/>
      <c r="QWW78" s="439"/>
      <c r="QWX78" s="439"/>
      <c r="QWY78" s="439"/>
      <c r="QWZ78" s="439"/>
      <c r="QXA78" s="439"/>
      <c r="QXB78" s="439"/>
      <c r="QXC78" s="439"/>
      <c r="QXD78" s="439"/>
      <c r="QXE78" s="439"/>
      <c r="QXF78" s="439"/>
      <c r="QXG78" s="439"/>
      <c r="QXH78" s="439"/>
      <c r="QXI78" s="439"/>
      <c r="QXJ78" s="439"/>
      <c r="QXK78" s="439"/>
      <c r="QXL78" s="439"/>
      <c r="QXM78" s="439"/>
      <c r="QXN78" s="439"/>
      <c r="QXO78" s="439"/>
      <c r="QXP78" s="439"/>
      <c r="QXQ78" s="439"/>
      <c r="QXR78" s="439"/>
      <c r="QXS78" s="439"/>
      <c r="QXT78" s="439"/>
      <c r="QXU78" s="439"/>
      <c r="QXV78" s="439"/>
      <c r="QXW78" s="439"/>
      <c r="QXX78" s="439"/>
      <c r="QXY78" s="439"/>
      <c r="QXZ78" s="439"/>
      <c r="QYA78" s="439"/>
      <c r="QYB78" s="439"/>
      <c r="QYC78" s="439"/>
      <c r="QYD78" s="439"/>
      <c r="QYE78" s="439"/>
      <c r="QYF78" s="439"/>
      <c r="QYG78" s="439"/>
      <c r="QYH78" s="439"/>
      <c r="QYI78" s="439"/>
      <c r="QYJ78" s="439"/>
      <c r="QYK78" s="439"/>
      <c r="QYL78" s="439"/>
      <c r="QYM78" s="439"/>
      <c r="QYN78" s="439"/>
      <c r="QYO78" s="439"/>
      <c r="QYP78" s="439"/>
      <c r="QYQ78" s="439"/>
      <c r="QYR78" s="439"/>
      <c r="QYS78" s="439"/>
      <c r="QYT78" s="439"/>
      <c r="QYU78" s="439"/>
      <c r="QYV78" s="439"/>
      <c r="QYW78" s="439"/>
      <c r="QYX78" s="439"/>
      <c r="QYY78" s="439"/>
      <c r="QYZ78" s="439"/>
      <c r="QZA78" s="439"/>
      <c r="QZB78" s="439"/>
      <c r="QZC78" s="439"/>
      <c r="QZD78" s="439"/>
      <c r="QZE78" s="439"/>
      <c r="QZF78" s="439"/>
      <c r="QZG78" s="439"/>
      <c r="QZH78" s="439"/>
      <c r="QZI78" s="439"/>
      <c r="QZJ78" s="439"/>
      <c r="QZK78" s="439"/>
      <c r="QZL78" s="439"/>
      <c r="QZM78" s="439"/>
      <c r="QZN78" s="439"/>
      <c r="QZO78" s="439"/>
      <c r="QZP78" s="439"/>
      <c r="QZQ78" s="439"/>
      <c r="QZR78" s="439"/>
      <c r="QZS78" s="439"/>
      <c r="QZT78" s="439"/>
      <c r="QZU78" s="439"/>
      <c r="QZV78" s="439"/>
      <c r="QZW78" s="439"/>
      <c r="QZX78" s="439"/>
      <c r="QZY78" s="439"/>
      <c r="QZZ78" s="439"/>
      <c r="RAA78" s="439"/>
      <c r="RAB78" s="439"/>
      <c r="RAC78" s="439"/>
      <c r="RAD78" s="439"/>
      <c r="RAE78" s="439"/>
      <c r="RAF78" s="439"/>
      <c r="RAG78" s="439"/>
      <c r="RAH78" s="439"/>
      <c r="RAI78" s="439"/>
      <c r="RAJ78" s="439"/>
      <c r="RAK78" s="439"/>
      <c r="RAL78" s="439"/>
      <c r="RAM78" s="439"/>
      <c r="RAN78" s="439"/>
      <c r="RAO78" s="439"/>
      <c r="RAP78" s="439"/>
      <c r="RAQ78" s="439"/>
      <c r="RAR78" s="439"/>
      <c r="RAS78" s="439"/>
      <c r="RAT78" s="439"/>
      <c r="RAU78" s="439"/>
      <c r="RAV78" s="439"/>
      <c r="RAW78" s="439"/>
      <c r="RAX78" s="439"/>
      <c r="RAY78" s="439"/>
      <c r="RAZ78" s="439"/>
      <c r="RBA78" s="439"/>
      <c r="RBB78" s="439"/>
      <c r="RBC78" s="439"/>
      <c r="RBD78" s="439"/>
      <c r="RBE78" s="439"/>
      <c r="RBF78" s="439"/>
      <c r="RBG78" s="439"/>
      <c r="RBH78" s="439"/>
      <c r="RBI78" s="439"/>
      <c r="RBJ78" s="439"/>
      <c r="RBK78" s="439"/>
      <c r="RBL78" s="439"/>
      <c r="RBM78" s="439"/>
      <c r="RBN78" s="439"/>
      <c r="RBO78" s="439"/>
      <c r="RBP78" s="439"/>
      <c r="RBQ78" s="439"/>
      <c r="RBR78" s="439"/>
      <c r="RBS78" s="439"/>
      <c r="RBT78" s="439"/>
      <c r="RBU78" s="439"/>
      <c r="RBV78" s="439"/>
      <c r="RBW78" s="439"/>
      <c r="RBX78" s="439"/>
      <c r="RBY78" s="439"/>
      <c r="RBZ78" s="439"/>
      <c r="RCA78" s="439"/>
      <c r="RCB78" s="439"/>
      <c r="RCC78" s="439"/>
      <c r="RCD78" s="439"/>
      <c r="RCE78" s="439"/>
      <c r="RCF78" s="439"/>
      <c r="RCG78" s="439"/>
      <c r="RCH78" s="439"/>
      <c r="RCI78" s="439"/>
      <c r="RCJ78" s="439"/>
      <c r="RCK78" s="439"/>
      <c r="RCL78" s="439"/>
      <c r="RCM78" s="439"/>
      <c r="RCN78" s="439"/>
      <c r="RCO78" s="439"/>
      <c r="RCP78" s="439"/>
      <c r="RCQ78" s="439"/>
      <c r="RCR78" s="439"/>
      <c r="RCS78" s="439"/>
      <c r="RCT78" s="439"/>
      <c r="RCU78" s="439"/>
      <c r="RCV78" s="439"/>
      <c r="RCW78" s="439"/>
      <c r="RCX78" s="439"/>
      <c r="RCY78" s="439"/>
      <c r="RCZ78" s="439"/>
      <c r="RDA78" s="439"/>
      <c r="RDB78" s="439"/>
      <c r="RDC78" s="439"/>
      <c r="RDD78" s="439"/>
      <c r="RDE78" s="439"/>
      <c r="RDF78" s="439"/>
      <c r="RDG78" s="439"/>
      <c r="RDH78" s="439"/>
      <c r="RDI78" s="439"/>
      <c r="RDJ78" s="439"/>
      <c r="RDK78" s="439"/>
      <c r="RDL78" s="439"/>
      <c r="RDM78" s="439"/>
      <c r="RDN78" s="439"/>
      <c r="RDO78" s="439"/>
      <c r="RDP78" s="439"/>
      <c r="RDQ78" s="439"/>
      <c r="RDR78" s="439"/>
      <c r="RDS78" s="439"/>
      <c r="RDT78" s="439"/>
      <c r="RDU78" s="439"/>
      <c r="RDV78" s="439"/>
      <c r="RDW78" s="439"/>
      <c r="RDX78" s="439"/>
      <c r="RDY78" s="439"/>
      <c r="RDZ78" s="439"/>
      <c r="REA78" s="439"/>
      <c r="REB78" s="439"/>
      <c r="REC78" s="439"/>
      <c r="RED78" s="439"/>
      <c r="REE78" s="439"/>
      <c r="REF78" s="439"/>
      <c r="REG78" s="439"/>
      <c r="REH78" s="439"/>
      <c r="REI78" s="439"/>
      <c r="REJ78" s="439"/>
      <c r="REK78" s="439"/>
      <c r="REL78" s="439"/>
      <c r="REM78" s="439"/>
      <c r="REN78" s="439"/>
      <c r="REO78" s="439"/>
      <c r="REP78" s="439"/>
      <c r="REQ78" s="439"/>
      <c r="RER78" s="439"/>
      <c r="RES78" s="439"/>
      <c r="RET78" s="439"/>
      <c r="REU78" s="439"/>
      <c r="REV78" s="439"/>
      <c r="REW78" s="439"/>
      <c r="REX78" s="439"/>
      <c r="REY78" s="439"/>
      <c r="REZ78" s="439"/>
      <c r="RFA78" s="439"/>
      <c r="RFB78" s="439"/>
      <c r="RFC78" s="439"/>
      <c r="RFD78" s="439"/>
      <c r="RFE78" s="439"/>
      <c r="RFF78" s="439"/>
      <c r="RFG78" s="439"/>
      <c r="RFH78" s="439"/>
      <c r="RFI78" s="439"/>
      <c r="RFJ78" s="439"/>
      <c r="RFK78" s="439"/>
      <c r="RFL78" s="439"/>
      <c r="RFM78" s="439"/>
      <c r="RFN78" s="439"/>
      <c r="RFO78" s="439"/>
      <c r="RFP78" s="439"/>
      <c r="RFQ78" s="439"/>
      <c r="RFR78" s="439"/>
      <c r="RFS78" s="439"/>
      <c r="RFT78" s="439"/>
      <c r="RFU78" s="439"/>
      <c r="RFV78" s="439"/>
      <c r="RFW78" s="439"/>
      <c r="RFX78" s="439"/>
      <c r="RFY78" s="439"/>
      <c r="RFZ78" s="439"/>
      <c r="RGA78" s="439"/>
      <c r="RGB78" s="439"/>
      <c r="RGC78" s="439"/>
      <c r="RGD78" s="439"/>
      <c r="RGE78" s="439"/>
      <c r="RGF78" s="439"/>
      <c r="RGG78" s="439"/>
      <c r="RGH78" s="439"/>
      <c r="RGI78" s="439"/>
      <c r="RGJ78" s="439"/>
      <c r="RGK78" s="439"/>
      <c r="RGL78" s="439"/>
      <c r="RGM78" s="439"/>
      <c r="RGN78" s="439"/>
      <c r="RGO78" s="439"/>
      <c r="RGP78" s="439"/>
      <c r="RGQ78" s="439"/>
      <c r="RGR78" s="439"/>
      <c r="RGS78" s="439"/>
      <c r="RGT78" s="439"/>
      <c r="RGU78" s="439"/>
      <c r="RGV78" s="439"/>
      <c r="RGW78" s="439"/>
      <c r="RGX78" s="439"/>
      <c r="RGY78" s="439"/>
      <c r="RGZ78" s="439"/>
      <c r="RHA78" s="439"/>
      <c r="RHB78" s="439"/>
      <c r="RHC78" s="439"/>
      <c r="RHD78" s="439"/>
      <c r="RHE78" s="439"/>
      <c r="RHF78" s="439"/>
      <c r="RHG78" s="439"/>
      <c r="RHH78" s="439"/>
      <c r="RHI78" s="439"/>
      <c r="RHJ78" s="439"/>
      <c r="RHK78" s="439"/>
      <c r="RHL78" s="439"/>
      <c r="RHM78" s="439"/>
      <c r="RHN78" s="439"/>
      <c r="RHO78" s="439"/>
      <c r="RHP78" s="439"/>
      <c r="RHQ78" s="439"/>
      <c r="RHR78" s="439"/>
      <c r="RHS78" s="439"/>
      <c r="RHT78" s="439"/>
      <c r="RHU78" s="439"/>
      <c r="RHV78" s="439"/>
      <c r="RHW78" s="439"/>
      <c r="RHX78" s="439"/>
      <c r="RHY78" s="439"/>
      <c r="RHZ78" s="439"/>
      <c r="RIA78" s="439"/>
      <c r="RIB78" s="439"/>
      <c r="RIC78" s="439"/>
      <c r="RID78" s="439"/>
      <c r="RIE78" s="439"/>
      <c r="RIF78" s="439"/>
      <c r="RIG78" s="439"/>
      <c r="RIH78" s="439"/>
      <c r="RII78" s="439"/>
      <c r="RIJ78" s="439"/>
      <c r="RIK78" s="439"/>
      <c r="RIL78" s="439"/>
      <c r="RIM78" s="439"/>
      <c r="RIN78" s="439"/>
      <c r="RIO78" s="439"/>
      <c r="RIP78" s="439"/>
      <c r="RIQ78" s="439"/>
      <c r="RIR78" s="439"/>
      <c r="RIS78" s="439"/>
      <c r="RIT78" s="439"/>
      <c r="RIU78" s="439"/>
      <c r="RIV78" s="439"/>
      <c r="RIW78" s="439"/>
      <c r="RIX78" s="439"/>
      <c r="RIY78" s="439"/>
      <c r="RIZ78" s="439"/>
      <c r="RJA78" s="439"/>
      <c r="RJB78" s="439"/>
      <c r="RJC78" s="439"/>
      <c r="RJD78" s="439"/>
      <c r="RJE78" s="439"/>
      <c r="RJF78" s="439"/>
      <c r="RJG78" s="439"/>
      <c r="RJH78" s="439"/>
      <c r="RJI78" s="439"/>
      <c r="RJJ78" s="439"/>
      <c r="RJK78" s="439"/>
      <c r="RJL78" s="439"/>
      <c r="RJM78" s="439"/>
      <c r="RJN78" s="439"/>
      <c r="RJO78" s="439"/>
      <c r="RJP78" s="439"/>
      <c r="RJQ78" s="439"/>
      <c r="RJR78" s="439"/>
      <c r="RJS78" s="439"/>
      <c r="RJT78" s="439"/>
      <c r="RJU78" s="439"/>
      <c r="RJV78" s="439"/>
      <c r="RJW78" s="439"/>
      <c r="RJX78" s="439"/>
      <c r="RJY78" s="439"/>
      <c r="RJZ78" s="439"/>
      <c r="RKA78" s="439"/>
      <c r="RKB78" s="439"/>
      <c r="RKC78" s="439"/>
      <c r="RKD78" s="439"/>
      <c r="RKE78" s="439"/>
      <c r="RKF78" s="439"/>
      <c r="RKG78" s="439"/>
      <c r="RKH78" s="439"/>
      <c r="RKI78" s="439"/>
      <c r="RKJ78" s="439"/>
      <c r="RKK78" s="439"/>
      <c r="RKL78" s="439"/>
      <c r="RKM78" s="439"/>
      <c r="RKN78" s="439"/>
      <c r="RKO78" s="439"/>
      <c r="RKP78" s="439"/>
      <c r="RKQ78" s="439"/>
      <c r="RKR78" s="439"/>
      <c r="RKS78" s="439"/>
      <c r="RKT78" s="439"/>
      <c r="RKU78" s="439"/>
      <c r="RKV78" s="439"/>
      <c r="RKW78" s="439"/>
      <c r="RKX78" s="439"/>
      <c r="RKY78" s="439"/>
      <c r="RKZ78" s="439"/>
      <c r="RLA78" s="439"/>
      <c r="RLB78" s="439"/>
      <c r="RLC78" s="439"/>
      <c r="RLD78" s="439"/>
      <c r="RLE78" s="439"/>
      <c r="RLF78" s="439"/>
      <c r="RLG78" s="439"/>
      <c r="RLH78" s="439"/>
      <c r="RLI78" s="439"/>
      <c r="RLJ78" s="439"/>
      <c r="RLK78" s="439"/>
      <c r="RLL78" s="439"/>
      <c r="RLM78" s="439"/>
      <c r="RLN78" s="439"/>
      <c r="RLO78" s="439"/>
      <c r="RLP78" s="439"/>
      <c r="RLQ78" s="439"/>
      <c r="RLR78" s="439"/>
      <c r="RLS78" s="439"/>
      <c r="RLT78" s="439"/>
      <c r="RLU78" s="439"/>
      <c r="RLV78" s="439"/>
      <c r="RLW78" s="439"/>
      <c r="RLX78" s="439"/>
      <c r="RLY78" s="439"/>
      <c r="RLZ78" s="439"/>
      <c r="RMA78" s="439"/>
      <c r="RMB78" s="439"/>
      <c r="RMC78" s="439"/>
      <c r="RMD78" s="439"/>
      <c r="RME78" s="439"/>
      <c r="RMF78" s="439"/>
      <c r="RMG78" s="439"/>
      <c r="RMH78" s="439"/>
      <c r="RMI78" s="439"/>
      <c r="RMJ78" s="439"/>
      <c r="RMK78" s="439"/>
      <c r="RML78" s="439"/>
      <c r="RMM78" s="439"/>
      <c r="RMN78" s="439"/>
      <c r="RMO78" s="439"/>
      <c r="RMP78" s="439"/>
      <c r="RMQ78" s="439"/>
      <c r="RMR78" s="439"/>
      <c r="RMS78" s="439"/>
      <c r="RMT78" s="439"/>
      <c r="RMU78" s="439"/>
      <c r="RMV78" s="439"/>
      <c r="RMW78" s="439"/>
      <c r="RMX78" s="439"/>
      <c r="RMY78" s="439"/>
      <c r="RMZ78" s="439"/>
      <c r="RNA78" s="439"/>
      <c r="RNB78" s="439"/>
      <c r="RNC78" s="439"/>
      <c r="RND78" s="439"/>
      <c r="RNE78" s="439"/>
      <c r="RNF78" s="439"/>
      <c r="RNG78" s="439"/>
      <c r="RNH78" s="439"/>
      <c r="RNI78" s="439"/>
      <c r="RNJ78" s="439"/>
      <c r="RNK78" s="439"/>
      <c r="RNL78" s="439"/>
      <c r="RNM78" s="439"/>
      <c r="RNN78" s="439"/>
      <c r="RNO78" s="439"/>
      <c r="RNP78" s="439"/>
      <c r="RNQ78" s="439"/>
      <c r="RNR78" s="439"/>
      <c r="RNS78" s="439"/>
      <c r="RNT78" s="439"/>
      <c r="RNU78" s="439"/>
      <c r="RNV78" s="439"/>
      <c r="RNW78" s="439"/>
      <c r="RNX78" s="439"/>
      <c r="RNY78" s="439"/>
      <c r="RNZ78" s="439"/>
      <c r="ROA78" s="439"/>
      <c r="ROB78" s="439"/>
      <c r="ROC78" s="439"/>
      <c r="ROD78" s="439"/>
      <c r="ROE78" s="439"/>
      <c r="ROF78" s="439"/>
      <c r="ROG78" s="439"/>
      <c r="ROH78" s="439"/>
      <c r="ROI78" s="439"/>
      <c r="ROJ78" s="439"/>
      <c r="ROK78" s="439"/>
      <c r="ROL78" s="439"/>
      <c r="ROM78" s="439"/>
      <c r="RON78" s="439"/>
      <c r="ROO78" s="439"/>
      <c r="ROP78" s="439"/>
      <c r="ROQ78" s="439"/>
      <c r="ROR78" s="439"/>
      <c r="ROS78" s="439"/>
      <c r="ROT78" s="439"/>
      <c r="ROU78" s="439"/>
      <c r="ROV78" s="439"/>
      <c r="ROW78" s="439"/>
      <c r="ROX78" s="439"/>
      <c r="ROY78" s="439"/>
      <c r="ROZ78" s="439"/>
      <c r="RPA78" s="439"/>
      <c r="RPB78" s="439"/>
      <c r="RPC78" s="439"/>
      <c r="RPD78" s="439"/>
      <c r="RPE78" s="439"/>
      <c r="RPF78" s="439"/>
      <c r="RPG78" s="439"/>
      <c r="RPH78" s="439"/>
      <c r="RPI78" s="439"/>
      <c r="RPJ78" s="439"/>
      <c r="RPK78" s="439"/>
      <c r="RPL78" s="439"/>
      <c r="RPM78" s="439"/>
      <c r="RPN78" s="439"/>
      <c r="RPO78" s="439"/>
      <c r="RPP78" s="439"/>
      <c r="RPQ78" s="439"/>
      <c r="RPR78" s="439"/>
      <c r="RPS78" s="439"/>
      <c r="RPT78" s="439"/>
      <c r="RPU78" s="439"/>
      <c r="RPV78" s="439"/>
      <c r="RPW78" s="439"/>
      <c r="RPX78" s="439"/>
      <c r="RPY78" s="439"/>
      <c r="RPZ78" s="439"/>
      <c r="RQA78" s="439"/>
      <c r="RQB78" s="439"/>
      <c r="RQC78" s="439"/>
      <c r="RQD78" s="439"/>
      <c r="RQE78" s="439"/>
      <c r="RQF78" s="439"/>
      <c r="RQG78" s="439"/>
      <c r="RQH78" s="439"/>
      <c r="RQI78" s="439"/>
      <c r="RQJ78" s="439"/>
      <c r="RQK78" s="439"/>
      <c r="RQL78" s="439"/>
      <c r="RQM78" s="439"/>
      <c r="RQN78" s="439"/>
      <c r="RQO78" s="439"/>
      <c r="RQP78" s="439"/>
      <c r="RQQ78" s="439"/>
      <c r="RQR78" s="439"/>
      <c r="RQS78" s="439"/>
      <c r="RQT78" s="439"/>
      <c r="RQU78" s="439"/>
      <c r="RQV78" s="439"/>
      <c r="RQW78" s="439"/>
      <c r="RQX78" s="439"/>
      <c r="RQY78" s="439"/>
      <c r="RQZ78" s="439"/>
      <c r="RRA78" s="439"/>
      <c r="RRB78" s="439"/>
      <c r="RRC78" s="439"/>
      <c r="RRD78" s="439"/>
      <c r="RRE78" s="439"/>
      <c r="RRF78" s="439"/>
      <c r="RRG78" s="439"/>
      <c r="RRH78" s="439"/>
      <c r="RRI78" s="439"/>
      <c r="RRJ78" s="439"/>
      <c r="RRK78" s="439"/>
      <c r="RRL78" s="439"/>
      <c r="RRM78" s="439"/>
      <c r="RRN78" s="439"/>
      <c r="RRO78" s="439"/>
      <c r="RRP78" s="439"/>
      <c r="RRQ78" s="439"/>
      <c r="RRR78" s="439"/>
      <c r="RRS78" s="439"/>
      <c r="RRT78" s="439"/>
      <c r="RRU78" s="439"/>
      <c r="RRV78" s="439"/>
      <c r="RRW78" s="439"/>
      <c r="RRX78" s="439"/>
      <c r="RRY78" s="439"/>
      <c r="RRZ78" s="439"/>
      <c r="RSA78" s="439"/>
      <c r="RSB78" s="439"/>
      <c r="RSC78" s="439"/>
      <c r="RSD78" s="439"/>
      <c r="RSE78" s="439"/>
      <c r="RSF78" s="439"/>
      <c r="RSG78" s="439"/>
      <c r="RSH78" s="439"/>
      <c r="RSI78" s="439"/>
      <c r="RSJ78" s="439"/>
      <c r="RSK78" s="439"/>
      <c r="RSL78" s="439"/>
      <c r="RSM78" s="439"/>
      <c r="RSN78" s="439"/>
      <c r="RSO78" s="439"/>
      <c r="RSP78" s="439"/>
      <c r="RSQ78" s="439"/>
      <c r="RSR78" s="439"/>
      <c r="RSS78" s="439"/>
      <c r="RST78" s="439"/>
      <c r="RSU78" s="439"/>
      <c r="RSV78" s="439"/>
      <c r="RSW78" s="439"/>
      <c r="RSX78" s="439"/>
      <c r="RSY78" s="439"/>
      <c r="RSZ78" s="439"/>
      <c r="RTA78" s="439"/>
      <c r="RTB78" s="439"/>
      <c r="RTC78" s="439"/>
      <c r="RTD78" s="439"/>
      <c r="RTE78" s="439"/>
      <c r="RTF78" s="439"/>
      <c r="RTG78" s="439"/>
      <c r="RTH78" s="439"/>
      <c r="RTI78" s="439"/>
      <c r="RTJ78" s="439"/>
      <c r="RTK78" s="439"/>
      <c r="RTL78" s="439"/>
      <c r="RTM78" s="439"/>
      <c r="RTN78" s="439"/>
      <c r="RTO78" s="439"/>
      <c r="RTP78" s="439"/>
      <c r="RTQ78" s="439"/>
      <c r="RTR78" s="439"/>
      <c r="RTS78" s="439"/>
      <c r="RTT78" s="439"/>
      <c r="RTU78" s="439"/>
      <c r="RTV78" s="439"/>
      <c r="RTW78" s="439"/>
      <c r="RTX78" s="439"/>
      <c r="RTY78" s="439"/>
      <c r="RTZ78" s="439"/>
      <c r="RUA78" s="439"/>
      <c r="RUB78" s="439"/>
      <c r="RUC78" s="439"/>
      <c r="RUD78" s="439"/>
      <c r="RUE78" s="439"/>
      <c r="RUF78" s="439"/>
      <c r="RUG78" s="439"/>
      <c r="RUH78" s="439"/>
      <c r="RUI78" s="439"/>
      <c r="RUJ78" s="439"/>
      <c r="RUK78" s="439"/>
      <c r="RUL78" s="439"/>
      <c r="RUM78" s="439"/>
      <c r="RUN78" s="439"/>
      <c r="RUO78" s="439"/>
      <c r="RUP78" s="439"/>
      <c r="RUQ78" s="439"/>
      <c r="RUR78" s="439"/>
      <c r="RUS78" s="439"/>
      <c r="RUT78" s="439"/>
      <c r="RUU78" s="439"/>
      <c r="RUV78" s="439"/>
      <c r="RUW78" s="439"/>
      <c r="RUX78" s="439"/>
      <c r="RUY78" s="439"/>
      <c r="RUZ78" s="439"/>
      <c r="RVA78" s="439"/>
      <c r="RVB78" s="439"/>
      <c r="RVC78" s="439"/>
      <c r="RVD78" s="439"/>
      <c r="RVE78" s="439"/>
      <c r="RVF78" s="439"/>
      <c r="RVG78" s="439"/>
      <c r="RVH78" s="439"/>
      <c r="RVI78" s="439"/>
      <c r="RVJ78" s="439"/>
      <c r="RVK78" s="439"/>
      <c r="RVL78" s="439"/>
      <c r="RVM78" s="439"/>
      <c r="RVN78" s="439"/>
      <c r="RVO78" s="439"/>
      <c r="RVP78" s="439"/>
      <c r="RVQ78" s="439"/>
      <c r="RVR78" s="439"/>
      <c r="RVS78" s="439"/>
      <c r="RVT78" s="439"/>
      <c r="RVU78" s="439"/>
      <c r="RVV78" s="439"/>
      <c r="RVW78" s="439"/>
      <c r="RVX78" s="439"/>
      <c r="RVY78" s="439"/>
      <c r="RVZ78" s="439"/>
      <c r="RWA78" s="439"/>
      <c r="RWB78" s="439"/>
      <c r="RWC78" s="439"/>
      <c r="RWD78" s="439"/>
      <c r="RWE78" s="439"/>
      <c r="RWF78" s="439"/>
      <c r="RWG78" s="439"/>
      <c r="RWH78" s="439"/>
      <c r="RWI78" s="439"/>
      <c r="RWJ78" s="439"/>
      <c r="RWK78" s="439"/>
      <c r="RWL78" s="439"/>
      <c r="RWM78" s="439"/>
      <c r="RWN78" s="439"/>
      <c r="RWO78" s="439"/>
      <c r="RWP78" s="439"/>
      <c r="RWQ78" s="439"/>
      <c r="RWR78" s="439"/>
      <c r="RWS78" s="439"/>
      <c r="RWT78" s="439"/>
      <c r="RWU78" s="439"/>
      <c r="RWV78" s="439"/>
      <c r="RWW78" s="439"/>
      <c r="RWX78" s="439"/>
      <c r="RWY78" s="439"/>
      <c r="RWZ78" s="439"/>
      <c r="RXA78" s="439"/>
      <c r="RXB78" s="439"/>
      <c r="RXC78" s="439"/>
      <c r="RXD78" s="439"/>
      <c r="RXE78" s="439"/>
      <c r="RXF78" s="439"/>
      <c r="RXG78" s="439"/>
      <c r="RXH78" s="439"/>
      <c r="RXI78" s="439"/>
      <c r="RXJ78" s="439"/>
      <c r="RXK78" s="439"/>
      <c r="RXL78" s="439"/>
      <c r="RXM78" s="439"/>
      <c r="RXN78" s="439"/>
      <c r="RXO78" s="439"/>
      <c r="RXP78" s="439"/>
      <c r="RXQ78" s="439"/>
      <c r="RXR78" s="439"/>
      <c r="RXS78" s="439"/>
      <c r="RXT78" s="439"/>
      <c r="RXU78" s="439"/>
      <c r="RXV78" s="439"/>
      <c r="RXW78" s="439"/>
      <c r="RXX78" s="439"/>
      <c r="RXY78" s="439"/>
      <c r="RXZ78" s="439"/>
      <c r="RYA78" s="439"/>
      <c r="RYB78" s="439"/>
      <c r="RYC78" s="439"/>
      <c r="RYD78" s="439"/>
      <c r="RYE78" s="439"/>
      <c r="RYF78" s="439"/>
      <c r="RYG78" s="439"/>
      <c r="RYH78" s="439"/>
      <c r="RYI78" s="439"/>
      <c r="RYJ78" s="439"/>
      <c r="RYK78" s="439"/>
      <c r="RYL78" s="439"/>
      <c r="RYM78" s="439"/>
      <c r="RYN78" s="439"/>
      <c r="RYO78" s="439"/>
      <c r="RYP78" s="439"/>
      <c r="RYQ78" s="439"/>
      <c r="RYR78" s="439"/>
      <c r="RYS78" s="439"/>
      <c r="RYT78" s="439"/>
      <c r="RYU78" s="439"/>
      <c r="RYV78" s="439"/>
      <c r="RYW78" s="439"/>
      <c r="RYX78" s="439"/>
      <c r="RYY78" s="439"/>
      <c r="RYZ78" s="439"/>
      <c r="RZA78" s="439"/>
      <c r="RZB78" s="439"/>
      <c r="RZC78" s="439"/>
      <c r="RZD78" s="439"/>
      <c r="RZE78" s="439"/>
      <c r="RZF78" s="439"/>
      <c r="RZG78" s="439"/>
      <c r="RZH78" s="439"/>
      <c r="RZI78" s="439"/>
      <c r="RZJ78" s="439"/>
      <c r="RZK78" s="439"/>
      <c r="RZL78" s="439"/>
      <c r="RZM78" s="439"/>
      <c r="RZN78" s="439"/>
      <c r="RZO78" s="439"/>
      <c r="RZP78" s="439"/>
      <c r="RZQ78" s="439"/>
      <c r="RZR78" s="439"/>
      <c r="RZS78" s="439"/>
      <c r="RZT78" s="439"/>
      <c r="RZU78" s="439"/>
      <c r="RZV78" s="439"/>
      <c r="RZW78" s="439"/>
      <c r="RZX78" s="439"/>
      <c r="RZY78" s="439"/>
      <c r="RZZ78" s="439"/>
      <c r="SAA78" s="439"/>
      <c r="SAB78" s="439"/>
      <c r="SAC78" s="439"/>
      <c r="SAD78" s="439"/>
      <c r="SAE78" s="439"/>
      <c r="SAF78" s="439"/>
      <c r="SAG78" s="439"/>
      <c r="SAH78" s="439"/>
      <c r="SAI78" s="439"/>
      <c r="SAJ78" s="439"/>
      <c r="SAK78" s="439"/>
      <c r="SAL78" s="439"/>
      <c r="SAM78" s="439"/>
      <c r="SAN78" s="439"/>
      <c r="SAO78" s="439"/>
      <c r="SAP78" s="439"/>
      <c r="SAQ78" s="439"/>
      <c r="SAR78" s="439"/>
      <c r="SAS78" s="439"/>
      <c r="SAT78" s="439"/>
      <c r="SAU78" s="439"/>
      <c r="SAV78" s="439"/>
      <c r="SAW78" s="439"/>
      <c r="SAX78" s="439"/>
      <c r="SAY78" s="439"/>
      <c r="SAZ78" s="439"/>
      <c r="SBA78" s="439"/>
      <c r="SBB78" s="439"/>
      <c r="SBC78" s="439"/>
      <c r="SBD78" s="439"/>
      <c r="SBE78" s="439"/>
      <c r="SBF78" s="439"/>
      <c r="SBG78" s="439"/>
      <c r="SBH78" s="439"/>
      <c r="SBI78" s="439"/>
      <c r="SBJ78" s="439"/>
      <c r="SBK78" s="439"/>
      <c r="SBL78" s="439"/>
      <c r="SBM78" s="439"/>
      <c r="SBN78" s="439"/>
      <c r="SBO78" s="439"/>
      <c r="SBP78" s="439"/>
      <c r="SBQ78" s="439"/>
      <c r="SBR78" s="439"/>
      <c r="SBS78" s="439"/>
      <c r="SBT78" s="439"/>
      <c r="SBU78" s="439"/>
      <c r="SBV78" s="439"/>
      <c r="SBW78" s="439"/>
      <c r="SBX78" s="439"/>
      <c r="SBY78" s="439"/>
      <c r="SBZ78" s="439"/>
      <c r="SCA78" s="439"/>
      <c r="SCB78" s="439"/>
      <c r="SCC78" s="439"/>
      <c r="SCD78" s="439"/>
      <c r="SCE78" s="439"/>
      <c r="SCF78" s="439"/>
      <c r="SCG78" s="439"/>
      <c r="SCH78" s="439"/>
      <c r="SCI78" s="439"/>
      <c r="SCJ78" s="439"/>
      <c r="SCK78" s="439"/>
      <c r="SCL78" s="439"/>
      <c r="SCM78" s="439"/>
      <c r="SCN78" s="439"/>
      <c r="SCO78" s="439"/>
      <c r="SCP78" s="439"/>
      <c r="SCQ78" s="439"/>
      <c r="SCR78" s="439"/>
      <c r="SCS78" s="439"/>
      <c r="SCT78" s="439"/>
      <c r="SCU78" s="439"/>
      <c r="SCV78" s="439"/>
      <c r="SCW78" s="439"/>
      <c r="SCX78" s="439"/>
      <c r="SCY78" s="439"/>
      <c r="SCZ78" s="439"/>
      <c r="SDA78" s="439"/>
      <c r="SDB78" s="439"/>
      <c r="SDC78" s="439"/>
      <c r="SDD78" s="439"/>
      <c r="SDE78" s="439"/>
      <c r="SDF78" s="439"/>
      <c r="SDG78" s="439"/>
      <c r="SDH78" s="439"/>
      <c r="SDI78" s="439"/>
      <c r="SDJ78" s="439"/>
      <c r="SDK78" s="439"/>
      <c r="SDL78" s="439"/>
      <c r="SDM78" s="439"/>
      <c r="SDN78" s="439"/>
      <c r="SDO78" s="439"/>
      <c r="SDP78" s="439"/>
      <c r="SDQ78" s="439"/>
      <c r="SDR78" s="439"/>
      <c r="SDS78" s="439"/>
      <c r="SDT78" s="439"/>
      <c r="SDU78" s="439"/>
      <c r="SDV78" s="439"/>
      <c r="SDW78" s="439"/>
      <c r="SDX78" s="439"/>
      <c r="SDY78" s="439"/>
      <c r="SDZ78" s="439"/>
      <c r="SEA78" s="439"/>
      <c r="SEB78" s="439"/>
      <c r="SEC78" s="439"/>
      <c r="SED78" s="439"/>
      <c r="SEE78" s="439"/>
      <c r="SEF78" s="439"/>
      <c r="SEG78" s="439"/>
      <c r="SEH78" s="439"/>
      <c r="SEI78" s="439"/>
      <c r="SEJ78" s="439"/>
      <c r="SEK78" s="439"/>
      <c r="SEL78" s="439"/>
      <c r="SEM78" s="439"/>
      <c r="SEN78" s="439"/>
      <c r="SEO78" s="439"/>
      <c r="SEP78" s="439"/>
      <c r="SEQ78" s="439"/>
      <c r="SER78" s="439"/>
      <c r="SES78" s="439"/>
      <c r="SET78" s="439"/>
      <c r="SEU78" s="439"/>
      <c r="SEV78" s="439"/>
      <c r="SEW78" s="439"/>
      <c r="SEX78" s="439"/>
      <c r="SEY78" s="439"/>
      <c r="SEZ78" s="439"/>
      <c r="SFA78" s="439"/>
      <c r="SFB78" s="439"/>
      <c r="SFC78" s="439"/>
      <c r="SFD78" s="439"/>
      <c r="SFE78" s="439"/>
      <c r="SFF78" s="439"/>
      <c r="SFG78" s="439"/>
      <c r="SFH78" s="439"/>
      <c r="SFI78" s="439"/>
      <c r="SFJ78" s="439"/>
      <c r="SFK78" s="439"/>
      <c r="SFL78" s="439"/>
      <c r="SFM78" s="439"/>
      <c r="SFN78" s="439"/>
      <c r="SFO78" s="439"/>
      <c r="SFP78" s="439"/>
      <c r="SFQ78" s="439"/>
      <c r="SFR78" s="439"/>
      <c r="SFS78" s="439"/>
      <c r="SFT78" s="439"/>
      <c r="SFU78" s="439"/>
      <c r="SFV78" s="439"/>
      <c r="SFW78" s="439"/>
      <c r="SFX78" s="439"/>
      <c r="SFY78" s="439"/>
      <c r="SFZ78" s="439"/>
      <c r="SGA78" s="439"/>
      <c r="SGB78" s="439"/>
      <c r="SGC78" s="439"/>
      <c r="SGD78" s="439"/>
      <c r="SGE78" s="439"/>
      <c r="SGF78" s="439"/>
      <c r="SGG78" s="439"/>
      <c r="SGH78" s="439"/>
      <c r="SGI78" s="439"/>
      <c r="SGJ78" s="439"/>
      <c r="SGK78" s="439"/>
      <c r="SGL78" s="439"/>
      <c r="SGM78" s="439"/>
      <c r="SGN78" s="439"/>
      <c r="SGO78" s="439"/>
      <c r="SGP78" s="439"/>
      <c r="SGQ78" s="439"/>
      <c r="SGR78" s="439"/>
      <c r="SGS78" s="439"/>
      <c r="SGT78" s="439"/>
      <c r="SGU78" s="439"/>
      <c r="SGV78" s="439"/>
      <c r="SGW78" s="439"/>
      <c r="SGX78" s="439"/>
      <c r="SGY78" s="439"/>
      <c r="SGZ78" s="439"/>
      <c r="SHA78" s="439"/>
      <c r="SHB78" s="439"/>
      <c r="SHC78" s="439"/>
      <c r="SHD78" s="439"/>
      <c r="SHE78" s="439"/>
      <c r="SHF78" s="439"/>
      <c r="SHG78" s="439"/>
      <c r="SHH78" s="439"/>
      <c r="SHI78" s="439"/>
      <c r="SHJ78" s="439"/>
      <c r="SHK78" s="439"/>
      <c r="SHL78" s="439"/>
      <c r="SHM78" s="439"/>
      <c r="SHN78" s="439"/>
      <c r="SHO78" s="439"/>
      <c r="SHP78" s="439"/>
      <c r="SHQ78" s="439"/>
      <c r="SHR78" s="439"/>
      <c r="SHS78" s="439"/>
      <c r="SHT78" s="439"/>
      <c r="SHU78" s="439"/>
      <c r="SHV78" s="439"/>
      <c r="SHW78" s="439"/>
      <c r="SHX78" s="439"/>
      <c r="SHY78" s="439"/>
      <c r="SHZ78" s="439"/>
      <c r="SIA78" s="439"/>
      <c r="SIB78" s="439"/>
      <c r="SIC78" s="439"/>
      <c r="SID78" s="439"/>
      <c r="SIE78" s="439"/>
      <c r="SIF78" s="439"/>
      <c r="SIG78" s="439"/>
      <c r="SIH78" s="439"/>
      <c r="SII78" s="439"/>
      <c r="SIJ78" s="439"/>
      <c r="SIK78" s="439"/>
      <c r="SIL78" s="439"/>
      <c r="SIM78" s="439"/>
      <c r="SIN78" s="439"/>
      <c r="SIO78" s="439"/>
      <c r="SIP78" s="439"/>
      <c r="SIQ78" s="439"/>
      <c r="SIR78" s="439"/>
      <c r="SIS78" s="439"/>
      <c r="SIT78" s="439"/>
      <c r="SIU78" s="439"/>
      <c r="SIV78" s="439"/>
      <c r="SIW78" s="439"/>
      <c r="SIX78" s="439"/>
      <c r="SIY78" s="439"/>
      <c r="SIZ78" s="439"/>
      <c r="SJA78" s="439"/>
      <c r="SJB78" s="439"/>
      <c r="SJC78" s="439"/>
      <c r="SJD78" s="439"/>
      <c r="SJE78" s="439"/>
      <c r="SJF78" s="439"/>
      <c r="SJG78" s="439"/>
      <c r="SJH78" s="439"/>
      <c r="SJI78" s="439"/>
      <c r="SJJ78" s="439"/>
      <c r="SJK78" s="439"/>
      <c r="SJL78" s="439"/>
      <c r="SJM78" s="439"/>
      <c r="SJN78" s="439"/>
      <c r="SJO78" s="439"/>
      <c r="SJP78" s="439"/>
      <c r="SJQ78" s="439"/>
      <c r="SJR78" s="439"/>
      <c r="SJS78" s="439"/>
      <c r="SJT78" s="439"/>
      <c r="SJU78" s="439"/>
      <c r="SJV78" s="439"/>
      <c r="SJW78" s="439"/>
      <c r="SJX78" s="439"/>
      <c r="SJY78" s="439"/>
      <c r="SJZ78" s="439"/>
      <c r="SKA78" s="439"/>
      <c r="SKB78" s="439"/>
      <c r="SKC78" s="439"/>
      <c r="SKD78" s="439"/>
      <c r="SKE78" s="439"/>
      <c r="SKF78" s="439"/>
      <c r="SKG78" s="439"/>
      <c r="SKH78" s="439"/>
      <c r="SKI78" s="439"/>
      <c r="SKJ78" s="439"/>
      <c r="SKK78" s="439"/>
      <c r="SKL78" s="439"/>
      <c r="SKM78" s="439"/>
      <c r="SKN78" s="439"/>
      <c r="SKO78" s="439"/>
      <c r="SKP78" s="439"/>
      <c r="SKQ78" s="439"/>
      <c r="SKR78" s="439"/>
      <c r="SKS78" s="439"/>
      <c r="SKT78" s="439"/>
      <c r="SKU78" s="439"/>
      <c r="SKV78" s="439"/>
      <c r="SKW78" s="439"/>
      <c r="SKX78" s="439"/>
      <c r="SKY78" s="439"/>
      <c r="SKZ78" s="439"/>
      <c r="SLA78" s="439"/>
      <c r="SLB78" s="439"/>
      <c r="SLC78" s="439"/>
      <c r="SLD78" s="439"/>
      <c r="SLE78" s="439"/>
      <c r="SLF78" s="439"/>
      <c r="SLG78" s="439"/>
      <c r="SLH78" s="439"/>
      <c r="SLI78" s="439"/>
      <c r="SLJ78" s="439"/>
      <c r="SLK78" s="439"/>
      <c r="SLL78" s="439"/>
      <c r="SLM78" s="439"/>
      <c r="SLN78" s="439"/>
      <c r="SLO78" s="439"/>
      <c r="SLP78" s="439"/>
      <c r="SLQ78" s="439"/>
      <c r="SLR78" s="439"/>
      <c r="SLS78" s="439"/>
      <c r="SLT78" s="439"/>
      <c r="SLU78" s="439"/>
      <c r="SLV78" s="439"/>
      <c r="SLW78" s="439"/>
      <c r="SLX78" s="439"/>
      <c r="SLY78" s="439"/>
      <c r="SLZ78" s="439"/>
      <c r="SMA78" s="439"/>
      <c r="SMB78" s="439"/>
      <c r="SMC78" s="439"/>
      <c r="SMD78" s="439"/>
      <c r="SME78" s="439"/>
      <c r="SMF78" s="439"/>
      <c r="SMG78" s="439"/>
      <c r="SMH78" s="439"/>
      <c r="SMI78" s="439"/>
      <c r="SMJ78" s="439"/>
      <c r="SMK78" s="439"/>
      <c r="SML78" s="439"/>
      <c r="SMM78" s="439"/>
      <c r="SMN78" s="439"/>
      <c r="SMO78" s="439"/>
      <c r="SMP78" s="439"/>
      <c r="SMQ78" s="439"/>
      <c r="SMR78" s="439"/>
      <c r="SMS78" s="439"/>
      <c r="SMT78" s="439"/>
      <c r="SMU78" s="439"/>
      <c r="SMV78" s="439"/>
      <c r="SMW78" s="439"/>
      <c r="SMX78" s="439"/>
      <c r="SMY78" s="439"/>
      <c r="SMZ78" s="439"/>
      <c r="SNA78" s="439"/>
      <c r="SNB78" s="439"/>
      <c r="SNC78" s="439"/>
      <c r="SND78" s="439"/>
      <c r="SNE78" s="439"/>
      <c r="SNF78" s="439"/>
      <c r="SNG78" s="439"/>
      <c r="SNH78" s="439"/>
      <c r="SNI78" s="439"/>
      <c r="SNJ78" s="439"/>
      <c r="SNK78" s="439"/>
      <c r="SNL78" s="439"/>
      <c r="SNM78" s="439"/>
      <c r="SNN78" s="439"/>
      <c r="SNO78" s="439"/>
      <c r="SNP78" s="439"/>
      <c r="SNQ78" s="439"/>
      <c r="SNR78" s="439"/>
      <c r="SNS78" s="439"/>
      <c r="SNT78" s="439"/>
      <c r="SNU78" s="439"/>
      <c r="SNV78" s="439"/>
      <c r="SNW78" s="439"/>
      <c r="SNX78" s="439"/>
      <c r="SNY78" s="439"/>
      <c r="SNZ78" s="439"/>
      <c r="SOA78" s="439"/>
      <c r="SOB78" s="439"/>
      <c r="SOC78" s="439"/>
      <c r="SOD78" s="439"/>
      <c r="SOE78" s="439"/>
      <c r="SOF78" s="439"/>
      <c r="SOG78" s="439"/>
      <c r="SOH78" s="439"/>
      <c r="SOI78" s="439"/>
      <c r="SOJ78" s="439"/>
      <c r="SOK78" s="439"/>
      <c r="SOL78" s="439"/>
      <c r="SOM78" s="439"/>
      <c r="SON78" s="439"/>
      <c r="SOO78" s="439"/>
      <c r="SOP78" s="439"/>
      <c r="SOQ78" s="439"/>
      <c r="SOR78" s="439"/>
      <c r="SOS78" s="439"/>
      <c r="SOT78" s="439"/>
      <c r="SOU78" s="439"/>
      <c r="SOV78" s="439"/>
      <c r="SOW78" s="439"/>
      <c r="SOX78" s="439"/>
      <c r="SOY78" s="439"/>
      <c r="SOZ78" s="439"/>
      <c r="SPA78" s="439"/>
      <c r="SPB78" s="439"/>
      <c r="SPC78" s="439"/>
      <c r="SPD78" s="439"/>
      <c r="SPE78" s="439"/>
      <c r="SPF78" s="439"/>
      <c r="SPG78" s="439"/>
      <c r="SPH78" s="439"/>
      <c r="SPI78" s="439"/>
      <c r="SPJ78" s="439"/>
      <c r="SPK78" s="439"/>
      <c r="SPL78" s="439"/>
      <c r="SPM78" s="439"/>
      <c r="SPN78" s="439"/>
      <c r="SPO78" s="439"/>
      <c r="SPP78" s="439"/>
      <c r="SPQ78" s="439"/>
      <c r="SPR78" s="439"/>
      <c r="SPS78" s="439"/>
      <c r="SPT78" s="439"/>
      <c r="SPU78" s="439"/>
      <c r="SPV78" s="439"/>
      <c r="SPW78" s="439"/>
      <c r="SPX78" s="439"/>
      <c r="SPY78" s="439"/>
      <c r="SPZ78" s="439"/>
      <c r="SQA78" s="439"/>
      <c r="SQB78" s="439"/>
      <c r="SQC78" s="439"/>
      <c r="SQD78" s="439"/>
      <c r="SQE78" s="439"/>
      <c r="SQF78" s="439"/>
      <c r="SQG78" s="439"/>
      <c r="SQH78" s="439"/>
      <c r="SQI78" s="439"/>
      <c r="SQJ78" s="439"/>
      <c r="SQK78" s="439"/>
      <c r="SQL78" s="439"/>
      <c r="SQM78" s="439"/>
      <c r="SQN78" s="439"/>
      <c r="SQO78" s="439"/>
      <c r="SQP78" s="439"/>
      <c r="SQQ78" s="439"/>
      <c r="SQR78" s="439"/>
      <c r="SQS78" s="439"/>
      <c r="SQT78" s="439"/>
      <c r="SQU78" s="439"/>
      <c r="SQV78" s="439"/>
      <c r="SQW78" s="439"/>
      <c r="SQX78" s="439"/>
      <c r="SQY78" s="439"/>
      <c r="SQZ78" s="439"/>
      <c r="SRA78" s="439"/>
      <c r="SRB78" s="439"/>
      <c r="SRC78" s="439"/>
      <c r="SRD78" s="439"/>
      <c r="SRE78" s="439"/>
      <c r="SRF78" s="439"/>
      <c r="SRG78" s="439"/>
      <c r="SRH78" s="439"/>
      <c r="SRI78" s="439"/>
      <c r="SRJ78" s="439"/>
      <c r="SRK78" s="439"/>
      <c r="SRL78" s="439"/>
      <c r="SRM78" s="439"/>
      <c r="SRN78" s="439"/>
      <c r="SRO78" s="439"/>
      <c r="SRP78" s="439"/>
      <c r="SRQ78" s="439"/>
      <c r="SRR78" s="439"/>
      <c r="SRS78" s="439"/>
      <c r="SRT78" s="439"/>
      <c r="SRU78" s="439"/>
      <c r="SRV78" s="439"/>
      <c r="SRW78" s="439"/>
      <c r="SRX78" s="439"/>
      <c r="SRY78" s="439"/>
      <c r="SRZ78" s="439"/>
      <c r="SSA78" s="439"/>
      <c r="SSB78" s="439"/>
      <c r="SSC78" s="439"/>
      <c r="SSD78" s="439"/>
      <c r="SSE78" s="439"/>
      <c r="SSF78" s="439"/>
      <c r="SSG78" s="439"/>
      <c r="SSH78" s="439"/>
      <c r="SSI78" s="439"/>
      <c r="SSJ78" s="439"/>
      <c r="SSK78" s="439"/>
      <c r="SSL78" s="439"/>
      <c r="SSM78" s="439"/>
      <c r="SSN78" s="439"/>
      <c r="SSO78" s="439"/>
      <c r="SSP78" s="439"/>
      <c r="SSQ78" s="439"/>
      <c r="SSR78" s="439"/>
      <c r="SSS78" s="439"/>
      <c r="SST78" s="439"/>
      <c r="SSU78" s="439"/>
      <c r="SSV78" s="439"/>
      <c r="SSW78" s="439"/>
      <c r="SSX78" s="439"/>
      <c r="SSY78" s="439"/>
      <c r="SSZ78" s="439"/>
      <c r="STA78" s="439"/>
      <c r="STB78" s="439"/>
      <c r="STC78" s="439"/>
      <c r="STD78" s="439"/>
      <c r="STE78" s="439"/>
      <c r="STF78" s="439"/>
      <c r="STG78" s="439"/>
      <c r="STH78" s="439"/>
      <c r="STI78" s="439"/>
      <c r="STJ78" s="439"/>
      <c r="STK78" s="439"/>
      <c r="STL78" s="439"/>
      <c r="STM78" s="439"/>
      <c r="STN78" s="439"/>
      <c r="STO78" s="439"/>
      <c r="STP78" s="439"/>
      <c r="STQ78" s="439"/>
      <c r="STR78" s="439"/>
      <c r="STS78" s="439"/>
      <c r="STT78" s="439"/>
      <c r="STU78" s="439"/>
      <c r="STV78" s="439"/>
      <c r="STW78" s="439"/>
      <c r="STX78" s="439"/>
      <c r="STY78" s="439"/>
      <c r="STZ78" s="439"/>
      <c r="SUA78" s="439"/>
      <c r="SUB78" s="439"/>
      <c r="SUC78" s="439"/>
      <c r="SUD78" s="439"/>
      <c r="SUE78" s="439"/>
      <c r="SUF78" s="439"/>
      <c r="SUG78" s="439"/>
      <c r="SUH78" s="439"/>
      <c r="SUI78" s="439"/>
      <c r="SUJ78" s="439"/>
      <c r="SUK78" s="439"/>
      <c r="SUL78" s="439"/>
      <c r="SUM78" s="439"/>
      <c r="SUN78" s="439"/>
      <c r="SUO78" s="439"/>
      <c r="SUP78" s="439"/>
      <c r="SUQ78" s="439"/>
      <c r="SUR78" s="439"/>
      <c r="SUS78" s="439"/>
      <c r="SUT78" s="439"/>
      <c r="SUU78" s="439"/>
      <c r="SUV78" s="439"/>
      <c r="SUW78" s="439"/>
      <c r="SUX78" s="439"/>
      <c r="SUY78" s="439"/>
      <c r="SUZ78" s="439"/>
      <c r="SVA78" s="439"/>
      <c r="SVB78" s="439"/>
      <c r="SVC78" s="439"/>
      <c r="SVD78" s="439"/>
      <c r="SVE78" s="439"/>
      <c r="SVF78" s="439"/>
      <c r="SVG78" s="439"/>
      <c r="SVH78" s="439"/>
      <c r="SVI78" s="439"/>
      <c r="SVJ78" s="439"/>
      <c r="SVK78" s="439"/>
      <c r="SVL78" s="439"/>
      <c r="SVM78" s="439"/>
      <c r="SVN78" s="439"/>
      <c r="SVO78" s="439"/>
      <c r="SVP78" s="439"/>
      <c r="SVQ78" s="439"/>
      <c r="SVR78" s="439"/>
      <c r="SVS78" s="439"/>
      <c r="SVT78" s="439"/>
      <c r="SVU78" s="439"/>
      <c r="SVV78" s="439"/>
      <c r="SVW78" s="439"/>
      <c r="SVX78" s="439"/>
      <c r="SVY78" s="439"/>
      <c r="SVZ78" s="439"/>
      <c r="SWA78" s="439"/>
      <c r="SWB78" s="439"/>
      <c r="SWC78" s="439"/>
      <c r="SWD78" s="439"/>
      <c r="SWE78" s="439"/>
      <c r="SWF78" s="439"/>
      <c r="SWG78" s="439"/>
      <c r="SWH78" s="439"/>
      <c r="SWI78" s="439"/>
      <c r="SWJ78" s="439"/>
      <c r="SWK78" s="439"/>
      <c r="SWL78" s="439"/>
      <c r="SWM78" s="439"/>
      <c r="SWN78" s="439"/>
      <c r="SWO78" s="439"/>
      <c r="SWP78" s="439"/>
      <c r="SWQ78" s="439"/>
      <c r="SWR78" s="439"/>
      <c r="SWS78" s="439"/>
      <c r="SWT78" s="439"/>
      <c r="SWU78" s="439"/>
      <c r="SWV78" s="439"/>
      <c r="SWW78" s="439"/>
      <c r="SWX78" s="439"/>
      <c r="SWY78" s="439"/>
      <c r="SWZ78" s="439"/>
      <c r="SXA78" s="439"/>
      <c r="SXB78" s="439"/>
      <c r="SXC78" s="439"/>
      <c r="SXD78" s="439"/>
      <c r="SXE78" s="439"/>
      <c r="SXF78" s="439"/>
      <c r="SXG78" s="439"/>
      <c r="SXH78" s="439"/>
      <c r="SXI78" s="439"/>
      <c r="SXJ78" s="439"/>
      <c r="SXK78" s="439"/>
      <c r="SXL78" s="439"/>
      <c r="SXM78" s="439"/>
      <c r="SXN78" s="439"/>
      <c r="SXO78" s="439"/>
      <c r="SXP78" s="439"/>
      <c r="SXQ78" s="439"/>
      <c r="SXR78" s="439"/>
      <c r="SXS78" s="439"/>
      <c r="SXT78" s="439"/>
      <c r="SXU78" s="439"/>
      <c r="SXV78" s="439"/>
      <c r="SXW78" s="439"/>
      <c r="SXX78" s="439"/>
      <c r="SXY78" s="439"/>
      <c r="SXZ78" s="439"/>
      <c r="SYA78" s="439"/>
      <c r="SYB78" s="439"/>
      <c r="SYC78" s="439"/>
      <c r="SYD78" s="439"/>
      <c r="SYE78" s="439"/>
      <c r="SYF78" s="439"/>
      <c r="SYG78" s="439"/>
      <c r="SYH78" s="439"/>
      <c r="SYI78" s="439"/>
      <c r="SYJ78" s="439"/>
      <c r="SYK78" s="439"/>
      <c r="SYL78" s="439"/>
      <c r="SYM78" s="439"/>
      <c r="SYN78" s="439"/>
      <c r="SYO78" s="439"/>
      <c r="SYP78" s="439"/>
      <c r="SYQ78" s="439"/>
      <c r="SYR78" s="439"/>
      <c r="SYS78" s="439"/>
      <c r="SYT78" s="439"/>
      <c r="SYU78" s="439"/>
      <c r="SYV78" s="439"/>
      <c r="SYW78" s="439"/>
      <c r="SYX78" s="439"/>
      <c r="SYY78" s="439"/>
      <c r="SYZ78" s="439"/>
      <c r="SZA78" s="439"/>
      <c r="SZB78" s="439"/>
      <c r="SZC78" s="439"/>
      <c r="SZD78" s="439"/>
      <c r="SZE78" s="439"/>
      <c r="SZF78" s="439"/>
      <c r="SZG78" s="439"/>
      <c r="SZH78" s="439"/>
      <c r="SZI78" s="439"/>
      <c r="SZJ78" s="439"/>
      <c r="SZK78" s="439"/>
      <c r="SZL78" s="439"/>
      <c r="SZM78" s="439"/>
      <c r="SZN78" s="439"/>
      <c r="SZO78" s="439"/>
      <c r="SZP78" s="439"/>
      <c r="SZQ78" s="439"/>
      <c r="SZR78" s="439"/>
      <c r="SZS78" s="439"/>
      <c r="SZT78" s="439"/>
      <c r="SZU78" s="439"/>
      <c r="SZV78" s="439"/>
      <c r="SZW78" s="439"/>
      <c r="SZX78" s="439"/>
      <c r="SZY78" s="439"/>
      <c r="SZZ78" s="439"/>
      <c r="TAA78" s="439"/>
      <c r="TAB78" s="439"/>
      <c r="TAC78" s="439"/>
      <c r="TAD78" s="439"/>
      <c r="TAE78" s="439"/>
      <c r="TAF78" s="439"/>
      <c r="TAG78" s="439"/>
      <c r="TAH78" s="439"/>
      <c r="TAI78" s="439"/>
      <c r="TAJ78" s="439"/>
      <c r="TAK78" s="439"/>
      <c r="TAL78" s="439"/>
      <c r="TAM78" s="439"/>
      <c r="TAN78" s="439"/>
      <c r="TAO78" s="439"/>
      <c r="TAP78" s="439"/>
      <c r="TAQ78" s="439"/>
      <c r="TAR78" s="439"/>
      <c r="TAS78" s="439"/>
      <c r="TAT78" s="439"/>
      <c r="TAU78" s="439"/>
      <c r="TAV78" s="439"/>
      <c r="TAW78" s="439"/>
      <c r="TAX78" s="439"/>
      <c r="TAY78" s="439"/>
      <c r="TAZ78" s="439"/>
      <c r="TBA78" s="439"/>
      <c r="TBB78" s="439"/>
      <c r="TBC78" s="439"/>
      <c r="TBD78" s="439"/>
      <c r="TBE78" s="439"/>
      <c r="TBF78" s="439"/>
      <c r="TBG78" s="439"/>
      <c r="TBH78" s="439"/>
      <c r="TBI78" s="439"/>
      <c r="TBJ78" s="439"/>
      <c r="TBK78" s="439"/>
      <c r="TBL78" s="439"/>
      <c r="TBM78" s="439"/>
      <c r="TBN78" s="439"/>
      <c r="TBO78" s="439"/>
      <c r="TBP78" s="439"/>
      <c r="TBQ78" s="439"/>
      <c r="TBR78" s="439"/>
      <c r="TBS78" s="439"/>
      <c r="TBT78" s="439"/>
      <c r="TBU78" s="439"/>
      <c r="TBV78" s="439"/>
      <c r="TBW78" s="439"/>
      <c r="TBX78" s="439"/>
      <c r="TBY78" s="439"/>
      <c r="TBZ78" s="439"/>
      <c r="TCA78" s="439"/>
      <c r="TCB78" s="439"/>
      <c r="TCC78" s="439"/>
      <c r="TCD78" s="439"/>
      <c r="TCE78" s="439"/>
      <c r="TCF78" s="439"/>
      <c r="TCG78" s="439"/>
      <c r="TCH78" s="439"/>
      <c r="TCI78" s="439"/>
      <c r="TCJ78" s="439"/>
      <c r="TCK78" s="439"/>
      <c r="TCL78" s="439"/>
      <c r="TCM78" s="439"/>
      <c r="TCN78" s="439"/>
      <c r="TCO78" s="439"/>
      <c r="TCP78" s="439"/>
      <c r="TCQ78" s="439"/>
      <c r="TCR78" s="439"/>
      <c r="TCS78" s="439"/>
      <c r="TCT78" s="439"/>
      <c r="TCU78" s="439"/>
      <c r="TCV78" s="439"/>
      <c r="TCW78" s="439"/>
      <c r="TCX78" s="439"/>
      <c r="TCY78" s="439"/>
      <c r="TCZ78" s="439"/>
      <c r="TDA78" s="439"/>
      <c r="TDB78" s="439"/>
      <c r="TDC78" s="439"/>
      <c r="TDD78" s="439"/>
      <c r="TDE78" s="439"/>
      <c r="TDF78" s="439"/>
      <c r="TDG78" s="439"/>
      <c r="TDH78" s="439"/>
      <c r="TDI78" s="439"/>
      <c r="TDJ78" s="439"/>
      <c r="TDK78" s="439"/>
      <c r="TDL78" s="439"/>
      <c r="TDM78" s="439"/>
      <c r="TDN78" s="439"/>
      <c r="TDO78" s="439"/>
      <c r="TDP78" s="439"/>
      <c r="TDQ78" s="439"/>
      <c r="TDR78" s="439"/>
      <c r="TDS78" s="439"/>
      <c r="TDT78" s="439"/>
      <c r="TDU78" s="439"/>
      <c r="TDV78" s="439"/>
      <c r="TDW78" s="439"/>
      <c r="TDX78" s="439"/>
      <c r="TDY78" s="439"/>
      <c r="TDZ78" s="439"/>
      <c r="TEA78" s="439"/>
      <c r="TEB78" s="439"/>
      <c r="TEC78" s="439"/>
      <c r="TED78" s="439"/>
      <c r="TEE78" s="439"/>
      <c r="TEF78" s="439"/>
      <c r="TEG78" s="439"/>
      <c r="TEH78" s="439"/>
      <c r="TEI78" s="439"/>
      <c r="TEJ78" s="439"/>
      <c r="TEK78" s="439"/>
      <c r="TEL78" s="439"/>
      <c r="TEM78" s="439"/>
      <c r="TEN78" s="439"/>
      <c r="TEO78" s="439"/>
      <c r="TEP78" s="439"/>
      <c r="TEQ78" s="439"/>
      <c r="TER78" s="439"/>
      <c r="TES78" s="439"/>
      <c r="TET78" s="439"/>
      <c r="TEU78" s="439"/>
      <c r="TEV78" s="439"/>
      <c r="TEW78" s="439"/>
      <c r="TEX78" s="439"/>
      <c r="TEY78" s="439"/>
      <c r="TEZ78" s="439"/>
      <c r="TFA78" s="439"/>
      <c r="TFB78" s="439"/>
      <c r="TFC78" s="439"/>
      <c r="TFD78" s="439"/>
      <c r="TFE78" s="439"/>
      <c r="TFF78" s="439"/>
      <c r="TFG78" s="439"/>
      <c r="TFH78" s="439"/>
      <c r="TFI78" s="439"/>
      <c r="TFJ78" s="439"/>
      <c r="TFK78" s="439"/>
      <c r="TFL78" s="439"/>
      <c r="TFM78" s="439"/>
      <c r="TFN78" s="439"/>
      <c r="TFO78" s="439"/>
      <c r="TFP78" s="439"/>
      <c r="TFQ78" s="439"/>
      <c r="TFR78" s="439"/>
      <c r="TFS78" s="439"/>
      <c r="TFT78" s="439"/>
      <c r="TFU78" s="439"/>
      <c r="TFV78" s="439"/>
      <c r="TFW78" s="439"/>
      <c r="TFX78" s="439"/>
      <c r="TFY78" s="439"/>
      <c r="TFZ78" s="439"/>
      <c r="TGA78" s="439"/>
      <c r="TGB78" s="439"/>
      <c r="TGC78" s="439"/>
      <c r="TGD78" s="439"/>
      <c r="TGE78" s="439"/>
      <c r="TGF78" s="439"/>
      <c r="TGG78" s="439"/>
      <c r="TGH78" s="439"/>
      <c r="TGI78" s="439"/>
      <c r="TGJ78" s="439"/>
      <c r="TGK78" s="439"/>
      <c r="TGL78" s="439"/>
      <c r="TGM78" s="439"/>
      <c r="TGN78" s="439"/>
      <c r="TGO78" s="439"/>
      <c r="TGP78" s="439"/>
      <c r="TGQ78" s="439"/>
      <c r="TGR78" s="439"/>
      <c r="TGS78" s="439"/>
      <c r="TGT78" s="439"/>
      <c r="TGU78" s="439"/>
      <c r="TGV78" s="439"/>
      <c r="TGW78" s="439"/>
      <c r="TGX78" s="439"/>
      <c r="TGY78" s="439"/>
      <c r="TGZ78" s="439"/>
      <c r="THA78" s="439"/>
      <c r="THB78" s="439"/>
      <c r="THC78" s="439"/>
      <c r="THD78" s="439"/>
      <c r="THE78" s="439"/>
      <c r="THF78" s="439"/>
      <c r="THG78" s="439"/>
      <c r="THH78" s="439"/>
      <c r="THI78" s="439"/>
      <c r="THJ78" s="439"/>
      <c r="THK78" s="439"/>
      <c r="THL78" s="439"/>
      <c r="THM78" s="439"/>
      <c r="THN78" s="439"/>
      <c r="THO78" s="439"/>
      <c r="THP78" s="439"/>
      <c r="THQ78" s="439"/>
      <c r="THR78" s="439"/>
      <c r="THS78" s="439"/>
      <c r="THT78" s="439"/>
      <c r="THU78" s="439"/>
      <c r="THV78" s="439"/>
      <c r="THW78" s="439"/>
      <c r="THX78" s="439"/>
      <c r="THY78" s="439"/>
      <c r="THZ78" s="439"/>
      <c r="TIA78" s="439"/>
      <c r="TIB78" s="439"/>
      <c r="TIC78" s="439"/>
      <c r="TID78" s="439"/>
      <c r="TIE78" s="439"/>
      <c r="TIF78" s="439"/>
      <c r="TIG78" s="439"/>
      <c r="TIH78" s="439"/>
      <c r="TII78" s="439"/>
      <c r="TIJ78" s="439"/>
      <c r="TIK78" s="439"/>
      <c r="TIL78" s="439"/>
      <c r="TIM78" s="439"/>
      <c r="TIN78" s="439"/>
      <c r="TIO78" s="439"/>
      <c r="TIP78" s="439"/>
      <c r="TIQ78" s="439"/>
      <c r="TIR78" s="439"/>
      <c r="TIS78" s="439"/>
      <c r="TIT78" s="439"/>
      <c r="TIU78" s="439"/>
      <c r="TIV78" s="439"/>
      <c r="TIW78" s="439"/>
      <c r="TIX78" s="439"/>
      <c r="TIY78" s="439"/>
      <c r="TIZ78" s="439"/>
      <c r="TJA78" s="439"/>
      <c r="TJB78" s="439"/>
      <c r="TJC78" s="439"/>
      <c r="TJD78" s="439"/>
      <c r="TJE78" s="439"/>
      <c r="TJF78" s="439"/>
      <c r="TJG78" s="439"/>
      <c r="TJH78" s="439"/>
      <c r="TJI78" s="439"/>
      <c r="TJJ78" s="439"/>
      <c r="TJK78" s="439"/>
      <c r="TJL78" s="439"/>
      <c r="TJM78" s="439"/>
      <c r="TJN78" s="439"/>
      <c r="TJO78" s="439"/>
      <c r="TJP78" s="439"/>
      <c r="TJQ78" s="439"/>
      <c r="TJR78" s="439"/>
      <c r="TJS78" s="439"/>
      <c r="TJT78" s="439"/>
      <c r="TJU78" s="439"/>
      <c r="TJV78" s="439"/>
      <c r="TJW78" s="439"/>
      <c r="TJX78" s="439"/>
      <c r="TJY78" s="439"/>
      <c r="TJZ78" s="439"/>
      <c r="TKA78" s="439"/>
      <c r="TKB78" s="439"/>
      <c r="TKC78" s="439"/>
      <c r="TKD78" s="439"/>
      <c r="TKE78" s="439"/>
      <c r="TKF78" s="439"/>
      <c r="TKG78" s="439"/>
      <c r="TKH78" s="439"/>
      <c r="TKI78" s="439"/>
      <c r="TKJ78" s="439"/>
      <c r="TKK78" s="439"/>
      <c r="TKL78" s="439"/>
      <c r="TKM78" s="439"/>
      <c r="TKN78" s="439"/>
      <c r="TKO78" s="439"/>
      <c r="TKP78" s="439"/>
      <c r="TKQ78" s="439"/>
      <c r="TKR78" s="439"/>
      <c r="TKS78" s="439"/>
      <c r="TKT78" s="439"/>
      <c r="TKU78" s="439"/>
      <c r="TKV78" s="439"/>
      <c r="TKW78" s="439"/>
      <c r="TKX78" s="439"/>
      <c r="TKY78" s="439"/>
      <c r="TKZ78" s="439"/>
      <c r="TLA78" s="439"/>
      <c r="TLB78" s="439"/>
      <c r="TLC78" s="439"/>
      <c r="TLD78" s="439"/>
      <c r="TLE78" s="439"/>
      <c r="TLF78" s="439"/>
      <c r="TLG78" s="439"/>
      <c r="TLH78" s="439"/>
      <c r="TLI78" s="439"/>
      <c r="TLJ78" s="439"/>
      <c r="TLK78" s="439"/>
      <c r="TLL78" s="439"/>
      <c r="TLM78" s="439"/>
      <c r="TLN78" s="439"/>
      <c r="TLO78" s="439"/>
      <c r="TLP78" s="439"/>
      <c r="TLQ78" s="439"/>
      <c r="TLR78" s="439"/>
      <c r="TLS78" s="439"/>
      <c r="TLT78" s="439"/>
      <c r="TLU78" s="439"/>
      <c r="TLV78" s="439"/>
      <c r="TLW78" s="439"/>
      <c r="TLX78" s="439"/>
      <c r="TLY78" s="439"/>
      <c r="TLZ78" s="439"/>
      <c r="TMA78" s="439"/>
      <c r="TMB78" s="439"/>
      <c r="TMC78" s="439"/>
      <c r="TMD78" s="439"/>
      <c r="TME78" s="439"/>
      <c r="TMF78" s="439"/>
      <c r="TMG78" s="439"/>
      <c r="TMH78" s="439"/>
      <c r="TMI78" s="439"/>
      <c r="TMJ78" s="439"/>
      <c r="TMK78" s="439"/>
      <c r="TML78" s="439"/>
      <c r="TMM78" s="439"/>
      <c r="TMN78" s="439"/>
      <c r="TMO78" s="439"/>
      <c r="TMP78" s="439"/>
      <c r="TMQ78" s="439"/>
      <c r="TMR78" s="439"/>
      <c r="TMS78" s="439"/>
      <c r="TMT78" s="439"/>
      <c r="TMU78" s="439"/>
      <c r="TMV78" s="439"/>
      <c r="TMW78" s="439"/>
      <c r="TMX78" s="439"/>
      <c r="TMY78" s="439"/>
      <c r="TMZ78" s="439"/>
      <c r="TNA78" s="439"/>
      <c r="TNB78" s="439"/>
      <c r="TNC78" s="439"/>
      <c r="TND78" s="439"/>
      <c r="TNE78" s="439"/>
      <c r="TNF78" s="439"/>
      <c r="TNG78" s="439"/>
      <c r="TNH78" s="439"/>
      <c r="TNI78" s="439"/>
      <c r="TNJ78" s="439"/>
      <c r="TNK78" s="439"/>
      <c r="TNL78" s="439"/>
      <c r="TNM78" s="439"/>
      <c r="TNN78" s="439"/>
      <c r="TNO78" s="439"/>
      <c r="TNP78" s="439"/>
      <c r="TNQ78" s="439"/>
      <c r="TNR78" s="439"/>
      <c r="TNS78" s="439"/>
      <c r="TNT78" s="439"/>
      <c r="TNU78" s="439"/>
      <c r="TNV78" s="439"/>
      <c r="TNW78" s="439"/>
      <c r="TNX78" s="439"/>
      <c r="TNY78" s="439"/>
      <c r="TNZ78" s="439"/>
      <c r="TOA78" s="439"/>
      <c r="TOB78" s="439"/>
      <c r="TOC78" s="439"/>
      <c r="TOD78" s="439"/>
      <c r="TOE78" s="439"/>
      <c r="TOF78" s="439"/>
      <c r="TOG78" s="439"/>
      <c r="TOH78" s="439"/>
      <c r="TOI78" s="439"/>
      <c r="TOJ78" s="439"/>
      <c r="TOK78" s="439"/>
      <c r="TOL78" s="439"/>
      <c r="TOM78" s="439"/>
      <c r="TON78" s="439"/>
      <c r="TOO78" s="439"/>
      <c r="TOP78" s="439"/>
      <c r="TOQ78" s="439"/>
      <c r="TOR78" s="439"/>
      <c r="TOS78" s="439"/>
      <c r="TOT78" s="439"/>
      <c r="TOU78" s="439"/>
      <c r="TOV78" s="439"/>
      <c r="TOW78" s="439"/>
      <c r="TOX78" s="439"/>
      <c r="TOY78" s="439"/>
      <c r="TOZ78" s="439"/>
      <c r="TPA78" s="439"/>
      <c r="TPB78" s="439"/>
      <c r="TPC78" s="439"/>
      <c r="TPD78" s="439"/>
      <c r="TPE78" s="439"/>
      <c r="TPF78" s="439"/>
      <c r="TPG78" s="439"/>
      <c r="TPH78" s="439"/>
      <c r="TPI78" s="439"/>
      <c r="TPJ78" s="439"/>
      <c r="TPK78" s="439"/>
      <c r="TPL78" s="439"/>
      <c r="TPM78" s="439"/>
      <c r="TPN78" s="439"/>
      <c r="TPO78" s="439"/>
      <c r="TPP78" s="439"/>
      <c r="TPQ78" s="439"/>
      <c r="TPR78" s="439"/>
      <c r="TPS78" s="439"/>
      <c r="TPT78" s="439"/>
      <c r="TPU78" s="439"/>
      <c r="TPV78" s="439"/>
      <c r="TPW78" s="439"/>
      <c r="TPX78" s="439"/>
      <c r="TPY78" s="439"/>
      <c r="TPZ78" s="439"/>
      <c r="TQA78" s="439"/>
      <c r="TQB78" s="439"/>
      <c r="TQC78" s="439"/>
      <c r="TQD78" s="439"/>
      <c r="TQE78" s="439"/>
      <c r="TQF78" s="439"/>
      <c r="TQG78" s="439"/>
      <c r="TQH78" s="439"/>
      <c r="TQI78" s="439"/>
      <c r="TQJ78" s="439"/>
      <c r="TQK78" s="439"/>
      <c r="TQL78" s="439"/>
      <c r="TQM78" s="439"/>
      <c r="TQN78" s="439"/>
      <c r="TQO78" s="439"/>
      <c r="TQP78" s="439"/>
      <c r="TQQ78" s="439"/>
      <c r="TQR78" s="439"/>
      <c r="TQS78" s="439"/>
      <c r="TQT78" s="439"/>
      <c r="TQU78" s="439"/>
      <c r="TQV78" s="439"/>
      <c r="TQW78" s="439"/>
      <c r="TQX78" s="439"/>
      <c r="TQY78" s="439"/>
      <c r="TQZ78" s="439"/>
      <c r="TRA78" s="439"/>
      <c r="TRB78" s="439"/>
      <c r="TRC78" s="439"/>
      <c r="TRD78" s="439"/>
      <c r="TRE78" s="439"/>
      <c r="TRF78" s="439"/>
      <c r="TRG78" s="439"/>
      <c r="TRH78" s="439"/>
      <c r="TRI78" s="439"/>
      <c r="TRJ78" s="439"/>
      <c r="TRK78" s="439"/>
      <c r="TRL78" s="439"/>
      <c r="TRM78" s="439"/>
      <c r="TRN78" s="439"/>
      <c r="TRO78" s="439"/>
      <c r="TRP78" s="439"/>
      <c r="TRQ78" s="439"/>
      <c r="TRR78" s="439"/>
      <c r="TRS78" s="439"/>
      <c r="TRT78" s="439"/>
      <c r="TRU78" s="439"/>
      <c r="TRV78" s="439"/>
      <c r="TRW78" s="439"/>
      <c r="TRX78" s="439"/>
      <c r="TRY78" s="439"/>
      <c r="TRZ78" s="439"/>
      <c r="TSA78" s="439"/>
      <c r="TSB78" s="439"/>
      <c r="TSC78" s="439"/>
      <c r="TSD78" s="439"/>
      <c r="TSE78" s="439"/>
      <c r="TSF78" s="439"/>
      <c r="TSG78" s="439"/>
      <c r="TSH78" s="439"/>
      <c r="TSI78" s="439"/>
      <c r="TSJ78" s="439"/>
      <c r="TSK78" s="439"/>
      <c r="TSL78" s="439"/>
      <c r="TSM78" s="439"/>
      <c r="TSN78" s="439"/>
      <c r="TSO78" s="439"/>
      <c r="TSP78" s="439"/>
      <c r="TSQ78" s="439"/>
      <c r="TSR78" s="439"/>
      <c r="TSS78" s="439"/>
      <c r="TST78" s="439"/>
      <c r="TSU78" s="439"/>
      <c r="TSV78" s="439"/>
      <c r="TSW78" s="439"/>
      <c r="TSX78" s="439"/>
      <c r="TSY78" s="439"/>
      <c r="TSZ78" s="439"/>
      <c r="TTA78" s="439"/>
      <c r="TTB78" s="439"/>
      <c r="TTC78" s="439"/>
      <c r="TTD78" s="439"/>
      <c r="TTE78" s="439"/>
      <c r="TTF78" s="439"/>
      <c r="TTG78" s="439"/>
      <c r="TTH78" s="439"/>
      <c r="TTI78" s="439"/>
      <c r="TTJ78" s="439"/>
      <c r="TTK78" s="439"/>
      <c r="TTL78" s="439"/>
      <c r="TTM78" s="439"/>
      <c r="TTN78" s="439"/>
      <c r="TTO78" s="439"/>
      <c r="TTP78" s="439"/>
      <c r="TTQ78" s="439"/>
      <c r="TTR78" s="439"/>
      <c r="TTS78" s="439"/>
      <c r="TTT78" s="439"/>
      <c r="TTU78" s="439"/>
      <c r="TTV78" s="439"/>
      <c r="TTW78" s="439"/>
      <c r="TTX78" s="439"/>
      <c r="TTY78" s="439"/>
      <c r="TTZ78" s="439"/>
      <c r="TUA78" s="439"/>
      <c r="TUB78" s="439"/>
      <c r="TUC78" s="439"/>
      <c r="TUD78" s="439"/>
      <c r="TUE78" s="439"/>
      <c r="TUF78" s="439"/>
      <c r="TUG78" s="439"/>
      <c r="TUH78" s="439"/>
      <c r="TUI78" s="439"/>
      <c r="TUJ78" s="439"/>
      <c r="TUK78" s="439"/>
      <c r="TUL78" s="439"/>
      <c r="TUM78" s="439"/>
      <c r="TUN78" s="439"/>
      <c r="TUO78" s="439"/>
      <c r="TUP78" s="439"/>
      <c r="TUQ78" s="439"/>
      <c r="TUR78" s="439"/>
      <c r="TUS78" s="439"/>
      <c r="TUT78" s="439"/>
      <c r="TUU78" s="439"/>
      <c r="TUV78" s="439"/>
      <c r="TUW78" s="439"/>
      <c r="TUX78" s="439"/>
      <c r="TUY78" s="439"/>
      <c r="TUZ78" s="439"/>
      <c r="TVA78" s="439"/>
      <c r="TVB78" s="439"/>
      <c r="TVC78" s="439"/>
      <c r="TVD78" s="439"/>
      <c r="TVE78" s="439"/>
      <c r="TVF78" s="439"/>
      <c r="TVG78" s="439"/>
      <c r="TVH78" s="439"/>
      <c r="TVI78" s="439"/>
      <c r="TVJ78" s="439"/>
      <c r="TVK78" s="439"/>
      <c r="TVL78" s="439"/>
      <c r="TVM78" s="439"/>
      <c r="TVN78" s="439"/>
      <c r="TVO78" s="439"/>
      <c r="TVP78" s="439"/>
      <c r="TVQ78" s="439"/>
      <c r="TVR78" s="439"/>
      <c r="TVS78" s="439"/>
      <c r="TVT78" s="439"/>
      <c r="TVU78" s="439"/>
      <c r="TVV78" s="439"/>
      <c r="TVW78" s="439"/>
      <c r="TVX78" s="439"/>
      <c r="TVY78" s="439"/>
      <c r="TVZ78" s="439"/>
      <c r="TWA78" s="439"/>
      <c r="TWB78" s="439"/>
      <c r="TWC78" s="439"/>
      <c r="TWD78" s="439"/>
      <c r="TWE78" s="439"/>
      <c r="TWF78" s="439"/>
      <c r="TWG78" s="439"/>
      <c r="TWH78" s="439"/>
      <c r="TWI78" s="439"/>
      <c r="TWJ78" s="439"/>
      <c r="TWK78" s="439"/>
      <c r="TWL78" s="439"/>
      <c r="TWM78" s="439"/>
      <c r="TWN78" s="439"/>
      <c r="TWO78" s="439"/>
      <c r="TWP78" s="439"/>
      <c r="TWQ78" s="439"/>
      <c r="TWR78" s="439"/>
      <c r="TWS78" s="439"/>
      <c r="TWT78" s="439"/>
      <c r="TWU78" s="439"/>
      <c r="TWV78" s="439"/>
      <c r="TWW78" s="439"/>
      <c r="TWX78" s="439"/>
      <c r="TWY78" s="439"/>
      <c r="TWZ78" s="439"/>
      <c r="TXA78" s="439"/>
      <c r="TXB78" s="439"/>
      <c r="TXC78" s="439"/>
      <c r="TXD78" s="439"/>
      <c r="TXE78" s="439"/>
      <c r="TXF78" s="439"/>
      <c r="TXG78" s="439"/>
      <c r="TXH78" s="439"/>
      <c r="TXI78" s="439"/>
      <c r="TXJ78" s="439"/>
      <c r="TXK78" s="439"/>
      <c r="TXL78" s="439"/>
      <c r="TXM78" s="439"/>
      <c r="TXN78" s="439"/>
      <c r="TXO78" s="439"/>
      <c r="TXP78" s="439"/>
      <c r="TXQ78" s="439"/>
      <c r="TXR78" s="439"/>
      <c r="TXS78" s="439"/>
      <c r="TXT78" s="439"/>
      <c r="TXU78" s="439"/>
      <c r="TXV78" s="439"/>
      <c r="TXW78" s="439"/>
      <c r="TXX78" s="439"/>
      <c r="TXY78" s="439"/>
      <c r="TXZ78" s="439"/>
      <c r="TYA78" s="439"/>
      <c r="TYB78" s="439"/>
      <c r="TYC78" s="439"/>
      <c r="TYD78" s="439"/>
      <c r="TYE78" s="439"/>
      <c r="TYF78" s="439"/>
      <c r="TYG78" s="439"/>
      <c r="TYH78" s="439"/>
      <c r="TYI78" s="439"/>
      <c r="TYJ78" s="439"/>
      <c r="TYK78" s="439"/>
      <c r="TYL78" s="439"/>
      <c r="TYM78" s="439"/>
      <c r="TYN78" s="439"/>
      <c r="TYO78" s="439"/>
      <c r="TYP78" s="439"/>
      <c r="TYQ78" s="439"/>
      <c r="TYR78" s="439"/>
      <c r="TYS78" s="439"/>
      <c r="TYT78" s="439"/>
      <c r="TYU78" s="439"/>
      <c r="TYV78" s="439"/>
      <c r="TYW78" s="439"/>
      <c r="TYX78" s="439"/>
      <c r="TYY78" s="439"/>
      <c r="TYZ78" s="439"/>
      <c r="TZA78" s="439"/>
      <c r="TZB78" s="439"/>
      <c r="TZC78" s="439"/>
      <c r="TZD78" s="439"/>
      <c r="TZE78" s="439"/>
      <c r="TZF78" s="439"/>
      <c r="TZG78" s="439"/>
      <c r="TZH78" s="439"/>
      <c r="TZI78" s="439"/>
      <c r="TZJ78" s="439"/>
      <c r="TZK78" s="439"/>
      <c r="TZL78" s="439"/>
      <c r="TZM78" s="439"/>
      <c r="TZN78" s="439"/>
      <c r="TZO78" s="439"/>
      <c r="TZP78" s="439"/>
      <c r="TZQ78" s="439"/>
      <c r="TZR78" s="439"/>
      <c r="TZS78" s="439"/>
      <c r="TZT78" s="439"/>
      <c r="TZU78" s="439"/>
      <c r="TZV78" s="439"/>
      <c r="TZW78" s="439"/>
      <c r="TZX78" s="439"/>
      <c r="TZY78" s="439"/>
      <c r="TZZ78" s="439"/>
      <c r="UAA78" s="439"/>
      <c r="UAB78" s="439"/>
      <c r="UAC78" s="439"/>
      <c r="UAD78" s="439"/>
      <c r="UAE78" s="439"/>
      <c r="UAF78" s="439"/>
      <c r="UAG78" s="439"/>
      <c r="UAH78" s="439"/>
      <c r="UAI78" s="439"/>
      <c r="UAJ78" s="439"/>
      <c r="UAK78" s="439"/>
      <c r="UAL78" s="439"/>
      <c r="UAM78" s="439"/>
      <c r="UAN78" s="439"/>
      <c r="UAO78" s="439"/>
      <c r="UAP78" s="439"/>
      <c r="UAQ78" s="439"/>
      <c r="UAR78" s="439"/>
      <c r="UAS78" s="439"/>
      <c r="UAT78" s="439"/>
      <c r="UAU78" s="439"/>
      <c r="UAV78" s="439"/>
      <c r="UAW78" s="439"/>
      <c r="UAX78" s="439"/>
      <c r="UAY78" s="439"/>
      <c r="UAZ78" s="439"/>
      <c r="UBA78" s="439"/>
      <c r="UBB78" s="439"/>
      <c r="UBC78" s="439"/>
      <c r="UBD78" s="439"/>
      <c r="UBE78" s="439"/>
      <c r="UBF78" s="439"/>
      <c r="UBG78" s="439"/>
      <c r="UBH78" s="439"/>
      <c r="UBI78" s="439"/>
      <c r="UBJ78" s="439"/>
      <c r="UBK78" s="439"/>
      <c r="UBL78" s="439"/>
      <c r="UBM78" s="439"/>
      <c r="UBN78" s="439"/>
      <c r="UBO78" s="439"/>
      <c r="UBP78" s="439"/>
      <c r="UBQ78" s="439"/>
      <c r="UBR78" s="439"/>
      <c r="UBS78" s="439"/>
      <c r="UBT78" s="439"/>
      <c r="UBU78" s="439"/>
      <c r="UBV78" s="439"/>
      <c r="UBW78" s="439"/>
      <c r="UBX78" s="439"/>
      <c r="UBY78" s="439"/>
      <c r="UBZ78" s="439"/>
      <c r="UCA78" s="439"/>
      <c r="UCB78" s="439"/>
      <c r="UCC78" s="439"/>
      <c r="UCD78" s="439"/>
      <c r="UCE78" s="439"/>
      <c r="UCF78" s="439"/>
      <c r="UCG78" s="439"/>
      <c r="UCH78" s="439"/>
      <c r="UCI78" s="439"/>
      <c r="UCJ78" s="439"/>
      <c r="UCK78" s="439"/>
      <c r="UCL78" s="439"/>
      <c r="UCM78" s="439"/>
      <c r="UCN78" s="439"/>
      <c r="UCO78" s="439"/>
      <c r="UCP78" s="439"/>
      <c r="UCQ78" s="439"/>
      <c r="UCR78" s="439"/>
      <c r="UCS78" s="439"/>
      <c r="UCT78" s="439"/>
      <c r="UCU78" s="439"/>
      <c r="UCV78" s="439"/>
      <c r="UCW78" s="439"/>
      <c r="UCX78" s="439"/>
      <c r="UCY78" s="439"/>
      <c r="UCZ78" s="439"/>
      <c r="UDA78" s="439"/>
      <c r="UDB78" s="439"/>
      <c r="UDC78" s="439"/>
      <c r="UDD78" s="439"/>
      <c r="UDE78" s="439"/>
      <c r="UDF78" s="439"/>
      <c r="UDG78" s="439"/>
      <c r="UDH78" s="439"/>
      <c r="UDI78" s="439"/>
      <c r="UDJ78" s="439"/>
      <c r="UDK78" s="439"/>
      <c r="UDL78" s="439"/>
      <c r="UDM78" s="439"/>
      <c r="UDN78" s="439"/>
      <c r="UDO78" s="439"/>
      <c r="UDP78" s="439"/>
      <c r="UDQ78" s="439"/>
      <c r="UDR78" s="439"/>
      <c r="UDS78" s="439"/>
      <c r="UDT78" s="439"/>
      <c r="UDU78" s="439"/>
      <c r="UDV78" s="439"/>
      <c r="UDW78" s="439"/>
      <c r="UDX78" s="439"/>
      <c r="UDY78" s="439"/>
      <c r="UDZ78" s="439"/>
      <c r="UEA78" s="439"/>
      <c r="UEB78" s="439"/>
      <c r="UEC78" s="439"/>
      <c r="UED78" s="439"/>
      <c r="UEE78" s="439"/>
      <c r="UEF78" s="439"/>
      <c r="UEG78" s="439"/>
      <c r="UEH78" s="439"/>
      <c r="UEI78" s="439"/>
      <c r="UEJ78" s="439"/>
      <c r="UEK78" s="439"/>
      <c r="UEL78" s="439"/>
      <c r="UEM78" s="439"/>
      <c r="UEN78" s="439"/>
      <c r="UEO78" s="439"/>
      <c r="UEP78" s="439"/>
      <c r="UEQ78" s="439"/>
      <c r="UER78" s="439"/>
      <c r="UES78" s="439"/>
      <c r="UET78" s="439"/>
      <c r="UEU78" s="439"/>
      <c r="UEV78" s="439"/>
      <c r="UEW78" s="439"/>
      <c r="UEX78" s="439"/>
      <c r="UEY78" s="439"/>
      <c r="UEZ78" s="439"/>
      <c r="UFA78" s="439"/>
      <c r="UFB78" s="439"/>
      <c r="UFC78" s="439"/>
      <c r="UFD78" s="439"/>
      <c r="UFE78" s="439"/>
      <c r="UFF78" s="439"/>
      <c r="UFG78" s="439"/>
      <c r="UFH78" s="439"/>
      <c r="UFI78" s="439"/>
      <c r="UFJ78" s="439"/>
      <c r="UFK78" s="439"/>
      <c r="UFL78" s="439"/>
      <c r="UFM78" s="439"/>
      <c r="UFN78" s="439"/>
      <c r="UFO78" s="439"/>
      <c r="UFP78" s="439"/>
      <c r="UFQ78" s="439"/>
      <c r="UFR78" s="439"/>
      <c r="UFS78" s="439"/>
      <c r="UFT78" s="439"/>
      <c r="UFU78" s="439"/>
      <c r="UFV78" s="439"/>
      <c r="UFW78" s="439"/>
      <c r="UFX78" s="439"/>
      <c r="UFY78" s="439"/>
      <c r="UFZ78" s="439"/>
      <c r="UGA78" s="439"/>
      <c r="UGB78" s="439"/>
      <c r="UGC78" s="439"/>
      <c r="UGD78" s="439"/>
      <c r="UGE78" s="439"/>
      <c r="UGF78" s="439"/>
      <c r="UGG78" s="439"/>
      <c r="UGH78" s="439"/>
      <c r="UGI78" s="439"/>
      <c r="UGJ78" s="439"/>
      <c r="UGK78" s="439"/>
      <c r="UGL78" s="439"/>
      <c r="UGM78" s="439"/>
      <c r="UGN78" s="439"/>
      <c r="UGO78" s="439"/>
      <c r="UGP78" s="439"/>
      <c r="UGQ78" s="439"/>
      <c r="UGR78" s="439"/>
      <c r="UGS78" s="439"/>
      <c r="UGT78" s="439"/>
      <c r="UGU78" s="439"/>
      <c r="UGV78" s="439"/>
      <c r="UGW78" s="439"/>
      <c r="UGX78" s="439"/>
      <c r="UGY78" s="439"/>
      <c r="UGZ78" s="439"/>
      <c r="UHA78" s="439"/>
      <c r="UHB78" s="439"/>
      <c r="UHC78" s="439"/>
      <c r="UHD78" s="439"/>
      <c r="UHE78" s="439"/>
      <c r="UHF78" s="439"/>
      <c r="UHG78" s="439"/>
      <c r="UHH78" s="439"/>
      <c r="UHI78" s="439"/>
      <c r="UHJ78" s="439"/>
      <c r="UHK78" s="439"/>
      <c r="UHL78" s="439"/>
      <c r="UHM78" s="439"/>
      <c r="UHN78" s="439"/>
      <c r="UHO78" s="439"/>
      <c r="UHP78" s="439"/>
      <c r="UHQ78" s="439"/>
      <c r="UHR78" s="439"/>
      <c r="UHS78" s="439"/>
      <c r="UHT78" s="439"/>
      <c r="UHU78" s="439"/>
      <c r="UHV78" s="439"/>
      <c r="UHW78" s="439"/>
      <c r="UHX78" s="439"/>
      <c r="UHY78" s="439"/>
      <c r="UHZ78" s="439"/>
      <c r="UIA78" s="439"/>
      <c r="UIB78" s="439"/>
      <c r="UIC78" s="439"/>
      <c r="UID78" s="439"/>
      <c r="UIE78" s="439"/>
      <c r="UIF78" s="439"/>
      <c r="UIG78" s="439"/>
      <c r="UIH78" s="439"/>
      <c r="UII78" s="439"/>
      <c r="UIJ78" s="439"/>
      <c r="UIK78" s="439"/>
      <c r="UIL78" s="439"/>
      <c r="UIM78" s="439"/>
      <c r="UIN78" s="439"/>
      <c r="UIO78" s="439"/>
      <c r="UIP78" s="439"/>
      <c r="UIQ78" s="439"/>
      <c r="UIR78" s="439"/>
      <c r="UIS78" s="439"/>
      <c r="UIT78" s="439"/>
      <c r="UIU78" s="439"/>
      <c r="UIV78" s="439"/>
      <c r="UIW78" s="439"/>
      <c r="UIX78" s="439"/>
      <c r="UIY78" s="439"/>
      <c r="UIZ78" s="439"/>
      <c r="UJA78" s="439"/>
      <c r="UJB78" s="439"/>
      <c r="UJC78" s="439"/>
      <c r="UJD78" s="439"/>
      <c r="UJE78" s="439"/>
      <c r="UJF78" s="439"/>
      <c r="UJG78" s="439"/>
      <c r="UJH78" s="439"/>
      <c r="UJI78" s="439"/>
      <c r="UJJ78" s="439"/>
      <c r="UJK78" s="439"/>
      <c r="UJL78" s="439"/>
      <c r="UJM78" s="439"/>
      <c r="UJN78" s="439"/>
      <c r="UJO78" s="439"/>
      <c r="UJP78" s="439"/>
      <c r="UJQ78" s="439"/>
      <c r="UJR78" s="439"/>
      <c r="UJS78" s="439"/>
      <c r="UJT78" s="439"/>
      <c r="UJU78" s="439"/>
      <c r="UJV78" s="439"/>
      <c r="UJW78" s="439"/>
      <c r="UJX78" s="439"/>
      <c r="UJY78" s="439"/>
      <c r="UJZ78" s="439"/>
      <c r="UKA78" s="439"/>
      <c r="UKB78" s="439"/>
      <c r="UKC78" s="439"/>
      <c r="UKD78" s="439"/>
      <c r="UKE78" s="439"/>
      <c r="UKF78" s="439"/>
      <c r="UKG78" s="439"/>
      <c r="UKH78" s="439"/>
      <c r="UKI78" s="439"/>
      <c r="UKJ78" s="439"/>
      <c r="UKK78" s="439"/>
      <c r="UKL78" s="439"/>
      <c r="UKM78" s="439"/>
      <c r="UKN78" s="439"/>
      <c r="UKO78" s="439"/>
      <c r="UKP78" s="439"/>
      <c r="UKQ78" s="439"/>
      <c r="UKR78" s="439"/>
      <c r="UKS78" s="439"/>
      <c r="UKT78" s="439"/>
      <c r="UKU78" s="439"/>
      <c r="UKV78" s="439"/>
      <c r="UKW78" s="439"/>
      <c r="UKX78" s="439"/>
      <c r="UKY78" s="439"/>
      <c r="UKZ78" s="439"/>
      <c r="ULA78" s="439"/>
      <c r="ULB78" s="439"/>
      <c r="ULC78" s="439"/>
      <c r="ULD78" s="439"/>
      <c r="ULE78" s="439"/>
      <c r="ULF78" s="439"/>
      <c r="ULG78" s="439"/>
      <c r="ULH78" s="439"/>
      <c r="ULI78" s="439"/>
      <c r="ULJ78" s="439"/>
      <c r="ULK78" s="439"/>
      <c r="ULL78" s="439"/>
      <c r="ULM78" s="439"/>
      <c r="ULN78" s="439"/>
      <c r="ULO78" s="439"/>
      <c r="ULP78" s="439"/>
      <c r="ULQ78" s="439"/>
      <c r="ULR78" s="439"/>
      <c r="ULS78" s="439"/>
      <c r="ULT78" s="439"/>
      <c r="ULU78" s="439"/>
      <c r="ULV78" s="439"/>
      <c r="ULW78" s="439"/>
      <c r="ULX78" s="439"/>
      <c r="ULY78" s="439"/>
      <c r="ULZ78" s="439"/>
      <c r="UMA78" s="439"/>
      <c r="UMB78" s="439"/>
      <c r="UMC78" s="439"/>
      <c r="UMD78" s="439"/>
      <c r="UME78" s="439"/>
      <c r="UMF78" s="439"/>
      <c r="UMG78" s="439"/>
      <c r="UMH78" s="439"/>
      <c r="UMI78" s="439"/>
      <c r="UMJ78" s="439"/>
      <c r="UMK78" s="439"/>
      <c r="UML78" s="439"/>
      <c r="UMM78" s="439"/>
      <c r="UMN78" s="439"/>
      <c r="UMO78" s="439"/>
      <c r="UMP78" s="439"/>
      <c r="UMQ78" s="439"/>
      <c r="UMR78" s="439"/>
      <c r="UMS78" s="439"/>
      <c r="UMT78" s="439"/>
      <c r="UMU78" s="439"/>
      <c r="UMV78" s="439"/>
      <c r="UMW78" s="439"/>
      <c r="UMX78" s="439"/>
      <c r="UMY78" s="439"/>
      <c r="UMZ78" s="439"/>
      <c r="UNA78" s="439"/>
      <c r="UNB78" s="439"/>
      <c r="UNC78" s="439"/>
      <c r="UND78" s="439"/>
      <c r="UNE78" s="439"/>
      <c r="UNF78" s="439"/>
      <c r="UNG78" s="439"/>
      <c r="UNH78" s="439"/>
      <c r="UNI78" s="439"/>
      <c r="UNJ78" s="439"/>
      <c r="UNK78" s="439"/>
      <c r="UNL78" s="439"/>
      <c r="UNM78" s="439"/>
      <c r="UNN78" s="439"/>
      <c r="UNO78" s="439"/>
      <c r="UNP78" s="439"/>
      <c r="UNQ78" s="439"/>
      <c r="UNR78" s="439"/>
      <c r="UNS78" s="439"/>
      <c r="UNT78" s="439"/>
      <c r="UNU78" s="439"/>
      <c r="UNV78" s="439"/>
      <c r="UNW78" s="439"/>
      <c r="UNX78" s="439"/>
      <c r="UNY78" s="439"/>
      <c r="UNZ78" s="439"/>
      <c r="UOA78" s="439"/>
      <c r="UOB78" s="439"/>
      <c r="UOC78" s="439"/>
      <c r="UOD78" s="439"/>
      <c r="UOE78" s="439"/>
      <c r="UOF78" s="439"/>
      <c r="UOG78" s="439"/>
      <c r="UOH78" s="439"/>
      <c r="UOI78" s="439"/>
      <c r="UOJ78" s="439"/>
      <c r="UOK78" s="439"/>
      <c r="UOL78" s="439"/>
      <c r="UOM78" s="439"/>
      <c r="UON78" s="439"/>
      <c r="UOO78" s="439"/>
      <c r="UOP78" s="439"/>
      <c r="UOQ78" s="439"/>
      <c r="UOR78" s="439"/>
      <c r="UOS78" s="439"/>
      <c r="UOT78" s="439"/>
      <c r="UOU78" s="439"/>
      <c r="UOV78" s="439"/>
      <c r="UOW78" s="439"/>
      <c r="UOX78" s="439"/>
      <c r="UOY78" s="439"/>
      <c r="UOZ78" s="439"/>
      <c r="UPA78" s="439"/>
      <c r="UPB78" s="439"/>
      <c r="UPC78" s="439"/>
      <c r="UPD78" s="439"/>
      <c r="UPE78" s="439"/>
      <c r="UPF78" s="439"/>
      <c r="UPG78" s="439"/>
      <c r="UPH78" s="439"/>
      <c r="UPI78" s="439"/>
      <c r="UPJ78" s="439"/>
      <c r="UPK78" s="439"/>
      <c r="UPL78" s="439"/>
      <c r="UPM78" s="439"/>
      <c r="UPN78" s="439"/>
      <c r="UPO78" s="439"/>
      <c r="UPP78" s="439"/>
      <c r="UPQ78" s="439"/>
      <c r="UPR78" s="439"/>
      <c r="UPS78" s="439"/>
      <c r="UPT78" s="439"/>
      <c r="UPU78" s="439"/>
      <c r="UPV78" s="439"/>
      <c r="UPW78" s="439"/>
      <c r="UPX78" s="439"/>
      <c r="UPY78" s="439"/>
      <c r="UPZ78" s="439"/>
      <c r="UQA78" s="439"/>
      <c r="UQB78" s="439"/>
      <c r="UQC78" s="439"/>
      <c r="UQD78" s="439"/>
      <c r="UQE78" s="439"/>
      <c r="UQF78" s="439"/>
      <c r="UQG78" s="439"/>
      <c r="UQH78" s="439"/>
      <c r="UQI78" s="439"/>
      <c r="UQJ78" s="439"/>
      <c r="UQK78" s="439"/>
      <c r="UQL78" s="439"/>
      <c r="UQM78" s="439"/>
      <c r="UQN78" s="439"/>
      <c r="UQO78" s="439"/>
      <c r="UQP78" s="439"/>
      <c r="UQQ78" s="439"/>
      <c r="UQR78" s="439"/>
      <c r="UQS78" s="439"/>
      <c r="UQT78" s="439"/>
      <c r="UQU78" s="439"/>
      <c r="UQV78" s="439"/>
      <c r="UQW78" s="439"/>
      <c r="UQX78" s="439"/>
      <c r="UQY78" s="439"/>
      <c r="UQZ78" s="439"/>
      <c r="URA78" s="439"/>
      <c r="URB78" s="439"/>
      <c r="URC78" s="439"/>
      <c r="URD78" s="439"/>
      <c r="URE78" s="439"/>
      <c r="URF78" s="439"/>
      <c r="URG78" s="439"/>
      <c r="URH78" s="439"/>
      <c r="URI78" s="439"/>
      <c r="URJ78" s="439"/>
      <c r="URK78" s="439"/>
      <c r="URL78" s="439"/>
      <c r="URM78" s="439"/>
      <c r="URN78" s="439"/>
      <c r="URO78" s="439"/>
      <c r="URP78" s="439"/>
      <c r="URQ78" s="439"/>
      <c r="URR78" s="439"/>
      <c r="URS78" s="439"/>
      <c r="URT78" s="439"/>
      <c r="URU78" s="439"/>
      <c r="URV78" s="439"/>
      <c r="URW78" s="439"/>
      <c r="URX78" s="439"/>
      <c r="URY78" s="439"/>
      <c r="URZ78" s="439"/>
      <c r="USA78" s="439"/>
      <c r="USB78" s="439"/>
      <c r="USC78" s="439"/>
      <c r="USD78" s="439"/>
      <c r="USE78" s="439"/>
      <c r="USF78" s="439"/>
      <c r="USG78" s="439"/>
      <c r="USH78" s="439"/>
      <c r="USI78" s="439"/>
      <c r="USJ78" s="439"/>
      <c r="USK78" s="439"/>
      <c r="USL78" s="439"/>
      <c r="USM78" s="439"/>
      <c r="USN78" s="439"/>
      <c r="USO78" s="439"/>
      <c r="USP78" s="439"/>
      <c r="USQ78" s="439"/>
      <c r="USR78" s="439"/>
      <c r="USS78" s="439"/>
      <c r="UST78" s="439"/>
      <c r="USU78" s="439"/>
      <c r="USV78" s="439"/>
      <c r="USW78" s="439"/>
      <c r="USX78" s="439"/>
      <c r="USY78" s="439"/>
      <c r="USZ78" s="439"/>
      <c r="UTA78" s="439"/>
      <c r="UTB78" s="439"/>
      <c r="UTC78" s="439"/>
      <c r="UTD78" s="439"/>
      <c r="UTE78" s="439"/>
      <c r="UTF78" s="439"/>
      <c r="UTG78" s="439"/>
      <c r="UTH78" s="439"/>
      <c r="UTI78" s="439"/>
      <c r="UTJ78" s="439"/>
      <c r="UTK78" s="439"/>
      <c r="UTL78" s="439"/>
      <c r="UTM78" s="439"/>
      <c r="UTN78" s="439"/>
      <c r="UTO78" s="439"/>
      <c r="UTP78" s="439"/>
      <c r="UTQ78" s="439"/>
      <c r="UTR78" s="439"/>
      <c r="UTS78" s="439"/>
      <c r="UTT78" s="439"/>
      <c r="UTU78" s="439"/>
      <c r="UTV78" s="439"/>
      <c r="UTW78" s="439"/>
      <c r="UTX78" s="439"/>
      <c r="UTY78" s="439"/>
      <c r="UTZ78" s="439"/>
      <c r="UUA78" s="439"/>
      <c r="UUB78" s="439"/>
      <c r="UUC78" s="439"/>
      <c r="UUD78" s="439"/>
      <c r="UUE78" s="439"/>
      <c r="UUF78" s="439"/>
      <c r="UUG78" s="439"/>
      <c r="UUH78" s="439"/>
      <c r="UUI78" s="439"/>
      <c r="UUJ78" s="439"/>
      <c r="UUK78" s="439"/>
      <c r="UUL78" s="439"/>
      <c r="UUM78" s="439"/>
      <c r="UUN78" s="439"/>
      <c r="UUO78" s="439"/>
      <c r="UUP78" s="439"/>
      <c r="UUQ78" s="439"/>
      <c r="UUR78" s="439"/>
      <c r="UUS78" s="439"/>
      <c r="UUT78" s="439"/>
      <c r="UUU78" s="439"/>
      <c r="UUV78" s="439"/>
      <c r="UUW78" s="439"/>
      <c r="UUX78" s="439"/>
      <c r="UUY78" s="439"/>
      <c r="UUZ78" s="439"/>
      <c r="UVA78" s="439"/>
      <c r="UVB78" s="439"/>
      <c r="UVC78" s="439"/>
      <c r="UVD78" s="439"/>
      <c r="UVE78" s="439"/>
      <c r="UVF78" s="439"/>
      <c r="UVG78" s="439"/>
      <c r="UVH78" s="439"/>
      <c r="UVI78" s="439"/>
      <c r="UVJ78" s="439"/>
      <c r="UVK78" s="439"/>
      <c r="UVL78" s="439"/>
      <c r="UVM78" s="439"/>
      <c r="UVN78" s="439"/>
      <c r="UVO78" s="439"/>
      <c r="UVP78" s="439"/>
      <c r="UVQ78" s="439"/>
      <c r="UVR78" s="439"/>
      <c r="UVS78" s="439"/>
      <c r="UVT78" s="439"/>
      <c r="UVU78" s="439"/>
      <c r="UVV78" s="439"/>
      <c r="UVW78" s="439"/>
      <c r="UVX78" s="439"/>
      <c r="UVY78" s="439"/>
      <c r="UVZ78" s="439"/>
      <c r="UWA78" s="439"/>
      <c r="UWB78" s="439"/>
      <c r="UWC78" s="439"/>
      <c r="UWD78" s="439"/>
      <c r="UWE78" s="439"/>
      <c r="UWF78" s="439"/>
      <c r="UWG78" s="439"/>
      <c r="UWH78" s="439"/>
      <c r="UWI78" s="439"/>
      <c r="UWJ78" s="439"/>
      <c r="UWK78" s="439"/>
      <c r="UWL78" s="439"/>
      <c r="UWM78" s="439"/>
      <c r="UWN78" s="439"/>
      <c r="UWO78" s="439"/>
      <c r="UWP78" s="439"/>
      <c r="UWQ78" s="439"/>
      <c r="UWR78" s="439"/>
      <c r="UWS78" s="439"/>
      <c r="UWT78" s="439"/>
      <c r="UWU78" s="439"/>
      <c r="UWV78" s="439"/>
      <c r="UWW78" s="439"/>
      <c r="UWX78" s="439"/>
      <c r="UWY78" s="439"/>
      <c r="UWZ78" s="439"/>
      <c r="UXA78" s="439"/>
      <c r="UXB78" s="439"/>
      <c r="UXC78" s="439"/>
      <c r="UXD78" s="439"/>
      <c r="UXE78" s="439"/>
      <c r="UXF78" s="439"/>
      <c r="UXG78" s="439"/>
      <c r="UXH78" s="439"/>
      <c r="UXI78" s="439"/>
      <c r="UXJ78" s="439"/>
      <c r="UXK78" s="439"/>
      <c r="UXL78" s="439"/>
      <c r="UXM78" s="439"/>
      <c r="UXN78" s="439"/>
      <c r="UXO78" s="439"/>
      <c r="UXP78" s="439"/>
      <c r="UXQ78" s="439"/>
      <c r="UXR78" s="439"/>
      <c r="UXS78" s="439"/>
      <c r="UXT78" s="439"/>
      <c r="UXU78" s="439"/>
      <c r="UXV78" s="439"/>
      <c r="UXW78" s="439"/>
      <c r="UXX78" s="439"/>
      <c r="UXY78" s="439"/>
      <c r="UXZ78" s="439"/>
      <c r="UYA78" s="439"/>
      <c r="UYB78" s="439"/>
      <c r="UYC78" s="439"/>
      <c r="UYD78" s="439"/>
      <c r="UYE78" s="439"/>
      <c r="UYF78" s="439"/>
      <c r="UYG78" s="439"/>
      <c r="UYH78" s="439"/>
      <c r="UYI78" s="439"/>
      <c r="UYJ78" s="439"/>
      <c r="UYK78" s="439"/>
      <c r="UYL78" s="439"/>
      <c r="UYM78" s="439"/>
      <c r="UYN78" s="439"/>
      <c r="UYO78" s="439"/>
      <c r="UYP78" s="439"/>
      <c r="UYQ78" s="439"/>
      <c r="UYR78" s="439"/>
      <c r="UYS78" s="439"/>
      <c r="UYT78" s="439"/>
      <c r="UYU78" s="439"/>
      <c r="UYV78" s="439"/>
      <c r="UYW78" s="439"/>
      <c r="UYX78" s="439"/>
      <c r="UYY78" s="439"/>
      <c r="UYZ78" s="439"/>
      <c r="UZA78" s="439"/>
      <c r="UZB78" s="439"/>
      <c r="UZC78" s="439"/>
      <c r="UZD78" s="439"/>
      <c r="UZE78" s="439"/>
      <c r="UZF78" s="439"/>
      <c r="UZG78" s="439"/>
      <c r="UZH78" s="439"/>
      <c r="UZI78" s="439"/>
      <c r="UZJ78" s="439"/>
      <c r="UZK78" s="439"/>
      <c r="UZL78" s="439"/>
      <c r="UZM78" s="439"/>
      <c r="UZN78" s="439"/>
      <c r="UZO78" s="439"/>
      <c r="UZP78" s="439"/>
      <c r="UZQ78" s="439"/>
      <c r="UZR78" s="439"/>
      <c r="UZS78" s="439"/>
      <c r="UZT78" s="439"/>
      <c r="UZU78" s="439"/>
      <c r="UZV78" s="439"/>
      <c r="UZW78" s="439"/>
      <c r="UZX78" s="439"/>
      <c r="UZY78" s="439"/>
      <c r="UZZ78" s="439"/>
      <c r="VAA78" s="439"/>
      <c r="VAB78" s="439"/>
      <c r="VAC78" s="439"/>
      <c r="VAD78" s="439"/>
      <c r="VAE78" s="439"/>
      <c r="VAF78" s="439"/>
      <c r="VAG78" s="439"/>
      <c r="VAH78" s="439"/>
      <c r="VAI78" s="439"/>
      <c r="VAJ78" s="439"/>
      <c r="VAK78" s="439"/>
      <c r="VAL78" s="439"/>
      <c r="VAM78" s="439"/>
      <c r="VAN78" s="439"/>
      <c r="VAO78" s="439"/>
      <c r="VAP78" s="439"/>
      <c r="VAQ78" s="439"/>
      <c r="VAR78" s="439"/>
      <c r="VAS78" s="439"/>
      <c r="VAT78" s="439"/>
      <c r="VAU78" s="439"/>
      <c r="VAV78" s="439"/>
      <c r="VAW78" s="439"/>
      <c r="VAX78" s="439"/>
      <c r="VAY78" s="439"/>
      <c r="VAZ78" s="439"/>
      <c r="VBA78" s="439"/>
      <c r="VBB78" s="439"/>
      <c r="VBC78" s="439"/>
      <c r="VBD78" s="439"/>
      <c r="VBE78" s="439"/>
      <c r="VBF78" s="439"/>
      <c r="VBG78" s="439"/>
      <c r="VBH78" s="439"/>
      <c r="VBI78" s="439"/>
      <c r="VBJ78" s="439"/>
      <c r="VBK78" s="439"/>
      <c r="VBL78" s="439"/>
      <c r="VBM78" s="439"/>
      <c r="VBN78" s="439"/>
      <c r="VBO78" s="439"/>
      <c r="VBP78" s="439"/>
      <c r="VBQ78" s="439"/>
      <c r="VBR78" s="439"/>
      <c r="VBS78" s="439"/>
      <c r="VBT78" s="439"/>
      <c r="VBU78" s="439"/>
      <c r="VBV78" s="439"/>
      <c r="VBW78" s="439"/>
      <c r="VBX78" s="439"/>
      <c r="VBY78" s="439"/>
      <c r="VBZ78" s="439"/>
      <c r="VCA78" s="439"/>
      <c r="VCB78" s="439"/>
      <c r="VCC78" s="439"/>
      <c r="VCD78" s="439"/>
      <c r="VCE78" s="439"/>
      <c r="VCF78" s="439"/>
      <c r="VCG78" s="439"/>
      <c r="VCH78" s="439"/>
      <c r="VCI78" s="439"/>
      <c r="VCJ78" s="439"/>
      <c r="VCK78" s="439"/>
      <c r="VCL78" s="439"/>
      <c r="VCM78" s="439"/>
      <c r="VCN78" s="439"/>
      <c r="VCO78" s="439"/>
      <c r="VCP78" s="439"/>
      <c r="VCQ78" s="439"/>
      <c r="VCR78" s="439"/>
      <c r="VCS78" s="439"/>
      <c r="VCT78" s="439"/>
      <c r="VCU78" s="439"/>
      <c r="VCV78" s="439"/>
      <c r="VCW78" s="439"/>
      <c r="VCX78" s="439"/>
      <c r="VCY78" s="439"/>
      <c r="VCZ78" s="439"/>
      <c r="VDA78" s="439"/>
      <c r="VDB78" s="439"/>
      <c r="VDC78" s="439"/>
      <c r="VDD78" s="439"/>
      <c r="VDE78" s="439"/>
      <c r="VDF78" s="439"/>
      <c r="VDG78" s="439"/>
      <c r="VDH78" s="439"/>
      <c r="VDI78" s="439"/>
      <c r="VDJ78" s="439"/>
      <c r="VDK78" s="439"/>
      <c r="VDL78" s="439"/>
      <c r="VDM78" s="439"/>
      <c r="VDN78" s="439"/>
      <c r="VDO78" s="439"/>
      <c r="VDP78" s="439"/>
      <c r="VDQ78" s="439"/>
      <c r="VDR78" s="439"/>
      <c r="VDS78" s="439"/>
      <c r="VDT78" s="439"/>
      <c r="VDU78" s="439"/>
      <c r="VDV78" s="439"/>
      <c r="VDW78" s="439"/>
      <c r="VDX78" s="439"/>
      <c r="VDY78" s="439"/>
      <c r="VDZ78" s="439"/>
      <c r="VEA78" s="439"/>
      <c r="VEB78" s="439"/>
      <c r="VEC78" s="439"/>
      <c r="VED78" s="439"/>
      <c r="VEE78" s="439"/>
      <c r="VEF78" s="439"/>
      <c r="VEG78" s="439"/>
      <c r="VEH78" s="439"/>
      <c r="VEI78" s="439"/>
      <c r="VEJ78" s="439"/>
      <c r="VEK78" s="439"/>
      <c r="VEL78" s="439"/>
      <c r="VEM78" s="439"/>
      <c r="VEN78" s="439"/>
      <c r="VEO78" s="439"/>
      <c r="VEP78" s="439"/>
      <c r="VEQ78" s="439"/>
      <c r="VER78" s="439"/>
      <c r="VES78" s="439"/>
      <c r="VET78" s="439"/>
      <c r="VEU78" s="439"/>
      <c r="VEV78" s="439"/>
      <c r="VEW78" s="439"/>
      <c r="VEX78" s="439"/>
      <c r="VEY78" s="439"/>
      <c r="VEZ78" s="439"/>
      <c r="VFA78" s="439"/>
      <c r="VFB78" s="439"/>
      <c r="VFC78" s="439"/>
      <c r="VFD78" s="439"/>
      <c r="VFE78" s="439"/>
      <c r="VFF78" s="439"/>
      <c r="VFG78" s="439"/>
      <c r="VFH78" s="439"/>
      <c r="VFI78" s="439"/>
      <c r="VFJ78" s="439"/>
      <c r="VFK78" s="439"/>
      <c r="VFL78" s="439"/>
      <c r="VFM78" s="439"/>
      <c r="VFN78" s="439"/>
      <c r="VFO78" s="439"/>
      <c r="VFP78" s="439"/>
      <c r="VFQ78" s="439"/>
      <c r="VFR78" s="439"/>
      <c r="VFS78" s="439"/>
      <c r="VFT78" s="439"/>
      <c r="VFU78" s="439"/>
      <c r="VFV78" s="439"/>
      <c r="VFW78" s="439"/>
      <c r="VFX78" s="439"/>
      <c r="VFY78" s="439"/>
      <c r="VFZ78" s="439"/>
      <c r="VGA78" s="439"/>
      <c r="VGB78" s="439"/>
      <c r="VGC78" s="439"/>
      <c r="VGD78" s="439"/>
      <c r="VGE78" s="439"/>
      <c r="VGF78" s="439"/>
      <c r="VGG78" s="439"/>
      <c r="VGH78" s="439"/>
      <c r="VGI78" s="439"/>
      <c r="VGJ78" s="439"/>
      <c r="VGK78" s="439"/>
      <c r="VGL78" s="439"/>
      <c r="VGM78" s="439"/>
      <c r="VGN78" s="439"/>
      <c r="VGO78" s="439"/>
      <c r="VGP78" s="439"/>
      <c r="VGQ78" s="439"/>
      <c r="VGR78" s="439"/>
      <c r="VGS78" s="439"/>
      <c r="VGT78" s="439"/>
      <c r="VGU78" s="439"/>
      <c r="VGV78" s="439"/>
      <c r="VGW78" s="439"/>
      <c r="VGX78" s="439"/>
      <c r="VGY78" s="439"/>
      <c r="VGZ78" s="439"/>
      <c r="VHA78" s="439"/>
      <c r="VHB78" s="439"/>
      <c r="VHC78" s="439"/>
      <c r="VHD78" s="439"/>
      <c r="VHE78" s="439"/>
      <c r="VHF78" s="439"/>
      <c r="VHG78" s="439"/>
      <c r="VHH78" s="439"/>
      <c r="VHI78" s="439"/>
      <c r="VHJ78" s="439"/>
      <c r="VHK78" s="439"/>
      <c r="VHL78" s="439"/>
      <c r="VHM78" s="439"/>
      <c r="VHN78" s="439"/>
      <c r="VHO78" s="439"/>
      <c r="VHP78" s="439"/>
      <c r="VHQ78" s="439"/>
      <c r="VHR78" s="439"/>
      <c r="VHS78" s="439"/>
      <c r="VHT78" s="439"/>
      <c r="VHU78" s="439"/>
      <c r="VHV78" s="439"/>
      <c r="VHW78" s="439"/>
      <c r="VHX78" s="439"/>
      <c r="VHY78" s="439"/>
      <c r="VHZ78" s="439"/>
      <c r="VIA78" s="439"/>
      <c r="VIB78" s="439"/>
      <c r="VIC78" s="439"/>
      <c r="VID78" s="439"/>
      <c r="VIE78" s="439"/>
      <c r="VIF78" s="439"/>
      <c r="VIG78" s="439"/>
      <c r="VIH78" s="439"/>
      <c r="VII78" s="439"/>
      <c r="VIJ78" s="439"/>
      <c r="VIK78" s="439"/>
      <c r="VIL78" s="439"/>
      <c r="VIM78" s="439"/>
      <c r="VIN78" s="439"/>
      <c r="VIO78" s="439"/>
      <c r="VIP78" s="439"/>
      <c r="VIQ78" s="439"/>
      <c r="VIR78" s="439"/>
      <c r="VIS78" s="439"/>
      <c r="VIT78" s="439"/>
      <c r="VIU78" s="439"/>
      <c r="VIV78" s="439"/>
      <c r="VIW78" s="439"/>
      <c r="VIX78" s="439"/>
      <c r="VIY78" s="439"/>
      <c r="VIZ78" s="439"/>
      <c r="VJA78" s="439"/>
      <c r="VJB78" s="439"/>
      <c r="VJC78" s="439"/>
      <c r="VJD78" s="439"/>
      <c r="VJE78" s="439"/>
      <c r="VJF78" s="439"/>
      <c r="VJG78" s="439"/>
      <c r="VJH78" s="439"/>
      <c r="VJI78" s="439"/>
      <c r="VJJ78" s="439"/>
      <c r="VJK78" s="439"/>
      <c r="VJL78" s="439"/>
      <c r="VJM78" s="439"/>
      <c r="VJN78" s="439"/>
      <c r="VJO78" s="439"/>
      <c r="VJP78" s="439"/>
      <c r="VJQ78" s="439"/>
      <c r="VJR78" s="439"/>
      <c r="VJS78" s="439"/>
      <c r="VJT78" s="439"/>
      <c r="VJU78" s="439"/>
      <c r="VJV78" s="439"/>
      <c r="VJW78" s="439"/>
      <c r="VJX78" s="439"/>
      <c r="VJY78" s="439"/>
      <c r="VJZ78" s="439"/>
      <c r="VKA78" s="439"/>
      <c r="VKB78" s="439"/>
      <c r="VKC78" s="439"/>
      <c r="VKD78" s="439"/>
      <c r="VKE78" s="439"/>
      <c r="VKF78" s="439"/>
      <c r="VKG78" s="439"/>
      <c r="VKH78" s="439"/>
      <c r="VKI78" s="439"/>
      <c r="VKJ78" s="439"/>
      <c r="VKK78" s="439"/>
      <c r="VKL78" s="439"/>
      <c r="VKM78" s="439"/>
      <c r="VKN78" s="439"/>
      <c r="VKO78" s="439"/>
      <c r="VKP78" s="439"/>
      <c r="VKQ78" s="439"/>
      <c r="VKR78" s="439"/>
      <c r="VKS78" s="439"/>
      <c r="VKT78" s="439"/>
      <c r="VKU78" s="439"/>
      <c r="VKV78" s="439"/>
      <c r="VKW78" s="439"/>
      <c r="VKX78" s="439"/>
      <c r="VKY78" s="439"/>
      <c r="VKZ78" s="439"/>
      <c r="VLA78" s="439"/>
      <c r="VLB78" s="439"/>
      <c r="VLC78" s="439"/>
      <c r="VLD78" s="439"/>
      <c r="VLE78" s="439"/>
      <c r="VLF78" s="439"/>
      <c r="VLG78" s="439"/>
      <c r="VLH78" s="439"/>
      <c r="VLI78" s="439"/>
      <c r="VLJ78" s="439"/>
      <c r="VLK78" s="439"/>
      <c r="VLL78" s="439"/>
      <c r="VLM78" s="439"/>
      <c r="VLN78" s="439"/>
      <c r="VLO78" s="439"/>
      <c r="VLP78" s="439"/>
      <c r="VLQ78" s="439"/>
      <c r="VLR78" s="439"/>
      <c r="VLS78" s="439"/>
      <c r="VLT78" s="439"/>
      <c r="VLU78" s="439"/>
      <c r="VLV78" s="439"/>
      <c r="VLW78" s="439"/>
      <c r="VLX78" s="439"/>
      <c r="VLY78" s="439"/>
      <c r="VLZ78" s="439"/>
      <c r="VMA78" s="439"/>
      <c r="VMB78" s="439"/>
      <c r="VMC78" s="439"/>
      <c r="VMD78" s="439"/>
      <c r="VME78" s="439"/>
      <c r="VMF78" s="439"/>
      <c r="VMG78" s="439"/>
      <c r="VMH78" s="439"/>
      <c r="VMI78" s="439"/>
      <c r="VMJ78" s="439"/>
      <c r="VMK78" s="439"/>
      <c r="VML78" s="439"/>
      <c r="VMM78" s="439"/>
      <c r="VMN78" s="439"/>
      <c r="VMO78" s="439"/>
      <c r="VMP78" s="439"/>
      <c r="VMQ78" s="439"/>
      <c r="VMR78" s="439"/>
      <c r="VMS78" s="439"/>
      <c r="VMT78" s="439"/>
      <c r="VMU78" s="439"/>
      <c r="VMV78" s="439"/>
      <c r="VMW78" s="439"/>
      <c r="VMX78" s="439"/>
      <c r="VMY78" s="439"/>
      <c r="VMZ78" s="439"/>
      <c r="VNA78" s="439"/>
      <c r="VNB78" s="439"/>
      <c r="VNC78" s="439"/>
      <c r="VND78" s="439"/>
      <c r="VNE78" s="439"/>
      <c r="VNF78" s="439"/>
      <c r="VNG78" s="439"/>
      <c r="VNH78" s="439"/>
      <c r="VNI78" s="439"/>
      <c r="VNJ78" s="439"/>
      <c r="VNK78" s="439"/>
      <c r="VNL78" s="439"/>
      <c r="VNM78" s="439"/>
      <c r="VNN78" s="439"/>
      <c r="VNO78" s="439"/>
      <c r="VNP78" s="439"/>
      <c r="VNQ78" s="439"/>
      <c r="VNR78" s="439"/>
      <c r="VNS78" s="439"/>
      <c r="VNT78" s="439"/>
      <c r="VNU78" s="439"/>
      <c r="VNV78" s="439"/>
      <c r="VNW78" s="439"/>
      <c r="VNX78" s="439"/>
      <c r="VNY78" s="439"/>
      <c r="VNZ78" s="439"/>
      <c r="VOA78" s="439"/>
      <c r="VOB78" s="439"/>
      <c r="VOC78" s="439"/>
      <c r="VOD78" s="439"/>
      <c r="VOE78" s="439"/>
      <c r="VOF78" s="439"/>
      <c r="VOG78" s="439"/>
      <c r="VOH78" s="439"/>
      <c r="VOI78" s="439"/>
      <c r="VOJ78" s="439"/>
      <c r="VOK78" s="439"/>
      <c r="VOL78" s="439"/>
      <c r="VOM78" s="439"/>
      <c r="VON78" s="439"/>
      <c r="VOO78" s="439"/>
      <c r="VOP78" s="439"/>
      <c r="VOQ78" s="439"/>
      <c r="VOR78" s="439"/>
      <c r="VOS78" s="439"/>
      <c r="VOT78" s="439"/>
      <c r="VOU78" s="439"/>
      <c r="VOV78" s="439"/>
      <c r="VOW78" s="439"/>
      <c r="VOX78" s="439"/>
      <c r="VOY78" s="439"/>
      <c r="VOZ78" s="439"/>
      <c r="VPA78" s="439"/>
      <c r="VPB78" s="439"/>
      <c r="VPC78" s="439"/>
      <c r="VPD78" s="439"/>
      <c r="VPE78" s="439"/>
      <c r="VPF78" s="439"/>
      <c r="VPG78" s="439"/>
      <c r="VPH78" s="439"/>
      <c r="VPI78" s="439"/>
      <c r="VPJ78" s="439"/>
      <c r="VPK78" s="439"/>
      <c r="VPL78" s="439"/>
      <c r="VPM78" s="439"/>
      <c r="VPN78" s="439"/>
      <c r="VPO78" s="439"/>
      <c r="VPP78" s="439"/>
      <c r="VPQ78" s="439"/>
      <c r="VPR78" s="439"/>
      <c r="VPS78" s="439"/>
      <c r="VPT78" s="439"/>
      <c r="VPU78" s="439"/>
      <c r="VPV78" s="439"/>
      <c r="VPW78" s="439"/>
      <c r="VPX78" s="439"/>
      <c r="VPY78" s="439"/>
      <c r="VPZ78" s="439"/>
      <c r="VQA78" s="439"/>
      <c r="VQB78" s="439"/>
      <c r="VQC78" s="439"/>
      <c r="VQD78" s="439"/>
      <c r="VQE78" s="439"/>
      <c r="VQF78" s="439"/>
      <c r="VQG78" s="439"/>
      <c r="VQH78" s="439"/>
      <c r="VQI78" s="439"/>
      <c r="VQJ78" s="439"/>
      <c r="VQK78" s="439"/>
      <c r="VQL78" s="439"/>
      <c r="VQM78" s="439"/>
      <c r="VQN78" s="439"/>
      <c r="VQO78" s="439"/>
      <c r="VQP78" s="439"/>
      <c r="VQQ78" s="439"/>
      <c r="VQR78" s="439"/>
      <c r="VQS78" s="439"/>
      <c r="VQT78" s="439"/>
      <c r="VQU78" s="439"/>
      <c r="VQV78" s="439"/>
      <c r="VQW78" s="439"/>
      <c r="VQX78" s="439"/>
      <c r="VQY78" s="439"/>
      <c r="VQZ78" s="439"/>
      <c r="VRA78" s="439"/>
      <c r="VRB78" s="439"/>
      <c r="VRC78" s="439"/>
      <c r="VRD78" s="439"/>
      <c r="VRE78" s="439"/>
      <c r="VRF78" s="439"/>
      <c r="VRG78" s="439"/>
      <c r="VRH78" s="439"/>
      <c r="VRI78" s="439"/>
      <c r="VRJ78" s="439"/>
      <c r="VRK78" s="439"/>
      <c r="VRL78" s="439"/>
      <c r="VRM78" s="439"/>
      <c r="VRN78" s="439"/>
      <c r="VRO78" s="439"/>
      <c r="VRP78" s="439"/>
      <c r="VRQ78" s="439"/>
      <c r="VRR78" s="439"/>
      <c r="VRS78" s="439"/>
      <c r="VRT78" s="439"/>
      <c r="VRU78" s="439"/>
      <c r="VRV78" s="439"/>
      <c r="VRW78" s="439"/>
      <c r="VRX78" s="439"/>
      <c r="VRY78" s="439"/>
      <c r="VRZ78" s="439"/>
      <c r="VSA78" s="439"/>
      <c r="VSB78" s="439"/>
      <c r="VSC78" s="439"/>
      <c r="VSD78" s="439"/>
      <c r="VSE78" s="439"/>
      <c r="VSF78" s="439"/>
      <c r="VSG78" s="439"/>
      <c r="VSH78" s="439"/>
      <c r="VSI78" s="439"/>
      <c r="VSJ78" s="439"/>
      <c r="VSK78" s="439"/>
      <c r="VSL78" s="439"/>
      <c r="VSM78" s="439"/>
      <c r="VSN78" s="439"/>
      <c r="VSO78" s="439"/>
      <c r="VSP78" s="439"/>
      <c r="VSQ78" s="439"/>
      <c r="VSR78" s="439"/>
      <c r="VSS78" s="439"/>
      <c r="VST78" s="439"/>
      <c r="VSU78" s="439"/>
      <c r="VSV78" s="439"/>
      <c r="VSW78" s="439"/>
      <c r="VSX78" s="439"/>
      <c r="VSY78" s="439"/>
      <c r="VSZ78" s="439"/>
      <c r="VTA78" s="439"/>
      <c r="VTB78" s="439"/>
      <c r="VTC78" s="439"/>
      <c r="VTD78" s="439"/>
      <c r="VTE78" s="439"/>
      <c r="VTF78" s="439"/>
      <c r="VTG78" s="439"/>
      <c r="VTH78" s="439"/>
      <c r="VTI78" s="439"/>
      <c r="VTJ78" s="439"/>
      <c r="VTK78" s="439"/>
      <c r="VTL78" s="439"/>
      <c r="VTM78" s="439"/>
      <c r="VTN78" s="439"/>
      <c r="VTO78" s="439"/>
      <c r="VTP78" s="439"/>
      <c r="VTQ78" s="439"/>
      <c r="VTR78" s="439"/>
      <c r="VTS78" s="439"/>
      <c r="VTT78" s="439"/>
      <c r="VTU78" s="439"/>
      <c r="VTV78" s="439"/>
      <c r="VTW78" s="439"/>
      <c r="VTX78" s="439"/>
      <c r="VTY78" s="439"/>
      <c r="VTZ78" s="439"/>
      <c r="VUA78" s="439"/>
      <c r="VUB78" s="439"/>
      <c r="VUC78" s="439"/>
      <c r="VUD78" s="439"/>
      <c r="VUE78" s="439"/>
      <c r="VUF78" s="439"/>
      <c r="VUG78" s="439"/>
      <c r="VUH78" s="439"/>
      <c r="VUI78" s="439"/>
      <c r="VUJ78" s="439"/>
      <c r="VUK78" s="439"/>
      <c r="VUL78" s="439"/>
      <c r="VUM78" s="439"/>
      <c r="VUN78" s="439"/>
      <c r="VUO78" s="439"/>
      <c r="VUP78" s="439"/>
      <c r="VUQ78" s="439"/>
      <c r="VUR78" s="439"/>
      <c r="VUS78" s="439"/>
      <c r="VUT78" s="439"/>
      <c r="VUU78" s="439"/>
      <c r="VUV78" s="439"/>
      <c r="VUW78" s="439"/>
      <c r="VUX78" s="439"/>
      <c r="VUY78" s="439"/>
      <c r="VUZ78" s="439"/>
      <c r="VVA78" s="439"/>
      <c r="VVB78" s="439"/>
      <c r="VVC78" s="439"/>
      <c r="VVD78" s="439"/>
      <c r="VVE78" s="439"/>
      <c r="VVF78" s="439"/>
      <c r="VVG78" s="439"/>
      <c r="VVH78" s="439"/>
      <c r="VVI78" s="439"/>
      <c r="VVJ78" s="439"/>
      <c r="VVK78" s="439"/>
      <c r="VVL78" s="439"/>
      <c r="VVM78" s="439"/>
      <c r="VVN78" s="439"/>
      <c r="VVO78" s="439"/>
      <c r="VVP78" s="439"/>
      <c r="VVQ78" s="439"/>
      <c r="VVR78" s="439"/>
      <c r="VVS78" s="439"/>
      <c r="VVT78" s="439"/>
      <c r="VVU78" s="439"/>
      <c r="VVV78" s="439"/>
      <c r="VVW78" s="439"/>
      <c r="VVX78" s="439"/>
      <c r="VVY78" s="439"/>
      <c r="VVZ78" s="439"/>
      <c r="VWA78" s="439"/>
      <c r="VWB78" s="439"/>
      <c r="VWC78" s="439"/>
      <c r="VWD78" s="439"/>
      <c r="VWE78" s="439"/>
      <c r="VWF78" s="439"/>
      <c r="VWG78" s="439"/>
      <c r="VWH78" s="439"/>
      <c r="VWI78" s="439"/>
      <c r="VWJ78" s="439"/>
      <c r="VWK78" s="439"/>
      <c r="VWL78" s="439"/>
      <c r="VWM78" s="439"/>
      <c r="VWN78" s="439"/>
      <c r="VWO78" s="439"/>
      <c r="VWP78" s="439"/>
      <c r="VWQ78" s="439"/>
      <c r="VWR78" s="439"/>
      <c r="VWS78" s="439"/>
      <c r="VWT78" s="439"/>
      <c r="VWU78" s="439"/>
      <c r="VWV78" s="439"/>
      <c r="VWW78" s="439"/>
      <c r="VWX78" s="439"/>
      <c r="VWY78" s="439"/>
      <c r="VWZ78" s="439"/>
      <c r="VXA78" s="439"/>
      <c r="VXB78" s="439"/>
      <c r="VXC78" s="439"/>
      <c r="VXD78" s="439"/>
      <c r="VXE78" s="439"/>
      <c r="VXF78" s="439"/>
      <c r="VXG78" s="439"/>
      <c r="VXH78" s="439"/>
      <c r="VXI78" s="439"/>
      <c r="VXJ78" s="439"/>
      <c r="VXK78" s="439"/>
      <c r="VXL78" s="439"/>
      <c r="VXM78" s="439"/>
      <c r="VXN78" s="439"/>
      <c r="VXO78" s="439"/>
      <c r="VXP78" s="439"/>
      <c r="VXQ78" s="439"/>
      <c r="VXR78" s="439"/>
      <c r="VXS78" s="439"/>
      <c r="VXT78" s="439"/>
      <c r="VXU78" s="439"/>
      <c r="VXV78" s="439"/>
      <c r="VXW78" s="439"/>
      <c r="VXX78" s="439"/>
      <c r="VXY78" s="439"/>
      <c r="VXZ78" s="439"/>
      <c r="VYA78" s="439"/>
      <c r="VYB78" s="439"/>
      <c r="VYC78" s="439"/>
      <c r="VYD78" s="439"/>
      <c r="VYE78" s="439"/>
      <c r="VYF78" s="439"/>
      <c r="VYG78" s="439"/>
      <c r="VYH78" s="439"/>
      <c r="VYI78" s="439"/>
      <c r="VYJ78" s="439"/>
      <c r="VYK78" s="439"/>
      <c r="VYL78" s="439"/>
      <c r="VYM78" s="439"/>
      <c r="VYN78" s="439"/>
      <c r="VYO78" s="439"/>
      <c r="VYP78" s="439"/>
      <c r="VYQ78" s="439"/>
      <c r="VYR78" s="439"/>
      <c r="VYS78" s="439"/>
      <c r="VYT78" s="439"/>
      <c r="VYU78" s="439"/>
      <c r="VYV78" s="439"/>
      <c r="VYW78" s="439"/>
      <c r="VYX78" s="439"/>
      <c r="VYY78" s="439"/>
      <c r="VYZ78" s="439"/>
      <c r="VZA78" s="439"/>
      <c r="VZB78" s="439"/>
      <c r="VZC78" s="439"/>
      <c r="VZD78" s="439"/>
      <c r="VZE78" s="439"/>
      <c r="VZF78" s="439"/>
      <c r="VZG78" s="439"/>
      <c r="VZH78" s="439"/>
      <c r="VZI78" s="439"/>
      <c r="VZJ78" s="439"/>
      <c r="VZK78" s="439"/>
      <c r="VZL78" s="439"/>
      <c r="VZM78" s="439"/>
      <c r="VZN78" s="439"/>
      <c r="VZO78" s="439"/>
      <c r="VZP78" s="439"/>
      <c r="VZQ78" s="439"/>
      <c r="VZR78" s="439"/>
      <c r="VZS78" s="439"/>
      <c r="VZT78" s="439"/>
      <c r="VZU78" s="439"/>
      <c r="VZV78" s="439"/>
      <c r="VZW78" s="439"/>
      <c r="VZX78" s="439"/>
      <c r="VZY78" s="439"/>
      <c r="VZZ78" s="439"/>
      <c r="WAA78" s="439"/>
      <c r="WAB78" s="439"/>
      <c r="WAC78" s="439"/>
      <c r="WAD78" s="439"/>
      <c r="WAE78" s="439"/>
      <c r="WAF78" s="439"/>
      <c r="WAG78" s="439"/>
      <c r="WAH78" s="439"/>
      <c r="WAI78" s="439"/>
      <c r="WAJ78" s="439"/>
      <c r="WAK78" s="439"/>
      <c r="WAL78" s="439"/>
      <c r="WAM78" s="439"/>
      <c r="WAN78" s="439"/>
      <c r="WAO78" s="439"/>
      <c r="WAP78" s="439"/>
      <c r="WAQ78" s="439"/>
      <c r="WAR78" s="439"/>
      <c r="WAS78" s="439"/>
      <c r="WAT78" s="439"/>
      <c r="WAU78" s="439"/>
      <c r="WAV78" s="439"/>
      <c r="WAW78" s="439"/>
      <c r="WAX78" s="439"/>
      <c r="WAY78" s="439"/>
      <c r="WAZ78" s="439"/>
      <c r="WBA78" s="439"/>
      <c r="WBB78" s="439"/>
      <c r="WBC78" s="439"/>
      <c r="WBD78" s="439"/>
      <c r="WBE78" s="439"/>
      <c r="WBF78" s="439"/>
      <c r="WBG78" s="439"/>
      <c r="WBH78" s="439"/>
      <c r="WBI78" s="439"/>
      <c r="WBJ78" s="439"/>
      <c r="WBK78" s="439"/>
      <c r="WBL78" s="439"/>
      <c r="WBM78" s="439"/>
      <c r="WBN78" s="439"/>
      <c r="WBO78" s="439"/>
      <c r="WBP78" s="439"/>
      <c r="WBQ78" s="439"/>
      <c r="WBR78" s="439"/>
      <c r="WBS78" s="439"/>
      <c r="WBT78" s="439"/>
      <c r="WBU78" s="439"/>
      <c r="WBV78" s="439"/>
      <c r="WBW78" s="439"/>
      <c r="WBX78" s="439"/>
      <c r="WBY78" s="439"/>
      <c r="WBZ78" s="439"/>
      <c r="WCA78" s="439"/>
      <c r="WCB78" s="439"/>
      <c r="WCC78" s="439"/>
      <c r="WCD78" s="439"/>
      <c r="WCE78" s="439"/>
      <c r="WCF78" s="439"/>
      <c r="WCG78" s="439"/>
      <c r="WCH78" s="439"/>
      <c r="WCI78" s="439"/>
      <c r="WCJ78" s="439"/>
      <c r="WCK78" s="439"/>
      <c r="WCL78" s="439"/>
      <c r="WCM78" s="439"/>
      <c r="WCN78" s="439"/>
      <c r="WCO78" s="439"/>
      <c r="WCP78" s="439"/>
      <c r="WCQ78" s="439"/>
      <c r="WCR78" s="439"/>
      <c r="WCS78" s="439"/>
      <c r="WCT78" s="439"/>
      <c r="WCU78" s="439"/>
      <c r="WCV78" s="439"/>
      <c r="WCW78" s="439"/>
      <c r="WCX78" s="439"/>
      <c r="WCY78" s="439"/>
      <c r="WCZ78" s="439"/>
      <c r="WDA78" s="439"/>
      <c r="WDB78" s="439"/>
      <c r="WDC78" s="439"/>
      <c r="WDD78" s="439"/>
      <c r="WDE78" s="439"/>
      <c r="WDF78" s="439"/>
      <c r="WDG78" s="439"/>
      <c r="WDH78" s="439"/>
      <c r="WDI78" s="439"/>
      <c r="WDJ78" s="439"/>
      <c r="WDK78" s="439"/>
      <c r="WDL78" s="439"/>
      <c r="WDM78" s="439"/>
      <c r="WDN78" s="439"/>
      <c r="WDO78" s="439"/>
      <c r="WDP78" s="439"/>
      <c r="WDQ78" s="439"/>
      <c r="WDR78" s="439"/>
      <c r="WDS78" s="439"/>
      <c r="WDT78" s="439"/>
      <c r="WDU78" s="439"/>
      <c r="WDV78" s="439"/>
      <c r="WDW78" s="439"/>
      <c r="WDX78" s="439"/>
      <c r="WDY78" s="439"/>
      <c r="WDZ78" s="439"/>
      <c r="WEA78" s="439"/>
      <c r="WEB78" s="439"/>
      <c r="WEC78" s="439"/>
      <c r="WED78" s="439"/>
      <c r="WEE78" s="439"/>
      <c r="WEF78" s="439"/>
      <c r="WEG78" s="439"/>
      <c r="WEH78" s="439"/>
      <c r="WEI78" s="439"/>
      <c r="WEJ78" s="439"/>
      <c r="WEK78" s="439"/>
      <c r="WEL78" s="439"/>
      <c r="WEM78" s="439"/>
      <c r="WEN78" s="439"/>
      <c r="WEO78" s="439"/>
      <c r="WEP78" s="439"/>
      <c r="WEQ78" s="439"/>
      <c r="WER78" s="439"/>
      <c r="WES78" s="439"/>
      <c r="WET78" s="439"/>
      <c r="WEU78" s="439"/>
      <c r="WEV78" s="439"/>
      <c r="WEW78" s="439"/>
      <c r="WEX78" s="439"/>
      <c r="WEY78" s="439"/>
      <c r="WEZ78" s="439"/>
      <c r="WFA78" s="439"/>
      <c r="WFB78" s="439"/>
      <c r="WFC78" s="439"/>
      <c r="WFD78" s="439"/>
      <c r="WFE78" s="439"/>
      <c r="WFF78" s="439"/>
      <c r="WFG78" s="439"/>
      <c r="WFH78" s="439"/>
      <c r="WFI78" s="439"/>
      <c r="WFJ78" s="439"/>
      <c r="WFK78" s="439"/>
      <c r="WFL78" s="439"/>
      <c r="WFM78" s="439"/>
      <c r="WFN78" s="439"/>
      <c r="WFO78" s="439"/>
      <c r="WFP78" s="439"/>
      <c r="WFQ78" s="439"/>
      <c r="WFR78" s="439"/>
      <c r="WFS78" s="439"/>
      <c r="WFT78" s="439"/>
      <c r="WFU78" s="439"/>
      <c r="WFV78" s="439"/>
      <c r="WFW78" s="439"/>
      <c r="WFX78" s="439"/>
      <c r="WFY78" s="439"/>
      <c r="WFZ78" s="439"/>
      <c r="WGA78" s="439"/>
      <c r="WGB78" s="439"/>
      <c r="WGC78" s="439"/>
      <c r="WGD78" s="439"/>
      <c r="WGE78" s="439"/>
      <c r="WGF78" s="439"/>
      <c r="WGG78" s="439"/>
      <c r="WGH78" s="439"/>
      <c r="WGI78" s="439"/>
      <c r="WGJ78" s="439"/>
      <c r="WGK78" s="439"/>
      <c r="WGL78" s="439"/>
      <c r="WGM78" s="439"/>
      <c r="WGN78" s="439"/>
      <c r="WGO78" s="439"/>
      <c r="WGP78" s="439"/>
      <c r="WGQ78" s="439"/>
      <c r="WGR78" s="439"/>
      <c r="WGS78" s="439"/>
      <c r="WGT78" s="439"/>
      <c r="WGU78" s="439"/>
      <c r="WGV78" s="439"/>
      <c r="WGW78" s="439"/>
      <c r="WGX78" s="439"/>
      <c r="WGY78" s="439"/>
      <c r="WGZ78" s="439"/>
      <c r="WHA78" s="439"/>
      <c r="WHB78" s="439"/>
      <c r="WHC78" s="439"/>
      <c r="WHD78" s="439"/>
      <c r="WHE78" s="439"/>
      <c r="WHF78" s="439"/>
      <c r="WHG78" s="439"/>
      <c r="WHH78" s="439"/>
      <c r="WHI78" s="439"/>
      <c r="WHJ78" s="439"/>
      <c r="WHK78" s="439"/>
      <c r="WHL78" s="439"/>
      <c r="WHM78" s="439"/>
      <c r="WHN78" s="439"/>
      <c r="WHO78" s="439"/>
      <c r="WHP78" s="439"/>
      <c r="WHQ78" s="439"/>
      <c r="WHR78" s="439"/>
      <c r="WHS78" s="439"/>
      <c r="WHT78" s="439"/>
      <c r="WHU78" s="439"/>
      <c r="WHV78" s="439"/>
      <c r="WHW78" s="439"/>
      <c r="WHX78" s="439"/>
      <c r="WHY78" s="439"/>
      <c r="WHZ78" s="439"/>
      <c r="WIA78" s="439"/>
      <c r="WIB78" s="439"/>
      <c r="WIC78" s="439"/>
      <c r="WID78" s="439"/>
      <c r="WIE78" s="439"/>
      <c r="WIF78" s="439"/>
      <c r="WIG78" s="439"/>
      <c r="WIH78" s="439"/>
      <c r="WII78" s="439"/>
      <c r="WIJ78" s="439"/>
      <c r="WIK78" s="439"/>
      <c r="WIL78" s="439"/>
      <c r="WIM78" s="439"/>
      <c r="WIN78" s="439"/>
      <c r="WIO78" s="439"/>
      <c r="WIP78" s="439"/>
      <c r="WIQ78" s="439"/>
      <c r="WIR78" s="439"/>
      <c r="WIS78" s="439"/>
      <c r="WIT78" s="439"/>
      <c r="WIU78" s="439"/>
      <c r="WIV78" s="439"/>
      <c r="WIW78" s="439"/>
      <c r="WIX78" s="439"/>
      <c r="WIY78" s="439"/>
      <c r="WIZ78" s="439"/>
      <c r="WJA78" s="439"/>
      <c r="WJB78" s="439"/>
      <c r="WJC78" s="439"/>
      <c r="WJD78" s="439"/>
      <c r="WJE78" s="439"/>
      <c r="WJF78" s="439"/>
      <c r="WJG78" s="439"/>
      <c r="WJH78" s="439"/>
      <c r="WJI78" s="439"/>
      <c r="WJJ78" s="439"/>
      <c r="WJK78" s="439"/>
      <c r="WJL78" s="439"/>
      <c r="WJM78" s="439"/>
      <c r="WJN78" s="439"/>
      <c r="WJO78" s="439"/>
      <c r="WJP78" s="439"/>
      <c r="WJQ78" s="439"/>
      <c r="WJR78" s="439"/>
      <c r="WJS78" s="439"/>
      <c r="WJT78" s="439"/>
      <c r="WJU78" s="439"/>
      <c r="WJV78" s="439"/>
      <c r="WJW78" s="439"/>
      <c r="WJX78" s="439"/>
      <c r="WJY78" s="439"/>
      <c r="WJZ78" s="439"/>
      <c r="WKA78" s="439"/>
      <c r="WKB78" s="439"/>
      <c r="WKC78" s="439"/>
      <c r="WKD78" s="439"/>
      <c r="WKE78" s="439"/>
      <c r="WKF78" s="439"/>
      <c r="WKG78" s="439"/>
      <c r="WKH78" s="439"/>
      <c r="WKI78" s="439"/>
      <c r="WKJ78" s="439"/>
      <c r="WKK78" s="439"/>
      <c r="WKL78" s="439"/>
      <c r="WKM78" s="439"/>
      <c r="WKN78" s="439"/>
      <c r="WKO78" s="439"/>
      <c r="WKP78" s="439"/>
      <c r="WKQ78" s="439"/>
      <c r="WKR78" s="439"/>
      <c r="WKS78" s="439"/>
      <c r="WKT78" s="439"/>
      <c r="WKU78" s="439"/>
      <c r="WKV78" s="439"/>
      <c r="WKW78" s="439"/>
      <c r="WKX78" s="439"/>
      <c r="WKY78" s="439"/>
      <c r="WKZ78" s="439"/>
      <c r="WLA78" s="439"/>
      <c r="WLB78" s="439"/>
      <c r="WLC78" s="439"/>
      <c r="WLD78" s="439"/>
      <c r="WLE78" s="439"/>
      <c r="WLF78" s="439"/>
      <c r="WLG78" s="439"/>
      <c r="WLH78" s="439"/>
      <c r="WLI78" s="439"/>
      <c r="WLJ78" s="439"/>
      <c r="WLK78" s="439"/>
      <c r="WLL78" s="439"/>
      <c r="WLM78" s="439"/>
      <c r="WLN78" s="439"/>
      <c r="WLO78" s="439"/>
      <c r="WLP78" s="439"/>
      <c r="WLQ78" s="439"/>
      <c r="WLR78" s="439"/>
      <c r="WLS78" s="439"/>
      <c r="WLT78" s="439"/>
      <c r="WLU78" s="439"/>
      <c r="WLV78" s="439"/>
      <c r="WLW78" s="439"/>
      <c r="WLX78" s="439"/>
      <c r="WLY78" s="439"/>
      <c r="WLZ78" s="439"/>
      <c r="WMA78" s="439"/>
      <c r="WMB78" s="439"/>
      <c r="WMC78" s="439"/>
      <c r="WMD78" s="439"/>
      <c r="WME78" s="439"/>
      <c r="WMF78" s="439"/>
      <c r="WMG78" s="439"/>
      <c r="WMH78" s="439"/>
      <c r="WMI78" s="439"/>
      <c r="WMJ78" s="439"/>
      <c r="WMK78" s="439"/>
      <c r="WML78" s="439"/>
      <c r="WMM78" s="439"/>
      <c r="WMN78" s="439"/>
      <c r="WMO78" s="439"/>
      <c r="WMP78" s="439"/>
      <c r="WMQ78" s="439"/>
      <c r="WMR78" s="439"/>
      <c r="WMS78" s="439"/>
      <c r="WMT78" s="439"/>
      <c r="WMU78" s="439"/>
      <c r="WMV78" s="439"/>
      <c r="WMW78" s="439"/>
      <c r="WMX78" s="439"/>
      <c r="WMY78" s="439"/>
      <c r="WMZ78" s="439"/>
      <c r="WNA78" s="439"/>
      <c r="WNB78" s="439"/>
      <c r="WNC78" s="439"/>
      <c r="WND78" s="439"/>
      <c r="WNE78" s="439"/>
      <c r="WNF78" s="439"/>
      <c r="WNG78" s="439"/>
      <c r="WNH78" s="439"/>
      <c r="WNI78" s="439"/>
      <c r="WNJ78" s="439"/>
      <c r="WNK78" s="439"/>
      <c r="WNL78" s="439"/>
      <c r="WNM78" s="439"/>
      <c r="WNN78" s="439"/>
      <c r="WNO78" s="439"/>
      <c r="WNP78" s="439"/>
      <c r="WNQ78" s="439"/>
      <c r="WNR78" s="439"/>
      <c r="WNS78" s="439"/>
      <c r="WNT78" s="439"/>
      <c r="WNU78" s="439"/>
      <c r="WNV78" s="439"/>
      <c r="WNW78" s="439"/>
      <c r="WNX78" s="439"/>
      <c r="WNY78" s="439"/>
      <c r="WNZ78" s="439"/>
      <c r="WOA78" s="439"/>
      <c r="WOB78" s="439"/>
      <c r="WOC78" s="439"/>
      <c r="WOD78" s="439"/>
      <c r="WOE78" s="439"/>
      <c r="WOF78" s="439"/>
      <c r="WOG78" s="439"/>
      <c r="WOH78" s="439"/>
      <c r="WOI78" s="439"/>
      <c r="WOJ78" s="439"/>
      <c r="WOK78" s="439"/>
      <c r="WOL78" s="439"/>
      <c r="WOM78" s="439"/>
      <c r="WON78" s="439"/>
      <c r="WOO78" s="439"/>
      <c r="WOP78" s="439"/>
      <c r="WOQ78" s="439"/>
      <c r="WOR78" s="439"/>
      <c r="WOS78" s="439"/>
      <c r="WOT78" s="439"/>
      <c r="WOU78" s="439"/>
      <c r="WOV78" s="439"/>
      <c r="WOW78" s="439"/>
      <c r="WOX78" s="439"/>
      <c r="WOY78" s="439"/>
      <c r="WOZ78" s="439"/>
      <c r="WPA78" s="439"/>
      <c r="WPB78" s="439"/>
      <c r="WPC78" s="439"/>
      <c r="WPD78" s="439"/>
      <c r="WPE78" s="439"/>
      <c r="WPF78" s="439"/>
      <c r="WPG78" s="439"/>
      <c r="WPH78" s="439"/>
      <c r="WPI78" s="439"/>
      <c r="WPJ78" s="439"/>
      <c r="WPK78" s="439"/>
      <c r="WPL78" s="439"/>
      <c r="WPM78" s="439"/>
      <c r="WPN78" s="439"/>
      <c r="WPO78" s="439"/>
      <c r="WPP78" s="439"/>
      <c r="WPQ78" s="439"/>
      <c r="WPR78" s="439"/>
      <c r="WPS78" s="439"/>
      <c r="WPT78" s="439"/>
      <c r="WPU78" s="439"/>
      <c r="WPV78" s="439"/>
      <c r="WPW78" s="439"/>
      <c r="WPX78" s="439"/>
      <c r="WPY78" s="439"/>
      <c r="WPZ78" s="439"/>
      <c r="WQA78" s="439"/>
      <c r="WQB78" s="439"/>
      <c r="WQC78" s="439"/>
      <c r="WQD78" s="439"/>
      <c r="WQE78" s="439"/>
      <c r="WQF78" s="439"/>
      <c r="WQG78" s="439"/>
      <c r="WQH78" s="439"/>
      <c r="WQI78" s="439"/>
      <c r="WQJ78" s="439"/>
      <c r="WQK78" s="439"/>
      <c r="WQL78" s="439"/>
      <c r="WQM78" s="439"/>
      <c r="WQN78" s="439"/>
      <c r="WQO78" s="439"/>
      <c r="WQP78" s="439"/>
      <c r="WQQ78" s="439"/>
      <c r="WQR78" s="439"/>
      <c r="WQS78" s="439"/>
      <c r="WQT78" s="439"/>
      <c r="WQU78" s="439"/>
      <c r="WQV78" s="439"/>
      <c r="WQW78" s="439"/>
      <c r="WQX78" s="439"/>
      <c r="WQY78" s="439"/>
      <c r="WQZ78" s="439"/>
      <c r="WRA78" s="439"/>
      <c r="WRB78" s="439"/>
      <c r="WRC78" s="439"/>
      <c r="WRD78" s="439"/>
      <c r="WRE78" s="439"/>
      <c r="WRF78" s="439"/>
      <c r="WRG78" s="439"/>
      <c r="WRH78" s="439"/>
      <c r="WRI78" s="439"/>
      <c r="WRJ78" s="439"/>
      <c r="WRK78" s="439"/>
      <c r="WRL78" s="439"/>
      <c r="WRM78" s="439"/>
      <c r="WRN78" s="439"/>
      <c r="WRO78" s="439"/>
      <c r="WRP78" s="439"/>
      <c r="WRQ78" s="439"/>
      <c r="WRR78" s="439"/>
      <c r="WRS78" s="439"/>
      <c r="WRT78" s="439"/>
      <c r="WRU78" s="439"/>
      <c r="WRV78" s="439"/>
      <c r="WRW78" s="439"/>
      <c r="WRX78" s="439"/>
      <c r="WRY78" s="439"/>
      <c r="WRZ78" s="439"/>
      <c r="WSA78" s="439"/>
      <c r="WSB78" s="439"/>
      <c r="WSC78" s="439"/>
      <c r="WSD78" s="439"/>
      <c r="WSE78" s="439"/>
      <c r="WSF78" s="439"/>
      <c r="WSG78" s="439"/>
      <c r="WSH78" s="439"/>
      <c r="WSI78" s="439"/>
      <c r="WSJ78" s="439"/>
      <c r="WSK78" s="439"/>
      <c r="WSL78" s="439"/>
      <c r="WSM78" s="439"/>
      <c r="WSN78" s="439"/>
      <c r="WSO78" s="439"/>
      <c r="WSP78" s="439"/>
      <c r="WSQ78" s="439"/>
      <c r="WSR78" s="439"/>
      <c r="WSS78" s="439"/>
      <c r="WST78" s="439"/>
      <c r="WSU78" s="439"/>
      <c r="WSV78" s="439"/>
      <c r="WSW78" s="439"/>
      <c r="WSX78" s="439"/>
      <c r="WSY78" s="439"/>
      <c r="WSZ78" s="439"/>
      <c r="WTA78" s="439"/>
      <c r="WTB78" s="439"/>
      <c r="WTC78" s="439"/>
      <c r="WTD78" s="439"/>
      <c r="WTE78" s="439"/>
      <c r="WTF78" s="439"/>
      <c r="WTG78" s="439"/>
      <c r="WTH78" s="439"/>
      <c r="WTI78" s="439"/>
      <c r="WTJ78" s="439"/>
      <c r="WTK78" s="439"/>
      <c r="WTL78" s="439"/>
      <c r="WTM78" s="439"/>
      <c r="WTN78" s="439"/>
      <c r="WTO78" s="439"/>
      <c r="WTP78" s="439"/>
      <c r="WTQ78" s="439"/>
      <c r="WTR78" s="439"/>
      <c r="WTS78" s="439"/>
      <c r="WTT78" s="439"/>
      <c r="WTU78" s="439"/>
      <c r="WTV78" s="439"/>
      <c r="WTW78" s="439"/>
      <c r="WTX78" s="439"/>
      <c r="WTY78" s="439"/>
      <c r="WTZ78" s="439"/>
      <c r="WUA78" s="439"/>
      <c r="WUB78" s="439"/>
      <c r="WUC78" s="439"/>
      <c r="WUD78" s="439"/>
      <c r="WUE78" s="439"/>
      <c r="WUF78" s="439"/>
      <c r="WUG78" s="439"/>
      <c r="WUH78" s="439"/>
      <c r="WUI78" s="439"/>
      <c r="WUJ78" s="439"/>
      <c r="WUK78" s="439"/>
      <c r="WUL78" s="439"/>
      <c r="WUM78" s="439"/>
      <c r="WUN78" s="439"/>
      <c r="WUO78" s="439"/>
      <c r="WUP78" s="439"/>
      <c r="WUQ78" s="439"/>
      <c r="WUR78" s="439"/>
      <c r="WUS78" s="439"/>
      <c r="WUT78" s="439"/>
      <c r="WUU78" s="439"/>
      <c r="WUV78" s="439"/>
      <c r="WUW78" s="439"/>
      <c r="WUX78" s="439"/>
      <c r="WUY78" s="439"/>
      <c r="WUZ78" s="439"/>
      <c r="WVA78" s="439"/>
      <c r="WVB78" s="439"/>
      <c r="WVC78" s="439"/>
      <c r="WVD78" s="439"/>
      <c r="WVE78" s="439"/>
      <c r="WVF78" s="439"/>
      <c r="WVG78" s="439"/>
      <c r="WVH78" s="439"/>
      <c r="WVI78" s="439"/>
      <c r="WVJ78" s="439"/>
      <c r="WVK78" s="439"/>
      <c r="WVL78" s="439"/>
      <c r="WVM78" s="439"/>
      <c r="WVN78" s="439"/>
      <c r="WVO78" s="439"/>
      <c r="WVP78" s="439"/>
      <c r="WVQ78" s="439"/>
      <c r="WVR78" s="439"/>
      <c r="WVS78" s="439"/>
      <c r="WVT78" s="439"/>
      <c r="WVU78" s="439"/>
      <c r="WVV78" s="439"/>
      <c r="WVW78" s="439"/>
      <c r="WVX78" s="439"/>
      <c r="WVY78" s="439"/>
      <c r="WVZ78" s="439"/>
      <c r="WWA78" s="439"/>
      <c r="WWB78" s="439"/>
      <c r="WWC78" s="439"/>
      <c r="WWD78" s="439"/>
      <c r="WWE78" s="439"/>
      <c r="WWF78" s="439"/>
      <c r="WWG78" s="439"/>
      <c r="WWH78" s="439"/>
      <c r="WWI78" s="439"/>
      <c r="WWJ78" s="439"/>
      <c r="WWK78" s="439"/>
      <c r="WWL78" s="439"/>
      <c r="WWM78" s="439"/>
      <c r="WWN78" s="439"/>
      <c r="WWO78" s="439"/>
      <c r="WWP78" s="439"/>
      <c r="WWQ78" s="439"/>
      <c r="WWR78" s="439"/>
      <c r="WWS78" s="439"/>
      <c r="WWT78" s="439"/>
      <c r="WWU78" s="439"/>
      <c r="WWV78" s="439"/>
      <c r="WWW78" s="439"/>
      <c r="WWX78" s="439"/>
      <c r="WWY78" s="439"/>
      <c r="WWZ78" s="439"/>
      <c r="WXA78" s="439"/>
      <c r="WXB78" s="439"/>
      <c r="WXC78" s="439"/>
      <c r="WXD78" s="439"/>
      <c r="WXE78" s="439"/>
      <c r="WXF78" s="439"/>
      <c r="WXG78" s="439"/>
      <c r="WXH78" s="439"/>
      <c r="WXI78" s="439"/>
      <c r="WXJ78" s="439"/>
      <c r="WXK78" s="439"/>
      <c r="WXL78" s="439"/>
      <c r="WXM78" s="439"/>
      <c r="WXN78" s="439"/>
      <c r="WXO78" s="439"/>
      <c r="WXP78" s="439"/>
      <c r="WXQ78" s="439"/>
      <c r="WXR78" s="439"/>
      <c r="WXS78" s="439"/>
      <c r="WXT78" s="439"/>
      <c r="WXU78" s="439"/>
      <c r="WXV78" s="439"/>
      <c r="WXW78" s="439"/>
      <c r="WXX78" s="439"/>
      <c r="WXY78" s="439"/>
      <c r="WXZ78" s="439"/>
      <c r="WYA78" s="439"/>
      <c r="WYB78" s="439"/>
      <c r="WYC78" s="439"/>
      <c r="WYD78" s="439"/>
      <c r="WYE78" s="439"/>
      <c r="WYF78" s="439"/>
      <c r="WYG78" s="439"/>
      <c r="WYH78" s="439"/>
      <c r="WYI78" s="439"/>
      <c r="WYJ78" s="439"/>
      <c r="WYK78" s="439"/>
      <c r="WYL78" s="439"/>
      <c r="WYM78" s="439"/>
      <c r="WYN78" s="439"/>
      <c r="WYO78" s="439"/>
      <c r="WYP78" s="439"/>
      <c r="WYQ78" s="439"/>
      <c r="WYR78" s="439"/>
      <c r="WYS78" s="439"/>
      <c r="WYT78" s="439"/>
      <c r="WYU78" s="439"/>
      <c r="WYV78" s="439"/>
      <c r="WYW78" s="439"/>
      <c r="WYX78" s="439"/>
      <c r="WYY78" s="439"/>
      <c r="WYZ78" s="439"/>
      <c r="WZA78" s="439"/>
      <c r="WZB78" s="439"/>
      <c r="WZC78" s="439"/>
      <c r="WZD78" s="439"/>
      <c r="WZE78" s="439"/>
      <c r="WZF78" s="439"/>
      <c r="WZG78" s="439"/>
      <c r="WZH78" s="439"/>
      <c r="WZI78" s="439"/>
      <c r="WZJ78" s="439"/>
      <c r="WZK78" s="439"/>
      <c r="WZL78" s="439"/>
      <c r="WZM78" s="439"/>
      <c r="WZN78" s="439"/>
      <c r="WZO78" s="439"/>
      <c r="WZP78" s="439"/>
      <c r="WZQ78" s="439"/>
      <c r="WZR78" s="439"/>
      <c r="WZS78" s="439"/>
      <c r="WZT78" s="439"/>
      <c r="WZU78" s="439"/>
      <c r="WZV78" s="439"/>
      <c r="WZW78" s="439"/>
      <c r="WZX78" s="439"/>
      <c r="WZY78" s="439"/>
      <c r="WZZ78" s="439"/>
      <c r="XAA78" s="439"/>
      <c r="XAB78" s="439"/>
      <c r="XAC78" s="439"/>
      <c r="XAD78" s="439"/>
      <c r="XAE78" s="439"/>
      <c r="XAF78" s="439"/>
      <c r="XAG78" s="439"/>
      <c r="XAH78" s="439"/>
      <c r="XAI78" s="439"/>
      <c r="XAJ78" s="439"/>
      <c r="XAK78" s="439"/>
      <c r="XAL78" s="439"/>
      <c r="XAM78" s="439"/>
      <c r="XAN78" s="439"/>
      <c r="XAO78" s="439"/>
      <c r="XAP78" s="439"/>
      <c r="XAQ78" s="439"/>
      <c r="XAR78" s="439"/>
      <c r="XAS78" s="439"/>
      <c r="XAT78" s="439"/>
      <c r="XAU78" s="439"/>
      <c r="XAV78" s="439"/>
      <c r="XAW78" s="439"/>
      <c r="XAX78" s="439"/>
      <c r="XAY78" s="439"/>
      <c r="XAZ78" s="439"/>
      <c r="XBA78" s="439"/>
      <c r="XBB78" s="439"/>
      <c r="XBC78" s="439"/>
      <c r="XBD78" s="439"/>
      <c r="XBE78" s="439"/>
      <c r="XBF78" s="439"/>
      <c r="XBG78" s="439"/>
      <c r="XBH78" s="439"/>
      <c r="XBI78" s="439"/>
      <c r="XBJ78" s="439"/>
      <c r="XBK78" s="439"/>
      <c r="XBL78" s="439"/>
      <c r="XBM78" s="439"/>
      <c r="XBN78" s="439"/>
      <c r="XBO78" s="439"/>
      <c r="XBP78" s="439"/>
      <c r="XBQ78" s="439"/>
      <c r="XBR78" s="439"/>
      <c r="XBS78" s="439"/>
      <c r="XBT78" s="439"/>
      <c r="XBU78" s="439"/>
      <c r="XBV78" s="439"/>
      <c r="XBW78" s="439"/>
      <c r="XBX78" s="439"/>
      <c r="XBY78" s="439"/>
      <c r="XBZ78" s="439"/>
      <c r="XCA78" s="439"/>
      <c r="XCB78" s="439"/>
      <c r="XCC78" s="439"/>
      <c r="XCD78" s="439"/>
      <c r="XCE78" s="439"/>
      <c r="XCF78" s="439"/>
      <c r="XCG78" s="439"/>
      <c r="XCH78" s="439"/>
      <c r="XCI78" s="439"/>
      <c r="XCJ78" s="439"/>
      <c r="XCK78" s="439"/>
      <c r="XCL78" s="439"/>
      <c r="XCM78" s="439"/>
      <c r="XCN78" s="439"/>
      <c r="XCO78" s="439"/>
      <c r="XCP78" s="439"/>
      <c r="XCQ78" s="439"/>
      <c r="XCR78" s="439"/>
      <c r="XCS78" s="439"/>
      <c r="XCT78" s="439"/>
      <c r="XCU78" s="439"/>
      <c r="XCV78" s="439"/>
      <c r="XCW78" s="439"/>
      <c r="XCX78" s="439"/>
      <c r="XCY78" s="439"/>
      <c r="XCZ78" s="439"/>
      <c r="XDA78" s="439"/>
      <c r="XDB78" s="439"/>
      <c r="XDC78" s="439"/>
      <c r="XDD78" s="439"/>
      <c r="XDE78" s="439"/>
      <c r="XDF78" s="439"/>
      <c r="XDG78" s="439"/>
      <c r="XDH78" s="439"/>
      <c r="XDI78" s="439"/>
      <c r="XDJ78" s="439"/>
      <c r="XDK78" s="439"/>
      <c r="XDL78" s="439"/>
      <c r="XDM78" s="439"/>
      <c r="XDN78" s="439"/>
      <c r="XDO78" s="439"/>
      <c r="XDP78" s="439"/>
      <c r="XDQ78" s="439"/>
      <c r="XDR78" s="439"/>
      <c r="XDS78" s="439"/>
      <c r="XDT78" s="439"/>
      <c r="XDU78" s="439"/>
      <c r="XDV78" s="439"/>
      <c r="XDW78" s="439"/>
    </row>
    <row r="79" spans="1:16351" s="196" customFormat="1" ht="95.25" customHeight="1" x14ac:dyDescent="0.25">
      <c r="A79" s="157" t="s">
        <v>53</v>
      </c>
      <c r="B79" s="158" t="s">
        <v>20</v>
      </c>
      <c r="C79" s="159" t="s">
        <v>948</v>
      </c>
      <c r="D79" s="160" t="s">
        <v>949</v>
      </c>
      <c r="E79" s="379">
        <v>0.312</v>
      </c>
      <c r="F79" s="162">
        <v>12688.50851</v>
      </c>
      <c r="G79" s="163">
        <v>86</v>
      </c>
      <c r="H79" s="532"/>
      <c r="I79" s="162"/>
      <c r="J79" s="162">
        <f>ROUNDDOWN(F79*G79/100,5)</f>
        <v>10912.11731</v>
      </c>
      <c r="K79" s="355"/>
      <c r="L79" s="531"/>
      <c r="M79" s="190"/>
      <c r="N79" s="194" t="s">
        <v>177</v>
      </c>
      <c r="O79" s="358" t="s">
        <v>952</v>
      </c>
      <c r="P79" s="194">
        <v>6</v>
      </c>
      <c r="Q79" s="194" t="s">
        <v>201</v>
      </c>
      <c r="R79" s="197" t="s">
        <v>201</v>
      </c>
      <c r="S79" s="237" t="s">
        <v>953</v>
      </c>
      <c r="T79" s="165">
        <v>1</v>
      </c>
      <c r="U79" s="380"/>
    </row>
    <row r="80" spans="1:16351" s="343" customFormat="1" ht="89.25" customHeight="1" x14ac:dyDescent="0.25">
      <c r="A80" s="329" t="s">
        <v>141</v>
      </c>
      <c r="B80" s="330" t="s">
        <v>20</v>
      </c>
      <c r="C80" s="428" t="s">
        <v>69</v>
      </c>
      <c r="D80" s="428" t="s">
        <v>69</v>
      </c>
      <c r="E80" s="331">
        <f>SUM(E81:E82)</f>
        <v>2.0734900000000001</v>
      </c>
      <c r="F80" s="332">
        <f>SUM(F81:F82)</f>
        <v>145290.21914999999</v>
      </c>
      <c r="G80" s="333"/>
      <c r="H80" s="332"/>
      <c r="I80" s="332"/>
      <c r="J80" s="334">
        <f>SUM(J81:J82)</f>
        <v>129308.29503000001</v>
      </c>
      <c r="K80" s="435">
        <v>45219</v>
      </c>
      <c r="L80" s="436" t="s">
        <v>865</v>
      </c>
      <c r="M80" s="337" t="s">
        <v>866</v>
      </c>
      <c r="N80" s="434"/>
      <c r="O80" s="444" t="s">
        <v>177</v>
      </c>
      <c r="P80" s="444"/>
      <c r="Q80" s="429" t="s">
        <v>177</v>
      </c>
      <c r="R80" s="429" t="s">
        <v>177</v>
      </c>
      <c r="S80" s="339" t="s">
        <v>124</v>
      </c>
      <c r="T80" s="337"/>
      <c r="U80" s="447"/>
    </row>
    <row r="81" spans="1:16351" s="175" customFormat="1" ht="94.5" customHeight="1" x14ac:dyDescent="0.25">
      <c r="A81" s="157" t="s">
        <v>64</v>
      </c>
      <c r="B81" s="158" t="s">
        <v>20</v>
      </c>
      <c r="C81" s="159" t="s">
        <v>69</v>
      </c>
      <c r="D81" s="160" t="s">
        <v>864</v>
      </c>
      <c r="E81" s="161">
        <v>1.1137999999999999</v>
      </c>
      <c r="F81" s="162">
        <v>67181.582939999993</v>
      </c>
      <c r="G81" s="163">
        <v>89</v>
      </c>
      <c r="H81" s="162"/>
      <c r="I81" s="162"/>
      <c r="J81" s="347">
        <f t="shared" ref="J81:J82" si="13">ROUNDDOWN(F81*G81/100,5)</f>
        <v>59791.608809999998</v>
      </c>
      <c r="K81" s="355"/>
      <c r="L81" s="190"/>
      <c r="M81" s="190"/>
      <c r="N81" s="194" t="s">
        <v>177</v>
      </c>
      <c r="O81" s="411" t="s">
        <v>867</v>
      </c>
      <c r="P81" s="194">
        <v>8</v>
      </c>
      <c r="Q81" s="194" t="s">
        <v>313</v>
      </c>
      <c r="R81" s="197" t="s">
        <v>313</v>
      </c>
      <c r="S81" s="354" t="s">
        <v>869</v>
      </c>
      <c r="T81" s="181">
        <v>1</v>
      </c>
      <c r="U81" s="346"/>
    </row>
    <row r="82" spans="1:16351" s="196" customFormat="1" ht="107.25" customHeight="1" x14ac:dyDescent="0.25">
      <c r="A82" s="157" t="s">
        <v>289</v>
      </c>
      <c r="B82" s="158" t="s">
        <v>20</v>
      </c>
      <c r="C82" s="159" t="s">
        <v>69</v>
      </c>
      <c r="D82" s="160" t="s">
        <v>352</v>
      </c>
      <c r="E82" s="161">
        <v>0.95969000000000004</v>
      </c>
      <c r="F82" s="162">
        <v>78108.636209999997</v>
      </c>
      <c r="G82" s="163">
        <v>89</v>
      </c>
      <c r="H82" s="162"/>
      <c r="I82" s="162"/>
      <c r="J82" s="347">
        <f t="shared" si="13"/>
        <v>69516.686220000003</v>
      </c>
      <c r="K82" s="355"/>
      <c r="L82" s="190"/>
      <c r="M82" s="190"/>
      <c r="N82" s="194" t="s">
        <v>177</v>
      </c>
      <c r="O82" s="411" t="s">
        <v>868</v>
      </c>
      <c r="P82" s="194">
        <v>8</v>
      </c>
      <c r="Q82" s="194" t="s">
        <v>313</v>
      </c>
      <c r="R82" s="197" t="s">
        <v>313</v>
      </c>
      <c r="S82" s="354" t="s">
        <v>869</v>
      </c>
      <c r="T82" s="165">
        <v>1</v>
      </c>
      <c r="U82" s="227"/>
    </row>
    <row r="83" spans="1:16351" s="439" customFormat="1" ht="90" customHeight="1" x14ac:dyDescent="0.25">
      <c r="A83" s="329" t="s">
        <v>142</v>
      </c>
      <c r="B83" s="330" t="s">
        <v>20</v>
      </c>
      <c r="C83" s="428" t="s">
        <v>51</v>
      </c>
      <c r="D83" s="330" t="s">
        <v>51</v>
      </c>
      <c r="E83" s="331">
        <f>E84</f>
        <v>0.93</v>
      </c>
      <c r="F83" s="332">
        <f>F84</f>
        <v>0</v>
      </c>
      <c r="G83" s="333"/>
      <c r="H83" s="332"/>
      <c r="I83" s="332"/>
      <c r="J83" s="334">
        <f>J84</f>
        <v>0</v>
      </c>
      <c r="K83" s="435">
        <v>45219</v>
      </c>
      <c r="L83" s="436" t="s">
        <v>912</v>
      </c>
      <c r="M83" s="337" t="s">
        <v>213</v>
      </c>
      <c r="N83" s="434" t="s">
        <v>200</v>
      </c>
      <c r="O83" s="444" t="s">
        <v>177</v>
      </c>
      <c r="P83" s="434"/>
      <c r="Q83" s="434" t="s">
        <v>212</v>
      </c>
      <c r="R83" s="337" t="s">
        <v>177</v>
      </c>
      <c r="S83" s="551" t="s">
        <v>211</v>
      </c>
      <c r="T83" s="340"/>
      <c r="U83" s="452">
        <v>1</v>
      </c>
      <c r="V83" s="438"/>
    </row>
    <row r="84" spans="1:16351" s="196" customFormat="1" ht="163.5" customHeight="1" x14ac:dyDescent="0.25">
      <c r="A84" s="157" t="s">
        <v>88</v>
      </c>
      <c r="B84" s="158" t="s">
        <v>20</v>
      </c>
      <c r="C84" s="159" t="s">
        <v>51</v>
      </c>
      <c r="D84" s="160" t="s">
        <v>910</v>
      </c>
      <c r="E84" s="161">
        <v>0.93</v>
      </c>
      <c r="F84" s="162">
        <v>0</v>
      </c>
      <c r="G84" s="163">
        <v>88</v>
      </c>
      <c r="H84" s="532"/>
      <c r="I84" s="162"/>
      <c r="J84" s="162">
        <f>ROUNDDOWN(F84*G84/100,5)</f>
        <v>0</v>
      </c>
      <c r="K84" s="355"/>
      <c r="L84" s="190"/>
      <c r="M84" s="190"/>
      <c r="N84" s="194" t="s">
        <v>177</v>
      </c>
      <c r="O84" s="356" t="s">
        <v>913</v>
      </c>
      <c r="P84" s="194">
        <v>8</v>
      </c>
      <c r="Q84" s="194" t="s">
        <v>203</v>
      </c>
      <c r="R84" s="197" t="s">
        <v>201</v>
      </c>
      <c r="S84" s="237" t="s">
        <v>911</v>
      </c>
      <c r="T84" s="165"/>
      <c r="U84" s="380"/>
    </row>
    <row r="85" spans="1:16351" s="449" customFormat="1" ht="108.75" customHeight="1" x14ac:dyDescent="0.25">
      <c r="A85" s="329" t="s">
        <v>143</v>
      </c>
      <c r="B85" s="330" t="s">
        <v>20</v>
      </c>
      <c r="C85" s="428" t="s">
        <v>25</v>
      </c>
      <c r="D85" s="330" t="s">
        <v>25</v>
      </c>
      <c r="E85" s="331">
        <f>SUM(E86:E87)</f>
        <v>0.81499999999999995</v>
      </c>
      <c r="F85" s="332">
        <f>SUM(F86:F87)</f>
        <v>11845.173500000001</v>
      </c>
      <c r="G85" s="333"/>
      <c r="H85" s="332"/>
      <c r="I85" s="332"/>
      <c r="J85" s="334">
        <f>SUM(J86:J87)</f>
        <v>10779.10788</v>
      </c>
      <c r="K85" s="435" t="s">
        <v>650</v>
      </c>
      <c r="L85" s="436" t="s">
        <v>712</v>
      </c>
      <c r="M85" s="337" t="s">
        <v>214</v>
      </c>
      <c r="N85" s="337" t="s">
        <v>200</v>
      </c>
      <c r="O85" s="429"/>
      <c r="P85" s="337"/>
      <c r="Q85" s="337"/>
      <c r="R85" s="337"/>
      <c r="S85" s="339" t="s">
        <v>124</v>
      </c>
      <c r="T85" s="340"/>
      <c r="U85" s="341"/>
      <c r="V85" s="448"/>
    </row>
    <row r="86" spans="1:16351" s="175" customFormat="1" ht="108" customHeight="1" x14ac:dyDescent="0.25">
      <c r="A86" s="363" t="s">
        <v>58</v>
      </c>
      <c r="B86" s="364" t="s">
        <v>20</v>
      </c>
      <c r="C86" s="365" t="s">
        <v>25</v>
      </c>
      <c r="D86" s="366" t="s">
        <v>713</v>
      </c>
      <c r="E86" s="367">
        <v>0.377</v>
      </c>
      <c r="F86" s="368">
        <v>5738.87698</v>
      </c>
      <c r="G86" s="369">
        <v>91</v>
      </c>
      <c r="H86" s="162"/>
      <c r="I86" s="368"/>
      <c r="J86" s="381">
        <f t="shared" ref="J86:J89" si="14">ROUNDDOWN(F86*G86/100,5)</f>
        <v>5222.3780500000003</v>
      </c>
      <c r="K86" s="400"/>
      <c r="L86" s="401"/>
      <c r="M86" s="401"/>
      <c r="N86" s="194" t="s">
        <v>177</v>
      </c>
      <c r="O86" s="411" t="s">
        <v>1261</v>
      </c>
      <c r="P86" s="194">
        <v>14</v>
      </c>
      <c r="Q86" s="194" t="s">
        <v>201</v>
      </c>
      <c r="R86" s="194" t="s">
        <v>201</v>
      </c>
      <c r="S86" s="370" t="s">
        <v>715</v>
      </c>
      <c r="T86" s="176">
        <v>1</v>
      </c>
      <c r="U86" s="371"/>
      <c r="V86" s="174"/>
    </row>
    <row r="87" spans="1:16351" s="175" customFormat="1" ht="115.15" customHeight="1" x14ac:dyDescent="0.25">
      <c r="A87" s="363" t="s">
        <v>1066</v>
      </c>
      <c r="B87" s="364" t="s">
        <v>20</v>
      </c>
      <c r="C87" s="365" t="s">
        <v>25</v>
      </c>
      <c r="D87" s="366" t="s">
        <v>714</v>
      </c>
      <c r="E87" s="367">
        <v>0.438</v>
      </c>
      <c r="F87" s="368">
        <v>6106.2965199999999</v>
      </c>
      <c r="G87" s="369">
        <v>91</v>
      </c>
      <c r="H87" s="162"/>
      <c r="I87" s="368"/>
      <c r="J87" s="381">
        <f t="shared" si="14"/>
        <v>5556.7298300000002</v>
      </c>
      <c r="K87" s="400"/>
      <c r="L87" s="401"/>
      <c r="M87" s="401"/>
      <c r="N87" s="194" t="s">
        <v>177</v>
      </c>
      <c r="O87" s="411" t="s">
        <v>1260</v>
      </c>
      <c r="P87" s="194">
        <v>14</v>
      </c>
      <c r="Q87" s="194" t="s">
        <v>201</v>
      </c>
      <c r="R87" s="194" t="s">
        <v>201</v>
      </c>
      <c r="S87" s="370" t="s">
        <v>715</v>
      </c>
      <c r="T87" s="176">
        <v>1</v>
      </c>
      <c r="U87" s="371"/>
      <c r="V87" s="174"/>
    </row>
    <row r="88" spans="1:16351" s="343" customFormat="1" ht="114.75" customHeight="1" x14ac:dyDescent="0.25">
      <c r="A88" s="329" t="s">
        <v>144</v>
      </c>
      <c r="B88" s="330" t="s">
        <v>20</v>
      </c>
      <c r="C88" s="428" t="s">
        <v>95</v>
      </c>
      <c r="D88" s="330" t="s">
        <v>95</v>
      </c>
      <c r="E88" s="331">
        <f t="shared" ref="E88:F88" si="15">E89</f>
        <v>0.73199999999999998</v>
      </c>
      <c r="F88" s="332">
        <f t="shared" si="15"/>
        <v>4888.6701499999999</v>
      </c>
      <c r="G88" s="333"/>
      <c r="H88" s="332"/>
      <c r="I88" s="332"/>
      <c r="J88" s="334">
        <f>J89</f>
        <v>3959.8228199999999</v>
      </c>
      <c r="K88" s="435">
        <v>45218</v>
      </c>
      <c r="L88" s="436" t="s">
        <v>1013</v>
      </c>
      <c r="M88" s="337" t="s">
        <v>1012</v>
      </c>
      <c r="N88" s="434" t="s">
        <v>200</v>
      </c>
      <c r="O88" s="444" t="s">
        <v>177</v>
      </c>
      <c r="P88" s="434"/>
      <c r="Q88" s="434" t="s">
        <v>177</v>
      </c>
      <c r="R88" s="337" t="s">
        <v>177</v>
      </c>
      <c r="S88" s="551" t="s">
        <v>211</v>
      </c>
      <c r="T88" s="340"/>
      <c r="U88" s="341">
        <v>1</v>
      </c>
    </row>
    <row r="89" spans="1:16351" s="196" customFormat="1" ht="118.5" customHeight="1" x14ac:dyDescent="0.25">
      <c r="A89" s="157" t="s">
        <v>24</v>
      </c>
      <c r="B89" s="158" t="s">
        <v>20</v>
      </c>
      <c r="C89" s="159" t="s">
        <v>95</v>
      </c>
      <c r="D89" s="160" t="s">
        <v>1009</v>
      </c>
      <c r="E89" s="161">
        <v>0.73199999999999998</v>
      </c>
      <c r="F89" s="162">
        <v>4888.6701499999999</v>
      </c>
      <c r="G89" s="163">
        <v>81</v>
      </c>
      <c r="H89" s="532"/>
      <c r="I89" s="162"/>
      <c r="J89" s="381">
        <f t="shared" si="14"/>
        <v>3959.8228199999999</v>
      </c>
      <c r="K89" s="355"/>
      <c r="L89" s="190"/>
      <c r="M89" s="190"/>
      <c r="N89" s="194" t="s">
        <v>177</v>
      </c>
      <c r="O89" s="358" t="s">
        <v>1010</v>
      </c>
      <c r="P89" s="194">
        <v>6</v>
      </c>
      <c r="Q89" s="194" t="s">
        <v>201</v>
      </c>
      <c r="R89" s="197" t="s">
        <v>313</v>
      </c>
      <c r="S89" s="237" t="s">
        <v>1011</v>
      </c>
      <c r="T89" s="165"/>
      <c r="U89" s="229"/>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5"/>
      <c r="ED89" s="175"/>
      <c r="EE89" s="175"/>
      <c r="EF89" s="175"/>
      <c r="EG89" s="175"/>
      <c r="EH89" s="175"/>
      <c r="EI89" s="175"/>
      <c r="EJ89" s="175"/>
      <c r="EK89" s="175"/>
      <c r="EL89" s="175"/>
      <c r="EM89" s="175"/>
      <c r="EN89" s="175"/>
      <c r="EO89" s="175"/>
      <c r="EP89" s="175"/>
      <c r="EQ89" s="175"/>
      <c r="ER89" s="175"/>
      <c r="ES89" s="175"/>
      <c r="ET89" s="175"/>
      <c r="EU89" s="175"/>
      <c r="EV89" s="175"/>
      <c r="EW89" s="175"/>
      <c r="EX89" s="175"/>
      <c r="EY89" s="175"/>
      <c r="EZ89" s="175"/>
      <c r="FA89" s="175"/>
      <c r="FB89" s="175"/>
      <c r="FC89" s="175"/>
      <c r="FD89" s="175"/>
      <c r="FE89" s="175"/>
      <c r="FF89" s="175"/>
      <c r="FG89" s="175"/>
      <c r="FH89" s="175"/>
      <c r="FI89" s="175"/>
      <c r="FJ89" s="175"/>
      <c r="FK89" s="175"/>
      <c r="FL89" s="175"/>
      <c r="FM89" s="175"/>
      <c r="FN89" s="175"/>
      <c r="FO89" s="175"/>
      <c r="FP89" s="175"/>
      <c r="FQ89" s="175"/>
      <c r="FR89" s="175"/>
      <c r="FS89" s="175"/>
      <c r="FT89" s="175"/>
      <c r="FU89" s="175"/>
      <c r="FV89" s="175"/>
      <c r="FW89" s="175"/>
      <c r="FX89" s="175"/>
      <c r="FY89" s="175"/>
      <c r="FZ89" s="175"/>
      <c r="GA89" s="175"/>
      <c r="GB89" s="175"/>
      <c r="GC89" s="175"/>
      <c r="GD89" s="175"/>
      <c r="GE89" s="175"/>
      <c r="GF89" s="175"/>
      <c r="GG89" s="175"/>
      <c r="GH89" s="175"/>
      <c r="GI89" s="175"/>
      <c r="GJ89" s="175"/>
      <c r="GK89" s="175"/>
      <c r="GL89" s="175"/>
      <c r="GM89" s="175"/>
      <c r="GN89" s="175"/>
      <c r="GO89" s="175"/>
      <c r="GP89" s="175"/>
      <c r="GQ89" s="175"/>
      <c r="GR89" s="175"/>
      <c r="GS89" s="175"/>
      <c r="GT89" s="175"/>
      <c r="GU89" s="175"/>
      <c r="GV89" s="175"/>
      <c r="GW89" s="175"/>
      <c r="GX89" s="175"/>
      <c r="GY89" s="175"/>
      <c r="GZ89" s="175"/>
      <c r="HA89" s="175"/>
      <c r="HB89" s="175"/>
      <c r="HC89" s="175"/>
      <c r="HD89" s="175"/>
      <c r="HE89" s="175"/>
      <c r="HF89" s="175"/>
      <c r="HG89" s="175"/>
      <c r="HH89" s="175"/>
      <c r="HI89" s="175"/>
      <c r="HJ89" s="175"/>
      <c r="HK89" s="175"/>
      <c r="HL89" s="175"/>
      <c r="HM89" s="175"/>
      <c r="HN89" s="175"/>
      <c r="HO89" s="175"/>
      <c r="HP89" s="175"/>
      <c r="HQ89" s="175"/>
      <c r="HR89" s="175"/>
      <c r="HS89" s="175"/>
      <c r="HT89" s="175"/>
      <c r="HU89" s="175"/>
      <c r="HV89" s="175"/>
      <c r="HW89" s="175"/>
      <c r="HX89" s="175"/>
      <c r="HY89" s="175"/>
      <c r="HZ89" s="175"/>
      <c r="IA89" s="175"/>
      <c r="IB89" s="175"/>
      <c r="IC89" s="175"/>
      <c r="ID89" s="175"/>
      <c r="IE89" s="175"/>
      <c r="IF89" s="175"/>
      <c r="IG89" s="175"/>
      <c r="IH89" s="175"/>
      <c r="II89" s="175"/>
      <c r="IJ89" s="175"/>
      <c r="IK89" s="175"/>
      <c r="IL89" s="175"/>
      <c r="IM89" s="175"/>
      <c r="IN89" s="175"/>
      <c r="IO89" s="175"/>
      <c r="IP89" s="175"/>
      <c r="IQ89" s="175"/>
      <c r="IR89" s="175"/>
      <c r="IS89" s="175"/>
      <c r="IT89" s="175"/>
      <c r="IU89" s="175"/>
      <c r="IV89" s="175"/>
      <c r="IW89" s="175"/>
      <c r="IX89" s="175"/>
      <c r="IY89" s="175"/>
      <c r="IZ89" s="175"/>
      <c r="JA89" s="175"/>
      <c r="JB89" s="175"/>
      <c r="JC89" s="175"/>
      <c r="JD89" s="175"/>
      <c r="JE89" s="175"/>
      <c r="JF89" s="175"/>
      <c r="JG89" s="175"/>
      <c r="JH89" s="175"/>
      <c r="JI89" s="175"/>
      <c r="JJ89" s="175"/>
      <c r="JK89" s="175"/>
      <c r="JL89" s="175"/>
      <c r="JM89" s="175"/>
      <c r="JN89" s="175"/>
      <c r="JO89" s="175"/>
      <c r="JP89" s="175"/>
      <c r="JQ89" s="175"/>
      <c r="JR89" s="175"/>
      <c r="JS89" s="175"/>
      <c r="JT89" s="175"/>
      <c r="JU89" s="175"/>
      <c r="JV89" s="175"/>
      <c r="JW89" s="175"/>
      <c r="JX89" s="175"/>
      <c r="JY89" s="175"/>
      <c r="JZ89" s="175"/>
      <c r="KA89" s="175"/>
      <c r="KB89" s="175"/>
      <c r="KC89" s="175"/>
      <c r="KD89" s="175"/>
      <c r="KE89" s="175"/>
      <c r="KF89" s="175"/>
      <c r="KG89" s="175"/>
      <c r="KH89" s="175"/>
      <c r="KI89" s="175"/>
      <c r="KJ89" s="175"/>
      <c r="KK89" s="175"/>
      <c r="KL89" s="175"/>
      <c r="KM89" s="175"/>
      <c r="KN89" s="175"/>
      <c r="KO89" s="175"/>
      <c r="KP89" s="175"/>
      <c r="KQ89" s="175"/>
      <c r="KR89" s="175"/>
      <c r="KS89" s="175"/>
      <c r="KT89" s="175"/>
      <c r="KU89" s="175"/>
      <c r="KV89" s="175"/>
      <c r="KW89" s="175"/>
      <c r="KX89" s="175"/>
      <c r="KY89" s="175"/>
      <c r="KZ89" s="175"/>
      <c r="LA89" s="175"/>
      <c r="LB89" s="175"/>
      <c r="LC89" s="175"/>
      <c r="LD89" s="175"/>
      <c r="LE89" s="175"/>
      <c r="LF89" s="175"/>
      <c r="LG89" s="175"/>
      <c r="LH89" s="175"/>
      <c r="LI89" s="175"/>
      <c r="LJ89" s="175"/>
      <c r="LK89" s="175"/>
      <c r="LL89" s="175"/>
      <c r="LM89" s="175"/>
      <c r="LN89" s="175"/>
      <c r="LO89" s="175"/>
      <c r="LP89" s="175"/>
      <c r="LQ89" s="175"/>
      <c r="LR89" s="175"/>
      <c r="LS89" s="175"/>
      <c r="LT89" s="175"/>
      <c r="LU89" s="175"/>
      <c r="LV89" s="175"/>
      <c r="LW89" s="175"/>
      <c r="LX89" s="175"/>
      <c r="LY89" s="175"/>
      <c r="LZ89" s="175"/>
      <c r="MA89" s="175"/>
      <c r="MB89" s="175"/>
      <c r="MC89" s="175"/>
      <c r="MD89" s="175"/>
      <c r="ME89" s="175"/>
      <c r="MF89" s="175"/>
      <c r="MG89" s="175"/>
      <c r="MH89" s="175"/>
      <c r="MI89" s="175"/>
      <c r="MJ89" s="175"/>
      <c r="MK89" s="175"/>
      <c r="ML89" s="175"/>
      <c r="MM89" s="175"/>
      <c r="MN89" s="175"/>
      <c r="MO89" s="175"/>
      <c r="MP89" s="175"/>
      <c r="MQ89" s="175"/>
      <c r="MR89" s="175"/>
      <c r="MS89" s="175"/>
      <c r="MT89" s="175"/>
      <c r="MU89" s="175"/>
      <c r="MV89" s="175"/>
      <c r="MW89" s="175"/>
      <c r="MX89" s="175"/>
      <c r="MY89" s="175"/>
      <c r="MZ89" s="175"/>
      <c r="NA89" s="175"/>
      <c r="NB89" s="175"/>
      <c r="NC89" s="175"/>
      <c r="ND89" s="175"/>
      <c r="NE89" s="175"/>
      <c r="NF89" s="175"/>
      <c r="NG89" s="175"/>
      <c r="NH89" s="175"/>
      <c r="NI89" s="175"/>
      <c r="NJ89" s="175"/>
      <c r="NK89" s="175"/>
      <c r="NL89" s="175"/>
      <c r="NM89" s="175"/>
      <c r="NN89" s="175"/>
      <c r="NO89" s="175"/>
      <c r="NP89" s="175"/>
      <c r="NQ89" s="175"/>
      <c r="NR89" s="175"/>
      <c r="NS89" s="175"/>
      <c r="NT89" s="175"/>
      <c r="NU89" s="175"/>
      <c r="NV89" s="175"/>
      <c r="NW89" s="175"/>
      <c r="NX89" s="175"/>
      <c r="NY89" s="175"/>
      <c r="NZ89" s="175"/>
      <c r="OA89" s="175"/>
      <c r="OB89" s="175"/>
      <c r="OC89" s="175"/>
      <c r="OD89" s="175"/>
      <c r="OE89" s="175"/>
      <c r="OF89" s="175"/>
      <c r="OG89" s="175"/>
      <c r="OH89" s="175"/>
      <c r="OI89" s="175"/>
      <c r="OJ89" s="175"/>
      <c r="OK89" s="175"/>
      <c r="OL89" s="175"/>
      <c r="OM89" s="175"/>
      <c r="ON89" s="175"/>
      <c r="OO89" s="175"/>
      <c r="OP89" s="175"/>
      <c r="OQ89" s="175"/>
      <c r="OR89" s="175"/>
      <c r="OS89" s="175"/>
      <c r="OT89" s="175"/>
      <c r="OU89" s="175"/>
      <c r="OV89" s="175"/>
      <c r="OW89" s="175"/>
      <c r="OX89" s="175"/>
      <c r="OY89" s="175"/>
      <c r="OZ89" s="175"/>
      <c r="PA89" s="175"/>
      <c r="PB89" s="175"/>
      <c r="PC89" s="175"/>
      <c r="PD89" s="175"/>
      <c r="PE89" s="175"/>
      <c r="PF89" s="175"/>
      <c r="PG89" s="175"/>
      <c r="PH89" s="175"/>
      <c r="PI89" s="175"/>
      <c r="PJ89" s="175"/>
      <c r="PK89" s="175"/>
      <c r="PL89" s="175"/>
      <c r="PM89" s="175"/>
      <c r="PN89" s="175"/>
      <c r="PO89" s="175"/>
      <c r="PP89" s="175"/>
      <c r="PQ89" s="175"/>
      <c r="PR89" s="175"/>
      <c r="PS89" s="175"/>
      <c r="PT89" s="175"/>
      <c r="PU89" s="175"/>
      <c r="PV89" s="175"/>
      <c r="PW89" s="175"/>
      <c r="PX89" s="175"/>
      <c r="PY89" s="175"/>
      <c r="PZ89" s="175"/>
      <c r="QA89" s="175"/>
      <c r="QB89" s="175"/>
      <c r="QC89" s="175"/>
      <c r="QD89" s="175"/>
      <c r="QE89" s="175"/>
      <c r="QF89" s="175"/>
      <c r="QG89" s="175"/>
      <c r="QH89" s="175"/>
      <c r="QI89" s="175"/>
      <c r="QJ89" s="175"/>
      <c r="QK89" s="175"/>
      <c r="QL89" s="175"/>
      <c r="QM89" s="175"/>
      <c r="QN89" s="175"/>
      <c r="QO89" s="175"/>
      <c r="QP89" s="175"/>
      <c r="QQ89" s="175"/>
      <c r="QR89" s="175"/>
      <c r="QS89" s="175"/>
      <c r="QT89" s="175"/>
      <c r="QU89" s="175"/>
      <c r="QV89" s="175"/>
      <c r="QW89" s="175"/>
      <c r="QX89" s="175"/>
      <c r="QY89" s="175"/>
      <c r="QZ89" s="175"/>
      <c r="RA89" s="175"/>
      <c r="RB89" s="175"/>
      <c r="RC89" s="175"/>
      <c r="RD89" s="175"/>
      <c r="RE89" s="175"/>
      <c r="RF89" s="175"/>
      <c r="RG89" s="175"/>
      <c r="RH89" s="175"/>
      <c r="RI89" s="175"/>
      <c r="RJ89" s="175"/>
      <c r="RK89" s="175"/>
      <c r="RL89" s="175"/>
      <c r="RM89" s="175"/>
      <c r="RN89" s="175"/>
      <c r="RO89" s="175"/>
      <c r="RP89" s="175"/>
      <c r="RQ89" s="175"/>
      <c r="RR89" s="175"/>
      <c r="RS89" s="175"/>
      <c r="RT89" s="175"/>
      <c r="RU89" s="175"/>
      <c r="RV89" s="175"/>
      <c r="RW89" s="175"/>
      <c r="RX89" s="175"/>
      <c r="RY89" s="175"/>
      <c r="RZ89" s="175"/>
      <c r="SA89" s="175"/>
      <c r="SB89" s="175"/>
      <c r="SC89" s="175"/>
      <c r="SD89" s="175"/>
      <c r="SE89" s="175"/>
      <c r="SF89" s="175"/>
      <c r="SG89" s="175"/>
      <c r="SH89" s="175"/>
      <c r="SI89" s="175"/>
      <c r="SJ89" s="175"/>
      <c r="SK89" s="175"/>
      <c r="SL89" s="175"/>
      <c r="SM89" s="175"/>
      <c r="SN89" s="175"/>
      <c r="SO89" s="175"/>
      <c r="SP89" s="175"/>
      <c r="SQ89" s="175"/>
      <c r="SR89" s="175"/>
      <c r="SS89" s="175"/>
      <c r="ST89" s="175"/>
      <c r="SU89" s="175"/>
      <c r="SV89" s="175"/>
      <c r="SW89" s="175"/>
      <c r="SX89" s="175"/>
      <c r="SY89" s="175"/>
      <c r="SZ89" s="175"/>
      <c r="TA89" s="175"/>
      <c r="TB89" s="175"/>
      <c r="TC89" s="175"/>
      <c r="TD89" s="175"/>
      <c r="TE89" s="175"/>
      <c r="TF89" s="175"/>
      <c r="TG89" s="175"/>
      <c r="TH89" s="175"/>
      <c r="TI89" s="175"/>
      <c r="TJ89" s="175"/>
      <c r="TK89" s="175"/>
      <c r="TL89" s="175"/>
      <c r="TM89" s="175"/>
      <c r="TN89" s="175"/>
      <c r="TO89" s="175"/>
      <c r="TP89" s="175"/>
      <c r="TQ89" s="175"/>
      <c r="TR89" s="175"/>
      <c r="TS89" s="175"/>
      <c r="TT89" s="175"/>
      <c r="TU89" s="175"/>
      <c r="TV89" s="175"/>
      <c r="TW89" s="175"/>
      <c r="TX89" s="175"/>
      <c r="TY89" s="175"/>
      <c r="TZ89" s="175"/>
      <c r="UA89" s="175"/>
      <c r="UB89" s="175"/>
      <c r="UC89" s="175"/>
      <c r="UD89" s="175"/>
      <c r="UE89" s="175"/>
      <c r="UF89" s="175"/>
      <c r="UG89" s="175"/>
      <c r="UH89" s="175"/>
      <c r="UI89" s="175"/>
      <c r="UJ89" s="175"/>
      <c r="UK89" s="175"/>
      <c r="UL89" s="175"/>
      <c r="UM89" s="175"/>
      <c r="UN89" s="175"/>
      <c r="UO89" s="175"/>
      <c r="UP89" s="175"/>
      <c r="UQ89" s="175"/>
      <c r="UR89" s="175"/>
      <c r="US89" s="175"/>
      <c r="UT89" s="175"/>
      <c r="UU89" s="175"/>
      <c r="UV89" s="175"/>
      <c r="UW89" s="175"/>
      <c r="UX89" s="175"/>
      <c r="UY89" s="175"/>
      <c r="UZ89" s="175"/>
      <c r="VA89" s="175"/>
      <c r="VB89" s="175"/>
      <c r="VC89" s="175"/>
      <c r="VD89" s="175"/>
      <c r="VE89" s="175"/>
      <c r="VF89" s="175"/>
      <c r="VG89" s="175"/>
      <c r="VH89" s="175"/>
      <c r="VI89" s="175"/>
      <c r="VJ89" s="175"/>
      <c r="VK89" s="175"/>
      <c r="VL89" s="175"/>
      <c r="VM89" s="175"/>
      <c r="VN89" s="175"/>
      <c r="VO89" s="175"/>
      <c r="VP89" s="175"/>
      <c r="VQ89" s="175"/>
      <c r="VR89" s="175"/>
      <c r="VS89" s="175"/>
      <c r="VT89" s="175"/>
      <c r="VU89" s="175"/>
      <c r="VV89" s="175"/>
      <c r="VW89" s="175"/>
      <c r="VX89" s="175"/>
      <c r="VY89" s="175"/>
      <c r="VZ89" s="175"/>
      <c r="WA89" s="175"/>
      <c r="WB89" s="175"/>
      <c r="WC89" s="175"/>
      <c r="WD89" s="175"/>
      <c r="WE89" s="175"/>
      <c r="WF89" s="175"/>
      <c r="WG89" s="175"/>
      <c r="WH89" s="175"/>
      <c r="WI89" s="175"/>
      <c r="WJ89" s="175"/>
      <c r="WK89" s="175"/>
      <c r="WL89" s="175"/>
      <c r="WM89" s="175"/>
      <c r="WN89" s="175"/>
      <c r="WO89" s="175"/>
      <c r="WP89" s="175"/>
      <c r="WQ89" s="175"/>
      <c r="WR89" s="175"/>
      <c r="WS89" s="175"/>
      <c r="WT89" s="175"/>
      <c r="WU89" s="175"/>
      <c r="WV89" s="175"/>
      <c r="WW89" s="175"/>
      <c r="WX89" s="175"/>
      <c r="WY89" s="175"/>
      <c r="WZ89" s="175"/>
      <c r="XA89" s="175"/>
      <c r="XB89" s="175"/>
      <c r="XC89" s="175"/>
      <c r="XD89" s="175"/>
      <c r="XE89" s="175"/>
      <c r="XF89" s="175"/>
      <c r="XG89" s="175"/>
      <c r="XH89" s="175"/>
      <c r="XI89" s="175"/>
      <c r="XJ89" s="175"/>
      <c r="XK89" s="175"/>
      <c r="XL89" s="175"/>
      <c r="XM89" s="175"/>
      <c r="XN89" s="175"/>
      <c r="XO89" s="175"/>
      <c r="XP89" s="175"/>
      <c r="XQ89" s="175"/>
      <c r="XR89" s="175"/>
      <c r="XS89" s="175"/>
      <c r="XT89" s="175"/>
      <c r="XU89" s="175"/>
      <c r="XV89" s="175"/>
      <c r="XW89" s="175"/>
      <c r="XX89" s="175"/>
      <c r="XY89" s="175"/>
      <c r="XZ89" s="175"/>
      <c r="YA89" s="175"/>
      <c r="YB89" s="175"/>
      <c r="YC89" s="175"/>
      <c r="YD89" s="175"/>
      <c r="YE89" s="175"/>
      <c r="YF89" s="175"/>
      <c r="YG89" s="175"/>
      <c r="YH89" s="175"/>
      <c r="YI89" s="175"/>
      <c r="YJ89" s="175"/>
      <c r="YK89" s="175"/>
      <c r="YL89" s="175"/>
      <c r="YM89" s="175"/>
      <c r="YN89" s="175"/>
      <c r="YO89" s="175"/>
      <c r="YP89" s="175"/>
      <c r="YQ89" s="175"/>
      <c r="YR89" s="175"/>
      <c r="YS89" s="175"/>
      <c r="YT89" s="175"/>
      <c r="YU89" s="175"/>
      <c r="YV89" s="175"/>
      <c r="YW89" s="175"/>
      <c r="YX89" s="175"/>
      <c r="YY89" s="175"/>
      <c r="YZ89" s="175"/>
      <c r="ZA89" s="175"/>
      <c r="ZB89" s="175"/>
      <c r="ZC89" s="175"/>
      <c r="ZD89" s="175"/>
      <c r="ZE89" s="175"/>
      <c r="ZF89" s="175"/>
      <c r="ZG89" s="175"/>
      <c r="ZH89" s="175"/>
      <c r="ZI89" s="175"/>
      <c r="ZJ89" s="175"/>
      <c r="ZK89" s="175"/>
      <c r="ZL89" s="175"/>
      <c r="ZM89" s="175"/>
      <c r="ZN89" s="175"/>
      <c r="ZO89" s="175"/>
      <c r="ZP89" s="175"/>
      <c r="ZQ89" s="175"/>
      <c r="ZR89" s="175"/>
      <c r="ZS89" s="175"/>
      <c r="ZT89" s="175"/>
      <c r="ZU89" s="175"/>
      <c r="ZV89" s="175"/>
      <c r="ZW89" s="175"/>
      <c r="ZX89" s="175"/>
      <c r="ZY89" s="175"/>
      <c r="ZZ89" s="175"/>
      <c r="AAA89" s="175"/>
      <c r="AAB89" s="175"/>
      <c r="AAC89" s="175"/>
      <c r="AAD89" s="175"/>
      <c r="AAE89" s="175"/>
      <c r="AAF89" s="175"/>
      <c r="AAG89" s="175"/>
      <c r="AAH89" s="175"/>
      <c r="AAI89" s="175"/>
      <c r="AAJ89" s="175"/>
      <c r="AAK89" s="175"/>
      <c r="AAL89" s="175"/>
      <c r="AAM89" s="175"/>
      <c r="AAN89" s="175"/>
      <c r="AAO89" s="175"/>
      <c r="AAP89" s="175"/>
      <c r="AAQ89" s="175"/>
      <c r="AAR89" s="175"/>
      <c r="AAS89" s="175"/>
      <c r="AAT89" s="175"/>
      <c r="AAU89" s="175"/>
      <c r="AAV89" s="175"/>
      <c r="AAW89" s="175"/>
      <c r="AAX89" s="175"/>
      <c r="AAY89" s="175"/>
      <c r="AAZ89" s="175"/>
      <c r="ABA89" s="175"/>
      <c r="ABB89" s="175"/>
      <c r="ABC89" s="175"/>
      <c r="ABD89" s="175"/>
      <c r="ABE89" s="175"/>
      <c r="ABF89" s="175"/>
      <c r="ABG89" s="175"/>
      <c r="ABH89" s="175"/>
      <c r="ABI89" s="175"/>
      <c r="ABJ89" s="175"/>
      <c r="ABK89" s="175"/>
      <c r="ABL89" s="175"/>
      <c r="ABM89" s="175"/>
      <c r="ABN89" s="175"/>
      <c r="ABO89" s="175"/>
      <c r="ABP89" s="175"/>
      <c r="ABQ89" s="175"/>
      <c r="ABR89" s="175"/>
      <c r="ABS89" s="175"/>
      <c r="ABT89" s="175"/>
      <c r="ABU89" s="175"/>
      <c r="ABV89" s="175"/>
      <c r="ABW89" s="175"/>
      <c r="ABX89" s="175"/>
      <c r="ABY89" s="175"/>
      <c r="ABZ89" s="175"/>
      <c r="ACA89" s="175"/>
      <c r="ACB89" s="175"/>
      <c r="ACC89" s="175"/>
      <c r="ACD89" s="175"/>
      <c r="ACE89" s="175"/>
      <c r="ACF89" s="175"/>
      <c r="ACG89" s="175"/>
      <c r="ACH89" s="175"/>
      <c r="ACI89" s="175"/>
      <c r="ACJ89" s="175"/>
      <c r="ACK89" s="175"/>
      <c r="ACL89" s="175"/>
      <c r="ACM89" s="175"/>
      <c r="ACN89" s="175"/>
      <c r="ACO89" s="175"/>
      <c r="ACP89" s="175"/>
      <c r="ACQ89" s="175"/>
      <c r="ACR89" s="175"/>
      <c r="ACS89" s="175"/>
      <c r="ACT89" s="175"/>
      <c r="ACU89" s="175"/>
      <c r="ACV89" s="175"/>
      <c r="ACW89" s="175"/>
      <c r="ACX89" s="175"/>
      <c r="ACY89" s="175"/>
      <c r="ACZ89" s="175"/>
      <c r="ADA89" s="175"/>
      <c r="ADB89" s="175"/>
      <c r="ADC89" s="175"/>
      <c r="ADD89" s="175"/>
      <c r="ADE89" s="175"/>
      <c r="ADF89" s="175"/>
      <c r="ADG89" s="175"/>
      <c r="ADH89" s="175"/>
      <c r="ADI89" s="175"/>
      <c r="ADJ89" s="175"/>
      <c r="ADK89" s="175"/>
      <c r="ADL89" s="175"/>
      <c r="ADM89" s="175"/>
      <c r="ADN89" s="175"/>
      <c r="ADO89" s="175"/>
      <c r="ADP89" s="175"/>
      <c r="ADQ89" s="175"/>
      <c r="ADR89" s="175"/>
      <c r="ADS89" s="175"/>
      <c r="ADT89" s="175"/>
      <c r="ADU89" s="175"/>
      <c r="ADV89" s="175"/>
      <c r="ADW89" s="175"/>
      <c r="ADX89" s="175"/>
      <c r="ADY89" s="175"/>
      <c r="ADZ89" s="175"/>
      <c r="AEA89" s="175"/>
      <c r="AEB89" s="175"/>
      <c r="AEC89" s="175"/>
      <c r="AED89" s="175"/>
      <c r="AEE89" s="175"/>
      <c r="AEF89" s="175"/>
      <c r="AEG89" s="175"/>
      <c r="AEH89" s="175"/>
      <c r="AEI89" s="175"/>
      <c r="AEJ89" s="175"/>
      <c r="AEK89" s="175"/>
      <c r="AEL89" s="175"/>
      <c r="AEM89" s="175"/>
      <c r="AEN89" s="175"/>
      <c r="AEO89" s="175"/>
      <c r="AEP89" s="175"/>
      <c r="AEQ89" s="175"/>
      <c r="AER89" s="175"/>
      <c r="AES89" s="175"/>
      <c r="AET89" s="175"/>
      <c r="AEU89" s="175"/>
      <c r="AEV89" s="175"/>
      <c r="AEW89" s="175"/>
      <c r="AEX89" s="175"/>
      <c r="AEY89" s="175"/>
      <c r="AEZ89" s="175"/>
      <c r="AFA89" s="175"/>
      <c r="AFB89" s="175"/>
      <c r="AFC89" s="175"/>
      <c r="AFD89" s="175"/>
      <c r="AFE89" s="175"/>
      <c r="AFF89" s="175"/>
      <c r="AFG89" s="175"/>
      <c r="AFH89" s="175"/>
      <c r="AFI89" s="175"/>
      <c r="AFJ89" s="175"/>
      <c r="AFK89" s="175"/>
      <c r="AFL89" s="175"/>
      <c r="AFM89" s="175"/>
      <c r="AFN89" s="175"/>
      <c r="AFO89" s="175"/>
      <c r="AFP89" s="175"/>
      <c r="AFQ89" s="175"/>
      <c r="AFR89" s="175"/>
      <c r="AFS89" s="175"/>
      <c r="AFT89" s="175"/>
      <c r="AFU89" s="175"/>
      <c r="AFV89" s="175"/>
      <c r="AFW89" s="175"/>
      <c r="AFX89" s="175"/>
      <c r="AFY89" s="175"/>
      <c r="AFZ89" s="175"/>
      <c r="AGA89" s="175"/>
      <c r="AGB89" s="175"/>
      <c r="AGC89" s="175"/>
      <c r="AGD89" s="175"/>
      <c r="AGE89" s="175"/>
      <c r="AGF89" s="175"/>
      <c r="AGG89" s="175"/>
      <c r="AGH89" s="175"/>
      <c r="AGI89" s="175"/>
      <c r="AGJ89" s="175"/>
      <c r="AGK89" s="175"/>
      <c r="AGL89" s="175"/>
      <c r="AGM89" s="175"/>
      <c r="AGN89" s="175"/>
      <c r="AGO89" s="175"/>
      <c r="AGP89" s="175"/>
      <c r="AGQ89" s="175"/>
      <c r="AGR89" s="175"/>
      <c r="AGS89" s="175"/>
      <c r="AGT89" s="175"/>
      <c r="AGU89" s="175"/>
      <c r="AGV89" s="175"/>
      <c r="AGW89" s="175"/>
      <c r="AGX89" s="175"/>
      <c r="AGY89" s="175"/>
      <c r="AGZ89" s="175"/>
      <c r="AHA89" s="175"/>
      <c r="AHB89" s="175"/>
      <c r="AHC89" s="175"/>
      <c r="AHD89" s="175"/>
      <c r="AHE89" s="175"/>
      <c r="AHF89" s="175"/>
      <c r="AHG89" s="175"/>
      <c r="AHH89" s="175"/>
      <c r="AHI89" s="175"/>
      <c r="AHJ89" s="175"/>
      <c r="AHK89" s="175"/>
      <c r="AHL89" s="175"/>
      <c r="AHM89" s="175"/>
      <c r="AHN89" s="175"/>
      <c r="AHO89" s="175"/>
      <c r="AHP89" s="175"/>
      <c r="AHQ89" s="175"/>
      <c r="AHR89" s="175"/>
      <c r="AHS89" s="175"/>
      <c r="AHT89" s="175"/>
      <c r="AHU89" s="175"/>
      <c r="AHV89" s="175"/>
      <c r="AHW89" s="175"/>
      <c r="AHX89" s="175"/>
      <c r="AHY89" s="175"/>
      <c r="AHZ89" s="175"/>
      <c r="AIA89" s="175"/>
      <c r="AIB89" s="175"/>
      <c r="AIC89" s="175"/>
      <c r="AID89" s="175"/>
      <c r="AIE89" s="175"/>
      <c r="AIF89" s="175"/>
      <c r="AIG89" s="175"/>
      <c r="AIH89" s="175"/>
      <c r="AII89" s="175"/>
      <c r="AIJ89" s="175"/>
      <c r="AIK89" s="175"/>
      <c r="AIL89" s="175"/>
      <c r="AIM89" s="175"/>
      <c r="AIN89" s="175"/>
      <c r="AIO89" s="175"/>
      <c r="AIP89" s="175"/>
      <c r="AIQ89" s="175"/>
      <c r="AIR89" s="175"/>
      <c r="AIS89" s="175"/>
      <c r="AIT89" s="175"/>
      <c r="AIU89" s="175"/>
      <c r="AIV89" s="175"/>
      <c r="AIW89" s="175"/>
      <c r="AIX89" s="175"/>
      <c r="AIY89" s="175"/>
      <c r="AIZ89" s="175"/>
      <c r="AJA89" s="175"/>
      <c r="AJB89" s="175"/>
      <c r="AJC89" s="175"/>
      <c r="AJD89" s="175"/>
      <c r="AJE89" s="175"/>
      <c r="AJF89" s="175"/>
      <c r="AJG89" s="175"/>
      <c r="AJH89" s="175"/>
      <c r="AJI89" s="175"/>
      <c r="AJJ89" s="175"/>
      <c r="AJK89" s="175"/>
      <c r="AJL89" s="175"/>
      <c r="AJM89" s="175"/>
      <c r="AJN89" s="175"/>
      <c r="AJO89" s="175"/>
      <c r="AJP89" s="175"/>
      <c r="AJQ89" s="175"/>
      <c r="AJR89" s="175"/>
      <c r="AJS89" s="175"/>
      <c r="AJT89" s="175"/>
      <c r="AJU89" s="175"/>
      <c r="AJV89" s="175"/>
      <c r="AJW89" s="175"/>
      <c r="AJX89" s="175"/>
      <c r="AJY89" s="175"/>
      <c r="AJZ89" s="175"/>
      <c r="AKA89" s="175"/>
      <c r="AKB89" s="175"/>
      <c r="AKC89" s="175"/>
      <c r="AKD89" s="175"/>
      <c r="AKE89" s="175"/>
      <c r="AKF89" s="175"/>
      <c r="AKG89" s="175"/>
      <c r="AKH89" s="175"/>
      <c r="AKI89" s="175"/>
      <c r="AKJ89" s="175"/>
      <c r="AKK89" s="175"/>
      <c r="AKL89" s="175"/>
      <c r="AKM89" s="175"/>
      <c r="AKN89" s="175"/>
      <c r="AKO89" s="175"/>
      <c r="AKP89" s="175"/>
      <c r="AKQ89" s="175"/>
      <c r="AKR89" s="175"/>
      <c r="AKS89" s="175"/>
      <c r="AKT89" s="175"/>
      <c r="AKU89" s="175"/>
      <c r="AKV89" s="175"/>
      <c r="AKW89" s="175"/>
      <c r="AKX89" s="175"/>
      <c r="AKY89" s="175"/>
      <c r="AKZ89" s="175"/>
      <c r="ALA89" s="175"/>
      <c r="ALB89" s="175"/>
      <c r="ALC89" s="175"/>
      <c r="ALD89" s="175"/>
      <c r="ALE89" s="175"/>
      <c r="ALF89" s="175"/>
      <c r="ALG89" s="175"/>
      <c r="ALH89" s="175"/>
      <c r="ALI89" s="175"/>
      <c r="ALJ89" s="175"/>
      <c r="ALK89" s="175"/>
      <c r="ALL89" s="175"/>
      <c r="ALM89" s="175"/>
      <c r="ALN89" s="175"/>
      <c r="ALO89" s="175"/>
      <c r="ALP89" s="175"/>
      <c r="ALQ89" s="175"/>
      <c r="ALR89" s="175"/>
      <c r="ALS89" s="175"/>
      <c r="ALT89" s="175"/>
      <c r="ALU89" s="175"/>
      <c r="ALV89" s="175"/>
      <c r="ALW89" s="175"/>
      <c r="ALX89" s="175"/>
      <c r="ALY89" s="175"/>
      <c r="ALZ89" s="175"/>
      <c r="AMA89" s="175"/>
      <c r="AMB89" s="175"/>
      <c r="AMC89" s="175"/>
      <c r="AMD89" s="175"/>
      <c r="AME89" s="175"/>
      <c r="AMF89" s="175"/>
      <c r="AMG89" s="175"/>
      <c r="AMH89" s="175"/>
      <c r="AMI89" s="175"/>
      <c r="AMJ89" s="175"/>
      <c r="AMK89" s="175"/>
      <c r="AML89" s="175"/>
      <c r="AMM89" s="175"/>
      <c r="AMN89" s="175"/>
      <c r="AMO89" s="175"/>
      <c r="AMP89" s="175"/>
      <c r="AMQ89" s="175"/>
      <c r="AMR89" s="175"/>
      <c r="AMS89" s="175"/>
      <c r="AMT89" s="175"/>
      <c r="AMU89" s="175"/>
      <c r="AMV89" s="175"/>
      <c r="AMW89" s="175"/>
      <c r="AMX89" s="175"/>
      <c r="AMY89" s="175"/>
      <c r="AMZ89" s="175"/>
      <c r="ANA89" s="175"/>
      <c r="ANB89" s="175"/>
      <c r="ANC89" s="175"/>
      <c r="AND89" s="175"/>
      <c r="ANE89" s="175"/>
      <c r="ANF89" s="175"/>
      <c r="ANG89" s="175"/>
      <c r="ANH89" s="175"/>
      <c r="ANI89" s="175"/>
      <c r="ANJ89" s="175"/>
      <c r="ANK89" s="175"/>
      <c r="ANL89" s="175"/>
      <c r="ANM89" s="175"/>
      <c r="ANN89" s="175"/>
      <c r="ANO89" s="175"/>
      <c r="ANP89" s="175"/>
      <c r="ANQ89" s="175"/>
      <c r="ANR89" s="175"/>
      <c r="ANS89" s="175"/>
      <c r="ANT89" s="175"/>
      <c r="ANU89" s="175"/>
      <c r="ANV89" s="175"/>
      <c r="ANW89" s="175"/>
      <c r="ANX89" s="175"/>
      <c r="ANY89" s="175"/>
      <c r="ANZ89" s="175"/>
      <c r="AOA89" s="175"/>
      <c r="AOB89" s="175"/>
      <c r="AOC89" s="175"/>
      <c r="AOD89" s="175"/>
      <c r="AOE89" s="175"/>
      <c r="AOF89" s="175"/>
      <c r="AOG89" s="175"/>
      <c r="AOH89" s="175"/>
      <c r="AOI89" s="175"/>
      <c r="AOJ89" s="175"/>
      <c r="AOK89" s="175"/>
      <c r="AOL89" s="175"/>
      <c r="AOM89" s="175"/>
      <c r="AON89" s="175"/>
      <c r="AOO89" s="175"/>
      <c r="AOP89" s="175"/>
      <c r="AOQ89" s="175"/>
      <c r="AOR89" s="175"/>
      <c r="AOS89" s="175"/>
      <c r="AOT89" s="175"/>
      <c r="AOU89" s="175"/>
      <c r="AOV89" s="175"/>
      <c r="AOW89" s="175"/>
      <c r="AOX89" s="175"/>
      <c r="AOY89" s="175"/>
      <c r="AOZ89" s="175"/>
      <c r="APA89" s="175"/>
      <c r="APB89" s="175"/>
      <c r="APC89" s="175"/>
      <c r="APD89" s="175"/>
      <c r="APE89" s="175"/>
      <c r="APF89" s="175"/>
      <c r="APG89" s="175"/>
      <c r="APH89" s="175"/>
      <c r="API89" s="175"/>
      <c r="APJ89" s="175"/>
      <c r="APK89" s="175"/>
      <c r="APL89" s="175"/>
      <c r="APM89" s="175"/>
      <c r="APN89" s="175"/>
      <c r="APO89" s="175"/>
      <c r="APP89" s="175"/>
      <c r="APQ89" s="175"/>
      <c r="APR89" s="175"/>
      <c r="APS89" s="175"/>
      <c r="APT89" s="175"/>
      <c r="APU89" s="175"/>
      <c r="APV89" s="175"/>
      <c r="APW89" s="175"/>
      <c r="APX89" s="175"/>
      <c r="APY89" s="175"/>
      <c r="APZ89" s="175"/>
      <c r="AQA89" s="175"/>
      <c r="AQB89" s="175"/>
      <c r="AQC89" s="175"/>
      <c r="AQD89" s="175"/>
      <c r="AQE89" s="175"/>
      <c r="AQF89" s="175"/>
      <c r="AQG89" s="175"/>
      <c r="AQH89" s="175"/>
      <c r="AQI89" s="175"/>
      <c r="AQJ89" s="175"/>
      <c r="AQK89" s="175"/>
      <c r="AQL89" s="175"/>
      <c r="AQM89" s="175"/>
      <c r="AQN89" s="175"/>
      <c r="AQO89" s="175"/>
      <c r="AQP89" s="175"/>
      <c r="AQQ89" s="175"/>
      <c r="AQR89" s="175"/>
      <c r="AQS89" s="175"/>
      <c r="AQT89" s="175"/>
      <c r="AQU89" s="175"/>
      <c r="AQV89" s="175"/>
      <c r="AQW89" s="175"/>
      <c r="AQX89" s="175"/>
      <c r="AQY89" s="175"/>
      <c r="AQZ89" s="175"/>
      <c r="ARA89" s="175"/>
      <c r="ARB89" s="175"/>
      <c r="ARC89" s="175"/>
      <c r="ARD89" s="175"/>
      <c r="ARE89" s="175"/>
      <c r="ARF89" s="175"/>
      <c r="ARG89" s="175"/>
      <c r="ARH89" s="175"/>
      <c r="ARI89" s="175"/>
      <c r="ARJ89" s="175"/>
      <c r="ARK89" s="175"/>
      <c r="ARL89" s="175"/>
      <c r="ARM89" s="175"/>
      <c r="ARN89" s="175"/>
      <c r="ARO89" s="175"/>
      <c r="ARP89" s="175"/>
      <c r="ARQ89" s="175"/>
      <c r="ARR89" s="175"/>
      <c r="ARS89" s="175"/>
      <c r="ART89" s="175"/>
      <c r="ARU89" s="175"/>
      <c r="ARV89" s="175"/>
      <c r="ARW89" s="175"/>
      <c r="ARX89" s="175"/>
      <c r="ARY89" s="175"/>
      <c r="ARZ89" s="175"/>
      <c r="ASA89" s="175"/>
      <c r="ASB89" s="175"/>
      <c r="ASC89" s="175"/>
      <c r="ASD89" s="175"/>
      <c r="ASE89" s="175"/>
      <c r="ASF89" s="175"/>
      <c r="ASG89" s="175"/>
      <c r="ASH89" s="175"/>
      <c r="ASI89" s="175"/>
      <c r="ASJ89" s="175"/>
      <c r="ASK89" s="175"/>
      <c r="ASL89" s="175"/>
      <c r="ASM89" s="175"/>
      <c r="ASN89" s="175"/>
      <c r="ASO89" s="175"/>
      <c r="ASP89" s="175"/>
      <c r="ASQ89" s="175"/>
      <c r="ASR89" s="175"/>
      <c r="ASS89" s="175"/>
      <c r="AST89" s="175"/>
      <c r="ASU89" s="175"/>
      <c r="ASV89" s="175"/>
      <c r="ASW89" s="175"/>
      <c r="ASX89" s="175"/>
      <c r="ASY89" s="175"/>
      <c r="ASZ89" s="175"/>
      <c r="ATA89" s="175"/>
      <c r="ATB89" s="175"/>
      <c r="ATC89" s="175"/>
      <c r="ATD89" s="175"/>
      <c r="ATE89" s="175"/>
      <c r="ATF89" s="175"/>
      <c r="ATG89" s="175"/>
      <c r="ATH89" s="175"/>
      <c r="ATI89" s="175"/>
      <c r="ATJ89" s="175"/>
      <c r="ATK89" s="175"/>
      <c r="ATL89" s="175"/>
      <c r="ATM89" s="175"/>
      <c r="ATN89" s="175"/>
      <c r="ATO89" s="175"/>
      <c r="ATP89" s="175"/>
      <c r="ATQ89" s="175"/>
      <c r="ATR89" s="175"/>
      <c r="ATS89" s="175"/>
      <c r="ATT89" s="175"/>
      <c r="ATU89" s="175"/>
      <c r="ATV89" s="175"/>
      <c r="ATW89" s="175"/>
      <c r="ATX89" s="175"/>
      <c r="ATY89" s="175"/>
      <c r="ATZ89" s="175"/>
      <c r="AUA89" s="175"/>
      <c r="AUB89" s="175"/>
      <c r="AUC89" s="175"/>
      <c r="AUD89" s="175"/>
      <c r="AUE89" s="175"/>
      <c r="AUF89" s="175"/>
      <c r="AUG89" s="175"/>
      <c r="AUH89" s="175"/>
      <c r="AUI89" s="175"/>
      <c r="AUJ89" s="175"/>
      <c r="AUK89" s="175"/>
      <c r="AUL89" s="175"/>
      <c r="AUM89" s="175"/>
      <c r="AUN89" s="175"/>
      <c r="AUO89" s="175"/>
      <c r="AUP89" s="175"/>
      <c r="AUQ89" s="175"/>
      <c r="AUR89" s="175"/>
      <c r="AUS89" s="175"/>
      <c r="AUT89" s="175"/>
      <c r="AUU89" s="175"/>
      <c r="AUV89" s="175"/>
      <c r="AUW89" s="175"/>
      <c r="AUX89" s="175"/>
      <c r="AUY89" s="175"/>
      <c r="AUZ89" s="175"/>
      <c r="AVA89" s="175"/>
      <c r="AVB89" s="175"/>
      <c r="AVC89" s="175"/>
      <c r="AVD89" s="175"/>
      <c r="AVE89" s="175"/>
      <c r="AVF89" s="175"/>
      <c r="AVG89" s="175"/>
      <c r="AVH89" s="175"/>
      <c r="AVI89" s="175"/>
      <c r="AVJ89" s="175"/>
      <c r="AVK89" s="175"/>
      <c r="AVL89" s="175"/>
      <c r="AVM89" s="175"/>
      <c r="AVN89" s="175"/>
      <c r="AVO89" s="175"/>
      <c r="AVP89" s="175"/>
      <c r="AVQ89" s="175"/>
      <c r="AVR89" s="175"/>
      <c r="AVS89" s="175"/>
      <c r="AVT89" s="175"/>
      <c r="AVU89" s="175"/>
      <c r="AVV89" s="175"/>
      <c r="AVW89" s="175"/>
      <c r="AVX89" s="175"/>
      <c r="AVY89" s="175"/>
      <c r="AVZ89" s="175"/>
      <c r="AWA89" s="175"/>
      <c r="AWB89" s="175"/>
      <c r="AWC89" s="175"/>
      <c r="AWD89" s="175"/>
      <c r="AWE89" s="175"/>
      <c r="AWF89" s="175"/>
      <c r="AWG89" s="175"/>
      <c r="AWH89" s="175"/>
      <c r="AWI89" s="175"/>
      <c r="AWJ89" s="175"/>
      <c r="AWK89" s="175"/>
      <c r="AWL89" s="175"/>
      <c r="AWM89" s="175"/>
      <c r="AWN89" s="175"/>
      <c r="AWO89" s="175"/>
      <c r="AWP89" s="175"/>
      <c r="AWQ89" s="175"/>
      <c r="AWR89" s="175"/>
      <c r="AWS89" s="175"/>
      <c r="AWT89" s="175"/>
      <c r="AWU89" s="175"/>
      <c r="AWV89" s="175"/>
      <c r="AWW89" s="175"/>
      <c r="AWX89" s="175"/>
      <c r="AWY89" s="175"/>
      <c r="AWZ89" s="175"/>
      <c r="AXA89" s="175"/>
      <c r="AXB89" s="175"/>
      <c r="AXC89" s="175"/>
      <c r="AXD89" s="175"/>
      <c r="AXE89" s="175"/>
      <c r="AXF89" s="175"/>
      <c r="AXG89" s="175"/>
      <c r="AXH89" s="175"/>
      <c r="AXI89" s="175"/>
      <c r="AXJ89" s="175"/>
      <c r="AXK89" s="175"/>
      <c r="AXL89" s="175"/>
      <c r="AXM89" s="175"/>
      <c r="AXN89" s="175"/>
      <c r="AXO89" s="175"/>
      <c r="AXP89" s="175"/>
      <c r="AXQ89" s="175"/>
      <c r="AXR89" s="175"/>
      <c r="AXS89" s="175"/>
      <c r="AXT89" s="175"/>
      <c r="AXU89" s="175"/>
      <c r="AXV89" s="175"/>
      <c r="AXW89" s="175"/>
      <c r="AXX89" s="175"/>
      <c r="AXY89" s="175"/>
      <c r="AXZ89" s="175"/>
      <c r="AYA89" s="175"/>
      <c r="AYB89" s="175"/>
      <c r="AYC89" s="175"/>
      <c r="AYD89" s="175"/>
      <c r="AYE89" s="175"/>
      <c r="AYF89" s="175"/>
      <c r="AYG89" s="175"/>
      <c r="AYH89" s="175"/>
      <c r="AYI89" s="175"/>
      <c r="AYJ89" s="175"/>
      <c r="AYK89" s="175"/>
      <c r="AYL89" s="175"/>
      <c r="AYM89" s="175"/>
      <c r="AYN89" s="175"/>
      <c r="AYO89" s="175"/>
      <c r="AYP89" s="175"/>
      <c r="AYQ89" s="175"/>
      <c r="AYR89" s="175"/>
      <c r="AYS89" s="175"/>
      <c r="AYT89" s="175"/>
      <c r="AYU89" s="175"/>
      <c r="AYV89" s="175"/>
      <c r="AYW89" s="175"/>
      <c r="AYX89" s="175"/>
      <c r="AYY89" s="175"/>
      <c r="AYZ89" s="175"/>
      <c r="AZA89" s="175"/>
      <c r="AZB89" s="175"/>
      <c r="AZC89" s="175"/>
      <c r="AZD89" s="175"/>
      <c r="AZE89" s="175"/>
      <c r="AZF89" s="175"/>
      <c r="AZG89" s="175"/>
      <c r="AZH89" s="175"/>
      <c r="AZI89" s="175"/>
      <c r="AZJ89" s="175"/>
      <c r="AZK89" s="175"/>
      <c r="AZL89" s="175"/>
      <c r="AZM89" s="175"/>
      <c r="AZN89" s="175"/>
      <c r="AZO89" s="175"/>
      <c r="AZP89" s="175"/>
      <c r="AZQ89" s="175"/>
      <c r="AZR89" s="175"/>
      <c r="AZS89" s="175"/>
      <c r="AZT89" s="175"/>
      <c r="AZU89" s="175"/>
      <c r="AZV89" s="175"/>
      <c r="AZW89" s="175"/>
      <c r="AZX89" s="175"/>
      <c r="AZY89" s="175"/>
      <c r="AZZ89" s="175"/>
      <c r="BAA89" s="175"/>
      <c r="BAB89" s="175"/>
      <c r="BAC89" s="175"/>
      <c r="BAD89" s="175"/>
      <c r="BAE89" s="175"/>
      <c r="BAF89" s="175"/>
      <c r="BAG89" s="175"/>
      <c r="BAH89" s="175"/>
      <c r="BAI89" s="175"/>
      <c r="BAJ89" s="175"/>
      <c r="BAK89" s="175"/>
      <c r="BAL89" s="175"/>
      <c r="BAM89" s="175"/>
      <c r="BAN89" s="175"/>
      <c r="BAO89" s="175"/>
      <c r="BAP89" s="175"/>
      <c r="BAQ89" s="175"/>
      <c r="BAR89" s="175"/>
      <c r="BAS89" s="175"/>
      <c r="BAT89" s="175"/>
      <c r="BAU89" s="175"/>
      <c r="BAV89" s="175"/>
      <c r="BAW89" s="175"/>
      <c r="BAX89" s="175"/>
      <c r="BAY89" s="175"/>
      <c r="BAZ89" s="175"/>
      <c r="BBA89" s="175"/>
      <c r="BBB89" s="175"/>
      <c r="BBC89" s="175"/>
      <c r="BBD89" s="175"/>
      <c r="BBE89" s="175"/>
      <c r="BBF89" s="175"/>
      <c r="BBG89" s="175"/>
      <c r="BBH89" s="175"/>
      <c r="BBI89" s="175"/>
      <c r="BBJ89" s="175"/>
      <c r="BBK89" s="175"/>
      <c r="BBL89" s="175"/>
      <c r="BBM89" s="175"/>
      <c r="BBN89" s="175"/>
      <c r="BBO89" s="175"/>
      <c r="BBP89" s="175"/>
      <c r="BBQ89" s="175"/>
      <c r="BBR89" s="175"/>
      <c r="BBS89" s="175"/>
      <c r="BBT89" s="175"/>
      <c r="BBU89" s="175"/>
      <c r="BBV89" s="175"/>
      <c r="BBW89" s="175"/>
      <c r="BBX89" s="175"/>
      <c r="BBY89" s="175"/>
      <c r="BBZ89" s="175"/>
      <c r="BCA89" s="175"/>
      <c r="BCB89" s="175"/>
      <c r="BCC89" s="175"/>
      <c r="BCD89" s="175"/>
      <c r="BCE89" s="175"/>
      <c r="BCF89" s="175"/>
      <c r="BCG89" s="175"/>
      <c r="BCH89" s="175"/>
      <c r="BCI89" s="175"/>
      <c r="BCJ89" s="175"/>
      <c r="BCK89" s="175"/>
      <c r="BCL89" s="175"/>
      <c r="BCM89" s="175"/>
      <c r="BCN89" s="175"/>
      <c r="BCO89" s="175"/>
      <c r="BCP89" s="175"/>
      <c r="BCQ89" s="175"/>
      <c r="BCR89" s="175"/>
      <c r="BCS89" s="175"/>
      <c r="BCT89" s="175"/>
      <c r="BCU89" s="175"/>
      <c r="BCV89" s="175"/>
      <c r="BCW89" s="175"/>
      <c r="BCX89" s="175"/>
      <c r="BCY89" s="175"/>
      <c r="BCZ89" s="175"/>
      <c r="BDA89" s="175"/>
      <c r="BDB89" s="175"/>
      <c r="BDC89" s="175"/>
      <c r="BDD89" s="175"/>
      <c r="BDE89" s="175"/>
      <c r="BDF89" s="175"/>
      <c r="BDG89" s="175"/>
      <c r="BDH89" s="175"/>
      <c r="BDI89" s="175"/>
      <c r="BDJ89" s="175"/>
      <c r="BDK89" s="175"/>
      <c r="BDL89" s="175"/>
      <c r="BDM89" s="175"/>
      <c r="BDN89" s="175"/>
      <c r="BDO89" s="175"/>
      <c r="BDP89" s="175"/>
      <c r="BDQ89" s="175"/>
      <c r="BDR89" s="175"/>
      <c r="BDS89" s="175"/>
      <c r="BDT89" s="175"/>
      <c r="BDU89" s="175"/>
      <c r="BDV89" s="175"/>
      <c r="BDW89" s="175"/>
      <c r="BDX89" s="175"/>
      <c r="BDY89" s="175"/>
      <c r="BDZ89" s="175"/>
      <c r="BEA89" s="175"/>
      <c r="BEB89" s="175"/>
      <c r="BEC89" s="175"/>
      <c r="BED89" s="175"/>
      <c r="BEE89" s="175"/>
      <c r="BEF89" s="175"/>
      <c r="BEG89" s="175"/>
      <c r="BEH89" s="175"/>
      <c r="BEI89" s="175"/>
      <c r="BEJ89" s="175"/>
      <c r="BEK89" s="175"/>
      <c r="BEL89" s="175"/>
      <c r="BEM89" s="175"/>
      <c r="BEN89" s="175"/>
      <c r="BEO89" s="175"/>
      <c r="BEP89" s="175"/>
      <c r="BEQ89" s="175"/>
      <c r="BER89" s="175"/>
      <c r="BES89" s="175"/>
      <c r="BET89" s="175"/>
      <c r="BEU89" s="175"/>
      <c r="BEV89" s="175"/>
      <c r="BEW89" s="175"/>
      <c r="BEX89" s="175"/>
      <c r="BEY89" s="175"/>
      <c r="BEZ89" s="175"/>
      <c r="BFA89" s="175"/>
      <c r="BFB89" s="175"/>
      <c r="BFC89" s="175"/>
      <c r="BFD89" s="175"/>
      <c r="BFE89" s="175"/>
      <c r="BFF89" s="175"/>
      <c r="BFG89" s="175"/>
      <c r="BFH89" s="175"/>
      <c r="BFI89" s="175"/>
      <c r="BFJ89" s="175"/>
      <c r="BFK89" s="175"/>
      <c r="BFL89" s="175"/>
      <c r="BFM89" s="175"/>
      <c r="BFN89" s="175"/>
      <c r="BFO89" s="175"/>
      <c r="BFP89" s="175"/>
      <c r="BFQ89" s="175"/>
      <c r="BFR89" s="175"/>
      <c r="BFS89" s="175"/>
      <c r="BFT89" s="175"/>
      <c r="BFU89" s="175"/>
      <c r="BFV89" s="175"/>
      <c r="BFW89" s="175"/>
      <c r="BFX89" s="175"/>
      <c r="BFY89" s="175"/>
      <c r="BFZ89" s="175"/>
      <c r="BGA89" s="175"/>
      <c r="BGB89" s="175"/>
      <c r="BGC89" s="175"/>
      <c r="BGD89" s="175"/>
      <c r="BGE89" s="175"/>
      <c r="BGF89" s="175"/>
      <c r="BGG89" s="175"/>
      <c r="BGH89" s="175"/>
      <c r="BGI89" s="175"/>
      <c r="BGJ89" s="175"/>
      <c r="BGK89" s="175"/>
      <c r="BGL89" s="175"/>
      <c r="BGM89" s="175"/>
      <c r="BGN89" s="175"/>
      <c r="BGO89" s="175"/>
      <c r="BGP89" s="175"/>
      <c r="BGQ89" s="175"/>
      <c r="BGR89" s="175"/>
      <c r="BGS89" s="175"/>
      <c r="BGT89" s="175"/>
      <c r="BGU89" s="175"/>
      <c r="BGV89" s="175"/>
      <c r="BGW89" s="175"/>
      <c r="BGX89" s="175"/>
      <c r="BGY89" s="175"/>
      <c r="BGZ89" s="175"/>
      <c r="BHA89" s="175"/>
      <c r="BHB89" s="175"/>
      <c r="BHC89" s="175"/>
      <c r="BHD89" s="175"/>
      <c r="BHE89" s="175"/>
      <c r="BHF89" s="175"/>
      <c r="BHG89" s="175"/>
      <c r="BHH89" s="175"/>
      <c r="BHI89" s="175"/>
      <c r="BHJ89" s="175"/>
      <c r="BHK89" s="175"/>
      <c r="BHL89" s="175"/>
      <c r="BHM89" s="175"/>
      <c r="BHN89" s="175"/>
      <c r="BHO89" s="175"/>
      <c r="BHP89" s="175"/>
      <c r="BHQ89" s="175"/>
      <c r="BHR89" s="175"/>
      <c r="BHS89" s="175"/>
      <c r="BHT89" s="175"/>
      <c r="BHU89" s="175"/>
      <c r="BHV89" s="175"/>
      <c r="BHW89" s="175"/>
      <c r="BHX89" s="175"/>
      <c r="BHY89" s="175"/>
      <c r="BHZ89" s="175"/>
      <c r="BIA89" s="175"/>
      <c r="BIB89" s="175"/>
      <c r="BIC89" s="175"/>
      <c r="BID89" s="175"/>
      <c r="BIE89" s="175"/>
      <c r="BIF89" s="175"/>
      <c r="BIG89" s="175"/>
      <c r="BIH89" s="175"/>
      <c r="BII89" s="175"/>
      <c r="BIJ89" s="175"/>
      <c r="BIK89" s="175"/>
      <c r="BIL89" s="175"/>
      <c r="BIM89" s="175"/>
      <c r="BIN89" s="175"/>
      <c r="BIO89" s="175"/>
      <c r="BIP89" s="175"/>
      <c r="BIQ89" s="175"/>
      <c r="BIR89" s="175"/>
      <c r="BIS89" s="175"/>
      <c r="BIT89" s="175"/>
      <c r="BIU89" s="175"/>
      <c r="BIV89" s="175"/>
      <c r="BIW89" s="175"/>
      <c r="BIX89" s="175"/>
      <c r="BIY89" s="175"/>
      <c r="BIZ89" s="175"/>
      <c r="BJA89" s="175"/>
      <c r="BJB89" s="175"/>
      <c r="BJC89" s="175"/>
      <c r="BJD89" s="175"/>
      <c r="BJE89" s="175"/>
      <c r="BJF89" s="175"/>
      <c r="BJG89" s="175"/>
      <c r="BJH89" s="175"/>
      <c r="BJI89" s="175"/>
      <c r="BJJ89" s="175"/>
      <c r="BJK89" s="175"/>
      <c r="BJL89" s="175"/>
      <c r="BJM89" s="175"/>
      <c r="BJN89" s="175"/>
      <c r="BJO89" s="175"/>
      <c r="BJP89" s="175"/>
      <c r="BJQ89" s="175"/>
      <c r="BJR89" s="175"/>
      <c r="BJS89" s="175"/>
      <c r="BJT89" s="175"/>
      <c r="BJU89" s="175"/>
      <c r="BJV89" s="175"/>
      <c r="BJW89" s="175"/>
      <c r="BJX89" s="175"/>
      <c r="BJY89" s="175"/>
      <c r="BJZ89" s="175"/>
      <c r="BKA89" s="175"/>
      <c r="BKB89" s="175"/>
      <c r="BKC89" s="175"/>
      <c r="BKD89" s="175"/>
      <c r="BKE89" s="175"/>
      <c r="BKF89" s="175"/>
      <c r="BKG89" s="175"/>
      <c r="BKH89" s="175"/>
      <c r="BKI89" s="175"/>
      <c r="BKJ89" s="175"/>
      <c r="BKK89" s="175"/>
      <c r="BKL89" s="175"/>
      <c r="BKM89" s="175"/>
      <c r="BKN89" s="175"/>
      <c r="BKO89" s="175"/>
      <c r="BKP89" s="175"/>
      <c r="BKQ89" s="175"/>
      <c r="BKR89" s="175"/>
      <c r="BKS89" s="175"/>
      <c r="BKT89" s="175"/>
      <c r="BKU89" s="175"/>
      <c r="BKV89" s="175"/>
      <c r="BKW89" s="175"/>
      <c r="BKX89" s="175"/>
      <c r="BKY89" s="175"/>
      <c r="BKZ89" s="175"/>
      <c r="BLA89" s="175"/>
      <c r="BLB89" s="175"/>
      <c r="BLC89" s="175"/>
      <c r="BLD89" s="175"/>
      <c r="BLE89" s="175"/>
      <c r="BLF89" s="175"/>
      <c r="BLG89" s="175"/>
      <c r="BLH89" s="175"/>
      <c r="BLI89" s="175"/>
      <c r="BLJ89" s="175"/>
      <c r="BLK89" s="175"/>
      <c r="BLL89" s="175"/>
      <c r="BLM89" s="175"/>
      <c r="BLN89" s="175"/>
      <c r="BLO89" s="175"/>
      <c r="BLP89" s="175"/>
      <c r="BLQ89" s="175"/>
      <c r="BLR89" s="175"/>
      <c r="BLS89" s="175"/>
      <c r="BLT89" s="175"/>
      <c r="BLU89" s="175"/>
      <c r="BLV89" s="175"/>
      <c r="BLW89" s="175"/>
      <c r="BLX89" s="175"/>
      <c r="BLY89" s="175"/>
      <c r="BLZ89" s="175"/>
      <c r="BMA89" s="175"/>
      <c r="BMB89" s="175"/>
      <c r="BMC89" s="175"/>
      <c r="BMD89" s="175"/>
      <c r="BME89" s="175"/>
      <c r="BMF89" s="175"/>
      <c r="BMG89" s="175"/>
      <c r="BMH89" s="175"/>
      <c r="BMI89" s="175"/>
      <c r="BMJ89" s="175"/>
      <c r="BMK89" s="175"/>
      <c r="BML89" s="175"/>
      <c r="BMM89" s="175"/>
      <c r="BMN89" s="175"/>
      <c r="BMO89" s="175"/>
      <c r="BMP89" s="175"/>
      <c r="BMQ89" s="175"/>
      <c r="BMR89" s="175"/>
      <c r="BMS89" s="175"/>
      <c r="BMT89" s="175"/>
      <c r="BMU89" s="175"/>
      <c r="BMV89" s="175"/>
      <c r="BMW89" s="175"/>
      <c r="BMX89" s="175"/>
      <c r="BMY89" s="175"/>
      <c r="BMZ89" s="175"/>
      <c r="BNA89" s="175"/>
      <c r="BNB89" s="175"/>
      <c r="BNC89" s="175"/>
      <c r="BND89" s="175"/>
      <c r="BNE89" s="175"/>
      <c r="BNF89" s="175"/>
      <c r="BNG89" s="175"/>
      <c r="BNH89" s="175"/>
      <c r="BNI89" s="175"/>
      <c r="BNJ89" s="175"/>
      <c r="BNK89" s="175"/>
      <c r="BNL89" s="175"/>
      <c r="BNM89" s="175"/>
      <c r="BNN89" s="175"/>
      <c r="BNO89" s="175"/>
      <c r="BNP89" s="175"/>
      <c r="BNQ89" s="175"/>
      <c r="BNR89" s="175"/>
      <c r="BNS89" s="175"/>
      <c r="BNT89" s="175"/>
      <c r="BNU89" s="175"/>
      <c r="BNV89" s="175"/>
      <c r="BNW89" s="175"/>
      <c r="BNX89" s="175"/>
      <c r="BNY89" s="175"/>
      <c r="BNZ89" s="175"/>
      <c r="BOA89" s="175"/>
      <c r="BOB89" s="175"/>
      <c r="BOC89" s="175"/>
      <c r="BOD89" s="175"/>
      <c r="BOE89" s="175"/>
      <c r="BOF89" s="175"/>
      <c r="BOG89" s="175"/>
      <c r="BOH89" s="175"/>
      <c r="BOI89" s="175"/>
      <c r="BOJ89" s="175"/>
      <c r="BOK89" s="175"/>
      <c r="BOL89" s="175"/>
      <c r="BOM89" s="175"/>
      <c r="BON89" s="175"/>
      <c r="BOO89" s="175"/>
      <c r="BOP89" s="175"/>
      <c r="BOQ89" s="175"/>
      <c r="BOR89" s="175"/>
      <c r="BOS89" s="175"/>
      <c r="BOT89" s="175"/>
      <c r="BOU89" s="175"/>
      <c r="BOV89" s="175"/>
      <c r="BOW89" s="175"/>
      <c r="BOX89" s="175"/>
      <c r="BOY89" s="175"/>
      <c r="BOZ89" s="175"/>
      <c r="BPA89" s="175"/>
      <c r="BPB89" s="175"/>
      <c r="BPC89" s="175"/>
      <c r="BPD89" s="175"/>
      <c r="BPE89" s="175"/>
      <c r="BPF89" s="175"/>
      <c r="BPG89" s="175"/>
      <c r="BPH89" s="175"/>
      <c r="BPI89" s="175"/>
      <c r="BPJ89" s="175"/>
      <c r="BPK89" s="175"/>
      <c r="BPL89" s="175"/>
      <c r="BPM89" s="175"/>
      <c r="BPN89" s="175"/>
      <c r="BPO89" s="175"/>
      <c r="BPP89" s="175"/>
      <c r="BPQ89" s="175"/>
      <c r="BPR89" s="175"/>
      <c r="BPS89" s="175"/>
      <c r="BPT89" s="175"/>
      <c r="BPU89" s="175"/>
      <c r="BPV89" s="175"/>
      <c r="BPW89" s="175"/>
      <c r="BPX89" s="175"/>
      <c r="BPY89" s="175"/>
      <c r="BPZ89" s="175"/>
      <c r="BQA89" s="175"/>
      <c r="BQB89" s="175"/>
      <c r="BQC89" s="175"/>
      <c r="BQD89" s="175"/>
      <c r="BQE89" s="175"/>
      <c r="BQF89" s="175"/>
      <c r="BQG89" s="175"/>
      <c r="BQH89" s="175"/>
      <c r="BQI89" s="175"/>
      <c r="BQJ89" s="175"/>
      <c r="BQK89" s="175"/>
      <c r="BQL89" s="175"/>
      <c r="BQM89" s="175"/>
      <c r="BQN89" s="175"/>
      <c r="BQO89" s="175"/>
      <c r="BQP89" s="175"/>
      <c r="BQQ89" s="175"/>
      <c r="BQR89" s="175"/>
      <c r="BQS89" s="175"/>
      <c r="BQT89" s="175"/>
      <c r="BQU89" s="175"/>
      <c r="BQV89" s="175"/>
      <c r="BQW89" s="175"/>
      <c r="BQX89" s="175"/>
      <c r="BQY89" s="175"/>
      <c r="BQZ89" s="175"/>
      <c r="BRA89" s="175"/>
      <c r="BRB89" s="175"/>
      <c r="BRC89" s="175"/>
      <c r="BRD89" s="175"/>
      <c r="BRE89" s="175"/>
      <c r="BRF89" s="175"/>
      <c r="BRG89" s="175"/>
      <c r="BRH89" s="175"/>
      <c r="BRI89" s="175"/>
      <c r="BRJ89" s="175"/>
      <c r="BRK89" s="175"/>
      <c r="BRL89" s="175"/>
      <c r="BRM89" s="175"/>
      <c r="BRN89" s="175"/>
      <c r="BRO89" s="175"/>
      <c r="BRP89" s="175"/>
      <c r="BRQ89" s="175"/>
      <c r="BRR89" s="175"/>
      <c r="BRS89" s="175"/>
      <c r="BRT89" s="175"/>
      <c r="BRU89" s="175"/>
      <c r="BRV89" s="175"/>
      <c r="BRW89" s="175"/>
      <c r="BRX89" s="175"/>
      <c r="BRY89" s="175"/>
      <c r="BRZ89" s="175"/>
      <c r="BSA89" s="175"/>
      <c r="BSB89" s="175"/>
      <c r="BSC89" s="175"/>
      <c r="BSD89" s="175"/>
      <c r="BSE89" s="175"/>
      <c r="BSF89" s="175"/>
      <c r="BSG89" s="175"/>
      <c r="BSH89" s="175"/>
      <c r="BSI89" s="175"/>
      <c r="BSJ89" s="175"/>
      <c r="BSK89" s="175"/>
      <c r="BSL89" s="175"/>
      <c r="BSM89" s="175"/>
      <c r="BSN89" s="175"/>
      <c r="BSO89" s="175"/>
      <c r="BSP89" s="175"/>
      <c r="BSQ89" s="175"/>
      <c r="BSR89" s="175"/>
      <c r="BSS89" s="175"/>
      <c r="BST89" s="175"/>
      <c r="BSU89" s="175"/>
      <c r="BSV89" s="175"/>
      <c r="BSW89" s="175"/>
      <c r="BSX89" s="175"/>
      <c r="BSY89" s="175"/>
      <c r="BSZ89" s="175"/>
      <c r="BTA89" s="175"/>
      <c r="BTB89" s="175"/>
      <c r="BTC89" s="175"/>
      <c r="BTD89" s="175"/>
      <c r="BTE89" s="175"/>
      <c r="BTF89" s="175"/>
      <c r="BTG89" s="175"/>
      <c r="BTH89" s="175"/>
      <c r="BTI89" s="175"/>
      <c r="BTJ89" s="175"/>
      <c r="BTK89" s="175"/>
      <c r="BTL89" s="175"/>
      <c r="BTM89" s="175"/>
      <c r="BTN89" s="175"/>
      <c r="BTO89" s="175"/>
      <c r="BTP89" s="175"/>
      <c r="BTQ89" s="175"/>
      <c r="BTR89" s="175"/>
      <c r="BTS89" s="175"/>
      <c r="BTT89" s="175"/>
      <c r="BTU89" s="175"/>
      <c r="BTV89" s="175"/>
      <c r="BTW89" s="175"/>
      <c r="BTX89" s="175"/>
      <c r="BTY89" s="175"/>
      <c r="BTZ89" s="175"/>
      <c r="BUA89" s="175"/>
      <c r="BUB89" s="175"/>
      <c r="BUC89" s="175"/>
      <c r="BUD89" s="175"/>
      <c r="BUE89" s="175"/>
      <c r="BUF89" s="175"/>
      <c r="BUG89" s="175"/>
      <c r="BUH89" s="175"/>
      <c r="BUI89" s="175"/>
      <c r="BUJ89" s="175"/>
      <c r="BUK89" s="175"/>
      <c r="BUL89" s="175"/>
      <c r="BUM89" s="175"/>
      <c r="BUN89" s="175"/>
      <c r="BUO89" s="175"/>
      <c r="BUP89" s="175"/>
      <c r="BUQ89" s="175"/>
      <c r="BUR89" s="175"/>
      <c r="BUS89" s="175"/>
      <c r="BUT89" s="175"/>
      <c r="BUU89" s="175"/>
      <c r="BUV89" s="175"/>
      <c r="BUW89" s="175"/>
      <c r="BUX89" s="175"/>
      <c r="BUY89" s="175"/>
      <c r="BUZ89" s="175"/>
      <c r="BVA89" s="175"/>
      <c r="BVB89" s="175"/>
      <c r="BVC89" s="175"/>
      <c r="BVD89" s="175"/>
      <c r="BVE89" s="175"/>
      <c r="BVF89" s="175"/>
      <c r="BVG89" s="175"/>
      <c r="BVH89" s="175"/>
      <c r="BVI89" s="175"/>
      <c r="BVJ89" s="175"/>
      <c r="BVK89" s="175"/>
      <c r="BVL89" s="175"/>
      <c r="BVM89" s="175"/>
      <c r="BVN89" s="175"/>
      <c r="BVO89" s="175"/>
      <c r="BVP89" s="175"/>
      <c r="BVQ89" s="175"/>
      <c r="BVR89" s="175"/>
      <c r="BVS89" s="175"/>
      <c r="BVT89" s="175"/>
      <c r="BVU89" s="175"/>
      <c r="BVV89" s="175"/>
      <c r="BVW89" s="175"/>
      <c r="BVX89" s="175"/>
      <c r="BVY89" s="175"/>
      <c r="BVZ89" s="175"/>
      <c r="BWA89" s="175"/>
      <c r="BWB89" s="175"/>
      <c r="BWC89" s="175"/>
      <c r="BWD89" s="175"/>
      <c r="BWE89" s="175"/>
      <c r="BWF89" s="175"/>
      <c r="BWG89" s="175"/>
      <c r="BWH89" s="175"/>
      <c r="BWI89" s="175"/>
      <c r="BWJ89" s="175"/>
      <c r="BWK89" s="175"/>
      <c r="BWL89" s="175"/>
      <c r="BWM89" s="175"/>
      <c r="BWN89" s="175"/>
      <c r="BWO89" s="175"/>
      <c r="BWP89" s="175"/>
      <c r="BWQ89" s="175"/>
      <c r="BWR89" s="175"/>
      <c r="BWS89" s="175"/>
      <c r="BWT89" s="175"/>
      <c r="BWU89" s="175"/>
      <c r="BWV89" s="175"/>
      <c r="BWW89" s="175"/>
      <c r="BWX89" s="175"/>
      <c r="BWY89" s="175"/>
      <c r="BWZ89" s="175"/>
      <c r="BXA89" s="175"/>
      <c r="BXB89" s="175"/>
      <c r="BXC89" s="175"/>
      <c r="BXD89" s="175"/>
      <c r="BXE89" s="175"/>
      <c r="BXF89" s="175"/>
      <c r="BXG89" s="175"/>
      <c r="BXH89" s="175"/>
      <c r="BXI89" s="175"/>
      <c r="BXJ89" s="175"/>
      <c r="BXK89" s="175"/>
      <c r="BXL89" s="175"/>
      <c r="BXM89" s="175"/>
      <c r="BXN89" s="175"/>
      <c r="BXO89" s="175"/>
      <c r="BXP89" s="175"/>
      <c r="BXQ89" s="175"/>
      <c r="BXR89" s="175"/>
      <c r="BXS89" s="175"/>
      <c r="BXT89" s="175"/>
      <c r="BXU89" s="175"/>
      <c r="BXV89" s="175"/>
      <c r="BXW89" s="175"/>
      <c r="BXX89" s="175"/>
      <c r="BXY89" s="175"/>
      <c r="BXZ89" s="175"/>
      <c r="BYA89" s="175"/>
      <c r="BYB89" s="175"/>
      <c r="BYC89" s="175"/>
      <c r="BYD89" s="175"/>
      <c r="BYE89" s="175"/>
      <c r="BYF89" s="175"/>
      <c r="BYG89" s="175"/>
      <c r="BYH89" s="175"/>
      <c r="BYI89" s="175"/>
      <c r="BYJ89" s="175"/>
      <c r="BYK89" s="175"/>
      <c r="BYL89" s="175"/>
      <c r="BYM89" s="175"/>
      <c r="BYN89" s="175"/>
      <c r="BYO89" s="175"/>
      <c r="BYP89" s="175"/>
      <c r="BYQ89" s="175"/>
      <c r="BYR89" s="175"/>
      <c r="BYS89" s="175"/>
      <c r="BYT89" s="175"/>
      <c r="BYU89" s="175"/>
      <c r="BYV89" s="175"/>
      <c r="BYW89" s="175"/>
      <c r="BYX89" s="175"/>
      <c r="BYY89" s="175"/>
      <c r="BYZ89" s="175"/>
      <c r="BZA89" s="175"/>
      <c r="BZB89" s="175"/>
      <c r="BZC89" s="175"/>
      <c r="BZD89" s="175"/>
      <c r="BZE89" s="175"/>
      <c r="BZF89" s="175"/>
      <c r="BZG89" s="175"/>
      <c r="BZH89" s="175"/>
      <c r="BZI89" s="175"/>
      <c r="BZJ89" s="175"/>
      <c r="BZK89" s="175"/>
      <c r="BZL89" s="175"/>
      <c r="BZM89" s="175"/>
      <c r="BZN89" s="175"/>
      <c r="BZO89" s="175"/>
      <c r="BZP89" s="175"/>
      <c r="BZQ89" s="175"/>
      <c r="BZR89" s="175"/>
      <c r="BZS89" s="175"/>
      <c r="BZT89" s="175"/>
      <c r="BZU89" s="175"/>
      <c r="BZV89" s="175"/>
      <c r="BZW89" s="175"/>
      <c r="BZX89" s="175"/>
      <c r="BZY89" s="175"/>
      <c r="BZZ89" s="175"/>
      <c r="CAA89" s="175"/>
      <c r="CAB89" s="175"/>
      <c r="CAC89" s="175"/>
      <c r="CAD89" s="175"/>
      <c r="CAE89" s="175"/>
      <c r="CAF89" s="175"/>
      <c r="CAG89" s="175"/>
      <c r="CAH89" s="175"/>
      <c r="CAI89" s="175"/>
      <c r="CAJ89" s="175"/>
      <c r="CAK89" s="175"/>
      <c r="CAL89" s="175"/>
      <c r="CAM89" s="175"/>
      <c r="CAN89" s="175"/>
      <c r="CAO89" s="175"/>
      <c r="CAP89" s="175"/>
      <c r="CAQ89" s="175"/>
      <c r="CAR89" s="175"/>
      <c r="CAS89" s="175"/>
      <c r="CAT89" s="175"/>
      <c r="CAU89" s="175"/>
      <c r="CAV89" s="175"/>
      <c r="CAW89" s="175"/>
      <c r="CAX89" s="175"/>
      <c r="CAY89" s="175"/>
      <c r="CAZ89" s="175"/>
      <c r="CBA89" s="175"/>
      <c r="CBB89" s="175"/>
      <c r="CBC89" s="175"/>
      <c r="CBD89" s="175"/>
      <c r="CBE89" s="175"/>
      <c r="CBF89" s="175"/>
      <c r="CBG89" s="175"/>
      <c r="CBH89" s="175"/>
      <c r="CBI89" s="175"/>
      <c r="CBJ89" s="175"/>
      <c r="CBK89" s="175"/>
      <c r="CBL89" s="175"/>
      <c r="CBM89" s="175"/>
      <c r="CBN89" s="175"/>
      <c r="CBO89" s="175"/>
      <c r="CBP89" s="175"/>
      <c r="CBQ89" s="175"/>
      <c r="CBR89" s="175"/>
      <c r="CBS89" s="175"/>
      <c r="CBT89" s="175"/>
      <c r="CBU89" s="175"/>
      <c r="CBV89" s="175"/>
      <c r="CBW89" s="175"/>
      <c r="CBX89" s="175"/>
      <c r="CBY89" s="175"/>
      <c r="CBZ89" s="175"/>
      <c r="CCA89" s="175"/>
      <c r="CCB89" s="175"/>
      <c r="CCC89" s="175"/>
      <c r="CCD89" s="175"/>
      <c r="CCE89" s="175"/>
      <c r="CCF89" s="175"/>
      <c r="CCG89" s="175"/>
      <c r="CCH89" s="175"/>
      <c r="CCI89" s="175"/>
      <c r="CCJ89" s="175"/>
      <c r="CCK89" s="175"/>
      <c r="CCL89" s="175"/>
      <c r="CCM89" s="175"/>
      <c r="CCN89" s="175"/>
      <c r="CCO89" s="175"/>
      <c r="CCP89" s="175"/>
      <c r="CCQ89" s="175"/>
      <c r="CCR89" s="175"/>
      <c r="CCS89" s="175"/>
      <c r="CCT89" s="175"/>
      <c r="CCU89" s="175"/>
      <c r="CCV89" s="175"/>
      <c r="CCW89" s="175"/>
      <c r="CCX89" s="175"/>
      <c r="CCY89" s="175"/>
      <c r="CCZ89" s="175"/>
      <c r="CDA89" s="175"/>
      <c r="CDB89" s="175"/>
      <c r="CDC89" s="175"/>
      <c r="CDD89" s="175"/>
      <c r="CDE89" s="175"/>
      <c r="CDF89" s="175"/>
      <c r="CDG89" s="175"/>
      <c r="CDH89" s="175"/>
      <c r="CDI89" s="175"/>
      <c r="CDJ89" s="175"/>
      <c r="CDK89" s="175"/>
      <c r="CDL89" s="175"/>
      <c r="CDM89" s="175"/>
      <c r="CDN89" s="175"/>
      <c r="CDO89" s="175"/>
      <c r="CDP89" s="175"/>
      <c r="CDQ89" s="175"/>
      <c r="CDR89" s="175"/>
      <c r="CDS89" s="175"/>
      <c r="CDT89" s="175"/>
      <c r="CDU89" s="175"/>
      <c r="CDV89" s="175"/>
      <c r="CDW89" s="175"/>
      <c r="CDX89" s="175"/>
      <c r="CDY89" s="175"/>
      <c r="CDZ89" s="175"/>
      <c r="CEA89" s="175"/>
      <c r="CEB89" s="175"/>
      <c r="CEC89" s="175"/>
      <c r="CED89" s="175"/>
      <c r="CEE89" s="175"/>
      <c r="CEF89" s="175"/>
      <c r="CEG89" s="175"/>
      <c r="CEH89" s="175"/>
      <c r="CEI89" s="175"/>
      <c r="CEJ89" s="175"/>
      <c r="CEK89" s="175"/>
      <c r="CEL89" s="175"/>
      <c r="CEM89" s="175"/>
      <c r="CEN89" s="175"/>
      <c r="CEO89" s="175"/>
      <c r="CEP89" s="175"/>
      <c r="CEQ89" s="175"/>
      <c r="CER89" s="175"/>
      <c r="CES89" s="175"/>
      <c r="CET89" s="175"/>
      <c r="CEU89" s="175"/>
      <c r="CEV89" s="175"/>
      <c r="CEW89" s="175"/>
      <c r="CEX89" s="175"/>
      <c r="CEY89" s="175"/>
      <c r="CEZ89" s="175"/>
      <c r="CFA89" s="175"/>
      <c r="CFB89" s="175"/>
      <c r="CFC89" s="175"/>
      <c r="CFD89" s="175"/>
      <c r="CFE89" s="175"/>
      <c r="CFF89" s="175"/>
      <c r="CFG89" s="175"/>
      <c r="CFH89" s="175"/>
      <c r="CFI89" s="175"/>
      <c r="CFJ89" s="175"/>
      <c r="CFK89" s="175"/>
      <c r="CFL89" s="175"/>
      <c r="CFM89" s="175"/>
      <c r="CFN89" s="175"/>
      <c r="CFO89" s="175"/>
      <c r="CFP89" s="175"/>
      <c r="CFQ89" s="175"/>
      <c r="CFR89" s="175"/>
      <c r="CFS89" s="175"/>
      <c r="CFT89" s="175"/>
      <c r="CFU89" s="175"/>
      <c r="CFV89" s="175"/>
      <c r="CFW89" s="175"/>
      <c r="CFX89" s="175"/>
      <c r="CFY89" s="175"/>
      <c r="CFZ89" s="175"/>
      <c r="CGA89" s="175"/>
      <c r="CGB89" s="175"/>
      <c r="CGC89" s="175"/>
      <c r="CGD89" s="175"/>
      <c r="CGE89" s="175"/>
      <c r="CGF89" s="175"/>
      <c r="CGG89" s="175"/>
      <c r="CGH89" s="175"/>
      <c r="CGI89" s="175"/>
      <c r="CGJ89" s="175"/>
      <c r="CGK89" s="175"/>
      <c r="CGL89" s="175"/>
      <c r="CGM89" s="175"/>
      <c r="CGN89" s="175"/>
      <c r="CGO89" s="175"/>
      <c r="CGP89" s="175"/>
      <c r="CGQ89" s="175"/>
      <c r="CGR89" s="175"/>
      <c r="CGS89" s="175"/>
      <c r="CGT89" s="175"/>
      <c r="CGU89" s="175"/>
      <c r="CGV89" s="175"/>
      <c r="CGW89" s="175"/>
      <c r="CGX89" s="175"/>
      <c r="CGY89" s="175"/>
      <c r="CGZ89" s="175"/>
      <c r="CHA89" s="175"/>
      <c r="CHB89" s="175"/>
      <c r="CHC89" s="175"/>
      <c r="CHD89" s="175"/>
      <c r="CHE89" s="175"/>
      <c r="CHF89" s="175"/>
      <c r="CHG89" s="175"/>
      <c r="CHH89" s="175"/>
      <c r="CHI89" s="175"/>
      <c r="CHJ89" s="175"/>
      <c r="CHK89" s="175"/>
      <c r="CHL89" s="175"/>
      <c r="CHM89" s="175"/>
      <c r="CHN89" s="175"/>
      <c r="CHO89" s="175"/>
      <c r="CHP89" s="175"/>
      <c r="CHQ89" s="175"/>
      <c r="CHR89" s="175"/>
      <c r="CHS89" s="175"/>
      <c r="CHT89" s="175"/>
      <c r="CHU89" s="175"/>
      <c r="CHV89" s="175"/>
      <c r="CHW89" s="175"/>
      <c r="CHX89" s="175"/>
      <c r="CHY89" s="175"/>
      <c r="CHZ89" s="175"/>
      <c r="CIA89" s="175"/>
      <c r="CIB89" s="175"/>
      <c r="CIC89" s="175"/>
      <c r="CID89" s="175"/>
      <c r="CIE89" s="175"/>
      <c r="CIF89" s="175"/>
      <c r="CIG89" s="175"/>
      <c r="CIH89" s="175"/>
      <c r="CII89" s="175"/>
      <c r="CIJ89" s="175"/>
      <c r="CIK89" s="175"/>
      <c r="CIL89" s="175"/>
      <c r="CIM89" s="175"/>
      <c r="CIN89" s="175"/>
      <c r="CIO89" s="175"/>
      <c r="CIP89" s="175"/>
      <c r="CIQ89" s="175"/>
      <c r="CIR89" s="175"/>
      <c r="CIS89" s="175"/>
      <c r="CIT89" s="175"/>
      <c r="CIU89" s="175"/>
      <c r="CIV89" s="175"/>
      <c r="CIW89" s="175"/>
      <c r="CIX89" s="175"/>
      <c r="CIY89" s="175"/>
      <c r="CIZ89" s="175"/>
      <c r="CJA89" s="175"/>
      <c r="CJB89" s="175"/>
      <c r="CJC89" s="175"/>
      <c r="CJD89" s="175"/>
      <c r="CJE89" s="175"/>
      <c r="CJF89" s="175"/>
      <c r="CJG89" s="175"/>
      <c r="CJH89" s="175"/>
      <c r="CJI89" s="175"/>
      <c r="CJJ89" s="175"/>
      <c r="CJK89" s="175"/>
      <c r="CJL89" s="175"/>
      <c r="CJM89" s="175"/>
      <c r="CJN89" s="175"/>
      <c r="CJO89" s="175"/>
      <c r="CJP89" s="175"/>
      <c r="CJQ89" s="175"/>
      <c r="CJR89" s="175"/>
      <c r="CJS89" s="175"/>
      <c r="CJT89" s="175"/>
      <c r="CJU89" s="175"/>
      <c r="CJV89" s="175"/>
      <c r="CJW89" s="175"/>
      <c r="CJX89" s="175"/>
      <c r="CJY89" s="175"/>
      <c r="CJZ89" s="175"/>
      <c r="CKA89" s="175"/>
      <c r="CKB89" s="175"/>
      <c r="CKC89" s="175"/>
      <c r="CKD89" s="175"/>
      <c r="CKE89" s="175"/>
      <c r="CKF89" s="175"/>
      <c r="CKG89" s="175"/>
      <c r="CKH89" s="175"/>
      <c r="CKI89" s="175"/>
      <c r="CKJ89" s="175"/>
      <c r="CKK89" s="175"/>
      <c r="CKL89" s="175"/>
      <c r="CKM89" s="175"/>
      <c r="CKN89" s="175"/>
      <c r="CKO89" s="175"/>
      <c r="CKP89" s="175"/>
      <c r="CKQ89" s="175"/>
      <c r="CKR89" s="175"/>
      <c r="CKS89" s="175"/>
      <c r="CKT89" s="175"/>
      <c r="CKU89" s="175"/>
      <c r="CKV89" s="175"/>
      <c r="CKW89" s="175"/>
      <c r="CKX89" s="175"/>
      <c r="CKY89" s="175"/>
      <c r="CKZ89" s="175"/>
      <c r="CLA89" s="175"/>
      <c r="CLB89" s="175"/>
      <c r="CLC89" s="175"/>
      <c r="CLD89" s="175"/>
      <c r="CLE89" s="175"/>
      <c r="CLF89" s="175"/>
      <c r="CLG89" s="175"/>
      <c r="CLH89" s="175"/>
      <c r="CLI89" s="175"/>
      <c r="CLJ89" s="175"/>
      <c r="CLK89" s="175"/>
      <c r="CLL89" s="175"/>
      <c r="CLM89" s="175"/>
      <c r="CLN89" s="175"/>
      <c r="CLO89" s="175"/>
      <c r="CLP89" s="175"/>
      <c r="CLQ89" s="175"/>
      <c r="CLR89" s="175"/>
      <c r="CLS89" s="175"/>
      <c r="CLT89" s="175"/>
      <c r="CLU89" s="175"/>
      <c r="CLV89" s="175"/>
      <c r="CLW89" s="175"/>
      <c r="CLX89" s="175"/>
      <c r="CLY89" s="175"/>
      <c r="CLZ89" s="175"/>
      <c r="CMA89" s="175"/>
      <c r="CMB89" s="175"/>
      <c r="CMC89" s="175"/>
      <c r="CMD89" s="175"/>
      <c r="CME89" s="175"/>
      <c r="CMF89" s="175"/>
      <c r="CMG89" s="175"/>
      <c r="CMH89" s="175"/>
      <c r="CMI89" s="175"/>
      <c r="CMJ89" s="175"/>
      <c r="CMK89" s="175"/>
      <c r="CML89" s="175"/>
      <c r="CMM89" s="175"/>
      <c r="CMN89" s="175"/>
      <c r="CMO89" s="175"/>
      <c r="CMP89" s="175"/>
      <c r="CMQ89" s="175"/>
      <c r="CMR89" s="175"/>
      <c r="CMS89" s="175"/>
      <c r="CMT89" s="175"/>
      <c r="CMU89" s="175"/>
      <c r="CMV89" s="175"/>
      <c r="CMW89" s="175"/>
      <c r="CMX89" s="175"/>
      <c r="CMY89" s="175"/>
      <c r="CMZ89" s="175"/>
      <c r="CNA89" s="175"/>
      <c r="CNB89" s="175"/>
      <c r="CNC89" s="175"/>
      <c r="CND89" s="175"/>
      <c r="CNE89" s="175"/>
      <c r="CNF89" s="175"/>
      <c r="CNG89" s="175"/>
      <c r="CNH89" s="175"/>
      <c r="CNI89" s="175"/>
      <c r="CNJ89" s="175"/>
      <c r="CNK89" s="175"/>
      <c r="CNL89" s="175"/>
      <c r="CNM89" s="175"/>
      <c r="CNN89" s="175"/>
      <c r="CNO89" s="175"/>
      <c r="CNP89" s="175"/>
      <c r="CNQ89" s="175"/>
      <c r="CNR89" s="175"/>
      <c r="CNS89" s="175"/>
      <c r="CNT89" s="175"/>
      <c r="CNU89" s="175"/>
      <c r="CNV89" s="175"/>
      <c r="CNW89" s="175"/>
      <c r="CNX89" s="175"/>
      <c r="CNY89" s="175"/>
      <c r="CNZ89" s="175"/>
      <c r="COA89" s="175"/>
      <c r="COB89" s="175"/>
      <c r="COC89" s="175"/>
      <c r="COD89" s="175"/>
      <c r="COE89" s="175"/>
      <c r="COF89" s="175"/>
      <c r="COG89" s="175"/>
      <c r="COH89" s="175"/>
      <c r="COI89" s="175"/>
      <c r="COJ89" s="175"/>
      <c r="COK89" s="175"/>
      <c r="COL89" s="175"/>
      <c r="COM89" s="175"/>
      <c r="CON89" s="175"/>
      <c r="COO89" s="175"/>
      <c r="COP89" s="175"/>
      <c r="COQ89" s="175"/>
      <c r="COR89" s="175"/>
      <c r="COS89" s="175"/>
      <c r="COT89" s="175"/>
      <c r="COU89" s="175"/>
      <c r="COV89" s="175"/>
      <c r="COW89" s="175"/>
      <c r="COX89" s="175"/>
      <c r="COY89" s="175"/>
      <c r="COZ89" s="175"/>
      <c r="CPA89" s="175"/>
      <c r="CPB89" s="175"/>
      <c r="CPC89" s="175"/>
      <c r="CPD89" s="175"/>
      <c r="CPE89" s="175"/>
      <c r="CPF89" s="175"/>
      <c r="CPG89" s="175"/>
      <c r="CPH89" s="175"/>
      <c r="CPI89" s="175"/>
      <c r="CPJ89" s="175"/>
      <c r="CPK89" s="175"/>
      <c r="CPL89" s="175"/>
      <c r="CPM89" s="175"/>
      <c r="CPN89" s="175"/>
      <c r="CPO89" s="175"/>
      <c r="CPP89" s="175"/>
      <c r="CPQ89" s="175"/>
      <c r="CPR89" s="175"/>
      <c r="CPS89" s="175"/>
      <c r="CPT89" s="175"/>
      <c r="CPU89" s="175"/>
      <c r="CPV89" s="175"/>
      <c r="CPW89" s="175"/>
      <c r="CPX89" s="175"/>
      <c r="CPY89" s="175"/>
      <c r="CPZ89" s="175"/>
      <c r="CQA89" s="175"/>
      <c r="CQB89" s="175"/>
      <c r="CQC89" s="175"/>
      <c r="CQD89" s="175"/>
      <c r="CQE89" s="175"/>
      <c r="CQF89" s="175"/>
      <c r="CQG89" s="175"/>
      <c r="CQH89" s="175"/>
      <c r="CQI89" s="175"/>
      <c r="CQJ89" s="175"/>
      <c r="CQK89" s="175"/>
      <c r="CQL89" s="175"/>
      <c r="CQM89" s="175"/>
      <c r="CQN89" s="175"/>
      <c r="CQO89" s="175"/>
      <c r="CQP89" s="175"/>
      <c r="CQQ89" s="175"/>
      <c r="CQR89" s="175"/>
      <c r="CQS89" s="175"/>
      <c r="CQT89" s="175"/>
      <c r="CQU89" s="175"/>
      <c r="CQV89" s="175"/>
      <c r="CQW89" s="175"/>
      <c r="CQX89" s="175"/>
      <c r="CQY89" s="175"/>
      <c r="CQZ89" s="175"/>
      <c r="CRA89" s="175"/>
      <c r="CRB89" s="175"/>
      <c r="CRC89" s="175"/>
      <c r="CRD89" s="175"/>
      <c r="CRE89" s="175"/>
      <c r="CRF89" s="175"/>
      <c r="CRG89" s="175"/>
      <c r="CRH89" s="175"/>
      <c r="CRI89" s="175"/>
      <c r="CRJ89" s="175"/>
      <c r="CRK89" s="175"/>
      <c r="CRL89" s="175"/>
      <c r="CRM89" s="175"/>
      <c r="CRN89" s="175"/>
      <c r="CRO89" s="175"/>
      <c r="CRP89" s="175"/>
      <c r="CRQ89" s="175"/>
      <c r="CRR89" s="175"/>
      <c r="CRS89" s="175"/>
      <c r="CRT89" s="175"/>
      <c r="CRU89" s="175"/>
      <c r="CRV89" s="175"/>
      <c r="CRW89" s="175"/>
      <c r="CRX89" s="175"/>
      <c r="CRY89" s="175"/>
      <c r="CRZ89" s="175"/>
      <c r="CSA89" s="175"/>
      <c r="CSB89" s="175"/>
      <c r="CSC89" s="175"/>
      <c r="CSD89" s="175"/>
      <c r="CSE89" s="175"/>
      <c r="CSF89" s="175"/>
      <c r="CSG89" s="175"/>
      <c r="CSH89" s="175"/>
      <c r="CSI89" s="175"/>
      <c r="CSJ89" s="175"/>
      <c r="CSK89" s="175"/>
      <c r="CSL89" s="175"/>
      <c r="CSM89" s="175"/>
      <c r="CSN89" s="175"/>
      <c r="CSO89" s="175"/>
      <c r="CSP89" s="175"/>
      <c r="CSQ89" s="175"/>
      <c r="CSR89" s="175"/>
      <c r="CSS89" s="175"/>
      <c r="CST89" s="175"/>
      <c r="CSU89" s="175"/>
      <c r="CSV89" s="175"/>
      <c r="CSW89" s="175"/>
      <c r="CSX89" s="175"/>
      <c r="CSY89" s="175"/>
      <c r="CSZ89" s="175"/>
      <c r="CTA89" s="175"/>
      <c r="CTB89" s="175"/>
      <c r="CTC89" s="175"/>
      <c r="CTD89" s="175"/>
      <c r="CTE89" s="175"/>
      <c r="CTF89" s="175"/>
      <c r="CTG89" s="175"/>
      <c r="CTH89" s="175"/>
      <c r="CTI89" s="175"/>
      <c r="CTJ89" s="175"/>
      <c r="CTK89" s="175"/>
      <c r="CTL89" s="175"/>
      <c r="CTM89" s="175"/>
      <c r="CTN89" s="175"/>
      <c r="CTO89" s="175"/>
      <c r="CTP89" s="175"/>
      <c r="CTQ89" s="175"/>
      <c r="CTR89" s="175"/>
      <c r="CTS89" s="175"/>
      <c r="CTT89" s="175"/>
      <c r="CTU89" s="175"/>
      <c r="CTV89" s="175"/>
      <c r="CTW89" s="175"/>
      <c r="CTX89" s="175"/>
      <c r="CTY89" s="175"/>
      <c r="CTZ89" s="175"/>
      <c r="CUA89" s="175"/>
      <c r="CUB89" s="175"/>
      <c r="CUC89" s="175"/>
      <c r="CUD89" s="175"/>
      <c r="CUE89" s="175"/>
      <c r="CUF89" s="175"/>
      <c r="CUG89" s="175"/>
      <c r="CUH89" s="175"/>
      <c r="CUI89" s="175"/>
      <c r="CUJ89" s="175"/>
      <c r="CUK89" s="175"/>
      <c r="CUL89" s="175"/>
      <c r="CUM89" s="175"/>
      <c r="CUN89" s="175"/>
      <c r="CUO89" s="175"/>
      <c r="CUP89" s="175"/>
      <c r="CUQ89" s="175"/>
      <c r="CUR89" s="175"/>
      <c r="CUS89" s="175"/>
      <c r="CUT89" s="175"/>
      <c r="CUU89" s="175"/>
      <c r="CUV89" s="175"/>
      <c r="CUW89" s="175"/>
      <c r="CUX89" s="175"/>
      <c r="CUY89" s="175"/>
      <c r="CUZ89" s="175"/>
      <c r="CVA89" s="175"/>
      <c r="CVB89" s="175"/>
      <c r="CVC89" s="175"/>
      <c r="CVD89" s="175"/>
      <c r="CVE89" s="175"/>
      <c r="CVF89" s="175"/>
      <c r="CVG89" s="175"/>
      <c r="CVH89" s="175"/>
      <c r="CVI89" s="175"/>
      <c r="CVJ89" s="175"/>
      <c r="CVK89" s="175"/>
      <c r="CVL89" s="175"/>
      <c r="CVM89" s="175"/>
      <c r="CVN89" s="175"/>
      <c r="CVO89" s="175"/>
      <c r="CVP89" s="175"/>
      <c r="CVQ89" s="175"/>
      <c r="CVR89" s="175"/>
      <c r="CVS89" s="175"/>
      <c r="CVT89" s="175"/>
      <c r="CVU89" s="175"/>
      <c r="CVV89" s="175"/>
      <c r="CVW89" s="175"/>
      <c r="CVX89" s="175"/>
      <c r="CVY89" s="175"/>
      <c r="CVZ89" s="175"/>
      <c r="CWA89" s="175"/>
      <c r="CWB89" s="175"/>
      <c r="CWC89" s="175"/>
      <c r="CWD89" s="175"/>
      <c r="CWE89" s="175"/>
      <c r="CWF89" s="175"/>
      <c r="CWG89" s="175"/>
      <c r="CWH89" s="175"/>
      <c r="CWI89" s="175"/>
      <c r="CWJ89" s="175"/>
      <c r="CWK89" s="175"/>
      <c r="CWL89" s="175"/>
      <c r="CWM89" s="175"/>
      <c r="CWN89" s="175"/>
      <c r="CWO89" s="175"/>
      <c r="CWP89" s="175"/>
      <c r="CWQ89" s="175"/>
      <c r="CWR89" s="175"/>
      <c r="CWS89" s="175"/>
      <c r="CWT89" s="175"/>
      <c r="CWU89" s="175"/>
      <c r="CWV89" s="175"/>
      <c r="CWW89" s="175"/>
      <c r="CWX89" s="175"/>
      <c r="CWY89" s="175"/>
      <c r="CWZ89" s="175"/>
      <c r="CXA89" s="175"/>
      <c r="CXB89" s="175"/>
      <c r="CXC89" s="175"/>
      <c r="CXD89" s="175"/>
      <c r="CXE89" s="175"/>
      <c r="CXF89" s="175"/>
      <c r="CXG89" s="175"/>
      <c r="CXH89" s="175"/>
      <c r="CXI89" s="175"/>
      <c r="CXJ89" s="175"/>
      <c r="CXK89" s="175"/>
      <c r="CXL89" s="175"/>
      <c r="CXM89" s="175"/>
      <c r="CXN89" s="175"/>
      <c r="CXO89" s="175"/>
      <c r="CXP89" s="175"/>
      <c r="CXQ89" s="175"/>
      <c r="CXR89" s="175"/>
      <c r="CXS89" s="175"/>
      <c r="CXT89" s="175"/>
      <c r="CXU89" s="175"/>
      <c r="CXV89" s="175"/>
      <c r="CXW89" s="175"/>
      <c r="CXX89" s="175"/>
      <c r="CXY89" s="175"/>
      <c r="CXZ89" s="175"/>
      <c r="CYA89" s="175"/>
      <c r="CYB89" s="175"/>
      <c r="CYC89" s="175"/>
      <c r="CYD89" s="175"/>
      <c r="CYE89" s="175"/>
      <c r="CYF89" s="175"/>
      <c r="CYG89" s="175"/>
      <c r="CYH89" s="175"/>
      <c r="CYI89" s="175"/>
      <c r="CYJ89" s="175"/>
      <c r="CYK89" s="175"/>
      <c r="CYL89" s="175"/>
      <c r="CYM89" s="175"/>
      <c r="CYN89" s="175"/>
      <c r="CYO89" s="175"/>
      <c r="CYP89" s="175"/>
      <c r="CYQ89" s="175"/>
      <c r="CYR89" s="175"/>
      <c r="CYS89" s="175"/>
      <c r="CYT89" s="175"/>
      <c r="CYU89" s="175"/>
      <c r="CYV89" s="175"/>
      <c r="CYW89" s="175"/>
      <c r="CYX89" s="175"/>
      <c r="CYY89" s="175"/>
      <c r="CYZ89" s="175"/>
      <c r="CZA89" s="175"/>
      <c r="CZB89" s="175"/>
      <c r="CZC89" s="175"/>
      <c r="CZD89" s="175"/>
      <c r="CZE89" s="175"/>
      <c r="CZF89" s="175"/>
      <c r="CZG89" s="175"/>
      <c r="CZH89" s="175"/>
      <c r="CZI89" s="175"/>
      <c r="CZJ89" s="175"/>
      <c r="CZK89" s="175"/>
      <c r="CZL89" s="175"/>
      <c r="CZM89" s="175"/>
      <c r="CZN89" s="175"/>
      <c r="CZO89" s="175"/>
      <c r="CZP89" s="175"/>
      <c r="CZQ89" s="175"/>
      <c r="CZR89" s="175"/>
      <c r="CZS89" s="175"/>
      <c r="CZT89" s="175"/>
      <c r="CZU89" s="175"/>
      <c r="CZV89" s="175"/>
      <c r="CZW89" s="175"/>
      <c r="CZX89" s="175"/>
      <c r="CZY89" s="175"/>
      <c r="CZZ89" s="175"/>
      <c r="DAA89" s="175"/>
      <c r="DAB89" s="175"/>
      <c r="DAC89" s="175"/>
      <c r="DAD89" s="175"/>
      <c r="DAE89" s="175"/>
      <c r="DAF89" s="175"/>
      <c r="DAG89" s="175"/>
      <c r="DAH89" s="175"/>
      <c r="DAI89" s="175"/>
      <c r="DAJ89" s="175"/>
      <c r="DAK89" s="175"/>
      <c r="DAL89" s="175"/>
      <c r="DAM89" s="175"/>
      <c r="DAN89" s="175"/>
      <c r="DAO89" s="175"/>
      <c r="DAP89" s="175"/>
      <c r="DAQ89" s="175"/>
      <c r="DAR89" s="175"/>
      <c r="DAS89" s="175"/>
      <c r="DAT89" s="175"/>
      <c r="DAU89" s="175"/>
      <c r="DAV89" s="175"/>
      <c r="DAW89" s="175"/>
      <c r="DAX89" s="175"/>
      <c r="DAY89" s="175"/>
      <c r="DAZ89" s="175"/>
      <c r="DBA89" s="175"/>
      <c r="DBB89" s="175"/>
      <c r="DBC89" s="175"/>
      <c r="DBD89" s="175"/>
      <c r="DBE89" s="175"/>
      <c r="DBF89" s="175"/>
      <c r="DBG89" s="175"/>
      <c r="DBH89" s="175"/>
      <c r="DBI89" s="175"/>
      <c r="DBJ89" s="175"/>
      <c r="DBK89" s="175"/>
      <c r="DBL89" s="175"/>
      <c r="DBM89" s="175"/>
      <c r="DBN89" s="175"/>
      <c r="DBO89" s="175"/>
      <c r="DBP89" s="175"/>
      <c r="DBQ89" s="175"/>
      <c r="DBR89" s="175"/>
      <c r="DBS89" s="175"/>
      <c r="DBT89" s="175"/>
      <c r="DBU89" s="175"/>
      <c r="DBV89" s="175"/>
      <c r="DBW89" s="175"/>
      <c r="DBX89" s="175"/>
      <c r="DBY89" s="175"/>
      <c r="DBZ89" s="175"/>
      <c r="DCA89" s="175"/>
      <c r="DCB89" s="175"/>
      <c r="DCC89" s="175"/>
      <c r="DCD89" s="175"/>
      <c r="DCE89" s="175"/>
      <c r="DCF89" s="175"/>
      <c r="DCG89" s="175"/>
      <c r="DCH89" s="175"/>
      <c r="DCI89" s="175"/>
      <c r="DCJ89" s="175"/>
      <c r="DCK89" s="175"/>
      <c r="DCL89" s="175"/>
      <c r="DCM89" s="175"/>
      <c r="DCN89" s="175"/>
      <c r="DCO89" s="175"/>
      <c r="DCP89" s="175"/>
      <c r="DCQ89" s="175"/>
      <c r="DCR89" s="175"/>
      <c r="DCS89" s="175"/>
      <c r="DCT89" s="175"/>
      <c r="DCU89" s="175"/>
      <c r="DCV89" s="175"/>
      <c r="DCW89" s="175"/>
      <c r="DCX89" s="175"/>
      <c r="DCY89" s="175"/>
      <c r="DCZ89" s="175"/>
      <c r="DDA89" s="175"/>
      <c r="DDB89" s="175"/>
      <c r="DDC89" s="175"/>
      <c r="DDD89" s="175"/>
      <c r="DDE89" s="175"/>
      <c r="DDF89" s="175"/>
      <c r="DDG89" s="175"/>
      <c r="DDH89" s="175"/>
      <c r="DDI89" s="175"/>
      <c r="DDJ89" s="175"/>
      <c r="DDK89" s="175"/>
      <c r="DDL89" s="175"/>
      <c r="DDM89" s="175"/>
      <c r="DDN89" s="175"/>
      <c r="DDO89" s="175"/>
      <c r="DDP89" s="175"/>
      <c r="DDQ89" s="175"/>
      <c r="DDR89" s="175"/>
      <c r="DDS89" s="175"/>
      <c r="DDT89" s="175"/>
      <c r="DDU89" s="175"/>
      <c r="DDV89" s="175"/>
      <c r="DDW89" s="175"/>
      <c r="DDX89" s="175"/>
      <c r="DDY89" s="175"/>
      <c r="DDZ89" s="175"/>
      <c r="DEA89" s="175"/>
      <c r="DEB89" s="175"/>
      <c r="DEC89" s="175"/>
      <c r="DED89" s="175"/>
      <c r="DEE89" s="175"/>
      <c r="DEF89" s="175"/>
      <c r="DEG89" s="175"/>
      <c r="DEH89" s="175"/>
      <c r="DEI89" s="175"/>
      <c r="DEJ89" s="175"/>
      <c r="DEK89" s="175"/>
      <c r="DEL89" s="175"/>
      <c r="DEM89" s="175"/>
      <c r="DEN89" s="175"/>
      <c r="DEO89" s="175"/>
      <c r="DEP89" s="175"/>
      <c r="DEQ89" s="175"/>
      <c r="DER89" s="175"/>
      <c r="DES89" s="175"/>
      <c r="DET89" s="175"/>
      <c r="DEU89" s="175"/>
      <c r="DEV89" s="175"/>
      <c r="DEW89" s="175"/>
      <c r="DEX89" s="175"/>
      <c r="DEY89" s="175"/>
      <c r="DEZ89" s="175"/>
      <c r="DFA89" s="175"/>
      <c r="DFB89" s="175"/>
      <c r="DFC89" s="175"/>
      <c r="DFD89" s="175"/>
      <c r="DFE89" s="175"/>
      <c r="DFF89" s="175"/>
      <c r="DFG89" s="175"/>
      <c r="DFH89" s="175"/>
      <c r="DFI89" s="175"/>
      <c r="DFJ89" s="175"/>
      <c r="DFK89" s="175"/>
      <c r="DFL89" s="175"/>
      <c r="DFM89" s="175"/>
      <c r="DFN89" s="175"/>
      <c r="DFO89" s="175"/>
      <c r="DFP89" s="175"/>
      <c r="DFQ89" s="175"/>
      <c r="DFR89" s="175"/>
      <c r="DFS89" s="175"/>
      <c r="DFT89" s="175"/>
      <c r="DFU89" s="175"/>
      <c r="DFV89" s="175"/>
      <c r="DFW89" s="175"/>
      <c r="DFX89" s="175"/>
      <c r="DFY89" s="175"/>
      <c r="DFZ89" s="175"/>
      <c r="DGA89" s="175"/>
      <c r="DGB89" s="175"/>
      <c r="DGC89" s="175"/>
      <c r="DGD89" s="175"/>
      <c r="DGE89" s="175"/>
      <c r="DGF89" s="175"/>
      <c r="DGG89" s="175"/>
      <c r="DGH89" s="175"/>
      <c r="DGI89" s="175"/>
      <c r="DGJ89" s="175"/>
      <c r="DGK89" s="175"/>
      <c r="DGL89" s="175"/>
      <c r="DGM89" s="175"/>
      <c r="DGN89" s="175"/>
      <c r="DGO89" s="175"/>
      <c r="DGP89" s="175"/>
      <c r="DGQ89" s="175"/>
      <c r="DGR89" s="175"/>
      <c r="DGS89" s="175"/>
      <c r="DGT89" s="175"/>
      <c r="DGU89" s="175"/>
      <c r="DGV89" s="175"/>
      <c r="DGW89" s="175"/>
      <c r="DGX89" s="175"/>
      <c r="DGY89" s="175"/>
      <c r="DGZ89" s="175"/>
      <c r="DHA89" s="175"/>
      <c r="DHB89" s="175"/>
      <c r="DHC89" s="175"/>
      <c r="DHD89" s="175"/>
      <c r="DHE89" s="175"/>
      <c r="DHF89" s="175"/>
      <c r="DHG89" s="175"/>
      <c r="DHH89" s="175"/>
      <c r="DHI89" s="175"/>
      <c r="DHJ89" s="175"/>
      <c r="DHK89" s="175"/>
      <c r="DHL89" s="175"/>
      <c r="DHM89" s="175"/>
      <c r="DHN89" s="175"/>
      <c r="DHO89" s="175"/>
      <c r="DHP89" s="175"/>
      <c r="DHQ89" s="175"/>
      <c r="DHR89" s="175"/>
      <c r="DHS89" s="175"/>
      <c r="DHT89" s="175"/>
      <c r="DHU89" s="175"/>
      <c r="DHV89" s="175"/>
      <c r="DHW89" s="175"/>
      <c r="DHX89" s="175"/>
      <c r="DHY89" s="175"/>
      <c r="DHZ89" s="175"/>
      <c r="DIA89" s="175"/>
      <c r="DIB89" s="175"/>
      <c r="DIC89" s="175"/>
      <c r="DID89" s="175"/>
      <c r="DIE89" s="175"/>
      <c r="DIF89" s="175"/>
      <c r="DIG89" s="175"/>
      <c r="DIH89" s="175"/>
      <c r="DII89" s="175"/>
      <c r="DIJ89" s="175"/>
      <c r="DIK89" s="175"/>
      <c r="DIL89" s="175"/>
      <c r="DIM89" s="175"/>
      <c r="DIN89" s="175"/>
      <c r="DIO89" s="175"/>
      <c r="DIP89" s="175"/>
      <c r="DIQ89" s="175"/>
      <c r="DIR89" s="175"/>
      <c r="DIS89" s="175"/>
      <c r="DIT89" s="175"/>
      <c r="DIU89" s="175"/>
      <c r="DIV89" s="175"/>
      <c r="DIW89" s="175"/>
      <c r="DIX89" s="175"/>
      <c r="DIY89" s="175"/>
      <c r="DIZ89" s="175"/>
      <c r="DJA89" s="175"/>
      <c r="DJB89" s="175"/>
      <c r="DJC89" s="175"/>
      <c r="DJD89" s="175"/>
      <c r="DJE89" s="175"/>
      <c r="DJF89" s="175"/>
      <c r="DJG89" s="175"/>
      <c r="DJH89" s="175"/>
      <c r="DJI89" s="175"/>
      <c r="DJJ89" s="175"/>
      <c r="DJK89" s="175"/>
      <c r="DJL89" s="175"/>
      <c r="DJM89" s="175"/>
      <c r="DJN89" s="175"/>
      <c r="DJO89" s="175"/>
      <c r="DJP89" s="175"/>
      <c r="DJQ89" s="175"/>
      <c r="DJR89" s="175"/>
      <c r="DJS89" s="175"/>
      <c r="DJT89" s="175"/>
      <c r="DJU89" s="175"/>
      <c r="DJV89" s="175"/>
      <c r="DJW89" s="175"/>
      <c r="DJX89" s="175"/>
      <c r="DJY89" s="175"/>
      <c r="DJZ89" s="175"/>
      <c r="DKA89" s="175"/>
      <c r="DKB89" s="175"/>
      <c r="DKC89" s="175"/>
      <c r="DKD89" s="175"/>
      <c r="DKE89" s="175"/>
      <c r="DKF89" s="175"/>
      <c r="DKG89" s="175"/>
      <c r="DKH89" s="175"/>
      <c r="DKI89" s="175"/>
      <c r="DKJ89" s="175"/>
      <c r="DKK89" s="175"/>
      <c r="DKL89" s="175"/>
      <c r="DKM89" s="175"/>
      <c r="DKN89" s="175"/>
      <c r="DKO89" s="175"/>
      <c r="DKP89" s="175"/>
      <c r="DKQ89" s="175"/>
      <c r="DKR89" s="175"/>
      <c r="DKS89" s="175"/>
      <c r="DKT89" s="175"/>
      <c r="DKU89" s="175"/>
      <c r="DKV89" s="175"/>
      <c r="DKW89" s="175"/>
      <c r="DKX89" s="175"/>
      <c r="DKY89" s="175"/>
      <c r="DKZ89" s="175"/>
      <c r="DLA89" s="175"/>
      <c r="DLB89" s="175"/>
      <c r="DLC89" s="175"/>
      <c r="DLD89" s="175"/>
      <c r="DLE89" s="175"/>
      <c r="DLF89" s="175"/>
      <c r="DLG89" s="175"/>
      <c r="DLH89" s="175"/>
      <c r="DLI89" s="175"/>
      <c r="DLJ89" s="175"/>
      <c r="DLK89" s="175"/>
      <c r="DLL89" s="175"/>
      <c r="DLM89" s="175"/>
      <c r="DLN89" s="175"/>
      <c r="DLO89" s="175"/>
      <c r="DLP89" s="175"/>
      <c r="DLQ89" s="175"/>
      <c r="DLR89" s="175"/>
      <c r="DLS89" s="175"/>
      <c r="DLT89" s="175"/>
      <c r="DLU89" s="175"/>
      <c r="DLV89" s="175"/>
      <c r="DLW89" s="175"/>
      <c r="DLX89" s="175"/>
      <c r="DLY89" s="175"/>
      <c r="DLZ89" s="175"/>
      <c r="DMA89" s="175"/>
      <c r="DMB89" s="175"/>
      <c r="DMC89" s="175"/>
      <c r="DMD89" s="175"/>
      <c r="DME89" s="175"/>
      <c r="DMF89" s="175"/>
      <c r="DMG89" s="175"/>
      <c r="DMH89" s="175"/>
      <c r="DMI89" s="175"/>
      <c r="DMJ89" s="175"/>
      <c r="DMK89" s="175"/>
      <c r="DML89" s="175"/>
      <c r="DMM89" s="175"/>
      <c r="DMN89" s="175"/>
      <c r="DMO89" s="175"/>
      <c r="DMP89" s="175"/>
      <c r="DMQ89" s="175"/>
      <c r="DMR89" s="175"/>
      <c r="DMS89" s="175"/>
      <c r="DMT89" s="175"/>
      <c r="DMU89" s="175"/>
      <c r="DMV89" s="175"/>
      <c r="DMW89" s="175"/>
      <c r="DMX89" s="175"/>
      <c r="DMY89" s="175"/>
      <c r="DMZ89" s="175"/>
      <c r="DNA89" s="175"/>
      <c r="DNB89" s="175"/>
      <c r="DNC89" s="175"/>
      <c r="DND89" s="175"/>
      <c r="DNE89" s="175"/>
      <c r="DNF89" s="175"/>
      <c r="DNG89" s="175"/>
      <c r="DNH89" s="175"/>
      <c r="DNI89" s="175"/>
      <c r="DNJ89" s="175"/>
      <c r="DNK89" s="175"/>
      <c r="DNL89" s="175"/>
      <c r="DNM89" s="175"/>
      <c r="DNN89" s="175"/>
      <c r="DNO89" s="175"/>
      <c r="DNP89" s="175"/>
      <c r="DNQ89" s="175"/>
      <c r="DNR89" s="175"/>
      <c r="DNS89" s="175"/>
      <c r="DNT89" s="175"/>
      <c r="DNU89" s="175"/>
      <c r="DNV89" s="175"/>
      <c r="DNW89" s="175"/>
      <c r="DNX89" s="175"/>
      <c r="DNY89" s="175"/>
      <c r="DNZ89" s="175"/>
      <c r="DOA89" s="175"/>
      <c r="DOB89" s="175"/>
      <c r="DOC89" s="175"/>
      <c r="DOD89" s="175"/>
      <c r="DOE89" s="175"/>
      <c r="DOF89" s="175"/>
      <c r="DOG89" s="175"/>
      <c r="DOH89" s="175"/>
      <c r="DOI89" s="175"/>
      <c r="DOJ89" s="175"/>
      <c r="DOK89" s="175"/>
      <c r="DOL89" s="175"/>
      <c r="DOM89" s="175"/>
      <c r="DON89" s="175"/>
      <c r="DOO89" s="175"/>
      <c r="DOP89" s="175"/>
      <c r="DOQ89" s="175"/>
      <c r="DOR89" s="175"/>
      <c r="DOS89" s="175"/>
      <c r="DOT89" s="175"/>
      <c r="DOU89" s="175"/>
      <c r="DOV89" s="175"/>
      <c r="DOW89" s="175"/>
      <c r="DOX89" s="175"/>
      <c r="DOY89" s="175"/>
      <c r="DOZ89" s="175"/>
      <c r="DPA89" s="175"/>
      <c r="DPB89" s="175"/>
      <c r="DPC89" s="175"/>
      <c r="DPD89" s="175"/>
      <c r="DPE89" s="175"/>
      <c r="DPF89" s="175"/>
      <c r="DPG89" s="175"/>
      <c r="DPH89" s="175"/>
      <c r="DPI89" s="175"/>
      <c r="DPJ89" s="175"/>
      <c r="DPK89" s="175"/>
      <c r="DPL89" s="175"/>
      <c r="DPM89" s="175"/>
      <c r="DPN89" s="175"/>
      <c r="DPO89" s="175"/>
      <c r="DPP89" s="175"/>
      <c r="DPQ89" s="175"/>
      <c r="DPR89" s="175"/>
      <c r="DPS89" s="175"/>
      <c r="DPT89" s="175"/>
      <c r="DPU89" s="175"/>
      <c r="DPV89" s="175"/>
      <c r="DPW89" s="175"/>
      <c r="DPX89" s="175"/>
      <c r="DPY89" s="175"/>
      <c r="DPZ89" s="175"/>
      <c r="DQA89" s="175"/>
      <c r="DQB89" s="175"/>
      <c r="DQC89" s="175"/>
      <c r="DQD89" s="175"/>
      <c r="DQE89" s="175"/>
      <c r="DQF89" s="175"/>
      <c r="DQG89" s="175"/>
      <c r="DQH89" s="175"/>
      <c r="DQI89" s="175"/>
      <c r="DQJ89" s="175"/>
      <c r="DQK89" s="175"/>
      <c r="DQL89" s="175"/>
      <c r="DQM89" s="175"/>
      <c r="DQN89" s="175"/>
      <c r="DQO89" s="175"/>
      <c r="DQP89" s="175"/>
      <c r="DQQ89" s="175"/>
      <c r="DQR89" s="175"/>
      <c r="DQS89" s="175"/>
      <c r="DQT89" s="175"/>
      <c r="DQU89" s="175"/>
      <c r="DQV89" s="175"/>
      <c r="DQW89" s="175"/>
      <c r="DQX89" s="175"/>
      <c r="DQY89" s="175"/>
      <c r="DQZ89" s="175"/>
      <c r="DRA89" s="175"/>
      <c r="DRB89" s="175"/>
      <c r="DRC89" s="175"/>
      <c r="DRD89" s="175"/>
      <c r="DRE89" s="175"/>
      <c r="DRF89" s="175"/>
      <c r="DRG89" s="175"/>
      <c r="DRH89" s="175"/>
      <c r="DRI89" s="175"/>
      <c r="DRJ89" s="175"/>
      <c r="DRK89" s="175"/>
      <c r="DRL89" s="175"/>
      <c r="DRM89" s="175"/>
      <c r="DRN89" s="175"/>
      <c r="DRO89" s="175"/>
      <c r="DRP89" s="175"/>
      <c r="DRQ89" s="175"/>
      <c r="DRR89" s="175"/>
      <c r="DRS89" s="175"/>
      <c r="DRT89" s="175"/>
      <c r="DRU89" s="175"/>
      <c r="DRV89" s="175"/>
      <c r="DRW89" s="175"/>
      <c r="DRX89" s="175"/>
      <c r="DRY89" s="175"/>
      <c r="DRZ89" s="175"/>
      <c r="DSA89" s="175"/>
      <c r="DSB89" s="175"/>
      <c r="DSC89" s="175"/>
      <c r="DSD89" s="175"/>
      <c r="DSE89" s="175"/>
      <c r="DSF89" s="175"/>
      <c r="DSG89" s="175"/>
      <c r="DSH89" s="175"/>
      <c r="DSI89" s="175"/>
      <c r="DSJ89" s="175"/>
      <c r="DSK89" s="175"/>
      <c r="DSL89" s="175"/>
      <c r="DSM89" s="175"/>
      <c r="DSN89" s="175"/>
      <c r="DSO89" s="175"/>
      <c r="DSP89" s="175"/>
      <c r="DSQ89" s="175"/>
      <c r="DSR89" s="175"/>
      <c r="DSS89" s="175"/>
      <c r="DST89" s="175"/>
      <c r="DSU89" s="175"/>
      <c r="DSV89" s="175"/>
      <c r="DSW89" s="175"/>
      <c r="DSX89" s="175"/>
      <c r="DSY89" s="175"/>
      <c r="DSZ89" s="175"/>
      <c r="DTA89" s="175"/>
      <c r="DTB89" s="175"/>
      <c r="DTC89" s="175"/>
      <c r="DTD89" s="175"/>
      <c r="DTE89" s="175"/>
      <c r="DTF89" s="175"/>
      <c r="DTG89" s="175"/>
      <c r="DTH89" s="175"/>
      <c r="DTI89" s="175"/>
      <c r="DTJ89" s="175"/>
      <c r="DTK89" s="175"/>
      <c r="DTL89" s="175"/>
      <c r="DTM89" s="175"/>
      <c r="DTN89" s="175"/>
      <c r="DTO89" s="175"/>
      <c r="DTP89" s="175"/>
      <c r="DTQ89" s="175"/>
      <c r="DTR89" s="175"/>
      <c r="DTS89" s="175"/>
      <c r="DTT89" s="175"/>
      <c r="DTU89" s="175"/>
      <c r="DTV89" s="175"/>
      <c r="DTW89" s="175"/>
      <c r="DTX89" s="175"/>
      <c r="DTY89" s="175"/>
      <c r="DTZ89" s="175"/>
      <c r="DUA89" s="175"/>
      <c r="DUB89" s="175"/>
      <c r="DUC89" s="175"/>
      <c r="DUD89" s="175"/>
      <c r="DUE89" s="175"/>
      <c r="DUF89" s="175"/>
      <c r="DUG89" s="175"/>
      <c r="DUH89" s="175"/>
      <c r="DUI89" s="175"/>
      <c r="DUJ89" s="175"/>
      <c r="DUK89" s="175"/>
      <c r="DUL89" s="175"/>
      <c r="DUM89" s="175"/>
      <c r="DUN89" s="175"/>
      <c r="DUO89" s="175"/>
      <c r="DUP89" s="175"/>
      <c r="DUQ89" s="175"/>
      <c r="DUR89" s="175"/>
      <c r="DUS89" s="175"/>
      <c r="DUT89" s="175"/>
      <c r="DUU89" s="175"/>
      <c r="DUV89" s="175"/>
      <c r="DUW89" s="175"/>
      <c r="DUX89" s="175"/>
      <c r="DUY89" s="175"/>
      <c r="DUZ89" s="175"/>
      <c r="DVA89" s="175"/>
      <c r="DVB89" s="175"/>
      <c r="DVC89" s="175"/>
      <c r="DVD89" s="175"/>
      <c r="DVE89" s="175"/>
      <c r="DVF89" s="175"/>
      <c r="DVG89" s="175"/>
      <c r="DVH89" s="175"/>
      <c r="DVI89" s="175"/>
      <c r="DVJ89" s="175"/>
      <c r="DVK89" s="175"/>
      <c r="DVL89" s="175"/>
      <c r="DVM89" s="175"/>
      <c r="DVN89" s="175"/>
      <c r="DVO89" s="175"/>
      <c r="DVP89" s="175"/>
      <c r="DVQ89" s="175"/>
      <c r="DVR89" s="175"/>
      <c r="DVS89" s="175"/>
      <c r="DVT89" s="175"/>
      <c r="DVU89" s="175"/>
      <c r="DVV89" s="175"/>
      <c r="DVW89" s="175"/>
      <c r="DVX89" s="175"/>
      <c r="DVY89" s="175"/>
      <c r="DVZ89" s="175"/>
      <c r="DWA89" s="175"/>
      <c r="DWB89" s="175"/>
      <c r="DWC89" s="175"/>
      <c r="DWD89" s="175"/>
      <c r="DWE89" s="175"/>
      <c r="DWF89" s="175"/>
      <c r="DWG89" s="175"/>
      <c r="DWH89" s="175"/>
      <c r="DWI89" s="175"/>
      <c r="DWJ89" s="175"/>
      <c r="DWK89" s="175"/>
      <c r="DWL89" s="175"/>
      <c r="DWM89" s="175"/>
      <c r="DWN89" s="175"/>
      <c r="DWO89" s="175"/>
      <c r="DWP89" s="175"/>
      <c r="DWQ89" s="175"/>
      <c r="DWR89" s="175"/>
      <c r="DWS89" s="175"/>
      <c r="DWT89" s="175"/>
      <c r="DWU89" s="175"/>
      <c r="DWV89" s="175"/>
      <c r="DWW89" s="175"/>
      <c r="DWX89" s="175"/>
      <c r="DWY89" s="175"/>
      <c r="DWZ89" s="175"/>
      <c r="DXA89" s="175"/>
      <c r="DXB89" s="175"/>
      <c r="DXC89" s="175"/>
      <c r="DXD89" s="175"/>
      <c r="DXE89" s="175"/>
      <c r="DXF89" s="175"/>
      <c r="DXG89" s="175"/>
      <c r="DXH89" s="175"/>
      <c r="DXI89" s="175"/>
      <c r="DXJ89" s="175"/>
      <c r="DXK89" s="175"/>
      <c r="DXL89" s="175"/>
      <c r="DXM89" s="175"/>
      <c r="DXN89" s="175"/>
      <c r="DXO89" s="175"/>
      <c r="DXP89" s="175"/>
      <c r="DXQ89" s="175"/>
      <c r="DXR89" s="175"/>
      <c r="DXS89" s="175"/>
      <c r="DXT89" s="175"/>
      <c r="DXU89" s="175"/>
      <c r="DXV89" s="175"/>
      <c r="DXW89" s="175"/>
      <c r="DXX89" s="175"/>
      <c r="DXY89" s="175"/>
      <c r="DXZ89" s="175"/>
      <c r="DYA89" s="175"/>
      <c r="DYB89" s="175"/>
      <c r="DYC89" s="175"/>
      <c r="DYD89" s="175"/>
      <c r="DYE89" s="175"/>
      <c r="DYF89" s="175"/>
      <c r="DYG89" s="175"/>
      <c r="DYH89" s="175"/>
      <c r="DYI89" s="175"/>
      <c r="DYJ89" s="175"/>
      <c r="DYK89" s="175"/>
      <c r="DYL89" s="175"/>
      <c r="DYM89" s="175"/>
      <c r="DYN89" s="175"/>
      <c r="DYO89" s="175"/>
      <c r="DYP89" s="175"/>
      <c r="DYQ89" s="175"/>
      <c r="DYR89" s="175"/>
      <c r="DYS89" s="175"/>
      <c r="DYT89" s="175"/>
      <c r="DYU89" s="175"/>
      <c r="DYV89" s="175"/>
      <c r="DYW89" s="175"/>
      <c r="DYX89" s="175"/>
      <c r="DYY89" s="175"/>
      <c r="DYZ89" s="175"/>
      <c r="DZA89" s="175"/>
      <c r="DZB89" s="175"/>
      <c r="DZC89" s="175"/>
      <c r="DZD89" s="175"/>
      <c r="DZE89" s="175"/>
      <c r="DZF89" s="175"/>
      <c r="DZG89" s="175"/>
      <c r="DZH89" s="175"/>
      <c r="DZI89" s="175"/>
      <c r="DZJ89" s="175"/>
      <c r="DZK89" s="175"/>
      <c r="DZL89" s="175"/>
      <c r="DZM89" s="175"/>
      <c r="DZN89" s="175"/>
      <c r="DZO89" s="175"/>
      <c r="DZP89" s="175"/>
      <c r="DZQ89" s="175"/>
      <c r="DZR89" s="175"/>
      <c r="DZS89" s="175"/>
      <c r="DZT89" s="175"/>
      <c r="DZU89" s="175"/>
      <c r="DZV89" s="175"/>
      <c r="DZW89" s="175"/>
      <c r="DZX89" s="175"/>
      <c r="DZY89" s="175"/>
      <c r="DZZ89" s="175"/>
      <c r="EAA89" s="175"/>
      <c r="EAB89" s="175"/>
      <c r="EAC89" s="175"/>
      <c r="EAD89" s="175"/>
      <c r="EAE89" s="175"/>
      <c r="EAF89" s="175"/>
      <c r="EAG89" s="175"/>
      <c r="EAH89" s="175"/>
      <c r="EAI89" s="175"/>
      <c r="EAJ89" s="175"/>
      <c r="EAK89" s="175"/>
      <c r="EAL89" s="175"/>
      <c r="EAM89" s="175"/>
      <c r="EAN89" s="175"/>
      <c r="EAO89" s="175"/>
      <c r="EAP89" s="175"/>
      <c r="EAQ89" s="175"/>
      <c r="EAR89" s="175"/>
      <c r="EAS89" s="175"/>
      <c r="EAT89" s="175"/>
      <c r="EAU89" s="175"/>
      <c r="EAV89" s="175"/>
      <c r="EAW89" s="175"/>
      <c r="EAX89" s="175"/>
      <c r="EAY89" s="175"/>
      <c r="EAZ89" s="175"/>
      <c r="EBA89" s="175"/>
      <c r="EBB89" s="175"/>
      <c r="EBC89" s="175"/>
      <c r="EBD89" s="175"/>
      <c r="EBE89" s="175"/>
      <c r="EBF89" s="175"/>
      <c r="EBG89" s="175"/>
      <c r="EBH89" s="175"/>
      <c r="EBI89" s="175"/>
      <c r="EBJ89" s="175"/>
      <c r="EBK89" s="175"/>
      <c r="EBL89" s="175"/>
      <c r="EBM89" s="175"/>
      <c r="EBN89" s="175"/>
      <c r="EBO89" s="175"/>
      <c r="EBP89" s="175"/>
      <c r="EBQ89" s="175"/>
      <c r="EBR89" s="175"/>
      <c r="EBS89" s="175"/>
      <c r="EBT89" s="175"/>
      <c r="EBU89" s="175"/>
      <c r="EBV89" s="175"/>
      <c r="EBW89" s="175"/>
      <c r="EBX89" s="175"/>
      <c r="EBY89" s="175"/>
      <c r="EBZ89" s="175"/>
      <c r="ECA89" s="175"/>
      <c r="ECB89" s="175"/>
      <c r="ECC89" s="175"/>
      <c r="ECD89" s="175"/>
      <c r="ECE89" s="175"/>
      <c r="ECF89" s="175"/>
      <c r="ECG89" s="175"/>
      <c r="ECH89" s="175"/>
      <c r="ECI89" s="175"/>
      <c r="ECJ89" s="175"/>
      <c r="ECK89" s="175"/>
      <c r="ECL89" s="175"/>
      <c r="ECM89" s="175"/>
      <c r="ECN89" s="175"/>
      <c r="ECO89" s="175"/>
      <c r="ECP89" s="175"/>
      <c r="ECQ89" s="175"/>
      <c r="ECR89" s="175"/>
      <c r="ECS89" s="175"/>
      <c r="ECT89" s="175"/>
      <c r="ECU89" s="175"/>
      <c r="ECV89" s="175"/>
      <c r="ECW89" s="175"/>
      <c r="ECX89" s="175"/>
      <c r="ECY89" s="175"/>
      <c r="ECZ89" s="175"/>
      <c r="EDA89" s="175"/>
      <c r="EDB89" s="175"/>
      <c r="EDC89" s="175"/>
      <c r="EDD89" s="175"/>
      <c r="EDE89" s="175"/>
      <c r="EDF89" s="175"/>
      <c r="EDG89" s="175"/>
      <c r="EDH89" s="175"/>
      <c r="EDI89" s="175"/>
      <c r="EDJ89" s="175"/>
      <c r="EDK89" s="175"/>
      <c r="EDL89" s="175"/>
      <c r="EDM89" s="175"/>
      <c r="EDN89" s="175"/>
      <c r="EDO89" s="175"/>
      <c r="EDP89" s="175"/>
      <c r="EDQ89" s="175"/>
      <c r="EDR89" s="175"/>
      <c r="EDS89" s="175"/>
      <c r="EDT89" s="175"/>
      <c r="EDU89" s="175"/>
      <c r="EDV89" s="175"/>
      <c r="EDW89" s="175"/>
      <c r="EDX89" s="175"/>
      <c r="EDY89" s="175"/>
      <c r="EDZ89" s="175"/>
      <c r="EEA89" s="175"/>
      <c r="EEB89" s="175"/>
      <c r="EEC89" s="175"/>
      <c r="EED89" s="175"/>
      <c r="EEE89" s="175"/>
      <c r="EEF89" s="175"/>
      <c r="EEG89" s="175"/>
      <c r="EEH89" s="175"/>
      <c r="EEI89" s="175"/>
      <c r="EEJ89" s="175"/>
      <c r="EEK89" s="175"/>
      <c r="EEL89" s="175"/>
      <c r="EEM89" s="175"/>
      <c r="EEN89" s="175"/>
      <c r="EEO89" s="175"/>
      <c r="EEP89" s="175"/>
      <c r="EEQ89" s="175"/>
      <c r="EER89" s="175"/>
      <c r="EES89" s="175"/>
      <c r="EET89" s="175"/>
      <c r="EEU89" s="175"/>
      <c r="EEV89" s="175"/>
      <c r="EEW89" s="175"/>
      <c r="EEX89" s="175"/>
      <c r="EEY89" s="175"/>
      <c r="EEZ89" s="175"/>
      <c r="EFA89" s="175"/>
      <c r="EFB89" s="175"/>
      <c r="EFC89" s="175"/>
      <c r="EFD89" s="175"/>
      <c r="EFE89" s="175"/>
      <c r="EFF89" s="175"/>
      <c r="EFG89" s="175"/>
      <c r="EFH89" s="175"/>
      <c r="EFI89" s="175"/>
      <c r="EFJ89" s="175"/>
      <c r="EFK89" s="175"/>
      <c r="EFL89" s="175"/>
      <c r="EFM89" s="175"/>
      <c r="EFN89" s="175"/>
      <c r="EFO89" s="175"/>
      <c r="EFP89" s="175"/>
      <c r="EFQ89" s="175"/>
      <c r="EFR89" s="175"/>
      <c r="EFS89" s="175"/>
      <c r="EFT89" s="175"/>
      <c r="EFU89" s="175"/>
      <c r="EFV89" s="175"/>
      <c r="EFW89" s="175"/>
      <c r="EFX89" s="175"/>
      <c r="EFY89" s="175"/>
      <c r="EFZ89" s="175"/>
      <c r="EGA89" s="175"/>
      <c r="EGB89" s="175"/>
      <c r="EGC89" s="175"/>
      <c r="EGD89" s="175"/>
      <c r="EGE89" s="175"/>
      <c r="EGF89" s="175"/>
      <c r="EGG89" s="175"/>
      <c r="EGH89" s="175"/>
      <c r="EGI89" s="175"/>
      <c r="EGJ89" s="175"/>
      <c r="EGK89" s="175"/>
      <c r="EGL89" s="175"/>
      <c r="EGM89" s="175"/>
      <c r="EGN89" s="175"/>
      <c r="EGO89" s="175"/>
      <c r="EGP89" s="175"/>
      <c r="EGQ89" s="175"/>
      <c r="EGR89" s="175"/>
      <c r="EGS89" s="175"/>
      <c r="EGT89" s="175"/>
      <c r="EGU89" s="175"/>
      <c r="EGV89" s="175"/>
      <c r="EGW89" s="175"/>
      <c r="EGX89" s="175"/>
      <c r="EGY89" s="175"/>
      <c r="EGZ89" s="175"/>
      <c r="EHA89" s="175"/>
      <c r="EHB89" s="175"/>
      <c r="EHC89" s="175"/>
      <c r="EHD89" s="175"/>
      <c r="EHE89" s="175"/>
      <c r="EHF89" s="175"/>
      <c r="EHG89" s="175"/>
      <c r="EHH89" s="175"/>
      <c r="EHI89" s="175"/>
      <c r="EHJ89" s="175"/>
      <c r="EHK89" s="175"/>
      <c r="EHL89" s="175"/>
      <c r="EHM89" s="175"/>
      <c r="EHN89" s="175"/>
      <c r="EHO89" s="175"/>
      <c r="EHP89" s="175"/>
      <c r="EHQ89" s="175"/>
      <c r="EHR89" s="175"/>
      <c r="EHS89" s="175"/>
      <c r="EHT89" s="175"/>
      <c r="EHU89" s="175"/>
      <c r="EHV89" s="175"/>
      <c r="EHW89" s="175"/>
      <c r="EHX89" s="175"/>
      <c r="EHY89" s="175"/>
      <c r="EHZ89" s="175"/>
      <c r="EIA89" s="175"/>
      <c r="EIB89" s="175"/>
      <c r="EIC89" s="175"/>
      <c r="EID89" s="175"/>
      <c r="EIE89" s="175"/>
      <c r="EIF89" s="175"/>
      <c r="EIG89" s="175"/>
      <c r="EIH89" s="175"/>
      <c r="EII89" s="175"/>
      <c r="EIJ89" s="175"/>
      <c r="EIK89" s="175"/>
      <c r="EIL89" s="175"/>
      <c r="EIM89" s="175"/>
      <c r="EIN89" s="175"/>
      <c r="EIO89" s="175"/>
      <c r="EIP89" s="175"/>
      <c r="EIQ89" s="175"/>
      <c r="EIR89" s="175"/>
      <c r="EIS89" s="175"/>
      <c r="EIT89" s="175"/>
      <c r="EIU89" s="175"/>
      <c r="EIV89" s="175"/>
      <c r="EIW89" s="175"/>
      <c r="EIX89" s="175"/>
      <c r="EIY89" s="175"/>
      <c r="EIZ89" s="175"/>
      <c r="EJA89" s="175"/>
      <c r="EJB89" s="175"/>
      <c r="EJC89" s="175"/>
      <c r="EJD89" s="175"/>
      <c r="EJE89" s="175"/>
      <c r="EJF89" s="175"/>
      <c r="EJG89" s="175"/>
      <c r="EJH89" s="175"/>
      <c r="EJI89" s="175"/>
      <c r="EJJ89" s="175"/>
      <c r="EJK89" s="175"/>
      <c r="EJL89" s="175"/>
      <c r="EJM89" s="175"/>
      <c r="EJN89" s="175"/>
      <c r="EJO89" s="175"/>
      <c r="EJP89" s="175"/>
      <c r="EJQ89" s="175"/>
      <c r="EJR89" s="175"/>
      <c r="EJS89" s="175"/>
      <c r="EJT89" s="175"/>
      <c r="EJU89" s="175"/>
      <c r="EJV89" s="175"/>
      <c r="EJW89" s="175"/>
      <c r="EJX89" s="175"/>
      <c r="EJY89" s="175"/>
      <c r="EJZ89" s="175"/>
      <c r="EKA89" s="175"/>
      <c r="EKB89" s="175"/>
      <c r="EKC89" s="175"/>
      <c r="EKD89" s="175"/>
      <c r="EKE89" s="175"/>
      <c r="EKF89" s="175"/>
      <c r="EKG89" s="175"/>
      <c r="EKH89" s="175"/>
      <c r="EKI89" s="175"/>
      <c r="EKJ89" s="175"/>
      <c r="EKK89" s="175"/>
      <c r="EKL89" s="175"/>
      <c r="EKM89" s="175"/>
      <c r="EKN89" s="175"/>
      <c r="EKO89" s="175"/>
      <c r="EKP89" s="175"/>
      <c r="EKQ89" s="175"/>
      <c r="EKR89" s="175"/>
      <c r="EKS89" s="175"/>
      <c r="EKT89" s="175"/>
      <c r="EKU89" s="175"/>
      <c r="EKV89" s="175"/>
      <c r="EKW89" s="175"/>
      <c r="EKX89" s="175"/>
      <c r="EKY89" s="175"/>
      <c r="EKZ89" s="175"/>
      <c r="ELA89" s="175"/>
      <c r="ELB89" s="175"/>
      <c r="ELC89" s="175"/>
      <c r="ELD89" s="175"/>
      <c r="ELE89" s="175"/>
      <c r="ELF89" s="175"/>
      <c r="ELG89" s="175"/>
      <c r="ELH89" s="175"/>
      <c r="ELI89" s="175"/>
      <c r="ELJ89" s="175"/>
      <c r="ELK89" s="175"/>
      <c r="ELL89" s="175"/>
      <c r="ELM89" s="175"/>
      <c r="ELN89" s="175"/>
      <c r="ELO89" s="175"/>
      <c r="ELP89" s="175"/>
      <c r="ELQ89" s="175"/>
      <c r="ELR89" s="175"/>
      <c r="ELS89" s="175"/>
      <c r="ELT89" s="175"/>
      <c r="ELU89" s="175"/>
      <c r="ELV89" s="175"/>
      <c r="ELW89" s="175"/>
      <c r="ELX89" s="175"/>
      <c r="ELY89" s="175"/>
      <c r="ELZ89" s="175"/>
      <c r="EMA89" s="175"/>
      <c r="EMB89" s="175"/>
      <c r="EMC89" s="175"/>
      <c r="EMD89" s="175"/>
      <c r="EME89" s="175"/>
      <c r="EMF89" s="175"/>
      <c r="EMG89" s="175"/>
      <c r="EMH89" s="175"/>
      <c r="EMI89" s="175"/>
      <c r="EMJ89" s="175"/>
      <c r="EMK89" s="175"/>
      <c r="EML89" s="175"/>
      <c r="EMM89" s="175"/>
      <c r="EMN89" s="175"/>
      <c r="EMO89" s="175"/>
      <c r="EMP89" s="175"/>
      <c r="EMQ89" s="175"/>
      <c r="EMR89" s="175"/>
      <c r="EMS89" s="175"/>
      <c r="EMT89" s="175"/>
      <c r="EMU89" s="175"/>
      <c r="EMV89" s="175"/>
      <c r="EMW89" s="175"/>
      <c r="EMX89" s="175"/>
      <c r="EMY89" s="175"/>
      <c r="EMZ89" s="175"/>
      <c r="ENA89" s="175"/>
      <c r="ENB89" s="175"/>
      <c r="ENC89" s="175"/>
      <c r="END89" s="175"/>
      <c r="ENE89" s="175"/>
      <c r="ENF89" s="175"/>
      <c r="ENG89" s="175"/>
      <c r="ENH89" s="175"/>
      <c r="ENI89" s="175"/>
      <c r="ENJ89" s="175"/>
      <c r="ENK89" s="175"/>
      <c r="ENL89" s="175"/>
      <c r="ENM89" s="175"/>
      <c r="ENN89" s="175"/>
      <c r="ENO89" s="175"/>
      <c r="ENP89" s="175"/>
      <c r="ENQ89" s="175"/>
      <c r="ENR89" s="175"/>
      <c r="ENS89" s="175"/>
      <c r="ENT89" s="175"/>
      <c r="ENU89" s="175"/>
      <c r="ENV89" s="175"/>
      <c r="ENW89" s="175"/>
      <c r="ENX89" s="175"/>
      <c r="ENY89" s="175"/>
      <c r="ENZ89" s="175"/>
      <c r="EOA89" s="175"/>
      <c r="EOB89" s="175"/>
      <c r="EOC89" s="175"/>
      <c r="EOD89" s="175"/>
      <c r="EOE89" s="175"/>
      <c r="EOF89" s="175"/>
      <c r="EOG89" s="175"/>
      <c r="EOH89" s="175"/>
      <c r="EOI89" s="175"/>
      <c r="EOJ89" s="175"/>
      <c r="EOK89" s="175"/>
      <c r="EOL89" s="175"/>
      <c r="EOM89" s="175"/>
      <c r="EON89" s="175"/>
      <c r="EOO89" s="175"/>
      <c r="EOP89" s="175"/>
      <c r="EOQ89" s="175"/>
      <c r="EOR89" s="175"/>
      <c r="EOS89" s="175"/>
      <c r="EOT89" s="175"/>
      <c r="EOU89" s="175"/>
      <c r="EOV89" s="175"/>
      <c r="EOW89" s="175"/>
      <c r="EOX89" s="175"/>
      <c r="EOY89" s="175"/>
      <c r="EOZ89" s="175"/>
      <c r="EPA89" s="175"/>
      <c r="EPB89" s="175"/>
      <c r="EPC89" s="175"/>
      <c r="EPD89" s="175"/>
      <c r="EPE89" s="175"/>
      <c r="EPF89" s="175"/>
      <c r="EPG89" s="175"/>
      <c r="EPH89" s="175"/>
      <c r="EPI89" s="175"/>
      <c r="EPJ89" s="175"/>
      <c r="EPK89" s="175"/>
      <c r="EPL89" s="175"/>
      <c r="EPM89" s="175"/>
      <c r="EPN89" s="175"/>
      <c r="EPO89" s="175"/>
      <c r="EPP89" s="175"/>
      <c r="EPQ89" s="175"/>
      <c r="EPR89" s="175"/>
      <c r="EPS89" s="175"/>
      <c r="EPT89" s="175"/>
      <c r="EPU89" s="175"/>
      <c r="EPV89" s="175"/>
      <c r="EPW89" s="175"/>
      <c r="EPX89" s="175"/>
      <c r="EPY89" s="175"/>
      <c r="EPZ89" s="175"/>
      <c r="EQA89" s="175"/>
      <c r="EQB89" s="175"/>
      <c r="EQC89" s="175"/>
      <c r="EQD89" s="175"/>
      <c r="EQE89" s="175"/>
      <c r="EQF89" s="175"/>
      <c r="EQG89" s="175"/>
      <c r="EQH89" s="175"/>
      <c r="EQI89" s="175"/>
      <c r="EQJ89" s="175"/>
      <c r="EQK89" s="175"/>
      <c r="EQL89" s="175"/>
      <c r="EQM89" s="175"/>
      <c r="EQN89" s="175"/>
      <c r="EQO89" s="175"/>
      <c r="EQP89" s="175"/>
      <c r="EQQ89" s="175"/>
      <c r="EQR89" s="175"/>
      <c r="EQS89" s="175"/>
      <c r="EQT89" s="175"/>
      <c r="EQU89" s="175"/>
      <c r="EQV89" s="175"/>
      <c r="EQW89" s="175"/>
      <c r="EQX89" s="175"/>
      <c r="EQY89" s="175"/>
      <c r="EQZ89" s="175"/>
      <c r="ERA89" s="175"/>
      <c r="ERB89" s="175"/>
      <c r="ERC89" s="175"/>
      <c r="ERD89" s="175"/>
      <c r="ERE89" s="175"/>
      <c r="ERF89" s="175"/>
      <c r="ERG89" s="175"/>
      <c r="ERH89" s="175"/>
      <c r="ERI89" s="175"/>
      <c r="ERJ89" s="175"/>
      <c r="ERK89" s="175"/>
      <c r="ERL89" s="175"/>
      <c r="ERM89" s="175"/>
      <c r="ERN89" s="175"/>
      <c r="ERO89" s="175"/>
      <c r="ERP89" s="175"/>
      <c r="ERQ89" s="175"/>
      <c r="ERR89" s="175"/>
      <c r="ERS89" s="175"/>
      <c r="ERT89" s="175"/>
      <c r="ERU89" s="175"/>
      <c r="ERV89" s="175"/>
      <c r="ERW89" s="175"/>
      <c r="ERX89" s="175"/>
      <c r="ERY89" s="175"/>
      <c r="ERZ89" s="175"/>
      <c r="ESA89" s="175"/>
      <c r="ESB89" s="175"/>
      <c r="ESC89" s="175"/>
      <c r="ESD89" s="175"/>
      <c r="ESE89" s="175"/>
      <c r="ESF89" s="175"/>
      <c r="ESG89" s="175"/>
      <c r="ESH89" s="175"/>
      <c r="ESI89" s="175"/>
      <c r="ESJ89" s="175"/>
      <c r="ESK89" s="175"/>
      <c r="ESL89" s="175"/>
      <c r="ESM89" s="175"/>
      <c r="ESN89" s="175"/>
      <c r="ESO89" s="175"/>
      <c r="ESP89" s="175"/>
      <c r="ESQ89" s="175"/>
      <c r="ESR89" s="175"/>
      <c r="ESS89" s="175"/>
      <c r="EST89" s="175"/>
      <c r="ESU89" s="175"/>
      <c r="ESV89" s="175"/>
      <c r="ESW89" s="175"/>
      <c r="ESX89" s="175"/>
      <c r="ESY89" s="175"/>
      <c r="ESZ89" s="175"/>
      <c r="ETA89" s="175"/>
      <c r="ETB89" s="175"/>
      <c r="ETC89" s="175"/>
      <c r="ETD89" s="175"/>
      <c r="ETE89" s="175"/>
      <c r="ETF89" s="175"/>
      <c r="ETG89" s="175"/>
      <c r="ETH89" s="175"/>
      <c r="ETI89" s="175"/>
      <c r="ETJ89" s="175"/>
      <c r="ETK89" s="175"/>
      <c r="ETL89" s="175"/>
      <c r="ETM89" s="175"/>
      <c r="ETN89" s="175"/>
      <c r="ETO89" s="175"/>
      <c r="ETP89" s="175"/>
      <c r="ETQ89" s="175"/>
      <c r="ETR89" s="175"/>
      <c r="ETS89" s="175"/>
      <c r="ETT89" s="175"/>
      <c r="ETU89" s="175"/>
      <c r="ETV89" s="175"/>
      <c r="ETW89" s="175"/>
      <c r="ETX89" s="175"/>
      <c r="ETY89" s="175"/>
      <c r="ETZ89" s="175"/>
      <c r="EUA89" s="175"/>
      <c r="EUB89" s="175"/>
      <c r="EUC89" s="175"/>
      <c r="EUD89" s="175"/>
      <c r="EUE89" s="175"/>
      <c r="EUF89" s="175"/>
      <c r="EUG89" s="175"/>
      <c r="EUH89" s="175"/>
      <c r="EUI89" s="175"/>
      <c r="EUJ89" s="175"/>
      <c r="EUK89" s="175"/>
      <c r="EUL89" s="175"/>
      <c r="EUM89" s="175"/>
      <c r="EUN89" s="175"/>
      <c r="EUO89" s="175"/>
      <c r="EUP89" s="175"/>
      <c r="EUQ89" s="175"/>
      <c r="EUR89" s="175"/>
      <c r="EUS89" s="175"/>
      <c r="EUT89" s="175"/>
      <c r="EUU89" s="175"/>
      <c r="EUV89" s="175"/>
      <c r="EUW89" s="175"/>
      <c r="EUX89" s="175"/>
      <c r="EUY89" s="175"/>
      <c r="EUZ89" s="175"/>
      <c r="EVA89" s="175"/>
      <c r="EVB89" s="175"/>
      <c r="EVC89" s="175"/>
      <c r="EVD89" s="175"/>
      <c r="EVE89" s="175"/>
      <c r="EVF89" s="175"/>
      <c r="EVG89" s="175"/>
      <c r="EVH89" s="175"/>
      <c r="EVI89" s="175"/>
      <c r="EVJ89" s="175"/>
      <c r="EVK89" s="175"/>
      <c r="EVL89" s="175"/>
      <c r="EVM89" s="175"/>
      <c r="EVN89" s="175"/>
      <c r="EVO89" s="175"/>
      <c r="EVP89" s="175"/>
      <c r="EVQ89" s="175"/>
      <c r="EVR89" s="175"/>
      <c r="EVS89" s="175"/>
      <c r="EVT89" s="175"/>
      <c r="EVU89" s="175"/>
      <c r="EVV89" s="175"/>
      <c r="EVW89" s="175"/>
      <c r="EVX89" s="175"/>
      <c r="EVY89" s="175"/>
      <c r="EVZ89" s="175"/>
      <c r="EWA89" s="175"/>
      <c r="EWB89" s="175"/>
      <c r="EWC89" s="175"/>
      <c r="EWD89" s="175"/>
      <c r="EWE89" s="175"/>
      <c r="EWF89" s="175"/>
      <c r="EWG89" s="175"/>
      <c r="EWH89" s="175"/>
      <c r="EWI89" s="175"/>
      <c r="EWJ89" s="175"/>
      <c r="EWK89" s="175"/>
      <c r="EWL89" s="175"/>
      <c r="EWM89" s="175"/>
      <c r="EWN89" s="175"/>
      <c r="EWO89" s="175"/>
      <c r="EWP89" s="175"/>
      <c r="EWQ89" s="175"/>
      <c r="EWR89" s="175"/>
      <c r="EWS89" s="175"/>
      <c r="EWT89" s="175"/>
      <c r="EWU89" s="175"/>
      <c r="EWV89" s="175"/>
      <c r="EWW89" s="175"/>
      <c r="EWX89" s="175"/>
      <c r="EWY89" s="175"/>
      <c r="EWZ89" s="175"/>
      <c r="EXA89" s="175"/>
      <c r="EXB89" s="175"/>
      <c r="EXC89" s="175"/>
      <c r="EXD89" s="175"/>
      <c r="EXE89" s="175"/>
      <c r="EXF89" s="175"/>
      <c r="EXG89" s="175"/>
      <c r="EXH89" s="175"/>
      <c r="EXI89" s="175"/>
      <c r="EXJ89" s="175"/>
      <c r="EXK89" s="175"/>
      <c r="EXL89" s="175"/>
      <c r="EXM89" s="175"/>
      <c r="EXN89" s="175"/>
      <c r="EXO89" s="175"/>
      <c r="EXP89" s="175"/>
      <c r="EXQ89" s="175"/>
      <c r="EXR89" s="175"/>
      <c r="EXS89" s="175"/>
      <c r="EXT89" s="175"/>
      <c r="EXU89" s="175"/>
      <c r="EXV89" s="175"/>
      <c r="EXW89" s="175"/>
      <c r="EXX89" s="175"/>
      <c r="EXY89" s="175"/>
      <c r="EXZ89" s="175"/>
      <c r="EYA89" s="175"/>
      <c r="EYB89" s="175"/>
      <c r="EYC89" s="175"/>
      <c r="EYD89" s="175"/>
      <c r="EYE89" s="175"/>
      <c r="EYF89" s="175"/>
      <c r="EYG89" s="175"/>
      <c r="EYH89" s="175"/>
      <c r="EYI89" s="175"/>
      <c r="EYJ89" s="175"/>
      <c r="EYK89" s="175"/>
      <c r="EYL89" s="175"/>
      <c r="EYM89" s="175"/>
      <c r="EYN89" s="175"/>
      <c r="EYO89" s="175"/>
      <c r="EYP89" s="175"/>
      <c r="EYQ89" s="175"/>
      <c r="EYR89" s="175"/>
      <c r="EYS89" s="175"/>
      <c r="EYT89" s="175"/>
      <c r="EYU89" s="175"/>
      <c r="EYV89" s="175"/>
      <c r="EYW89" s="175"/>
      <c r="EYX89" s="175"/>
      <c r="EYY89" s="175"/>
      <c r="EYZ89" s="175"/>
      <c r="EZA89" s="175"/>
      <c r="EZB89" s="175"/>
      <c r="EZC89" s="175"/>
      <c r="EZD89" s="175"/>
      <c r="EZE89" s="175"/>
      <c r="EZF89" s="175"/>
      <c r="EZG89" s="175"/>
      <c r="EZH89" s="175"/>
      <c r="EZI89" s="175"/>
      <c r="EZJ89" s="175"/>
      <c r="EZK89" s="175"/>
      <c r="EZL89" s="175"/>
      <c r="EZM89" s="175"/>
      <c r="EZN89" s="175"/>
      <c r="EZO89" s="175"/>
      <c r="EZP89" s="175"/>
      <c r="EZQ89" s="175"/>
      <c r="EZR89" s="175"/>
      <c r="EZS89" s="175"/>
      <c r="EZT89" s="175"/>
      <c r="EZU89" s="175"/>
      <c r="EZV89" s="175"/>
      <c r="EZW89" s="175"/>
      <c r="EZX89" s="175"/>
      <c r="EZY89" s="175"/>
      <c r="EZZ89" s="175"/>
      <c r="FAA89" s="175"/>
      <c r="FAB89" s="175"/>
      <c r="FAC89" s="175"/>
      <c r="FAD89" s="175"/>
      <c r="FAE89" s="175"/>
      <c r="FAF89" s="175"/>
      <c r="FAG89" s="175"/>
      <c r="FAH89" s="175"/>
      <c r="FAI89" s="175"/>
      <c r="FAJ89" s="175"/>
      <c r="FAK89" s="175"/>
      <c r="FAL89" s="175"/>
      <c r="FAM89" s="175"/>
      <c r="FAN89" s="175"/>
      <c r="FAO89" s="175"/>
      <c r="FAP89" s="175"/>
      <c r="FAQ89" s="175"/>
      <c r="FAR89" s="175"/>
      <c r="FAS89" s="175"/>
      <c r="FAT89" s="175"/>
      <c r="FAU89" s="175"/>
      <c r="FAV89" s="175"/>
      <c r="FAW89" s="175"/>
      <c r="FAX89" s="175"/>
      <c r="FAY89" s="175"/>
      <c r="FAZ89" s="175"/>
      <c r="FBA89" s="175"/>
      <c r="FBB89" s="175"/>
      <c r="FBC89" s="175"/>
      <c r="FBD89" s="175"/>
      <c r="FBE89" s="175"/>
      <c r="FBF89" s="175"/>
      <c r="FBG89" s="175"/>
      <c r="FBH89" s="175"/>
      <c r="FBI89" s="175"/>
      <c r="FBJ89" s="175"/>
      <c r="FBK89" s="175"/>
      <c r="FBL89" s="175"/>
      <c r="FBM89" s="175"/>
      <c r="FBN89" s="175"/>
      <c r="FBO89" s="175"/>
      <c r="FBP89" s="175"/>
      <c r="FBQ89" s="175"/>
      <c r="FBR89" s="175"/>
      <c r="FBS89" s="175"/>
      <c r="FBT89" s="175"/>
      <c r="FBU89" s="175"/>
      <c r="FBV89" s="175"/>
      <c r="FBW89" s="175"/>
      <c r="FBX89" s="175"/>
      <c r="FBY89" s="175"/>
      <c r="FBZ89" s="175"/>
      <c r="FCA89" s="175"/>
      <c r="FCB89" s="175"/>
      <c r="FCC89" s="175"/>
      <c r="FCD89" s="175"/>
      <c r="FCE89" s="175"/>
      <c r="FCF89" s="175"/>
      <c r="FCG89" s="175"/>
      <c r="FCH89" s="175"/>
      <c r="FCI89" s="175"/>
      <c r="FCJ89" s="175"/>
      <c r="FCK89" s="175"/>
      <c r="FCL89" s="175"/>
      <c r="FCM89" s="175"/>
      <c r="FCN89" s="175"/>
      <c r="FCO89" s="175"/>
      <c r="FCP89" s="175"/>
      <c r="FCQ89" s="175"/>
      <c r="FCR89" s="175"/>
      <c r="FCS89" s="175"/>
      <c r="FCT89" s="175"/>
      <c r="FCU89" s="175"/>
      <c r="FCV89" s="175"/>
      <c r="FCW89" s="175"/>
      <c r="FCX89" s="175"/>
      <c r="FCY89" s="175"/>
      <c r="FCZ89" s="175"/>
      <c r="FDA89" s="175"/>
      <c r="FDB89" s="175"/>
      <c r="FDC89" s="175"/>
      <c r="FDD89" s="175"/>
      <c r="FDE89" s="175"/>
      <c r="FDF89" s="175"/>
      <c r="FDG89" s="175"/>
      <c r="FDH89" s="175"/>
      <c r="FDI89" s="175"/>
      <c r="FDJ89" s="175"/>
      <c r="FDK89" s="175"/>
      <c r="FDL89" s="175"/>
      <c r="FDM89" s="175"/>
      <c r="FDN89" s="175"/>
      <c r="FDO89" s="175"/>
      <c r="FDP89" s="175"/>
      <c r="FDQ89" s="175"/>
      <c r="FDR89" s="175"/>
      <c r="FDS89" s="175"/>
      <c r="FDT89" s="175"/>
      <c r="FDU89" s="175"/>
      <c r="FDV89" s="175"/>
      <c r="FDW89" s="175"/>
      <c r="FDX89" s="175"/>
      <c r="FDY89" s="175"/>
      <c r="FDZ89" s="175"/>
      <c r="FEA89" s="175"/>
      <c r="FEB89" s="175"/>
      <c r="FEC89" s="175"/>
      <c r="FED89" s="175"/>
      <c r="FEE89" s="175"/>
      <c r="FEF89" s="175"/>
      <c r="FEG89" s="175"/>
      <c r="FEH89" s="175"/>
      <c r="FEI89" s="175"/>
      <c r="FEJ89" s="175"/>
      <c r="FEK89" s="175"/>
      <c r="FEL89" s="175"/>
      <c r="FEM89" s="175"/>
      <c r="FEN89" s="175"/>
      <c r="FEO89" s="175"/>
      <c r="FEP89" s="175"/>
      <c r="FEQ89" s="175"/>
      <c r="FER89" s="175"/>
      <c r="FES89" s="175"/>
      <c r="FET89" s="175"/>
      <c r="FEU89" s="175"/>
      <c r="FEV89" s="175"/>
      <c r="FEW89" s="175"/>
      <c r="FEX89" s="175"/>
      <c r="FEY89" s="175"/>
      <c r="FEZ89" s="175"/>
      <c r="FFA89" s="175"/>
      <c r="FFB89" s="175"/>
      <c r="FFC89" s="175"/>
      <c r="FFD89" s="175"/>
      <c r="FFE89" s="175"/>
      <c r="FFF89" s="175"/>
      <c r="FFG89" s="175"/>
      <c r="FFH89" s="175"/>
      <c r="FFI89" s="175"/>
      <c r="FFJ89" s="175"/>
      <c r="FFK89" s="175"/>
      <c r="FFL89" s="175"/>
      <c r="FFM89" s="175"/>
      <c r="FFN89" s="175"/>
      <c r="FFO89" s="175"/>
      <c r="FFP89" s="175"/>
      <c r="FFQ89" s="175"/>
      <c r="FFR89" s="175"/>
      <c r="FFS89" s="175"/>
      <c r="FFT89" s="175"/>
      <c r="FFU89" s="175"/>
      <c r="FFV89" s="175"/>
      <c r="FFW89" s="175"/>
      <c r="FFX89" s="175"/>
      <c r="FFY89" s="175"/>
      <c r="FFZ89" s="175"/>
      <c r="FGA89" s="175"/>
      <c r="FGB89" s="175"/>
      <c r="FGC89" s="175"/>
      <c r="FGD89" s="175"/>
      <c r="FGE89" s="175"/>
      <c r="FGF89" s="175"/>
      <c r="FGG89" s="175"/>
      <c r="FGH89" s="175"/>
      <c r="FGI89" s="175"/>
      <c r="FGJ89" s="175"/>
      <c r="FGK89" s="175"/>
      <c r="FGL89" s="175"/>
      <c r="FGM89" s="175"/>
      <c r="FGN89" s="175"/>
      <c r="FGO89" s="175"/>
      <c r="FGP89" s="175"/>
      <c r="FGQ89" s="175"/>
      <c r="FGR89" s="175"/>
      <c r="FGS89" s="175"/>
      <c r="FGT89" s="175"/>
      <c r="FGU89" s="175"/>
      <c r="FGV89" s="175"/>
      <c r="FGW89" s="175"/>
      <c r="FGX89" s="175"/>
      <c r="FGY89" s="175"/>
      <c r="FGZ89" s="175"/>
      <c r="FHA89" s="175"/>
      <c r="FHB89" s="175"/>
      <c r="FHC89" s="175"/>
      <c r="FHD89" s="175"/>
      <c r="FHE89" s="175"/>
      <c r="FHF89" s="175"/>
      <c r="FHG89" s="175"/>
      <c r="FHH89" s="175"/>
      <c r="FHI89" s="175"/>
      <c r="FHJ89" s="175"/>
      <c r="FHK89" s="175"/>
      <c r="FHL89" s="175"/>
      <c r="FHM89" s="175"/>
      <c r="FHN89" s="175"/>
      <c r="FHO89" s="175"/>
      <c r="FHP89" s="175"/>
      <c r="FHQ89" s="175"/>
      <c r="FHR89" s="175"/>
      <c r="FHS89" s="175"/>
      <c r="FHT89" s="175"/>
      <c r="FHU89" s="175"/>
      <c r="FHV89" s="175"/>
      <c r="FHW89" s="175"/>
      <c r="FHX89" s="175"/>
      <c r="FHY89" s="175"/>
      <c r="FHZ89" s="175"/>
      <c r="FIA89" s="175"/>
      <c r="FIB89" s="175"/>
      <c r="FIC89" s="175"/>
      <c r="FID89" s="175"/>
      <c r="FIE89" s="175"/>
      <c r="FIF89" s="175"/>
      <c r="FIG89" s="175"/>
      <c r="FIH89" s="175"/>
      <c r="FII89" s="175"/>
      <c r="FIJ89" s="175"/>
      <c r="FIK89" s="175"/>
      <c r="FIL89" s="175"/>
      <c r="FIM89" s="175"/>
      <c r="FIN89" s="175"/>
      <c r="FIO89" s="175"/>
      <c r="FIP89" s="175"/>
      <c r="FIQ89" s="175"/>
      <c r="FIR89" s="175"/>
      <c r="FIS89" s="175"/>
      <c r="FIT89" s="175"/>
      <c r="FIU89" s="175"/>
      <c r="FIV89" s="175"/>
      <c r="FIW89" s="175"/>
      <c r="FIX89" s="175"/>
      <c r="FIY89" s="175"/>
      <c r="FIZ89" s="175"/>
      <c r="FJA89" s="175"/>
      <c r="FJB89" s="175"/>
      <c r="FJC89" s="175"/>
      <c r="FJD89" s="175"/>
      <c r="FJE89" s="175"/>
      <c r="FJF89" s="175"/>
      <c r="FJG89" s="175"/>
      <c r="FJH89" s="175"/>
      <c r="FJI89" s="175"/>
      <c r="FJJ89" s="175"/>
      <c r="FJK89" s="175"/>
      <c r="FJL89" s="175"/>
      <c r="FJM89" s="175"/>
      <c r="FJN89" s="175"/>
      <c r="FJO89" s="175"/>
      <c r="FJP89" s="175"/>
      <c r="FJQ89" s="175"/>
      <c r="FJR89" s="175"/>
      <c r="FJS89" s="175"/>
      <c r="FJT89" s="175"/>
      <c r="FJU89" s="175"/>
      <c r="FJV89" s="175"/>
      <c r="FJW89" s="175"/>
      <c r="FJX89" s="175"/>
      <c r="FJY89" s="175"/>
      <c r="FJZ89" s="175"/>
      <c r="FKA89" s="175"/>
      <c r="FKB89" s="175"/>
      <c r="FKC89" s="175"/>
      <c r="FKD89" s="175"/>
      <c r="FKE89" s="175"/>
      <c r="FKF89" s="175"/>
      <c r="FKG89" s="175"/>
      <c r="FKH89" s="175"/>
      <c r="FKI89" s="175"/>
      <c r="FKJ89" s="175"/>
      <c r="FKK89" s="175"/>
      <c r="FKL89" s="175"/>
      <c r="FKM89" s="175"/>
      <c r="FKN89" s="175"/>
      <c r="FKO89" s="175"/>
      <c r="FKP89" s="175"/>
      <c r="FKQ89" s="175"/>
      <c r="FKR89" s="175"/>
      <c r="FKS89" s="175"/>
      <c r="FKT89" s="175"/>
      <c r="FKU89" s="175"/>
      <c r="FKV89" s="175"/>
      <c r="FKW89" s="175"/>
      <c r="FKX89" s="175"/>
      <c r="FKY89" s="175"/>
      <c r="FKZ89" s="175"/>
      <c r="FLA89" s="175"/>
      <c r="FLB89" s="175"/>
      <c r="FLC89" s="175"/>
      <c r="FLD89" s="175"/>
      <c r="FLE89" s="175"/>
      <c r="FLF89" s="175"/>
      <c r="FLG89" s="175"/>
      <c r="FLH89" s="175"/>
      <c r="FLI89" s="175"/>
      <c r="FLJ89" s="175"/>
      <c r="FLK89" s="175"/>
      <c r="FLL89" s="175"/>
      <c r="FLM89" s="175"/>
      <c r="FLN89" s="175"/>
      <c r="FLO89" s="175"/>
      <c r="FLP89" s="175"/>
      <c r="FLQ89" s="175"/>
      <c r="FLR89" s="175"/>
      <c r="FLS89" s="175"/>
      <c r="FLT89" s="175"/>
      <c r="FLU89" s="175"/>
      <c r="FLV89" s="175"/>
      <c r="FLW89" s="175"/>
      <c r="FLX89" s="175"/>
      <c r="FLY89" s="175"/>
      <c r="FLZ89" s="175"/>
      <c r="FMA89" s="175"/>
      <c r="FMB89" s="175"/>
      <c r="FMC89" s="175"/>
      <c r="FMD89" s="175"/>
      <c r="FME89" s="175"/>
      <c r="FMF89" s="175"/>
      <c r="FMG89" s="175"/>
      <c r="FMH89" s="175"/>
      <c r="FMI89" s="175"/>
      <c r="FMJ89" s="175"/>
      <c r="FMK89" s="175"/>
      <c r="FML89" s="175"/>
      <c r="FMM89" s="175"/>
      <c r="FMN89" s="175"/>
      <c r="FMO89" s="175"/>
      <c r="FMP89" s="175"/>
      <c r="FMQ89" s="175"/>
      <c r="FMR89" s="175"/>
      <c r="FMS89" s="175"/>
      <c r="FMT89" s="175"/>
      <c r="FMU89" s="175"/>
      <c r="FMV89" s="175"/>
      <c r="FMW89" s="175"/>
      <c r="FMX89" s="175"/>
      <c r="FMY89" s="175"/>
      <c r="FMZ89" s="175"/>
      <c r="FNA89" s="175"/>
      <c r="FNB89" s="175"/>
      <c r="FNC89" s="175"/>
      <c r="FND89" s="175"/>
      <c r="FNE89" s="175"/>
      <c r="FNF89" s="175"/>
      <c r="FNG89" s="175"/>
      <c r="FNH89" s="175"/>
      <c r="FNI89" s="175"/>
      <c r="FNJ89" s="175"/>
      <c r="FNK89" s="175"/>
      <c r="FNL89" s="175"/>
      <c r="FNM89" s="175"/>
      <c r="FNN89" s="175"/>
      <c r="FNO89" s="175"/>
      <c r="FNP89" s="175"/>
      <c r="FNQ89" s="175"/>
      <c r="FNR89" s="175"/>
      <c r="FNS89" s="175"/>
      <c r="FNT89" s="175"/>
      <c r="FNU89" s="175"/>
      <c r="FNV89" s="175"/>
      <c r="FNW89" s="175"/>
      <c r="FNX89" s="175"/>
      <c r="FNY89" s="175"/>
      <c r="FNZ89" s="175"/>
      <c r="FOA89" s="175"/>
      <c r="FOB89" s="175"/>
      <c r="FOC89" s="175"/>
      <c r="FOD89" s="175"/>
      <c r="FOE89" s="175"/>
      <c r="FOF89" s="175"/>
      <c r="FOG89" s="175"/>
      <c r="FOH89" s="175"/>
      <c r="FOI89" s="175"/>
      <c r="FOJ89" s="175"/>
      <c r="FOK89" s="175"/>
      <c r="FOL89" s="175"/>
      <c r="FOM89" s="175"/>
      <c r="FON89" s="175"/>
      <c r="FOO89" s="175"/>
      <c r="FOP89" s="175"/>
      <c r="FOQ89" s="175"/>
      <c r="FOR89" s="175"/>
      <c r="FOS89" s="175"/>
      <c r="FOT89" s="175"/>
      <c r="FOU89" s="175"/>
      <c r="FOV89" s="175"/>
      <c r="FOW89" s="175"/>
      <c r="FOX89" s="175"/>
      <c r="FOY89" s="175"/>
      <c r="FOZ89" s="175"/>
      <c r="FPA89" s="175"/>
      <c r="FPB89" s="175"/>
      <c r="FPC89" s="175"/>
      <c r="FPD89" s="175"/>
      <c r="FPE89" s="175"/>
      <c r="FPF89" s="175"/>
      <c r="FPG89" s="175"/>
      <c r="FPH89" s="175"/>
      <c r="FPI89" s="175"/>
      <c r="FPJ89" s="175"/>
      <c r="FPK89" s="175"/>
      <c r="FPL89" s="175"/>
      <c r="FPM89" s="175"/>
      <c r="FPN89" s="175"/>
      <c r="FPO89" s="175"/>
      <c r="FPP89" s="175"/>
      <c r="FPQ89" s="175"/>
      <c r="FPR89" s="175"/>
      <c r="FPS89" s="175"/>
      <c r="FPT89" s="175"/>
      <c r="FPU89" s="175"/>
      <c r="FPV89" s="175"/>
      <c r="FPW89" s="175"/>
      <c r="FPX89" s="175"/>
      <c r="FPY89" s="175"/>
      <c r="FPZ89" s="175"/>
      <c r="FQA89" s="175"/>
      <c r="FQB89" s="175"/>
      <c r="FQC89" s="175"/>
      <c r="FQD89" s="175"/>
      <c r="FQE89" s="175"/>
      <c r="FQF89" s="175"/>
      <c r="FQG89" s="175"/>
      <c r="FQH89" s="175"/>
      <c r="FQI89" s="175"/>
      <c r="FQJ89" s="175"/>
      <c r="FQK89" s="175"/>
      <c r="FQL89" s="175"/>
      <c r="FQM89" s="175"/>
      <c r="FQN89" s="175"/>
      <c r="FQO89" s="175"/>
      <c r="FQP89" s="175"/>
      <c r="FQQ89" s="175"/>
      <c r="FQR89" s="175"/>
      <c r="FQS89" s="175"/>
      <c r="FQT89" s="175"/>
      <c r="FQU89" s="175"/>
      <c r="FQV89" s="175"/>
      <c r="FQW89" s="175"/>
      <c r="FQX89" s="175"/>
      <c r="FQY89" s="175"/>
      <c r="FQZ89" s="175"/>
      <c r="FRA89" s="175"/>
      <c r="FRB89" s="175"/>
      <c r="FRC89" s="175"/>
      <c r="FRD89" s="175"/>
      <c r="FRE89" s="175"/>
      <c r="FRF89" s="175"/>
      <c r="FRG89" s="175"/>
      <c r="FRH89" s="175"/>
      <c r="FRI89" s="175"/>
      <c r="FRJ89" s="175"/>
      <c r="FRK89" s="175"/>
      <c r="FRL89" s="175"/>
      <c r="FRM89" s="175"/>
      <c r="FRN89" s="175"/>
      <c r="FRO89" s="175"/>
      <c r="FRP89" s="175"/>
      <c r="FRQ89" s="175"/>
      <c r="FRR89" s="175"/>
      <c r="FRS89" s="175"/>
      <c r="FRT89" s="175"/>
      <c r="FRU89" s="175"/>
      <c r="FRV89" s="175"/>
      <c r="FRW89" s="175"/>
      <c r="FRX89" s="175"/>
      <c r="FRY89" s="175"/>
      <c r="FRZ89" s="175"/>
      <c r="FSA89" s="175"/>
      <c r="FSB89" s="175"/>
      <c r="FSC89" s="175"/>
      <c r="FSD89" s="175"/>
      <c r="FSE89" s="175"/>
      <c r="FSF89" s="175"/>
      <c r="FSG89" s="175"/>
      <c r="FSH89" s="175"/>
      <c r="FSI89" s="175"/>
      <c r="FSJ89" s="175"/>
      <c r="FSK89" s="175"/>
      <c r="FSL89" s="175"/>
      <c r="FSM89" s="175"/>
      <c r="FSN89" s="175"/>
      <c r="FSO89" s="175"/>
      <c r="FSP89" s="175"/>
      <c r="FSQ89" s="175"/>
      <c r="FSR89" s="175"/>
      <c r="FSS89" s="175"/>
      <c r="FST89" s="175"/>
      <c r="FSU89" s="175"/>
      <c r="FSV89" s="175"/>
      <c r="FSW89" s="175"/>
      <c r="FSX89" s="175"/>
      <c r="FSY89" s="175"/>
      <c r="FSZ89" s="175"/>
      <c r="FTA89" s="175"/>
      <c r="FTB89" s="175"/>
      <c r="FTC89" s="175"/>
      <c r="FTD89" s="175"/>
      <c r="FTE89" s="175"/>
      <c r="FTF89" s="175"/>
      <c r="FTG89" s="175"/>
      <c r="FTH89" s="175"/>
      <c r="FTI89" s="175"/>
      <c r="FTJ89" s="175"/>
      <c r="FTK89" s="175"/>
      <c r="FTL89" s="175"/>
      <c r="FTM89" s="175"/>
      <c r="FTN89" s="175"/>
      <c r="FTO89" s="175"/>
      <c r="FTP89" s="175"/>
      <c r="FTQ89" s="175"/>
      <c r="FTR89" s="175"/>
      <c r="FTS89" s="175"/>
      <c r="FTT89" s="175"/>
      <c r="FTU89" s="175"/>
      <c r="FTV89" s="175"/>
      <c r="FTW89" s="175"/>
      <c r="FTX89" s="175"/>
      <c r="FTY89" s="175"/>
      <c r="FTZ89" s="175"/>
      <c r="FUA89" s="175"/>
      <c r="FUB89" s="175"/>
      <c r="FUC89" s="175"/>
      <c r="FUD89" s="175"/>
      <c r="FUE89" s="175"/>
      <c r="FUF89" s="175"/>
      <c r="FUG89" s="175"/>
      <c r="FUH89" s="175"/>
      <c r="FUI89" s="175"/>
      <c r="FUJ89" s="175"/>
      <c r="FUK89" s="175"/>
      <c r="FUL89" s="175"/>
      <c r="FUM89" s="175"/>
      <c r="FUN89" s="175"/>
      <c r="FUO89" s="175"/>
      <c r="FUP89" s="175"/>
      <c r="FUQ89" s="175"/>
      <c r="FUR89" s="175"/>
      <c r="FUS89" s="175"/>
      <c r="FUT89" s="175"/>
      <c r="FUU89" s="175"/>
      <c r="FUV89" s="175"/>
      <c r="FUW89" s="175"/>
      <c r="FUX89" s="175"/>
      <c r="FUY89" s="175"/>
      <c r="FUZ89" s="175"/>
      <c r="FVA89" s="175"/>
      <c r="FVB89" s="175"/>
      <c r="FVC89" s="175"/>
      <c r="FVD89" s="175"/>
      <c r="FVE89" s="175"/>
      <c r="FVF89" s="175"/>
      <c r="FVG89" s="175"/>
      <c r="FVH89" s="175"/>
      <c r="FVI89" s="175"/>
      <c r="FVJ89" s="175"/>
      <c r="FVK89" s="175"/>
      <c r="FVL89" s="175"/>
      <c r="FVM89" s="175"/>
      <c r="FVN89" s="175"/>
      <c r="FVO89" s="175"/>
      <c r="FVP89" s="175"/>
      <c r="FVQ89" s="175"/>
      <c r="FVR89" s="175"/>
      <c r="FVS89" s="175"/>
      <c r="FVT89" s="175"/>
      <c r="FVU89" s="175"/>
      <c r="FVV89" s="175"/>
      <c r="FVW89" s="175"/>
      <c r="FVX89" s="175"/>
      <c r="FVY89" s="175"/>
      <c r="FVZ89" s="175"/>
      <c r="FWA89" s="175"/>
      <c r="FWB89" s="175"/>
      <c r="FWC89" s="175"/>
      <c r="FWD89" s="175"/>
      <c r="FWE89" s="175"/>
      <c r="FWF89" s="175"/>
      <c r="FWG89" s="175"/>
      <c r="FWH89" s="175"/>
      <c r="FWI89" s="175"/>
      <c r="FWJ89" s="175"/>
      <c r="FWK89" s="175"/>
      <c r="FWL89" s="175"/>
      <c r="FWM89" s="175"/>
      <c r="FWN89" s="175"/>
      <c r="FWO89" s="175"/>
      <c r="FWP89" s="175"/>
      <c r="FWQ89" s="175"/>
      <c r="FWR89" s="175"/>
      <c r="FWS89" s="175"/>
      <c r="FWT89" s="175"/>
      <c r="FWU89" s="175"/>
      <c r="FWV89" s="175"/>
      <c r="FWW89" s="175"/>
      <c r="FWX89" s="175"/>
      <c r="FWY89" s="175"/>
      <c r="FWZ89" s="175"/>
      <c r="FXA89" s="175"/>
      <c r="FXB89" s="175"/>
      <c r="FXC89" s="175"/>
      <c r="FXD89" s="175"/>
      <c r="FXE89" s="175"/>
      <c r="FXF89" s="175"/>
      <c r="FXG89" s="175"/>
      <c r="FXH89" s="175"/>
      <c r="FXI89" s="175"/>
      <c r="FXJ89" s="175"/>
      <c r="FXK89" s="175"/>
      <c r="FXL89" s="175"/>
      <c r="FXM89" s="175"/>
      <c r="FXN89" s="175"/>
      <c r="FXO89" s="175"/>
      <c r="FXP89" s="175"/>
      <c r="FXQ89" s="175"/>
      <c r="FXR89" s="175"/>
      <c r="FXS89" s="175"/>
      <c r="FXT89" s="175"/>
      <c r="FXU89" s="175"/>
      <c r="FXV89" s="175"/>
      <c r="FXW89" s="175"/>
      <c r="FXX89" s="175"/>
      <c r="FXY89" s="175"/>
      <c r="FXZ89" s="175"/>
      <c r="FYA89" s="175"/>
      <c r="FYB89" s="175"/>
      <c r="FYC89" s="175"/>
      <c r="FYD89" s="175"/>
      <c r="FYE89" s="175"/>
      <c r="FYF89" s="175"/>
      <c r="FYG89" s="175"/>
      <c r="FYH89" s="175"/>
      <c r="FYI89" s="175"/>
      <c r="FYJ89" s="175"/>
      <c r="FYK89" s="175"/>
      <c r="FYL89" s="175"/>
      <c r="FYM89" s="175"/>
      <c r="FYN89" s="175"/>
      <c r="FYO89" s="175"/>
      <c r="FYP89" s="175"/>
      <c r="FYQ89" s="175"/>
      <c r="FYR89" s="175"/>
      <c r="FYS89" s="175"/>
      <c r="FYT89" s="175"/>
      <c r="FYU89" s="175"/>
      <c r="FYV89" s="175"/>
      <c r="FYW89" s="175"/>
      <c r="FYX89" s="175"/>
      <c r="FYY89" s="175"/>
      <c r="FYZ89" s="175"/>
      <c r="FZA89" s="175"/>
      <c r="FZB89" s="175"/>
      <c r="FZC89" s="175"/>
      <c r="FZD89" s="175"/>
      <c r="FZE89" s="175"/>
      <c r="FZF89" s="175"/>
      <c r="FZG89" s="175"/>
      <c r="FZH89" s="175"/>
      <c r="FZI89" s="175"/>
      <c r="FZJ89" s="175"/>
      <c r="FZK89" s="175"/>
      <c r="FZL89" s="175"/>
      <c r="FZM89" s="175"/>
      <c r="FZN89" s="175"/>
      <c r="FZO89" s="175"/>
      <c r="FZP89" s="175"/>
      <c r="FZQ89" s="175"/>
      <c r="FZR89" s="175"/>
      <c r="FZS89" s="175"/>
      <c r="FZT89" s="175"/>
      <c r="FZU89" s="175"/>
      <c r="FZV89" s="175"/>
      <c r="FZW89" s="175"/>
      <c r="FZX89" s="175"/>
      <c r="FZY89" s="175"/>
      <c r="FZZ89" s="175"/>
      <c r="GAA89" s="175"/>
      <c r="GAB89" s="175"/>
      <c r="GAC89" s="175"/>
      <c r="GAD89" s="175"/>
      <c r="GAE89" s="175"/>
      <c r="GAF89" s="175"/>
      <c r="GAG89" s="175"/>
      <c r="GAH89" s="175"/>
      <c r="GAI89" s="175"/>
      <c r="GAJ89" s="175"/>
      <c r="GAK89" s="175"/>
      <c r="GAL89" s="175"/>
      <c r="GAM89" s="175"/>
      <c r="GAN89" s="175"/>
      <c r="GAO89" s="175"/>
      <c r="GAP89" s="175"/>
      <c r="GAQ89" s="175"/>
      <c r="GAR89" s="175"/>
      <c r="GAS89" s="175"/>
      <c r="GAT89" s="175"/>
      <c r="GAU89" s="175"/>
      <c r="GAV89" s="175"/>
      <c r="GAW89" s="175"/>
      <c r="GAX89" s="175"/>
      <c r="GAY89" s="175"/>
      <c r="GAZ89" s="175"/>
      <c r="GBA89" s="175"/>
      <c r="GBB89" s="175"/>
      <c r="GBC89" s="175"/>
      <c r="GBD89" s="175"/>
      <c r="GBE89" s="175"/>
      <c r="GBF89" s="175"/>
      <c r="GBG89" s="175"/>
      <c r="GBH89" s="175"/>
      <c r="GBI89" s="175"/>
      <c r="GBJ89" s="175"/>
      <c r="GBK89" s="175"/>
      <c r="GBL89" s="175"/>
      <c r="GBM89" s="175"/>
      <c r="GBN89" s="175"/>
      <c r="GBO89" s="175"/>
      <c r="GBP89" s="175"/>
      <c r="GBQ89" s="175"/>
      <c r="GBR89" s="175"/>
      <c r="GBS89" s="175"/>
      <c r="GBT89" s="175"/>
      <c r="GBU89" s="175"/>
      <c r="GBV89" s="175"/>
      <c r="GBW89" s="175"/>
      <c r="GBX89" s="175"/>
      <c r="GBY89" s="175"/>
      <c r="GBZ89" s="175"/>
      <c r="GCA89" s="175"/>
      <c r="GCB89" s="175"/>
      <c r="GCC89" s="175"/>
      <c r="GCD89" s="175"/>
      <c r="GCE89" s="175"/>
      <c r="GCF89" s="175"/>
      <c r="GCG89" s="175"/>
      <c r="GCH89" s="175"/>
      <c r="GCI89" s="175"/>
      <c r="GCJ89" s="175"/>
      <c r="GCK89" s="175"/>
      <c r="GCL89" s="175"/>
      <c r="GCM89" s="175"/>
      <c r="GCN89" s="175"/>
      <c r="GCO89" s="175"/>
      <c r="GCP89" s="175"/>
      <c r="GCQ89" s="175"/>
      <c r="GCR89" s="175"/>
      <c r="GCS89" s="175"/>
      <c r="GCT89" s="175"/>
      <c r="GCU89" s="175"/>
      <c r="GCV89" s="175"/>
      <c r="GCW89" s="175"/>
      <c r="GCX89" s="175"/>
      <c r="GCY89" s="175"/>
      <c r="GCZ89" s="175"/>
      <c r="GDA89" s="175"/>
      <c r="GDB89" s="175"/>
      <c r="GDC89" s="175"/>
      <c r="GDD89" s="175"/>
      <c r="GDE89" s="175"/>
      <c r="GDF89" s="175"/>
      <c r="GDG89" s="175"/>
      <c r="GDH89" s="175"/>
      <c r="GDI89" s="175"/>
      <c r="GDJ89" s="175"/>
      <c r="GDK89" s="175"/>
      <c r="GDL89" s="175"/>
      <c r="GDM89" s="175"/>
      <c r="GDN89" s="175"/>
      <c r="GDO89" s="175"/>
      <c r="GDP89" s="175"/>
      <c r="GDQ89" s="175"/>
      <c r="GDR89" s="175"/>
      <c r="GDS89" s="175"/>
      <c r="GDT89" s="175"/>
      <c r="GDU89" s="175"/>
      <c r="GDV89" s="175"/>
      <c r="GDW89" s="175"/>
      <c r="GDX89" s="175"/>
      <c r="GDY89" s="175"/>
      <c r="GDZ89" s="175"/>
      <c r="GEA89" s="175"/>
      <c r="GEB89" s="175"/>
      <c r="GEC89" s="175"/>
      <c r="GED89" s="175"/>
      <c r="GEE89" s="175"/>
      <c r="GEF89" s="175"/>
      <c r="GEG89" s="175"/>
      <c r="GEH89" s="175"/>
      <c r="GEI89" s="175"/>
      <c r="GEJ89" s="175"/>
      <c r="GEK89" s="175"/>
      <c r="GEL89" s="175"/>
      <c r="GEM89" s="175"/>
      <c r="GEN89" s="175"/>
      <c r="GEO89" s="175"/>
      <c r="GEP89" s="175"/>
      <c r="GEQ89" s="175"/>
      <c r="GER89" s="175"/>
      <c r="GES89" s="175"/>
      <c r="GET89" s="175"/>
      <c r="GEU89" s="175"/>
      <c r="GEV89" s="175"/>
      <c r="GEW89" s="175"/>
      <c r="GEX89" s="175"/>
      <c r="GEY89" s="175"/>
      <c r="GEZ89" s="175"/>
      <c r="GFA89" s="175"/>
      <c r="GFB89" s="175"/>
      <c r="GFC89" s="175"/>
      <c r="GFD89" s="175"/>
      <c r="GFE89" s="175"/>
      <c r="GFF89" s="175"/>
      <c r="GFG89" s="175"/>
      <c r="GFH89" s="175"/>
      <c r="GFI89" s="175"/>
      <c r="GFJ89" s="175"/>
      <c r="GFK89" s="175"/>
      <c r="GFL89" s="175"/>
      <c r="GFM89" s="175"/>
      <c r="GFN89" s="175"/>
      <c r="GFO89" s="175"/>
      <c r="GFP89" s="175"/>
      <c r="GFQ89" s="175"/>
      <c r="GFR89" s="175"/>
      <c r="GFS89" s="175"/>
      <c r="GFT89" s="175"/>
      <c r="GFU89" s="175"/>
      <c r="GFV89" s="175"/>
      <c r="GFW89" s="175"/>
      <c r="GFX89" s="175"/>
      <c r="GFY89" s="175"/>
      <c r="GFZ89" s="175"/>
      <c r="GGA89" s="175"/>
      <c r="GGB89" s="175"/>
      <c r="GGC89" s="175"/>
      <c r="GGD89" s="175"/>
      <c r="GGE89" s="175"/>
      <c r="GGF89" s="175"/>
      <c r="GGG89" s="175"/>
      <c r="GGH89" s="175"/>
      <c r="GGI89" s="175"/>
      <c r="GGJ89" s="175"/>
      <c r="GGK89" s="175"/>
      <c r="GGL89" s="175"/>
      <c r="GGM89" s="175"/>
      <c r="GGN89" s="175"/>
      <c r="GGO89" s="175"/>
      <c r="GGP89" s="175"/>
      <c r="GGQ89" s="175"/>
      <c r="GGR89" s="175"/>
      <c r="GGS89" s="175"/>
      <c r="GGT89" s="175"/>
      <c r="GGU89" s="175"/>
      <c r="GGV89" s="175"/>
      <c r="GGW89" s="175"/>
      <c r="GGX89" s="175"/>
      <c r="GGY89" s="175"/>
      <c r="GGZ89" s="175"/>
      <c r="GHA89" s="175"/>
      <c r="GHB89" s="175"/>
      <c r="GHC89" s="175"/>
      <c r="GHD89" s="175"/>
      <c r="GHE89" s="175"/>
      <c r="GHF89" s="175"/>
      <c r="GHG89" s="175"/>
      <c r="GHH89" s="175"/>
      <c r="GHI89" s="175"/>
      <c r="GHJ89" s="175"/>
      <c r="GHK89" s="175"/>
      <c r="GHL89" s="175"/>
      <c r="GHM89" s="175"/>
      <c r="GHN89" s="175"/>
      <c r="GHO89" s="175"/>
      <c r="GHP89" s="175"/>
      <c r="GHQ89" s="175"/>
      <c r="GHR89" s="175"/>
      <c r="GHS89" s="175"/>
      <c r="GHT89" s="175"/>
      <c r="GHU89" s="175"/>
      <c r="GHV89" s="175"/>
      <c r="GHW89" s="175"/>
      <c r="GHX89" s="175"/>
      <c r="GHY89" s="175"/>
      <c r="GHZ89" s="175"/>
      <c r="GIA89" s="175"/>
      <c r="GIB89" s="175"/>
      <c r="GIC89" s="175"/>
      <c r="GID89" s="175"/>
      <c r="GIE89" s="175"/>
      <c r="GIF89" s="175"/>
      <c r="GIG89" s="175"/>
      <c r="GIH89" s="175"/>
      <c r="GII89" s="175"/>
      <c r="GIJ89" s="175"/>
      <c r="GIK89" s="175"/>
      <c r="GIL89" s="175"/>
      <c r="GIM89" s="175"/>
      <c r="GIN89" s="175"/>
      <c r="GIO89" s="175"/>
      <c r="GIP89" s="175"/>
      <c r="GIQ89" s="175"/>
      <c r="GIR89" s="175"/>
      <c r="GIS89" s="175"/>
      <c r="GIT89" s="175"/>
      <c r="GIU89" s="175"/>
      <c r="GIV89" s="175"/>
      <c r="GIW89" s="175"/>
      <c r="GIX89" s="175"/>
      <c r="GIY89" s="175"/>
      <c r="GIZ89" s="175"/>
      <c r="GJA89" s="175"/>
      <c r="GJB89" s="175"/>
      <c r="GJC89" s="175"/>
      <c r="GJD89" s="175"/>
      <c r="GJE89" s="175"/>
      <c r="GJF89" s="175"/>
      <c r="GJG89" s="175"/>
      <c r="GJH89" s="175"/>
      <c r="GJI89" s="175"/>
      <c r="GJJ89" s="175"/>
      <c r="GJK89" s="175"/>
      <c r="GJL89" s="175"/>
      <c r="GJM89" s="175"/>
      <c r="GJN89" s="175"/>
      <c r="GJO89" s="175"/>
      <c r="GJP89" s="175"/>
      <c r="GJQ89" s="175"/>
      <c r="GJR89" s="175"/>
      <c r="GJS89" s="175"/>
      <c r="GJT89" s="175"/>
      <c r="GJU89" s="175"/>
      <c r="GJV89" s="175"/>
      <c r="GJW89" s="175"/>
      <c r="GJX89" s="175"/>
      <c r="GJY89" s="175"/>
      <c r="GJZ89" s="175"/>
      <c r="GKA89" s="175"/>
      <c r="GKB89" s="175"/>
      <c r="GKC89" s="175"/>
      <c r="GKD89" s="175"/>
      <c r="GKE89" s="175"/>
      <c r="GKF89" s="175"/>
      <c r="GKG89" s="175"/>
      <c r="GKH89" s="175"/>
      <c r="GKI89" s="175"/>
      <c r="GKJ89" s="175"/>
      <c r="GKK89" s="175"/>
      <c r="GKL89" s="175"/>
      <c r="GKM89" s="175"/>
      <c r="GKN89" s="175"/>
      <c r="GKO89" s="175"/>
      <c r="GKP89" s="175"/>
      <c r="GKQ89" s="175"/>
      <c r="GKR89" s="175"/>
      <c r="GKS89" s="175"/>
      <c r="GKT89" s="175"/>
      <c r="GKU89" s="175"/>
      <c r="GKV89" s="175"/>
      <c r="GKW89" s="175"/>
      <c r="GKX89" s="175"/>
      <c r="GKY89" s="175"/>
      <c r="GKZ89" s="175"/>
      <c r="GLA89" s="175"/>
      <c r="GLB89" s="175"/>
      <c r="GLC89" s="175"/>
      <c r="GLD89" s="175"/>
      <c r="GLE89" s="175"/>
      <c r="GLF89" s="175"/>
      <c r="GLG89" s="175"/>
      <c r="GLH89" s="175"/>
      <c r="GLI89" s="175"/>
      <c r="GLJ89" s="175"/>
      <c r="GLK89" s="175"/>
      <c r="GLL89" s="175"/>
      <c r="GLM89" s="175"/>
      <c r="GLN89" s="175"/>
      <c r="GLO89" s="175"/>
      <c r="GLP89" s="175"/>
      <c r="GLQ89" s="175"/>
      <c r="GLR89" s="175"/>
      <c r="GLS89" s="175"/>
      <c r="GLT89" s="175"/>
      <c r="GLU89" s="175"/>
      <c r="GLV89" s="175"/>
      <c r="GLW89" s="175"/>
      <c r="GLX89" s="175"/>
      <c r="GLY89" s="175"/>
      <c r="GLZ89" s="175"/>
      <c r="GMA89" s="175"/>
      <c r="GMB89" s="175"/>
      <c r="GMC89" s="175"/>
      <c r="GMD89" s="175"/>
      <c r="GME89" s="175"/>
      <c r="GMF89" s="175"/>
      <c r="GMG89" s="175"/>
      <c r="GMH89" s="175"/>
      <c r="GMI89" s="175"/>
      <c r="GMJ89" s="175"/>
      <c r="GMK89" s="175"/>
      <c r="GML89" s="175"/>
      <c r="GMM89" s="175"/>
      <c r="GMN89" s="175"/>
      <c r="GMO89" s="175"/>
      <c r="GMP89" s="175"/>
      <c r="GMQ89" s="175"/>
      <c r="GMR89" s="175"/>
      <c r="GMS89" s="175"/>
      <c r="GMT89" s="175"/>
      <c r="GMU89" s="175"/>
      <c r="GMV89" s="175"/>
      <c r="GMW89" s="175"/>
      <c r="GMX89" s="175"/>
      <c r="GMY89" s="175"/>
      <c r="GMZ89" s="175"/>
      <c r="GNA89" s="175"/>
      <c r="GNB89" s="175"/>
      <c r="GNC89" s="175"/>
      <c r="GND89" s="175"/>
      <c r="GNE89" s="175"/>
      <c r="GNF89" s="175"/>
      <c r="GNG89" s="175"/>
      <c r="GNH89" s="175"/>
      <c r="GNI89" s="175"/>
      <c r="GNJ89" s="175"/>
      <c r="GNK89" s="175"/>
      <c r="GNL89" s="175"/>
      <c r="GNM89" s="175"/>
      <c r="GNN89" s="175"/>
      <c r="GNO89" s="175"/>
      <c r="GNP89" s="175"/>
      <c r="GNQ89" s="175"/>
      <c r="GNR89" s="175"/>
      <c r="GNS89" s="175"/>
      <c r="GNT89" s="175"/>
      <c r="GNU89" s="175"/>
      <c r="GNV89" s="175"/>
      <c r="GNW89" s="175"/>
      <c r="GNX89" s="175"/>
      <c r="GNY89" s="175"/>
      <c r="GNZ89" s="175"/>
      <c r="GOA89" s="175"/>
      <c r="GOB89" s="175"/>
      <c r="GOC89" s="175"/>
      <c r="GOD89" s="175"/>
      <c r="GOE89" s="175"/>
      <c r="GOF89" s="175"/>
      <c r="GOG89" s="175"/>
      <c r="GOH89" s="175"/>
      <c r="GOI89" s="175"/>
      <c r="GOJ89" s="175"/>
      <c r="GOK89" s="175"/>
      <c r="GOL89" s="175"/>
      <c r="GOM89" s="175"/>
      <c r="GON89" s="175"/>
      <c r="GOO89" s="175"/>
      <c r="GOP89" s="175"/>
      <c r="GOQ89" s="175"/>
      <c r="GOR89" s="175"/>
      <c r="GOS89" s="175"/>
      <c r="GOT89" s="175"/>
      <c r="GOU89" s="175"/>
      <c r="GOV89" s="175"/>
      <c r="GOW89" s="175"/>
      <c r="GOX89" s="175"/>
      <c r="GOY89" s="175"/>
      <c r="GOZ89" s="175"/>
      <c r="GPA89" s="175"/>
      <c r="GPB89" s="175"/>
      <c r="GPC89" s="175"/>
      <c r="GPD89" s="175"/>
      <c r="GPE89" s="175"/>
      <c r="GPF89" s="175"/>
      <c r="GPG89" s="175"/>
      <c r="GPH89" s="175"/>
      <c r="GPI89" s="175"/>
      <c r="GPJ89" s="175"/>
      <c r="GPK89" s="175"/>
      <c r="GPL89" s="175"/>
      <c r="GPM89" s="175"/>
      <c r="GPN89" s="175"/>
      <c r="GPO89" s="175"/>
      <c r="GPP89" s="175"/>
      <c r="GPQ89" s="175"/>
      <c r="GPR89" s="175"/>
      <c r="GPS89" s="175"/>
      <c r="GPT89" s="175"/>
      <c r="GPU89" s="175"/>
      <c r="GPV89" s="175"/>
      <c r="GPW89" s="175"/>
      <c r="GPX89" s="175"/>
      <c r="GPY89" s="175"/>
      <c r="GPZ89" s="175"/>
      <c r="GQA89" s="175"/>
      <c r="GQB89" s="175"/>
      <c r="GQC89" s="175"/>
      <c r="GQD89" s="175"/>
      <c r="GQE89" s="175"/>
      <c r="GQF89" s="175"/>
      <c r="GQG89" s="175"/>
      <c r="GQH89" s="175"/>
      <c r="GQI89" s="175"/>
      <c r="GQJ89" s="175"/>
      <c r="GQK89" s="175"/>
      <c r="GQL89" s="175"/>
      <c r="GQM89" s="175"/>
      <c r="GQN89" s="175"/>
      <c r="GQO89" s="175"/>
      <c r="GQP89" s="175"/>
      <c r="GQQ89" s="175"/>
      <c r="GQR89" s="175"/>
      <c r="GQS89" s="175"/>
      <c r="GQT89" s="175"/>
      <c r="GQU89" s="175"/>
      <c r="GQV89" s="175"/>
      <c r="GQW89" s="175"/>
      <c r="GQX89" s="175"/>
      <c r="GQY89" s="175"/>
      <c r="GQZ89" s="175"/>
      <c r="GRA89" s="175"/>
      <c r="GRB89" s="175"/>
      <c r="GRC89" s="175"/>
      <c r="GRD89" s="175"/>
      <c r="GRE89" s="175"/>
      <c r="GRF89" s="175"/>
      <c r="GRG89" s="175"/>
      <c r="GRH89" s="175"/>
      <c r="GRI89" s="175"/>
      <c r="GRJ89" s="175"/>
      <c r="GRK89" s="175"/>
      <c r="GRL89" s="175"/>
      <c r="GRM89" s="175"/>
      <c r="GRN89" s="175"/>
      <c r="GRO89" s="175"/>
      <c r="GRP89" s="175"/>
      <c r="GRQ89" s="175"/>
      <c r="GRR89" s="175"/>
      <c r="GRS89" s="175"/>
      <c r="GRT89" s="175"/>
      <c r="GRU89" s="175"/>
      <c r="GRV89" s="175"/>
      <c r="GRW89" s="175"/>
      <c r="GRX89" s="175"/>
      <c r="GRY89" s="175"/>
      <c r="GRZ89" s="175"/>
      <c r="GSA89" s="175"/>
      <c r="GSB89" s="175"/>
      <c r="GSC89" s="175"/>
      <c r="GSD89" s="175"/>
      <c r="GSE89" s="175"/>
      <c r="GSF89" s="175"/>
      <c r="GSG89" s="175"/>
      <c r="GSH89" s="175"/>
      <c r="GSI89" s="175"/>
      <c r="GSJ89" s="175"/>
      <c r="GSK89" s="175"/>
      <c r="GSL89" s="175"/>
      <c r="GSM89" s="175"/>
      <c r="GSN89" s="175"/>
      <c r="GSO89" s="175"/>
      <c r="GSP89" s="175"/>
      <c r="GSQ89" s="175"/>
      <c r="GSR89" s="175"/>
      <c r="GSS89" s="175"/>
      <c r="GST89" s="175"/>
      <c r="GSU89" s="175"/>
      <c r="GSV89" s="175"/>
      <c r="GSW89" s="175"/>
      <c r="GSX89" s="175"/>
      <c r="GSY89" s="175"/>
      <c r="GSZ89" s="175"/>
      <c r="GTA89" s="175"/>
      <c r="GTB89" s="175"/>
      <c r="GTC89" s="175"/>
      <c r="GTD89" s="175"/>
      <c r="GTE89" s="175"/>
      <c r="GTF89" s="175"/>
      <c r="GTG89" s="175"/>
      <c r="GTH89" s="175"/>
      <c r="GTI89" s="175"/>
      <c r="GTJ89" s="175"/>
      <c r="GTK89" s="175"/>
      <c r="GTL89" s="175"/>
      <c r="GTM89" s="175"/>
      <c r="GTN89" s="175"/>
      <c r="GTO89" s="175"/>
      <c r="GTP89" s="175"/>
      <c r="GTQ89" s="175"/>
      <c r="GTR89" s="175"/>
      <c r="GTS89" s="175"/>
      <c r="GTT89" s="175"/>
      <c r="GTU89" s="175"/>
      <c r="GTV89" s="175"/>
      <c r="GTW89" s="175"/>
      <c r="GTX89" s="175"/>
      <c r="GTY89" s="175"/>
      <c r="GTZ89" s="175"/>
      <c r="GUA89" s="175"/>
      <c r="GUB89" s="175"/>
      <c r="GUC89" s="175"/>
      <c r="GUD89" s="175"/>
      <c r="GUE89" s="175"/>
      <c r="GUF89" s="175"/>
      <c r="GUG89" s="175"/>
      <c r="GUH89" s="175"/>
      <c r="GUI89" s="175"/>
      <c r="GUJ89" s="175"/>
      <c r="GUK89" s="175"/>
      <c r="GUL89" s="175"/>
      <c r="GUM89" s="175"/>
      <c r="GUN89" s="175"/>
      <c r="GUO89" s="175"/>
      <c r="GUP89" s="175"/>
      <c r="GUQ89" s="175"/>
      <c r="GUR89" s="175"/>
      <c r="GUS89" s="175"/>
      <c r="GUT89" s="175"/>
      <c r="GUU89" s="175"/>
      <c r="GUV89" s="175"/>
      <c r="GUW89" s="175"/>
      <c r="GUX89" s="175"/>
      <c r="GUY89" s="175"/>
      <c r="GUZ89" s="175"/>
      <c r="GVA89" s="175"/>
      <c r="GVB89" s="175"/>
      <c r="GVC89" s="175"/>
      <c r="GVD89" s="175"/>
      <c r="GVE89" s="175"/>
      <c r="GVF89" s="175"/>
      <c r="GVG89" s="175"/>
      <c r="GVH89" s="175"/>
      <c r="GVI89" s="175"/>
      <c r="GVJ89" s="175"/>
      <c r="GVK89" s="175"/>
      <c r="GVL89" s="175"/>
      <c r="GVM89" s="175"/>
      <c r="GVN89" s="175"/>
      <c r="GVO89" s="175"/>
      <c r="GVP89" s="175"/>
      <c r="GVQ89" s="175"/>
      <c r="GVR89" s="175"/>
      <c r="GVS89" s="175"/>
      <c r="GVT89" s="175"/>
      <c r="GVU89" s="175"/>
      <c r="GVV89" s="175"/>
      <c r="GVW89" s="175"/>
      <c r="GVX89" s="175"/>
      <c r="GVY89" s="175"/>
      <c r="GVZ89" s="175"/>
      <c r="GWA89" s="175"/>
      <c r="GWB89" s="175"/>
      <c r="GWC89" s="175"/>
      <c r="GWD89" s="175"/>
      <c r="GWE89" s="175"/>
      <c r="GWF89" s="175"/>
      <c r="GWG89" s="175"/>
      <c r="GWH89" s="175"/>
      <c r="GWI89" s="175"/>
      <c r="GWJ89" s="175"/>
      <c r="GWK89" s="175"/>
      <c r="GWL89" s="175"/>
      <c r="GWM89" s="175"/>
      <c r="GWN89" s="175"/>
      <c r="GWO89" s="175"/>
      <c r="GWP89" s="175"/>
      <c r="GWQ89" s="175"/>
      <c r="GWR89" s="175"/>
      <c r="GWS89" s="175"/>
      <c r="GWT89" s="175"/>
      <c r="GWU89" s="175"/>
      <c r="GWV89" s="175"/>
      <c r="GWW89" s="175"/>
      <c r="GWX89" s="175"/>
      <c r="GWY89" s="175"/>
      <c r="GWZ89" s="175"/>
      <c r="GXA89" s="175"/>
      <c r="GXB89" s="175"/>
      <c r="GXC89" s="175"/>
      <c r="GXD89" s="175"/>
      <c r="GXE89" s="175"/>
      <c r="GXF89" s="175"/>
      <c r="GXG89" s="175"/>
      <c r="GXH89" s="175"/>
      <c r="GXI89" s="175"/>
      <c r="GXJ89" s="175"/>
      <c r="GXK89" s="175"/>
      <c r="GXL89" s="175"/>
      <c r="GXM89" s="175"/>
      <c r="GXN89" s="175"/>
      <c r="GXO89" s="175"/>
      <c r="GXP89" s="175"/>
      <c r="GXQ89" s="175"/>
      <c r="GXR89" s="175"/>
      <c r="GXS89" s="175"/>
      <c r="GXT89" s="175"/>
      <c r="GXU89" s="175"/>
      <c r="GXV89" s="175"/>
      <c r="GXW89" s="175"/>
      <c r="GXX89" s="175"/>
      <c r="GXY89" s="175"/>
      <c r="GXZ89" s="175"/>
      <c r="GYA89" s="175"/>
      <c r="GYB89" s="175"/>
      <c r="GYC89" s="175"/>
      <c r="GYD89" s="175"/>
      <c r="GYE89" s="175"/>
      <c r="GYF89" s="175"/>
      <c r="GYG89" s="175"/>
      <c r="GYH89" s="175"/>
      <c r="GYI89" s="175"/>
      <c r="GYJ89" s="175"/>
      <c r="GYK89" s="175"/>
      <c r="GYL89" s="175"/>
      <c r="GYM89" s="175"/>
      <c r="GYN89" s="175"/>
      <c r="GYO89" s="175"/>
      <c r="GYP89" s="175"/>
      <c r="GYQ89" s="175"/>
      <c r="GYR89" s="175"/>
      <c r="GYS89" s="175"/>
      <c r="GYT89" s="175"/>
      <c r="GYU89" s="175"/>
      <c r="GYV89" s="175"/>
      <c r="GYW89" s="175"/>
      <c r="GYX89" s="175"/>
      <c r="GYY89" s="175"/>
      <c r="GYZ89" s="175"/>
      <c r="GZA89" s="175"/>
      <c r="GZB89" s="175"/>
      <c r="GZC89" s="175"/>
      <c r="GZD89" s="175"/>
      <c r="GZE89" s="175"/>
      <c r="GZF89" s="175"/>
      <c r="GZG89" s="175"/>
      <c r="GZH89" s="175"/>
      <c r="GZI89" s="175"/>
      <c r="GZJ89" s="175"/>
      <c r="GZK89" s="175"/>
      <c r="GZL89" s="175"/>
      <c r="GZM89" s="175"/>
      <c r="GZN89" s="175"/>
      <c r="GZO89" s="175"/>
      <c r="GZP89" s="175"/>
      <c r="GZQ89" s="175"/>
      <c r="GZR89" s="175"/>
      <c r="GZS89" s="175"/>
      <c r="GZT89" s="175"/>
      <c r="GZU89" s="175"/>
      <c r="GZV89" s="175"/>
      <c r="GZW89" s="175"/>
      <c r="GZX89" s="175"/>
      <c r="GZY89" s="175"/>
      <c r="GZZ89" s="175"/>
      <c r="HAA89" s="175"/>
      <c r="HAB89" s="175"/>
      <c r="HAC89" s="175"/>
      <c r="HAD89" s="175"/>
      <c r="HAE89" s="175"/>
      <c r="HAF89" s="175"/>
      <c r="HAG89" s="175"/>
      <c r="HAH89" s="175"/>
      <c r="HAI89" s="175"/>
      <c r="HAJ89" s="175"/>
      <c r="HAK89" s="175"/>
      <c r="HAL89" s="175"/>
      <c r="HAM89" s="175"/>
      <c r="HAN89" s="175"/>
      <c r="HAO89" s="175"/>
      <c r="HAP89" s="175"/>
      <c r="HAQ89" s="175"/>
      <c r="HAR89" s="175"/>
      <c r="HAS89" s="175"/>
      <c r="HAT89" s="175"/>
      <c r="HAU89" s="175"/>
      <c r="HAV89" s="175"/>
      <c r="HAW89" s="175"/>
      <c r="HAX89" s="175"/>
      <c r="HAY89" s="175"/>
      <c r="HAZ89" s="175"/>
      <c r="HBA89" s="175"/>
      <c r="HBB89" s="175"/>
      <c r="HBC89" s="175"/>
      <c r="HBD89" s="175"/>
      <c r="HBE89" s="175"/>
      <c r="HBF89" s="175"/>
      <c r="HBG89" s="175"/>
      <c r="HBH89" s="175"/>
      <c r="HBI89" s="175"/>
      <c r="HBJ89" s="175"/>
      <c r="HBK89" s="175"/>
      <c r="HBL89" s="175"/>
      <c r="HBM89" s="175"/>
      <c r="HBN89" s="175"/>
      <c r="HBO89" s="175"/>
      <c r="HBP89" s="175"/>
      <c r="HBQ89" s="175"/>
      <c r="HBR89" s="175"/>
      <c r="HBS89" s="175"/>
      <c r="HBT89" s="175"/>
      <c r="HBU89" s="175"/>
      <c r="HBV89" s="175"/>
      <c r="HBW89" s="175"/>
      <c r="HBX89" s="175"/>
      <c r="HBY89" s="175"/>
      <c r="HBZ89" s="175"/>
      <c r="HCA89" s="175"/>
      <c r="HCB89" s="175"/>
      <c r="HCC89" s="175"/>
      <c r="HCD89" s="175"/>
      <c r="HCE89" s="175"/>
      <c r="HCF89" s="175"/>
      <c r="HCG89" s="175"/>
      <c r="HCH89" s="175"/>
      <c r="HCI89" s="175"/>
      <c r="HCJ89" s="175"/>
      <c r="HCK89" s="175"/>
      <c r="HCL89" s="175"/>
      <c r="HCM89" s="175"/>
      <c r="HCN89" s="175"/>
      <c r="HCO89" s="175"/>
      <c r="HCP89" s="175"/>
      <c r="HCQ89" s="175"/>
      <c r="HCR89" s="175"/>
      <c r="HCS89" s="175"/>
      <c r="HCT89" s="175"/>
      <c r="HCU89" s="175"/>
      <c r="HCV89" s="175"/>
      <c r="HCW89" s="175"/>
      <c r="HCX89" s="175"/>
      <c r="HCY89" s="175"/>
      <c r="HCZ89" s="175"/>
      <c r="HDA89" s="175"/>
      <c r="HDB89" s="175"/>
      <c r="HDC89" s="175"/>
      <c r="HDD89" s="175"/>
      <c r="HDE89" s="175"/>
      <c r="HDF89" s="175"/>
      <c r="HDG89" s="175"/>
      <c r="HDH89" s="175"/>
      <c r="HDI89" s="175"/>
      <c r="HDJ89" s="175"/>
      <c r="HDK89" s="175"/>
      <c r="HDL89" s="175"/>
      <c r="HDM89" s="175"/>
      <c r="HDN89" s="175"/>
      <c r="HDO89" s="175"/>
      <c r="HDP89" s="175"/>
      <c r="HDQ89" s="175"/>
      <c r="HDR89" s="175"/>
      <c r="HDS89" s="175"/>
      <c r="HDT89" s="175"/>
      <c r="HDU89" s="175"/>
      <c r="HDV89" s="175"/>
      <c r="HDW89" s="175"/>
      <c r="HDX89" s="175"/>
      <c r="HDY89" s="175"/>
      <c r="HDZ89" s="175"/>
      <c r="HEA89" s="175"/>
      <c r="HEB89" s="175"/>
      <c r="HEC89" s="175"/>
      <c r="HED89" s="175"/>
      <c r="HEE89" s="175"/>
      <c r="HEF89" s="175"/>
      <c r="HEG89" s="175"/>
      <c r="HEH89" s="175"/>
      <c r="HEI89" s="175"/>
      <c r="HEJ89" s="175"/>
      <c r="HEK89" s="175"/>
      <c r="HEL89" s="175"/>
      <c r="HEM89" s="175"/>
      <c r="HEN89" s="175"/>
      <c r="HEO89" s="175"/>
      <c r="HEP89" s="175"/>
      <c r="HEQ89" s="175"/>
      <c r="HER89" s="175"/>
      <c r="HES89" s="175"/>
      <c r="HET89" s="175"/>
      <c r="HEU89" s="175"/>
      <c r="HEV89" s="175"/>
      <c r="HEW89" s="175"/>
      <c r="HEX89" s="175"/>
      <c r="HEY89" s="175"/>
      <c r="HEZ89" s="175"/>
      <c r="HFA89" s="175"/>
      <c r="HFB89" s="175"/>
      <c r="HFC89" s="175"/>
      <c r="HFD89" s="175"/>
      <c r="HFE89" s="175"/>
      <c r="HFF89" s="175"/>
      <c r="HFG89" s="175"/>
      <c r="HFH89" s="175"/>
      <c r="HFI89" s="175"/>
      <c r="HFJ89" s="175"/>
      <c r="HFK89" s="175"/>
      <c r="HFL89" s="175"/>
      <c r="HFM89" s="175"/>
      <c r="HFN89" s="175"/>
      <c r="HFO89" s="175"/>
      <c r="HFP89" s="175"/>
      <c r="HFQ89" s="175"/>
      <c r="HFR89" s="175"/>
      <c r="HFS89" s="175"/>
      <c r="HFT89" s="175"/>
      <c r="HFU89" s="175"/>
      <c r="HFV89" s="175"/>
      <c r="HFW89" s="175"/>
      <c r="HFX89" s="175"/>
      <c r="HFY89" s="175"/>
      <c r="HFZ89" s="175"/>
      <c r="HGA89" s="175"/>
      <c r="HGB89" s="175"/>
      <c r="HGC89" s="175"/>
      <c r="HGD89" s="175"/>
      <c r="HGE89" s="175"/>
      <c r="HGF89" s="175"/>
      <c r="HGG89" s="175"/>
      <c r="HGH89" s="175"/>
      <c r="HGI89" s="175"/>
      <c r="HGJ89" s="175"/>
      <c r="HGK89" s="175"/>
      <c r="HGL89" s="175"/>
      <c r="HGM89" s="175"/>
      <c r="HGN89" s="175"/>
      <c r="HGO89" s="175"/>
      <c r="HGP89" s="175"/>
      <c r="HGQ89" s="175"/>
      <c r="HGR89" s="175"/>
      <c r="HGS89" s="175"/>
      <c r="HGT89" s="175"/>
      <c r="HGU89" s="175"/>
      <c r="HGV89" s="175"/>
      <c r="HGW89" s="175"/>
      <c r="HGX89" s="175"/>
      <c r="HGY89" s="175"/>
      <c r="HGZ89" s="175"/>
      <c r="HHA89" s="175"/>
      <c r="HHB89" s="175"/>
      <c r="HHC89" s="175"/>
      <c r="HHD89" s="175"/>
      <c r="HHE89" s="175"/>
      <c r="HHF89" s="175"/>
      <c r="HHG89" s="175"/>
      <c r="HHH89" s="175"/>
      <c r="HHI89" s="175"/>
      <c r="HHJ89" s="175"/>
      <c r="HHK89" s="175"/>
      <c r="HHL89" s="175"/>
      <c r="HHM89" s="175"/>
      <c r="HHN89" s="175"/>
      <c r="HHO89" s="175"/>
      <c r="HHP89" s="175"/>
      <c r="HHQ89" s="175"/>
      <c r="HHR89" s="175"/>
      <c r="HHS89" s="175"/>
      <c r="HHT89" s="175"/>
      <c r="HHU89" s="175"/>
      <c r="HHV89" s="175"/>
      <c r="HHW89" s="175"/>
      <c r="HHX89" s="175"/>
      <c r="HHY89" s="175"/>
      <c r="HHZ89" s="175"/>
      <c r="HIA89" s="175"/>
      <c r="HIB89" s="175"/>
      <c r="HIC89" s="175"/>
      <c r="HID89" s="175"/>
      <c r="HIE89" s="175"/>
      <c r="HIF89" s="175"/>
      <c r="HIG89" s="175"/>
      <c r="HIH89" s="175"/>
      <c r="HII89" s="175"/>
      <c r="HIJ89" s="175"/>
      <c r="HIK89" s="175"/>
      <c r="HIL89" s="175"/>
      <c r="HIM89" s="175"/>
      <c r="HIN89" s="175"/>
      <c r="HIO89" s="175"/>
      <c r="HIP89" s="175"/>
      <c r="HIQ89" s="175"/>
      <c r="HIR89" s="175"/>
      <c r="HIS89" s="175"/>
      <c r="HIT89" s="175"/>
      <c r="HIU89" s="175"/>
      <c r="HIV89" s="175"/>
      <c r="HIW89" s="175"/>
      <c r="HIX89" s="175"/>
      <c r="HIY89" s="175"/>
      <c r="HIZ89" s="175"/>
      <c r="HJA89" s="175"/>
      <c r="HJB89" s="175"/>
      <c r="HJC89" s="175"/>
      <c r="HJD89" s="175"/>
      <c r="HJE89" s="175"/>
      <c r="HJF89" s="175"/>
      <c r="HJG89" s="175"/>
      <c r="HJH89" s="175"/>
      <c r="HJI89" s="175"/>
      <c r="HJJ89" s="175"/>
      <c r="HJK89" s="175"/>
      <c r="HJL89" s="175"/>
      <c r="HJM89" s="175"/>
      <c r="HJN89" s="175"/>
      <c r="HJO89" s="175"/>
      <c r="HJP89" s="175"/>
      <c r="HJQ89" s="175"/>
      <c r="HJR89" s="175"/>
      <c r="HJS89" s="175"/>
      <c r="HJT89" s="175"/>
      <c r="HJU89" s="175"/>
      <c r="HJV89" s="175"/>
      <c r="HJW89" s="175"/>
      <c r="HJX89" s="175"/>
      <c r="HJY89" s="175"/>
      <c r="HJZ89" s="175"/>
      <c r="HKA89" s="175"/>
      <c r="HKB89" s="175"/>
      <c r="HKC89" s="175"/>
      <c r="HKD89" s="175"/>
      <c r="HKE89" s="175"/>
      <c r="HKF89" s="175"/>
      <c r="HKG89" s="175"/>
      <c r="HKH89" s="175"/>
      <c r="HKI89" s="175"/>
      <c r="HKJ89" s="175"/>
      <c r="HKK89" s="175"/>
      <c r="HKL89" s="175"/>
      <c r="HKM89" s="175"/>
      <c r="HKN89" s="175"/>
      <c r="HKO89" s="175"/>
      <c r="HKP89" s="175"/>
      <c r="HKQ89" s="175"/>
      <c r="HKR89" s="175"/>
      <c r="HKS89" s="175"/>
      <c r="HKT89" s="175"/>
      <c r="HKU89" s="175"/>
      <c r="HKV89" s="175"/>
      <c r="HKW89" s="175"/>
      <c r="HKX89" s="175"/>
      <c r="HKY89" s="175"/>
      <c r="HKZ89" s="175"/>
      <c r="HLA89" s="175"/>
      <c r="HLB89" s="175"/>
      <c r="HLC89" s="175"/>
      <c r="HLD89" s="175"/>
      <c r="HLE89" s="175"/>
      <c r="HLF89" s="175"/>
      <c r="HLG89" s="175"/>
      <c r="HLH89" s="175"/>
      <c r="HLI89" s="175"/>
      <c r="HLJ89" s="175"/>
      <c r="HLK89" s="175"/>
      <c r="HLL89" s="175"/>
      <c r="HLM89" s="175"/>
      <c r="HLN89" s="175"/>
      <c r="HLO89" s="175"/>
      <c r="HLP89" s="175"/>
      <c r="HLQ89" s="175"/>
      <c r="HLR89" s="175"/>
      <c r="HLS89" s="175"/>
      <c r="HLT89" s="175"/>
      <c r="HLU89" s="175"/>
      <c r="HLV89" s="175"/>
      <c r="HLW89" s="175"/>
      <c r="HLX89" s="175"/>
      <c r="HLY89" s="175"/>
      <c r="HLZ89" s="175"/>
      <c r="HMA89" s="175"/>
      <c r="HMB89" s="175"/>
      <c r="HMC89" s="175"/>
      <c r="HMD89" s="175"/>
      <c r="HME89" s="175"/>
      <c r="HMF89" s="175"/>
      <c r="HMG89" s="175"/>
      <c r="HMH89" s="175"/>
      <c r="HMI89" s="175"/>
      <c r="HMJ89" s="175"/>
      <c r="HMK89" s="175"/>
      <c r="HML89" s="175"/>
      <c r="HMM89" s="175"/>
      <c r="HMN89" s="175"/>
      <c r="HMO89" s="175"/>
      <c r="HMP89" s="175"/>
      <c r="HMQ89" s="175"/>
      <c r="HMR89" s="175"/>
      <c r="HMS89" s="175"/>
      <c r="HMT89" s="175"/>
      <c r="HMU89" s="175"/>
      <c r="HMV89" s="175"/>
      <c r="HMW89" s="175"/>
      <c r="HMX89" s="175"/>
      <c r="HMY89" s="175"/>
      <c r="HMZ89" s="175"/>
      <c r="HNA89" s="175"/>
      <c r="HNB89" s="175"/>
      <c r="HNC89" s="175"/>
      <c r="HND89" s="175"/>
      <c r="HNE89" s="175"/>
      <c r="HNF89" s="175"/>
      <c r="HNG89" s="175"/>
      <c r="HNH89" s="175"/>
      <c r="HNI89" s="175"/>
      <c r="HNJ89" s="175"/>
      <c r="HNK89" s="175"/>
      <c r="HNL89" s="175"/>
      <c r="HNM89" s="175"/>
      <c r="HNN89" s="175"/>
      <c r="HNO89" s="175"/>
      <c r="HNP89" s="175"/>
      <c r="HNQ89" s="175"/>
      <c r="HNR89" s="175"/>
      <c r="HNS89" s="175"/>
      <c r="HNT89" s="175"/>
      <c r="HNU89" s="175"/>
      <c r="HNV89" s="175"/>
      <c r="HNW89" s="175"/>
      <c r="HNX89" s="175"/>
      <c r="HNY89" s="175"/>
      <c r="HNZ89" s="175"/>
      <c r="HOA89" s="175"/>
      <c r="HOB89" s="175"/>
      <c r="HOC89" s="175"/>
      <c r="HOD89" s="175"/>
      <c r="HOE89" s="175"/>
      <c r="HOF89" s="175"/>
      <c r="HOG89" s="175"/>
      <c r="HOH89" s="175"/>
      <c r="HOI89" s="175"/>
      <c r="HOJ89" s="175"/>
      <c r="HOK89" s="175"/>
      <c r="HOL89" s="175"/>
      <c r="HOM89" s="175"/>
      <c r="HON89" s="175"/>
      <c r="HOO89" s="175"/>
      <c r="HOP89" s="175"/>
      <c r="HOQ89" s="175"/>
      <c r="HOR89" s="175"/>
      <c r="HOS89" s="175"/>
      <c r="HOT89" s="175"/>
      <c r="HOU89" s="175"/>
      <c r="HOV89" s="175"/>
      <c r="HOW89" s="175"/>
      <c r="HOX89" s="175"/>
      <c r="HOY89" s="175"/>
      <c r="HOZ89" s="175"/>
      <c r="HPA89" s="175"/>
      <c r="HPB89" s="175"/>
      <c r="HPC89" s="175"/>
      <c r="HPD89" s="175"/>
      <c r="HPE89" s="175"/>
      <c r="HPF89" s="175"/>
      <c r="HPG89" s="175"/>
      <c r="HPH89" s="175"/>
      <c r="HPI89" s="175"/>
      <c r="HPJ89" s="175"/>
      <c r="HPK89" s="175"/>
      <c r="HPL89" s="175"/>
      <c r="HPM89" s="175"/>
      <c r="HPN89" s="175"/>
      <c r="HPO89" s="175"/>
      <c r="HPP89" s="175"/>
      <c r="HPQ89" s="175"/>
      <c r="HPR89" s="175"/>
      <c r="HPS89" s="175"/>
      <c r="HPT89" s="175"/>
      <c r="HPU89" s="175"/>
      <c r="HPV89" s="175"/>
      <c r="HPW89" s="175"/>
      <c r="HPX89" s="175"/>
      <c r="HPY89" s="175"/>
      <c r="HPZ89" s="175"/>
      <c r="HQA89" s="175"/>
      <c r="HQB89" s="175"/>
      <c r="HQC89" s="175"/>
      <c r="HQD89" s="175"/>
      <c r="HQE89" s="175"/>
      <c r="HQF89" s="175"/>
      <c r="HQG89" s="175"/>
      <c r="HQH89" s="175"/>
      <c r="HQI89" s="175"/>
      <c r="HQJ89" s="175"/>
      <c r="HQK89" s="175"/>
      <c r="HQL89" s="175"/>
      <c r="HQM89" s="175"/>
      <c r="HQN89" s="175"/>
      <c r="HQO89" s="175"/>
      <c r="HQP89" s="175"/>
      <c r="HQQ89" s="175"/>
      <c r="HQR89" s="175"/>
      <c r="HQS89" s="175"/>
      <c r="HQT89" s="175"/>
      <c r="HQU89" s="175"/>
      <c r="HQV89" s="175"/>
      <c r="HQW89" s="175"/>
      <c r="HQX89" s="175"/>
      <c r="HQY89" s="175"/>
      <c r="HQZ89" s="175"/>
      <c r="HRA89" s="175"/>
      <c r="HRB89" s="175"/>
      <c r="HRC89" s="175"/>
      <c r="HRD89" s="175"/>
      <c r="HRE89" s="175"/>
      <c r="HRF89" s="175"/>
      <c r="HRG89" s="175"/>
      <c r="HRH89" s="175"/>
      <c r="HRI89" s="175"/>
      <c r="HRJ89" s="175"/>
      <c r="HRK89" s="175"/>
      <c r="HRL89" s="175"/>
      <c r="HRM89" s="175"/>
      <c r="HRN89" s="175"/>
      <c r="HRO89" s="175"/>
      <c r="HRP89" s="175"/>
      <c r="HRQ89" s="175"/>
      <c r="HRR89" s="175"/>
      <c r="HRS89" s="175"/>
      <c r="HRT89" s="175"/>
      <c r="HRU89" s="175"/>
      <c r="HRV89" s="175"/>
      <c r="HRW89" s="175"/>
      <c r="HRX89" s="175"/>
      <c r="HRY89" s="175"/>
      <c r="HRZ89" s="175"/>
      <c r="HSA89" s="175"/>
      <c r="HSB89" s="175"/>
      <c r="HSC89" s="175"/>
      <c r="HSD89" s="175"/>
      <c r="HSE89" s="175"/>
      <c r="HSF89" s="175"/>
      <c r="HSG89" s="175"/>
      <c r="HSH89" s="175"/>
      <c r="HSI89" s="175"/>
      <c r="HSJ89" s="175"/>
      <c r="HSK89" s="175"/>
      <c r="HSL89" s="175"/>
      <c r="HSM89" s="175"/>
      <c r="HSN89" s="175"/>
      <c r="HSO89" s="175"/>
      <c r="HSP89" s="175"/>
      <c r="HSQ89" s="175"/>
      <c r="HSR89" s="175"/>
      <c r="HSS89" s="175"/>
      <c r="HST89" s="175"/>
      <c r="HSU89" s="175"/>
      <c r="HSV89" s="175"/>
      <c r="HSW89" s="175"/>
      <c r="HSX89" s="175"/>
      <c r="HSY89" s="175"/>
      <c r="HSZ89" s="175"/>
      <c r="HTA89" s="175"/>
      <c r="HTB89" s="175"/>
      <c r="HTC89" s="175"/>
      <c r="HTD89" s="175"/>
      <c r="HTE89" s="175"/>
      <c r="HTF89" s="175"/>
      <c r="HTG89" s="175"/>
      <c r="HTH89" s="175"/>
      <c r="HTI89" s="175"/>
      <c r="HTJ89" s="175"/>
      <c r="HTK89" s="175"/>
      <c r="HTL89" s="175"/>
      <c r="HTM89" s="175"/>
      <c r="HTN89" s="175"/>
      <c r="HTO89" s="175"/>
      <c r="HTP89" s="175"/>
      <c r="HTQ89" s="175"/>
      <c r="HTR89" s="175"/>
      <c r="HTS89" s="175"/>
      <c r="HTT89" s="175"/>
      <c r="HTU89" s="175"/>
      <c r="HTV89" s="175"/>
      <c r="HTW89" s="175"/>
      <c r="HTX89" s="175"/>
      <c r="HTY89" s="175"/>
      <c r="HTZ89" s="175"/>
      <c r="HUA89" s="175"/>
      <c r="HUB89" s="175"/>
      <c r="HUC89" s="175"/>
      <c r="HUD89" s="175"/>
      <c r="HUE89" s="175"/>
      <c r="HUF89" s="175"/>
      <c r="HUG89" s="175"/>
      <c r="HUH89" s="175"/>
      <c r="HUI89" s="175"/>
      <c r="HUJ89" s="175"/>
      <c r="HUK89" s="175"/>
      <c r="HUL89" s="175"/>
      <c r="HUM89" s="175"/>
      <c r="HUN89" s="175"/>
      <c r="HUO89" s="175"/>
      <c r="HUP89" s="175"/>
      <c r="HUQ89" s="175"/>
      <c r="HUR89" s="175"/>
      <c r="HUS89" s="175"/>
      <c r="HUT89" s="175"/>
      <c r="HUU89" s="175"/>
      <c r="HUV89" s="175"/>
      <c r="HUW89" s="175"/>
      <c r="HUX89" s="175"/>
      <c r="HUY89" s="175"/>
      <c r="HUZ89" s="175"/>
      <c r="HVA89" s="175"/>
      <c r="HVB89" s="175"/>
      <c r="HVC89" s="175"/>
      <c r="HVD89" s="175"/>
      <c r="HVE89" s="175"/>
      <c r="HVF89" s="175"/>
      <c r="HVG89" s="175"/>
      <c r="HVH89" s="175"/>
      <c r="HVI89" s="175"/>
      <c r="HVJ89" s="175"/>
      <c r="HVK89" s="175"/>
      <c r="HVL89" s="175"/>
      <c r="HVM89" s="175"/>
      <c r="HVN89" s="175"/>
      <c r="HVO89" s="175"/>
      <c r="HVP89" s="175"/>
      <c r="HVQ89" s="175"/>
      <c r="HVR89" s="175"/>
      <c r="HVS89" s="175"/>
      <c r="HVT89" s="175"/>
      <c r="HVU89" s="175"/>
      <c r="HVV89" s="175"/>
      <c r="HVW89" s="175"/>
      <c r="HVX89" s="175"/>
      <c r="HVY89" s="175"/>
      <c r="HVZ89" s="175"/>
      <c r="HWA89" s="175"/>
      <c r="HWB89" s="175"/>
      <c r="HWC89" s="175"/>
      <c r="HWD89" s="175"/>
      <c r="HWE89" s="175"/>
      <c r="HWF89" s="175"/>
      <c r="HWG89" s="175"/>
      <c r="HWH89" s="175"/>
      <c r="HWI89" s="175"/>
      <c r="HWJ89" s="175"/>
      <c r="HWK89" s="175"/>
      <c r="HWL89" s="175"/>
      <c r="HWM89" s="175"/>
      <c r="HWN89" s="175"/>
      <c r="HWO89" s="175"/>
      <c r="HWP89" s="175"/>
      <c r="HWQ89" s="175"/>
      <c r="HWR89" s="175"/>
      <c r="HWS89" s="175"/>
      <c r="HWT89" s="175"/>
      <c r="HWU89" s="175"/>
      <c r="HWV89" s="175"/>
      <c r="HWW89" s="175"/>
      <c r="HWX89" s="175"/>
      <c r="HWY89" s="175"/>
      <c r="HWZ89" s="175"/>
      <c r="HXA89" s="175"/>
      <c r="HXB89" s="175"/>
      <c r="HXC89" s="175"/>
      <c r="HXD89" s="175"/>
      <c r="HXE89" s="175"/>
      <c r="HXF89" s="175"/>
      <c r="HXG89" s="175"/>
      <c r="HXH89" s="175"/>
      <c r="HXI89" s="175"/>
      <c r="HXJ89" s="175"/>
      <c r="HXK89" s="175"/>
      <c r="HXL89" s="175"/>
      <c r="HXM89" s="175"/>
      <c r="HXN89" s="175"/>
      <c r="HXO89" s="175"/>
      <c r="HXP89" s="175"/>
      <c r="HXQ89" s="175"/>
      <c r="HXR89" s="175"/>
      <c r="HXS89" s="175"/>
      <c r="HXT89" s="175"/>
      <c r="HXU89" s="175"/>
      <c r="HXV89" s="175"/>
      <c r="HXW89" s="175"/>
      <c r="HXX89" s="175"/>
      <c r="HXY89" s="175"/>
      <c r="HXZ89" s="175"/>
      <c r="HYA89" s="175"/>
      <c r="HYB89" s="175"/>
      <c r="HYC89" s="175"/>
      <c r="HYD89" s="175"/>
      <c r="HYE89" s="175"/>
      <c r="HYF89" s="175"/>
      <c r="HYG89" s="175"/>
      <c r="HYH89" s="175"/>
      <c r="HYI89" s="175"/>
      <c r="HYJ89" s="175"/>
      <c r="HYK89" s="175"/>
      <c r="HYL89" s="175"/>
      <c r="HYM89" s="175"/>
      <c r="HYN89" s="175"/>
      <c r="HYO89" s="175"/>
      <c r="HYP89" s="175"/>
      <c r="HYQ89" s="175"/>
      <c r="HYR89" s="175"/>
      <c r="HYS89" s="175"/>
      <c r="HYT89" s="175"/>
      <c r="HYU89" s="175"/>
      <c r="HYV89" s="175"/>
      <c r="HYW89" s="175"/>
      <c r="HYX89" s="175"/>
      <c r="HYY89" s="175"/>
      <c r="HYZ89" s="175"/>
      <c r="HZA89" s="175"/>
      <c r="HZB89" s="175"/>
      <c r="HZC89" s="175"/>
      <c r="HZD89" s="175"/>
      <c r="HZE89" s="175"/>
      <c r="HZF89" s="175"/>
      <c r="HZG89" s="175"/>
      <c r="HZH89" s="175"/>
      <c r="HZI89" s="175"/>
      <c r="HZJ89" s="175"/>
      <c r="HZK89" s="175"/>
      <c r="HZL89" s="175"/>
      <c r="HZM89" s="175"/>
      <c r="HZN89" s="175"/>
      <c r="HZO89" s="175"/>
      <c r="HZP89" s="175"/>
      <c r="HZQ89" s="175"/>
      <c r="HZR89" s="175"/>
      <c r="HZS89" s="175"/>
      <c r="HZT89" s="175"/>
      <c r="HZU89" s="175"/>
      <c r="HZV89" s="175"/>
      <c r="HZW89" s="175"/>
      <c r="HZX89" s="175"/>
      <c r="HZY89" s="175"/>
      <c r="HZZ89" s="175"/>
      <c r="IAA89" s="175"/>
      <c r="IAB89" s="175"/>
      <c r="IAC89" s="175"/>
      <c r="IAD89" s="175"/>
      <c r="IAE89" s="175"/>
      <c r="IAF89" s="175"/>
      <c r="IAG89" s="175"/>
      <c r="IAH89" s="175"/>
      <c r="IAI89" s="175"/>
      <c r="IAJ89" s="175"/>
      <c r="IAK89" s="175"/>
      <c r="IAL89" s="175"/>
      <c r="IAM89" s="175"/>
      <c r="IAN89" s="175"/>
      <c r="IAO89" s="175"/>
      <c r="IAP89" s="175"/>
      <c r="IAQ89" s="175"/>
      <c r="IAR89" s="175"/>
      <c r="IAS89" s="175"/>
      <c r="IAT89" s="175"/>
      <c r="IAU89" s="175"/>
      <c r="IAV89" s="175"/>
      <c r="IAW89" s="175"/>
      <c r="IAX89" s="175"/>
      <c r="IAY89" s="175"/>
      <c r="IAZ89" s="175"/>
      <c r="IBA89" s="175"/>
      <c r="IBB89" s="175"/>
      <c r="IBC89" s="175"/>
      <c r="IBD89" s="175"/>
      <c r="IBE89" s="175"/>
      <c r="IBF89" s="175"/>
      <c r="IBG89" s="175"/>
      <c r="IBH89" s="175"/>
      <c r="IBI89" s="175"/>
      <c r="IBJ89" s="175"/>
      <c r="IBK89" s="175"/>
      <c r="IBL89" s="175"/>
      <c r="IBM89" s="175"/>
      <c r="IBN89" s="175"/>
      <c r="IBO89" s="175"/>
      <c r="IBP89" s="175"/>
      <c r="IBQ89" s="175"/>
      <c r="IBR89" s="175"/>
      <c r="IBS89" s="175"/>
      <c r="IBT89" s="175"/>
      <c r="IBU89" s="175"/>
      <c r="IBV89" s="175"/>
      <c r="IBW89" s="175"/>
      <c r="IBX89" s="175"/>
      <c r="IBY89" s="175"/>
      <c r="IBZ89" s="175"/>
      <c r="ICA89" s="175"/>
      <c r="ICB89" s="175"/>
      <c r="ICC89" s="175"/>
      <c r="ICD89" s="175"/>
      <c r="ICE89" s="175"/>
      <c r="ICF89" s="175"/>
      <c r="ICG89" s="175"/>
      <c r="ICH89" s="175"/>
      <c r="ICI89" s="175"/>
      <c r="ICJ89" s="175"/>
      <c r="ICK89" s="175"/>
      <c r="ICL89" s="175"/>
      <c r="ICM89" s="175"/>
      <c r="ICN89" s="175"/>
      <c r="ICO89" s="175"/>
      <c r="ICP89" s="175"/>
      <c r="ICQ89" s="175"/>
      <c r="ICR89" s="175"/>
      <c r="ICS89" s="175"/>
      <c r="ICT89" s="175"/>
      <c r="ICU89" s="175"/>
      <c r="ICV89" s="175"/>
      <c r="ICW89" s="175"/>
      <c r="ICX89" s="175"/>
      <c r="ICY89" s="175"/>
      <c r="ICZ89" s="175"/>
      <c r="IDA89" s="175"/>
      <c r="IDB89" s="175"/>
      <c r="IDC89" s="175"/>
      <c r="IDD89" s="175"/>
      <c r="IDE89" s="175"/>
      <c r="IDF89" s="175"/>
      <c r="IDG89" s="175"/>
      <c r="IDH89" s="175"/>
      <c r="IDI89" s="175"/>
      <c r="IDJ89" s="175"/>
      <c r="IDK89" s="175"/>
      <c r="IDL89" s="175"/>
      <c r="IDM89" s="175"/>
      <c r="IDN89" s="175"/>
      <c r="IDO89" s="175"/>
      <c r="IDP89" s="175"/>
      <c r="IDQ89" s="175"/>
      <c r="IDR89" s="175"/>
      <c r="IDS89" s="175"/>
      <c r="IDT89" s="175"/>
      <c r="IDU89" s="175"/>
      <c r="IDV89" s="175"/>
      <c r="IDW89" s="175"/>
      <c r="IDX89" s="175"/>
      <c r="IDY89" s="175"/>
      <c r="IDZ89" s="175"/>
      <c r="IEA89" s="175"/>
      <c r="IEB89" s="175"/>
      <c r="IEC89" s="175"/>
      <c r="IED89" s="175"/>
      <c r="IEE89" s="175"/>
      <c r="IEF89" s="175"/>
      <c r="IEG89" s="175"/>
      <c r="IEH89" s="175"/>
      <c r="IEI89" s="175"/>
      <c r="IEJ89" s="175"/>
      <c r="IEK89" s="175"/>
      <c r="IEL89" s="175"/>
      <c r="IEM89" s="175"/>
      <c r="IEN89" s="175"/>
      <c r="IEO89" s="175"/>
      <c r="IEP89" s="175"/>
      <c r="IEQ89" s="175"/>
      <c r="IER89" s="175"/>
      <c r="IES89" s="175"/>
      <c r="IET89" s="175"/>
      <c r="IEU89" s="175"/>
      <c r="IEV89" s="175"/>
      <c r="IEW89" s="175"/>
      <c r="IEX89" s="175"/>
      <c r="IEY89" s="175"/>
      <c r="IEZ89" s="175"/>
      <c r="IFA89" s="175"/>
      <c r="IFB89" s="175"/>
      <c r="IFC89" s="175"/>
      <c r="IFD89" s="175"/>
      <c r="IFE89" s="175"/>
      <c r="IFF89" s="175"/>
      <c r="IFG89" s="175"/>
      <c r="IFH89" s="175"/>
      <c r="IFI89" s="175"/>
      <c r="IFJ89" s="175"/>
      <c r="IFK89" s="175"/>
      <c r="IFL89" s="175"/>
      <c r="IFM89" s="175"/>
      <c r="IFN89" s="175"/>
      <c r="IFO89" s="175"/>
      <c r="IFP89" s="175"/>
      <c r="IFQ89" s="175"/>
      <c r="IFR89" s="175"/>
      <c r="IFS89" s="175"/>
      <c r="IFT89" s="175"/>
      <c r="IFU89" s="175"/>
      <c r="IFV89" s="175"/>
      <c r="IFW89" s="175"/>
      <c r="IFX89" s="175"/>
      <c r="IFY89" s="175"/>
      <c r="IFZ89" s="175"/>
      <c r="IGA89" s="175"/>
      <c r="IGB89" s="175"/>
      <c r="IGC89" s="175"/>
      <c r="IGD89" s="175"/>
      <c r="IGE89" s="175"/>
      <c r="IGF89" s="175"/>
      <c r="IGG89" s="175"/>
      <c r="IGH89" s="175"/>
      <c r="IGI89" s="175"/>
      <c r="IGJ89" s="175"/>
      <c r="IGK89" s="175"/>
      <c r="IGL89" s="175"/>
      <c r="IGM89" s="175"/>
      <c r="IGN89" s="175"/>
      <c r="IGO89" s="175"/>
      <c r="IGP89" s="175"/>
      <c r="IGQ89" s="175"/>
      <c r="IGR89" s="175"/>
      <c r="IGS89" s="175"/>
      <c r="IGT89" s="175"/>
      <c r="IGU89" s="175"/>
      <c r="IGV89" s="175"/>
      <c r="IGW89" s="175"/>
      <c r="IGX89" s="175"/>
      <c r="IGY89" s="175"/>
      <c r="IGZ89" s="175"/>
      <c r="IHA89" s="175"/>
      <c r="IHB89" s="175"/>
      <c r="IHC89" s="175"/>
      <c r="IHD89" s="175"/>
      <c r="IHE89" s="175"/>
      <c r="IHF89" s="175"/>
      <c r="IHG89" s="175"/>
      <c r="IHH89" s="175"/>
      <c r="IHI89" s="175"/>
      <c r="IHJ89" s="175"/>
      <c r="IHK89" s="175"/>
      <c r="IHL89" s="175"/>
      <c r="IHM89" s="175"/>
      <c r="IHN89" s="175"/>
      <c r="IHO89" s="175"/>
      <c r="IHP89" s="175"/>
      <c r="IHQ89" s="175"/>
      <c r="IHR89" s="175"/>
      <c r="IHS89" s="175"/>
      <c r="IHT89" s="175"/>
      <c r="IHU89" s="175"/>
      <c r="IHV89" s="175"/>
      <c r="IHW89" s="175"/>
      <c r="IHX89" s="175"/>
      <c r="IHY89" s="175"/>
      <c r="IHZ89" s="175"/>
      <c r="IIA89" s="175"/>
      <c r="IIB89" s="175"/>
      <c r="IIC89" s="175"/>
      <c r="IID89" s="175"/>
      <c r="IIE89" s="175"/>
      <c r="IIF89" s="175"/>
      <c r="IIG89" s="175"/>
      <c r="IIH89" s="175"/>
      <c r="III89" s="175"/>
      <c r="IIJ89" s="175"/>
      <c r="IIK89" s="175"/>
      <c r="IIL89" s="175"/>
      <c r="IIM89" s="175"/>
      <c r="IIN89" s="175"/>
      <c r="IIO89" s="175"/>
      <c r="IIP89" s="175"/>
      <c r="IIQ89" s="175"/>
      <c r="IIR89" s="175"/>
      <c r="IIS89" s="175"/>
      <c r="IIT89" s="175"/>
      <c r="IIU89" s="175"/>
      <c r="IIV89" s="175"/>
      <c r="IIW89" s="175"/>
      <c r="IIX89" s="175"/>
      <c r="IIY89" s="175"/>
      <c r="IIZ89" s="175"/>
      <c r="IJA89" s="175"/>
      <c r="IJB89" s="175"/>
      <c r="IJC89" s="175"/>
      <c r="IJD89" s="175"/>
      <c r="IJE89" s="175"/>
      <c r="IJF89" s="175"/>
      <c r="IJG89" s="175"/>
      <c r="IJH89" s="175"/>
      <c r="IJI89" s="175"/>
      <c r="IJJ89" s="175"/>
      <c r="IJK89" s="175"/>
      <c r="IJL89" s="175"/>
      <c r="IJM89" s="175"/>
      <c r="IJN89" s="175"/>
      <c r="IJO89" s="175"/>
      <c r="IJP89" s="175"/>
      <c r="IJQ89" s="175"/>
      <c r="IJR89" s="175"/>
      <c r="IJS89" s="175"/>
      <c r="IJT89" s="175"/>
      <c r="IJU89" s="175"/>
      <c r="IJV89" s="175"/>
      <c r="IJW89" s="175"/>
      <c r="IJX89" s="175"/>
      <c r="IJY89" s="175"/>
      <c r="IJZ89" s="175"/>
      <c r="IKA89" s="175"/>
      <c r="IKB89" s="175"/>
      <c r="IKC89" s="175"/>
      <c r="IKD89" s="175"/>
      <c r="IKE89" s="175"/>
      <c r="IKF89" s="175"/>
      <c r="IKG89" s="175"/>
      <c r="IKH89" s="175"/>
      <c r="IKI89" s="175"/>
      <c r="IKJ89" s="175"/>
      <c r="IKK89" s="175"/>
      <c r="IKL89" s="175"/>
      <c r="IKM89" s="175"/>
      <c r="IKN89" s="175"/>
      <c r="IKO89" s="175"/>
      <c r="IKP89" s="175"/>
      <c r="IKQ89" s="175"/>
      <c r="IKR89" s="175"/>
      <c r="IKS89" s="175"/>
      <c r="IKT89" s="175"/>
      <c r="IKU89" s="175"/>
      <c r="IKV89" s="175"/>
      <c r="IKW89" s="175"/>
      <c r="IKX89" s="175"/>
      <c r="IKY89" s="175"/>
      <c r="IKZ89" s="175"/>
      <c r="ILA89" s="175"/>
      <c r="ILB89" s="175"/>
      <c r="ILC89" s="175"/>
      <c r="ILD89" s="175"/>
      <c r="ILE89" s="175"/>
      <c r="ILF89" s="175"/>
      <c r="ILG89" s="175"/>
      <c r="ILH89" s="175"/>
      <c r="ILI89" s="175"/>
      <c r="ILJ89" s="175"/>
      <c r="ILK89" s="175"/>
      <c r="ILL89" s="175"/>
      <c r="ILM89" s="175"/>
      <c r="ILN89" s="175"/>
      <c r="ILO89" s="175"/>
      <c r="ILP89" s="175"/>
      <c r="ILQ89" s="175"/>
      <c r="ILR89" s="175"/>
      <c r="ILS89" s="175"/>
      <c r="ILT89" s="175"/>
      <c r="ILU89" s="175"/>
      <c r="ILV89" s="175"/>
      <c r="ILW89" s="175"/>
      <c r="ILX89" s="175"/>
      <c r="ILY89" s="175"/>
      <c r="ILZ89" s="175"/>
      <c r="IMA89" s="175"/>
      <c r="IMB89" s="175"/>
      <c r="IMC89" s="175"/>
      <c r="IMD89" s="175"/>
      <c r="IME89" s="175"/>
      <c r="IMF89" s="175"/>
      <c r="IMG89" s="175"/>
      <c r="IMH89" s="175"/>
      <c r="IMI89" s="175"/>
      <c r="IMJ89" s="175"/>
      <c r="IMK89" s="175"/>
      <c r="IML89" s="175"/>
      <c r="IMM89" s="175"/>
      <c r="IMN89" s="175"/>
      <c r="IMO89" s="175"/>
      <c r="IMP89" s="175"/>
      <c r="IMQ89" s="175"/>
      <c r="IMR89" s="175"/>
      <c r="IMS89" s="175"/>
      <c r="IMT89" s="175"/>
      <c r="IMU89" s="175"/>
      <c r="IMV89" s="175"/>
      <c r="IMW89" s="175"/>
      <c r="IMX89" s="175"/>
      <c r="IMY89" s="175"/>
      <c r="IMZ89" s="175"/>
      <c r="INA89" s="175"/>
      <c r="INB89" s="175"/>
      <c r="INC89" s="175"/>
      <c r="IND89" s="175"/>
      <c r="INE89" s="175"/>
      <c r="INF89" s="175"/>
      <c r="ING89" s="175"/>
      <c r="INH89" s="175"/>
      <c r="INI89" s="175"/>
      <c r="INJ89" s="175"/>
      <c r="INK89" s="175"/>
      <c r="INL89" s="175"/>
      <c r="INM89" s="175"/>
      <c r="INN89" s="175"/>
      <c r="INO89" s="175"/>
      <c r="INP89" s="175"/>
      <c r="INQ89" s="175"/>
      <c r="INR89" s="175"/>
      <c r="INS89" s="175"/>
      <c r="INT89" s="175"/>
      <c r="INU89" s="175"/>
      <c r="INV89" s="175"/>
      <c r="INW89" s="175"/>
      <c r="INX89" s="175"/>
      <c r="INY89" s="175"/>
      <c r="INZ89" s="175"/>
      <c r="IOA89" s="175"/>
      <c r="IOB89" s="175"/>
      <c r="IOC89" s="175"/>
      <c r="IOD89" s="175"/>
      <c r="IOE89" s="175"/>
      <c r="IOF89" s="175"/>
      <c r="IOG89" s="175"/>
      <c r="IOH89" s="175"/>
      <c r="IOI89" s="175"/>
      <c r="IOJ89" s="175"/>
      <c r="IOK89" s="175"/>
      <c r="IOL89" s="175"/>
      <c r="IOM89" s="175"/>
      <c r="ION89" s="175"/>
      <c r="IOO89" s="175"/>
      <c r="IOP89" s="175"/>
      <c r="IOQ89" s="175"/>
      <c r="IOR89" s="175"/>
      <c r="IOS89" s="175"/>
      <c r="IOT89" s="175"/>
      <c r="IOU89" s="175"/>
      <c r="IOV89" s="175"/>
      <c r="IOW89" s="175"/>
      <c r="IOX89" s="175"/>
      <c r="IOY89" s="175"/>
      <c r="IOZ89" s="175"/>
      <c r="IPA89" s="175"/>
      <c r="IPB89" s="175"/>
      <c r="IPC89" s="175"/>
      <c r="IPD89" s="175"/>
      <c r="IPE89" s="175"/>
      <c r="IPF89" s="175"/>
      <c r="IPG89" s="175"/>
      <c r="IPH89" s="175"/>
      <c r="IPI89" s="175"/>
      <c r="IPJ89" s="175"/>
      <c r="IPK89" s="175"/>
      <c r="IPL89" s="175"/>
      <c r="IPM89" s="175"/>
      <c r="IPN89" s="175"/>
      <c r="IPO89" s="175"/>
      <c r="IPP89" s="175"/>
      <c r="IPQ89" s="175"/>
      <c r="IPR89" s="175"/>
      <c r="IPS89" s="175"/>
      <c r="IPT89" s="175"/>
      <c r="IPU89" s="175"/>
      <c r="IPV89" s="175"/>
      <c r="IPW89" s="175"/>
      <c r="IPX89" s="175"/>
      <c r="IPY89" s="175"/>
      <c r="IPZ89" s="175"/>
      <c r="IQA89" s="175"/>
      <c r="IQB89" s="175"/>
      <c r="IQC89" s="175"/>
      <c r="IQD89" s="175"/>
      <c r="IQE89" s="175"/>
      <c r="IQF89" s="175"/>
      <c r="IQG89" s="175"/>
      <c r="IQH89" s="175"/>
      <c r="IQI89" s="175"/>
      <c r="IQJ89" s="175"/>
      <c r="IQK89" s="175"/>
      <c r="IQL89" s="175"/>
      <c r="IQM89" s="175"/>
      <c r="IQN89" s="175"/>
      <c r="IQO89" s="175"/>
      <c r="IQP89" s="175"/>
      <c r="IQQ89" s="175"/>
      <c r="IQR89" s="175"/>
      <c r="IQS89" s="175"/>
      <c r="IQT89" s="175"/>
      <c r="IQU89" s="175"/>
      <c r="IQV89" s="175"/>
      <c r="IQW89" s="175"/>
      <c r="IQX89" s="175"/>
      <c r="IQY89" s="175"/>
      <c r="IQZ89" s="175"/>
      <c r="IRA89" s="175"/>
      <c r="IRB89" s="175"/>
      <c r="IRC89" s="175"/>
      <c r="IRD89" s="175"/>
      <c r="IRE89" s="175"/>
      <c r="IRF89" s="175"/>
      <c r="IRG89" s="175"/>
      <c r="IRH89" s="175"/>
      <c r="IRI89" s="175"/>
      <c r="IRJ89" s="175"/>
      <c r="IRK89" s="175"/>
      <c r="IRL89" s="175"/>
      <c r="IRM89" s="175"/>
      <c r="IRN89" s="175"/>
      <c r="IRO89" s="175"/>
      <c r="IRP89" s="175"/>
      <c r="IRQ89" s="175"/>
      <c r="IRR89" s="175"/>
      <c r="IRS89" s="175"/>
      <c r="IRT89" s="175"/>
      <c r="IRU89" s="175"/>
      <c r="IRV89" s="175"/>
      <c r="IRW89" s="175"/>
      <c r="IRX89" s="175"/>
      <c r="IRY89" s="175"/>
      <c r="IRZ89" s="175"/>
      <c r="ISA89" s="175"/>
      <c r="ISB89" s="175"/>
      <c r="ISC89" s="175"/>
      <c r="ISD89" s="175"/>
      <c r="ISE89" s="175"/>
      <c r="ISF89" s="175"/>
      <c r="ISG89" s="175"/>
      <c r="ISH89" s="175"/>
      <c r="ISI89" s="175"/>
      <c r="ISJ89" s="175"/>
      <c r="ISK89" s="175"/>
      <c r="ISL89" s="175"/>
      <c r="ISM89" s="175"/>
      <c r="ISN89" s="175"/>
      <c r="ISO89" s="175"/>
      <c r="ISP89" s="175"/>
      <c r="ISQ89" s="175"/>
      <c r="ISR89" s="175"/>
      <c r="ISS89" s="175"/>
      <c r="IST89" s="175"/>
      <c r="ISU89" s="175"/>
      <c r="ISV89" s="175"/>
      <c r="ISW89" s="175"/>
      <c r="ISX89" s="175"/>
      <c r="ISY89" s="175"/>
      <c r="ISZ89" s="175"/>
      <c r="ITA89" s="175"/>
      <c r="ITB89" s="175"/>
      <c r="ITC89" s="175"/>
      <c r="ITD89" s="175"/>
      <c r="ITE89" s="175"/>
      <c r="ITF89" s="175"/>
      <c r="ITG89" s="175"/>
      <c r="ITH89" s="175"/>
      <c r="ITI89" s="175"/>
      <c r="ITJ89" s="175"/>
      <c r="ITK89" s="175"/>
      <c r="ITL89" s="175"/>
      <c r="ITM89" s="175"/>
      <c r="ITN89" s="175"/>
      <c r="ITO89" s="175"/>
      <c r="ITP89" s="175"/>
      <c r="ITQ89" s="175"/>
      <c r="ITR89" s="175"/>
      <c r="ITS89" s="175"/>
      <c r="ITT89" s="175"/>
      <c r="ITU89" s="175"/>
      <c r="ITV89" s="175"/>
      <c r="ITW89" s="175"/>
      <c r="ITX89" s="175"/>
      <c r="ITY89" s="175"/>
      <c r="ITZ89" s="175"/>
      <c r="IUA89" s="175"/>
      <c r="IUB89" s="175"/>
      <c r="IUC89" s="175"/>
      <c r="IUD89" s="175"/>
      <c r="IUE89" s="175"/>
      <c r="IUF89" s="175"/>
      <c r="IUG89" s="175"/>
      <c r="IUH89" s="175"/>
      <c r="IUI89" s="175"/>
      <c r="IUJ89" s="175"/>
      <c r="IUK89" s="175"/>
      <c r="IUL89" s="175"/>
      <c r="IUM89" s="175"/>
      <c r="IUN89" s="175"/>
      <c r="IUO89" s="175"/>
      <c r="IUP89" s="175"/>
      <c r="IUQ89" s="175"/>
      <c r="IUR89" s="175"/>
      <c r="IUS89" s="175"/>
      <c r="IUT89" s="175"/>
      <c r="IUU89" s="175"/>
      <c r="IUV89" s="175"/>
      <c r="IUW89" s="175"/>
      <c r="IUX89" s="175"/>
      <c r="IUY89" s="175"/>
      <c r="IUZ89" s="175"/>
      <c r="IVA89" s="175"/>
      <c r="IVB89" s="175"/>
      <c r="IVC89" s="175"/>
      <c r="IVD89" s="175"/>
      <c r="IVE89" s="175"/>
      <c r="IVF89" s="175"/>
      <c r="IVG89" s="175"/>
      <c r="IVH89" s="175"/>
      <c r="IVI89" s="175"/>
      <c r="IVJ89" s="175"/>
      <c r="IVK89" s="175"/>
      <c r="IVL89" s="175"/>
      <c r="IVM89" s="175"/>
      <c r="IVN89" s="175"/>
      <c r="IVO89" s="175"/>
      <c r="IVP89" s="175"/>
      <c r="IVQ89" s="175"/>
      <c r="IVR89" s="175"/>
      <c r="IVS89" s="175"/>
      <c r="IVT89" s="175"/>
      <c r="IVU89" s="175"/>
      <c r="IVV89" s="175"/>
      <c r="IVW89" s="175"/>
      <c r="IVX89" s="175"/>
      <c r="IVY89" s="175"/>
      <c r="IVZ89" s="175"/>
      <c r="IWA89" s="175"/>
      <c r="IWB89" s="175"/>
      <c r="IWC89" s="175"/>
      <c r="IWD89" s="175"/>
      <c r="IWE89" s="175"/>
      <c r="IWF89" s="175"/>
      <c r="IWG89" s="175"/>
      <c r="IWH89" s="175"/>
      <c r="IWI89" s="175"/>
      <c r="IWJ89" s="175"/>
      <c r="IWK89" s="175"/>
      <c r="IWL89" s="175"/>
      <c r="IWM89" s="175"/>
      <c r="IWN89" s="175"/>
      <c r="IWO89" s="175"/>
      <c r="IWP89" s="175"/>
      <c r="IWQ89" s="175"/>
      <c r="IWR89" s="175"/>
      <c r="IWS89" s="175"/>
      <c r="IWT89" s="175"/>
      <c r="IWU89" s="175"/>
      <c r="IWV89" s="175"/>
      <c r="IWW89" s="175"/>
      <c r="IWX89" s="175"/>
      <c r="IWY89" s="175"/>
      <c r="IWZ89" s="175"/>
      <c r="IXA89" s="175"/>
      <c r="IXB89" s="175"/>
      <c r="IXC89" s="175"/>
      <c r="IXD89" s="175"/>
      <c r="IXE89" s="175"/>
      <c r="IXF89" s="175"/>
      <c r="IXG89" s="175"/>
      <c r="IXH89" s="175"/>
      <c r="IXI89" s="175"/>
      <c r="IXJ89" s="175"/>
      <c r="IXK89" s="175"/>
      <c r="IXL89" s="175"/>
      <c r="IXM89" s="175"/>
      <c r="IXN89" s="175"/>
      <c r="IXO89" s="175"/>
      <c r="IXP89" s="175"/>
      <c r="IXQ89" s="175"/>
      <c r="IXR89" s="175"/>
      <c r="IXS89" s="175"/>
      <c r="IXT89" s="175"/>
      <c r="IXU89" s="175"/>
      <c r="IXV89" s="175"/>
      <c r="IXW89" s="175"/>
      <c r="IXX89" s="175"/>
      <c r="IXY89" s="175"/>
      <c r="IXZ89" s="175"/>
      <c r="IYA89" s="175"/>
      <c r="IYB89" s="175"/>
      <c r="IYC89" s="175"/>
      <c r="IYD89" s="175"/>
      <c r="IYE89" s="175"/>
      <c r="IYF89" s="175"/>
      <c r="IYG89" s="175"/>
      <c r="IYH89" s="175"/>
      <c r="IYI89" s="175"/>
      <c r="IYJ89" s="175"/>
      <c r="IYK89" s="175"/>
      <c r="IYL89" s="175"/>
      <c r="IYM89" s="175"/>
      <c r="IYN89" s="175"/>
      <c r="IYO89" s="175"/>
      <c r="IYP89" s="175"/>
      <c r="IYQ89" s="175"/>
      <c r="IYR89" s="175"/>
      <c r="IYS89" s="175"/>
      <c r="IYT89" s="175"/>
      <c r="IYU89" s="175"/>
      <c r="IYV89" s="175"/>
      <c r="IYW89" s="175"/>
      <c r="IYX89" s="175"/>
      <c r="IYY89" s="175"/>
      <c r="IYZ89" s="175"/>
      <c r="IZA89" s="175"/>
      <c r="IZB89" s="175"/>
      <c r="IZC89" s="175"/>
      <c r="IZD89" s="175"/>
      <c r="IZE89" s="175"/>
      <c r="IZF89" s="175"/>
      <c r="IZG89" s="175"/>
      <c r="IZH89" s="175"/>
      <c r="IZI89" s="175"/>
      <c r="IZJ89" s="175"/>
      <c r="IZK89" s="175"/>
      <c r="IZL89" s="175"/>
      <c r="IZM89" s="175"/>
      <c r="IZN89" s="175"/>
      <c r="IZO89" s="175"/>
      <c r="IZP89" s="175"/>
      <c r="IZQ89" s="175"/>
      <c r="IZR89" s="175"/>
      <c r="IZS89" s="175"/>
      <c r="IZT89" s="175"/>
      <c r="IZU89" s="175"/>
      <c r="IZV89" s="175"/>
      <c r="IZW89" s="175"/>
      <c r="IZX89" s="175"/>
      <c r="IZY89" s="175"/>
      <c r="IZZ89" s="175"/>
      <c r="JAA89" s="175"/>
      <c r="JAB89" s="175"/>
      <c r="JAC89" s="175"/>
      <c r="JAD89" s="175"/>
      <c r="JAE89" s="175"/>
      <c r="JAF89" s="175"/>
      <c r="JAG89" s="175"/>
      <c r="JAH89" s="175"/>
      <c r="JAI89" s="175"/>
      <c r="JAJ89" s="175"/>
      <c r="JAK89" s="175"/>
      <c r="JAL89" s="175"/>
      <c r="JAM89" s="175"/>
      <c r="JAN89" s="175"/>
      <c r="JAO89" s="175"/>
      <c r="JAP89" s="175"/>
      <c r="JAQ89" s="175"/>
      <c r="JAR89" s="175"/>
      <c r="JAS89" s="175"/>
      <c r="JAT89" s="175"/>
      <c r="JAU89" s="175"/>
      <c r="JAV89" s="175"/>
      <c r="JAW89" s="175"/>
      <c r="JAX89" s="175"/>
      <c r="JAY89" s="175"/>
      <c r="JAZ89" s="175"/>
      <c r="JBA89" s="175"/>
      <c r="JBB89" s="175"/>
      <c r="JBC89" s="175"/>
      <c r="JBD89" s="175"/>
      <c r="JBE89" s="175"/>
      <c r="JBF89" s="175"/>
      <c r="JBG89" s="175"/>
      <c r="JBH89" s="175"/>
      <c r="JBI89" s="175"/>
      <c r="JBJ89" s="175"/>
      <c r="JBK89" s="175"/>
      <c r="JBL89" s="175"/>
      <c r="JBM89" s="175"/>
      <c r="JBN89" s="175"/>
      <c r="JBO89" s="175"/>
      <c r="JBP89" s="175"/>
      <c r="JBQ89" s="175"/>
      <c r="JBR89" s="175"/>
      <c r="JBS89" s="175"/>
      <c r="JBT89" s="175"/>
      <c r="JBU89" s="175"/>
      <c r="JBV89" s="175"/>
      <c r="JBW89" s="175"/>
      <c r="JBX89" s="175"/>
      <c r="JBY89" s="175"/>
      <c r="JBZ89" s="175"/>
      <c r="JCA89" s="175"/>
      <c r="JCB89" s="175"/>
      <c r="JCC89" s="175"/>
      <c r="JCD89" s="175"/>
      <c r="JCE89" s="175"/>
      <c r="JCF89" s="175"/>
      <c r="JCG89" s="175"/>
      <c r="JCH89" s="175"/>
      <c r="JCI89" s="175"/>
      <c r="JCJ89" s="175"/>
      <c r="JCK89" s="175"/>
      <c r="JCL89" s="175"/>
      <c r="JCM89" s="175"/>
      <c r="JCN89" s="175"/>
      <c r="JCO89" s="175"/>
      <c r="JCP89" s="175"/>
      <c r="JCQ89" s="175"/>
      <c r="JCR89" s="175"/>
      <c r="JCS89" s="175"/>
      <c r="JCT89" s="175"/>
      <c r="JCU89" s="175"/>
      <c r="JCV89" s="175"/>
      <c r="JCW89" s="175"/>
      <c r="JCX89" s="175"/>
      <c r="JCY89" s="175"/>
      <c r="JCZ89" s="175"/>
      <c r="JDA89" s="175"/>
      <c r="JDB89" s="175"/>
      <c r="JDC89" s="175"/>
      <c r="JDD89" s="175"/>
      <c r="JDE89" s="175"/>
      <c r="JDF89" s="175"/>
      <c r="JDG89" s="175"/>
      <c r="JDH89" s="175"/>
      <c r="JDI89" s="175"/>
      <c r="JDJ89" s="175"/>
      <c r="JDK89" s="175"/>
      <c r="JDL89" s="175"/>
      <c r="JDM89" s="175"/>
      <c r="JDN89" s="175"/>
      <c r="JDO89" s="175"/>
      <c r="JDP89" s="175"/>
      <c r="JDQ89" s="175"/>
      <c r="JDR89" s="175"/>
      <c r="JDS89" s="175"/>
      <c r="JDT89" s="175"/>
      <c r="JDU89" s="175"/>
      <c r="JDV89" s="175"/>
      <c r="JDW89" s="175"/>
      <c r="JDX89" s="175"/>
      <c r="JDY89" s="175"/>
      <c r="JDZ89" s="175"/>
      <c r="JEA89" s="175"/>
      <c r="JEB89" s="175"/>
      <c r="JEC89" s="175"/>
      <c r="JED89" s="175"/>
      <c r="JEE89" s="175"/>
      <c r="JEF89" s="175"/>
      <c r="JEG89" s="175"/>
      <c r="JEH89" s="175"/>
      <c r="JEI89" s="175"/>
      <c r="JEJ89" s="175"/>
      <c r="JEK89" s="175"/>
      <c r="JEL89" s="175"/>
      <c r="JEM89" s="175"/>
      <c r="JEN89" s="175"/>
      <c r="JEO89" s="175"/>
      <c r="JEP89" s="175"/>
      <c r="JEQ89" s="175"/>
      <c r="JER89" s="175"/>
      <c r="JES89" s="175"/>
      <c r="JET89" s="175"/>
      <c r="JEU89" s="175"/>
      <c r="JEV89" s="175"/>
      <c r="JEW89" s="175"/>
      <c r="JEX89" s="175"/>
      <c r="JEY89" s="175"/>
      <c r="JEZ89" s="175"/>
      <c r="JFA89" s="175"/>
      <c r="JFB89" s="175"/>
      <c r="JFC89" s="175"/>
      <c r="JFD89" s="175"/>
      <c r="JFE89" s="175"/>
      <c r="JFF89" s="175"/>
      <c r="JFG89" s="175"/>
      <c r="JFH89" s="175"/>
      <c r="JFI89" s="175"/>
      <c r="JFJ89" s="175"/>
      <c r="JFK89" s="175"/>
      <c r="JFL89" s="175"/>
      <c r="JFM89" s="175"/>
      <c r="JFN89" s="175"/>
      <c r="JFO89" s="175"/>
      <c r="JFP89" s="175"/>
      <c r="JFQ89" s="175"/>
      <c r="JFR89" s="175"/>
      <c r="JFS89" s="175"/>
      <c r="JFT89" s="175"/>
      <c r="JFU89" s="175"/>
      <c r="JFV89" s="175"/>
      <c r="JFW89" s="175"/>
      <c r="JFX89" s="175"/>
      <c r="JFY89" s="175"/>
      <c r="JFZ89" s="175"/>
      <c r="JGA89" s="175"/>
      <c r="JGB89" s="175"/>
      <c r="JGC89" s="175"/>
      <c r="JGD89" s="175"/>
      <c r="JGE89" s="175"/>
      <c r="JGF89" s="175"/>
      <c r="JGG89" s="175"/>
      <c r="JGH89" s="175"/>
      <c r="JGI89" s="175"/>
      <c r="JGJ89" s="175"/>
      <c r="JGK89" s="175"/>
      <c r="JGL89" s="175"/>
      <c r="JGM89" s="175"/>
      <c r="JGN89" s="175"/>
      <c r="JGO89" s="175"/>
      <c r="JGP89" s="175"/>
      <c r="JGQ89" s="175"/>
      <c r="JGR89" s="175"/>
      <c r="JGS89" s="175"/>
      <c r="JGT89" s="175"/>
      <c r="JGU89" s="175"/>
      <c r="JGV89" s="175"/>
      <c r="JGW89" s="175"/>
      <c r="JGX89" s="175"/>
      <c r="JGY89" s="175"/>
      <c r="JGZ89" s="175"/>
      <c r="JHA89" s="175"/>
      <c r="JHB89" s="175"/>
      <c r="JHC89" s="175"/>
      <c r="JHD89" s="175"/>
      <c r="JHE89" s="175"/>
      <c r="JHF89" s="175"/>
      <c r="JHG89" s="175"/>
      <c r="JHH89" s="175"/>
      <c r="JHI89" s="175"/>
      <c r="JHJ89" s="175"/>
      <c r="JHK89" s="175"/>
      <c r="JHL89" s="175"/>
      <c r="JHM89" s="175"/>
      <c r="JHN89" s="175"/>
      <c r="JHO89" s="175"/>
      <c r="JHP89" s="175"/>
      <c r="JHQ89" s="175"/>
      <c r="JHR89" s="175"/>
      <c r="JHS89" s="175"/>
      <c r="JHT89" s="175"/>
      <c r="JHU89" s="175"/>
      <c r="JHV89" s="175"/>
      <c r="JHW89" s="175"/>
      <c r="JHX89" s="175"/>
      <c r="JHY89" s="175"/>
      <c r="JHZ89" s="175"/>
      <c r="JIA89" s="175"/>
      <c r="JIB89" s="175"/>
      <c r="JIC89" s="175"/>
      <c r="JID89" s="175"/>
      <c r="JIE89" s="175"/>
      <c r="JIF89" s="175"/>
      <c r="JIG89" s="175"/>
      <c r="JIH89" s="175"/>
      <c r="JII89" s="175"/>
      <c r="JIJ89" s="175"/>
      <c r="JIK89" s="175"/>
      <c r="JIL89" s="175"/>
      <c r="JIM89" s="175"/>
      <c r="JIN89" s="175"/>
      <c r="JIO89" s="175"/>
      <c r="JIP89" s="175"/>
      <c r="JIQ89" s="175"/>
      <c r="JIR89" s="175"/>
      <c r="JIS89" s="175"/>
      <c r="JIT89" s="175"/>
      <c r="JIU89" s="175"/>
      <c r="JIV89" s="175"/>
      <c r="JIW89" s="175"/>
      <c r="JIX89" s="175"/>
      <c r="JIY89" s="175"/>
      <c r="JIZ89" s="175"/>
      <c r="JJA89" s="175"/>
      <c r="JJB89" s="175"/>
      <c r="JJC89" s="175"/>
      <c r="JJD89" s="175"/>
      <c r="JJE89" s="175"/>
      <c r="JJF89" s="175"/>
      <c r="JJG89" s="175"/>
      <c r="JJH89" s="175"/>
      <c r="JJI89" s="175"/>
      <c r="JJJ89" s="175"/>
      <c r="JJK89" s="175"/>
      <c r="JJL89" s="175"/>
      <c r="JJM89" s="175"/>
      <c r="JJN89" s="175"/>
      <c r="JJO89" s="175"/>
      <c r="JJP89" s="175"/>
      <c r="JJQ89" s="175"/>
      <c r="JJR89" s="175"/>
      <c r="JJS89" s="175"/>
      <c r="JJT89" s="175"/>
      <c r="JJU89" s="175"/>
      <c r="JJV89" s="175"/>
      <c r="JJW89" s="175"/>
      <c r="JJX89" s="175"/>
      <c r="JJY89" s="175"/>
      <c r="JJZ89" s="175"/>
      <c r="JKA89" s="175"/>
      <c r="JKB89" s="175"/>
      <c r="JKC89" s="175"/>
      <c r="JKD89" s="175"/>
      <c r="JKE89" s="175"/>
      <c r="JKF89" s="175"/>
      <c r="JKG89" s="175"/>
      <c r="JKH89" s="175"/>
      <c r="JKI89" s="175"/>
      <c r="JKJ89" s="175"/>
      <c r="JKK89" s="175"/>
      <c r="JKL89" s="175"/>
      <c r="JKM89" s="175"/>
      <c r="JKN89" s="175"/>
      <c r="JKO89" s="175"/>
      <c r="JKP89" s="175"/>
      <c r="JKQ89" s="175"/>
      <c r="JKR89" s="175"/>
      <c r="JKS89" s="175"/>
      <c r="JKT89" s="175"/>
      <c r="JKU89" s="175"/>
      <c r="JKV89" s="175"/>
      <c r="JKW89" s="175"/>
      <c r="JKX89" s="175"/>
      <c r="JKY89" s="175"/>
      <c r="JKZ89" s="175"/>
      <c r="JLA89" s="175"/>
      <c r="JLB89" s="175"/>
      <c r="JLC89" s="175"/>
      <c r="JLD89" s="175"/>
      <c r="JLE89" s="175"/>
      <c r="JLF89" s="175"/>
      <c r="JLG89" s="175"/>
      <c r="JLH89" s="175"/>
      <c r="JLI89" s="175"/>
      <c r="JLJ89" s="175"/>
      <c r="JLK89" s="175"/>
      <c r="JLL89" s="175"/>
      <c r="JLM89" s="175"/>
      <c r="JLN89" s="175"/>
      <c r="JLO89" s="175"/>
      <c r="JLP89" s="175"/>
      <c r="JLQ89" s="175"/>
      <c r="JLR89" s="175"/>
      <c r="JLS89" s="175"/>
      <c r="JLT89" s="175"/>
      <c r="JLU89" s="175"/>
      <c r="JLV89" s="175"/>
      <c r="JLW89" s="175"/>
      <c r="JLX89" s="175"/>
      <c r="JLY89" s="175"/>
      <c r="JLZ89" s="175"/>
      <c r="JMA89" s="175"/>
      <c r="JMB89" s="175"/>
      <c r="JMC89" s="175"/>
      <c r="JMD89" s="175"/>
      <c r="JME89" s="175"/>
      <c r="JMF89" s="175"/>
      <c r="JMG89" s="175"/>
      <c r="JMH89" s="175"/>
      <c r="JMI89" s="175"/>
      <c r="JMJ89" s="175"/>
      <c r="JMK89" s="175"/>
      <c r="JML89" s="175"/>
      <c r="JMM89" s="175"/>
      <c r="JMN89" s="175"/>
      <c r="JMO89" s="175"/>
      <c r="JMP89" s="175"/>
      <c r="JMQ89" s="175"/>
      <c r="JMR89" s="175"/>
      <c r="JMS89" s="175"/>
      <c r="JMT89" s="175"/>
      <c r="JMU89" s="175"/>
      <c r="JMV89" s="175"/>
      <c r="JMW89" s="175"/>
      <c r="JMX89" s="175"/>
      <c r="JMY89" s="175"/>
      <c r="JMZ89" s="175"/>
      <c r="JNA89" s="175"/>
      <c r="JNB89" s="175"/>
      <c r="JNC89" s="175"/>
      <c r="JND89" s="175"/>
      <c r="JNE89" s="175"/>
      <c r="JNF89" s="175"/>
      <c r="JNG89" s="175"/>
      <c r="JNH89" s="175"/>
      <c r="JNI89" s="175"/>
      <c r="JNJ89" s="175"/>
      <c r="JNK89" s="175"/>
      <c r="JNL89" s="175"/>
      <c r="JNM89" s="175"/>
      <c r="JNN89" s="175"/>
      <c r="JNO89" s="175"/>
      <c r="JNP89" s="175"/>
      <c r="JNQ89" s="175"/>
      <c r="JNR89" s="175"/>
      <c r="JNS89" s="175"/>
      <c r="JNT89" s="175"/>
      <c r="JNU89" s="175"/>
      <c r="JNV89" s="175"/>
      <c r="JNW89" s="175"/>
      <c r="JNX89" s="175"/>
      <c r="JNY89" s="175"/>
      <c r="JNZ89" s="175"/>
      <c r="JOA89" s="175"/>
      <c r="JOB89" s="175"/>
      <c r="JOC89" s="175"/>
      <c r="JOD89" s="175"/>
      <c r="JOE89" s="175"/>
      <c r="JOF89" s="175"/>
      <c r="JOG89" s="175"/>
      <c r="JOH89" s="175"/>
      <c r="JOI89" s="175"/>
      <c r="JOJ89" s="175"/>
      <c r="JOK89" s="175"/>
      <c r="JOL89" s="175"/>
      <c r="JOM89" s="175"/>
      <c r="JON89" s="175"/>
      <c r="JOO89" s="175"/>
      <c r="JOP89" s="175"/>
      <c r="JOQ89" s="175"/>
      <c r="JOR89" s="175"/>
      <c r="JOS89" s="175"/>
      <c r="JOT89" s="175"/>
      <c r="JOU89" s="175"/>
      <c r="JOV89" s="175"/>
      <c r="JOW89" s="175"/>
      <c r="JOX89" s="175"/>
      <c r="JOY89" s="175"/>
      <c r="JOZ89" s="175"/>
      <c r="JPA89" s="175"/>
      <c r="JPB89" s="175"/>
      <c r="JPC89" s="175"/>
      <c r="JPD89" s="175"/>
      <c r="JPE89" s="175"/>
      <c r="JPF89" s="175"/>
      <c r="JPG89" s="175"/>
      <c r="JPH89" s="175"/>
      <c r="JPI89" s="175"/>
      <c r="JPJ89" s="175"/>
      <c r="JPK89" s="175"/>
      <c r="JPL89" s="175"/>
      <c r="JPM89" s="175"/>
      <c r="JPN89" s="175"/>
      <c r="JPO89" s="175"/>
      <c r="JPP89" s="175"/>
      <c r="JPQ89" s="175"/>
      <c r="JPR89" s="175"/>
      <c r="JPS89" s="175"/>
      <c r="JPT89" s="175"/>
      <c r="JPU89" s="175"/>
      <c r="JPV89" s="175"/>
      <c r="JPW89" s="175"/>
      <c r="JPX89" s="175"/>
      <c r="JPY89" s="175"/>
      <c r="JPZ89" s="175"/>
      <c r="JQA89" s="175"/>
      <c r="JQB89" s="175"/>
      <c r="JQC89" s="175"/>
      <c r="JQD89" s="175"/>
      <c r="JQE89" s="175"/>
      <c r="JQF89" s="175"/>
      <c r="JQG89" s="175"/>
      <c r="JQH89" s="175"/>
      <c r="JQI89" s="175"/>
      <c r="JQJ89" s="175"/>
      <c r="JQK89" s="175"/>
      <c r="JQL89" s="175"/>
      <c r="JQM89" s="175"/>
      <c r="JQN89" s="175"/>
      <c r="JQO89" s="175"/>
      <c r="JQP89" s="175"/>
      <c r="JQQ89" s="175"/>
      <c r="JQR89" s="175"/>
      <c r="JQS89" s="175"/>
      <c r="JQT89" s="175"/>
      <c r="JQU89" s="175"/>
      <c r="JQV89" s="175"/>
      <c r="JQW89" s="175"/>
      <c r="JQX89" s="175"/>
      <c r="JQY89" s="175"/>
      <c r="JQZ89" s="175"/>
      <c r="JRA89" s="175"/>
      <c r="JRB89" s="175"/>
      <c r="JRC89" s="175"/>
      <c r="JRD89" s="175"/>
      <c r="JRE89" s="175"/>
      <c r="JRF89" s="175"/>
      <c r="JRG89" s="175"/>
      <c r="JRH89" s="175"/>
      <c r="JRI89" s="175"/>
      <c r="JRJ89" s="175"/>
      <c r="JRK89" s="175"/>
      <c r="JRL89" s="175"/>
      <c r="JRM89" s="175"/>
      <c r="JRN89" s="175"/>
      <c r="JRO89" s="175"/>
      <c r="JRP89" s="175"/>
      <c r="JRQ89" s="175"/>
      <c r="JRR89" s="175"/>
      <c r="JRS89" s="175"/>
      <c r="JRT89" s="175"/>
      <c r="JRU89" s="175"/>
      <c r="JRV89" s="175"/>
      <c r="JRW89" s="175"/>
      <c r="JRX89" s="175"/>
      <c r="JRY89" s="175"/>
      <c r="JRZ89" s="175"/>
      <c r="JSA89" s="175"/>
      <c r="JSB89" s="175"/>
      <c r="JSC89" s="175"/>
      <c r="JSD89" s="175"/>
      <c r="JSE89" s="175"/>
      <c r="JSF89" s="175"/>
      <c r="JSG89" s="175"/>
      <c r="JSH89" s="175"/>
      <c r="JSI89" s="175"/>
      <c r="JSJ89" s="175"/>
      <c r="JSK89" s="175"/>
      <c r="JSL89" s="175"/>
      <c r="JSM89" s="175"/>
      <c r="JSN89" s="175"/>
      <c r="JSO89" s="175"/>
      <c r="JSP89" s="175"/>
      <c r="JSQ89" s="175"/>
      <c r="JSR89" s="175"/>
      <c r="JSS89" s="175"/>
      <c r="JST89" s="175"/>
      <c r="JSU89" s="175"/>
      <c r="JSV89" s="175"/>
      <c r="JSW89" s="175"/>
      <c r="JSX89" s="175"/>
      <c r="JSY89" s="175"/>
      <c r="JSZ89" s="175"/>
      <c r="JTA89" s="175"/>
      <c r="JTB89" s="175"/>
      <c r="JTC89" s="175"/>
      <c r="JTD89" s="175"/>
      <c r="JTE89" s="175"/>
      <c r="JTF89" s="175"/>
      <c r="JTG89" s="175"/>
      <c r="JTH89" s="175"/>
      <c r="JTI89" s="175"/>
      <c r="JTJ89" s="175"/>
      <c r="JTK89" s="175"/>
      <c r="JTL89" s="175"/>
      <c r="JTM89" s="175"/>
      <c r="JTN89" s="175"/>
      <c r="JTO89" s="175"/>
      <c r="JTP89" s="175"/>
      <c r="JTQ89" s="175"/>
      <c r="JTR89" s="175"/>
      <c r="JTS89" s="175"/>
      <c r="JTT89" s="175"/>
      <c r="JTU89" s="175"/>
      <c r="JTV89" s="175"/>
      <c r="JTW89" s="175"/>
      <c r="JTX89" s="175"/>
      <c r="JTY89" s="175"/>
      <c r="JTZ89" s="175"/>
      <c r="JUA89" s="175"/>
      <c r="JUB89" s="175"/>
      <c r="JUC89" s="175"/>
      <c r="JUD89" s="175"/>
      <c r="JUE89" s="175"/>
      <c r="JUF89" s="175"/>
      <c r="JUG89" s="175"/>
      <c r="JUH89" s="175"/>
      <c r="JUI89" s="175"/>
      <c r="JUJ89" s="175"/>
      <c r="JUK89" s="175"/>
      <c r="JUL89" s="175"/>
      <c r="JUM89" s="175"/>
      <c r="JUN89" s="175"/>
      <c r="JUO89" s="175"/>
      <c r="JUP89" s="175"/>
      <c r="JUQ89" s="175"/>
      <c r="JUR89" s="175"/>
      <c r="JUS89" s="175"/>
      <c r="JUT89" s="175"/>
      <c r="JUU89" s="175"/>
      <c r="JUV89" s="175"/>
      <c r="JUW89" s="175"/>
      <c r="JUX89" s="175"/>
      <c r="JUY89" s="175"/>
      <c r="JUZ89" s="175"/>
      <c r="JVA89" s="175"/>
      <c r="JVB89" s="175"/>
      <c r="JVC89" s="175"/>
      <c r="JVD89" s="175"/>
      <c r="JVE89" s="175"/>
      <c r="JVF89" s="175"/>
      <c r="JVG89" s="175"/>
      <c r="JVH89" s="175"/>
      <c r="JVI89" s="175"/>
      <c r="JVJ89" s="175"/>
      <c r="JVK89" s="175"/>
      <c r="JVL89" s="175"/>
      <c r="JVM89" s="175"/>
      <c r="JVN89" s="175"/>
      <c r="JVO89" s="175"/>
      <c r="JVP89" s="175"/>
      <c r="JVQ89" s="175"/>
      <c r="JVR89" s="175"/>
      <c r="JVS89" s="175"/>
      <c r="JVT89" s="175"/>
      <c r="JVU89" s="175"/>
      <c r="JVV89" s="175"/>
      <c r="JVW89" s="175"/>
      <c r="JVX89" s="175"/>
      <c r="JVY89" s="175"/>
      <c r="JVZ89" s="175"/>
      <c r="JWA89" s="175"/>
      <c r="JWB89" s="175"/>
      <c r="JWC89" s="175"/>
      <c r="JWD89" s="175"/>
      <c r="JWE89" s="175"/>
      <c r="JWF89" s="175"/>
      <c r="JWG89" s="175"/>
      <c r="JWH89" s="175"/>
      <c r="JWI89" s="175"/>
      <c r="JWJ89" s="175"/>
      <c r="JWK89" s="175"/>
      <c r="JWL89" s="175"/>
      <c r="JWM89" s="175"/>
      <c r="JWN89" s="175"/>
      <c r="JWO89" s="175"/>
      <c r="JWP89" s="175"/>
      <c r="JWQ89" s="175"/>
      <c r="JWR89" s="175"/>
      <c r="JWS89" s="175"/>
      <c r="JWT89" s="175"/>
      <c r="JWU89" s="175"/>
      <c r="JWV89" s="175"/>
      <c r="JWW89" s="175"/>
      <c r="JWX89" s="175"/>
      <c r="JWY89" s="175"/>
      <c r="JWZ89" s="175"/>
      <c r="JXA89" s="175"/>
      <c r="JXB89" s="175"/>
      <c r="JXC89" s="175"/>
      <c r="JXD89" s="175"/>
      <c r="JXE89" s="175"/>
      <c r="JXF89" s="175"/>
      <c r="JXG89" s="175"/>
      <c r="JXH89" s="175"/>
      <c r="JXI89" s="175"/>
      <c r="JXJ89" s="175"/>
      <c r="JXK89" s="175"/>
      <c r="JXL89" s="175"/>
      <c r="JXM89" s="175"/>
      <c r="JXN89" s="175"/>
      <c r="JXO89" s="175"/>
      <c r="JXP89" s="175"/>
      <c r="JXQ89" s="175"/>
      <c r="JXR89" s="175"/>
      <c r="JXS89" s="175"/>
      <c r="JXT89" s="175"/>
      <c r="JXU89" s="175"/>
      <c r="JXV89" s="175"/>
      <c r="JXW89" s="175"/>
      <c r="JXX89" s="175"/>
      <c r="JXY89" s="175"/>
      <c r="JXZ89" s="175"/>
      <c r="JYA89" s="175"/>
      <c r="JYB89" s="175"/>
      <c r="JYC89" s="175"/>
      <c r="JYD89" s="175"/>
      <c r="JYE89" s="175"/>
      <c r="JYF89" s="175"/>
      <c r="JYG89" s="175"/>
      <c r="JYH89" s="175"/>
      <c r="JYI89" s="175"/>
      <c r="JYJ89" s="175"/>
      <c r="JYK89" s="175"/>
      <c r="JYL89" s="175"/>
      <c r="JYM89" s="175"/>
      <c r="JYN89" s="175"/>
      <c r="JYO89" s="175"/>
      <c r="JYP89" s="175"/>
      <c r="JYQ89" s="175"/>
      <c r="JYR89" s="175"/>
      <c r="JYS89" s="175"/>
      <c r="JYT89" s="175"/>
      <c r="JYU89" s="175"/>
      <c r="JYV89" s="175"/>
      <c r="JYW89" s="175"/>
      <c r="JYX89" s="175"/>
      <c r="JYY89" s="175"/>
      <c r="JYZ89" s="175"/>
      <c r="JZA89" s="175"/>
      <c r="JZB89" s="175"/>
      <c r="JZC89" s="175"/>
      <c r="JZD89" s="175"/>
      <c r="JZE89" s="175"/>
      <c r="JZF89" s="175"/>
      <c r="JZG89" s="175"/>
      <c r="JZH89" s="175"/>
      <c r="JZI89" s="175"/>
      <c r="JZJ89" s="175"/>
      <c r="JZK89" s="175"/>
      <c r="JZL89" s="175"/>
      <c r="JZM89" s="175"/>
      <c r="JZN89" s="175"/>
      <c r="JZO89" s="175"/>
      <c r="JZP89" s="175"/>
      <c r="JZQ89" s="175"/>
      <c r="JZR89" s="175"/>
      <c r="JZS89" s="175"/>
      <c r="JZT89" s="175"/>
      <c r="JZU89" s="175"/>
      <c r="JZV89" s="175"/>
      <c r="JZW89" s="175"/>
      <c r="JZX89" s="175"/>
      <c r="JZY89" s="175"/>
      <c r="JZZ89" s="175"/>
      <c r="KAA89" s="175"/>
      <c r="KAB89" s="175"/>
      <c r="KAC89" s="175"/>
      <c r="KAD89" s="175"/>
      <c r="KAE89" s="175"/>
      <c r="KAF89" s="175"/>
      <c r="KAG89" s="175"/>
      <c r="KAH89" s="175"/>
      <c r="KAI89" s="175"/>
      <c r="KAJ89" s="175"/>
      <c r="KAK89" s="175"/>
      <c r="KAL89" s="175"/>
      <c r="KAM89" s="175"/>
      <c r="KAN89" s="175"/>
      <c r="KAO89" s="175"/>
      <c r="KAP89" s="175"/>
      <c r="KAQ89" s="175"/>
      <c r="KAR89" s="175"/>
      <c r="KAS89" s="175"/>
      <c r="KAT89" s="175"/>
      <c r="KAU89" s="175"/>
      <c r="KAV89" s="175"/>
      <c r="KAW89" s="175"/>
      <c r="KAX89" s="175"/>
      <c r="KAY89" s="175"/>
      <c r="KAZ89" s="175"/>
      <c r="KBA89" s="175"/>
      <c r="KBB89" s="175"/>
      <c r="KBC89" s="175"/>
      <c r="KBD89" s="175"/>
      <c r="KBE89" s="175"/>
      <c r="KBF89" s="175"/>
      <c r="KBG89" s="175"/>
      <c r="KBH89" s="175"/>
      <c r="KBI89" s="175"/>
      <c r="KBJ89" s="175"/>
      <c r="KBK89" s="175"/>
      <c r="KBL89" s="175"/>
      <c r="KBM89" s="175"/>
      <c r="KBN89" s="175"/>
      <c r="KBO89" s="175"/>
      <c r="KBP89" s="175"/>
      <c r="KBQ89" s="175"/>
      <c r="KBR89" s="175"/>
      <c r="KBS89" s="175"/>
      <c r="KBT89" s="175"/>
      <c r="KBU89" s="175"/>
      <c r="KBV89" s="175"/>
      <c r="KBW89" s="175"/>
      <c r="KBX89" s="175"/>
      <c r="KBY89" s="175"/>
      <c r="KBZ89" s="175"/>
      <c r="KCA89" s="175"/>
      <c r="KCB89" s="175"/>
      <c r="KCC89" s="175"/>
      <c r="KCD89" s="175"/>
      <c r="KCE89" s="175"/>
      <c r="KCF89" s="175"/>
      <c r="KCG89" s="175"/>
      <c r="KCH89" s="175"/>
      <c r="KCI89" s="175"/>
      <c r="KCJ89" s="175"/>
      <c r="KCK89" s="175"/>
      <c r="KCL89" s="175"/>
      <c r="KCM89" s="175"/>
      <c r="KCN89" s="175"/>
      <c r="KCO89" s="175"/>
      <c r="KCP89" s="175"/>
      <c r="KCQ89" s="175"/>
      <c r="KCR89" s="175"/>
      <c r="KCS89" s="175"/>
      <c r="KCT89" s="175"/>
      <c r="KCU89" s="175"/>
      <c r="KCV89" s="175"/>
      <c r="KCW89" s="175"/>
      <c r="KCX89" s="175"/>
      <c r="KCY89" s="175"/>
      <c r="KCZ89" s="175"/>
      <c r="KDA89" s="175"/>
      <c r="KDB89" s="175"/>
      <c r="KDC89" s="175"/>
      <c r="KDD89" s="175"/>
      <c r="KDE89" s="175"/>
      <c r="KDF89" s="175"/>
      <c r="KDG89" s="175"/>
      <c r="KDH89" s="175"/>
      <c r="KDI89" s="175"/>
      <c r="KDJ89" s="175"/>
      <c r="KDK89" s="175"/>
      <c r="KDL89" s="175"/>
      <c r="KDM89" s="175"/>
      <c r="KDN89" s="175"/>
      <c r="KDO89" s="175"/>
      <c r="KDP89" s="175"/>
      <c r="KDQ89" s="175"/>
      <c r="KDR89" s="175"/>
      <c r="KDS89" s="175"/>
      <c r="KDT89" s="175"/>
      <c r="KDU89" s="175"/>
      <c r="KDV89" s="175"/>
      <c r="KDW89" s="175"/>
      <c r="KDX89" s="175"/>
      <c r="KDY89" s="175"/>
      <c r="KDZ89" s="175"/>
      <c r="KEA89" s="175"/>
      <c r="KEB89" s="175"/>
      <c r="KEC89" s="175"/>
      <c r="KED89" s="175"/>
      <c r="KEE89" s="175"/>
      <c r="KEF89" s="175"/>
      <c r="KEG89" s="175"/>
      <c r="KEH89" s="175"/>
      <c r="KEI89" s="175"/>
      <c r="KEJ89" s="175"/>
      <c r="KEK89" s="175"/>
      <c r="KEL89" s="175"/>
      <c r="KEM89" s="175"/>
      <c r="KEN89" s="175"/>
      <c r="KEO89" s="175"/>
      <c r="KEP89" s="175"/>
      <c r="KEQ89" s="175"/>
      <c r="KER89" s="175"/>
      <c r="KES89" s="175"/>
      <c r="KET89" s="175"/>
      <c r="KEU89" s="175"/>
      <c r="KEV89" s="175"/>
      <c r="KEW89" s="175"/>
      <c r="KEX89" s="175"/>
      <c r="KEY89" s="175"/>
      <c r="KEZ89" s="175"/>
      <c r="KFA89" s="175"/>
      <c r="KFB89" s="175"/>
      <c r="KFC89" s="175"/>
      <c r="KFD89" s="175"/>
      <c r="KFE89" s="175"/>
      <c r="KFF89" s="175"/>
      <c r="KFG89" s="175"/>
      <c r="KFH89" s="175"/>
      <c r="KFI89" s="175"/>
      <c r="KFJ89" s="175"/>
      <c r="KFK89" s="175"/>
      <c r="KFL89" s="175"/>
      <c r="KFM89" s="175"/>
      <c r="KFN89" s="175"/>
      <c r="KFO89" s="175"/>
      <c r="KFP89" s="175"/>
      <c r="KFQ89" s="175"/>
      <c r="KFR89" s="175"/>
      <c r="KFS89" s="175"/>
      <c r="KFT89" s="175"/>
      <c r="KFU89" s="175"/>
      <c r="KFV89" s="175"/>
      <c r="KFW89" s="175"/>
      <c r="KFX89" s="175"/>
      <c r="KFY89" s="175"/>
      <c r="KFZ89" s="175"/>
      <c r="KGA89" s="175"/>
      <c r="KGB89" s="175"/>
      <c r="KGC89" s="175"/>
      <c r="KGD89" s="175"/>
      <c r="KGE89" s="175"/>
      <c r="KGF89" s="175"/>
      <c r="KGG89" s="175"/>
      <c r="KGH89" s="175"/>
      <c r="KGI89" s="175"/>
      <c r="KGJ89" s="175"/>
      <c r="KGK89" s="175"/>
      <c r="KGL89" s="175"/>
      <c r="KGM89" s="175"/>
      <c r="KGN89" s="175"/>
      <c r="KGO89" s="175"/>
      <c r="KGP89" s="175"/>
      <c r="KGQ89" s="175"/>
      <c r="KGR89" s="175"/>
      <c r="KGS89" s="175"/>
      <c r="KGT89" s="175"/>
      <c r="KGU89" s="175"/>
      <c r="KGV89" s="175"/>
      <c r="KGW89" s="175"/>
      <c r="KGX89" s="175"/>
      <c r="KGY89" s="175"/>
      <c r="KGZ89" s="175"/>
      <c r="KHA89" s="175"/>
      <c r="KHB89" s="175"/>
      <c r="KHC89" s="175"/>
      <c r="KHD89" s="175"/>
      <c r="KHE89" s="175"/>
      <c r="KHF89" s="175"/>
      <c r="KHG89" s="175"/>
      <c r="KHH89" s="175"/>
      <c r="KHI89" s="175"/>
      <c r="KHJ89" s="175"/>
      <c r="KHK89" s="175"/>
      <c r="KHL89" s="175"/>
      <c r="KHM89" s="175"/>
      <c r="KHN89" s="175"/>
      <c r="KHO89" s="175"/>
      <c r="KHP89" s="175"/>
      <c r="KHQ89" s="175"/>
      <c r="KHR89" s="175"/>
      <c r="KHS89" s="175"/>
      <c r="KHT89" s="175"/>
      <c r="KHU89" s="175"/>
      <c r="KHV89" s="175"/>
      <c r="KHW89" s="175"/>
      <c r="KHX89" s="175"/>
      <c r="KHY89" s="175"/>
      <c r="KHZ89" s="175"/>
      <c r="KIA89" s="175"/>
      <c r="KIB89" s="175"/>
      <c r="KIC89" s="175"/>
      <c r="KID89" s="175"/>
      <c r="KIE89" s="175"/>
      <c r="KIF89" s="175"/>
      <c r="KIG89" s="175"/>
      <c r="KIH89" s="175"/>
      <c r="KII89" s="175"/>
      <c r="KIJ89" s="175"/>
      <c r="KIK89" s="175"/>
      <c r="KIL89" s="175"/>
      <c r="KIM89" s="175"/>
      <c r="KIN89" s="175"/>
      <c r="KIO89" s="175"/>
      <c r="KIP89" s="175"/>
      <c r="KIQ89" s="175"/>
      <c r="KIR89" s="175"/>
      <c r="KIS89" s="175"/>
      <c r="KIT89" s="175"/>
      <c r="KIU89" s="175"/>
      <c r="KIV89" s="175"/>
      <c r="KIW89" s="175"/>
      <c r="KIX89" s="175"/>
      <c r="KIY89" s="175"/>
      <c r="KIZ89" s="175"/>
      <c r="KJA89" s="175"/>
      <c r="KJB89" s="175"/>
      <c r="KJC89" s="175"/>
      <c r="KJD89" s="175"/>
      <c r="KJE89" s="175"/>
      <c r="KJF89" s="175"/>
      <c r="KJG89" s="175"/>
      <c r="KJH89" s="175"/>
      <c r="KJI89" s="175"/>
      <c r="KJJ89" s="175"/>
      <c r="KJK89" s="175"/>
      <c r="KJL89" s="175"/>
      <c r="KJM89" s="175"/>
      <c r="KJN89" s="175"/>
      <c r="KJO89" s="175"/>
      <c r="KJP89" s="175"/>
      <c r="KJQ89" s="175"/>
      <c r="KJR89" s="175"/>
      <c r="KJS89" s="175"/>
      <c r="KJT89" s="175"/>
      <c r="KJU89" s="175"/>
      <c r="KJV89" s="175"/>
      <c r="KJW89" s="175"/>
      <c r="KJX89" s="175"/>
      <c r="KJY89" s="175"/>
      <c r="KJZ89" s="175"/>
      <c r="KKA89" s="175"/>
      <c r="KKB89" s="175"/>
      <c r="KKC89" s="175"/>
      <c r="KKD89" s="175"/>
      <c r="KKE89" s="175"/>
      <c r="KKF89" s="175"/>
      <c r="KKG89" s="175"/>
      <c r="KKH89" s="175"/>
      <c r="KKI89" s="175"/>
      <c r="KKJ89" s="175"/>
      <c r="KKK89" s="175"/>
      <c r="KKL89" s="175"/>
      <c r="KKM89" s="175"/>
      <c r="KKN89" s="175"/>
      <c r="KKO89" s="175"/>
      <c r="KKP89" s="175"/>
      <c r="KKQ89" s="175"/>
      <c r="KKR89" s="175"/>
      <c r="KKS89" s="175"/>
      <c r="KKT89" s="175"/>
      <c r="KKU89" s="175"/>
      <c r="KKV89" s="175"/>
      <c r="KKW89" s="175"/>
      <c r="KKX89" s="175"/>
      <c r="KKY89" s="175"/>
      <c r="KKZ89" s="175"/>
      <c r="KLA89" s="175"/>
      <c r="KLB89" s="175"/>
      <c r="KLC89" s="175"/>
      <c r="KLD89" s="175"/>
      <c r="KLE89" s="175"/>
      <c r="KLF89" s="175"/>
      <c r="KLG89" s="175"/>
      <c r="KLH89" s="175"/>
      <c r="KLI89" s="175"/>
      <c r="KLJ89" s="175"/>
      <c r="KLK89" s="175"/>
      <c r="KLL89" s="175"/>
      <c r="KLM89" s="175"/>
      <c r="KLN89" s="175"/>
      <c r="KLO89" s="175"/>
      <c r="KLP89" s="175"/>
      <c r="KLQ89" s="175"/>
      <c r="KLR89" s="175"/>
      <c r="KLS89" s="175"/>
      <c r="KLT89" s="175"/>
      <c r="KLU89" s="175"/>
      <c r="KLV89" s="175"/>
      <c r="KLW89" s="175"/>
      <c r="KLX89" s="175"/>
      <c r="KLY89" s="175"/>
      <c r="KLZ89" s="175"/>
      <c r="KMA89" s="175"/>
      <c r="KMB89" s="175"/>
      <c r="KMC89" s="175"/>
      <c r="KMD89" s="175"/>
      <c r="KME89" s="175"/>
      <c r="KMF89" s="175"/>
      <c r="KMG89" s="175"/>
      <c r="KMH89" s="175"/>
      <c r="KMI89" s="175"/>
      <c r="KMJ89" s="175"/>
      <c r="KMK89" s="175"/>
      <c r="KML89" s="175"/>
      <c r="KMM89" s="175"/>
      <c r="KMN89" s="175"/>
      <c r="KMO89" s="175"/>
      <c r="KMP89" s="175"/>
      <c r="KMQ89" s="175"/>
      <c r="KMR89" s="175"/>
      <c r="KMS89" s="175"/>
      <c r="KMT89" s="175"/>
      <c r="KMU89" s="175"/>
      <c r="KMV89" s="175"/>
      <c r="KMW89" s="175"/>
      <c r="KMX89" s="175"/>
      <c r="KMY89" s="175"/>
      <c r="KMZ89" s="175"/>
      <c r="KNA89" s="175"/>
      <c r="KNB89" s="175"/>
      <c r="KNC89" s="175"/>
      <c r="KND89" s="175"/>
      <c r="KNE89" s="175"/>
      <c r="KNF89" s="175"/>
      <c r="KNG89" s="175"/>
      <c r="KNH89" s="175"/>
      <c r="KNI89" s="175"/>
      <c r="KNJ89" s="175"/>
      <c r="KNK89" s="175"/>
      <c r="KNL89" s="175"/>
      <c r="KNM89" s="175"/>
      <c r="KNN89" s="175"/>
      <c r="KNO89" s="175"/>
      <c r="KNP89" s="175"/>
      <c r="KNQ89" s="175"/>
      <c r="KNR89" s="175"/>
      <c r="KNS89" s="175"/>
      <c r="KNT89" s="175"/>
      <c r="KNU89" s="175"/>
      <c r="KNV89" s="175"/>
      <c r="KNW89" s="175"/>
      <c r="KNX89" s="175"/>
      <c r="KNY89" s="175"/>
      <c r="KNZ89" s="175"/>
      <c r="KOA89" s="175"/>
      <c r="KOB89" s="175"/>
      <c r="KOC89" s="175"/>
      <c r="KOD89" s="175"/>
      <c r="KOE89" s="175"/>
      <c r="KOF89" s="175"/>
      <c r="KOG89" s="175"/>
      <c r="KOH89" s="175"/>
      <c r="KOI89" s="175"/>
      <c r="KOJ89" s="175"/>
      <c r="KOK89" s="175"/>
      <c r="KOL89" s="175"/>
      <c r="KOM89" s="175"/>
      <c r="KON89" s="175"/>
      <c r="KOO89" s="175"/>
      <c r="KOP89" s="175"/>
      <c r="KOQ89" s="175"/>
      <c r="KOR89" s="175"/>
      <c r="KOS89" s="175"/>
      <c r="KOT89" s="175"/>
      <c r="KOU89" s="175"/>
      <c r="KOV89" s="175"/>
      <c r="KOW89" s="175"/>
      <c r="KOX89" s="175"/>
      <c r="KOY89" s="175"/>
      <c r="KOZ89" s="175"/>
      <c r="KPA89" s="175"/>
      <c r="KPB89" s="175"/>
      <c r="KPC89" s="175"/>
      <c r="KPD89" s="175"/>
      <c r="KPE89" s="175"/>
      <c r="KPF89" s="175"/>
      <c r="KPG89" s="175"/>
      <c r="KPH89" s="175"/>
      <c r="KPI89" s="175"/>
      <c r="KPJ89" s="175"/>
      <c r="KPK89" s="175"/>
      <c r="KPL89" s="175"/>
      <c r="KPM89" s="175"/>
      <c r="KPN89" s="175"/>
      <c r="KPO89" s="175"/>
      <c r="KPP89" s="175"/>
      <c r="KPQ89" s="175"/>
      <c r="KPR89" s="175"/>
      <c r="KPS89" s="175"/>
      <c r="KPT89" s="175"/>
      <c r="KPU89" s="175"/>
      <c r="KPV89" s="175"/>
      <c r="KPW89" s="175"/>
      <c r="KPX89" s="175"/>
      <c r="KPY89" s="175"/>
      <c r="KPZ89" s="175"/>
      <c r="KQA89" s="175"/>
      <c r="KQB89" s="175"/>
      <c r="KQC89" s="175"/>
      <c r="KQD89" s="175"/>
      <c r="KQE89" s="175"/>
      <c r="KQF89" s="175"/>
      <c r="KQG89" s="175"/>
      <c r="KQH89" s="175"/>
      <c r="KQI89" s="175"/>
      <c r="KQJ89" s="175"/>
      <c r="KQK89" s="175"/>
      <c r="KQL89" s="175"/>
      <c r="KQM89" s="175"/>
      <c r="KQN89" s="175"/>
      <c r="KQO89" s="175"/>
      <c r="KQP89" s="175"/>
      <c r="KQQ89" s="175"/>
      <c r="KQR89" s="175"/>
      <c r="KQS89" s="175"/>
      <c r="KQT89" s="175"/>
      <c r="KQU89" s="175"/>
      <c r="KQV89" s="175"/>
      <c r="KQW89" s="175"/>
      <c r="KQX89" s="175"/>
      <c r="KQY89" s="175"/>
      <c r="KQZ89" s="175"/>
      <c r="KRA89" s="175"/>
      <c r="KRB89" s="175"/>
      <c r="KRC89" s="175"/>
      <c r="KRD89" s="175"/>
      <c r="KRE89" s="175"/>
      <c r="KRF89" s="175"/>
      <c r="KRG89" s="175"/>
      <c r="KRH89" s="175"/>
      <c r="KRI89" s="175"/>
      <c r="KRJ89" s="175"/>
      <c r="KRK89" s="175"/>
      <c r="KRL89" s="175"/>
      <c r="KRM89" s="175"/>
      <c r="KRN89" s="175"/>
      <c r="KRO89" s="175"/>
      <c r="KRP89" s="175"/>
      <c r="KRQ89" s="175"/>
      <c r="KRR89" s="175"/>
      <c r="KRS89" s="175"/>
      <c r="KRT89" s="175"/>
      <c r="KRU89" s="175"/>
      <c r="KRV89" s="175"/>
      <c r="KRW89" s="175"/>
      <c r="KRX89" s="175"/>
      <c r="KRY89" s="175"/>
      <c r="KRZ89" s="175"/>
      <c r="KSA89" s="175"/>
      <c r="KSB89" s="175"/>
      <c r="KSC89" s="175"/>
      <c r="KSD89" s="175"/>
      <c r="KSE89" s="175"/>
      <c r="KSF89" s="175"/>
      <c r="KSG89" s="175"/>
      <c r="KSH89" s="175"/>
      <c r="KSI89" s="175"/>
      <c r="KSJ89" s="175"/>
      <c r="KSK89" s="175"/>
      <c r="KSL89" s="175"/>
      <c r="KSM89" s="175"/>
      <c r="KSN89" s="175"/>
      <c r="KSO89" s="175"/>
      <c r="KSP89" s="175"/>
      <c r="KSQ89" s="175"/>
      <c r="KSR89" s="175"/>
      <c r="KSS89" s="175"/>
      <c r="KST89" s="175"/>
      <c r="KSU89" s="175"/>
      <c r="KSV89" s="175"/>
      <c r="KSW89" s="175"/>
      <c r="KSX89" s="175"/>
      <c r="KSY89" s="175"/>
      <c r="KSZ89" s="175"/>
      <c r="KTA89" s="175"/>
      <c r="KTB89" s="175"/>
      <c r="KTC89" s="175"/>
      <c r="KTD89" s="175"/>
      <c r="KTE89" s="175"/>
      <c r="KTF89" s="175"/>
      <c r="KTG89" s="175"/>
      <c r="KTH89" s="175"/>
      <c r="KTI89" s="175"/>
      <c r="KTJ89" s="175"/>
      <c r="KTK89" s="175"/>
      <c r="KTL89" s="175"/>
      <c r="KTM89" s="175"/>
      <c r="KTN89" s="175"/>
      <c r="KTO89" s="175"/>
      <c r="KTP89" s="175"/>
      <c r="KTQ89" s="175"/>
      <c r="KTR89" s="175"/>
      <c r="KTS89" s="175"/>
      <c r="KTT89" s="175"/>
      <c r="KTU89" s="175"/>
      <c r="KTV89" s="175"/>
      <c r="KTW89" s="175"/>
      <c r="KTX89" s="175"/>
      <c r="KTY89" s="175"/>
      <c r="KTZ89" s="175"/>
      <c r="KUA89" s="175"/>
      <c r="KUB89" s="175"/>
      <c r="KUC89" s="175"/>
      <c r="KUD89" s="175"/>
      <c r="KUE89" s="175"/>
      <c r="KUF89" s="175"/>
      <c r="KUG89" s="175"/>
      <c r="KUH89" s="175"/>
      <c r="KUI89" s="175"/>
      <c r="KUJ89" s="175"/>
      <c r="KUK89" s="175"/>
      <c r="KUL89" s="175"/>
      <c r="KUM89" s="175"/>
      <c r="KUN89" s="175"/>
      <c r="KUO89" s="175"/>
      <c r="KUP89" s="175"/>
      <c r="KUQ89" s="175"/>
      <c r="KUR89" s="175"/>
      <c r="KUS89" s="175"/>
      <c r="KUT89" s="175"/>
      <c r="KUU89" s="175"/>
      <c r="KUV89" s="175"/>
      <c r="KUW89" s="175"/>
      <c r="KUX89" s="175"/>
      <c r="KUY89" s="175"/>
      <c r="KUZ89" s="175"/>
      <c r="KVA89" s="175"/>
      <c r="KVB89" s="175"/>
      <c r="KVC89" s="175"/>
      <c r="KVD89" s="175"/>
      <c r="KVE89" s="175"/>
      <c r="KVF89" s="175"/>
      <c r="KVG89" s="175"/>
      <c r="KVH89" s="175"/>
      <c r="KVI89" s="175"/>
      <c r="KVJ89" s="175"/>
      <c r="KVK89" s="175"/>
      <c r="KVL89" s="175"/>
      <c r="KVM89" s="175"/>
      <c r="KVN89" s="175"/>
      <c r="KVO89" s="175"/>
      <c r="KVP89" s="175"/>
      <c r="KVQ89" s="175"/>
      <c r="KVR89" s="175"/>
      <c r="KVS89" s="175"/>
      <c r="KVT89" s="175"/>
      <c r="KVU89" s="175"/>
      <c r="KVV89" s="175"/>
      <c r="KVW89" s="175"/>
      <c r="KVX89" s="175"/>
      <c r="KVY89" s="175"/>
      <c r="KVZ89" s="175"/>
      <c r="KWA89" s="175"/>
      <c r="KWB89" s="175"/>
      <c r="KWC89" s="175"/>
      <c r="KWD89" s="175"/>
      <c r="KWE89" s="175"/>
      <c r="KWF89" s="175"/>
      <c r="KWG89" s="175"/>
      <c r="KWH89" s="175"/>
      <c r="KWI89" s="175"/>
      <c r="KWJ89" s="175"/>
      <c r="KWK89" s="175"/>
      <c r="KWL89" s="175"/>
      <c r="KWM89" s="175"/>
      <c r="KWN89" s="175"/>
      <c r="KWO89" s="175"/>
      <c r="KWP89" s="175"/>
      <c r="KWQ89" s="175"/>
      <c r="KWR89" s="175"/>
      <c r="KWS89" s="175"/>
      <c r="KWT89" s="175"/>
      <c r="KWU89" s="175"/>
      <c r="KWV89" s="175"/>
      <c r="KWW89" s="175"/>
      <c r="KWX89" s="175"/>
      <c r="KWY89" s="175"/>
      <c r="KWZ89" s="175"/>
      <c r="KXA89" s="175"/>
      <c r="KXB89" s="175"/>
      <c r="KXC89" s="175"/>
      <c r="KXD89" s="175"/>
      <c r="KXE89" s="175"/>
      <c r="KXF89" s="175"/>
      <c r="KXG89" s="175"/>
      <c r="KXH89" s="175"/>
      <c r="KXI89" s="175"/>
      <c r="KXJ89" s="175"/>
      <c r="KXK89" s="175"/>
      <c r="KXL89" s="175"/>
      <c r="KXM89" s="175"/>
      <c r="KXN89" s="175"/>
      <c r="KXO89" s="175"/>
      <c r="KXP89" s="175"/>
      <c r="KXQ89" s="175"/>
      <c r="KXR89" s="175"/>
      <c r="KXS89" s="175"/>
      <c r="KXT89" s="175"/>
      <c r="KXU89" s="175"/>
      <c r="KXV89" s="175"/>
      <c r="KXW89" s="175"/>
      <c r="KXX89" s="175"/>
      <c r="KXY89" s="175"/>
      <c r="KXZ89" s="175"/>
      <c r="KYA89" s="175"/>
      <c r="KYB89" s="175"/>
      <c r="KYC89" s="175"/>
      <c r="KYD89" s="175"/>
      <c r="KYE89" s="175"/>
      <c r="KYF89" s="175"/>
      <c r="KYG89" s="175"/>
      <c r="KYH89" s="175"/>
      <c r="KYI89" s="175"/>
      <c r="KYJ89" s="175"/>
      <c r="KYK89" s="175"/>
      <c r="KYL89" s="175"/>
      <c r="KYM89" s="175"/>
      <c r="KYN89" s="175"/>
      <c r="KYO89" s="175"/>
      <c r="KYP89" s="175"/>
      <c r="KYQ89" s="175"/>
      <c r="KYR89" s="175"/>
      <c r="KYS89" s="175"/>
      <c r="KYT89" s="175"/>
      <c r="KYU89" s="175"/>
      <c r="KYV89" s="175"/>
      <c r="KYW89" s="175"/>
      <c r="KYX89" s="175"/>
      <c r="KYY89" s="175"/>
      <c r="KYZ89" s="175"/>
      <c r="KZA89" s="175"/>
      <c r="KZB89" s="175"/>
      <c r="KZC89" s="175"/>
      <c r="KZD89" s="175"/>
      <c r="KZE89" s="175"/>
      <c r="KZF89" s="175"/>
      <c r="KZG89" s="175"/>
      <c r="KZH89" s="175"/>
      <c r="KZI89" s="175"/>
      <c r="KZJ89" s="175"/>
      <c r="KZK89" s="175"/>
      <c r="KZL89" s="175"/>
      <c r="KZM89" s="175"/>
      <c r="KZN89" s="175"/>
      <c r="KZO89" s="175"/>
      <c r="KZP89" s="175"/>
      <c r="KZQ89" s="175"/>
      <c r="KZR89" s="175"/>
      <c r="KZS89" s="175"/>
      <c r="KZT89" s="175"/>
      <c r="KZU89" s="175"/>
      <c r="KZV89" s="175"/>
      <c r="KZW89" s="175"/>
      <c r="KZX89" s="175"/>
      <c r="KZY89" s="175"/>
      <c r="KZZ89" s="175"/>
      <c r="LAA89" s="175"/>
      <c r="LAB89" s="175"/>
      <c r="LAC89" s="175"/>
      <c r="LAD89" s="175"/>
      <c r="LAE89" s="175"/>
      <c r="LAF89" s="175"/>
      <c r="LAG89" s="175"/>
      <c r="LAH89" s="175"/>
      <c r="LAI89" s="175"/>
      <c r="LAJ89" s="175"/>
      <c r="LAK89" s="175"/>
      <c r="LAL89" s="175"/>
      <c r="LAM89" s="175"/>
      <c r="LAN89" s="175"/>
      <c r="LAO89" s="175"/>
      <c r="LAP89" s="175"/>
      <c r="LAQ89" s="175"/>
      <c r="LAR89" s="175"/>
      <c r="LAS89" s="175"/>
      <c r="LAT89" s="175"/>
      <c r="LAU89" s="175"/>
      <c r="LAV89" s="175"/>
      <c r="LAW89" s="175"/>
      <c r="LAX89" s="175"/>
      <c r="LAY89" s="175"/>
      <c r="LAZ89" s="175"/>
      <c r="LBA89" s="175"/>
      <c r="LBB89" s="175"/>
      <c r="LBC89" s="175"/>
      <c r="LBD89" s="175"/>
      <c r="LBE89" s="175"/>
      <c r="LBF89" s="175"/>
      <c r="LBG89" s="175"/>
      <c r="LBH89" s="175"/>
      <c r="LBI89" s="175"/>
      <c r="LBJ89" s="175"/>
      <c r="LBK89" s="175"/>
      <c r="LBL89" s="175"/>
      <c r="LBM89" s="175"/>
      <c r="LBN89" s="175"/>
      <c r="LBO89" s="175"/>
      <c r="LBP89" s="175"/>
      <c r="LBQ89" s="175"/>
      <c r="LBR89" s="175"/>
      <c r="LBS89" s="175"/>
      <c r="LBT89" s="175"/>
      <c r="LBU89" s="175"/>
      <c r="LBV89" s="175"/>
      <c r="LBW89" s="175"/>
      <c r="LBX89" s="175"/>
      <c r="LBY89" s="175"/>
      <c r="LBZ89" s="175"/>
      <c r="LCA89" s="175"/>
      <c r="LCB89" s="175"/>
      <c r="LCC89" s="175"/>
      <c r="LCD89" s="175"/>
      <c r="LCE89" s="175"/>
      <c r="LCF89" s="175"/>
      <c r="LCG89" s="175"/>
      <c r="LCH89" s="175"/>
      <c r="LCI89" s="175"/>
      <c r="LCJ89" s="175"/>
      <c r="LCK89" s="175"/>
      <c r="LCL89" s="175"/>
      <c r="LCM89" s="175"/>
      <c r="LCN89" s="175"/>
      <c r="LCO89" s="175"/>
      <c r="LCP89" s="175"/>
      <c r="LCQ89" s="175"/>
      <c r="LCR89" s="175"/>
      <c r="LCS89" s="175"/>
      <c r="LCT89" s="175"/>
      <c r="LCU89" s="175"/>
      <c r="LCV89" s="175"/>
      <c r="LCW89" s="175"/>
      <c r="LCX89" s="175"/>
      <c r="LCY89" s="175"/>
      <c r="LCZ89" s="175"/>
      <c r="LDA89" s="175"/>
      <c r="LDB89" s="175"/>
      <c r="LDC89" s="175"/>
      <c r="LDD89" s="175"/>
      <c r="LDE89" s="175"/>
      <c r="LDF89" s="175"/>
      <c r="LDG89" s="175"/>
      <c r="LDH89" s="175"/>
      <c r="LDI89" s="175"/>
      <c r="LDJ89" s="175"/>
      <c r="LDK89" s="175"/>
      <c r="LDL89" s="175"/>
      <c r="LDM89" s="175"/>
      <c r="LDN89" s="175"/>
      <c r="LDO89" s="175"/>
      <c r="LDP89" s="175"/>
      <c r="LDQ89" s="175"/>
      <c r="LDR89" s="175"/>
      <c r="LDS89" s="175"/>
      <c r="LDT89" s="175"/>
      <c r="LDU89" s="175"/>
      <c r="LDV89" s="175"/>
      <c r="LDW89" s="175"/>
      <c r="LDX89" s="175"/>
      <c r="LDY89" s="175"/>
      <c r="LDZ89" s="175"/>
      <c r="LEA89" s="175"/>
      <c r="LEB89" s="175"/>
      <c r="LEC89" s="175"/>
      <c r="LED89" s="175"/>
      <c r="LEE89" s="175"/>
      <c r="LEF89" s="175"/>
      <c r="LEG89" s="175"/>
      <c r="LEH89" s="175"/>
      <c r="LEI89" s="175"/>
      <c r="LEJ89" s="175"/>
      <c r="LEK89" s="175"/>
      <c r="LEL89" s="175"/>
      <c r="LEM89" s="175"/>
      <c r="LEN89" s="175"/>
      <c r="LEO89" s="175"/>
      <c r="LEP89" s="175"/>
      <c r="LEQ89" s="175"/>
      <c r="LER89" s="175"/>
      <c r="LES89" s="175"/>
      <c r="LET89" s="175"/>
      <c r="LEU89" s="175"/>
      <c r="LEV89" s="175"/>
      <c r="LEW89" s="175"/>
      <c r="LEX89" s="175"/>
      <c r="LEY89" s="175"/>
      <c r="LEZ89" s="175"/>
      <c r="LFA89" s="175"/>
      <c r="LFB89" s="175"/>
      <c r="LFC89" s="175"/>
      <c r="LFD89" s="175"/>
      <c r="LFE89" s="175"/>
      <c r="LFF89" s="175"/>
      <c r="LFG89" s="175"/>
      <c r="LFH89" s="175"/>
      <c r="LFI89" s="175"/>
      <c r="LFJ89" s="175"/>
      <c r="LFK89" s="175"/>
      <c r="LFL89" s="175"/>
      <c r="LFM89" s="175"/>
      <c r="LFN89" s="175"/>
      <c r="LFO89" s="175"/>
      <c r="LFP89" s="175"/>
      <c r="LFQ89" s="175"/>
      <c r="LFR89" s="175"/>
      <c r="LFS89" s="175"/>
      <c r="LFT89" s="175"/>
      <c r="LFU89" s="175"/>
      <c r="LFV89" s="175"/>
      <c r="LFW89" s="175"/>
      <c r="LFX89" s="175"/>
      <c r="LFY89" s="175"/>
      <c r="LFZ89" s="175"/>
      <c r="LGA89" s="175"/>
      <c r="LGB89" s="175"/>
      <c r="LGC89" s="175"/>
      <c r="LGD89" s="175"/>
      <c r="LGE89" s="175"/>
      <c r="LGF89" s="175"/>
      <c r="LGG89" s="175"/>
      <c r="LGH89" s="175"/>
      <c r="LGI89" s="175"/>
      <c r="LGJ89" s="175"/>
      <c r="LGK89" s="175"/>
      <c r="LGL89" s="175"/>
      <c r="LGM89" s="175"/>
      <c r="LGN89" s="175"/>
      <c r="LGO89" s="175"/>
      <c r="LGP89" s="175"/>
      <c r="LGQ89" s="175"/>
      <c r="LGR89" s="175"/>
      <c r="LGS89" s="175"/>
      <c r="LGT89" s="175"/>
      <c r="LGU89" s="175"/>
      <c r="LGV89" s="175"/>
      <c r="LGW89" s="175"/>
      <c r="LGX89" s="175"/>
      <c r="LGY89" s="175"/>
      <c r="LGZ89" s="175"/>
      <c r="LHA89" s="175"/>
      <c r="LHB89" s="175"/>
      <c r="LHC89" s="175"/>
      <c r="LHD89" s="175"/>
      <c r="LHE89" s="175"/>
      <c r="LHF89" s="175"/>
      <c r="LHG89" s="175"/>
      <c r="LHH89" s="175"/>
      <c r="LHI89" s="175"/>
      <c r="LHJ89" s="175"/>
      <c r="LHK89" s="175"/>
      <c r="LHL89" s="175"/>
      <c r="LHM89" s="175"/>
      <c r="LHN89" s="175"/>
      <c r="LHO89" s="175"/>
      <c r="LHP89" s="175"/>
      <c r="LHQ89" s="175"/>
      <c r="LHR89" s="175"/>
      <c r="LHS89" s="175"/>
      <c r="LHT89" s="175"/>
      <c r="LHU89" s="175"/>
      <c r="LHV89" s="175"/>
      <c r="LHW89" s="175"/>
      <c r="LHX89" s="175"/>
      <c r="LHY89" s="175"/>
      <c r="LHZ89" s="175"/>
      <c r="LIA89" s="175"/>
      <c r="LIB89" s="175"/>
      <c r="LIC89" s="175"/>
      <c r="LID89" s="175"/>
      <c r="LIE89" s="175"/>
      <c r="LIF89" s="175"/>
      <c r="LIG89" s="175"/>
      <c r="LIH89" s="175"/>
      <c r="LII89" s="175"/>
      <c r="LIJ89" s="175"/>
      <c r="LIK89" s="175"/>
      <c r="LIL89" s="175"/>
      <c r="LIM89" s="175"/>
      <c r="LIN89" s="175"/>
      <c r="LIO89" s="175"/>
      <c r="LIP89" s="175"/>
      <c r="LIQ89" s="175"/>
      <c r="LIR89" s="175"/>
      <c r="LIS89" s="175"/>
      <c r="LIT89" s="175"/>
      <c r="LIU89" s="175"/>
      <c r="LIV89" s="175"/>
      <c r="LIW89" s="175"/>
      <c r="LIX89" s="175"/>
      <c r="LIY89" s="175"/>
      <c r="LIZ89" s="175"/>
      <c r="LJA89" s="175"/>
      <c r="LJB89" s="175"/>
      <c r="LJC89" s="175"/>
      <c r="LJD89" s="175"/>
      <c r="LJE89" s="175"/>
      <c r="LJF89" s="175"/>
      <c r="LJG89" s="175"/>
      <c r="LJH89" s="175"/>
      <c r="LJI89" s="175"/>
      <c r="LJJ89" s="175"/>
      <c r="LJK89" s="175"/>
      <c r="LJL89" s="175"/>
      <c r="LJM89" s="175"/>
      <c r="LJN89" s="175"/>
      <c r="LJO89" s="175"/>
      <c r="LJP89" s="175"/>
      <c r="LJQ89" s="175"/>
      <c r="LJR89" s="175"/>
      <c r="LJS89" s="175"/>
      <c r="LJT89" s="175"/>
      <c r="LJU89" s="175"/>
      <c r="LJV89" s="175"/>
      <c r="LJW89" s="175"/>
      <c r="LJX89" s="175"/>
      <c r="LJY89" s="175"/>
      <c r="LJZ89" s="175"/>
      <c r="LKA89" s="175"/>
      <c r="LKB89" s="175"/>
      <c r="LKC89" s="175"/>
      <c r="LKD89" s="175"/>
      <c r="LKE89" s="175"/>
      <c r="LKF89" s="175"/>
      <c r="LKG89" s="175"/>
      <c r="LKH89" s="175"/>
      <c r="LKI89" s="175"/>
      <c r="LKJ89" s="175"/>
      <c r="LKK89" s="175"/>
      <c r="LKL89" s="175"/>
      <c r="LKM89" s="175"/>
      <c r="LKN89" s="175"/>
      <c r="LKO89" s="175"/>
      <c r="LKP89" s="175"/>
      <c r="LKQ89" s="175"/>
      <c r="LKR89" s="175"/>
      <c r="LKS89" s="175"/>
      <c r="LKT89" s="175"/>
      <c r="LKU89" s="175"/>
      <c r="LKV89" s="175"/>
      <c r="LKW89" s="175"/>
      <c r="LKX89" s="175"/>
      <c r="LKY89" s="175"/>
      <c r="LKZ89" s="175"/>
      <c r="LLA89" s="175"/>
      <c r="LLB89" s="175"/>
      <c r="LLC89" s="175"/>
      <c r="LLD89" s="175"/>
      <c r="LLE89" s="175"/>
      <c r="LLF89" s="175"/>
      <c r="LLG89" s="175"/>
      <c r="LLH89" s="175"/>
      <c r="LLI89" s="175"/>
      <c r="LLJ89" s="175"/>
      <c r="LLK89" s="175"/>
      <c r="LLL89" s="175"/>
      <c r="LLM89" s="175"/>
      <c r="LLN89" s="175"/>
      <c r="LLO89" s="175"/>
      <c r="LLP89" s="175"/>
      <c r="LLQ89" s="175"/>
      <c r="LLR89" s="175"/>
      <c r="LLS89" s="175"/>
      <c r="LLT89" s="175"/>
      <c r="LLU89" s="175"/>
      <c r="LLV89" s="175"/>
      <c r="LLW89" s="175"/>
      <c r="LLX89" s="175"/>
      <c r="LLY89" s="175"/>
      <c r="LLZ89" s="175"/>
      <c r="LMA89" s="175"/>
      <c r="LMB89" s="175"/>
      <c r="LMC89" s="175"/>
      <c r="LMD89" s="175"/>
      <c r="LME89" s="175"/>
      <c r="LMF89" s="175"/>
      <c r="LMG89" s="175"/>
      <c r="LMH89" s="175"/>
      <c r="LMI89" s="175"/>
      <c r="LMJ89" s="175"/>
      <c r="LMK89" s="175"/>
      <c r="LML89" s="175"/>
      <c r="LMM89" s="175"/>
      <c r="LMN89" s="175"/>
      <c r="LMO89" s="175"/>
      <c r="LMP89" s="175"/>
      <c r="LMQ89" s="175"/>
      <c r="LMR89" s="175"/>
      <c r="LMS89" s="175"/>
      <c r="LMT89" s="175"/>
      <c r="LMU89" s="175"/>
      <c r="LMV89" s="175"/>
      <c r="LMW89" s="175"/>
      <c r="LMX89" s="175"/>
      <c r="LMY89" s="175"/>
      <c r="LMZ89" s="175"/>
      <c r="LNA89" s="175"/>
      <c r="LNB89" s="175"/>
      <c r="LNC89" s="175"/>
      <c r="LND89" s="175"/>
      <c r="LNE89" s="175"/>
      <c r="LNF89" s="175"/>
      <c r="LNG89" s="175"/>
      <c r="LNH89" s="175"/>
      <c r="LNI89" s="175"/>
      <c r="LNJ89" s="175"/>
      <c r="LNK89" s="175"/>
      <c r="LNL89" s="175"/>
      <c r="LNM89" s="175"/>
      <c r="LNN89" s="175"/>
      <c r="LNO89" s="175"/>
      <c r="LNP89" s="175"/>
      <c r="LNQ89" s="175"/>
      <c r="LNR89" s="175"/>
      <c r="LNS89" s="175"/>
      <c r="LNT89" s="175"/>
      <c r="LNU89" s="175"/>
      <c r="LNV89" s="175"/>
      <c r="LNW89" s="175"/>
      <c r="LNX89" s="175"/>
      <c r="LNY89" s="175"/>
      <c r="LNZ89" s="175"/>
      <c r="LOA89" s="175"/>
      <c r="LOB89" s="175"/>
      <c r="LOC89" s="175"/>
      <c r="LOD89" s="175"/>
      <c r="LOE89" s="175"/>
      <c r="LOF89" s="175"/>
      <c r="LOG89" s="175"/>
      <c r="LOH89" s="175"/>
      <c r="LOI89" s="175"/>
      <c r="LOJ89" s="175"/>
      <c r="LOK89" s="175"/>
      <c r="LOL89" s="175"/>
      <c r="LOM89" s="175"/>
      <c r="LON89" s="175"/>
      <c r="LOO89" s="175"/>
      <c r="LOP89" s="175"/>
      <c r="LOQ89" s="175"/>
      <c r="LOR89" s="175"/>
      <c r="LOS89" s="175"/>
      <c r="LOT89" s="175"/>
      <c r="LOU89" s="175"/>
      <c r="LOV89" s="175"/>
      <c r="LOW89" s="175"/>
      <c r="LOX89" s="175"/>
      <c r="LOY89" s="175"/>
      <c r="LOZ89" s="175"/>
      <c r="LPA89" s="175"/>
      <c r="LPB89" s="175"/>
      <c r="LPC89" s="175"/>
      <c r="LPD89" s="175"/>
      <c r="LPE89" s="175"/>
      <c r="LPF89" s="175"/>
      <c r="LPG89" s="175"/>
      <c r="LPH89" s="175"/>
      <c r="LPI89" s="175"/>
      <c r="LPJ89" s="175"/>
      <c r="LPK89" s="175"/>
      <c r="LPL89" s="175"/>
      <c r="LPM89" s="175"/>
      <c r="LPN89" s="175"/>
      <c r="LPO89" s="175"/>
      <c r="LPP89" s="175"/>
      <c r="LPQ89" s="175"/>
      <c r="LPR89" s="175"/>
      <c r="LPS89" s="175"/>
      <c r="LPT89" s="175"/>
      <c r="LPU89" s="175"/>
      <c r="LPV89" s="175"/>
      <c r="LPW89" s="175"/>
      <c r="LPX89" s="175"/>
      <c r="LPY89" s="175"/>
      <c r="LPZ89" s="175"/>
      <c r="LQA89" s="175"/>
      <c r="LQB89" s="175"/>
      <c r="LQC89" s="175"/>
      <c r="LQD89" s="175"/>
      <c r="LQE89" s="175"/>
      <c r="LQF89" s="175"/>
      <c r="LQG89" s="175"/>
      <c r="LQH89" s="175"/>
      <c r="LQI89" s="175"/>
      <c r="LQJ89" s="175"/>
      <c r="LQK89" s="175"/>
      <c r="LQL89" s="175"/>
      <c r="LQM89" s="175"/>
      <c r="LQN89" s="175"/>
      <c r="LQO89" s="175"/>
      <c r="LQP89" s="175"/>
      <c r="LQQ89" s="175"/>
      <c r="LQR89" s="175"/>
      <c r="LQS89" s="175"/>
      <c r="LQT89" s="175"/>
      <c r="LQU89" s="175"/>
      <c r="LQV89" s="175"/>
      <c r="LQW89" s="175"/>
      <c r="LQX89" s="175"/>
      <c r="LQY89" s="175"/>
      <c r="LQZ89" s="175"/>
      <c r="LRA89" s="175"/>
      <c r="LRB89" s="175"/>
      <c r="LRC89" s="175"/>
      <c r="LRD89" s="175"/>
      <c r="LRE89" s="175"/>
      <c r="LRF89" s="175"/>
      <c r="LRG89" s="175"/>
      <c r="LRH89" s="175"/>
      <c r="LRI89" s="175"/>
      <c r="LRJ89" s="175"/>
      <c r="LRK89" s="175"/>
      <c r="LRL89" s="175"/>
      <c r="LRM89" s="175"/>
      <c r="LRN89" s="175"/>
      <c r="LRO89" s="175"/>
      <c r="LRP89" s="175"/>
      <c r="LRQ89" s="175"/>
      <c r="LRR89" s="175"/>
      <c r="LRS89" s="175"/>
      <c r="LRT89" s="175"/>
      <c r="LRU89" s="175"/>
      <c r="LRV89" s="175"/>
      <c r="LRW89" s="175"/>
      <c r="LRX89" s="175"/>
      <c r="LRY89" s="175"/>
      <c r="LRZ89" s="175"/>
      <c r="LSA89" s="175"/>
      <c r="LSB89" s="175"/>
      <c r="LSC89" s="175"/>
      <c r="LSD89" s="175"/>
      <c r="LSE89" s="175"/>
      <c r="LSF89" s="175"/>
      <c r="LSG89" s="175"/>
      <c r="LSH89" s="175"/>
      <c r="LSI89" s="175"/>
      <c r="LSJ89" s="175"/>
      <c r="LSK89" s="175"/>
      <c r="LSL89" s="175"/>
      <c r="LSM89" s="175"/>
      <c r="LSN89" s="175"/>
      <c r="LSO89" s="175"/>
      <c r="LSP89" s="175"/>
      <c r="LSQ89" s="175"/>
      <c r="LSR89" s="175"/>
      <c r="LSS89" s="175"/>
      <c r="LST89" s="175"/>
      <c r="LSU89" s="175"/>
      <c r="LSV89" s="175"/>
      <c r="LSW89" s="175"/>
      <c r="LSX89" s="175"/>
      <c r="LSY89" s="175"/>
      <c r="LSZ89" s="175"/>
      <c r="LTA89" s="175"/>
      <c r="LTB89" s="175"/>
      <c r="LTC89" s="175"/>
      <c r="LTD89" s="175"/>
      <c r="LTE89" s="175"/>
      <c r="LTF89" s="175"/>
      <c r="LTG89" s="175"/>
      <c r="LTH89" s="175"/>
      <c r="LTI89" s="175"/>
      <c r="LTJ89" s="175"/>
      <c r="LTK89" s="175"/>
      <c r="LTL89" s="175"/>
      <c r="LTM89" s="175"/>
      <c r="LTN89" s="175"/>
      <c r="LTO89" s="175"/>
      <c r="LTP89" s="175"/>
      <c r="LTQ89" s="175"/>
      <c r="LTR89" s="175"/>
      <c r="LTS89" s="175"/>
      <c r="LTT89" s="175"/>
      <c r="LTU89" s="175"/>
      <c r="LTV89" s="175"/>
      <c r="LTW89" s="175"/>
      <c r="LTX89" s="175"/>
      <c r="LTY89" s="175"/>
      <c r="LTZ89" s="175"/>
      <c r="LUA89" s="175"/>
      <c r="LUB89" s="175"/>
      <c r="LUC89" s="175"/>
      <c r="LUD89" s="175"/>
      <c r="LUE89" s="175"/>
      <c r="LUF89" s="175"/>
      <c r="LUG89" s="175"/>
      <c r="LUH89" s="175"/>
      <c r="LUI89" s="175"/>
      <c r="LUJ89" s="175"/>
      <c r="LUK89" s="175"/>
      <c r="LUL89" s="175"/>
      <c r="LUM89" s="175"/>
      <c r="LUN89" s="175"/>
      <c r="LUO89" s="175"/>
      <c r="LUP89" s="175"/>
      <c r="LUQ89" s="175"/>
      <c r="LUR89" s="175"/>
      <c r="LUS89" s="175"/>
      <c r="LUT89" s="175"/>
      <c r="LUU89" s="175"/>
      <c r="LUV89" s="175"/>
      <c r="LUW89" s="175"/>
      <c r="LUX89" s="175"/>
      <c r="LUY89" s="175"/>
      <c r="LUZ89" s="175"/>
      <c r="LVA89" s="175"/>
      <c r="LVB89" s="175"/>
      <c r="LVC89" s="175"/>
      <c r="LVD89" s="175"/>
      <c r="LVE89" s="175"/>
      <c r="LVF89" s="175"/>
      <c r="LVG89" s="175"/>
      <c r="LVH89" s="175"/>
      <c r="LVI89" s="175"/>
      <c r="LVJ89" s="175"/>
      <c r="LVK89" s="175"/>
      <c r="LVL89" s="175"/>
      <c r="LVM89" s="175"/>
      <c r="LVN89" s="175"/>
      <c r="LVO89" s="175"/>
      <c r="LVP89" s="175"/>
      <c r="LVQ89" s="175"/>
      <c r="LVR89" s="175"/>
      <c r="LVS89" s="175"/>
      <c r="LVT89" s="175"/>
      <c r="LVU89" s="175"/>
      <c r="LVV89" s="175"/>
      <c r="LVW89" s="175"/>
      <c r="LVX89" s="175"/>
      <c r="LVY89" s="175"/>
      <c r="LVZ89" s="175"/>
      <c r="LWA89" s="175"/>
      <c r="LWB89" s="175"/>
      <c r="LWC89" s="175"/>
      <c r="LWD89" s="175"/>
      <c r="LWE89" s="175"/>
      <c r="LWF89" s="175"/>
      <c r="LWG89" s="175"/>
      <c r="LWH89" s="175"/>
      <c r="LWI89" s="175"/>
      <c r="LWJ89" s="175"/>
      <c r="LWK89" s="175"/>
      <c r="LWL89" s="175"/>
      <c r="LWM89" s="175"/>
      <c r="LWN89" s="175"/>
      <c r="LWO89" s="175"/>
      <c r="LWP89" s="175"/>
      <c r="LWQ89" s="175"/>
      <c r="LWR89" s="175"/>
      <c r="LWS89" s="175"/>
      <c r="LWT89" s="175"/>
      <c r="LWU89" s="175"/>
      <c r="LWV89" s="175"/>
      <c r="LWW89" s="175"/>
      <c r="LWX89" s="175"/>
      <c r="LWY89" s="175"/>
      <c r="LWZ89" s="175"/>
      <c r="LXA89" s="175"/>
      <c r="LXB89" s="175"/>
      <c r="LXC89" s="175"/>
      <c r="LXD89" s="175"/>
      <c r="LXE89" s="175"/>
      <c r="LXF89" s="175"/>
      <c r="LXG89" s="175"/>
      <c r="LXH89" s="175"/>
      <c r="LXI89" s="175"/>
      <c r="LXJ89" s="175"/>
      <c r="LXK89" s="175"/>
      <c r="LXL89" s="175"/>
      <c r="LXM89" s="175"/>
      <c r="LXN89" s="175"/>
      <c r="LXO89" s="175"/>
      <c r="LXP89" s="175"/>
      <c r="LXQ89" s="175"/>
      <c r="LXR89" s="175"/>
      <c r="LXS89" s="175"/>
      <c r="LXT89" s="175"/>
      <c r="LXU89" s="175"/>
      <c r="LXV89" s="175"/>
      <c r="LXW89" s="175"/>
      <c r="LXX89" s="175"/>
      <c r="LXY89" s="175"/>
      <c r="LXZ89" s="175"/>
      <c r="LYA89" s="175"/>
      <c r="LYB89" s="175"/>
      <c r="LYC89" s="175"/>
      <c r="LYD89" s="175"/>
      <c r="LYE89" s="175"/>
      <c r="LYF89" s="175"/>
      <c r="LYG89" s="175"/>
      <c r="LYH89" s="175"/>
      <c r="LYI89" s="175"/>
      <c r="LYJ89" s="175"/>
      <c r="LYK89" s="175"/>
      <c r="LYL89" s="175"/>
      <c r="LYM89" s="175"/>
      <c r="LYN89" s="175"/>
      <c r="LYO89" s="175"/>
      <c r="LYP89" s="175"/>
      <c r="LYQ89" s="175"/>
      <c r="LYR89" s="175"/>
      <c r="LYS89" s="175"/>
      <c r="LYT89" s="175"/>
      <c r="LYU89" s="175"/>
      <c r="LYV89" s="175"/>
      <c r="LYW89" s="175"/>
      <c r="LYX89" s="175"/>
      <c r="LYY89" s="175"/>
      <c r="LYZ89" s="175"/>
      <c r="LZA89" s="175"/>
      <c r="LZB89" s="175"/>
      <c r="LZC89" s="175"/>
      <c r="LZD89" s="175"/>
      <c r="LZE89" s="175"/>
      <c r="LZF89" s="175"/>
      <c r="LZG89" s="175"/>
      <c r="LZH89" s="175"/>
      <c r="LZI89" s="175"/>
      <c r="LZJ89" s="175"/>
      <c r="LZK89" s="175"/>
      <c r="LZL89" s="175"/>
      <c r="LZM89" s="175"/>
      <c r="LZN89" s="175"/>
      <c r="LZO89" s="175"/>
      <c r="LZP89" s="175"/>
      <c r="LZQ89" s="175"/>
      <c r="LZR89" s="175"/>
      <c r="LZS89" s="175"/>
      <c r="LZT89" s="175"/>
      <c r="LZU89" s="175"/>
      <c r="LZV89" s="175"/>
      <c r="LZW89" s="175"/>
      <c r="LZX89" s="175"/>
      <c r="LZY89" s="175"/>
      <c r="LZZ89" s="175"/>
      <c r="MAA89" s="175"/>
      <c r="MAB89" s="175"/>
      <c r="MAC89" s="175"/>
      <c r="MAD89" s="175"/>
      <c r="MAE89" s="175"/>
      <c r="MAF89" s="175"/>
      <c r="MAG89" s="175"/>
      <c r="MAH89" s="175"/>
      <c r="MAI89" s="175"/>
      <c r="MAJ89" s="175"/>
      <c r="MAK89" s="175"/>
      <c r="MAL89" s="175"/>
      <c r="MAM89" s="175"/>
      <c r="MAN89" s="175"/>
      <c r="MAO89" s="175"/>
      <c r="MAP89" s="175"/>
      <c r="MAQ89" s="175"/>
      <c r="MAR89" s="175"/>
      <c r="MAS89" s="175"/>
      <c r="MAT89" s="175"/>
      <c r="MAU89" s="175"/>
      <c r="MAV89" s="175"/>
      <c r="MAW89" s="175"/>
      <c r="MAX89" s="175"/>
      <c r="MAY89" s="175"/>
      <c r="MAZ89" s="175"/>
      <c r="MBA89" s="175"/>
      <c r="MBB89" s="175"/>
      <c r="MBC89" s="175"/>
      <c r="MBD89" s="175"/>
      <c r="MBE89" s="175"/>
      <c r="MBF89" s="175"/>
      <c r="MBG89" s="175"/>
      <c r="MBH89" s="175"/>
      <c r="MBI89" s="175"/>
      <c r="MBJ89" s="175"/>
      <c r="MBK89" s="175"/>
      <c r="MBL89" s="175"/>
      <c r="MBM89" s="175"/>
      <c r="MBN89" s="175"/>
      <c r="MBO89" s="175"/>
      <c r="MBP89" s="175"/>
      <c r="MBQ89" s="175"/>
      <c r="MBR89" s="175"/>
      <c r="MBS89" s="175"/>
      <c r="MBT89" s="175"/>
      <c r="MBU89" s="175"/>
      <c r="MBV89" s="175"/>
      <c r="MBW89" s="175"/>
      <c r="MBX89" s="175"/>
      <c r="MBY89" s="175"/>
      <c r="MBZ89" s="175"/>
      <c r="MCA89" s="175"/>
      <c r="MCB89" s="175"/>
      <c r="MCC89" s="175"/>
      <c r="MCD89" s="175"/>
      <c r="MCE89" s="175"/>
      <c r="MCF89" s="175"/>
      <c r="MCG89" s="175"/>
      <c r="MCH89" s="175"/>
      <c r="MCI89" s="175"/>
      <c r="MCJ89" s="175"/>
      <c r="MCK89" s="175"/>
      <c r="MCL89" s="175"/>
      <c r="MCM89" s="175"/>
      <c r="MCN89" s="175"/>
      <c r="MCO89" s="175"/>
      <c r="MCP89" s="175"/>
      <c r="MCQ89" s="175"/>
      <c r="MCR89" s="175"/>
      <c r="MCS89" s="175"/>
      <c r="MCT89" s="175"/>
      <c r="MCU89" s="175"/>
      <c r="MCV89" s="175"/>
      <c r="MCW89" s="175"/>
      <c r="MCX89" s="175"/>
      <c r="MCY89" s="175"/>
      <c r="MCZ89" s="175"/>
      <c r="MDA89" s="175"/>
      <c r="MDB89" s="175"/>
      <c r="MDC89" s="175"/>
      <c r="MDD89" s="175"/>
      <c r="MDE89" s="175"/>
      <c r="MDF89" s="175"/>
      <c r="MDG89" s="175"/>
      <c r="MDH89" s="175"/>
      <c r="MDI89" s="175"/>
      <c r="MDJ89" s="175"/>
      <c r="MDK89" s="175"/>
      <c r="MDL89" s="175"/>
      <c r="MDM89" s="175"/>
      <c r="MDN89" s="175"/>
      <c r="MDO89" s="175"/>
      <c r="MDP89" s="175"/>
      <c r="MDQ89" s="175"/>
      <c r="MDR89" s="175"/>
      <c r="MDS89" s="175"/>
      <c r="MDT89" s="175"/>
      <c r="MDU89" s="175"/>
      <c r="MDV89" s="175"/>
      <c r="MDW89" s="175"/>
      <c r="MDX89" s="175"/>
      <c r="MDY89" s="175"/>
      <c r="MDZ89" s="175"/>
      <c r="MEA89" s="175"/>
      <c r="MEB89" s="175"/>
      <c r="MEC89" s="175"/>
      <c r="MED89" s="175"/>
      <c r="MEE89" s="175"/>
      <c r="MEF89" s="175"/>
      <c r="MEG89" s="175"/>
      <c r="MEH89" s="175"/>
      <c r="MEI89" s="175"/>
      <c r="MEJ89" s="175"/>
      <c r="MEK89" s="175"/>
      <c r="MEL89" s="175"/>
      <c r="MEM89" s="175"/>
      <c r="MEN89" s="175"/>
      <c r="MEO89" s="175"/>
      <c r="MEP89" s="175"/>
      <c r="MEQ89" s="175"/>
      <c r="MER89" s="175"/>
      <c r="MES89" s="175"/>
      <c r="MET89" s="175"/>
      <c r="MEU89" s="175"/>
      <c r="MEV89" s="175"/>
      <c r="MEW89" s="175"/>
      <c r="MEX89" s="175"/>
      <c r="MEY89" s="175"/>
      <c r="MEZ89" s="175"/>
      <c r="MFA89" s="175"/>
      <c r="MFB89" s="175"/>
      <c r="MFC89" s="175"/>
      <c r="MFD89" s="175"/>
      <c r="MFE89" s="175"/>
      <c r="MFF89" s="175"/>
      <c r="MFG89" s="175"/>
      <c r="MFH89" s="175"/>
      <c r="MFI89" s="175"/>
      <c r="MFJ89" s="175"/>
      <c r="MFK89" s="175"/>
      <c r="MFL89" s="175"/>
      <c r="MFM89" s="175"/>
      <c r="MFN89" s="175"/>
      <c r="MFO89" s="175"/>
      <c r="MFP89" s="175"/>
      <c r="MFQ89" s="175"/>
      <c r="MFR89" s="175"/>
      <c r="MFS89" s="175"/>
      <c r="MFT89" s="175"/>
      <c r="MFU89" s="175"/>
      <c r="MFV89" s="175"/>
      <c r="MFW89" s="175"/>
      <c r="MFX89" s="175"/>
      <c r="MFY89" s="175"/>
      <c r="MFZ89" s="175"/>
      <c r="MGA89" s="175"/>
      <c r="MGB89" s="175"/>
      <c r="MGC89" s="175"/>
      <c r="MGD89" s="175"/>
      <c r="MGE89" s="175"/>
      <c r="MGF89" s="175"/>
      <c r="MGG89" s="175"/>
      <c r="MGH89" s="175"/>
      <c r="MGI89" s="175"/>
      <c r="MGJ89" s="175"/>
      <c r="MGK89" s="175"/>
      <c r="MGL89" s="175"/>
      <c r="MGM89" s="175"/>
      <c r="MGN89" s="175"/>
      <c r="MGO89" s="175"/>
      <c r="MGP89" s="175"/>
      <c r="MGQ89" s="175"/>
      <c r="MGR89" s="175"/>
      <c r="MGS89" s="175"/>
      <c r="MGT89" s="175"/>
      <c r="MGU89" s="175"/>
      <c r="MGV89" s="175"/>
      <c r="MGW89" s="175"/>
      <c r="MGX89" s="175"/>
      <c r="MGY89" s="175"/>
      <c r="MGZ89" s="175"/>
      <c r="MHA89" s="175"/>
      <c r="MHB89" s="175"/>
      <c r="MHC89" s="175"/>
      <c r="MHD89" s="175"/>
      <c r="MHE89" s="175"/>
      <c r="MHF89" s="175"/>
      <c r="MHG89" s="175"/>
      <c r="MHH89" s="175"/>
      <c r="MHI89" s="175"/>
      <c r="MHJ89" s="175"/>
      <c r="MHK89" s="175"/>
      <c r="MHL89" s="175"/>
      <c r="MHM89" s="175"/>
      <c r="MHN89" s="175"/>
      <c r="MHO89" s="175"/>
      <c r="MHP89" s="175"/>
      <c r="MHQ89" s="175"/>
      <c r="MHR89" s="175"/>
      <c r="MHS89" s="175"/>
      <c r="MHT89" s="175"/>
      <c r="MHU89" s="175"/>
      <c r="MHV89" s="175"/>
      <c r="MHW89" s="175"/>
      <c r="MHX89" s="175"/>
      <c r="MHY89" s="175"/>
      <c r="MHZ89" s="175"/>
      <c r="MIA89" s="175"/>
      <c r="MIB89" s="175"/>
      <c r="MIC89" s="175"/>
      <c r="MID89" s="175"/>
      <c r="MIE89" s="175"/>
      <c r="MIF89" s="175"/>
      <c r="MIG89" s="175"/>
      <c r="MIH89" s="175"/>
      <c r="MII89" s="175"/>
      <c r="MIJ89" s="175"/>
      <c r="MIK89" s="175"/>
      <c r="MIL89" s="175"/>
      <c r="MIM89" s="175"/>
      <c r="MIN89" s="175"/>
      <c r="MIO89" s="175"/>
      <c r="MIP89" s="175"/>
      <c r="MIQ89" s="175"/>
      <c r="MIR89" s="175"/>
      <c r="MIS89" s="175"/>
      <c r="MIT89" s="175"/>
      <c r="MIU89" s="175"/>
      <c r="MIV89" s="175"/>
      <c r="MIW89" s="175"/>
      <c r="MIX89" s="175"/>
      <c r="MIY89" s="175"/>
      <c r="MIZ89" s="175"/>
      <c r="MJA89" s="175"/>
      <c r="MJB89" s="175"/>
      <c r="MJC89" s="175"/>
      <c r="MJD89" s="175"/>
      <c r="MJE89" s="175"/>
      <c r="MJF89" s="175"/>
      <c r="MJG89" s="175"/>
      <c r="MJH89" s="175"/>
      <c r="MJI89" s="175"/>
      <c r="MJJ89" s="175"/>
      <c r="MJK89" s="175"/>
      <c r="MJL89" s="175"/>
      <c r="MJM89" s="175"/>
      <c r="MJN89" s="175"/>
      <c r="MJO89" s="175"/>
      <c r="MJP89" s="175"/>
      <c r="MJQ89" s="175"/>
      <c r="MJR89" s="175"/>
      <c r="MJS89" s="175"/>
      <c r="MJT89" s="175"/>
      <c r="MJU89" s="175"/>
      <c r="MJV89" s="175"/>
      <c r="MJW89" s="175"/>
      <c r="MJX89" s="175"/>
      <c r="MJY89" s="175"/>
      <c r="MJZ89" s="175"/>
      <c r="MKA89" s="175"/>
      <c r="MKB89" s="175"/>
      <c r="MKC89" s="175"/>
      <c r="MKD89" s="175"/>
      <c r="MKE89" s="175"/>
      <c r="MKF89" s="175"/>
      <c r="MKG89" s="175"/>
      <c r="MKH89" s="175"/>
      <c r="MKI89" s="175"/>
      <c r="MKJ89" s="175"/>
      <c r="MKK89" s="175"/>
      <c r="MKL89" s="175"/>
      <c r="MKM89" s="175"/>
      <c r="MKN89" s="175"/>
      <c r="MKO89" s="175"/>
      <c r="MKP89" s="175"/>
      <c r="MKQ89" s="175"/>
      <c r="MKR89" s="175"/>
      <c r="MKS89" s="175"/>
      <c r="MKT89" s="175"/>
      <c r="MKU89" s="175"/>
      <c r="MKV89" s="175"/>
      <c r="MKW89" s="175"/>
      <c r="MKX89" s="175"/>
      <c r="MKY89" s="175"/>
      <c r="MKZ89" s="175"/>
      <c r="MLA89" s="175"/>
      <c r="MLB89" s="175"/>
      <c r="MLC89" s="175"/>
      <c r="MLD89" s="175"/>
      <c r="MLE89" s="175"/>
      <c r="MLF89" s="175"/>
      <c r="MLG89" s="175"/>
      <c r="MLH89" s="175"/>
      <c r="MLI89" s="175"/>
      <c r="MLJ89" s="175"/>
      <c r="MLK89" s="175"/>
      <c r="MLL89" s="175"/>
      <c r="MLM89" s="175"/>
      <c r="MLN89" s="175"/>
      <c r="MLO89" s="175"/>
      <c r="MLP89" s="175"/>
      <c r="MLQ89" s="175"/>
      <c r="MLR89" s="175"/>
      <c r="MLS89" s="175"/>
      <c r="MLT89" s="175"/>
      <c r="MLU89" s="175"/>
      <c r="MLV89" s="175"/>
      <c r="MLW89" s="175"/>
      <c r="MLX89" s="175"/>
      <c r="MLY89" s="175"/>
      <c r="MLZ89" s="175"/>
      <c r="MMA89" s="175"/>
      <c r="MMB89" s="175"/>
      <c r="MMC89" s="175"/>
      <c r="MMD89" s="175"/>
      <c r="MME89" s="175"/>
      <c r="MMF89" s="175"/>
      <c r="MMG89" s="175"/>
      <c r="MMH89" s="175"/>
      <c r="MMI89" s="175"/>
      <c r="MMJ89" s="175"/>
      <c r="MMK89" s="175"/>
      <c r="MML89" s="175"/>
      <c r="MMM89" s="175"/>
      <c r="MMN89" s="175"/>
      <c r="MMO89" s="175"/>
      <c r="MMP89" s="175"/>
      <c r="MMQ89" s="175"/>
      <c r="MMR89" s="175"/>
      <c r="MMS89" s="175"/>
      <c r="MMT89" s="175"/>
      <c r="MMU89" s="175"/>
      <c r="MMV89" s="175"/>
      <c r="MMW89" s="175"/>
      <c r="MMX89" s="175"/>
      <c r="MMY89" s="175"/>
      <c r="MMZ89" s="175"/>
      <c r="MNA89" s="175"/>
      <c r="MNB89" s="175"/>
      <c r="MNC89" s="175"/>
      <c r="MND89" s="175"/>
      <c r="MNE89" s="175"/>
      <c r="MNF89" s="175"/>
      <c r="MNG89" s="175"/>
      <c r="MNH89" s="175"/>
      <c r="MNI89" s="175"/>
      <c r="MNJ89" s="175"/>
      <c r="MNK89" s="175"/>
      <c r="MNL89" s="175"/>
      <c r="MNM89" s="175"/>
      <c r="MNN89" s="175"/>
      <c r="MNO89" s="175"/>
      <c r="MNP89" s="175"/>
      <c r="MNQ89" s="175"/>
      <c r="MNR89" s="175"/>
      <c r="MNS89" s="175"/>
      <c r="MNT89" s="175"/>
      <c r="MNU89" s="175"/>
      <c r="MNV89" s="175"/>
      <c r="MNW89" s="175"/>
      <c r="MNX89" s="175"/>
      <c r="MNY89" s="175"/>
      <c r="MNZ89" s="175"/>
      <c r="MOA89" s="175"/>
      <c r="MOB89" s="175"/>
      <c r="MOC89" s="175"/>
      <c r="MOD89" s="175"/>
      <c r="MOE89" s="175"/>
      <c r="MOF89" s="175"/>
      <c r="MOG89" s="175"/>
      <c r="MOH89" s="175"/>
      <c r="MOI89" s="175"/>
      <c r="MOJ89" s="175"/>
      <c r="MOK89" s="175"/>
      <c r="MOL89" s="175"/>
      <c r="MOM89" s="175"/>
      <c r="MON89" s="175"/>
      <c r="MOO89" s="175"/>
      <c r="MOP89" s="175"/>
      <c r="MOQ89" s="175"/>
      <c r="MOR89" s="175"/>
      <c r="MOS89" s="175"/>
      <c r="MOT89" s="175"/>
      <c r="MOU89" s="175"/>
      <c r="MOV89" s="175"/>
      <c r="MOW89" s="175"/>
      <c r="MOX89" s="175"/>
      <c r="MOY89" s="175"/>
      <c r="MOZ89" s="175"/>
      <c r="MPA89" s="175"/>
      <c r="MPB89" s="175"/>
      <c r="MPC89" s="175"/>
      <c r="MPD89" s="175"/>
      <c r="MPE89" s="175"/>
      <c r="MPF89" s="175"/>
      <c r="MPG89" s="175"/>
      <c r="MPH89" s="175"/>
      <c r="MPI89" s="175"/>
      <c r="MPJ89" s="175"/>
      <c r="MPK89" s="175"/>
      <c r="MPL89" s="175"/>
      <c r="MPM89" s="175"/>
      <c r="MPN89" s="175"/>
      <c r="MPO89" s="175"/>
      <c r="MPP89" s="175"/>
      <c r="MPQ89" s="175"/>
      <c r="MPR89" s="175"/>
      <c r="MPS89" s="175"/>
      <c r="MPT89" s="175"/>
      <c r="MPU89" s="175"/>
      <c r="MPV89" s="175"/>
      <c r="MPW89" s="175"/>
      <c r="MPX89" s="175"/>
      <c r="MPY89" s="175"/>
      <c r="MPZ89" s="175"/>
      <c r="MQA89" s="175"/>
      <c r="MQB89" s="175"/>
      <c r="MQC89" s="175"/>
      <c r="MQD89" s="175"/>
      <c r="MQE89" s="175"/>
      <c r="MQF89" s="175"/>
      <c r="MQG89" s="175"/>
      <c r="MQH89" s="175"/>
      <c r="MQI89" s="175"/>
      <c r="MQJ89" s="175"/>
      <c r="MQK89" s="175"/>
      <c r="MQL89" s="175"/>
      <c r="MQM89" s="175"/>
      <c r="MQN89" s="175"/>
      <c r="MQO89" s="175"/>
      <c r="MQP89" s="175"/>
      <c r="MQQ89" s="175"/>
      <c r="MQR89" s="175"/>
      <c r="MQS89" s="175"/>
      <c r="MQT89" s="175"/>
      <c r="MQU89" s="175"/>
      <c r="MQV89" s="175"/>
      <c r="MQW89" s="175"/>
      <c r="MQX89" s="175"/>
      <c r="MQY89" s="175"/>
      <c r="MQZ89" s="175"/>
      <c r="MRA89" s="175"/>
      <c r="MRB89" s="175"/>
      <c r="MRC89" s="175"/>
      <c r="MRD89" s="175"/>
      <c r="MRE89" s="175"/>
      <c r="MRF89" s="175"/>
      <c r="MRG89" s="175"/>
      <c r="MRH89" s="175"/>
      <c r="MRI89" s="175"/>
      <c r="MRJ89" s="175"/>
      <c r="MRK89" s="175"/>
      <c r="MRL89" s="175"/>
      <c r="MRM89" s="175"/>
      <c r="MRN89" s="175"/>
      <c r="MRO89" s="175"/>
      <c r="MRP89" s="175"/>
      <c r="MRQ89" s="175"/>
      <c r="MRR89" s="175"/>
      <c r="MRS89" s="175"/>
      <c r="MRT89" s="175"/>
      <c r="MRU89" s="175"/>
      <c r="MRV89" s="175"/>
      <c r="MRW89" s="175"/>
      <c r="MRX89" s="175"/>
      <c r="MRY89" s="175"/>
      <c r="MRZ89" s="175"/>
      <c r="MSA89" s="175"/>
      <c r="MSB89" s="175"/>
      <c r="MSC89" s="175"/>
      <c r="MSD89" s="175"/>
      <c r="MSE89" s="175"/>
      <c r="MSF89" s="175"/>
      <c r="MSG89" s="175"/>
      <c r="MSH89" s="175"/>
      <c r="MSI89" s="175"/>
      <c r="MSJ89" s="175"/>
      <c r="MSK89" s="175"/>
      <c r="MSL89" s="175"/>
      <c r="MSM89" s="175"/>
      <c r="MSN89" s="175"/>
      <c r="MSO89" s="175"/>
      <c r="MSP89" s="175"/>
      <c r="MSQ89" s="175"/>
      <c r="MSR89" s="175"/>
      <c r="MSS89" s="175"/>
      <c r="MST89" s="175"/>
      <c r="MSU89" s="175"/>
      <c r="MSV89" s="175"/>
      <c r="MSW89" s="175"/>
      <c r="MSX89" s="175"/>
      <c r="MSY89" s="175"/>
      <c r="MSZ89" s="175"/>
      <c r="MTA89" s="175"/>
      <c r="MTB89" s="175"/>
      <c r="MTC89" s="175"/>
      <c r="MTD89" s="175"/>
      <c r="MTE89" s="175"/>
      <c r="MTF89" s="175"/>
      <c r="MTG89" s="175"/>
      <c r="MTH89" s="175"/>
      <c r="MTI89" s="175"/>
      <c r="MTJ89" s="175"/>
      <c r="MTK89" s="175"/>
      <c r="MTL89" s="175"/>
      <c r="MTM89" s="175"/>
      <c r="MTN89" s="175"/>
      <c r="MTO89" s="175"/>
      <c r="MTP89" s="175"/>
      <c r="MTQ89" s="175"/>
      <c r="MTR89" s="175"/>
      <c r="MTS89" s="175"/>
      <c r="MTT89" s="175"/>
      <c r="MTU89" s="175"/>
      <c r="MTV89" s="175"/>
      <c r="MTW89" s="175"/>
      <c r="MTX89" s="175"/>
      <c r="MTY89" s="175"/>
      <c r="MTZ89" s="175"/>
      <c r="MUA89" s="175"/>
      <c r="MUB89" s="175"/>
      <c r="MUC89" s="175"/>
      <c r="MUD89" s="175"/>
      <c r="MUE89" s="175"/>
      <c r="MUF89" s="175"/>
      <c r="MUG89" s="175"/>
      <c r="MUH89" s="175"/>
      <c r="MUI89" s="175"/>
      <c r="MUJ89" s="175"/>
      <c r="MUK89" s="175"/>
      <c r="MUL89" s="175"/>
      <c r="MUM89" s="175"/>
      <c r="MUN89" s="175"/>
      <c r="MUO89" s="175"/>
      <c r="MUP89" s="175"/>
      <c r="MUQ89" s="175"/>
      <c r="MUR89" s="175"/>
      <c r="MUS89" s="175"/>
      <c r="MUT89" s="175"/>
      <c r="MUU89" s="175"/>
      <c r="MUV89" s="175"/>
      <c r="MUW89" s="175"/>
      <c r="MUX89" s="175"/>
      <c r="MUY89" s="175"/>
      <c r="MUZ89" s="175"/>
      <c r="MVA89" s="175"/>
      <c r="MVB89" s="175"/>
      <c r="MVC89" s="175"/>
      <c r="MVD89" s="175"/>
      <c r="MVE89" s="175"/>
      <c r="MVF89" s="175"/>
      <c r="MVG89" s="175"/>
      <c r="MVH89" s="175"/>
      <c r="MVI89" s="175"/>
      <c r="MVJ89" s="175"/>
      <c r="MVK89" s="175"/>
      <c r="MVL89" s="175"/>
      <c r="MVM89" s="175"/>
      <c r="MVN89" s="175"/>
      <c r="MVO89" s="175"/>
      <c r="MVP89" s="175"/>
      <c r="MVQ89" s="175"/>
      <c r="MVR89" s="175"/>
      <c r="MVS89" s="175"/>
      <c r="MVT89" s="175"/>
      <c r="MVU89" s="175"/>
      <c r="MVV89" s="175"/>
      <c r="MVW89" s="175"/>
      <c r="MVX89" s="175"/>
      <c r="MVY89" s="175"/>
      <c r="MVZ89" s="175"/>
      <c r="MWA89" s="175"/>
      <c r="MWB89" s="175"/>
      <c r="MWC89" s="175"/>
      <c r="MWD89" s="175"/>
      <c r="MWE89" s="175"/>
      <c r="MWF89" s="175"/>
      <c r="MWG89" s="175"/>
      <c r="MWH89" s="175"/>
      <c r="MWI89" s="175"/>
      <c r="MWJ89" s="175"/>
      <c r="MWK89" s="175"/>
      <c r="MWL89" s="175"/>
      <c r="MWM89" s="175"/>
      <c r="MWN89" s="175"/>
      <c r="MWO89" s="175"/>
      <c r="MWP89" s="175"/>
      <c r="MWQ89" s="175"/>
      <c r="MWR89" s="175"/>
      <c r="MWS89" s="175"/>
      <c r="MWT89" s="175"/>
      <c r="MWU89" s="175"/>
      <c r="MWV89" s="175"/>
      <c r="MWW89" s="175"/>
      <c r="MWX89" s="175"/>
      <c r="MWY89" s="175"/>
      <c r="MWZ89" s="175"/>
      <c r="MXA89" s="175"/>
      <c r="MXB89" s="175"/>
      <c r="MXC89" s="175"/>
      <c r="MXD89" s="175"/>
      <c r="MXE89" s="175"/>
      <c r="MXF89" s="175"/>
      <c r="MXG89" s="175"/>
      <c r="MXH89" s="175"/>
      <c r="MXI89" s="175"/>
      <c r="MXJ89" s="175"/>
      <c r="MXK89" s="175"/>
      <c r="MXL89" s="175"/>
      <c r="MXM89" s="175"/>
      <c r="MXN89" s="175"/>
      <c r="MXO89" s="175"/>
      <c r="MXP89" s="175"/>
      <c r="MXQ89" s="175"/>
      <c r="MXR89" s="175"/>
      <c r="MXS89" s="175"/>
      <c r="MXT89" s="175"/>
      <c r="MXU89" s="175"/>
      <c r="MXV89" s="175"/>
      <c r="MXW89" s="175"/>
      <c r="MXX89" s="175"/>
      <c r="MXY89" s="175"/>
      <c r="MXZ89" s="175"/>
      <c r="MYA89" s="175"/>
      <c r="MYB89" s="175"/>
      <c r="MYC89" s="175"/>
      <c r="MYD89" s="175"/>
      <c r="MYE89" s="175"/>
      <c r="MYF89" s="175"/>
      <c r="MYG89" s="175"/>
      <c r="MYH89" s="175"/>
      <c r="MYI89" s="175"/>
      <c r="MYJ89" s="175"/>
      <c r="MYK89" s="175"/>
      <c r="MYL89" s="175"/>
      <c r="MYM89" s="175"/>
      <c r="MYN89" s="175"/>
      <c r="MYO89" s="175"/>
      <c r="MYP89" s="175"/>
      <c r="MYQ89" s="175"/>
      <c r="MYR89" s="175"/>
      <c r="MYS89" s="175"/>
      <c r="MYT89" s="175"/>
      <c r="MYU89" s="175"/>
      <c r="MYV89" s="175"/>
      <c r="MYW89" s="175"/>
      <c r="MYX89" s="175"/>
      <c r="MYY89" s="175"/>
      <c r="MYZ89" s="175"/>
      <c r="MZA89" s="175"/>
      <c r="MZB89" s="175"/>
      <c r="MZC89" s="175"/>
      <c r="MZD89" s="175"/>
      <c r="MZE89" s="175"/>
      <c r="MZF89" s="175"/>
      <c r="MZG89" s="175"/>
      <c r="MZH89" s="175"/>
      <c r="MZI89" s="175"/>
      <c r="MZJ89" s="175"/>
      <c r="MZK89" s="175"/>
      <c r="MZL89" s="175"/>
      <c r="MZM89" s="175"/>
      <c r="MZN89" s="175"/>
      <c r="MZO89" s="175"/>
      <c r="MZP89" s="175"/>
      <c r="MZQ89" s="175"/>
      <c r="MZR89" s="175"/>
      <c r="MZS89" s="175"/>
      <c r="MZT89" s="175"/>
      <c r="MZU89" s="175"/>
      <c r="MZV89" s="175"/>
      <c r="MZW89" s="175"/>
      <c r="MZX89" s="175"/>
      <c r="MZY89" s="175"/>
      <c r="MZZ89" s="175"/>
      <c r="NAA89" s="175"/>
      <c r="NAB89" s="175"/>
      <c r="NAC89" s="175"/>
      <c r="NAD89" s="175"/>
      <c r="NAE89" s="175"/>
      <c r="NAF89" s="175"/>
      <c r="NAG89" s="175"/>
      <c r="NAH89" s="175"/>
      <c r="NAI89" s="175"/>
      <c r="NAJ89" s="175"/>
      <c r="NAK89" s="175"/>
      <c r="NAL89" s="175"/>
      <c r="NAM89" s="175"/>
      <c r="NAN89" s="175"/>
      <c r="NAO89" s="175"/>
      <c r="NAP89" s="175"/>
      <c r="NAQ89" s="175"/>
      <c r="NAR89" s="175"/>
      <c r="NAS89" s="175"/>
      <c r="NAT89" s="175"/>
      <c r="NAU89" s="175"/>
      <c r="NAV89" s="175"/>
      <c r="NAW89" s="175"/>
      <c r="NAX89" s="175"/>
      <c r="NAY89" s="175"/>
      <c r="NAZ89" s="175"/>
      <c r="NBA89" s="175"/>
      <c r="NBB89" s="175"/>
      <c r="NBC89" s="175"/>
      <c r="NBD89" s="175"/>
      <c r="NBE89" s="175"/>
      <c r="NBF89" s="175"/>
      <c r="NBG89" s="175"/>
      <c r="NBH89" s="175"/>
      <c r="NBI89" s="175"/>
      <c r="NBJ89" s="175"/>
      <c r="NBK89" s="175"/>
      <c r="NBL89" s="175"/>
      <c r="NBM89" s="175"/>
      <c r="NBN89" s="175"/>
      <c r="NBO89" s="175"/>
      <c r="NBP89" s="175"/>
      <c r="NBQ89" s="175"/>
      <c r="NBR89" s="175"/>
      <c r="NBS89" s="175"/>
      <c r="NBT89" s="175"/>
      <c r="NBU89" s="175"/>
      <c r="NBV89" s="175"/>
      <c r="NBW89" s="175"/>
      <c r="NBX89" s="175"/>
      <c r="NBY89" s="175"/>
      <c r="NBZ89" s="175"/>
      <c r="NCA89" s="175"/>
      <c r="NCB89" s="175"/>
      <c r="NCC89" s="175"/>
      <c r="NCD89" s="175"/>
      <c r="NCE89" s="175"/>
      <c r="NCF89" s="175"/>
      <c r="NCG89" s="175"/>
      <c r="NCH89" s="175"/>
      <c r="NCI89" s="175"/>
      <c r="NCJ89" s="175"/>
      <c r="NCK89" s="175"/>
      <c r="NCL89" s="175"/>
      <c r="NCM89" s="175"/>
      <c r="NCN89" s="175"/>
      <c r="NCO89" s="175"/>
      <c r="NCP89" s="175"/>
      <c r="NCQ89" s="175"/>
      <c r="NCR89" s="175"/>
      <c r="NCS89" s="175"/>
      <c r="NCT89" s="175"/>
      <c r="NCU89" s="175"/>
      <c r="NCV89" s="175"/>
      <c r="NCW89" s="175"/>
      <c r="NCX89" s="175"/>
      <c r="NCY89" s="175"/>
      <c r="NCZ89" s="175"/>
      <c r="NDA89" s="175"/>
      <c r="NDB89" s="175"/>
      <c r="NDC89" s="175"/>
      <c r="NDD89" s="175"/>
      <c r="NDE89" s="175"/>
      <c r="NDF89" s="175"/>
      <c r="NDG89" s="175"/>
      <c r="NDH89" s="175"/>
      <c r="NDI89" s="175"/>
      <c r="NDJ89" s="175"/>
      <c r="NDK89" s="175"/>
      <c r="NDL89" s="175"/>
      <c r="NDM89" s="175"/>
      <c r="NDN89" s="175"/>
      <c r="NDO89" s="175"/>
      <c r="NDP89" s="175"/>
      <c r="NDQ89" s="175"/>
      <c r="NDR89" s="175"/>
      <c r="NDS89" s="175"/>
      <c r="NDT89" s="175"/>
      <c r="NDU89" s="175"/>
      <c r="NDV89" s="175"/>
      <c r="NDW89" s="175"/>
      <c r="NDX89" s="175"/>
      <c r="NDY89" s="175"/>
      <c r="NDZ89" s="175"/>
      <c r="NEA89" s="175"/>
      <c r="NEB89" s="175"/>
      <c r="NEC89" s="175"/>
      <c r="NED89" s="175"/>
      <c r="NEE89" s="175"/>
      <c r="NEF89" s="175"/>
      <c r="NEG89" s="175"/>
      <c r="NEH89" s="175"/>
      <c r="NEI89" s="175"/>
      <c r="NEJ89" s="175"/>
      <c r="NEK89" s="175"/>
      <c r="NEL89" s="175"/>
      <c r="NEM89" s="175"/>
      <c r="NEN89" s="175"/>
      <c r="NEO89" s="175"/>
      <c r="NEP89" s="175"/>
      <c r="NEQ89" s="175"/>
      <c r="NER89" s="175"/>
      <c r="NES89" s="175"/>
      <c r="NET89" s="175"/>
      <c r="NEU89" s="175"/>
      <c r="NEV89" s="175"/>
      <c r="NEW89" s="175"/>
      <c r="NEX89" s="175"/>
      <c r="NEY89" s="175"/>
      <c r="NEZ89" s="175"/>
      <c r="NFA89" s="175"/>
      <c r="NFB89" s="175"/>
      <c r="NFC89" s="175"/>
      <c r="NFD89" s="175"/>
      <c r="NFE89" s="175"/>
      <c r="NFF89" s="175"/>
      <c r="NFG89" s="175"/>
      <c r="NFH89" s="175"/>
      <c r="NFI89" s="175"/>
      <c r="NFJ89" s="175"/>
      <c r="NFK89" s="175"/>
      <c r="NFL89" s="175"/>
      <c r="NFM89" s="175"/>
      <c r="NFN89" s="175"/>
      <c r="NFO89" s="175"/>
      <c r="NFP89" s="175"/>
      <c r="NFQ89" s="175"/>
      <c r="NFR89" s="175"/>
      <c r="NFS89" s="175"/>
      <c r="NFT89" s="175"/>
      <c r="NFU89" s="175"/>
      <c r="NFV89" s="175"/>
      <c r="NFW89" s="175"/>
      <c r="NFX89" s="175"/>
      <c r="NFY89" s="175"/>
      <c r="NFZ89" s="175"/>
      <c r="NGA89" s="175"/>
      <c r="NGB89" s="175"/>
      <c r="NGC89" s="175"/>
      <c r="NGD89" s="175"/>
      <c r="NGE89" s="175"/>
      <c r="NGF89" s="175"/>
      <c r="NGG89" s="175"/>
      <c r="NGH89" s="175"/>
      <c r="NGI89" s="175"/>
      <c r="NGJ89" s="175"/>
      <c r="NGK89" s="175"/>
      <c r="NGL89" s="175"/>
      <c r="NGM89" s="175"/>
      <c r="NGN89" s="175"/>
      <c r="NGO89" s="175"/>
      <c r="NGP89" s="175"/>
      <c r="NGQ89" s="175"/>
      <c r="NGR89" s="175"/>
      <c r="NGS89" s="175"/>
      <c r="NGT89" s="175"/>
      <c r="NGU89" s="175"/>
      <c r="NGV89" s="175"/>
      <c r="NGW89" s="175"/>
      <c r="NGX89" s="175"/>
      <c r="NGY89" s="175"/>
      <c r="NGZ89" s="175"/>
      <c r="NHA89" s="175"/>
      <c r="NHB89" s="175"/>
      <c r="NHC89" s="175"/>
      <c r="NHD89" s="175"/>
      <c r="NHE89" s="175"/>
      <c r="NHF89" s="175"/>
      <c r="NHG89" s="175"/>
      <c r="NHH89" s="175"/>
      <c r="NHI89" s="175"/>
      <c r="NHJ89" s="175"/>
      <c r="NHK89" s="175"/>
      <c r="NHL89" s="175"/>
      <c r="NHM89" s="175"/>
      <c r="NHN89" s="175"/>
      <c r="NHO89" s="175"/>
      <c r="NHP89" s="175"/>
      <c r="NHQ89" s="175"/>
      <c r="NHR89" s="175"/>
      <c r="NHS89" s="175"/>
      <c r="NHT89" s="175"/>
      <c r="NHU89" s="175"/>
      <c r="NHV89" s="175"/>
      <c r="NHW89" s="175"/>
      <c r="NHX89" s="175"/>
      <c r="NHY89" s="175"/>
      <c r="NHZ89" s="175"/>
      <c r="NIA89" s="175"/>
      <c r="NIB89" s="175"/>
      <c r="NIC89" s="175"/>
      <c r="NID89" s="175"/>
      <c r="NIE89" s="175"/>
      <c r="NIF89" s="175"/>
      <c r="NIG89" s="175"/>
      <c r="NIH89" s="175"/>
      <c r="NII89" s="175"/>
      <c r="NIJ89" s="175"/>
      <c r="NIK89" s="175"/>
      <c r="NIL89" s="175"/>
      <c r="NIM89" s="175"/>
      <c r="NIN89" s="175"/>
      <c r="NIO89" s="175"/>
      <c r="NIP89" s="175"/>
      <c r="NIQ89" s="175"/>
      <c r="NIR89" s="175"/>
      <c r="NIS89" s="175"/>
      <c r="NIT89" s="175"/>
      <c r="NIU89" s="175"/>
      <c r="NIV89" s="175"/>
      <c r="NIW89" s="175"/>
      <c r="NIX89" s="175"/>
      <c r="NIY89" s="175"/>
      <c r="NIZ89" s="175"/>
      <c r="NJA89" s="175"/>
      <c r="NJB89" s="175"/>
      <c r="NJC89" s="175"/>
      <c r="NJD89" s="175"/>
      <c r="NJE89" s="175"/>
      <c r="NJF89" s="175"/>
      <c r="NJG89" s="175"/>
      <c r="NJH89" s="175"/>
      <c r="NJI89" s="175"/>
      <c r="NJJ89" s="175"/>
      <c r="NJK89" s="175"/>
      <c r="NJL89" s="175"/>
      <c r="NJM89" s="175"/>
      <c r="NJN89" s="175"/>
      <c r="NJO89" s="175"/>
      <c r="NJP89" s="175"/>
      <c r="NJQ89" s="175"/>
      <c r="NJR89" s="175"/>
      <c r="NJS89" s="175"/>
      <c r="NJT89" s="175"/>
      <c r="NJU89" s="175"/>
      <c r="NJV89" s="175"/>
      <c r="NJW89" s="175"/>
      <c r="NJX89" s="175"/>
      <c r="NJY89" s="175"/>
      <c r="NJZ89" s="175"/>
      <c r="NKA89" s="175"/>
      <c r="NKB89" s="175"/>
      <c r="NKC89" s="175"/>
      <c r="NKD89" s="175"/>
      <c r="NKE89" s="175"/>
      <c r="NKF89" s="175"/>
      <c r="NKG89" s="175"/>
      <c r="NKH89" s="175"/>
      <c r="NKI89" s="175"/>
      <c r="NKJ89" s="175"/>
      <c r="NKK89" s="175"/>
      <c r="NKL89" s="175"/>
      <c r="NKM89" s="175"/>
      <c r="NKN89" s="175"/>
      <c r="NKO89" s="175"/>
      <c r="NKP89" s="175"/>
      <c r="NKQ89" s="175"/>
      <c r="NKR89" s="175"/>
      <c r="NKS89" s="175"/>
      <c r="NKT89" s="175"/>
      <c r="NKU89" s="175"/>
      <c r="NKV89" s="175"/>
      <c r="NKW89" s="175"/>
      <c r="NKX89" s="175"/>
      <c r="NKY89" s="175"/>
      <c r="NKZ89" s="175"/>
      <c r="NLA89" s="175"/>
      <c r="NLB89" s="175"/>
      <c r="NLC89" s="175"/>
      <c r="NLD89" s="175"/>
      <c r="NLE89" s="175"/>
      <c r="NLF89" s="175"/>
      <c r="NLG89" s="175"/>
      <c r="NLH89" s="175"/>
      <c r="NLI89" s="175"/>
      <c r="NLJ89" s="175"/>
      <c r="NLK89" s="175"/>
      <c r="NLL89" s="175"/>
      <c r="NLM89" s="175"/>
      <c r="NLN89" s="175"/>
      <c r="NLO89" s="175"/>
      <c r="NLP89" s="175"/>
      <c r="NLQ89" s="175"/>
      <c r="NLR89" s="175"/>
      <c r="NLS89" s="175"/>
      <c r="NLT89" s="175"/>
      <c r="NLU89" s="175"/>
      <c r="NLV89" s="175"/>
      <c r="NLW89" s="175"/>
      <c r="NLX89" s="175"/>
      <c r="NLY89" s="175"/>
      <c r="NLZ89" s="175"/>
      <c r="NMA89" s="175"/>
      <c r="NMB89" s="175"/>
      <c r="NMC89" s="175"/>
      <c r="NMD89" s="175"/>
      <c r="NME89" s="175"/>
      <c r="NMF89" s="175"/>
      <c r="NMG89" s="175"/>
      <c r="NMH89" s="175"/>
      <c r="NMI89" s="175"/>
      <c r="NMJ89" s="175"/>
      <c r="NMK89" s="175"/>
      <c r="NML89" s="175"/>
      <c r="NMM89" s="175"/>
      <c r="NMN89" s="175"/>
      <c r="NMO89" s="175"/>
      <c r="NMP89" s="175"/>
      <c r="NMQ89" s="175"/>
      <c r="NMR89" s="175"/>
      <c r="NMS89" s="175"/>
      <c r="NMT89" s="175"/>
      <c r="NMU89" s="175"/>
      <c r="NMV89" s="175"/>
      <c r="NMW89" s="175"/>
      <c r="NMX89" s="175"/>
      <c r="NMY89" s="175"/>
      <c r="NMZ89" s="175"/>
      <c r="NNA89" s="175"/>
      <c r="NNB89" s="175"/>
      <c r="NNC89" s="175"/>
      <c r="NND89" s="175"/>
      <c r="NNE89" s="175"/>
      <c r="NNF89" s="175"/>
      <c r="NNG89" s="175"/>
      <c r="NNH89" s="175"/>
      <c r="NNI89" s="175"/>
      <c r="NNJ89" s="175"/>
      <c r="NNK89" s="175"/>
      <c r="NNL89" s="175"/>
      <c r="NNM89" s="175"/>
      <c r="NNN89" s="175"/>
      <c r="NNO89" s="175"/>
      <c r="NNP89" s="175"/>
      <c r="NNQ89" s="175"/>
      <c r="NNR89" s="175"/>
      <c r="NNS89" s="175"/>
      <c r="NNT89" s="175"/>
      <c r="NNU89" s="175"/>
      <c r="NNV89" s="175"/>
      <c r="NNW89" s="175"/>
      <c r="NNX89" s="175"/>
      <c r="NNY89" s="175"/>
      <c r="NNZ89" s="175"/>
      <c r="NOA89" s="175"/>
      <c r="NOB89" s="175"/>
      <c r="NOC89" s="175"/>
      <c r="NOD89" s="175"/>
      <c r="NOE89" s="175"/>
      <c r="NOF89" s="175"/>
      <c r="NOG89" s="175"/>
      <c r="NOH89" s="175"/>
      <c r="NOI89" s="175"/>
      <c r="NOJ89" s="175"/>
      <c r="NOK89" s="175"/>
      <c r="NOL89" s="175"/>
      <c r="NOM89" s="175"/>
      <c r="NON89" s="175"/>
      <c r="NOO89" s="175"/>
      <c r="NOP89" s="175"/>
      <c r="NOQ89" s="175"/>
      <c r="NOR89" s="175"/>
      <c r="NOS89" s="175"/>
      <c r="NOT89" s="175"/>
      <c r="NOU89" s="175"/>
      <c r="NOV89" s="175"/>
      <c r="NOW89" s="175"/>
      <c r="NOX89" s="175"/>
      <c r="NOY89" s="175"/>
      <c r="NOZ89" s="175"/>
      <c r="NPA89" s="175"/>
      <c r="NPB89" s="175"/>
      <c r="NPC89" s="175"/>
      <c r="NPD89" s="175"/>
      <c r="NPE89" s="175"/>
      <c r="NPF89" s="175"/>
      <c r="NPG89" s="175"/>
      <c r="NPH89" s="175"/>
      <c r="NPI89" s="175"/>
      <c r="NPJ89" s="175"/>
      <c r="NPK89" s="175"/>
      <c r="NPL89" s="175"/>
      <c r="NPM89" s="175"/>
      <c r="NPN89" s="175"/>
      <c r="NPO89" s="175"/>
      <c r="NPP89" s="175"/>
      <c r="NPQ89" s="175"/>
      <c r="NPR89" s="175"/>
      <c r="NPS89" s="175"/>
      <c r="NPT89" s="175"/>
      <c r="NPU89" s="175"/>
      <c r="NPV89" s="175"/>
      <c r="NPW89" s="175"/>
      <c r="NPX89" s="175"/>
      <c r="NPY89" s="175"/>
      <c r="NPZ89" s="175"/>
      <c r="NQA89" s="175"/>
      <c r="NQB89" s="175"/>
      <c r="NQC89" s="175"/>
      <c r="NQD89" s="175"/>
      <c r="NQE89" s="175"/>
      <c r="NQF89" s="175"/>
      <c r="NQG89" s="175"/>
      <c r="NQH89" s="175"/>
      <c r="NQI89" s="175"/>
      <c r="NQJ89" s="175"/>
      <c r="NQK89" s="175"/>
      <c r="NQL89" s="175"/>
      <c r="NQM89" s="175"/>
      <c r="NQN89" s="175"/>
      <c r="NQO89" s="175"/>
      <c r="NQP89" s="175"/>
      <c r="NQQ89" s="175"/>
      <c r="NQR89" s="175"/>
      <c r="NQS89" s="175"/>
      <c r="NQT89" s="175"/>
      <c r="NQU89" s="175"/>
      <c r="NQV89" s="175"/>
      <c r="NQW89" s="175"/>
      <c r="NQX89" s="175"/>
      <c r="NQY89" s="175"/>
      <c r="NQZ89" s="175"/>
      <c r="NRA89" s="175"/>
      <c r="NRB89" s="175"/>
      <c r="NRC89" s="175"/>
      <c r="NRD89" s="175"/>
      <c r="NRE89" s="175"/>
      <c r="NRF89" s="175"/>
      <c r="NRG89" s="175"/>
      <c r="NRH89" s="175"/>
      <c r="NRI89" s="175"/>
      <c r="NRJ89" s="175"/>
      <c r="NRK89" s="175"/>
      <c r="NRL89" s="175"/>
      <c r="NRM89" s="175"/>
      <c r="NRN89" s="175"/>
      <c r="NRO89" s="175"/>
      <c r="NRP89" s="175"/>
      <c r="NRQ89" s="175"/>
      <c r="NRR89" s="175"/>
      <c r="NRS89" s="175"/>
      <c r="NRT89" s="175"/>
      <c r="NRU89" s="175"/>
      <c r="NRV89" s="175"/>
      <c r="NRW89" s="175"/>
      <c r="NRX89" s="175"/>
      <c r="NRY89" s="175"/>
      <c r="NRZ89" s="175"/>
      <c r="NSA89" s="175"/>
      <c r="NSB89" s="175"/>
      <c r="NSC89" s="175"/>
      <c r="NSD89" s="175"/>
      <c r="NSE89" s="175"/>
      <c r="NSF89" s="175"/>
      <c r="NSG89" s="175"/>
      <c r="NSH89" s="175"/>
      <c r="NSI89" s="175"/>
      <c r="NSJ89" s="175"/>
      <c r="NSK89" s="175"/>
      <c r="NSL89" s="175"/>
      <c r="NSM89" s="175"/>
      <c r="NSN89" s="175"/>
      <c r="NSO89" s="175"/>
      <c r="NSP89" s="175"/>
      <c r="NSQ89" s="175"/>
      <c r="NSR89" s="175"/>
      <c r="NSS89" s="175"/>
      <c r="NST89" s="175"/>
      <c r="NSU89" s="175"/>
      <c r="NSV89" s="175"/>
      <c r="NSW89" s="175"/>
      <c r="NSX89" s="175"/>
      <c r="NSY89" s="175"/>
      <c r="NSZ89" s="175"/>
      <c r="NTA89" s="175"/>
      <c r="NTB89" s="175"/>
      <c r="NTC89" s="175"/>
      <c r="NTD89" s="175"/>
      <c r="NTE89" s="175"/>
      <c r="NTF89" s="175"/>
      <c r="NTG89" s="175"/>
      <c r="NTH89" s="175"/>
      <c r="NTI89" s="175"/>
      <c r="NTJ89" s="175"/>
      <c r="NTK89" s="175"/>
      <c r="NTL89" s="175"/>
      <c r="NTM89" s="175"/>
      <c r="NTN89" s="175"/>
      <c r="NTO89" s="175"/>
      <c r="NTP89" s="175"/>
      <c r="NTQ89" s="175"/>
      <c r="NTR89" s="175"/>
      <c r="NTS89" s="175"/>
      <c r="NTT89" s="175"/>
      <c r="NTU89" s="175"/>
      <c r="NTV89" s="175"/>
      <c r="NTW89" s="175"/>
      <c r="NTX89" s="175"/>
      <c r="NTY89" s="175"/>
      <c r="NTZ89" s="175"/>
      <c r="NUA89" s="175"/>
      <c r="NUB89" s="175"/>
      <c r="NUC89" s="175"/>
      <c r="NUD89" s="175"/>
      <c r="NUE89" s="175"/>
      <c r="NUF89" s="175"/>
      <c r="NUG89" s="175"/>
      <c r="NUH89" s="175"/>
      <c r="NUI89" s="175"/>
      <c r="NUJ89" s="175"/>
      <c r="NUK89" s="175"/>
      <c r="NUL89" s="175"/>
      <c r="NUM89" s="175"/>
      <c r="NUN89" s="175"/>
      <c r="NUO89" s="175"/>
      <c r="NUP89" s="175"/>
      <c r="NUQ89" s="175"/>
      <c r="NUR89" s="175"/>
      <c r="NUS89" s="175"/>
      <c r="NUT89" s="175"/>
      <c r="NUU89" s="175"/>
      <c r="NUV89" s="175"/>
      <c r="NUW89" s="175"/>
      <c r="NUX89" s="175"/>
      <c r="NUY89" s="175"/>
      <c r="NUZ89" s="175"/>
      <c r="NVA89" s="175"/>
      <c r="NVB89" s="175"/>
      <c r="NVC89" s="175"/>
      <c r="NVD89" s="175"/>
      <c r="NVE89" s="175"/>
      <c r="NVF89" s="175"/>
      <c r="NVG89" s="175"/>
      <c r="NVH89" s="175"/>
      <c r="NVI89" s="175"/>
      <c r="NVJ89" s="175"/>
      <c r="NVK89" s="175"/>
      <c r="NVL89" s="175"/>
      <c r="NVM89" s="175"/>
      <c r="NVN89" s="175"/>
      <c r="NVO89" s="175"/>
      <c r="NVP89" s="175"/>
      <c r="NVQ89" s="175"/>
      <c r="NVR89" s="175"/>
      <c r="NVS89" s="175"/>
      <c r="NVT89" s="175"/>
      <c r="NVU89" s="175"/>
      <c r="NVV89" s="175"/>
      <c r="NVW89" s="175"/>
      <c r="NVX89" s="175"/>
      <c r="NVY89" s="175"/>
      <c r="NVZ89" s="175"/>
      <c r="NWA89" s="175"/>
      <c r="NWB89" s="175"/>
      <c r="NWC89" s="175"/>
      <c r="NWD89" s="175"/>
      <c r="NWE89" s="175"/>
      <c r="NWF89" s="175"/>
      <c r="NWG89" s="175"/>
      <c r="NWH89" s="175"/>
      <c r="NWI89" s="175"/>
      <c r="NWJ89" s="175"/>
      <c r="NWK89" s="175"/>
      <c r="NWL89" s="175"/>
      <c r="NWM89" s="175"/>
      <c r="NWN89" s="175"/>
      <c r="NWO89" s="175"/>
      <c r="NWP89" s="175"/>
      <c r="NWQ89" s="175"/>
      <c r="NWR89" s="175"/>
      <c r="NWS89" s="175"/>
      <c r="NWT89" s="175"/>
      <c r="NWU89" s="175"/>
      <c r="NWV89" s="175"/>
      <c r="NWW89" s="175"/>
      <c r="NWX89" s="175"/>
      <c r="NWY89" s="175"/>
      <c r="NWZ89" s="175"/>
      <c r="NXA89" s="175"/>
      <c r="NXB89" s="175"/>
      <c r="NXC89" s="175"/>
      <c r="NXD89" s="175"/>
      <c r="NXE89" s="175"/>
      <c r="NXF89" s="175"/>
      <c r="NXG89" s="175"/>
      <c r="NXH89" s="175"/>
      <c r="NXI89" s="175"/>
      <c r="NXJ89" s="175"/>
      <c r="NXK89" s="175"/>
      <c r="NXL89" s="175"/>
      <c r="NXM89" s="175"/>
      <c r="NXN89" s="175"/>
      <c r="NXO89" s="175"/>
      <c r="NXP89" s="175"/>
      <c r="NXQ89" s="175"/>
      <c r="NXR89" s="175"/>
      <c r="NXS89" s="175"/>
      <c r="NXT89" s="175"/>
      <c r="NXU89" s="175"/>
      <c r="NXV89" s="175"/>
      <c r="NXW89" s="175"/>
      <c r="NXX89" s="175"/>
      <c r="NXY89" s="175"/>
      <c r="NXZ89" s="175"/>
      <c r="NYA89" s="175"/>
      <c r="NYB89" s="175"/>
      <c r="NYC89" s="175"/>
      <c r="NYD89" s="175"/>
      <c r="NYE89" s="175"/>
      <c r="NYF89" s="175"/>
      <c r="NYG89" s="175"/>
      <c r="NYH89" s="175"/>
      <c r="NYI89" s="175"/>
      <c r="NYJ89" s="175"/>
      <c r="NYK89" s="175"/>
      <c r="NYL89" s="175"/>
      <c r="NYM89" s="175"/>
      <c r="NYN89" s="175"/>
      <c r="NYO89" s="175"/>
      <c r="NYP89" s="175"/>
      <c r="NYQ89" s="175"/>
      <c r="NYR89" s="175"/>
      <c r="NYS89" s="175"/>
      <c r="NYT89" s="175"/>
      <c r="NYU89" s="175"/>
      <c r="NYV89" s="175"/>
      <c r="NYW89" s="175"/>
      <c r="NYX89" s="175"/>
      <c r="NYY89" s="175"/>
      <c r="NYZ89" s="175"/>
      <c r="NZA89" s="175"/>
      <c r="NZB89" s="175"/>
      <c r="NZC89" s="175"/>
      <c r="NZD89" s="175"/>
      <c r="NZE89" s="175"/>
      <c r="NZF89" s="175"/>
      <c r="NZG89" s="175"/>
      <c r="NZH89" s="175"/>
      <c r="NZI89" s="175"/>
      <c r="NZJ89" s="175"/>
      <c r="NZK89" s="175"/>
      <c r="NZL89" s="175"/>
      <c r="NZM89" s="175"/>
      <c r="NZN89" s="175"/>
      <c r="NZO89" s="175"/>
      <c r="NZP89" s="175"/>
      <c r="NZQ89" s="175"/>
      <c r="NZR89" s="175"/>
      <c r="NZS89" s="175"/>
      <c r="NZT89" s="175"/>
      <c r="NZU89" s="175"/>
      <c r="NZV89" s="175"/>
      <c r="NZW89" s="175"/>
      <c r="NZX89" s="175"/>
      <c r="NZY89" s="175"/>
      <c r="NZZ89" s="175"/>
      <c r="OAA89" s="175"/>
      <c r="OAB89" s="175"/>
      <c r="OAC89" s="175"/>
      <c r="OAD89" s="175"/>
      <c r="OAE89" s="175"/>
      <c r="OAF89" s="175"/>
      <c r="OAG89" s="175"/>
      <c r="OAH89" s="175"/>
      <c r="OAI89" s="175"/>
      <c r="OAJ89" s="175"/>
      <c r="OAK89" s="175"/>
      <c r="OAL89" s="175"/>
      <c r="OAM89" s="175"/>
      <c r="OAN89" s="175"/>
      <c r="OAO89" s="175"/>
      <c r="OAP89" s="175"/>
      <c r="OAQ89" s="175"/>
      <c r="OAR89" s="175"/>
      <c r="OAS89" s="175"/>
      <c r="OAT89" s="175"/>
      <c r="OAU89" s="175"/>
      <c r="OAV89" s="175"/>
      <c r="OAW89" s="175"/>
      <c r="OAX89" s="175"/>
      <c r="OAY89" s="175"/>
      <c r="OAZ89" s="175"/>
      <c r="OBA89" s="175"/>
      <c r="OBB89" s="175"/>
      <c r="OBC89" s="175"/>
      <c r="OBD89" s="175"/>
      <c r="OBE89" s="175"/>
      <c r="OBF89" s="175"/>
      <c r="OBG89" s="175"/>
      <c r="OBH89" s="175"/>
      <c r="OBI89" s="175"/>
      <c r="OBJ89" s="175"/>
      <c r="OBK89" s="175"/>
      <c r="OBL89" s="175"/>
      <c r="OBM89" s="175"/>
      <c r="OBN89" s="175"/>
      <c r="OBO89" s="175"/>
      <c r="OBP89" s="175"/>
      <c r="OBQ89" s="175"/>
      <c r="OBR89" s="175"/>
      <c r="OBS89" s="175"/>
      <c r="OBT89" s="175"/>
      <c r="OBU89" s="175"/>
      <c r="OBV89" s="175"/>
      <c r="OBW89" s="175"/>
      <c r="OBX89" s="175"/>
      <c r="OBY89" s="175"/>
      <c r="OBZ89" s="175"/>
      <c r="OCA89" s="175"/>
      <c r="OCB89" s="175"/>
      <c r="OCC89" s="175"/>
      <c r="OCD89" s="175"/>
      <c r="OCE89" s="175"/>
      <c r="OCF89" s="175"/>
      <c r="OCG89" s="175"/>
      <c r="OCH89" s="175"/>
      <c r="OCI89" s="175"/>
      <c r="OCJ89" s="175"/>
      <c r="OCK89" s="175"/>
      <c r="OCL89" s="175"/>
      <c r="OCM89" s="175"/>
      <c r="OCN89" s="175"/>
      <c r="OCO89" s="175"/>
      <c r="OCP89" s="175"/>
      <c r="OCQ89" s="175"/>
      <c r="OCR89" s="175"/>
      <c r="OCS89" s="175"/>
      <c r="OCT89" s="175"/>
      <c r="OCU89" s="175"/>
      <c r="OCV89" s="175"/>
      <c r="OCW89" s="175"/>
      <c r="OCX89" s="175"/>
      <c r="OCY89" s="175"/>
      <c r="OCZ89" s="175"/>
      <c r="ODA89" s="175"/>
      <c r="ODB89" s="175"/>
      <c r="ODC89" s="175"/>
      <c r="ODD89" s="175"/>
      <c r="ODE89" s="175"/>
      <c r="ODF89" s="175"/>
      <c r="ODG89" s="175"/>
      <c r="ODH89" s="175"/>
      <c r="ODI89" s="175"/>
      <c r="ODJ89" s="175"/>
      <c r="ODK89" s="175"/>
      <c r="ODL89" s="175"/>
      <c r="ODM89" s="175"/>
      <c r="ODN89" s="175"/>
      <c r="ODO89" s="175"/>
      <c r="ODP89" s="175"/>
      <c r="ODQ89" s="175"/>
      <c r="ODR89" s="175"/>
      <c r="ODS89" s="175"/>
      <c r="ODT89" s="175"/>
      <c r="ODU89" s="175"/>
      <c r="ODV89" s="175"/>
      <c r="ODW89" s="175"/>
      <c r="ODX89" s="175"/>
      <c r="ODY89" s="175"/>
      <c r="ODZ89" s="175"/>
      <c r="OEA89" s="175"/>
      <c r="OEB89" s="175"/>
      <c r="OEC89" s="175"/>
      <c r="OED89" s="175"/>
      <c r="OEE89" s="175"/>
      <c r="OEF89" s="175"/>
      <c r="OEG89" s="175"/>
      <c r="OEH89" s="175"/>
      <c r="OEI89" s="175"/>
      <c r="OEJ89" s="175"/>
      <c r="OEK89" s="175"/>
      <c r="OEL89" s="175"/>
      <c r="OEM89" s="175"/>
      <c r="OEN89" s="175"/>
      <c r="OEO89" s="175"/>
      <c r="OEP89" s="175"/>
      <c r="OEQ89" s="175"/>
      <c r="OER89" s="175"/>
      <c r="OES89" s="175"/>
      <c r="OET89" s="175"/>
      <c r="OEU89" s="175"/>
      <c r="OEV89" s="175"/>
      <c r="OEW89" s="175"/>
      <c r="OEX89" s="175"/>
      <c r="OEY89" s="175"/>
      <c r="OEZ89" s="175"/>
      <c r="OFA89" s="175"/>
      <c r="OFB89" s="175"/>
      <c r="OFC89" s="175"/>
      <c r="OFD89" s="175"/>
      <c r="OFE89" s="175"/>
      <c r="OFF89" s="175"/>
      <c r="OFG89" s="175"/>
      <c r="OFH89" s="175"/>
      <c r="OFI89" s="175"/>
      <c r="OFJ89" s="175"/>
      <c r="OFK89" s="175"/>
      <c r="OFL89" s="175"/>
      <c r="OFM89" s="175"/>
      <c r="OFN89" s="175"/>
      <c r="OFO89" s="175"/>
      <c r="OFP89" s="175"/>
      <c r="OFQ89" s="175"/>
      <c r="OFR89" s="175"/>
      <c r="OFS89" s="175"/>
      <c r="OFT89" s="175"/>
      <c r="OFU89" s="175"/>
      <c r="OFV89" s="175"/>
      <c r="OFW89" s="175"/>
      <c r="OFX89" s="175"/>
      <c r="OFY89" s="175"/>
      <c r="OFZ89" s="175"/>
      <c r="OGA89" s="175"/>
      <c r="OGB89" s="175"/>
      <c r="OGC89" s="175"/>
      <c r="OGD89" s="175"/>
      <c r="OGE89" s="175"/>
      <c r="OGF89" s="175"/>
      <c r="OGG89" s="175"/>
      <c r="OGH89" s="175"/>
      <c r="OGI89" s="175"/>
      <c r="OGJ89" s="175"/>
      <c r="OGK89" s="175"/>
      <c r="OGL89" s="175"/>
      <c r="OGM89" s="175"/>
      <c r="OGN89" s="175"/>
      <c r="OGO89" s="175"/>
      <c r="OGP89" s="175"/>
      <c r="OGQ89" s="175"/>
      <c r="OGR89" s="175"/>
      <c r="OGS89" s="175"/>
      <c r="OGT89" s="175"/>
      <c r="OGU89" s="175"/>
      <c r="OGV89" s="175"/>
      <c r="OGW89" s="175"/>
      <c r="OGX89" s="175"/>
      <c r="OGY89" s="175"/>
      <c r="OGZ89" s="175"/>
      <c r="OHA89" s="175"/>
      <c r="OHB89" s="175"/>
      <c r="OHC89" s="175"/>
      <c r="OHD89" s="175"/>
      <c r="OHE89" s="175"/>
      <c r="OHF89" s="175"/>
      <c r="OHG89" s="175"/>
      <c r="OHH89" s="175"/>
      <c r="OHI89" s="175"/>
      <c r="OHJ89" s="175"/>
      <c r="OHK89" s="175"/>
      <c r="OHL89" s="175"/>
      <c r="OHM89" s="175"/>
      <c r="OHN89" s="175"/>
      <c r="OHO89" s="175"/>
      <c r="OHP89" s="175"/>
      <c r="OHQ89" s="175"/>
      <c r="OHR89" s="175"/>
      <c r="OHS89" s="175"/>
      <c r="OHT89" s="175"/>
      <c r="OHU89" s="175"/>
      <c r="OHV89" s="175"/>
      <c r="OHW89" s="175"/>
      <c r="OHX89" s="175"/>
      <c r="OHY89" s="175"/>
      <c r="OHZ89" s="175"/>
      <c r="OIA89" s="175"/>
      <c r="OIB89" s="175"/>
      <c r="OIC89" s="175"/>
      <c r="OID89" s="175"/>
      <c r="OIE89" s="175"/>
      <c r="OIF89" s="175"/>
      <c r="OIG89" s="175"/>
      <c r="OIH89" s="175"/>
      <c r="OII89" s="175"/>
      <c r="OIJ89" s="175"/>
      <c r="OIK89" s="175"/>
      <c r="OIL89" s="175"/>
      <c r="OIM89" s="175"/>
      <c r="OIN89" s="175"/>
      <c r="OIO89" s="175"/>
      <c r="OIP89" s="175"/>
      <c r="OIQ89" s="175"/>
      <c r="OIR89" s="175"/>
      <c r="OIS89" s="175"/>
      <c r="OIT89" s="175"/>
      <c r="OIU89" s="175"/>
      <c r="OIV89" s="175"/>
      <c r="OIW89" s="175"/>
      <c r="OIX89" s="175"/>
      <c r="OIY89" s="175"/>
      <c r="OIZ89" s="175"/>
      <c r="OJA89" s="175"/>
      <c r="OJB89" s="175"/>
      <c r="OJC89" s="175"/>
      <c r="OJD89" s="175"/>
      <c r="OJE89" s="175"/>
      <c r="OJF89" s="175"/>
      <c r="OJG89" s="175"/>
      <c r="OJH89" s="175"/>
      <c r="OJI89" s="175"/>
      <c r="OJJ89" s="175"/>
      <c r="OJK89" s="175"/>
      <c r="OJL89" s="175"/>
      <c r="OJM89" s="175"/>
      <c r="OJN89" s="175"/>
      <c r="OJO89" s="175"/>
      <c r="OJP89" s="175"/>
      <c r="OJQ89" s="175"/>
      <c r="OJR89" s="175"/>
      <c r="OJS89" s="175"/>
      <c r="OJT89" s="175"/>
      <c r="OJU89" s="175"/>
      <c r="OJV89" s="175"/>
      <c r="OJW89" s="175"/>
      <c r="OJX89" s="175"/>
      <c r="OJY89" s="175"/>
      <c r="OJZ89" s="175"/>
      <c r="OKA89" s="175"/>
      <c r="OKB89" s="175"/>
      <c r="OKC89" s="175"/>
      <c r="OKD89" s="175"/>
      <c r="OKE89" s="175"/>
      <c r="OKF89" s="175"/>
      <c r="OKG89" s="175"/>
      <c r="OKH89" s="175"/>
      <c r="OKI89" s="175"/>
      <c r="OKJ89" s="175"/>
      <c r="OKK89" s="175"/>
      <c r="OKL89" s="175"/>
      <c r="OKM89" s="175"/>
      <c r="OKN89" s="175"/>
      <c r="OKO89" s="175"/>
      <c r="OKP89" s="175"/>
      <c r="OKQ89" s="175"/>
      <c r="OKR89" s="175"/>
      <c r="OKS89" s="175"/>
      <c r="OKT89" s="175"/>
      <c r="OKU89" s="175"/>
      <c r="OKV89" s="175"/>
      <c r="OKW89" s="175"/>
      <c r="OKX89" s="175"/>
      <c r="OKY89" s="175"/>
      <c r="OKZ89" s="175"/>
      <c r="OLA89" s="175"/>
      <c r="OLB89" s="175"/>
      <c r="OLC89" s="175"/>
      <c r="OLD89" s="175"/>
      <c r="OLE89" s="175"/>
      <c r="OLF89" s="175"/>
      <c r="OLG89" s="175"/>
      <c r="OLH89" s="175"/>
      <c r="OLI89" s="175"/>
      <c r="OLJ89" s="175"/>
      <c r="OLK89" s="175"/>
      <c r="OLL89" s="175"/>
      <c r="OLM89" s="175"/>
      <c r="OLN89" s="175"/>
      <c r="OLO89" s="175"/>
      <c r="OLP89" s="175"/>
      <c r="OLQ89" s="175"/>
      <c r="OLR89" s="175"/>
      <c r="OLS89" s="175"/>
      <c r="OLT89" s="175"/>
      <c r="OLU89" s="175"/>
      <c r="OLV89" s="175"/>
      <c r="OLW89" s="175"/>
      <c r="OLX89" s="175"/>
      <c r="OLY89" s="175"/>
      <c r="OLZ89" s="175"/>
      <c r="OMA89" s="175"/>
      <c r="OMB89" s="175"/>
      <c r="OMC89" s="175"/>
      <c r="OMD89" s="175"/>
      <c r="OME89" s="175"/>
      <c r="OMF89" s="175"/>
      <c r="OMG89" s="175"/>
      <c r="OMH89" s="175"/>
      <c r="OMI89" s="175"/>
      <c r="OMJ89" s="175"/>
      <c r="OMK89" s="175"/>
      <c r="OML89" s="175"/>
      <c r="OMM89" s="175"/>
      <c r="OMN89" s="175"/>
      <c r="OMO89" s="175"/>
      <c r="OMP89" s="175"/>
      <c r="OMQ89" s="175"/>
      <c r="OMR89" s="175"/>
      <c r="OMS89" s="175"/>
      <c r="OMT89" s="175"/>
      <c r="OMU89" s="175"/>
      <c r="OMV89" s="175"/>
      <c r="OMW89" s="175"/>
      <c r="OMX89" s="175"/>
      <c r="OMY89" s="175"/>
      <c r="OMZ89" s="175"/>
      <c r="ONA89" s="175"/>
      <c r="ONB89" s="175"/>
      <c r="ONC89" s="175"/>
      <c r="OND89" s="175"/>
      <c r="ONE89" s="175"/>
      <c r="ONF89" s="175"/>
      <c r="ONG89" s="175"/>
      <c r="ONH89" s="175"/>
      <c r="ONI89" s="175"/>
      <c r="ONJ89" s="175"/>
      <c r="ONK89" s="175"/>
      <c r="ONL89" s="175"/>
      <c r="ONM89" s="175"/>
      <c r="ONN89" s="175"/>
      <c r="ONO89" s="175"/>
      <c r="ONP89" s="175"/>
      <c r="ONQ89" s="175"/>
      <c r="ONR89" s="175"/>
      <c r="ONS89" s="175"/>
      <c r="ONT89" s="175"/>
      <c r="ONU89" s="175"/>
      <c r="ONV89" s="175"/>
      <c r="ONW89" s="175"/>
      <c r="ONX89" s="175"/>
      <c r="ONY89" s="175"/>
      <c r="ONZ89" s="175"/>
      <c r="OOA89" s="175"/>
      <c r="OOB89" s="175"/>
      <c r="OOC89" s="175"/>
      <c r="OOD89" s="175"/>
      <c r="OOE89" s="175"/>
      <c r="OOF89" s="175"/>
      <c r="OOG89" s="175"/>
      <c r="OOH89" s="175"/>
      <c r="OOI89" s="175"/>
      <c r="OOJ89" s="175"/>
      <c r="OOK89" s="175"/>
      <c r="OOL89" s="175"/>
      <c r="OOM89" s="175"/>
      <c r="OON89" s="175"/>
      <c r="OOO89" s="175"/>
      <c r="OOP89" s="175"/>
      <c r="OOQ89" s="175"/>
      <c r="OOR89" s="175"/>
      <c r="OOS89" s="175"/>
      <c r="OOT89" s="175"/>
      <c r="OOU89" s="175"/>
      <c r="OOV89" s="175"/>
      <c r="OOW89" s="175"/>
      <c r="OOX89" s="175"/>
      <c r="OOY89" s="175"/>
      <c r="OOZ89" s="175"/>
      <c r="OPA89" s="175"/>
      <c r="OPB89" s="175"/>
      <c r="OPC89" s="175"/>
      <c r="OPD89" s="175"/>
      <c r="OPE89" s="175"/>
      <c r="OPF89" s="175"/>
      <c r="OPG89" s="175"/>
      <c r="OPH89" s="175"/>
      <c r="OPI89" s="175"/>
      <c r="OPJ89" s="175"/>
      <c r="OPK89" s="175"/>
      <c r="OPL89" s="175"/>
      <c r="OPM89" s="175"/>
      <c r="OPN89" s="175"/>
      <c r="OPO89" s="175"/>
      <c r="OPP89" s="175"/>
      <c r="OPQ89" s="175"/>
      <c r="OPR89" s="175"/>
      <c r="OPS89" s="175"/>
      <c r="OPT89" s="175"/>
      <c r="OPU89" s="175"/>
      <c r="OPV89" s="175"/>
      <c r="OPW89" s="175"/>
      <c r="OPX89" s="175"/>
      <c r="OPY89" s="175"/>
      <c r="OPZ89" s="175"/>
      <c r="OQA89" s="175"/>
      <c r="OQB89" s="175"/>
      <c r="OQC89" s="175"/>
      <c r="OQD89" s="175"/>
      <c r="OQE89" s="175"/>
      <c r="OQF89" s="175"/>
      <c r="OQG89" s="175"/>
      <c r="OQH89" s="175"/>
      <c r="OQI89" s="175"/>
      <c r="OQJ89" s="175"/>
      <c r="OQK89" s="175"/>
      <c r="OQL89" s="175"/>
      <c r="OQM89" s="175"/>
      <c r="OQN89" s="175"/>
      <c r="OQO89" s="175"/>
      <c r="OQP89" s="175"/>
      <c r="OQQ89" s="175"/>
      <c r="OQR89" s="175"/>
      <c r="OQS89" s="175"/>
      <c r="OQT89" s="175"/>
      <c r="OQU89" s="175"/>
      <c r="OQV89" s="175"/>
      <c r="OQW89" s="175"/>
      <c r="OQX89" s="175"/>
      <c r="OQY89" s="175"/>
      <c r="OQZ89" s="175"/>
      <c r="ORA89" s="175"/>
      <c r="ORB89" s="175"/>
      <c r="ORC89" s="175"/>
      <c r="ORD89" s="175"/>
      <c r="ORE89" s="175"/>
      <c r="ORF89" s="175"/>
      <c r="ORG89" s="175"/>
      <c r="ORH89" s="175"/>
      <c r="ORI89" s="175"/>
      <c r="ORJ89" s="175"/>
      <c r="ORK89" s="175"/>
      <c r="ORL89" s="175"/>
      <c r="ORM89" s="175"/>
      <c r="ORN89" s="175"/>
      <c r="ORO89" s="175"/>
      <c r="ORP89" s="175"/>
      <c r="ORQ89" s="175"/>
      <c r="ORR89" s="175"/>
      <c r="ORS89" s="175"/>
      <c r="ORT89" s="175"/>
      <c r="ORU89" s="175"/>
      <c r="ORV89" s="175"/>
      <c r="ORW89" s="175"/>
      <c r="ORX89" s="175"/>
      <c r="ORY89" s="175"/>
      <c r="ORZ89" s="175"/>
      <c r="OSA89" s="175"/>
      <c r="OSB89" s="175"/>
      <c r="OSC89" s="175"/>
      <c r="OSD89" s="175"/>
      <c r="OSE89" s="175"/>
      <c r="OSF89" s="175"/>
      <c r="OSG89" s="175"/>
      <c r="OSH89" s="175"/>
      <c r="OSI89" s="175"/>
      <c r="OSJ89" s="175"/>
      <c r="OSK89" s="175"/>
      <c r="OSL89" s="175"/>
      <c r="OSM89" s="175"/>
      <c r="OSN89" s="175"/>
      <c r="OSO89" s="175"/>
      <c r="OSP89" s="175"/>
      <c r="OSQ89" s="175"/>
      <c r="OSR89" s="175"/>
      <c r="OSS89" s="175"/>
      <c r="OST89" s="175"/>
      <c r="OSU89" s="175"/>
      <c r="OSV89" s="175"/>
      <c r="OSW89" s="175"/>
      <c r="OSX89" s="175"/>
      <c r="OSY89" s="175"/>
      <c r="OSZ89" s="175"/>
      <c r="OTA89" s="175"/>
      <c r="OTB89" s="175"/>
      <c r="OTC89" s="175"/>
      <c r="OTD89" s="175"/>
      <c r="OTE89" s="175"/>
      <c r="OTF89" s="175"/>
      <c r="OTG89" s="175"/>
      <c r="OTH89" s="175"/>
      <c r="OTI89" s="175"/>
      <c r="OTJ89" s="175"/>
      <c r="OTK89" s="175"/>
      <c r="OTL89" s="175"/>
      <c r="OTM89" s="175"/>
      <c r="OTN89" s="175"/>
      <c r="OTO89" s="175"/>
      <c r="OTP89" s="175"/>
      <c r="OTQ89" s="175"/>
      <c r="OTR89" s="175"/>
      <c r="OTS89" s="175"/>
      <c r="OTT89" s="175"/>
      <c r="OTU89" s="175"/>
      <c r="OTV89" s="175"/>
      <c r="OTW89" s="175"/>
      <c r="OTX89" s="175"/>
      <c r="OTY89" s="175"/>
      <c r="OTZ89" s="175"/>
      <c r="OUA89" s="175"/>
      <c r="OUB89" s="175"/>
      <c r="OUC89" s="175"/>
      <c r="OUD89" s="175"/>
      <c r="OUE89" s="175"/>
      <c r="OUF89" s="175"/>
      <c r="OUG89" s="175"/>
      <c r="OUH89" s="175"/>
      <c r="OUI89" s="175"/>
      <c r="OUJ89" s="175"/>
      <c r="OUK89" s="175"/>
      <c r="OUL89" s="175"/>
      <c r="OUM89" s="175"/>
      <c r="OUN89" s="175"/>
      <c r="OUO89" s="175"/>
      <c r="OUP89" s="175"/>
      <c r="OUQ89" s="175"/>
      <c r="OUR89" s="175"/>
      <c r="OUS89" s="175"/>
      <c r="OUT89" s="175"/>
      <c r="OUU89" s="175"/>
      <c r="OUV89" s="175"/>
      <c r="OUW89" s="175"/>
      <c r="OUX89" s="175"/>
      <c r="OUY89" s="175"/>
      <c r="OUZ89" s="175"/>
      <c r="OVA89" s="175"/>
      <c r="OVB89" s="175"/>
      <c r="OVC89" s="175"/>
      <c r="OVD89" s="175"/>
      <c r="OVE89" s="175"/>
      <c r="OVF89" s="175"/>
      <c r="OVG89" s="175"/>
      <c r="OVH89" s="175"/>
      <c r="OVI89" s="175"/>
      <c r="OVJ89" s="175"/>
      <c r="OVK89" s="175"/>
      <c r="OVL89" s="175"/>
      <c r="OVM89" s="175"/>
      <c r="OVN89" s="175"/>
      <c r="OVO89" s="175"/>
      <c r="OVP89" s="175"/>
      <c r="OVQ89" s="175"/>
      <c r="OVR89" s="175"/>
      <c r="OVS89" s="175"/>
      <c r="OVT89" s="175"/>
      <c r="OVU89" s="175"/>
      <c r="OVV89" s="175"/>
      <c r="OVW89" s="175"/>
      <c r="OVX89" s="175"/>
      <c r="OVY89" s="175"/>
      <c r="OVZ89" s="175"/>
      <c r="OWA89" s="175"/>
      <c r="OWB89" s="175"/>
      <c r="OWC89" s="175"/>
      <c r="OWD89" s="175"/>
      <c r="OWE89" s="175"/>
      <c r="OWF89" s="175"/>
      <c r="OWG89" s="175"/>
      <c r="OWH89" s="175"/>
      <c r="OWI89" s="175"/>
      <c r="OWJ89" s="175"/>
      <c r="OWK89" s="175"/>
      <c r="OWL89" s="175"/>
      <c r="OWM89" s="175"/>
      <c r="OWN89" s="175"/>
      <c r="OWO89" s="175"/>
      <c r="OWP89" s="175"/>
      <c r="OWQ89" s="175"/>
      <c r="OWR89" s="175"/>
      <c r="OWS89" s="175"/>
      <c r="OWT89" s="175"/>
      <c r="OWU89" s="175"/>
      <c r="OWV89" s="175"/>
      <c r="OWW89" s="175"/>
      <c r="OWX89" s="175"/>
      <c r="OWY89" s="175"/>
      <c r="OWZ89" s="175"/>
      <c r="OXA89" s="175"/>
      <c r="OXB89" s="175"/>
      <c r="OXC89" s="175"/>
      <c r="OXD89" s="175"/>
      <c r="OXE89" s="175"/>
      <c r="OXF89" s="175"/>
      <c r="OXG89" s="175"/>
      <c r="OXH89" s="175"/>
      <c r="OXI89" s="175"/>
      <c r="OXJ89" s="175"/>
      <c r="OXK89" s="175"/>
      <c r="OXL89" s="175"/>
      <c r="OXM89" s="175"/>
      <c r="OXN89" s="175"/>
      <c r="OXO89" s="175"/>
      <c r="OXP89" s="175"/>
      <c r="OXQ89" s="175"/>
      <c r="OXR89" s="175"/>
      <c r="OXS89" s="175"/>
      <c r="OXT89" s="175"/>
      <c r="OXU89" s="175"/>
      <c r="OXV89" s="175"/>
      <c r="OXW89" s="175"/>
      <c r="OXX89" s="175"/>
      <c r="OXY89" s="175"/>
      <c r="OXZ89" s="175"/>
      <c r="OYA89" s="175"/>
      <c r="OYB89" s="175"/>
      <c r="OYC89" s="175"/>
      <c r="OYD89" s="175"/>
      <c r="OYE89" s="175"/>
      <c r="OYF89" s="175"/>
      <c r="OYG89" s="175"/>
      <c r="OYH89" s="175"/>
      <c r="OYI89" s="175"/>
      <c r="OYJ89" s="175"/>
      <c r="OYK89" s="175"/>
      <c r="OYL89" s="175"/>
      <c r="OYM89" s="175"/>
      <c r="OYN89" s="175"/>
      <c r="OYO89" s="175"/>
      <c r="OYP89" s="175"/>
      <c r="OYQ89" s="175"/>
      <c r="OYR89" s="175"/>
      <c r="OYS89" s="175"/>
      <c r="OYT89" s="175"/>
      <c r="OYU89" s="175"/>
      <c r="OYV89" s="175"/>
      <c r="OYW89" s="175"/>
      <c r="OYX89" s="175"/>
      <c r="OYY89" s="175"/>
      <c r="OYZ89" s="175"/>
      <c r="OZA89" s="175"/>
      <c r="OZB89" s="175"/>
      <c r="OZC89" s="175"/>
      <c r="OZD89" s="175"/>
      <c r="OZE89" s="175"/>
      <c r="OZF89" s="175"/>
      <c r="OZG89" s="175"/>
      <c r="OZH89" s="175"/>
      <c r="OZI89" s="175"/>
      <c r="OZJ89" s="175"/>
      <c r="OZK89" s="175"/>
      <c r="OZL89" s="175"/>
      <c r="OZM89" s="175"/>
      <c r="OZN89" s="175"/>
      <c r="OZO89" s="175"/>
      <c r="OZP89" s="175"/>
      <c r="OZQ89" s="175"/>
      <c r="OZR89" s="175"/>
      <c r="OZS89" s="175"/>
      <c r="OZT89" s="175"/>
      <c r="OZU89" s="175"/>
      <c r="OZV89" s="175"/>
      <c r="OZW89" s="175"/>
      <c r="OZX89" s="175"/>
      <c r="OZY89" s="175"/>
      <c r="OZZ89" s="175"/>
      <c r="PAA89" s="175"/>
      <c r="PAB89" s="175"/>
      <c r="PAC89" s="175"/>
      <c r="PAD89" s="175"/>
      <c r="PAE89" s="175"/>
      <c r="PAF89" s="175"/>
      <c r="PAG89" s="175"/>
      <c r="PAH89" s="175"/>
      <c r="PAI89" s="175"/>
      <c r="PAJ89" s="175"/>
      <c r="PAK89" s="175"/>
      <c r="PAL89" s="175"/>
      <c r="PAM89" s="175"/>
      <c r="PAN89" s="175"/>
      <c r="PAO89" s="175"/>
      <c r="PAP89" s="175"/>
      <c r="PAQ89" s="175"/>
      <c r="PAR89" s="175"/>
      <c r="PAS89" s="175"/>
      <c r="PAT89" s="175"/>
      <c r="PAU89" s="175"/>
      <c r="PAV89" s="175"/>
      <c r="PAW89" s="175"/>
      <c r="PAX89" s="175"/>
      <c r="PAY89" s="175"/>
      <c r="PAZ89" s="175"/>
      <c r="PBA89" s="175"/>
      <c r="PBB89" s="175"/>
      <c r="PBC89" s="175"/>
      <c r="PBD89" s="175"/>
      <c r="PBE89" s="175"/>
      <c r="PBF89" s="175"/>
      <c r="PBG89" s="175"/>
      <c r="PBH89" s="175"/>
      <c r="PBI89" s="175"/>
      <c r="PBJ89" s="175"/>
      <c r="PBK89" s="175"/>
      <c r="PBL89" s="175"/>
      <c r="PBM89" s="175"/>
      <c r="PBN89" s="175"/>
      <c r="PBO89" s="175"/>
      <c r="PBP89" s="175"/>
      <c r="PBQ89" s="175"/>
      <c r="PBR89" s="175"/>
      <c r="PBS89" s="175"/>
      <c r="PBT89" s="175"/>
      <c r="PBU89" s="175"/>
      <c r="PBV89" s="175"/>
      <c r="PBW89" s="175"/>
      <c r="PBX89" s="175"/>
      <c r="PBY89" s="175"/>
      <c r="PBZ89" s="175"/>
      <c r="PCA89" s="175"/>
      <c r="PCB89" s="175"/>
      <c r="PCC89" s="175"/>
      <c r="PCD89" s="175"/>
      <c r="PCE89" s="175"/>
      <c r="PCF89" s="175"/>
      <c r="PCG89" s="175"/>
      <c r="PCH89" s="175"/>
      <c r="PCI89" s="175"/>
      <c r="PCJ89" s="175"/>
      <c r="PCK89" s="175"/>
      <c r="PCL89" s="175"/>
      <c r="PCM89" s="175"/>
      <c r="PCN89" s="175"/>
      <c r="PCO89" s="175"/>
      <c r="PCP89" s="175"/>
      <c r="PCQ89" s="175"/>
      <c r="PCR89" s="175"/>
      <c r="PCS89" s="175"/>
      <c r="PCT89" s="175"/>
      <c r="PCU89" s="175"/>
      <c r="PCV89" s="175"/>
      <c r="PCW89" s="175"/>
      <c r="PCX89" s="175"/>
      <c r="PCY89" s="175"/>
      <c r="PCZ89" s="175"/>
      <c r="PDA89" s="175"/>
      <c r="PDB89" s="175"/>
      <c r="PDC89" s="175"/>
      <c r="PDD89" s="175"/>
      <c r="PDE89" s="175"/>
      <c r="PDF89" s="175"/>
      <c r="PDG89" s="175"/>
      <c r="PDH89" s="175"/>
      <c r="PDI89" s="175"/>
      <c r="PDJ89" s="175"/>
      <c r="PDK89" s="175"/>
      <c r="PDL89" s="175"/>
      <c r="PDM89" s="175"/>
      <c r="PDN89" s="175"/>
      <c r="PDO89" s="175"/>
      <c r="PDP89" s="175"/>
      <c r="PDQ89" s="175"/>
      <c r="PDR89" s="175"/>
      <c r="PDS89" s="175"/>
      <c r="PDT89" s="175"/>
      <c r="PDU89" s="175"/>
      <c r="PDV89" s="175"/>
      <c r="PDW89" s="175"/>
      <c r="PDX89" s="175"/>
      <c r="PDY89" s="175"/>
      <c r="PDZ89" s="175"/>
      <c r="PEA89" s="175"/>
      <c r="PEB89" s="175"/>
      <c r="PEC89" s="175"/>
      <c r="PED89" s="175"/>
      <c r="PEE89" s="175"/>
      <c r="PEF89" s="175"/>
      <c r="PEG89" s="175"/>
      <c r="PEH89" s="175"/>
      <c r="PEI89" s="175"/>
      <c r="PEJ89" s="175"/>
      <c r="PEK89" s="175"/>
      <c r="PEL89" s="175"/>
      <c r="PEM89" s="175"/>
      <c r="PEN89" s="175"/>
      <c r="PEO89" s="175"/>
      <c r="PEP89" s="175"/>
      <c r="PEQ89" s="175"/>
      <c r="PER89" s="175"/>
      <c r="PES89" s="175"/>
      <c r="PET89" s="175"/>
      <c r="PEU89" s="175"/>
      <c r="PEV89" s="175"/>
      <c r="PEW89" s="175"/>
      <c r="PEX89" s="175"/>
      <c r="PEY89" s="175"/>
      <c r="PEZ89" s="175"/>
      <c r="PFA89" s="175"/>
      <c r="PFB89" s="175"/>
      <c r="PFC89" s="175"/>
      <c r="PFD89" s="175"/>
      <c r="PFE89" s="175"/>
      <c r="PFF89" s="175"/>
      <c r="PFG89" s="175"/>
      <c r="PFH89" s="175"/>
      <c r="PFI89" s="175"/>
      <c r="PFJ89" s="175"/>
      <c r="PFK89" s="175"/>
      <c r="PFL89" s="175"/>
      <c r="PFM89" s="175"/>
      <c r="PFN89" s="175"/>
      <c r="PFO89" s="175"/>
      <c r="PFP89" s="175"/>
      <c r="PFQ89" s="175"/>
      <c r="PFR89" s="175"/>
      <c r="PFS89" s="175"/>
      <c r="PFT89" s="175"/>
      <c r="PFU89" s="175"/>
      <c r="PFV89" s="175"/>
      <c r="PFW89" s="175"/>
      <c r="PFX89" s="175"/>
      <c r="PFY89" s="175"/>
      <c r="PFZ89" s="175"/>
      <c r="PGA89" s="175"/>
      <c r="PGB89" s="175"/>
      <c r="PGC89" s="175"/>
      <c r="PGD89" s="175"/>
      <c r="PGE89" s="175"/>
      <c r="PGF89" s="175"/>
      <c r="PGG89" s="175"/>
      <c r="PGH89" s="175"/>
      <c r="PGI89" s="175"/>
      <c r="PGJ89" s="175"/>
      <c r="PGK89" s="175"/>
      <c r="PGL89" s="175"/>
      <c r="PGM89" s="175"/>
      <c r="PGN89" s="175"/>
      <c r="PGO89" s="175"/>
      <c r="PGP89" s="175"/>
      <c r="PGQ89" s="175"/>
      <c r="PGR89" s="175"/>
      <c r="PGS89" s="175"/>
      <c r="PGT89" s="175"/>
      <c r="PGU89" s="175"/>
      <c r="PGV89" s="175"/>
      <c r="PGW89" s="175"/>
      <c r="PGX89" s="175"/>
      <c r="PGY89" s="175"/>
      <c r="PGZ89" s="175"/>
      <c r="PHA89" s="175"/>
      <c r="PHB89" s="175"/>
      <c r="PHC89" s="175"/>
      <c r="PHD89" s="175"/>
      <c r="PHE89" s="175"/>
      <c r="PHF89" s="175"/>
      <c r="PHG89" s="175"/>
      <c r="PHH89" s="175"/>
      <c r="PHI89" s="175"/>
      <c r="PHJ89" s="175"/>
      <c r="PHK89" s="175"/>
      <c r="PHL89" s="175"/>
      <c r="PHM89" s="175"/>
      <c r="PHN89" s="175"/>
      <c r="PHO89" s="175"/>
      <c r="PHP89" s="175"/>
      <c r="PHQ89" s="175"/>
      <c r="PHR89" s="175"/>
      <c r="PHS89" s="175"/>
      <c r="PHT89" s="175"/>
      <c r="PHU89" s="175"/>
      <c r="PHV89" s="175"/>
      <c r="PHW89" s="175"/>
      <c r="PHX89" s="175"/>
      <c r="PHY89" s="175"/>
      <c r="PHZ89" s="175"/>
      <c r="PIA89" s="175"/>
      <c r="PIB89" s="175"/>
      <c r="PIC89" s="175"/>
      <c r="PID89" s="175"/>
      <c r="PIE89" s="175"/>
      <c r="PIF89" s="175"/>
      <c r="PIG89" s="175"/>
      <c r="PIH89" s="175"/>
      <c r="PII89" s="175"/>
      <c r="PIJ89" s="175"/>
      <c r="PIK89" s="175"/>
      <c r="PIL89" s="175"/>
      <c r="PIM89" s="175"/>
      <c r="PIN89" s="175"/>
      <c r="PIO89" s="175"/>
      <c r="PIP89" s="175"/>
      <c r="PIQ89" s="175"/>
      <c r="PIR89" s="175"/>
      <c r="PIS89" s="175"/>
      <c r="PIT89" s="175"/>
      <c r="PIU89" s="175"/>
      <c r="PIV89" s="175"/>
      <c r="PIW89" s="175"/>
      <c r="PIX89" s="175"/>
      <c r="PIY89" s="175"/>
      <c r="PIZ89" s="175"/>
      <c r="PJA89" s="175"/>
      <c r="PJB89" s="175"/>
      <c r="PJC89" s="175"/>
      <c r="PJD89" s="175"/>
      <c r="PJE89" s="175"/>
      <c r="PJF89" s="175"/>
      <c r="PJG89" s="175"/>
      <c r="PJH89" s="175"/>
      <c r="PJI89" s="175"/>
      <c r="PJJ89" s="175"/>
      <c r="PJK89" s="175"/>
      <c r="PJL89" s="175"/>
      <c r="PJM89" s="175"/>
      <c r="PJN89" s="175"/>
      <c r="PJO89" s="175"/>
      <c r="PJP89" s="175"/>
      <c r="PJQ89" s="175"/>
      <c r="PJR89" s="175"/>
      <c r="PJS89" s="175"/>
      <c r="PJT89" s="175"/>
      <c r="PJU89" s="175"/>
      <c r="PJV89" s="175"/>
      <c r="PJW89" s="175"/>
      <c r="PJX89" s="175"/>
      <c r="PJY89" s="175"/>
      <c r="PJZ89" s="175"/>
      <c r="PKA89" s="175"/>
      <c r="PKB89" s="175"/>
      <c r="PKC89" s="175"/>
      <c r="PKD89" s="175"/>
      <c r="PKE89" s="175"/>
      <c r="PKF89" s="175"/>
      <c r="PKG89" s="175"/>
      <c r="PKH89" s="175"/>
      <c r="PKI89" s="175"/>
      <c r="PKJ89" s="175"/>
      <c r="PKK89" s="175"/>
      <c r="PKL89" s="175"/>
      <c r="PKM89" s="175"/>
      <c r="PKN89" s="175"/>
      <c r="PKO89" s="175"/>
      <c r="PKP89" s="175"/>
      <c r="PKQ89" s="175"/>
      <c r="PKR89" s="175"/>
      <c r="PKS89" s="175"/>
      <c r="PKT89" s="175"/>
      <c r="PKU89" s="175"/>
      <c r="PKV89" s="175"/>
      <c r="PKW89" s="175"/>
      <c r="PKX89" s="175"/>
      <c r="PKY89" s="175"/>
      <c r="PKZ89" s="175"/>
      <c r="PLA89" s="175"/>
      <c r="PLB89" s="175"/>
      <c r="PLC89" s="175"/>
      <c r="PLD89" s="175"/>
      <c r="PLE89" s="175"/>
      <c r="PLF89" s="175"/>
      <c r="PLG89" s="175"/>
      <c r="PLH89" s="175"/>
      <c r="PLI89" s="175"/>
      <c r="PLJ89" s="175"/>
      <c r="PLK89" s="175"/>
      <c r="PLL89" s="175"/>
      <c r="PLM89" s="175"/>
      <c r="PLN89" s="175"/>
      <c r="PLO89" s="175"/>
      <c r="PLP89" s="175"/>
      <c r="PLQ89" s="175"/>
      <c r="PLR89" s="175"/>
      <c r="PLS89" s="175"/>
      <c r="PLT89" s="175"/>
      <c r="PLU89" s="175"/>
      <c r="PLV89" s="175"/>
      <c r="PLW89" s="175"/>
      <c r="PLX89" s="175"/>
      <c r="PLY89" s="175"/>
      <c r="PLZ89" s="175"/>
      <c r="PMA89" s="175"/>
      <c r="PMB89" s="175"/>
      <c r="PMC89" s="175"/>
      <c r="PMD89" s="175"/>
      <c r="PME89" s="175"/>
      <c r="PMF89" s="175"/>
      <c r="PMG89" s="175"/>
      <c r="PMH89" s="175"/>
      <c r="PMI89" s="175"/>
      <c r="PMJ89" s="175"/>
      <c r="PMK89" s="175"/>
      <c r="PML89" s="175"/>
      <c r="PMM89" s="175"/>
      <c r="PMN89" s="175"/>
      <c r="PMO89" s="175"/>
      <c r="PMP89" s="175"/>
      <c r="PMQ89" s="175"/>
      <c r="PMR89" s="175"/>
      <c r="PMS89" s="175"/>
      <c r="PMT89" s="175"/>
      <c r="PMU89" s="175"/>
      <c r="PMV89" s="175"/>
      <c r="PMW89" s="175"/>
      <c r="PMX89" s="175"/>
      <c r="PMY89" s="175"/>
      <c r="PMZ89" s="175"/>
      <c r="PNA89" s="175"/>
      <c r="PNB89" s="175"/>
      <c r="PNC89" s="175"/>
      <c r="PND89" s="175"/>
      <c r="PNE89" s="175"/>
      <c r="PNF89" s="175"/>
      <c r="PNG89" s="175"/>
      <c r="PNH89" s="175"/>
      <c r="PNI89" s="175"/>
      <c r="PNJ89" s="175"/>
      <c r="PNK89" s="175"/>
      <c r="PNL89" s="175"/>
      <c r="PNM89" s="175"/>
      <c r="PNN89" s="175"/>
      <c r="PNO89" s="175"/>
      <c r="PNP89" s="175"/>
      <c r="PNQ89" s="175"/>
      <c r="PNR89" s="175"/>
      <c r="PNS89" s="175"/>
      <c r="PNT89" s="175"/>
      <c r="PNU89" s="175"/>
      <c r="PNV89" s="175"/>
      <c r="PNW89" s="175"/>
      <c r="PNX89" s="175"/>
      <c r="PNY89" s="175"/>
      <c r="PNZ89" s="175"/>
      <c r="POA89" s="175"/>
      <c r="POB89" s="175"/>
      <c r="POC89" s="175"/>
      <c r="POD89" s="175"/>
      <c r="POE89" s="175"/>
      <c r="POF89" s="175"/>
      <c r="POG89" s="175"/>
      <c r="POH89" s="175"/>
      <c r="POI89" s="175"/>
      <c r="POJ89" s="175"/>
      <c r="POK89" s="175"/>
      <c r="POL89" s="175"/>
      <c r="POM89" s="175"/>
      <c r="PON89" s="175"/>
      <c r="POO89" s="175"/>
      <c r="POP89" s="175"/>
      <c r="POQ89" s="175"/>
      <c r="POR89" s="175"/>
      <c r="POS89" s="175"/>
      <c r="POT89" s="175"/>
      <c r="POU89" s="175"/>
      <c r="POV89" s="175"/>
      <c r="POW89" s="175"/>
      <c r="POX89" s="175"/>
      <c r="POY89" s="175"/>
      <c r="POZ89" s="175"/>
      <c r="PPA89" s="175"/>
      <c r="PPB89" s="175"/>
      <c r="PPC89" s="175"/>
      <c r="PPD89" s="175"/>
      <c r="PPE89" s="175"/>
      <c r="PPF89" s="175"/>
      <c r="PPG89" s="175"/>
      <c r="PPH89" s="175"/>
      <c r="PPI89" s="175"/>
      <c r="PPJ89" s="175"/>
      <c r="PPK89" s="175"/>
      <c r="PPL89" s="175"/>
      <c r="PPM89" s="175"/>
      <c r="PPN89" s="175"/>
      <c r="PPO89" s="175"/>
      <c r="PPP89" s="175"/>
      <c r="PPQ89" s="175"/>
      <c r="PPR89" s="175"/>
      <c r="PPS89" s="175"/>
      <c r="PPT89" s="175"/>
      <c r="PPU89" s="175"/>
      <c r="PPV89" s="175"/>
      <c r="PPW89" s="175"/>
      <c r="PPX89" s="175"/>
      <c r="PPY89" s="175"/>
      <c r="PPZ89" s="175"/>
      <c r="PQA89" s="175"/>
      <c r="PQB89" s="175"/>
      <c r="PQC89" s="175"/>
      <c r="PQD89" s="175"/>
      <c r="PQE89" s="175"/>
      <c r="PQF89" s="175"/>
      <c r="PQG89" s="175"/>
      <c r="PQH89" s="175"/>
      <c r="PQI89" s="175"/>
      <c r="PQJ89" s="175"/>
      <c r="PQK89" s="175"/>
      <c r="PQL89" s="175"/>
      <c r="PQM89" s="175"/>
      <c r="PQN89" s="175"/>
      <c r="PQO89" s="175"/>
      <c r="PQP89" s="175"/>
      <c r="PQQ89" s="175"/>
      <c r="PQR89" s="175"/>
      <c r="PQS89" s="175"/>
      <c r="PQT89" s="175"/>
      <c r="PQU89" s="175"/>
      <c r="PQV89" s="175"/>
      <c r="PQW89" s="175"/>
      <c r="PQX89" s="175"/>
      <c r="PQY89" s="175"/>
      <c r="PQZ89" s="175"/>
      <c r="PRA89" s="175"/>
      <c r="PRB89" s="175"/>
      <c r="PRC89" s="175"/>
      <c r="PRD89" s="175"/>
      <c r="PRE89" s="175"/>
      <c r="PRF89" s="175"/>
      <c r="PRG89" s="175"/>
      <c r="PRH89" s="175"/>
      <c r="PRI89" s="175"/>
      <c r="PRJ89" s="175"/>
      <c r="PRK89" s="175"/>
      <c r="PRL89" s="175"/>
      <c r="PRM89" s="175"/>
      <c r="PRN89" s="175"/>
      <c r="PRO89" s="175"/>
      <c r="PRP89" s="175"/>
      <c r="PRQ89" s="175"/>
      <c r="PRR89" s="175"/>
      <c r="PRS89" s="175"/>
      <c r="PRT89" s="175"/>
      <c r="PRU89" s="175"/>
      <c r="PRV89" s="175"/>
      <c r="PRW89" s="175"/>
      <c r="PRX89" s="175"/>
      <c r="PRY89" s="175"/>
      <c r="PRZ89" s="175"/>
      <c r="PSA89" s="175"/>
      <c r="PSB89" s="175"/>
      <c r="PSC89" s="175"/>
      <c r="PSD89" s="175"/>
      <c r="PSE89" s="175"/>
      <c r="PSF89" s="175"/>
      <c r="PSG89" s="175"/>
      <c r="PSH89" s="175"/>
      <c r="PSI89" s="175"/>
      <c r="PSJ89" s="175"/>
      <c r="PSK89" s="175"/>
      <c r="PSL89" s="175"/>
      <c r="PSM89" s="175"/>
      <c r="PSN89" s="175"/>
      <c r="PSO89" s="175"/>
      <c r="PSP89" s="175"/>
      <c r="PSQ89" s="175"/>
      <c r="PSR89" s="175"/>
      <c r="PSS89" s="175"/>
      <c r="PST89" s="175"/>
      <c r="PSU89" s="175"/>
      <c r="PSV89" s="175"/>
      <c r="PSW89" s="175"/>
      <c r="PSX89" s="175"/>
      <c r="PSY89" s="175"/>
      <c r="PSZ89" s="175"/>
      <c r="PTA89" s="175"/>
      <c r="PTB89" s="175"/>
      <c r="PTC89" s="175"/>
      <c r="PTD89" s="175"/>
      <c r="PTE89" s="175"/>
      <c r="PTF89" s="175"/>
      <c r="PTG89" s="175"/>
      <c r="PTH89" s="175"/>
      <c r="PTI89" s="175"/>
      <c r="PTJ89" s="175"/>
      <c r="PTK89" s="175"/>
      <c r="PTL89" s="175"/>
      <c r="PTM89" s="175"/>
      <c r="PTN89" s="175"/>
      <c r="PTO89" s="175"/>
      <c r="PTP89" s="175"/>
      <c r="PTQ89" s="175"/>
      <c r="PTR89" s="175"/>
      <c r="PTS89" s="175"/>
      <c r="PTT89" s="175"/>
      <c r="PTU89" s="175"/>
      <c r="PTV89" s="175"/>
      <c r="PTW89" s="175"/>
      <c r="PTX89" s="175"/>
      <c r="PTY89" s="175"/>
      <c r="PTZ89" s="175"/>
      <c r="PUA89" s="175"/>
      <c r="PUB89" s="175"/>
      <c r="PUC89" s="175"/>
      <c r="PUD89" s="175"/>
      <c r="PUE89" s="175"/>
      <c r="PUF89" s="175"/>
      <c r="PUG89" s="175"/>
      <c r="PUH89" s="175"/>
      <c r="PUI89" s="175"/>
      <c r="PUJ89" s="175"/>
      <c r="PUK89" s="175"/>
      <c r="PUL89" s="175"/>
      <c r="PUM89" s="175"/>
      <c r="PUN89" s="175"/>
      <c r="PUO89" s="175"/>
      <c r="PUP89" s="175"/>
      <c r="PUQ89" s="175"/>
      <c r="PUR89" s="175"/>
      <c r="PUS89" s="175"/>
      <c r="PUT89" s="175"/>
      <c r="PUU89" s="175"/>
      <c r="PUV89" s="175"/>
      <c r="PUW89" s="175"/>
      <c r="PUX89" s="175"/>
      <c r="PUY89" s="175"/>
      <c r="PUZ89" s="175"/>
      <c r="PVA89" s="175"/>
      <c r="PVB89" s="175"/>
      <c r="PVC89" s="175"/>
      <c r="PVD89" s="175"/>
      <c r="PVE89" s="175"/>
      <c r="PVF89" s="175"/>
      <c r="PVG89" s="175"/>
      <c r="PVH89" s="175"/>
      <c r="PVI89" s="175"/>
      <c r="PVJ89" s="175"/>
      <c r="PVK89" s="175"/>
      <c r="PVL89" s="175"/>
      <c r="PVM89" s="175"/>
      <c r="PVN89" s="175"/>
      <c r="PVO89" s="175"/>
      <c r="PVP89" s="175"/>
      <c r="PVQ89" s="175"/>
      <c r="PVR89" s="175"/>
      <c r="PVS89" s="175"/>
      <c r="PVT89" s="175"/>
      <c r="PVU89" s="175"/>
      <c r="PVV89" s="175"/>
      <c r="PVW89" s="175"/>
      <c r="PVX89" s="175"/>
      <c r="PVY89" s="175"/>
      <c r="PVZ89" s="175"/>
      <c r="PWA89" s="175"/>
      <c r="PWB89" s="175"/>
      <c r="PWC89" s="175"/>
      <c r="PWD89" s="175"/>
      <c r="PWE89" s="175"/>
      <c r="PWF89" s="175"/>
      <c r="PWG89" s="175"/>
      <c r="PWH89" s="175"/>
      <c r="PWI89" s="175"/>
      <c r="PWJ89" s="175"/>
      <c r="PWK89" s="175"/>
      <c r="PWL89" s="175"/>
      <c r="PWM89" s="175"/>
      <c r="PWN89" s="175"/>
      <c r="PWO89" s="175"/>
      <c r="PWP89" s="175"/>
      <c r="PWQ89" s="175"/>
      <c r="PWR89" s="175"/>
      <c r="PWS89" s="175"/>
      <c r="PWT89" s="175"/>
      <c r="PWU89" s="175"/>
      <c r="PWV89" s="175"/>
      <c r="PWW89" s="175"/>
      <c r="PWX89" s="175"/>
      <c r="PWY89" s="175"/>
      <c r="PWZ89" s="175"/>
      <c r="PXA89" s="175"/>
      <c r="PXB89" s="175"/>
      <c r="PXC89" s="175"/>
      <c r="PXD89" s="175"/>
      <c r="PXE89" s="175"/>
      <c r="PXF89" s="175"/>
      <c r="PXG89" s="175"/>
      <c r="PXH89" s="175"/>
      <c r="PXI89" s="175"/>
      <c r="PXJ89" s="175"/>
      <c r="PXK89" s="175"/>
      <c r="PXL89" s="175"/>
      <c r="PXM89" s="175"/>
      <c r="PXN89" s="175"/>
      <c r="PXO89" s="175"/>
      <c r="PXP89" s="175"/>
      <c r="PXQ89" s="175"/>
      <c r="PXR89" s="175"/>
      <c r="PXS89" s="175"/>
      <c r="PXT89" s="175"/>
      <c r="PXU89" s="175"/>
      <c r="PXV89" s="175"/>
      <c r="PXW89" s="175"/>
      <c r="PXX89" s="175"/>
      <c r="PXY89" s="175"/>
      <c r="PXZ89" s="175"/>
      <c r="PYA89" s="175"/>
      <c r="PYB89" s="175"/>
      <c r="PYC89" s="175"/>
      <c r="PYD89" s="175"/>
      <c r="PYE89" s="175"/>
      <c r="PYF89" s="175"/>
      <c r="PYG89" s="175"/>
      <c r="PYH89" s="175"/>
      <c r="PYI89" s="175"/>
      <c r="PYJ89" s="175"/>
      <c r="PYK89" s="175"/>
      <c r="PYL89" s="175"/>
      <c r="PYM89" s="175"/>
      <c r="PYN89" s="175"/>
      <c r="PYO89" s="175"/>
      <c r="PYP89" s="175"/>
      <c r="PYQ89" s="175"/>
      <c r="PYR89" s="175"/>
      <c r="PYS89" s="175"/>
      <c r="PYT89" s="175"/>
      <c r="PYU89" s="175"/>
      <c r="PYV89" s="175"/>
      <c r="PYW89" s="175"/>
      <c r="PYX89" s="175"/>
      <c r="PYY89" s="175"/>
      <c r="PYZ89" s="175"/>
      <c r="PZA89" s="175"/>
      <c r="PZB89" s="175"/>
      <c r="PZC89" s="175"/>
      <c r="PZD89" s="175"/>
      <c r="PZE89" s="175"/>
      <c r="PZF89" s="175"/>
      <c r="PZG89" s="175"/>
      <c r="PZH89" s="175"/>
      <c r="PZI89" s="175"/>
      <c r="PZJ89" s="175"/>
      <c r="PZK89" s="175"/>
      <c r="PZL89" s="175"/>
      <c r="PZM89" s="175"/>
      <c r="PZN89" s="175"/>
      <c r="PZO89" s="175"/>
      <c r="PZP89" s="175"/>
      <c r="PZQ89" s="175"/>
      <c r="PZR89" s="175"/>
      <c r="PZS89" s="175"/>
      <c r="PZT89" s="175"/>
      <c r="PZU89" s="175"/>
      <c r="PZV89" s="175"/>
      <c r="PZW89" s="175"/>
      <c r="PZX89" s="175"/>
      <c r="PZY89" s="175"/>
      <c r="PZZ89" s="175"/>
      <c r="QAA89" s="175"/>
      <c r="QAB89" s="175"/>
      <c r="QAC89" s="175"/>
      <c r="QAD89" s="175"/>
      <c r="QAE89" s="175"/>
      <c r="QAF89" s="175"/>
      <c r="QAG89" s="175"/>
      <c r="QAH89" s="175"/>
      <c r="QAI89" s="175"/>
      <c r="QAJ89" s="175"/>
      <c r="QAK89" s="175"/>
      <c r="QAL89" s="175"/>
      <c r="QAM89" s="175"/>
      <c r="QAN89" s="175"/>
      <c r="QAO89" s="175"/>
      <c r="QAP89" s="175"/>
      <c r="QAQ89" s="175"/>
      <c r="QAR89" s="175"/>
      <c r="QAS89" s="175"/>
      <c r="QAT89" s="175"/>
      <c r="QAU89" s="175"/>
      <c r="QAV89" s="175"/>
      <c r="QAW89" s="175"/>
      <c r="QAX89" s="175"/>
      <c r="QAY89" s="175"/>
      <c r="QAZ89" s="175"/>
      <c r="QBA89" s="175"/>
      <c r="QBB89" s="175"/>
      <c r="QBC89" s="175"/>
      <c r="QBD89" s="175"/>
      <c r="QBE89" s="175"/>
      <c r="QBF89" s="175"/>
      <c r="QBG89" s="175"/>
      <c r="QBH89" s="175"/>
      <c r="QBI89" s="175"/>
      <c r="QBJ89" s="175"/>
      <c r="QBK89" s="175"/>
      <c r="QBL89" s="175"/>
      <c r="QBM89" s="175"/>
      <c r="QBN89" s="175"/>
      <c r="QBO89" s="175"/>
      <c r="QBP89" s="175"/>
      <c r="QBQ89" s="175"/>
      <c r="QBR89" s="175"/>
      <c r="QBS89" s="175"/>
      <c r="QBT89" s="175"/>
      <c r="QBU89" s="175"/>
      <c r="QBV89" s="175"/>
      <c r="QBW89" s="175"/>
      <c r="QBX89" s="175"/>
      <c r="QBY89" s="175"/>
      <c r="QBZ89" s="175"/>
      <c r="QCA89" s="175"/>
      <c r="QCB89" s="175"/>
      <c r="QCC89" s="175"/>
      <c r="QCD89" s="175"/>
      <c r="QCE89" s="175"/>
      <c r="QCF89" s="175"/>
      <c r="QCG89" s="175"/>
      <c r="QCH89" s="175"/>
      <c r="QCI89" s="175"/>
      <c r="QCJ89" s="175"/>
      <c r="QCK89" s="175"/>
      <c r="QCL89" s="175"/>
      <c r="QCM89" s="175"/>
      <c r="QCN89" s="175"/>
      <c r="QCO89" s="175"/>
      <c r="QCP89" s="175"/>
      <c r="QCQ89" s="175"/>
      <c r="QCR89" s="175"/>
      <c r="QCS89" s="175"/>
      <c r="QCT89" s="175"/>
      <c r="QCU89" s="175"/>
      <c r="QCV89" s="175"/>
      <c r="QCW89" s="175"/>
      <c r="QCX89" s="175"/>
      <c r="QCY89" s="175"/>
      <c r="QCZ89" s="175"/>
      <c r="QDA89" s="175"/>
      <c r="QDB89" s="175"/>
      <c r="QDC89" s="175"/>
      <c r="QDD89" s="175"/>
      <c r="QDE89" s="175"/>
      <c r="QDF89" s="175"/>
      <c r="QDG89" s="175"/>
      <c r="QDH89" s="175"/>
      <c r="QDI89" s="175"/>
      <c r="QDJ89" s="175"/>
      <c r="QDK89" s="175"/>
      <c r="QDL89" s="175"/>
      <c r="QDM89" s="175"/>
      <c r="QDN89" s="175"/>
      <c r="QDO89" s="175"/>
      <c r="QDP89" s="175"/>
      <c r="QDQ89" s="175"/>
      <c r="QDR89" s="175"/>
      <c r="QDS89" s="175"/>
      <c r="QDT89" s="175"/>
      <c r="QDU89" s="175"/>
      <c r="QDV89" s="175"/>
      <c r="QDW89" s="175"/>
      <c r="QDX89" s="175"/>
      <c r="QDY89" s="175"/>
      <c r="QDZ89" s="175"/>
      <c r="QEA89" s="175"/>
      <c r="QEB89" s="175"/>
      <c r="QEC89" s="175"/>
      <c r="QED89" s="175"/>
      <c r="QEE89" s="175"/>
      <c r="QEF89" s="175"/>
      <c r="QEG89" s="175"/>
      <c r="QEH89" s="175"/>
      <c r="QEI89" s="175"/>
      <c r="QEJ89" s="175"/>
      <c r="QEK89" s="175"/>
      <c r="QEL89" s="175"/>
      <c r="QEM89" s="175"/>
      <c r="QEN89" s="175"/>
      <c r="QEO89" s="175"/>
      <c r="QEP89" s="175"/>
      <c r="QEQ89" s="175"/>
      <c r="QER89" s="175"/>
      <c r="QES89" s="175"/>
      <c r="QET89" s="175"/>
      <c r="QEU89" s="175"/>
      <c r="QEV89" s="175"/>
      <c r="QEW89" s="175"/>
      <c r="QEX89" s="175"/>
      <c r="QEY89" s="175"/>
      <c r="QEZ89" s="175"/>
      <c r="QFA89" s="175"/>
      <c r="QFB89" s="175"/>
      <c r="QFC89" s="175"/>
      <c r="QFD89" s="175"/>
      <c r="QFE89" s="175"/>
      <c r="QFF89" s="175"/>
      <c r="QFG89" s="175"/>
      <c r="QFH89" s="175"/>
      <c r="QFI89" s="175"/>
      <c r="QFJ89" s="175"/>
      <c r="QFK89" s="175"/>
      <c r="QFL89" s="175"/>
      <c r="QFM89" s="175"/>
      <c r="QFN89" s="175"/>
      <c r="QFO89" s="175"/>
      <c r="QFP89" s="175"/>
      <c r="QFQ89" s="175"/>
      <c r="QFR89" s="175"/>
      <c r="QFS89" s="175"/>
      <c r="QFT89" s="175"/>
      <c r="QFU89" s="175"/>
      <c r="QFV89" s="175"/>
      <c r="QFW89" s="175"/>
      <c r="QFX89" s="175"/>
      <c r="QFY89" s="175"/>
      <c r="QFZ89" s="175"/>
      <c r="QGA89" s="175"/>
      <c r="QGB89" s="175"/>
      <c r="QGC89" s="175"/>
      <c r="QGD89" s="175"/>
      <c r="QGE89" s="175"/>
      <c r="QGF89" s="175"/>
      <c r="QGG89" s="175"/>
      <c r="QGH89" s="175"/>
      <c r="QGI89" s="175"/>
      <c r="QGJ89" s="175"/>
      <c r="QGK89" s="175"/>
      <c r="QGL89" s="175"/>
      <c r="QGM89" s="175"/>
      <c r="QGN89" s="175"/>
      <c r="QGO89" s="175"/>
      <c r="QGP89" s="175"/>
      <c r="QGQ89" s="175"/>
      <c r="QGR89" s="175"/>
      <c r="QGS89" s="175"/>
      <c r="QGT89" s="175"/>
      <c r="QGU89" s="175"/>
      <c r="QGV89" s="175"/>
      <c r="QGW89" s="175"/>
      <c r="QGX89" s="175"/>
      <c r="QGY89" s="175"/>
      <c r="QGZ89" s="175"/>
      <c r="QHA89" s="175"/>
      <c r="QHB89" s="175"/>
      <c r="QHC89" s="175"/>
      <c r="QHD89" s="175"/>
      <c r="QHE89" s="175"/>
      <c r="QHF89" s="175"/>
      <c r="QHG89" s="175"/>
      <c r="QHH89" s="175"/>
      <c r="QHI89" s="175"/>
      <c r="QHJ89" s="175"/>
      <c r="QHK89" s="175"/>
      <c r="QHL89" s="175"/>
      <c r="QHM89" s="175"/>
      <c r="QHN89" s="175"/>
      <c r="QHO89" s="175"/>
      <c r="QHP89" s="175"/>
      <c r="QHQ89" s="175"/>
      <c r="QHR89" s="175"/>
      <c r="QHS89" s="175"/>
      <c r="QHT89" s="175"/>
      <c r="QHU89" s="175"/>
      <c r="QHV89" s="175"/>
      <c r="QHW89" s="175"/>
      <c r="QHX89" s="175"/>
      <c r="QHY89" s="175"/>
      <c r="QHZ89" s="175"/>
      <c r="QIA89" s="175"/>
      <c r="QIB89" s="175"/>
      <c r="QIC89" s="175"/>
      <c r="QID89" s="175"/>
      <c r="QIE89" s="175"/>
      <c r="QIF89" s="175"/>
      <c r="QIG89" s="175"/>
      <c r="QIH89" s="175"/>
      <c r="QII89" s="175"/>
      <c r="QIJ89" s="175"/>
      <c r="QIK89" s="175"/>
      <c r="QIL89" s="175"/>
      <c r="QIM89" s="175"/>
      <c r="QIN89" s="175"/>
      <c r="QIO89" s="175"/>
      <c r="QIP89" s="175"/>
      <c r="QIQ89" s="175"/>
      <c r="QIR89" s="175"/>
      <c r="QIS89" s="175"/>
      <c r="QIT89" s="175"/>
      <c r="QIU89" s="175"/>
      <c r="QIV89" s="175"/>
      <c r="QIW89" s="175"/>
      <c r="QIX89" s="175"/>
      <c r="QIY89" s="175"/>
      <c r="QIZ89" s="175"/>
      <c r="QJA89" s="175"/>
      <c r="QJB89" s="175"/>
      <c r="QJC89" s="175"/>
      <c r="QJD89" s="175"/>
      <c r="QJE89" s="175"/>
      <c r="QJF89" s="175"/>
      <c r="QJG89" s="175"/>
      <c r="QJH89" s="175"/>
      <c r="QJI89" s="175"/>
      <c r="QJJ89" s="175"/>
      <c r="QJK89" s="175"/>
      <c r="QJL89" s="175"/>
      <c r="QJM89" s="175"/>
      <c r="QJN89" s="175"/>
      <c r="QJO89" s="175"/>
      <c r="QJP89" s="175"/>
      <c r="QJQ89" s="175"/>
      <c r="QJR89" s="175"/>
      <c r="QJS89" s="175"/>
      <c r="QJT89" s="175"/>
      <c r="QJU89" s="175"/>
      <c r="QJV89" s="175"/>
      <c r="QJW89" s="175"/>
      <c r="QJX89" s="175"/>
      <c r="QJY89" s="175"/>
      <c r="QJZ89" s="175"/>
      <c r="QKA89" s="175"/>
      <c r="QKB89" s="175"/>
      <c r="QKC89" s="175"/>
      <c r="QKD89" s="175"/>
      <c r="QKE89" s="175"/>
      <c r="QKF89" s="175"/>
      <c r="QKG89" s="175"/>
      <c r="QKH89" s="175"/>
      <c r="QKI89" s="175"/>
      <c r="QKJ89" s="175"/>
      <c r="QKK89" s="175"/>
      <c r="QKL89" s="175"/>
      <c r="QKM89" s="175"/>
      <c r="QKN89" s="175"/>
      <c r="QKO89" s="175"/>
      <c r="QKP89" s="175"/>
      <c r="QKQ89" s="175"/>
      <c r="QKR89" s="175"/>
      <c r="QKS89" s="175"/>
      <c r="QKT89" s="175"/>
      <c r="QKU89" s="175"/>
      <c r="QKV89" s="175"/>
      <c r="QKW89" s="175"/>
      <c r="QKX89" s="175"/>
      <c r="QKY89" s="175"/>
      <c r="QKZ89" s="175"/>
      <c r="QLA89" s="175"/>
      <c r="QLB89" s="175"/>
      <c r="QLC89" s="175"/>
      <c r="QLD89" s="175"/>
      <c r="QLE89" s="175"/>
      <c r="QLF89" s="175"/>
      <c r="QLG89" s="175"/>
      <c r="QLH89" s="175"/>
      <c r="QLI89" s="175"/>
      <c r="QLJ89" s="175"/>
      <c r="QLK89" s="175"/>
      <c r="QLL89" s="175"/>
      <c r="QLM89" s="175"/>
      <c r="QLN89" s="175"/>
      <c r="QLO89" s="175"/>
      <c r="QLP89" s="175"/>
      <c r="QLQ89" s="175"/>
      <c r="QLR89" s="175"/>
      <c r="QLS89" s="175"/>
      <c r="QLT89" s="175"/>
      <c r="QLU89" s="175"/>
      <c r="QLV89" s="175"/>
      <c r="QLW89" s="175"/>
      <c r="QLX89" s="175"/>
      <c r="QLY89" s="175"/>
      <c r="QLZ89" s="175"/>
      <c r="QMA89" s="175"/>
      <c r="QMB89" s="175"/>
      <c r="QMC89" s="175"/>
      <c r="QMD89" s="175"/>
      <c r="QME89" s="175"/>
      <c r="QMF89" s="175"/>
      <c r="QMG89" s="175"/>
      <c r="QMH89" s="175"/>
      <c r="QMI89" s="175"/>
      <c r="QMJ89" s="175"/>
      <c r="QMK89" s="175"/>
      <c r="QML89" s="175"/>
      <c r="QMM89" s="175"/>
      <c r="QMN89" s="175"/>
      <c r="QMO89" s="175"/>
      <c r="QMP89" s="175"/>
      <c r="QMQ89" s="175"/>
      <c r="QMR89" s="175"/>
      <c r="QMS89" s="175"/>
      <c r="QMT89" s="175"/>
      <c r="QMU89" s="175"/>
      <c r="QMV89" s="175"/>
      <c r="QMW89" s="175"/>
      <c r="QMX89" s="175"/>
      <c r="QMY89" s="175"/>
      <c r="QMZ89" s="175"/>
      <c r="QNA89" s="175"/>
      <c r="QNB89" s="175"/>
      <c r="QNC89" s="175"/>
      <c r="QND89" s="175"/>
      <c r="QNE89" s="175"/>
      <c r="QNF89" s="175"/>
      <c r="QNG89" s="175"/>
      <c r="QNH89" s="175"/>
      <c r="QNI89" s="175"/>
      <c r="QNJ89" s="175"/>
      <c r="QNK89" s="175"/>
      <c r="QNL89" s="175"/>
      <c r="QNM89" s="175"/>
      <c r="QNN89" s="175"/>
      <c r="QNO89" s="175"/>
      <c r="QNP89" s="175"/>
      <c r="QNQ89" s="175"/>
      <c r="QNR89" s="175"/>
      <c r="QNS89" s="175"/>
      <c r="QNT89" s="175"/>
      <c r="QNU89" s="175"/>
      <c r="QNV89" s="175"/>
      <c r="QNW89" s="175"/>
      <c r="QNX89" s="175"/>
      <c r="QNY89" s="175"/>
      <c r="QNZ89" s="175"/>
      <c r="QOA89" s="175"/>
      <c r="QOB89" s="175"/>
      <c r="QOC89" s="175"/>
      <c r="QOD89" s="175"/>
      <c r="QOE89" s="175"/>
      <c r="QOF89" s="175"/>
      <c r="QOG89" s="175"/>
      <c r="QOH89" s="175"/>
      <c r="QOI89" s="175"/>
      <c r="QOJ89" s="175"/>
      <c r="QOK89" s="175"/>
      <c r="QOL89" s="175"/>
      <c r="QOM89" s="175"/>
      <c r="QON89" s="175"/>
      <c r="QOO89" s="175"/>
      <c r="QOP89" s="175"/>
      <c r="QOQ89" s="175"/>
      <c r="QOR89" s="175"/>
      <c r="QOS89" s="175"/>
      <c r="QOT89" s="175"/>
      <c r="QOU89" s="175"/>
      <c r="QOV89" s="175"/>
      <c r="QOW89" s="175"/>
      <c r="QOX89" s="175"/>
      <c r="QOY89" s="175"/>
      <c r="QOZ89" s="175"/>
      <c r="QPA89" s="175"/>
      <c r="QPB89" s="175"/>
      <c r="QPC89" s="175"/>
      <c r="QPD89" s="175"/>
      <c r="QPE89" s="175"/>
      <c r="QPF89" s="175"/>
      <c r="QPG89" s="175"/>
      <c r="QPH89" s="175"/>
      <c r="QPI89" s="175"/>
      <c r="QPJ89" s="175"/>
      <c r="QPK89" s="175"/>
      <c r="QPL89" s="175"/>
      <c r="QPM89" s="175"/>
      <c r="QPN89" s="175"/>
      <c r="QPO89" s="175"/>
      <c r="QPP89" s="175"/>
      <c r="QPQ89" s="175"/>
      <c r="QPR89" s="175"/>
      <c r="QPS89" s="175"/>
      <c r="QPT89" s="175"/>
      <c r="QPU89" s="175"/>
      <c r="QPV89" s="175"/>
      <c r="QPW89" s="175"/>
      <c r="QPX89" s="175"/>
      <c r="QPY89" s="175"/>
      <c r="QPZ89" s="175"/>
      <c r="QQA89" s="175"/>
      <c r="QQB89" s="175"/>
      <c r="QQC89" s="175"/>
      <c r="QQD89" s="175"/>
      <c r="QQE89" s="175"/>
      <c r="QQF89" s="175"/>
      <c r="QQG89" s="175"/>
      <c r="QQH89" s="175"/>
      <c r="QQI89" s="175"/>
      <c r="QQJ89" s="175"/>
      <c r="QQK89" s="175"/>
      <c r="QQL89" s="175"/>
      <c r="QQM89" s="175"/>
      <c r="QQN89" s="175"/>
      <c r="QQO89" s="175"/>
      <c r="QQP89" s="175"/>
      <c r="QQQ89" s="175"/>
      <c r="QQR89" s="175"/>
      <c r="QQS89" s="175"/>
      <c r="QQT89" s="175"/>
      <c r="QQU89" s="175"/>
      <c r="QQV89" s="175"/>
      <c r="QQW89" s="175"/>
      <c r="QQX89" s="175"/>
      <c r="QQY89" s="175"/>
      <c r="QQZ89" s="175"/>
      <c r="QRA89" s="175"/>
      <c r="QRB89" s="175"/>
      <c r="QRC89" s="175"/>
      <c r="QRD89" s="175"/>
      <c r="QRE89" s="175"/>
      <c r="QRF89" s="175"/>
      <c r="QRG89" s="175"/>
      <c r="QRH89" s="175"/>
      <c r="QRI89" s="175"/>
      <c r="QRJ89" s="175"/>
      <c r="QRK89" s="175"/>
      <c r="QRL89" s="175"/>
      <c r="QRM89" s="175"/>
      <c r="QRN89" s="175"/>
      <c r="QRO89" s="175"/>
      <c r="QRP89" s="175"/>
      <c r="QRQ89" s="175"/>
      <c r="QRR89" s="175"/>
      <c r="QRS89" s="175"/>
      <c r="QRT89" s="175"/>
      <c r="QRU89" s="175"/>
      <c r="QRV89" s="175"/>
      <c r="QRW89" s="175"/>
      <c r="QRX89" s="175"/>
      <c r="QRY89" s="175"/>
      <c r="QRZ89" s="175"/>
      <c r="QSA89" s="175"/>
      <c r="QSB89" s="175"/>
      <c r="QSC89" s="175"/>
      <c r="QSD89" s="175"/>
      <c r="QSE89" s="175"/>
      <c r="QSF89" s="175"/>
      <c r="QSG89" s="175"/>
      <c r="QSH89" s="175"/>
      <c r="QSI89" s="175"/>
      <c r="QSJ89" s="175"/>
      <c r="QSK89" s="175"/>
      <c r="QSL89" s="175"/>
      <c r="QSM89" s="175"/>
      <c r="QSN89" s="175"/>
      <c r="QSO89" s="175"/>
      <c r="QSP89" s="175"/>
      <c r="QSQ89" s="175"/>
      <c r="QSR89" s="175"/>
      <c r="QSS89" s="175"/>
      <c r="QST89" s="175"/>
      <c r="QSU89" s="175"/>
      <c r="QSV89" s="175"/>
      <c r="QSW89" s="175"/>
      <c r="QSX89" s="175"/>
      <c r="QSY89" s="175"/>
      <c r="QSZ89" s="175"/>
      <c r="QTA89" s="175"/>
      <c r="QTB89" s="175"/>
      <c r="QTC89" s="175"/>
      <c r="QTD89" s="175"/>
      <c r="QTE89" s="175"/>
      <c r="QTF89" s="175"/>
      <c r="QTG89" s="175"/>
      <c r="QTH89" s="175"/>
      <c r="QTI89" s="175"/>
      <c r="QTJ89" s="175"/>
      <c r="QTK89" s="175"/>
      <c r="QTL89" s="175"/>
      <c r="QTM89" s="175"/>
      <c r="QTN89" s="175"/>
      <c r="QTO89" s="175"/>
      <c r="QTP89" s="175"/>
      <c r="QTQ89" s="175"/>
      <c r="QTR89" s="175"/>
      <c r="QTS89" s="175"/>
      <c r="QTT89" s="175"/>
      <c r="QTU89" s="175"/>
      <c r="QTV89" s="175"/>
      <c r="QTW89" s="175"/>
      <c r="QTX89" s="175"/>
      <c r="QTY89" s="175"/>
      <c r="QTZ89" s="175"/>
      <c r="QUA89" s="175"/>
      <c r="QUB89" s="175"/>
      <c r="QUC89" s="175"/>
      <c r="QUD89" s="175"/>
      <c r="QUE89" s="175"/>
      <c r="QUF89" s="175"/>
      <c r="QUG89" s="175"/>
      <c r="QUH89" s="175"/>
      <c r="QUI89" s="175"/>
      <c r="QUJ89" s="175"/>
      <c r="QUK89" s="175"/>
      <c r="QUL89" s="175"/>
      <c r="QUM89" s="175"/>
      <c r="QUN89" s="175"/>
      <c r="QUO89" s="175"/>
      <c r="QUP89" s="175"/>
      <c r="QUQ89" s="175"/>
      <c r="QUR89" s="175"/>
      <c r="QUS89" s="175"/>
      <c r="QUT89" s="175"/>
      <c r="QUU89" s="175"/>
      <c r="QUV89" s="175"/>
      <c r="QUW89" s="175"/>
      <c r="QUX89" s="175"/>
      <c r="QUY89" s="175"/>
      <c r="QUZ89" s="175"/>
      <c r="QVA89" s="175"/>
      <c r="QVB89" s="175"/>
      <c r="QVC89" s="175"/>
      <c r="QVD89" s="175"/>
      <c r="QVE89" s="175"/>
      <c r="QVF89" s="175"/>
      <c r="QVG89" s="175"/>
      <c r="QVH89" s="175"/>
      <c r="QVI89" s="175"/>
      <c r="QVJ89" s="175"/>
      <c r="QVK89" s="175"/>
      <c r="QVL89" s="175"/>
      <c r="QVM89" s="175"/>
      <c r="QVN89" s="175"/>
      <c r="QVO89" s="175"/>
      <c r="QVP89" s="175"/>
      <c r="QVQ89" s="175"/>
      <c r="QVR89" s="175"/>
      <c r="QVS89" s="175"/>
      <c r="QVT89" s="175"/>
      <c r="QVU89" s="175"/>
      <c r="QVV89" s="175"/>
      <c r="QVW89" s="175"/>
      <c r="QVX89" s="175"/>
      <c r="QVY89" s="175"/>
      <c r="QVZ89" s="175"/>
      <c r="QWA89" s="175"/>
      <c r="QWB89" s="175"/>
      <c r="QWC89" s="175"/>
      <c r="QWD89" s="175"/>
      <c r="QWE89" s="175"/>
      <c r="QWF89" s="175"/>
      <c r="QWG89" s="175"/>
      <c r="QWH89" s="175"/>
      <c r="QWI89" s="175"/>
      <c r="QWJ89" s="175"/>
      <c r="QWK89" s="175"/>
      <c r="QWL89" s="175"/>
      <c r="QWM89" s="175"/>
      <c r="QWN89" s="175"/>
      <c r="QWO89" s="175"/>
      <c r="QWP89" s="175"/>
      <c r="QWQ89" s="175"/>
      <c r="QWR89" s="175"/>
      <c r="QWS89" s="175"/>
      <c r="QWT89" s="175"/>
      <c r="QWU89" s="175"/>
      <c r="QWV89" s="175"/>
      <c r="QWW89" s="175"/>
      <c r="QWX89" s="175"/>
      <c r="QWY89" s="175"/>
      <c r="QWZ89" s="175"/>
      <c r="QXA89" s="175"/>
      <c r="QXB89" s="175"/>
      <c r="QXC89" s="175"/>
      <c r="QXD89" s="175"/>
      <c r="QXE89" s="175"/>
      <c r="QXF89" s="175"/>
      <c r="QXG89" s="175"/>
      <c r="QXH89" s="175"/>
      <c r="QXI89" s="175"/>
      <c r="QXJ89" s="175"/>
      <c r="QXK89" s="175"/>
      <c r="QXL89" s="175"/>
      <c r="QXM89" s="175"/>
      <c r="QXN89" s="175"/>
      <c r="QXO89" s="175"/>
      <c r="QXP89" s="175"/>
      <c r="QXQ89" s="175"/>
      <c r="QXR89" s="175"/>
      <c r="QXS89" s="175"/>
      <c r="QXT89" s="175"/>
      <c r="QXU89" s="175"/>
      <c r="QXV89" s="175"/>
      <c r="QXW89" s="175"/>
      <c r="QXX89" s="175"/>
      <c r="QXY89" s="175"/>
      <c r="QXZ89" s="175"/>
      <c r="QYA89" s="175"/>
      <c r="QYB89" s="175"/>
      <c r="QYC89" s="175"/>
      <c r="QYD89" s="175"/>
      <c r="QYE89" s="175"/>
      <c r="QYF89" s="175"/>
      <c r="QYG89" s="175"/>
      <c r="QYH89" s="175"/>
      <c r="QYI89" s="175"/>
      <c r="QYJ89" s="175"/>
      <c r="QYK89" s="175"/>
      <c r="QYL89" s="175"/>
      <c r="QYM89" s="175"/>
      <c r="QYN89" s="175"/>
      <c r="QYO89" s="175"/>
      <c r="QYP89" s="175"/>
      <c r="QYQ89" s="175"/>
      <c r="QYR89" s="175"/>
      <c r="QYS89" s="175"/>
      <c r="QYT89" s="175"/>
      <c r="QYU89" s="175"/>
      <c r="QYV89" s="175"/>
      <c r="QYW89" s="175"/>
      <c r="QYX89" s="175"/>
      <c r="QYY89" s="175"/>
      <c r="QYZ89" s="175"/>
      <c r="QZA89" s="175"/>
      <c r="QZB89" s="175"/>
      <c r="QZC89" s="175"/>
      <c r="QZD89" s="175"/>
      <c r="QZE89" s="175"/>
      <c r="QZF89" s="175"/>
      <c r="QZG89" s="175"/>
      <c r="QZH89" s="175"/>
      <c r="QZI89" s="175"/>
      <c r="QZJ89" s="175"/>
      <c r="QZK89" s="175"/>
      <c r="QZL89" s="175"/>
      <c r="QZM89" s="175"/>
      <c r="QZN89" s="175"/>
      <c r="QZO89" s="175"/>
      <c r="QZP89" s="175"/>
      <c r="QZQ89" s="175"/>
      <c r="QZR89" s="175"/>
      <c r="QZS89" s="175"/>
      <c r="QZT89" s="175"/>
      <c r="QZU89" s="175"/>
      <c r="QZV89" s="175"/>
      <c r="QZW89" s="175"/>
      <c r="QZX89" s="175"/>
      <c r="QZY89" s="175"/>
      <c r="QZZ89" s="175"/>
      <c r="RAA89" s="175"/>
      <c r="RAB89" s="175"/>
      <c r="RAC89" s="175"/>
      <c r="RAD89" s="175"/>
      <c r="RAE89" s="175"/>
      <c r="RAF89" s="175"/>
      <c r="RAG89" s="175"/>
      <c r="RAH89" s="175"/>
      <c r="RAI89" s="175"/>
      <c r="RAJ89" s="175"/>
      <c r="RAK89" s="175"/>
      <c r="RAL89" s="175"/>
      <c r="RAM89" s="175"/>
      <c r="RAN89" s="175"/>
      <c r="RAO89" s="175"/>
      <c r="RAP89" s="175"/>
      <c r="RAQ89" s="175"/>
      <c r="RAR89" s="175"/>
      <c r="RAS89" s="175"/>
      <c r="RAT89" s="175"/>
      <c r="RAU89" s="175"/>
      <c r="RAV89" s="175"/>
      <c r="RAW89" s="175"/>
      <c r="RAX89" s="175"/>
      <c r="RAY89" s="175"/>
      <c r="RAZ89" s="175"/>
      <c r="RBA89" s="175"/>
      <c r="RBB89" s="175"/>
      <c r="RBC89" s="175"/>
      <c r="RBD89" s="175"/>
      <c r="RBE89" s="175"/>
      <c r="RBF89" s="175"/>
      <c r="RBG89" s="175"/>
      <c r="RBH89" s="175"/>
      <c r="RBI89" s="175"/>
      <c r="RBJ89" s="175"/>
      <c r="RBK89" s="175"/>
      <c r="RBL89" s="175"/>
      <c r="RBM89" s="175"/>
      <c r="RBN89" s="175"/>
      <c r="RBO89" s="175"/>
      <c r="RBP89" s="175"/>
      <c r="RBQ89" s="175"/>
      <c r="RBR89" s="175"/>
      <c r="RBS89" s="175"/>
      <c r="RBT89" s="175"/>
      <c r="RBU89" s="175"/>
      <c r="RBV89" s="175"/>
      <c r="RBW89" s="175"/>
      <c r="RBX89" s="175"/>
      <c r="RBY89" s="175"/>
      <c r="RBZ89" s="175"/>
      <c r="RCA89" s="175"/>
      <c r="RCB89" s="175"/>
      <c r="RCC89" s="175"/>
      <c r="RCD89" s="175"/>
      <c r="RCE89" s="175"/>
      <c r="RCF89" s="175"/>
      <c r="RCG89" s="175"/>
      <c r="RCH89" s="175"/>
      <c r="RCI89" s="175"/>
      <c r="RCJ89" s="175"/>
      <c r="RCK89" s="175"/>
      <c r="RCL89" s="175"/>
      <c r="RCM89" s="175"/>
      <c r="RCN89" s="175"/>
      <c r="RCO89" s="175"/>
      <c r="RCP89" s="175"/>
      <c r="RCQ89" s="175"/>
      <c r="RCR89" s="175"/>
      <c r="RCS89" s="175"/>
      <c r="RCT89" s="175"/>
      <c r="RCU89" s="175"/>
      <c r="RCV89" s="175"/>
      <c r="RCW89" s="175"/>
      <c r="RCX89" s="175"/>
      <c r="RCY89" s="175"/>
      <c r="RCZ89" s="175"/>
      <c r="RDA89" s="175"/>
      <c r="RDB89" s="175"/>
      <c r="RDC89" s="175"/>
      <c r="RDD89" s="175"/>
      <c r="RDE89" s="175"/>
      <c r="RDF89" s="175"/>
      <c r="RDG89" s="175"/>
      <c r="RDH89" s="175"/>
      <c r="RDI89" s="175"/>
      <c r="RDJ89" s="175"/>
      <c r="RDK89" s="175"/>
      <c r="RDL89" s="175"/>
      <c r="RDM89" s="175"/>
      <c r="RDN89" s="175"/>
      <c r="RDO89" s="175"/>
      <c r="RDP89" s="175"/>
      <c r="RDQ89" s="175"/>
      <c r="RDR89" s="175"/>
      <c r="RDS89" s="175"/>
      <c r="RDT89" s="175"/>
      <c r="RDU89" s="175"/>
      <c r="RDV89" s="175"/>
      <c r="RDW89" s="175"/>
      <c r="RDX89" s="175"/>
      <c r="RDY89" s="175"/>
      <c r="RDZ89" s="175"/>
      <c r="REA89" s="175"/>
      <c r="REB89" s="175"/>
      <c r="REC89" s="175"/>
      <c r="RED89" s="175"/>
      <c r="REE89" s="175"/>
      <c r="REF89" s="175"/>
      <c r="REG89" s="175"/>
      <c r="REH89" s="175"/>
      <c r="REI89" s="175"/>
      <c r="REJ89" s="175"/>
      <c r="REK89" s="175"/>
      <c r="REL89" s="175"/>
      <c r="REM89" s="175"/>
      <c r="REN89" s="175"/>
      <c r="REO89" s="175"/>
      <c r="REP89" s="175"/>
      <c r="REQ89" s="175"/>
      <c r="RER89" s="175"/>
      <c r="RES89" s="175"/>
      <c r="RET89" s="175"/>
      <c r="REU89" s="175"/>
      <c r="REV89" s="175"/>
      <c r="REW89" s="175"/>
      <c r="REX89" s="175"/>
      <c r="REY89" s="175"/>
      <c r="REZ89" s="175"/>
      <c r="RFA89" s="175"/>
      <c r="RFB89" s="175"/>
      <c r="RFC89" s="175"/>
      <c r="RFD89" s="175"/>
      <c r="RFE89" s="175"/>
      <c r="RFF89" s="175"/>
      <c r="RFG89" s="175"/>
      <c r="RFH89" s="175"/>
      <c r="RFI89" s="175"/>
      <c r="RFJ89" s="175"/>
      <c r="RFK89" s="175"/>
      <c r="RFL89" s="175"/>
      <c r="RFM89" s="175"/>
      <c r="RFN89" s="175"/>
      <c r="RFO89" s="175"/>
      <c r="RFP89" s="175"/>
      <c r="RFQ89" s="175"/>
      <c r="RFR89" s="175"/>
      <c r="RFS89" s="175"/>
      <c r="RFT89" s="175"/>
      <c r="RFU89" s="175"/>
      <c r="RFV89" s="175"/>
      <c r="RFW89" s="175"/>
      <c r="RFX89" s="175"/>
      <c r="RFY89" s="175"/>
      <c r="RFZ89" s="175"/>
      <c r="RGA89" s="175"/>
      <c r="RGB89" s="175"/>
      <c r="RGC89" s="175"/>
      <c r="RGD89" s="175"/>
      <c r="RGE89" s="175"/>
      <c r="RGF89" s="175"/>
      <c r="RGG89" s="175"/>
      <c r="RGH89" s="175"/>
      <c r="RGI89" s="175"/>
      <c r="RGJ89" s="175"/>
      <c r="RGK89" s="175"/>
      <c r="RGL89" s="175"/>
      <c r="RGM89" s="175"/>
      <c r="RGN89" s="175"/>
      <c r="RGO89" s="175"/>
      <c r="RGP89" s="175"/>
      <c r="RGQ89" s="175"/>
      <c r="RGR89" s="175"/>
      <c r="RGS89" s="175"/>
      <c r="RGT89" s="175"/>
      <c r="RGU89" s="175"/>
      <c r="RGV89" s="175"/>
      <c r="RGW89" s="175"/>
      <c r="RGX89" s="175"/>
      <c r="RGY89" s="175"/>
      <c r="RGZ89" s="175"/>
      <c r="RHA89" s="175"/>
      <c r="RHB89" s="175"/>
      <c r="RHC89" s="175"/>
      <c r="RHD89" s="175"/>
      <c r="RHE89" s="175"/>
      <c r="RHF89" s="175"/>
      <c r="RHG89" s="175"/>
      <c r="RHH89" s="175"/>
      <c r="RHI89" s="175"/>
      <c r="RHJ89" s="175"/>
      <c r="RHK89" s="175"/>
      <c r="RHL89" s="175"/>
      <c r="RHM89" s="175"/>
      <c r="RHN89" s="175"/>
      <c r="RHO89" s="175"/>
      <c r="RHP89" s="175"/>
      <c r="RHQ89" s="175"/>
      <c r="RHR89" s="175"/>
      <c r="RHS89" s="175"/>
      <c r="RHT89" s="175"/>
      <c r="RHU89" s="175"/>
      <c r="RHV89" s="175"/>
      <c r="RHW89" s="175"/>
      <c r="RHX89" s="175"/>
      <c r="RHY89" s="175"/>
      <c r="RHZ89" s="175"/>
      <c r="RIA89" s="175"/>
      <c r="RIB89" s="175"/>
      <c r="RIC89" s="175"/>
      <c r="RID89" s="175"/>
      <c r="RIE89" s="175"/>
      <c r="RIF89" s="175"/>
      <c r="RIG89" s="175"/>
      <c r="RIH89" s="175"/>
      <c r="RII89" s="175"/>
      <c r="RIJ89" s="175"/>
      <c r="RIK89" s="175"/>
      <c r="RIL89" s="175"/>
      <c r="RIM89" s="175"/>
      <c r="RIN89" s="175"/>
      <c r="RIO89" s="175"/>
      <c r="RIP89" s="175"/>
      <c r="RIQ89" s="175"/>
      <c r="RIR89" s="175"/>
      <c r="RIS89" s="175"/>
      <c r="RIT89" s="175"/>
      <c r="RIU89" s="175"/>
      <c r="RIV89" s="175"/>
      <c r="RIW89" s="175"/>
      <c r="RIX89" s="175"/>
      <c r="RIY89" s="175"/>
      <c r="RIZ89" s="175"/>
      <c r="RJA89" s="175"/>
      <c r="RJB89" s="175"/>
      <c r="RJC89" s="175"/>
      <c r="RJD89" s="175"/>
      <c r="RJE89" s="175"/>
      <c r="RJF89" s="175"/>
      <c r="RJG89" s="175"/>
      <c r="RJH89" s="175"/>
      <c r="RJI89" s="175"/>
      <c r="RJJ89" s="175"/>
      <c r="RJK89" s="175"/>
      <c r="RJL89" s="175"/>
      <c r="RJM89" s="175"/>
      <c r="RJN89" s="175"/>
      <c r="RJO89" s="175"/>
      <c r="RJP89" s="175"/>
      <c r="RJQ89" s="175"/>
      <c r="RJR89" s="175"/>
      <c r="RJS89" s="175"/>
      <c r="RJT89" s="175"/>
      <c r="RJU89" s="175"/>
      <c r="RJV89" s="175"/>
      <c r="RJW89" s="175"/>
      <c r="RJX89" s="175"/>
      <c r="RJY89" s="175"/>
      <c r="RJZ89" s="175"/>
      <c r="RKA89" s="175"/>
      <c r="RKB89" s="175"/>
      <c r="RKC89" s="175"/>
      <c r="RKD89" s="175"/>
      <c r="RKE89" s="175"/>
      <c r="RKF89" s="175"/>
      <c r="RKG89" s="175"/>
      <c r="RKH89" s="175"/>
      <c r="RKI89" s="175"/>
      <c r="RKJ89" s="175"/>
      <c r="RKK89" s="175"/>
      <c r="RKL89" s="175"/>
      <c r="RKM89" s="175"/>
      <c r="RKN89" s="175"/>
      <c r="RKO89" s="175"/>
      <c r="RKP89" s="175"/>
      <c r="RKQ89" s="175"/>
      <c r="RKR89" s="175"/>
      <c r="RKS89" s="175"/>
      <c r="RKT89" s="175"/>
      <c r="RKU89" s="175"/>
      <c r="RKV89" s="175"/>
      <c r="RKW89" s="175"/>
      <c r="RKX89" s="175"/>
      <c r="RKY89" s="175"/>
      <c r="RKZ89" s="175"/>
      <c r="RLA89" s="175"/>
      <c r="RLB89" s="175"/>
      <c r="RLC89" s="175"/>
      <c r="RLD89" s="175"/>
      <c r="RLE89" s="175"/>
      <c r="RLF89" s="175"/>
      <c r="RLG89" s="175"/>
      <c r="RLH89" s="175"/>
      <c r="RLI89" s="175"/>
      <c r="RLJ89" s="175"/>
      <c r="RLK89" s="175"/>
      <c r="RLL89" s="175"/>
      <c r="RLM89" s="175"/>
      <c r="RLN89" s="175"/>
      <c r="RLO89" s="175"/>
      <c r="RLP89" s="175"/>
      <c r="RLQ89" s="175"/>
      <c r="RLR89" s="175"/>
      <c r="RLS89" s="175"/>
      <c r="RLT89" s="175"/>
      <c r="RLU89" s="175"/>
      <c r="RLV89" s="175"/>
      <c r="RLW89" s="175"/>
      <c r="RLX89" s="175"/>
      <c r="RLY89" s="175"/>
      <c r="RLZ89" s="175"/>
      <c r="RMA89" s="175"/>
      <c r="RMB89" s="175"/>
      <c r="RMC89" s="175"/>
      <c r="RMD89" s="175"/>
      <c r="RME89" s="175"/>
      <c r="RMF89" s="175"/>
      <c r="RMG89" s="175"/>
      <c r="RMH89" s="175"/>
      <c r="RMI89" s="175"/>
      <c r="RMJ89" s="175"/>
      <c r="RMK89" s="175"/>
      <c r="RML89" s="175"/>
      <c r="RMM89" s="175"/>
      <c r="RMN89" s="175"/>
      <c r="RMO89" s="175"/>
      <c r="RMP89" s="175"/>
      <c r="RMQ89" s="175"/>
      <c r="RMR89" s="175"/>
      <c r="RMS89" s="175"/>
      <c r="RMT89" s="175"/>
      <c r="RMU89" s="175"/>
      <c r="RMV89" s="175"/>
      <c r="RMW89" s="175"/>
      <c r="RMX89" s="175"/>
      <c r="RMY89" s="175"/>
      <c r="RMZ89" s="175"/>
      <c r="RNA89" s="175"/>
      <c r="RNB89" s="175"/>
      <c r="RNC89" s="175"/>
      <c r="RND89" s="175"/>
      <c r="RNE89" s="175"/>
      <c r="RNF89" s="175"/>
      <c r="RNG89" s="175"/>
      <c r="RNH89" s="175"/>
      <c r="RNI89" s="175"/>
      <c r="RNJ89" s="175"/>
      <c r="RNK89" s="175"/>
      <c r="RNL89" s="175"/>
      <c r="RNM89" s="175"/>
      <c r="RNN89" s="175"/>
      <c r="RNO89" s="175"/>
      <c r="RNP89" s="175"/>
      <c r="RNQ89" s="175"/>
      <c r="RNR89" s="175"/>
      <c r="RNS89" s="175"/>
      <c r="RNT89" s="175"/>
      <c r="RNU89" s="175"/>
      <c r="RNV89" s="175"/>
      <c r="RNW89" s="175"/>
      <c r="RNX89" s="175"/>
      <c r="RNY89" s="175"/>
      <c r="RNZ89" s="175"/>
      <c r="ROA89" s="175"/>
      <c r="ROB89" s="175"/>
      <c r="ROC89" s="175"/>
      <c r="ROD89" s="175"/>
      <c r="ROE89" s="175"/>
      <c r="ROF89" s="175"/>
      <c r="ROG89" s="175"/>
      <c r="ROH89" s="175"/>
      <c r="ROI89" s="175"/>
      <c r="ROJ89" s="175"/>
      <c r="ROK89" s="175"/>
      <c r="ROL89" s="175"/>
      <c r="ROM89" s="175"/>
      <c r="RON89" s="175"/>
      <c r="ROO89" s="175"/>
      <c r="ROP89" s="175"/>
      <c r="ROQ89" s="175"/>
      <c r="ROR89" s="175"/>
      <c r="ROS89" s="175"/>
      <c r="ROT89" s="175"/>
      <c r="ROU89" s="175"/>
      <c r="ROV89" s="175"/>
      <c r="ROW89" s="175"/>
      <c r="ROX89" s="175"/>
      <c r="ROY89" s="175"/>
      <c r="ROZ89" s="175"/>
      <c r="RPA89" s="175"/>
      <c r="RPB89" s="175"/>
      <c r="RPC89" s="175"/>
      <c r="RPD89" s="175"/>
      <c r="RPE89" s="175"/>
      <c r="RPF89" s="175"/>
      <c r="RPG89" s="175"/>
      <c r="RPH89" s="175"/>
      <c r="RPI89" s="175"/>
      <c r="RPJ89" s="175"/>
      <c r="RPK89" s="175"/>
      <c r="RPL89" s="175"/>
      <c r="RPM89" s="175"/>
      <c r="RPN89" s="175"/>
      <c r="RPO89" s="175"/>
      <c r="RPP89" s="175"/>
      <c r="RPQ89" s="175"/>
      <c r="RPR89" s="175"/>
      <c r="RPS89" s="175"/>
      <c r="RPT89" s="175"/>
      <c r="RPU89" s="175"/>
      <c r="RPV89" s="175"/>
      <c r="RPW89" s="175"/>
      <c r="RPX89" s="175"/>
      <c r="RPY89" s="175"/>
      <c r="RPZ89" s="175"/>
      <c r="RQA89" s="175"/>
      <c r="RQB89" s="175"/>
      <c r="RQC89" s="175"/>
      <c r="RQD89" s="175"/>
      <c r="RQE89" s="175"/>
      <c r="RQF89" s="175"/>
      <c r="RQG89" s="175"/>
      <c r="RQH89" s="175"/>
      <c r="RQI89" s="175"/>
      <c r="RQJ89" s="175"/>
      <c r="RQK89" s="175"/>
      <c r="RQL89" s="175"/>
      <c r="RQM89" s="175"/>
      <c r="RQN89" s="175"/>
      <c r="RQO89" s="175"/>
      <c r="RQP89" s="175"/>
      <c r="RQQ89" s="175"/>
      <c r="RQR89" s="175"/>
      <c r="RQS89" s="175"/>
      <c r="RQT89" s="175"/>
      <c r="RQU89" s="175"/>
      <c r="RQV89" s="175"/>
      <c r="RQW89" s="175"/>
      <c r="RQX89" s="175"/>
      <c r="RQY89" s="175"/>
      <c r="RQZ89" s="175"/>
      <c r="RRA89" s="175"/>
      <c r="RRB89" s="175"/>
      <c r="RRC89" s="175"/>
      <c r="RRD89" s="175"/>
      <c r="RRE89" s="175"/>
      <c r="RRF89" s="175"/>
      <c r="RRG89" s="175"/>
      <c r="RRH89" s="175"/>
      <c r="RRI89" s="175"/>
      <c r="RRJ89" s="175"/>
      <c r="RRK89" s="175"/>
      <c r="RRL89" s="175"/>
      <c r="RRM89" s="175"/>
      <c r="RRN89" s="175"/>
      <c r="RRO89" s="175"/>
      <c r="RRP89" s="175"/>
      <c r="RRQ89" s="175"/>
      <c r="RRR89" s="175"/>
      <c r="RRS89" s="175"/>
      <c r="RRT89" s="175"/>
      <c r="RRU89" s="175"/>
      <c r="RRV89" s="175"/>
      <c r="RRW89" s="175"/>
      <c r="RRX89" s="175"/>
      <c r="RRY89" s="175"/>
      <c r="RRZ89" s="175"/>
      <c r="RSA89" s="175"/>
      <c r="RSB89" s="175"/>
      <c r="RSC89" s="175"/>
      <c r="RSD89" s="175"/>
      <c r="RSE89" s="175"/>
      <c r="RSF89" s="175"/>
      <c r="RSG89" s="175"/>
      <c r="RSH89" s="175"/>
      <c r="RSI89" s="175"/>
      <c r="RSJ89" s="175"/>
      <c r="RSK89" s="175"/>
      <c r="RSL89" s="175"/>
      <c r="RSM89" s="175"/>
      <c r="RSN89" s="175"/>
      <c r="RSO89" s="175"/>
      <c r="RSP89" s="175"/>
      <c r="RSQ89" s="175"/>
      <c r="RSR89" s="175"/>
      <c r="RSS89" s="175"/>
      <c r="RST89" s="175"/>
      <c r="RSU89" s="175"/>
      <c r="RSV89" s="175"/>
      <c r="RSW89" s="175"/>
      <c r="RSX89" s="175"/>
      <c r="RSY89" s="175"/>
      <c r="RSZ89" s="175"/>
      <c r="RTA89" s="175"/>
      <c r="RTB89" s="175"/>
      <c r="RTC89" s="175"/>
      <c r="RTD89" s="175"/>
      <c r="RTE89" s="175"/>
      <c r="RTF89" s="175"/>
      <c r="RTG89" s="175"/>
      <c r="RTH89" s="175"/>
      <c r="RTI89" s="175"/>
      <c r="RTJ89" s="175"/>
      <c r="RTK89" s="175"/>
      <c r="RTL89" s="175"/>
      <c r="RTM89" s="175"/>
      <c r="RTN89" s="175"/>
      <c r="RTO89" s="175"/>
      <c r="RTP89" s="175"/>
      <c r="RTQ89" s="175"/>
      <c r="RTR89" s="175"/>
      <c r="RTS89" s="175"/>
      <c r="RTT89" s="175"/>
      <c r="RTU89" s="175"/>
      <c r="RTV89" s="175"/>
      <c r="RTW89" s="175"/>
      <c r="RTX89" s="175"/>
      <c r="RTY89" s="175"/>
      <c r="RTZ89" s="175"/>
      <c r="RUA89" s="175"/>
      <c r="RUB89" s="175"/>
      <c r="RUC89" s="175"/>
      <c r="RUD89" s="175"/>
      <c r="RUE89" s="175"/>
      <c r="RUF89" s="175"/>
      <c r="RUG89" s="175"/>
      <c r="RUH89" s="175"/>
      <c r="RUI89" s="175"/>
      <c r="RUJ89" s="175"/>
      <c r="RUK89" s="175"/>
      <c r="RUL89" s="175"/>
      <c r="RUM89" s="175"/>
      <c r="RUN89" s="175"/>
      <c r="RUO89" s="175"/>
      <c r="RUP89" s="175"/>
      <c r="RUQ89" s="175"/>
      <c r="RUR89" s="175"/>
      <c r="RUS89" s="175"/>
      <c r="RUT89" s="175"/>
      <c r="RUU89" s="175"/>
      <c r="RUV89" s="175"/>
      <c r="RUW89" s="175"/>
      <c r="RUX89" s="175"/>
      <c r="RUY89" s="175"/>
      <c r="RUZ89" s="175"/>
      <c r="RVA89" s="175"/>
      <c r="RVB89" s="175"/>
      <c r="RVC89" s="175"/>
      <c r="RVD89" s="175"/>
      <c r="RVE89" s="175"/>
      <c r="RVF89" s="175"/>
      <c r="RVG89" s="175"/>
      <c r="RVH89" s="175"/>
      <c r="RVI89" s="175"/>
      <c r="RVJ89" s="175"/>
      <c r="RVK89" s="175"/>
      <c r="RVL89" s="175"/>
      <c r="RVM89" s="175"/>
      <c r="RVN89" s="175"/>
      <c r="RVO89" s="175"/>
      <c r="RVP89" s="175"/>
      <c r="RVQ89" s="175"/>
      <c r="RVR89" s="175"/>
      <c r="RVS89" s="175"/>
      <c r="RVT89" s="175"/>
      <c r="RVU89" s="175"/>
      <c r="RVV89" s="175"/>
      <c r="RVW89" s="175"/>
      <c r="RVX89" s="175"/>
      <c r="RVY89" s="175"/>
      <c r="RVZ89" s="175"/>
      <c r="RWA89" s="175"/>
      <c r="RWB89" s="175"/>
      <c r="RWC89" s="175"/>
      <c r="RWD89" s="175"/>
      <c r="RWE89" s="175"/>
      <c r="RWF89" s="175"/>
      <c r="RWG89" s="175"/>
      <c r="RWH89" s="175"/>
      <c r="RWI89" s="175"/>
      <c r="RWJ89" s="175"/>
      <c r="RWK89" s="175"/>
      <c r="RWL89" s="175"/>
      <c r="RWM89" s="175"/>
      <c r="RWN89" s="175"/>
      <c r="RWO89" s="175"/>
      <c r="RWP89" s="175"/>
      <c r="RWQ89" s="175"/>
      <c r="RWR89" s="175"/>
      <c r="RWS89" s="175"/>
      <c r="RWT89" s="175"/>
      <c r="RWU89" s="175"/>
      <c r="RWV89" s="175"/>
      <c r="RWW89" s="175"/>
      <c r="RWX89" s="175"/>
      <c r="RWY89" s="175"/>
      <c r="RWZ89" s="175"/>
      <c r="RXA89" s="175"/>
      <c r="RXB89" s="175"/>
      <c r="RXC89" s="175"/>
      <c r="RXD89" s="175"/>
      <c r="RXE89" s="175"/>
      <c r="RXF89" s="175"/>
      <c r="RXG89" s="175"/>
      <c r="RXH89" s="175"/>
      <c r="RXI89" s="175"/>
      <c r="RXJ89" s="175"/>
      <c r="RXK89" s="175"/>
      <c r="RXL89" s="175"/>
      <c r="RXM89" s="175"/>
      <c r="RXN89" s="175"/>
      <c r="RXO89" s="175"/>
      <c r="RXP89" s="175"/>
      <c r="RXQ89" s="175"/>
      <c r="RXR89" s="175"/>
      <c r="RXS89" s="175"/>
      <c r="RXT89" s="175"/>
      <c r="RXU89" s="175"/>
      <c r="RXV89" s="175"/>
      <c r="RXW89" s="175"/>
      <c r="RXX89" s="175"/>
      <c r="RXY89" s="175"/>
      <c r="RXZ89" s="175"/>
      <c r="RYA89" s="175"/>
      <c r="RYB89" s="175"/>
      <c r="RYC89" s="175"/>
      <c r="RYD89" s="175"/>
      <c r="RYE89" s="175"/>
      <c r="RYF89" s="175"/>
      <c r="RYG89" s="175"/>
      <c r="RYH89" s="175"/>
      <c r="RYI89" s="175"/>
      <c r="RYJ89" s="175"/>
      <c r="RYK89" s="175"/>
      <c r="RYL89" s="175"/>
      <c r="RYM89" s="175"/>
      <c r="RYN89" s="175"/>
      <c r="RYO89" s="175"/>
      <c r="RYP89" s="175"/>
      <c r="RYQ89" s="175"/>
      <c r="RYR89" s="175"/>
      <c r="RYS89" s="175"/>
      <c r="RYT89" s="175"/>
      <c r="RYU89" s="175"/>
      <c r="RYV89" s="175"/>
      <c r="RYW89" s="175"/>
      <c r="RYX89" s="175"/>
      <c r="RYY89" s="175"/>
      <c r="RYZ89" s="175"/>
      <c r="RZA89" s="175"/>
      <c r="RZB89" s="175"/>
      <c r="RZC89" s="175"/>
      <c r="RZD89" s="175"/>
      <c r="RZE89" s="175"/>
      <c r="RZF89" s="175"/>
      <c r="RZG89" s="175"/>
      <c r="RZH89" s="175"/>
      <c r="RZI89" s="175"/>
      <c r="RZJ89" s="175"/>
      <c r="RZK89" s="175"/>
      <c r="RZL89" s="175"/>
      <c r="RZM89" s="175"/>
      <c r="RZN89" s="175"/>
      <c r="RZO89" s="175"/>
      <c r="RZP89" s="175"/>
      <c r="RZQ89" s="175"/>
      <c r="RZR89" s="175"/>
      <c r="RZS89" s="175"/>
      <c r="RZT89" s="175"/>
      <c r="RZU89" s="175"/>
      <c r="RZV89" s="175"/>
      <c r="RZW89" s="175"/>
      <c r="RZX89" s="175"/>
      <c r="RZY89" s="175"/>
      <c r="RZZ89" s="175"/>
      <c r="SAA89" s="175"/>
      <c r="SAB89" s="175"/>
      <c r="SAC89" s="175"/>
      <c r="SAD89" s="175"/>
      <c r="SAE89" s="175"/>
      <c r="SAF89" s="175"/>
      <c r="SAG89" s="175"/>
      <c r="SAH89" s="175"/>
      <c r="SAI89" s="175"/>
      <c r="SAJ89" s="175"/>
      <c r="SAK89" s="175"/>
      <c r="SAL89" s="175"/>
      <c r="SAM89" s="175"/>
      <c r="SAN89" s="175"/>
      <c r="SAO89" s="175"/>
      <c r="SAP89" s="175"/>
      <c r="SAQ89" s="175"/>
      <c r="SAR89" s="175"/>
      <c r="SAS89" s="175"/>
      <c r="SAT89" s="175"/>
      <c r="SAU89" s="175"/>
      <c r="SAV89" s="175"/>
      <c r="SAW89" s="175"/>
      <c r="SAX89" s="175"/>
      <c r="SAY89" s="175"/>
      <c r="SAZ89" s="175"/>
      <c r="SBA89" s="175"/>
      <c r="SBB89" s="175"/>
      <c r="SBC89" s="175"/>
      <c r="SBD89" s="175"/>
      <c r="SBE89" s="175"/>
      <c r="SBF89" s="175"/>
      <c r="SBG89" s="175"/>
      <c r="SBH89" s="175"/>
      <c r="SBI89" s="175"/>
      <c r="SBJ89" s="175"/>
      <c r="SBK89" s="175"/>
      <c r="SBL89" s="175"/>
      <c r="SBM89" s="175"/>
      <c r="SBN89" s="175"/>
      <c r="SBO89" s="175"/>
      <c r="SBP89" s="175"/>
      <c r="SBQ89" s="175"/>
      <c r="SBR89" s="175"/>
      <c r="SBS89" s="175"/>
      <c r="SBT89" s="175"/>
      <c r="SBU89" s="175"/>
      <c r="SBV89" s="175"/>
      <c r="SBW89" s="175"/>
      <c r="SBX89" s="175"/>
      <c r="SBY89" s="175"/>
      <c r="SBZ89" s="175"/>
      <c r="SCA89" s="175"/>
      <c r="SCB89" s="175"/>
      <c r="SCC89" s="175"/>
      <c r="SCD89" s="175"/>
      <c r="SCE89" s="175"/>
      <c r="SCF89" s="175"/>
      <c r="SCG89" s="175"/>
      <c r="SCH89" s="175"/>
      <c r="SCI89" s="175"/>
      <c r="SCJ89" s="175"/>
      <c r="SCK89" s="175"/>
      <c r="SCL89" s="175"/>
      <c r="SCM89" s="175"/>
      <c r="SCN89" s="175"/>
      <c r="SCO89" s="175"/>
      <c r="SCP89" s="175"/>
      <c r="SCQ89" s="175"/>
      <c r="SCR89" s="175"/>
      <c r="SCS89" s="175"/>
      <c r="SCT89" s="175"/>
      <c r="SCU89" s="175"/>
      <c r="SCV89" s="175"/>
      <c r="SCW89" s="175"/>
      <c r="SCX89" s="175"/>
      <c r="SCY89" s="175"/>
      <c r="SCZ89" s="175"/>
      <c r="SDA89" s="175"/>
      <c r="SDB89" s="175"/>
      <c r="SDC89" s="175"/>
      <c r="SDD89" s="175"/>
      <c r="SDE89" s="175"/>
      <c r="SDF89" s="175"/>
      <c r="SDG89" s="175"/>
      <c r="SDH89" s="175"/>
      <c r="SDI89" s="175"/>
      <c r="SDJ89" s="175"/>
      <c r="SDK89" s="175"/>
      <c r="SDL89" s="175"/>
      <c r="SDM89" s="175"/>
      <c r="SDN89" s="175"/>
      <c r="SDO89" s="175"/>
      <c r="SDP89" s="175"/>
      <c r="SDQ89" s="175"/>
      <c r="SDR89" s="175"/>
      <c r="SDS89" s="175"/>
      <c r="SDT89" s="175"/>
      <c r="SDU89" s="175"/>
      <c r="SDV89" s="175"/>
      <c r="SDW89" s="175"/>
      <c r="SDX89" s="175"/>
      <c r="SDY89" s="175"/>
      <c r="SDZ89" s="175"/>
      <c r="SEA89" s="175"/>
      <c r="SEB89" s="175"/>
      <c r="SEC89" s="175"/>
      <c r="SED89" s="175"/>
      <c r="SEE89" s="175"/>
      <c r="SEF89" s="175"/>
      <c r="SEG89" s="175"/>
      <c r="SEH89" s="175"/>
      <c r="SEI89" s="175"/>
      <c r="SEJ89" s="175"/>
      <c r="SEK89" s="175"/>
      <c r="SEL89" s="175"/>
      <c r="SEM89" s="175"/>
      <c r="SEN89" s="175"/>
      <c r="SEO89" s="175"/>
      <c r="SEP89" s="175"/>
      <c r="SEQ89" s="175"/>
      <c r="SER89" s="175"/>
      <c r="SES89" s="175"/>
      <c r="SET89" s="175"/>
      <c r="SEU89" s="175"/>
      <c r="SEV89" s="175"/>
      <c r="SEW89" s="175"/>
      <c r="SEX89" s="175"/>
      <c r="SEY89" s="175"/>
      <c r="SEZ89" s="175"/>
      <c r="SFA89" s="175"/>
      <c r="SFB89" s="175"/>
      <c r="SFC89" s="175"/>
      <c r="SFD89" s="175"/>
      <c r="SFE89" s="175"/>
      <c r="SFF89" s="175"/>
      <c r="SFG89" s="175"/>
      <c r="SFH89" s="175"/>
      <c r="SFI89" s="175"/>
      <c r="SFJ89" s="175"/>
      <c r="SFK89" s="175"/>
      <c r="SFL89" s="175"/>
      <c r="SFM89" s="175"/>
      <c r="SFN89" s="175"/>
      <c r="SFO89" s="175"/>
      <c r="SFP89" s="175"/>
      <c r="SFQ89" s="175"/>
      <c r="SFR89" s="175"/>
      <c r="SFS89" s="175"/>
      <c r="SFT89" s="175"/>
      <c r="SFU89" s="175"/>
      <c r="SFV89" s="175"/>
      <c r="SFW89" s="175"/>
      <c r="SFX89" s="175"/>
      <c r="SFY89" s="175"/>
      <c r="SFZ89" s="175"/>
      <c r="SGA89" s="175"/>
      <c r="SGB89" s="175"/>
      <c r="SGC89" s="175"/>
      <c r="SGD89" s="175"/>
      <c r="SGE89" s="175"/>
      <c r="SGF89" s="175"/>
      <c r="SGG89" s="175"/>
      <c r="SGH89" s="175"/>
      <c r="SGI89" s="175"/>
      <c r="SGJ89" s="175"/>
      <c r="SGK89" s="175"/>
      <c r="SGL89" s="175"/>
      <c r="SGM89" s="175"/>
      <c r="SGN89" s="175"/>
      <c r="SGO89" s="175"/>
      <c r="SGP89" s="175"/>
      <c r="SGQ89" s="175"/>
      <c r="SGR89" s="175"/>
      <c r="SGS89" s="175"/>
      <c r="SGT89" s="175"/>
      <c r="SGU89" s="175"/>
      <c r="SGV89" s="175"/>
      <c r="SGW89" s="175"/>
      <c r="SGX89" s="175"/>
      <c r="SGY89" s="175"/>
      <c r="SGZ89" s="175"/>
      <c r="SHA89" s="175"/>
      <c r="SHB89" s="175"/>
      <c r="SHC89" s="175"/>
      <c r="SHD89" s="175"/>
      <c r="SHE89" s="175"/>
      <c r="SHF89" s="175"/>
      <c r="SHG89" s="175"/>
      <c r="SHH89" s="175"/>
      <c r="SHI89" s="175"/>
      <c r="SHJ89" s="175"/>
      <c r="SHK89" s="175"/>
      <c r="SHL89" s="175"/>
      <c r="SHM89" s="175"/>
      <c r="SHN89" s="175"/>
      <c r="SHO89" s="175"/>
      <c r="SHP89" s="175"/>
      <c r="SHQ89" s="175"/>
      <c r="SHR89" s="175"/>
      <c r="SHS89" s="175"/>
      <c r="SHT89" s="175"/>
      <c r="SHU89" s="175"/>
      <c r="SHV89" s="175"/>
      <c r="SHW89" s="175"/>
      <c r="SHX89" s="175"/>
      <c r="SHY89" s="175"/>
      <c r="SHZ89" s="175"/>
      <c r="SIA89" s="175"/>
      <c r="SIB89" s="175"/>
      <c r="SIC89" s="175"/>
      <c r="SID89" s="175"/>
      <c r="SIE89" s="175"/>
      <c r="SIF89" s="175"/>
      <c r="SIG89" s="175"/>
      <c r="SIH89" s="175"/>
      <c r="SII89" s="175"/>
      <c r="SIJ89" s="175"/>
      <c r="SIK89" s="175"/>
      <c r="SIL89" s="175"/>
      <c r="SIM89" s="175"/>
      <c r="SIN89" s="175"/>
      <c r="SIO89" s="175"/>
      <c r="SIP89" s="175"/>
      <c r="SIQ89" s="175"/>
      <c r="SIR89" s="175"/>
      <c r="SIS89" s="175"/>
      <c r="SIT89" s="175"/>
      <c r="SIU89" s="175"/>
      <c r="SIV89" s="175"/>
      <c r="SIW89" s="175"/>
      <c r="SIX89" s="175"/>
      <c r="SIY89" s="175"/>
      <c r="SIZ89" s="175"/>
      <c r="SJA89" s="175"/>
      <c r="SJB89" s="175"/>
      <c r="SJC89" s="175"/>
      <c r="SJD89" s="175"/>
      <c r="SJE89" s="175"/>
      <c r="SJF89" s="175"/>
      <c r="SJG89" s="175"/>
      <c r="SJH89" s="175"/>
      <c r="SJI89" s="175"/>
      <c r="SJJ89" s="175"/>
      <c r="SJK89" s="175"/>
      <c r="SJL89" s="175"/>
      <c r="SJM89" s="175"/>
      <c r="SJN89" s="175"/>
      <c r="SJO89" s="175"/>
      <c r="SJP89" s="175"/>
      <c r="SJQ89" s="175"/>
      <c r="SJR89" s="175"/>
      <c r="SJS89" s="175"/>
      <c r="SJT89" s="175"/>
      <c r="SJU89" s="175"/>
      <c r="SJV89" s="175"/>
      <c r="SJW89" s="175"/>
      <c r="SJX89" s="175"/>
      <c r="SJY89" s="175"/>
      <c r="SJZ89" s="175"/>
      <c r="SKA89" s="175"/>
      <c r="SKB89" s="175"/>
      <c r="SKC89" s="175"/>
      <c r="SKD89" s="175"/>
      <c r="SKE89" s="175"/>
      <c r="SKF89" s="175"/>
      <c r="SKG89" s="175"/>
      <c r="SKH89" s="175"/>
      <c r="SKI89" s="175"/>
      <c r="SKJ89" s="175"/>
      <c r="SKK89" s="175"/>
      <c r="SKL89" s="175"/>
      <c r="SKM89" s="175"/>
      <c r="SKN89" s="175"/>
      <c r="SKO89" s="175"/>
      <c r="SKP89" s="175"/>
      <c r="SKQ89" s="175"/>
      <c r="SKR89" s="175"/>
      <c r="SKS89" s="175"/>
      <c r="SKT89" s="175"/>
      <c r="SKU89" s="175"/>
      <c r="SKV89" s="175"/>
      <c r="SKW89" s="175"/>
      <c r="SKX89" s="175"/>
      <c r="SKY89" s="175"/>
      <c r="SKZ89" s="175"/>
      <c r="SLA89" s="175"/>
      <c r="SLB89" s="175"/>
      <c r="SLC89" s="175"/>
      <c r="SLD89" s="175"/>
      <c r="SLE89" s="175"/>
      <c r="SLF89" s="175"/>
      <c r="SLG89" s="175"/>
      <c r="SLH89" s="175"/>
      <c r="SLI89" s="175"/>
      <c r="SLJ89" s="175"/>
      <c r="SLK89" s="175"/>
      <c r="SLL89" s="175"/>
      <c r="SLM89" s="175"/>
      <c r="SLN89" s="175"/>
      <c r="SLO89" s="175"/>
      <c r="SLP89" s="175"/>
      <c r="SLQ89" s="175"/>
      <c r="SLR89" s="175"/>
      <c r="SLS89" s="175"/>
      <c r="SLT89" s="175"/>
      <c r="SLU89" s="175"/>
      <c r="SLV89" s="175"/>
      <c r="SLW89" s="175"/>
      <c r="SLX89" s="175"/>
      <c r="SLY89" s="175"/>
      <c r="SLZ89" s="175"/>
      <c r="SMA89" s="175"/>
      <c r="SMB89" s="175"/>
      <c r="SMC89" s="175"/>
      <c r="SMD89" s="175"/>
      <c r="SME89" s="175"/>
      <c r="SMF89" s="175"/>
      <c r="SMG89" s="175"/>
      <c r="SMH89" s="175"/>
      <c r="SMI89" s="175"/>
      <c r="SMJ89" s="175"/>
      <c r="SMK89" s="175"/>
      <c r="SML89" s="175"/>
      <c r="SMM89" s="175"/>
      <c r="SMN89" s="175"/>
      <c r="SMO89" s="175"/>
      <c r="SMP89" s="175"/>
      <c r="SMQ89" s="175"/>
      <c r="SMR89" s="175"/>
      <c r="SMS89" s="175"/>
      <c r="SMT89" s="175"/>
      <c r="SMU89" s="175"/>
      <c r="SMV89" s="175"/>
      <c r="SMW89" s="175"/>
      <c r="SMX89" s="175"/>
      <c r="SMY89" s="175"/>
      <c r="SMZ89" s="175"/>
      <c r="SNA89" s="175"/>
      <c r="SNB89" s="175"/>
      <c r="SNC89" s="175"/>
      <c r="SND89" s="175"/>
      <c r="SNE89" s="175"/>
      <c r="SNF89" s="175"/>
      <c r="SNG89" s="175"/>
      <c r="SNH89" s="175"/>
      <c r="SNI89" s="175"/>
      <c r="SNJ89" s="175"/>
      <c r="SNK89" s="175"/>
      <c r="SNL89" s="175"/>
      <c r="SNM89" s="175"/>
      <c r="SNN89" s="175"/>
      <c r="SNO89" s="175"/>
      <c r="SNP89" s="175"/>
      <c r="SNQ89" s="175"/>
      <c r="SNR89" s="175"/>
      <c r="SNS89" s="175"/>
      <c r="SNT89" s="175"/>
      <c r="SNU89" s="175"/>
      <c r="SNV89" s="175"/>
      <c r="SNW89" s="175"/>
      <c r="SNX89" s="175"/>
      <c r="SNY89" s="175"/>
      <c r="SNZ89" s="175"/>
      <c r="SOA89" s="175"/>
      <c r="SOB89" s="175"/>
      <c r="SOC89" s="175"/>
      <c r="SOD89" s="175"/>
      <c r="SOE89" s="175"/>
      <c r="SOF89" s="175"/>
      <c r="SOG89" s="175"/>
      <c r="SOH89" s="175"/>
      <c r="SOI89" s="175"/>
      <c r="SOJ89" s="175"/>
      <c r="SOK89" s="175"/>
      <c r="SOL89" s="175"/>
      <c r="SOM89" s="175"/>
      <c r="SON89" s="175"/>
      <c r="SOO89" s="175"/>
      <c r="SOP89" s="175"/>
      <c r="SOQ89" s="175"/>
      <c r="SOR89" s="175"/>
      <c r="SOS89" s="175"/>
      <c r="SOT89" s="175"/>
      <c r="SOU89" s="175"/>
      <c r="SOV89" s="175"/>
      <c r="SOW89" s="175"/>
      <c r="SOX89" s="175"/>
      <c r="SOY89" s="175"/>
      <c r="SOZ89" s="175"/>
      <c r="SPA89" s="175"/>
      <c r="SPB89" s="175"/>
      <c r="SPC89" s="175"/>
      <c r="SPD89" s="175"/>
      <c r="SPE89" s="175"/>
      <c r="SPF89" s="175"/>
      <c r="SPG89" s="175"/>
      <c r="SPH89" s="175"/>
      <c r="SPI89" s="175"/>
      <c r="SPJ89" s="175"/>
      <c r="SPK89" s="175"/>
      <c r="SPL89" s="175"/>
      <c r="SPM89" s="175"/>
      <c r="SPN89" s="175"/>
      <c r="SPO89" s="175"/>
      <c r="SPP89" s="175"/>
      <c r="SPQ89" s="175"/>
      <c r="SPR89" s="175"/>
      <c r="SPS89" s="175"/>
      <c r="SPT89" s="175"/>
      <c r="SPU89" s="175"/>
      <c r="SPV89" s="175"/>
      <c r="SPW89" s="175"/>
      <c r="SPX89" s="175"/>
      <c r="SPY89" s="175"/>
      <c r="SPZ89" s="175"/>
      <c r="SQA89" s="175"/>
      <c r="SQB89" s="175"/>
      <c r="SQC89" s="175"/>
      <c r="SQD89" s="175"/>
      <c r="SQE89" s="175"/>
      <c r="SQF89" s="175"/>
      <c r="SQG89" s="175"/>
      <c r="SQH89" s="175"/>
      <c r="SQI89" s="175"/>
      <c r="SQJ89" s="175"/>
      <c r="SQK89" s="175"/>
      <c r="SQL89" s="175"/>
      <c r="SQM89" s="175"/>
      <c r="SQN89" s="175"/>
      <c r="SQO89" s="175"/>
      <c r="SQP89" s="175"/>
      <c r="SQQ89" s="175"/>
      <c r="SQR89" s="175"/>
      <c r="SQS89" s="175"/>
      <c r="SQT89" s="175"/>
      <c r="SQU89" s="175"/>
      <c r="SQV89" s="175"/>
      <c r="SQW89" s="175"/>
      <c r="SQX89" s="175"/>
      <c r="SQY89" s="175"/>
      <c r="SQZ89" s="175"/>
      <c r="SRA89" s="175"/>
      <c r="SRB89" s="175"/>
      <c r="SRC89" s="175"/>
      <c r="SRD89" s="175"/>
      <c r="SRE89" s="175"/>
      <c r="SRF89" s="175"/>
      <c r="SRG89" s="175"/>
      <c r="SRH89" s="175"/>
      <c r="SRI89" s="175"/>
      <c r="SRJ89" s="175"/>
      <c r="SRK89" s="175"/>
      <c r="SRL89" s="175"/>
      <c r="SRM89" s="175"/>
      <c r="SRN89" s="175"/>
      <c r="SRO89" s="175"/>
      <c r="SRP89" s="175"/>
      <c r="SRQ89" s="175"/>
      <c r="SRR89" s="175"/>
      <c r="SRS89" s="175"/>
      <c r="SRT89" s="175"/>
      <c r="SRU89" s="175"/>
      <c r="SRV89" s="175"/>
      <c r="SRW89" s="175"/>
      <c r="SRX89" s="175"/>
      <c r="SRY89" s="175"/>
      <c r="SRZ89" s="175"/>
      <c r="SSA89" s="175"/>
      <c r="SSB89" s="175"/>
      <c r="SSC89" s="175"/>
      <c r="SSD89" s="175"/>
      <c r="SSE89" s="175"/>
      <c r="SSF89" s="175"/>
      <c r="SSG89" s="175"/>
      <c r="SSH89" s="175"/>
      <c r="SSI89" s="175"/>
      <c r="SSJ89" s="175"/>
      <c r="SSK89" s="175"/>
      <c r="SSL89" s="175"/>
      <c r="SSM89" s="175"/>
      <c r="SSN89" s="175"/>
      <c r="SSO89" s="175"/>
      <c r="SSP89" s="175"/>
      <c r="SSQ89" s="175"/>
      <c r="SSR89" s="175"/>
      <c r="SSS89" s="175"/>
      <c r="SST89" s="175"/>
      <c r="SSU89" s="175"/>
      <c r="SSV89" s="175"/>
      <c r="SSW89" s="175"/>
      <c r="SSX89" s="175"/>
      <c r="SSY89" s="175"/>
      <c r="SSZ89" s="175"/>
      <c r="STA89" s="175"/>
      <c r="STB89" s="175"/>
      <c r="STC89" s="175"/>
      <c r="STD89" s="175"/>
      <c r="STE89" s="175"/>
      <c r="STF89" s="175"/>
      <c r="STG89" s="175"/>
      <c r="STH89" s="175"/>
      <c r="STI89" s="175"/>
      <c r="STJ89" s="175"/>
      <c r="STK89" s="175"/>
      <c r="STL89" s="175"/>
      <c r="STM89" s="175"/>
      <c r="STN89" s="175"/>
      <c r="STO89" s="175"/>
      <c r="STP89" s="175"/>
      <c r="STQ89" s="175"/>
      <c r="STR89" s="175"/>
      <c r="STS89" s="175"/>
      <c r="STT89" s="175"/>
      <c r="STU89" s="175"/>
      <c r="STV89" s="175"/>
      <c r="STW89" s="175"/>
      <c r="STX89" s="175"/>
      <c r="STY89" s="175"/>
      <c r="STZ89" s="175"/>
      <c r="SUA89" s="175"/>
      <c r="SUB89" s="175"/>
      <c r="SUC89" s="175"/>
      <c r="SUD89" s="175"/>
      <c r="SUE89" s="175"/>
      <c r="SUF89" s="175"/>
      <c r="SUG89" s="175"/>
      <c r="SUH89" s="175"/>
      <c r="SUI89" s="175"/>
      <c r="SUJ89" s="175"/>
      <c r="SUK89" s="175"/>
      <c r="SUL89" s="175"/>
      <c r="SUM89" s="175"/>
      <c r="SUN89" s="175"/>
      <c r="SUO89" s="175"/>
      <c r="SUP89" s="175"/>
      <c r="SUQ89" s="175"/>
      <c r="SUR89" s="175"/>
      <c r="SUS89" s="175"/>
      <c r="SUT89" s="175"/>
      <c r="SUU89" s="175"/>
      <c r="SUV89" s="175"/>
      <c r="SUW89" s="175"/>
      <c r="SUX89" s="175"/>
      <c r="SUY89" s="175"/>
      <c r="SUZ89" s="175"/>
      <c r="SVA89" s="175"/>
      <c r="SVB89" s="175"/>
      <c r="SVC89" s="175"/>
      <c r="SVD89" s="175"/>
      <c r="SVE89" s="175"/>
      <c r="SVF89" s="175"/>
      <c r="SVG89" s="175"/>
      <c r="SVH89" s="175"/>
      <c r="SVI89" s="175"/>
      <c r="SVJ89" s="175"/>
      <c r="SVK89" s="175"/>
      <c r="SVL89" s="175"/>
      <c r="SVM89" s="175"/>
      <c r="SVN89" s="175"/>
      <c r="SVO89" s="175"/>
      <c r="SVP89" s="175"/>
      <c r="SVQ89" s="175"/>
      <c r="SVR89" s="175"/>
      <c r="SVS89" s="175"/>
      <c r="SVT89" s="175"/>
      <c r="SVU89" s="175"/>
      <c r="SVV89" s="175"/>
      <c r="SVW89" s="175"/>
      <c r="SVX89" s="175"/>
      <c r="SVY89" s="175"/>
      <c r="SVZ89" s="175"/>
      <c r="SWA89" s="175"/>
      <c r="SWB89" s="175"/>
      <c r="SWC89" s="175"/>
      <c r="SWD89" s="175"/>
      <c r="SWE89" s="175"/>
      <c r="SWF89" s="175"/>
      <c r="SWG89" s="175"/>
      <c r="SWH89" s="175"/>
      <c r="SWI89" s="175"/>
      <c r="SWJ89" s="175"/>
      <c r="SWK89" s="175"/>
      <c r="SWL89" s="175"/>
      <c r="SWM89" s="175"/>
      <c r="SWN89" s="175"/>
      <c r="SWO89" s="175"/>
      <c r="SWP89" s="175"/>
      <c r="SWQ89" s="175"/>
      <c r="SWR89" s="175"/>
      <c r="SWS89" s="175"/>
      <c r="SWT89" s="175"/>
      <c r="SWU89" s="175"/>
      <c r="SWV89" s="175"/>
      <c r="SWW89" s="175"/>
      <c r="SWX89" s="175"/>
      <c r="SWY89" s="175"/>
      <c r="SWZ89" s="175"/>
      <c r="SXA89" s="175"/>
      <c r="SXB89" s="175"/>
      <c r="SXC89" s="175"/>
      <c r="SXD89" s="175"/>
      <c r="SXE89" s="175"/>
      <c r="SXF89" s="175"/>
      <c r="SXG89" s="175"/>
      <c r="SXH89" s="175"/>
      <c r="SXI89" s="175"/>
      <c r="SXJ89" s="175"/>
      <c r="SXK89" s="175"/>
      <c r="SXL89" s="175"/>
      <c r="SXM89" s="175"/>
      <c r="SXN89" s="175"/>
      <c r="SXO89" s="175"/>
      <c r="SXP89" s="175"/>
      <c r="SXQ89" s="175"/>
      <c r="SXR89" s="175"/>
      <c r="SXS89" s="175"/>
      <c r="SXT89" s="175"/>
      <c r="SXU89" s="175"/>
      <c r="SXV89" s="175"/>
      <c r="SXW89" s="175"/>
      <c r="SXX89" s="175"/>
      <c r="SXY89" s="175"/>
      <c r="SXZ89" s="175"/>
      <c r="SYA89" s="175"/>
      <c r="SYB89" s="175"/>
      <c r="SYC89" s="175"/>
      <c r="SYD89" s="175"/>
      <c r="SYE89" s="175"/>
      <c r="SYF89" s="175"/>
      <c r="SYG89" s="175"/>
      <c r="SYH89" s="175"/>
      <c r="SYI89" s="175"/>
      <c r="SYJ89" s="175"/>
      <c r="SYK89" s="175"/>
      <c r="SYL89" s="175"/>
      <c r="SYM89" s="175"/>
      <c r="SYN89" s="175"/>
      <c r="SYO89" s="175"/>
      <c r="SYP89" s="175"/>
      <c r="SYQ89" s="175"/>
      <c r="SYR89" s="175"/>
      <c r="SYS89" s="175"/>
      <c r="SYT89" s="175"/>
      <c r="SYU89" s="175"/>
      <c r="SYV89" s="175"/>
      <c r="SYW89" s="175"/>
      <c r="SYX89" s="175"/>
      <c r="SYY89" s="175"/>
      <c r="SYZ89" s="175"/>
      <c r="SZA89" s="175"/>
      <c r="SZB89" s="175"/>
      <c r="SZC89" s="175"/>
      <c r="SZD89" s="175"/>
      <c r="SZE89" s="175"/>
      <c r="SZF89" s="175"/>
      <c r="SZG89" s="175"/>
      <c r="SZH89" s="175"/>
      <c r="SZI89" s="175"/>
      <c r="SZJ89" s="175"/>
      <c r="SZK89" s="175"/>
      <c r="SZL89" s="175"/>
      <c r="SZM89" s="175"/>
      <c r="SZN89" s="175"/>
      <c r="SZO89" s="175"/>
      <c r="SZP89" s="175"/>
      <c r="SZQ89" s="175"/>
      <c r="SZR89" s="175"/>
      <c r="SZS89" s="175"/>
      <c r="SZT89" s="175"/>
      <c r="SZU89" s="175"/>
      <c r="SZV89" s="175"/>
      <c r="SZW89" s="175"/>
      <c r="SZX89" s="175"/>
      <c r="SZY89" s="175"/>
      <c r="SZZ89" s="175"/>
      <c r="TAA89" s="175"/>
      <c r="TAB89" s="175"/>
      <c r="TAC89" s="175"/>
      <c r="TAD89" s="175"/>
      <c r="TAE89" s="175"/>
      <c r="TAF89" s="175"/>
      <c r="TAG89" s="175"/>
      <c r="TAH89" s="175"/>
      <c r="TAI89" s="175"/>
      <c r="TAJ89" s="175"/>
      <c r="TAK89" s="175"/>
      <c r="TAL89" s="175"/>
      <c r="TAM89" s="175"/>
      <c r="TAN89" s="175"/>
      <c r="TAO89" s="175"/>
      <c r="TAP89" s="175"/>
      <c r="TAQ89" s="175"/>
      <c r="TAR89" s="175"/>
      <c r="TAS89" s="175"/>
      <c r="TAT89" s="175"/>
      <c r="TAU89" s="175"/>
      <c r="TAV89" s="175"/>
      <c r="TAW89" s="175"/>
      <c r="TAX89" s="175"/>
      <c r="TAY89" s="175"/>
      <c r="TAZ89" s="175"/>
      <c r="TBA89" s="175"/>
      <c r="TBB89" s="175"/>
      <c r="TBC89" s="175"/>
      <c r="TBD89" s="175"/>
      <c r="TBE89" s="175"/>
      <c r="TBF89" s="175"/>
      <c r="TBG89" s="175"/>
      <c r="TBH89" s="175"/>
      <c r="TBI89" s="175"/>
      <c r="TBJ89" s="175"/>
      <c r="TBK89" s="175"/>
      <c r="TBL89" s="175"/>
      <c r="TBM89" s="175"/>
      <c r="TBN89" s="175"/>
      <c r="TBO89" s="175"/>
      <c r="TBP89" s="175"/>
      <c r="TBQ89" s="175"/>
      <c r="TBR89" s="175"/>
      <c r="TBS89" s="175"/>
      <c r="TBT89" s="175"/>
      <c r="TBU89" s="175"/>
      <c r="TBV89" s="175"/>
      <c r="TBW89" s="175"/>
      <c r="TBX89" s="175"/>
      <c r="TBY89" s="175"/>
      <c r="TBZ89" s="175"/>
      <c r="TCA89" s="175"/>
      <c r="TCB89" s="175"/>
      <c r="TCC89" s="175"/>
      <c r="TCD89" s="175"/>
      <c r="TCE89" s="175"/>
      <c r="TCF89" s="175"/>
      <c r="TCG89" s="175"/>
      <c r="TCH89" s="175"/>
      <c r="TCI89" s="175"/>
      <c r="TCJ89" s="175"/>
      <c r="TCK89" s="175"/>
      <c r="TCL89" s="175"/>
      <c r="TCM89" s="175"/>
      <c r="TCN89" s="175"/>
      <c r="TCO89" s="175"/>
      <c r="TCP89" s="175"/>
      <c r="TCQ89" s="175"/>
      <c r="TCR89" s="175"/>
      <c r="TCS89" s="175"/>
      <c r="TCT89" s="175"/>
      <c r="TCU89" s="175"/>
      <c r="TCV89" s="175"/>
      <c r="TCW89" s="175"/>
      <c r="TCX89" s="175"/>
      <c r="TCY89" s="175"/>
      <c r="TCZ89" s="175"/>
      <c r="TDA89" s="175"/>
      <c r="TDB89" s="175"/>
      <c r="TDC89" s="175"/>
      <c r="TDD89" s="175"/>
      <c r="TDE89" s="175"/>
      <c r="TDF89" s="175"/>
      <c r="TDG89" s="175"/>
      <c r="TDH89" s="175"/>
      <c r="TDI89" s="175"/>
      <c r="TDJ89" s="175"/>
      <c r="TDK89" s="175"/>
      <c r="TDL89" s="175"/>
      <c r="TDM89" s="175"/>
      <c r="TDN89" s="175"/>
      <c r="TDO89" s="175"/>
      <c r="TDP89" s="175"/>
      <c r="TDQ89" s="175"/>
      <c r="TDR89" s="175"/>
      <c r="TDS89" s="175"/>
      <c r="TDT89" s="175"/>
      <c r="TDU89" s="175"/>
      <c r="TDV89" s="175"/>
      <c r="TDW89" s="175"/>
      <c r="TDX89" s="175"/>
      <c r="TDY89" s="175"/>
      <c r="TDZ89" s="175"/>
      <c r="TEA89" s="175"/>
      <c r="TEB89" s="175"/>
      <c r="TEC89" s="175"/>
      <c r="TED89" s="175"/>
      <c r="TEE89" s="175"/>
      <c r="TEF89" s="175"/>
      <c r="TEG89" s="175"/>
      <c r="TEH89" s="175"/>
      <c r="TEI89" s="175"/>
      <c r="TEJ89" s="175"/>
      <c r="TEK89" s="175"/>
      <c r="TEL89" s="175"/>
      <c r="TEM89" s="175"/>
      <c r="TEN89" s="175"/>
      <c r="TEO89" s="175"/>
      <c r="TEP89" s="175"/>
      <c r="TEQ89" s="175"/>
      <c r="TER89" s="175"/>
      <c r="TES89" s="175"/>
      <c r="TET89" s="175"/>
      <c r="TEU89" s="175"/>
      <c r="TEV89" s="175"/>
      <c r="TEW89" s="175"/>
      <c r="TEX89" s="175"/>
      <c r="TEY89" s="175"/>
      <c r="TEZ89" s="175"/>
      <c r="TFA89" s="175"/>
      <c r="TFB89" s="175"/>
      <c r="TFC89" s="175"/>
      <c r="TFD89" s="175"/>
      <c r="TFE89" s="175"/>
      <c r="TFF89" s="175"/>
      <c r="TFG89" s="175"/>
      <c r="TFH89" s="175"/>
      <c r="TFI89" s="175"/>
      <c r="TFJ89" s="175"/>
      <c r="TFK89" s="175"/>
      <c r="TFL89" s="175"/>
      <c r="TFM89" s="175"/>
      <c r="TFN89" s="175"/>
      <c r="TFO89" s="175"/>
      <c r="TFP89" s="175"/>
      <c r="TFQ89" s="175"/>
      <c r="TFR89" s="175"/>
      <c r="TFS89" s="175"/>
      <c r="TFT89" s="175"/>
      <c r="TFU89" s="175"/>
      <c r="TFV89" s="175"/>
      <c r="TFW89" s="175"/>
      <c r="TFX89" s="175"/>
      <c r="TFY89" s="175"/>
      <c r="TFZ89" s="175"/>
      <c r="TGA89" s="175"/>
      <c r="TGB89" s="175"/>
      <c r="TGC89" s="175"/>
      <c r="TGD89" s="175"/>
      <c r="TGE89" s="175"/>
      <c r="TGF89" s="175"/>
      <c r="TGG89" s="175"/>
      <c r="TGH89" s="175"/>
      <c r="TGI89" s="175"/>
      <c r="TGJ89" s="175"/>
      <c r="TGK89" s="175"/>
      <c r="TGL89" s="175"/>
      <c r="TGM89" s="175"/>
      <c r="TGN89" s="175"/>
      <c r="TGO89" s="175"/>
      <c r="TGP89" s="175"/>
      <c r="TGQ89" s="175"/>
      <c r="TGR89" s="175"/>
      <c r="TGS89" s="175"/>
      <c r="TGT89" s="175"/>
      <c r="TGU89" s="175"/>
      <c r="TGV89" s="175"/>
      <c r="TGW89" s="175"/>
      <c r="TGX89" s="175"/>
      <c r="TGY89" s="175"/>
      <c r="TGZ89" s="175"/>
      <c r="THA89" s="175"/>
      <c r="THB89" s="175"/>
      <c r="THC89" s="175"/>
      <c r="THD89" s="175"/>
      <c r="THE89" s="175"/>
      <c r="THF89" s="175"/>
      <c r="THG89" s="175"/>
      <c r="THH89" s="175"/>
      <c r="THI89" s="175"/>
      <c r="THJ89" s="175"/>
      <c r="THK89" s="175"/>
      <c r="THL89" s="175"/>
      <c r="THM89" s="175"/>
      <c r="THN89" s="175"/>
      <c r="THO89" s="175"/>
      <c r="THP89" s="175"/>
      <c r="THQ89" s="175"/>
      <c r="THR89" s="175"/>
      <c r="THS89" s="175"/>
      <c r="THT89" s="175"/>
      <c r="THU89" s="175"/>
      <c r="THV89" s="175"/>
      <c r="THW89" s="175"/>
      <c r="THX89" s="175"/>
      <c r="THY89" s="175"/>
      <c r="THZ89" s="175"/>
      <c r="TIA89" s="175"/>
      <c r="TIB89" s="175"/>
      <c r="TIC89" s="175"/>
      <c r="TID89" s="175"/>
      <c r="TIE89" s="175"/>
      <c r="TIF89" s="175"/>
      <c r="TIG89" s="175"/>
      <c r="TIH89" s="175"/>
      <c r="TII89" s="175"/>
      <c r="TIJ89" s="175"/>
      <c r="TIK89" s="175"/>
      <c r="TIL89" s="175"/>
      <c r="TIM89" s="175"/>
      <c r="TIN89" s="175"/>
      <c r="TIO89" s="175"/>
      <c r="TIP89" s="175"/>
      <c r="TIQ89" s="175"/>
      <c r="TIR89" s="175"/>
      <c r="TIS89" s="175"/>
      <c r="TIT89" s="175"/>
      <c r="TIU89" s="175"/>
      <c r="TIV89" s="175"/>
      <c r="TIW89" s="175"/>
      <c r="TIX89" s="175"/>
      <c r="TIY89" s="175"/>
      <c r="TIZ89" s="175"/>
      <c r="TJA89" s="175"/>
      <c r="TJB89" s="175"/>
      <c r="TJC89" s="175"/>
      <c r="TJD89" s="175"/>
      <c r="TJE89" s="175"/>
      <c r="TJF89" s="175"/>
      <c r="TJG89" s="175"/>
      <c r="TJH89" s="175"/>
      <c r="TJI89" s="175"/>
      <c r="TJJ89" s="175"/>
      <c r="TJK89" s="175"/>
      <c r="TJL89" s="175"/>
      <c r="TJM89" s="175"/>
      <c r="TJN89" s="175"/>
      <c r="TJO89" s="175"/>
      <c r="TJP89" s="175"/>
      <c r="TJQ89" s="175"/>
      <c r="TJR89" s="175"/>
      <c r="TJS89" s="175"/>
      <c r="TJT89" s="175"/>
      <c r="TJU89" s="175"/>
      <c r="TJV89" s="175"/>
      <c r="TJW89" s="175"/>
      <c r="TJX89" s="175"/>
      <c r="TJY89" s="175"/>
      <c r="TJZ89" s="175"/>
      <c r="TKA89" s="175"/>
      <c r="TKB89" s="175"/>
      <c r="TKC89" s="175"/>
      <c r="TKD89" s="175"/>
      <c r="TKE89" s="175"/>
      <c r="TKF89" s="175"/>
      <c r="TKG89" s="175"/>
      <c r="TKH89" s="175"/>
      <c r="TKI89" s="175"/>
      <c r="TKJ89" s="175"/>
      <c r="TKK89" s="175"/>
      <c r="TKL89" s="175"/>
      <c r="TKM89" s="175"/>
      <c r="TKN89" s="175"/>
      <c r="TKO89" s="175"/>
      <c r="TKP89" s="175"/>
      <c r="TKQ89" s="175"/>
      <c r="TKR89" s="175"/>
      <c r="TKS89" s="175"/>
      <c r="TKT89" s="175"/>
      <c r="TKU89" s="175"/>
      <c r="TKV89" s="175"/>
      <c r="TKW89" s="175"/>
      <c r="TKX89" s="175"/>
      <c r="TKY89" s="175"/>
      <c r="TKZ89" s="175"/>
      <c r="TLA89" s="175"/>
      <c r="TLB89" s="175"/>
      <c r="TLC89" s="175"/>
      <c r="TLD89" s="175"/>
      <c r="TLE89" s="175"/>
      <c r="TLF89" s="175"/>
      <c r="TLG89" s="175"/>
      <c r="TLH89" s="175"/>
      <c r="TLI89" s="175"/>
      <c r="TLJ89" s="175"/>
      <c r="TLK89" s="175"/>
      <c r="TLL89" s="175"/>
      <c r="TLM89" s="175"/>
      <c r="TLN89" s="175"/>
      <c r="TLO89" s="175"/>
      <c r="TLP89" s="175"/>
      <c r="TLQ89" s="175"/>
      <c r="TLR89" s="175"/>
      <c r="TLS89" s="175"/>
      <c r="TLT89" s="175"/>
      <c r="TLU89" s="175"/>
      <c r="TLV89" s="175"/>
      <c r="TLW89" s="175"/>
      <c r="TLX89" s="175"/>
      <c r="TLY89" s="175"/>
      <c r="TLZ89" s="175"/>
      <c r="TMA89" s="175"/>
      <c r="TMB89" s="175"/>
      <c r="TMC89" s="175"/>
      <c r="TMD89" s="175"/>
      <c r="TME89" s="175"/>
      <c r="TMF89" s="175"/>
      <c r="TMG89" s="175"/>
      <c r="TMH89" s="175"/>
      <c r="TMI89" s="175"/>
      <c r="TMJ89" s="175"/>
      <c r="TMK89" s="175"/>
      <c r="TML89" s="175"/>
      <c r="TMM89" s="175"/>
      <c r="TMN89" s="175"/>
      <c r="TMO89" s="175"/>
      <c r="TMP89" s="175"/>
      <c r="TMQ89" s="175"/>
      <c r="TMR89" s="175"/>
      <c r="TMS89" s="175"/>
      <c r="TMT89" s="175"/>
      <c r="TMU89" s="175"/>
      <c r="TMV89" s="175"/>
      <c r="TMW89" s="175"/>
      <c r="TMX89" s="175"/>
      <c r="TMY89" s="175"/>
      <c r="TMZ89" s="175"/>
      <c r="TNA89" s="175"/>
      <c r="TNB89" s="175"/>
      <c r="TNC89" s="175"/>
      <c r="TND89" s="175"/>
      <c r="TNE89" s="175"/>
      <c r="TNF89" s="175"/>
      <c r="TNG89" s="175"/>
      <c r="TNH89" s="175"/>
      <c r="TNI89" s="175"/>
      <c r="TNJ89" s="175"/>
      <c r="TNK89" s="175"/>
      <c r="TNL89" s="175"/>
      <c r="TNM89" s="175"/>
      <c r="TNN89" s="175"/>
      <c r="TNO89" s="175"/>
      <c r="TNP89" s="175"/>
      <c r="TNQ89" s="175"/>
      <c r="TNR89" s="175"/>
      <c r="TNS89" s="175"/>
      <c r="TNT89" s="175"/>
      <c r="TNU89" s="175"/>
      <c r="TNV89" s="175"/>
      <c r="TNW89" s="175"/>
      <c r="TNX89" s="175"/>
      <c r="TNY89" s="175"/>
      <c r="TNZ89" s="175"/>
      <c r="TOA89" s="175"/>
      <c r="TOB89" s="175"/>
      <c r="TOC89" s="175"/>
      <c r="TOD89" s="175"/>
      <c r="TOE89" s="175"/>
      <c r="TOF89" s="175"/>
      <c r="TOG89" s="175"/>
      <c r="TOH89" s="175"/>
      <c r="TOI89" s="175"/>
      <c r="TOJ89" s="175"/>
      <c r="TOK89" s="175"/>
      <c r="TOL89" s="175"/>
      <c r="TOM89" s="175"/>
      <c r="TON89" s="175"/>
      <c r="TOO89" s="175"/>
      <c r="TOP89" s="175"/>
      <c r="TOQ89" s="175"/>
      <c r="TOR89" s="175"/>
      <c r="TOS89" s="175"/>
      <c r="TOT89" s="175"/>
      <c r="TOU89" s="175"/>
      <c r="TOV89" s="175"/>
      <c r="TOW89" s="175"/>
      <c r="TOX89" s="175"/>
      <c r="TOY89" s="175"/>
      <c r="TOZ89" s="175"/>
      <c r="TPA89" s="175"/>
      <c r="TPB89" s="175"/>
      <c r="TPC89" s="175"/>
      <c r="TPD89" s="175"/>
      <c r="TPE89" s="175"/>
      <c r="TPF89" s="175"/>
      <c r="TPG89" s="175"/>
      <c r="TPH89" s="175"/>
      <c r="TPI89" s="175"/>
      <c r="TPJ89" s="175"/>
      <c r="TPK89" s="175"/>
      <c r="TPL89" s="175"/>
      <c r="TPM89" s="175"/>
      <c r="TPN89" s="175"/>
      <c r="TPO89" s="175"/>
      <c r="TPP89" s="175"/>
      <c r="TPQ89" s="175"/>
      <c r="TPR89" s="175"/>
      <c r="TPS89" s="175"/>
      <c r="TPT89" s="175"/>
      <c r="TPU89" s="175"/>
      <c r="TPV89" s="175"/>
      <c r="TPW89" s="175"/>
      <c r="TPX89" s="175"/>
      <c r="TPY89" s="175"/>
      <c r="TPZ89" s="175"/>
      <c r="TQA89" s="175"/>
      <c r="TQB89" s="175"/>
      <c r="TQC89" s="175"/>
      <c r="TQD89" s="175"/>
      <c r="TQE89" s="175"/>
      <c r="TQF89" s="175"/>
      <c r="TQG89" s="175"/>
      <c r="TQH89" s="175"/>
      <c r="TQI89" s="175"/>
      <c r="TQJ89" s="175"/>
      <c r="TQK89" s="175"/>
      <c r="TQL89" s="175"/>
      <c r="TQM89" s="175"/>
      <c r="TQN89" s="175"/>
      <c r="TQO89" s="175"/>
      <c r="TQP89" s="175"/>
      <c r="TQQ89" s="175"/>
      <c r="TQR89" s="175"/>
      <c r="TQS89" s="175"/>
      <c r="TQT89" s="175"/>
      <c r="TQU89" s="175"/>
      <c r="TQV89" s="175"/>
      <c r="TQW89" s="175"/>
      <c r="TQX89" s="175"/>
      <c r="TQY89" s="175"/>
      <c r="TQZ89" s="175"/>
      <c r="TRA89" s="175"/>
      <c r="TRB89" s="175"/>
      <c r="TRC89" s="175"/>
      <c r="TRD89" s="175"/>
      <c r="TRE89" s="175"/>
      <c r="TRF89" s="175"/>
      <c r="TRG89" s="175"/>
      <c r="TRH89" s="175"/>
      <c r="TRI89" s="175"/>
      <c r="TRJ89" s="175"/>
      <c r="TRK89" s="175"/>
      <c r="TRL89" s="175"/>
      <c r="TRM89" s="175"/>
      <c r="TRN89" s="175"/>
      <c r="TRO89" s="175"/>
      <c r="TRP89" s="175"/>
      <c r="TRQ89" s="175"/>
      <c r="TRR89" s="175"/>
      <c r="TRS89" s="175"/>
      <c r="TRT89" s="175"/>
      <c r="TRU89" s="175"/>
      <c r="TRV89" s="175"/>
      <c r="TRW89" s="175"/>
      <c r="TRX89" s="175"/>
      <c r="TRY89" s="175"/>
      <c r="TRZ89" s="175"/>
      <c r="TSA89" s="175"/>
      <c r="TSB89" s="175"/>
      <c r="TSC89" s="175"/>
      <c r="TSD89" s="175"/>
      <c r="TSE89" s="175"/>
      <c r="TSF89" s="175"/>
      <c r="TSG89" s="175"/>
      <c r="TSH89" s="175"/>
      <c r="TSI89" s="175"/>
      <c r="TSJ89" s="175"/>
      <c r="TSK89" s="175"/>
      <c r="TSL89" s="175"/>
      <c r="TSM89" s="175"/>
      <c r="TSN89" s="175"/>
      <c r="TSO89" s="175"/>
      <c r="TSP89" s="175"/>
      <c r="TSQ89" s="175"/>
      <c r="TSR89" s="175"/>
      <c r="TSS89" s="175"/>
      <c r="TST89" s="175"/>
      <c r="TSU89" s="175"/>
      <c r="TSV89" s="175"/>
      <c r="TSW89" s="175"/>
      <c r="TSX89" s="175"/>
      <c r="TSY89" s="175"/>
      <c r="TSZ89" s="175"/>
      <c r="TTA89" s="175"/>
      <c r="TTB89" s="175"/>
      <c r="TTC89" s="175"/>
      <c r="TTD89" s="175"/>
      <c r="TTE89" s="175"/>
      <c r="TTF89" s="175"/>
      <c r="TTG89" s="175"/>
      <c r="TTH89" s="175"/>
      <c r="TTI89" s="175"/>
      <c r="TTJ89" s="175"/>
      <c r="TTK89" s="175"/>
      <c r="TTL89" s="175"/>
      <c r="TTM89" s="175"/>
      <c r="TTN89" s="175"/>
      <c r="TTO89" s="175"/>
      <c r="TTP89" s="175"/>
      <c r="TTQ89" s="175"/>
      <c r="TTR89" s="175"/>
      <c r="TTS89" s="175"/>
      <c r="TTT89" s="175"/>
      <c r="TTU89" s="175"/>
      <c r="TTV89" s="175"/>
      <c r="TTW89" s="175"/>
      <c r="TTX89" s="175"/>
      <c r="TTY89" s="175"/>
      <c r="TTZ89" s="175"/>
      <c r="TUA89" s="175"/>
      <c r="TUB89" s="175"/>
      <c r="TUC89" s="175"/>
      <c r="TUD89" s="175"/>
      <c r="TUE89" s="175"/>
      <c r="TUF89" s="175"/>
      <c r="TUG89" s="175"/>
      <c r="TUH89" s="175"/>
      <c r="TUI89" s="175"/>
      <c r="TUJ89" s="175"/>
      <c r="TUK89" s="175"/>
      <c r="TUL89" s="175"/>
      <c r="TUM89" s="175"/>
      <c r="TUN89" s="175"/>
      <c r="TUO89" s="175"/>
      <c r="TUP89" s="175"/>
      <c r="TUQ89" s="175"/>
      <c r="TUR89" s="175"/>
      <c r="TUS89" s="175"/>
      <c r="TUT89" s="175"/>
      <c r="TUU89" s="175"/>
      <c r="TUV89" s="175"/>
      <c r="TUW89" s="175"/>
      <c r="TUX89" s="175"/>
      <c r="TUY89" s="175"/>
      <c r="TUZ89" s="175"/>
      <c r="TVA89" s="175"/>
      <c r="TVB89" s="175"/>
      <c r="TVC89" s="175"/>
      <c r="TVD89" s="175"/>
      <c r="TVE89" s="175"/>
      <c r="TVF89" s="175"/>
      <c r="TVG89" s="175"/>
      <c r="TVH89" s="175"/>
      <c r="TVI89" s="175"/>
      <c r="TVJ89" s="175"/>
      <c r="TVK89" s="175"/>
      <c r="TVL89" s="175"/>
      <c r="TVM89" s="175"/>
      <c r="TVN89" s="175"/>
      <c r="TVO89" s="175"/>
      <c r="TVP89" s="175"/>
      <c r="TVQ89" s="175"/>
      <c r="TVR89" s="175"/>
      <c r="TVS89" s="175"/>
      <c r="TVT89" s="175"/>
      <c r="TVU89" s="175"/>
      <c r="TVV89" s="175"/>
      <c r="TVW89" s="175"/>
      <c r="TVX89" s="175"/>
      <c r="TVY89" s="175"/>
      <c r="TVZ89" s="175"/>
      <c r="TWA89" s="175"/>
      <c r="TWB89" s="175"/>
      <c r="TWC89" s="175"/>
      <c r="TWD89" s="175"/>
      <c r="TWE89" s="175"/>
      <c r="TWF89" s="175"/>
      <c r="TWG89" s="175"/>
      <c r="TWH89" s="175"/>
      <c r="TWI89" s="175"/>
      <c r="TWJ89" s="175"/>
      <c r="TWK89" s="175"/>
      <c r="TWL89" s="175"/>
      <c r="TWM89" s="175"/>
      <c r="TWN89" s="175"/>
      <c r="TWO89" s="175"/>
      <c r="TWP89" s="175"/>
      <c r="TWQ89" s="175"/>
      <c r="TWR89" s="175"/>
      <c r="TWS89" s="175"/>
      <c r="TWT89" s="175"/>
      <c r="TWU89" s="175"/>
      <c r="TWV89" s="175"/>
      <c r="TWW89" s="175"/>
      <c r="TWX89" s="175"/>
      <c r="TWY89" s="175"/>
      <c r="TWZ89" s="175"/>
      <c r="TXA89" s="175"/>
      <c r="TXB89" s="175"/>
      <c r="TXC89" s="175"/>
      <c r="TXD89" s="175"/>
      <c r="TXE89" s="175"/>
      <c r="TXF89" s="175"/>
      <c r="TXG89" s="175"/>
      <c r="TXH89" s="175"/>
      <c r="TXI89" s="175"/>
      <c r="TXJ89" s="175"/>
      <c r="TXK89" s="175"/>
      <c r="TXL89" s="175"/>
      <c r="TXM89" s="175"/>
      <c r="TXN89" s="175"/>
      <c r="TXO89" s="175"/>
      <c r="TXP89" s="175"/>
      <c r="TXQ89" s="175"/>
      <c r="TXR89" s="175"/>
      <c r="TXS89" s="175"/>
      <c r="TXT89" s="175"/>
      <c r="TXU89" s="175"/>
      <c r="TXV89" s="175"/>
      <c r="TXW89" s="175"/>
      <c r="TXX89" s="175"/>
      <c r="TXY89" s="175"/>
      <c r="TXZ89" s="175"/>
      <c r="TYA89" s="175"/>
      <c r="TYB89" s="175"/>
      <c r="TYC89" s="175"/>
      <c r="TYD89" s="175"/>
      <c r="TYE89" s="175"/>
      <c r="TYF89" s="175"/>
      <c r="TYG89" s="175"/>
      <c r="TYH89" s="175"/>
      <c r="TYI89" s="175"/>
      <c r="TYJ89" s="175"/>
      <c r="TYK89" s="175"/>
      <c r="TYL89" s="175"/>
      <c r="TYM89" s="175"/>
      <c r="TYN89" s="175"/>
      <c r="TYO89" s="175"/>
      <c r="TYP89" s="175"/>
      <c r="TYQ89" s="175"/>
      <c r="TYR89" s="175"/>
      <c r="TYS89" s="175"/>
      <c r="TYT89" s="175"/>
      <c r="TYU89" s="175"/>
      <c r="TYV89" s="175"/>
      <c r="TYW89" s="175"/>
      <c r="TYX89" s="175"/>
      <c r="TYY89" s="175"/>
      <c r="TYZ89" s="175"/>
      <c r="TZA89" s="175"/>
      <c r="TZB89" s="175"/>
      <c r="TZC89" s="175"/>
      <c r="TZD89" s="175"/>
      <c r="TZE89" s="175"/>
      <c r="TZF89" s="175"/>
      <c r="TZG89" s="175"/>
      <c r="TZH89" s="175"/>
      <c r="TZI89" s="175"/>
      <c r="TZJ89" s="175"/>
      <c r="TZK89" s="175"/>
      <c r="TZL89" s="175"/>
      <c r="TZM89" s="175"/>
      <c r="TZN89" s="175"/>
      <c r="TZO89" s="175"/>
      <c r="TZP89" s="175"/>
      <c r="TZQ89" s="175"/>
      <c r="TZR89" s="175"/>
      <c r="TZS89" s="175"/>
      <c r="TZT89" s="175"/>
      <c r="TZU89" s="175"/>
      <c r="TZV89" s="175"/>
      <c r="TZW89" s="175"/>
      <c r="TZX89" s="175"/>
      <c r="TZY89" s="175"/>
      <c r="TZZ89" s="175"/>
      <c r="UAA89" s="175"/>
      <c r="UAB89" s="175"/>
      <c r="UAC89" s="175"/>
      <c r="UAD89" s="175"/>
      <c r="UAE89" s="175"/>
      <c r="UAF89" s="175"/>
      <c r="UAG89" s="175"/>
      <c r="UAH89" s="175"/>
      <c r="UAI89" s="175"/>
      <c r="UAJ89" s="175"/>
      <c r="UAK89" s="175"/>
      <c r="UAL89" s="175"/>
      <c r="UAM89" s="175"/>
      <c r="UAN89" s="175"/>
      <c r="UAO89" s="175"/>
      <c r="UAP89" s="175"/>
      <c r="UAQ89" s="175"/>
      <c r="UAR89" s="175"/>
      <c r="UAS89" s="175"/>
      <c r="UAT89" s="175"/>
      <c r="UAU89" s="175"/>
      <c r="UAV89" s="175"/>
      <c r="UAW89" s="175"/>
      <c r="UAX89" s="175"/>
      <c r="UAY89" s="175"/>
      <c r="UAZ89" s="175"/>
      <c r="UBA89" s="175"/>
      <c r="UBB89" s="175"/>
      <c r="UBC89" s="175"/>
      <c r="UBD89" s="175"/>
      <c r="UBE89" s="175"/>
      <c r="UBF89" s="175"/>
      <c r="UBG89" s="175"/>
      <c r="UBH89" s="175"/>
      <c r="UBI89" s="175"/>
      <c r="UBJ89" s="175"/>
      <c r="UBK89" s="175"/>
      <c r="UBL89" s="175"/>
      <c r="UBM89" s="175"/>
      <c r="UBN89" s="175"/>
      <c r="UBO89" s="175"/>
      <c r="UBP89" s="175"/>
      <c r="UBQ89" s="175"/>
      <c r="UBR89" s="175"/>
      <c r="UBS89" s="175"/>
      <c r="UBT89" s="175"/>
      <c r="UBU89" s="175"/>
      <c r="UBV89" s="175"/>
      <c r="UBW89" s="175"/>
      <c r="UBX89" s="175"/>
      <c r="UBY89" s="175"/>
      <c r="UBZ89" s="175"/>
      <c r="UCA89" s="175"/>
      <c r="UCB89" s="175"/>
      <c r="UCC89" s="175"/>
      <c r="UCD89" s="175"/>
      <c r="UCE89" s="175"/>
      <c r="UCF89" s="175"/>
      <c r="UCG89" s="175"/>
      <c r="UCH89" s="175"/>
      <c r="UCI89" s="175"/>
      <c r="UCJ89" s="175"/>
      <c r="UCK89" s="175"/>
      <c r="UCL89" s="175"/>
      <c r="UCM89" s="175"/>
      <c r="UCN89" s="175"/>
      <c r="UCO89" s="175"/>
      <c r="UCP89" s="175"/>
      <c r="UCQ89" s="175"/>
      <c r="UCR89" s="175"/>
      <c r="UCS89" s="175"/>
      <c r="UCT89" s="175"/>
      <c r="UCU89" s="175"/>
      <c r="UCV89" s="175"/>
      <c r="UCW89" s="175"/>
      <c r="UCX89" s="175"/>
      <c r="UCY89" s="175"/>
      <c r="UCZ89" s="175"/>
      <c r="UDA89" s="175"/>
      <c r="UDB89" s="175"/>
      <c r="UDC89" s="175"/>
      <c r="UDD89" s="175"/>
      <c r="UDE89" s="175"/>
      <c r="UDF89" s="175"/>
      <c r="UDG89" s="175"/>
      <c r="UDH89" s="175"/>
      <c r="UDI89" s="175"/>
      <c r="UDJ89" s="175"/>
      <c r="UDK89" s="175"/>
      <c r="UDL89" s="175"/>
      <c r="UDM89" s="175"/>
      <c r="UDN89" s="175"/>
      <c r="UDO89" s="175"/>
      <c r="UDP89" s="175"/>
      <c r="UDQ89" s="175"/>
      <c r="UDR89" s="175"/>
      <c r="UDS89" s="175"/>
      <c r="UDT89" s="175"/>
      <c r="UDU89" s="175"/>
      <c r="UDV89" s="175"/>
      <c r="UDW89" s="175"/>
      <c r="UDX89" s="175"/>
      <c r="UDY89" s="175"/>
      <c r="UDZ89" s="175"/>
      <c r="UEA89" s="175"/>
      <c r="UEB89" s="175"/>
      <c r="UEC89" s="175"/>
      <c r="UED89" s="175"/>
      <c r="UEE89" s="175"/>
      <c r="UEF89" s="175"/>
      <c r="UEG89" s="175"/>
      <c r="UEH89" s="175"/>
      <c r="UEI89" s="175"/>
      <c r="UEJ89" s="175"/>
      <c r="UEK89" s="175"/>
      <c r="UEL89" s="175"/>
      <c r="UEM89" s="175"/>
      <c r="UEN89" s="175"/>
      <c r="UEO89" s="175"/>
      <c r="UEP89" s="175"/>
      <c r="UEQ89" s="175"/>
      <c r="UER89" s="175"/>
      <c r="UES89" s="175"/>
      <c r="UET89" s="175"/>
      <c r="UEU89" s="175"/>
      <c r="UEV89" s="175"/>
      <c r="UEW89" s="175"/>
      <c r="UEX89" s="175"/>
      <c r="UEY89" s="175"/>
      <c r="UEZ89" s="175"/>
      <c r="UFA89" s="175"/>
      <c r="UFB89" s="175"/>
      <c r="UFC89" s="175"/>
      <c r="UFD89" s="175"/>
      <c r="UFE89" s="175"/>
      <c r="UFF89" s="175"/>
      <c r="UFG89" s="175"/>
      <c r="UFH89" s="175"/>
      <c r="UFI89" s="175"/>
      <c r="UFJ89" s="175"/>
      <c r="UFK89" s="175"/>
      <c r="UFL89" s="175"/>
      <c r="UFM89" s="175"/>
      <c r="UFN89" s="175"/>
      <c r="UFO89" s="175"/>
      <c r="UFP89" s="175"/>
      <c r="UFQ89" s="175"/>
      <c r="UFR89" s="175"/>
      <c r="UFS89" s="175"/>
      <c r="UFT89" s="175"/>
      <c r="UFU89" s="175"/>
      <c r="UFV89" s="175"/>
      <c r="UFW89" s="175"/>
      <c r="UFX89" s="175"/>
      <c r="UFY89" s="175"/>
      <c r="UFZ89" s="175"/>
      <c r="UGA89" s="175"/>
      <c r="UGB89" s="175"/>
      <c r="UGC89" s="175"/>
      <c r="UGD89" s="175"/>
      <c r="UGE89" s="175"/>
      <c r="UGF89" s="175"/>
      <c r="UGG89" s="175"/>
      <c r="UGH89" s="175"/>
      <c r="UGI89" s="175"/>
      <c r="UGJ89" s="175"/>
      <c r="UGK89" s="175"/>
      <c r="UGL89" s="175"/>
      <c r="UGM89" s="175"/>
      <c r="UGN89" s="175"/>
      <c r="UGO89" s="175"/>
      <c r="UGP89" s="175"/>
      <c r="UGQ89" s="175"/>
      <c r="UGR89" s="175"/>
      <c r="UGS89" s="175"/>
      <c r="UGT89" s="175"/>
      <c r="UGU89" s="175"/>
      <c r="UGV89" s="175"/>
      <c r="UGW89" s="175"/>
      <c r="UGX89" s="175"/>
      <c r="UGY89" s="175"/>
      <c r="UGZ89" s="175"/>
      <c r="UHA89" s="175"/>
      <c r="UHB89" s="175"/>
      <c r="UHC89" s="175"/>
      <c r="UHD89" s="175"/>
      <c r="UHE89" s="175"/>
      <c r="UHF89" s="175"/>
      <c r="UHG89" s="175"/>
      <c r="UHH89" s="175"/>
      <c r="UHI89" s="175"/>
      <c r="UHJ89" s="175"/>
      <c r="UHK89" s="175"/>
      <c r="UHL89" s="175"/>
      <c r="UHM89" s="175"/>
      <c r="UHN89" s="175"/>
      <c r="UHO89" s="175"/>
      <c r="UHP89" s="175"/>
      <c r="UHQ89" s="175"/>
      <c r="UHR89" s="175"/>
      <c r="UHS89" s="175"/>
      <c r="UHT89" s="175"/>
      <c r="UHU89" s="175"/>
      <c r="UHV89" s="175"/>
      <c r="UHW89" s="175"/>
      <c r="UHX89" s="175"/>
      <c r="UHY89" s="175"/>
      <c r="UHZ89" s="175"/>
      <c r="UIA89" s="175"/>
      <c r="UIB89" s="175"/>
      <c r="UIC89" s="175"/>
      <c r="UID89" s="175"/>
      <c r="UIE89" s="175"/>
      <c r="UIF89" s="175"/>
      <c r="UIG89" s="175"/>
      <c r="UIH89" s="175"/>
      <c r="UII89" s="175"/>
      <c r="UIJ89" s="175"/>
      <c r="UIK89" s="175"/>
      <c r="UIL89" s="175"/>
      <c r="UIM89" s="175"/>
      <c r="UIN89" s="175"/>
      <c r="UIO89" s="175"/>
      <c r="UIP89" s="175"/>
      <c r="UIQ89" s="175"/>
      <c r="UIR89" s="175"/>
      <c r="UIS89" s="175"/>
      <c r="UIT89" s="175"/>
      <c r="UIU89" s="175"/>
      <c r="UIV89" s="175"/>
      <c r="UIW89" s="175"/>
      <c r="UIX89" s="175"/>
      <c r="UIY89" s="175"/>
      <c r="UIZ89" s="175"/>
      <c r="UJA89" s="175"/>
      <c r="UJB89" s="175"/>
      <c r="UJC89" s="175"/>
      <c r="UJD89" s="175"/>
      <c r="UJE89" s="175"/>
      <c r="UJF89" s="175"/>
      <c r="UJG89" s="175"/>
      <c r="UJH89" s="175"/>
      <c r="UJI89" s="175"/>
      <c r="UJJ89" s="175"/>
      <c r="UJK89" s="175"/>
      <c r="UJL89" s="175"/>
      <c r="UJM89" s="175"/>
      <c r="UJN89" s="175"/>
      <c r="UJO89" s="175"/>
      <c r="UJP89" s="175"/>
      <c r="UJQ89" s="175"/>
      <c r="UJR89" s="175"/>
      <c r="UJS89" s="175"/>
      <c r="UJT89" s="175"/>
      <c r="UJU89" s="175"/>
      <c r="UJV89" s="175"/>
      <c r="UJW89" s="175"/>
      <c r="UJX89" s="175"/>
      <c r="UJY89" s="175"/>
      <c r="UJZ89" s="175"/>
      <c r="UKA89" s="175"/>
      <c r="UKB89" s="175"/>
      <c r="UKC89" s="175"/>
      <c r="UKD89" s="175"/>
      <c r="UKE89" s="175"/>
      <c r="UKF89" s="175"/>
      <c r="UKG89" s="175"/>
      <c r="UKH89" s="175"/>
      <c r="UKI89" s="175"/>
      <c r="UKJ89" s="175"/>
      <c r="UKK89" s="175"/>
      <c r="UKL89" s="175"/>
      <c r="UKM89" s="175"/>
      <c r="UKN89" s="175"/>
      <c r="UKO89" s="175"/>
      <c r="UKP89" s="175"/>
      <c r="UKQ89" s="175"/>
      <c r="UKR89" s="175"/>
      <c r="UKS89" s="175"/>
      <c r="UKT89" s="175"/>
      <c r="UKU89" s="175"/>
      <c r="UKV89" s="175"/>
      <c r="UKW89" s="175"/>
      <c r="UKX89" s="175"/>
      <c r="UKY89" s="175"/>
      <c r="UKZ89" s="175"/>
      <c r="ULA89" s="175"/>
      <c r="ULB89" s="175"/>
      <c r="ULC89" s="175"/>
      <c r="ULD89" s="175"/>
      <c r="ULE89" s="175"/>
      <c r="ULF89" s="175"/>
      <c r="ULG89" s="175"/>
      <c r="ULH89" s="175"/>
      <c r="ULI89" s="175"/>
      <c r="ULJ89" s="175"/>
      <c r="ULK89" s="175"/>
      <c r="ULL89" s="175"/>
      <c r="ULM89" s="175"/>
      <c r="ULN89" s="175"/>
      <c r="ULO89" s="175"/>
      <c r="ULP89" s="175"/>
      <c r="ULQ89" s="175"/>
      <c r="ULR89" s="175"/>
      <c r="ULS89" s="175"/>
      <c r="ULT89" s="175"/>
      <c r="ULU89" s="175"/>
      <c r="ULV89" s="175"/>
      <c r="ULW89" s="175"/>
      <c r="ULX89" s="175"/>
      <c r="ULY89" s="175"/>
      <c r="ULZ89" s="175"/>
      <c r="UMA89" s="175"/>
      <c r="UMB89" s="175"/>
      <c r="UMC89" s="175"/>
      <c r="UMD89" s="175"/>
      <c r="UME89" s="175"/>
      <c r="UMF89" s="175"/>
      <c r="UMG89" s="175"/>
      <c r="UMH89" s="175"/>
      <c r="UMI89" s="175"/>
      <c r="UMJ89" s="175"/>
      <c r="UMK89" s="175"/>
      <c r="UML89" s="175"/>
      <c r="UMM89" s="175"/>
      <c r="UMN89" s="175"/>
      <c r="UMO89" s="175"/>
      <c r="UMP89" s="175"/>
      <c r="UMQ89" s="175"/>
      <c r="UMR89" s="175"/>
      <c r="UMS89" s="175"/>
      <c r="UMT89" s="175"/>
      <c r="UMU89" s="175"/>
      <c r="UMV89" s="175"/>
      <c r="UMW89" s="175"/>
      <c r="UMX89" s="175"/>
      <c r="UMY89" s="175"/>
      <c r="UMZ89" s="175"/>
      <c r="UNA89" s="175"/>
      <c r="UNB89" s="175"/>
      <c r="UNC89" s="175"/>
      <c r="UND89" s="175"/>
      <c r="UNE89" s="175"/>
      <c r="UNF89" s="175"/>
      <c r="UNG89" s="175"/>
      <c r="UNH89" s="175"/>
      <c r="UNI89" s="175"/>
      <c r="UNJ89" s="175"/>
      <c r="UNK89" s="175"/>
      <c r="UNL89" s="175"/>
      <c r="UNM89" s="175"/>
      <c r="UNN89" s="175"/>
      <c r="UNO89" s="175"/>
      <c r="UNP89" s="175"/>
      <c r="UNQ89" s="175"/>
      <c r="UNR89" s="175"/>
      <c r="UNS89" s="175"/>
      <c r="UNT89" s="175"/>
      <c r="UNU89" s="175"/>
      <c r="UNV89" s="175"/>
      <c r="UNW89" s="175"/>
      <c r="UNX89" s="175"/>
      <c r="UNY89" s="175"/>
      <c r="UNZ89" s="175"/>
      <c r="UOA89" s="175"/>
      <c r="UOB89" s="175"/>
      <c r="UOC89" s="175"/>
      <c r="UOD89" s="175"/>
      <c r="UOE89" s="175"/>
      <c r="UOF89" s="175"/>
      <c r="UOG89" s="175"/>
      <c r="UOH89" s="175"/>
      <c r="UOI89" s="175"/>
      <c r="UOJ89" s="175"/>
      <c r="UOK89" s="175"/>
      <c r="UOL89" s="175"/>
      <c r="UOM89" s="175"/>
      <c r="UON89" s="175"/>
      <c r="UOO89" s="175"/>
      <c r="UOP89" s="175"/>
      <c r="UOQ89" s="175"/>
      <c r="UOR89" s="175"/>
      <c r="UOS89" s="175"/>
      <c r="UOT89" s="175"/>
      <c r="UOU89" s="175"/>
      <c r="UOV89" s="175"/>
      <c r="UOW89" s="175"/>
      <c r="UOX89" s="175"/>
      <c r="UOY89" s="175"/>
      <c r="UOZ89" s="175"/>
      <c r="UPA89" s="175"/>
      <c r="UPB89" s="175"/>
      <c r="UPC89" s="175"/>
      <c r="UPD89" s="175"/>
      <c r="UPE89" s="175"/>
      <c r="UPF89" s="175"/>
      <c r="UPG89" s="175"/>
      <c r="UPH89" s="175"/>
      <c r="UPI89" s="175"/>
      <c r="UPJ89" s="175"/>
      <c r="UPK89" s="175"/>
      <c r="UPL89" s="175"/>
      <c r="UPM89" s="175"/>
      <c r="UPN89" s="175"/>
      <c r="UPO89" s="175"/>
      <c r="UPP89" s="175"/>
      <c r="UPQ89" s="175"/>
      <c r="UPR89" s="175"/>
      <c r="UPS89" s="175"/>
      <c r="UPT89" s="175"/>
      <c r="UPU89" s="175"/>
      <c r="UPV89" s="175"/>
      <c r="UPW89" s="175"/>
      <c r="UPX89" s="175"/>
      <c r="UPY89" s="175"/>
      <c r="UPZ89" s="175"/>
      <c r="UQA89" s="175"/>
      <c r="UQB89" s="175"/>
      <c r="UQC89" s="175"/>
      <c r="UQD89" s="175"/>
      <c r="UQE89" s="175"/>
      <c r="UQF89" s="175"/>
      <c r="UQG89" s="175"/>
      <c r="UQH89" s="175"/>
      <c r="UQI89" s="175"/>
      <c r="UQJ89" s="175"/>
      <c r="UQK89" s="175"/>
      <c r="UQL89" s="175"/>
      <c r="UQM89" s="175"/>
      <c r="UQN89" s="175"/>
      <c r="UQO89" s="175"/>
      <c r="UQP89" s="175"/>
      <c r="UQQ89" s="175"/>
      <c r="UQR89" s="175"/>
      <c r="UQS89" s="175"/>
      <c r="UQT89" s="175"/>
      <c r="UQU89" s="175"/>
      <c r="UQV89" s="175"/>
      <c r="UQW89" s="175"/>
      <c r="UQX89" s="175"/>
      <c r="UQY89" s="175"/>
      <c r="UQZ89" s="175"/>
      <c r="URA89" s="175"/>
      <c r="URB89" s="175"/>
      <c r="URC89" s="175"/>
      <c r="URD89" s="175"/>
      <c r="URE89" s="175"/>
      <c r="URF89" s="175"/>
      <c r="URG89" s="175"/>
      <c r="URH89" s="175"/>
      <c r="URI89" s="175"/>
      <c r="URJ89" s="175"/>
      <c r="URK89" s="175"/>
      <c r="URL89" s="175"/>
      <c r="URM89" s="175"/>
      <c r="URN89" s="175"/>
      <c r="URO89" s="175"/>
      <c r="URP89" s="175"/>
      <c r="URQ89" s="175"/>
      <c r="URR89" s="175"/>
      <c r="URS89" s="175"/>
      <c r="URT89" s="175"/>
      <c r="URU89" s="175"/>
      <c r="URV89" s="175"/>
      <c r="URW89" s="175"/>
      <c r="URX89" s="175"/>
      <c r="URY89" s="175"/>
      <c r="URZ89" s="175"/>
      <c r="USA89" s="175"/>
      <c r="USB89" s="175"/>
      <c r="USC89" s="175"/>
      <c r="USD89" s="175"/>
      <c r="USE89" s="175"/>
      <c r="USF89" s="175"/>
      <c r="USG89" s="175"/>
      <c r="USH89" s="175"/>
      <c r="USI89" s="175"/>
      <c r="USJ89" s="175"/>
      <c r="USK89" s="175"/>
      <c r="USL89" s="175"/>
      <c r="USM89" s="175"/>
      <c r="USN89" s="175"/>
      <c r="USO89" s="175"/>
      <c r="USP89" s="175"/>
      <c r="USQ89" s="175"/>
      <c r="USR89" s="175"/>
      <c r="USS89" s="175"/>
      <c r="UST89" s="175"/>
      <c r="USU89" s="175"/>
      <c r="USV89" s="175"/>
      <c r="USW89" s="175"/>
      <c r="USX89" s="175"/>
      <c r="USY89" s="175"/>
      <c r="USZ89" s="175"/>
      <c r="UTA89" s="175"/>
      <c r="UTB89" s="175"/>
      <c r="UTC89" s="175"/>
      <c r="UTD89" s="175"/>
      <c r="UTE89" s="175"/>
      <c r="UTF89" s="175"/>
      <c r="UTG89" s="175"/>
      <c r="UTH89" s="175"/>
      <c r="UTI89" s="175"/>
      <c r="UTJ89" s="175"/>
      <c r="UTK89" s="175"/>
      <c r="UTL89" s="175"/>
      <c r="UTM89" s="175"/>
      <c r="UTN89" s="175"/>
      <c r="UTO89" s="175"/>
      <c r="UTP89" s="175"/>
      <c r="UTQ89" s="175"/>
      <c r="UTR89" s="175"/>
      <c r="UTS89" s="175"/>
      <c r="UTT89" s="175"/>
      <c r="UTU89" s="175"/>
      <c r="UTV89" s="175"/>
      <c r="UTW89" s="175"/>
      <c r="UTX89" s="175"/>
      <c r="UTY89" s="175"/>
      <c r="UTZ89" s="175"/>
      <c r="UUA89" s="175"/>
      <c r="UUB89" s="175"/>
      <c r="UUC89" s="175"/>
      <c r="UUD89" s="175"/>
      <c r="UUE89" s="175"/>
      <c r="UUF89" s="175"/>
      <c r="UUG89" s="175"/>
      <c r="UUH89" s="175"/>
      <c r="UUI89" s="175"/>
      <c r="UUJ89" s="175"/>
      <c r="UUK89" s="175"/>
      <c r="UUL89" s="175"/>
      <c r="UUM89" s="175"/>
      <c r="UUN89" s="175"/>
      <c r="UUO89" s="175"/>
      <c r="UUP89" s="175"/>
      <c r="UUQ89" s="175"/>
      <c r="UUR89" s="175"/>
      <c r="UUS89" s="175"/>
      <c r="UUT89" s="175"/>
      <c r="UUU89" s="175"/>
      <c r="UUV89" s="175"/>
      <c r="UUW89" s="175"/>
      <c r="UUX89" s="175"/>
      <c r="UUY89" s="175"/>
      <c r="UUZ89" s="175"/>
      <c r="UVA89" s="175"/>
      <c r="UVB89" s="175"/>
      <c r="UVC89" s="175"/>
      <c r="UVD89" s="175"/>
      <c r="UVE89" s="175"/>
      <c r="UVF89" s="175"/>
      <c r="UVG89" s="175"/>
      <c r="UVH89" s="175"/>
      <c r="UVI89" s="175"/>
      <c r="UVJ89" s="175"/>
      <c r="UVK89" s="175"/>
      <c r="UVL89" s="175"/>
      <c r="UVM89" s="175"/>
      <c r="UVN89" s="175"/>
      <c r="UVO89" s="175"/>
      <c r="UVP89" s="175"/>
      <c r="UVQ89" s="175"/>
      <c r="UVR89" s="175"/>
      <c r="UVS89" s="175"/>
      <c r="UVT89" s="175"/>
      <c r="UVU89" s="175"/>
      <c r="UVV89" s="175"/>
      <c r="UVW89" s="175"/>
      <c r="UVX89" s="175"/>
      <c r="UVY89" s="175"/>
      <c r="UVZ89" s="175"/>
      <c r="UWA89" s="175"/>
      <c r="UWB89" s="175"/>
      <c r="UWC89" s="175"/>
      <c r="UWD89" s="175"/>
      <c r="UWE89" s="175"/>
      <c r="UWF89" s="175"/>
      <c r="UWG89" s="175"/>
      <c r="UWH89" s="175"/>
      <c r="UWI89" s="175"/>
      <c r="UWJ89" s="175"/>
      <c r="UWK89" s="175"/>
      <c r="UWL89" s="175"/>
      <c r="UWM89" s="175"/>
      <c r="UWN89" s="175"/>
      <c r="UWO89" s="175"/>
      <c r="UWP89" s="175"/>
      <c r="UWQ89" s="175"/>
      <c r="UWR89" s="175"/>
      <c r="UWS89" s="175"/>
      <c r="UWT89" s="175"/>
      <c r="UWU89" s="175"/>
      <c r="UWV89" s="175"/>
      <c r="UWW89" s="175"/>
      <c r="UWX89" s="175"/>
      <c r="UWY89" s="175"/>
      <c r="UWZ89" s="175"/>
      <c r="UXA89" s="175"/>
      <c r="UXB89" s="175"/>
      <c r="UXC89" s="175"/>
      <c r="UXD89" s="175"/>
      <c r="UXE89" s="175"/>
      <c r="UXF89" s="175"/>
      <c r="UXG89" s="175"/>
      <c r="UXH89" s="175"/>
      <c r="UXI89" s="175"/>
      <c r="UXJ89" s="175"/>
      <c r="UXK89" s="175"/>
      <c r="UXL89" s="175"/>
      <c r="UXM89" s="175"/>
      <c r="UXN89" s="175"/>
      <c r="UXO89" s="175"/>
      <c r="UXP89" s="175"/>
      <c r="UXQ89" s="175"/>
      <c r="UXR89" s="175"/>
      <c r="UXS89" s="175"/>
      <c r="UXT89" s="175"/>
      <c r="UXU89" s="175"/>
      <c r="UXV89" s="175"/>
      <c r="UXW89" s="175"/>
      <c r="UXX89" s="175"/>
      <c r="UXY89" s="175"/>
      <c r="UXZ89" s="175"/>
      <c r="UYA89" s="175"/>
      <c r="UYB89" s="175"/>
      <c r="UYC89" s="175"/>
      <c r="UYD89" s="175"/>
      <c r="UYE89" s="175"/>
      <c r="UYF89" s="175"/>
      <c r="UYG89" s="175"/>
      <c r="UYH89" s="175"/>
      <c r="UYI89" s="175"/>
      <c r="UYJ89" s="175"/>
      <c r="UYK89" s="175"/>
      <c r="UYL89" s="175"/>
      <c r="UYM89" s="175"/>
      <c r="UYN89" s="175"/>
      <c r="UYO89" s="175"/>
      <c r="UYP89" s="175"/>
      <c r="UYQ89" s="175"/>
      <c r="UYR89" s="175"/>
      <c r="UYS89" s="175"/>
      <c r="UYT89" s="175"/>
      <c r="UYU89" s="175"/>
      <c r="UYV89" s="175"/>
      <c r="UYW89" s="175"/>
      <c r="UYX89" s="175"/>
      <c r="UYY89" s="175"/>
      <c r="UYZ89" s="175"/>
      <c r="UZA89" s="175"/>
      <c r="UZB89" s="175"/>
      <c r="UZC89" s="175"/>
      <c r="UZD89" s="175"/>
      <c r="UZE89" s="175"/>
      <c r="UZF89" s="175"/>
      <c r="UZG89" s="175"/>
      <c r="UZH89" s="175"/>
      <c r="UZI89" s="175"/>
      <c r="UZJ89" s="175"/>
      <c r="UZK89" s="175"/>
      <c r="UZL89" s="175"/>
      <c r="UZM89" s="175"/>
      <c r="UZN89" s="175"/>
      <c r="UZO89" s="175"/>
      <c r="UZP89" s="175"/>
      <c r="UZQ89" s="175"/>
      <c r="UZR89" s="175"/>
      <c r="UZS89" s="175"/>
      <c r="UZT89" s="175"/>
      <c r="UZU89" s="175"/>
      <c r="UZV89" s="175"/>
      <c r="UZW89" s="175"/>
      <c r="UZX89" s="175"/>
      <c r="UZY89" s="175"/>
      <c r="UZZ89" s="175"/>
      <c r="VAA89" s="175"/>
      <c r="VAB89" s="175"/>
      <c r="VAC89" s="175"/>
      <c r="VAD89" s="175"/>
      <c r="VAE89" s="175"/>
      <c r="VAF89" s="175"/>
      <c r="VAG89" s="175"/>
      <c r="VAH89" s="175"/>
      <c r="VAI89" s="175"/>
      <c r="VAJ89" s="175"/>
      <c r="VAK89" s="175"/>
      <c r="VAL89" s="175"/>
      <c r="VAM89" s="175"/>
      <c r="VAN89" s="175"/>
      <c r="VAO89" s="175"/>
      <c r="VAP89" s="175"/>
      <c r="VAQ89" s="175"/>
      <c r="VAR89" s="175"/>
      <c r="VAS89" s="175"/>
      <c r="VAT89" s="175"/>
      <c r="VAU89" s="175"/>
      <c r="VAV89" s="175"/>
      <c r="VAW89" s="175"/>
      <c r="VAX89" s="175"/>
      <c r="VAY89" s="175"/>
      <c r="VAZ89" s="175"/>
      <c r="VBA89" s="175"/>
      <c r="VBB89" s="175"/>
      <c r="VBC89" s="175"/>
      <c r="VBD89" s="175"/>
      <c r="VBE89" s="175"/>
      <c r="VBF89" s="175"/>
      <c r="VBG89" s="175"/>
      <c r="VBH89" s="175"/>
      <c r="VBI89" s="175"/>
      <c r="VBJ89" s="175"/>
      <c r="VBK89" s="175"/>
      <c r="VBL89" s="175"/>
      <c r="VBM89" s="175"/>
      <c r="VBN89" s="175"/>
      <c r="VBO89" s="175"/>
      <c r="VBP89" s="175"/>
      <c r="VBQ89" s="175"/>
      <c r="VBR89" s="175"/>
      <c r="VBS89" s="175"/>
      <c r="VBT89" s="175"/>
      <c r="VBU89" s="175"/>
      <c r="VBV89" s="175"/>
      <c r="VBW89" s="175"/>
      <c r="VBX89" s="175"/>
      <c r="VBY89" s="175"/>
      <c r="VBZ89" s="175"/>
      <c r="VCA89" s="175"/>
      <c r="VCB89" s="175"/>
      <c r="VCC89" s="175"/>
      <c r="VCD89" s="175"/>
      <c r="VCE89" s="175"/>
      <c r="VCF89" s="175"/>
      <c r="VCG89" s="175"/>
      <c r="VCH89" s="175"/>
      <c r="VCI89" s="175"/>
      <c r="VCJ89" s="175"/>
      <c r="VCK89" s="175"/>
      <c r="VCL89" s="175"/>
      <c r="VCM89" s="175"/>
      <c r="VCN89" s="175"/>
      <c r="VCO89" s="175"/>
      <c r="VCP89" s="175"/>
      <c r="VCQ89" s="175"/>
      <c r="VCR89" s="175"/>
      <c r="VCS89" s="175"/>
      <c r="VCT89" s="175"/>
      <c r="VCU89" s="175"/>
      <c r="VCV89" s="175"/>
      <c r="VCW89" s="175"/>
      <c r="VCX89" s="175"/>
      <c r="VCY89" s="175"/>
      <c r="VCZ89" s="175"/>
      <c r="VDA89" s="175"/>
      <c r="VDB89" s="175"/>
      <c r="VDC89" s="175"/>
      <c r="VDD89" s="175"/>
      <c r="VDE89" s="175"/>
      <c r="VDF89" s="175"/>
      <c r="VDG89" s="175"/>
      <c r="VDH89" s="175"/>
      <c r="VDI89" s="175"/>
      <c r="VDJ89" s="175"/>
      <c r="VDK89" s="175"/>
      <c r="VDL89" s="175"/>
      <c r="VDM89" s="175"/>
      <c r="VDN89" s="175"/>
      <c r="VDO89" s="175"/>
      <c r="VDP89" s="175"/>
      <c r="VDQ89" s="175"/>
      <c r="VDR89" s="175"/>
      <c r="VDS89" s="175"/>
      <c r="VDT89" s="175"/>
      <c r="VDU89" s="175"/>
      <c r="VDV89" s="175"/>
      <c r="VDW89" s="175"/>
      <c r="VDX89" s="175"/>
      <c r="VDY89" s="175"/>
      <c r="VDZ89" s="175"/>
      <c r="VEA89" s="175"/>
      <c r="VEB89" s="175"/>
      <c r="VEC89" s="175"/>
      <c r="VED89" s="175"/>
      <c r="VEE89" s="175"/>
      <c r="VEF89" s="175"/>
      <c r="VEG89" s="175"/>
      <c r="VEH89" s="175"/>
      <c r="VEI89" s="175"/>
      <c r="VEJ89" s="175"/>
      <c r="VEK89" s="175"/>
      <c r="VEL89" s="175"/>
      <c r="VEM89" s="175"/>
      <c r="VEN89" s="175"/>
      <c r="VEO89" s="175"/>
      <c r="VEP89" s="175"/>
      <c r="VEQ89" s="175"/>
      <c r="VER89" s="175"/>
      <c r="VES89" s="175"/>
      <c r="VET89" s="175"/>
      <c r="VEU89" s="175"/>
      <c r="VEV89" s="175"/>
      <c r="VEW89" s="175"/>
      <c r="VEX89" s="175"/>
      <c r="VEY89" s="175"/>
      <c r="VEZ89" s="175"/>
      <c r="VFA89" s="175"/>
      <c r="VFB89" s="175"/>
      <c r="VFC89" s="175"/>
      <c r="VFD89" s="175"/>
      <c r="VFE89" s="175"/>
      <c r="VFF89" s="175"/>
      <c r="VFG89" s="175"/>
      <c r="VFH89" s="175"/>
      <c r="VFI89" s="175"/>
      <c r="VFJ89" s="175"/>
      <c r="VFK89" s="175"/>
      <c r="VFL89" s="175"/>
      <c r="VFM89" s="175"/>
      <c r="VFN89" s="175"/>
      <c r="VFO89" s="175"/>
      <c r="VFP89" s="175"/>
      <c r="VFQ89" s="175"/>
      <c r="VFR89" s="175"/>
      <c r="VFS89" s="175"/>
      <c r="VFT89" s="175"/>
      <c r="VFU89" s="175"/>
      <c r="VFV89" s="175"/>
      <c r="VFW89" s="175"/>
      <c r="VFX89" s="175"/>
      <c r="VFY89" s="175"/>
      <c r="VFZ89" s="175"/>
      <c r="VGA89" s="175"/>
      <c r="VGB89" s="175"/>
      <c r="VGC89" s="175"/>
      <c r="VGD89" s="175"/>
      <c r="VGE89" s="175"/>
      <c r="VGF89" s="175"/>
      <c r="VGG89" s="175"/>
      <c r="VGH89" s="175"/>
      <c r="VGI89" s="175"/>
      <c r="VGJ89" s="175"/>
      <c r="VGK89" s="175"/>
      <c r="VGL89" s="175"/>
      <c r="VGM89" s="175"/>
      <c r="VGN89" s="175"/>
      <c r="VGO89" s="175"/>
      <c r="VGP89" s="175"/>
      <c r="VGQ89" s="175"/>
      <c r="VGR89" s="175"/>
      <c r="VGS89" s="175"/>
      <c r="VGT89" s="175"/>
      <c r="VGU89" s="175"/>
      <c r="VGV89" s="175"/>
      <c r="VGW89" s="175"/>
      <c r="VGX89" s="175"/>
      <c r="VGY89" s="175"/>
      <c r="VGZ89" s="175"/>
      <c r="VHA89" s="175"/>
      <c r="VHB89" s="175"/>
      <c r="VHC89" s="175"/>
      <c r="VHD89" s="175"/>
      <c r="VHE89" s="175"/>
      <c r="VHF89" s="175"/>
      <c r="VHG89" s="175"/>
      <c r="VHH89" s="175"/>
      <c r="VHI89" s="175"/>
      <c r="VHJ89" s="175"/>
      <c r="VHK89" s="175"/>
      <c r="VHL89" s="175"/>
      <c r="VHM89" s="175"/>
      <c r="VHN89" s="175"/>
      <c r="VHO89" s="175"/>
      <c r="VHP89" s="175"/>
      <c r="VHQ89" s="175"/>
      <c r="VHR89" s="175"/>
      <c r="VHS89" s="175"/>
      <c r="VHT89" s="175"/>
      <c r="VHU89" s="175"/>
      <c r="VHV89" s="175"/>
      <c r="VHW89" s="175"/>
      <c r="VHX89" s="175"/>
      <c r="VHY89" s="175"/>
      <c r="VHZ89" s="175"/>
      <c r="VIA89" s="175"/>
      <c r="VIB89" s="175"/>
      <c r="VIC89" s="175"/>
      <c r="VID89" s="175"/>
      <c r="VIE89" s="175"/>
      <c r="VIF89" s="175"/>
      <c r="VIG89" s="175"/>
      <c r="VIH89" s="175"/>
      <c r="VII89" s="175"/>
      <c r="VIJ89" s="175"/>
      <c r="VIK89" s="175"/>
      <c r="VIL89" s="175"/>
      <c r="VIM89" s="175"/>
      <c r="VIN89" s="175"/>
      <c r="VIO89" s="175"/>
      <c r="VIP89" s="175"/>
      <c r="VIQ89" s="175"/>
      <c r="VIR89" s="175"/>
      <c r="VIS89" s="175"/>
      <c r="VIT89" s="175"/>
      <c r="VIU89" s="175"/>
      <c r="VIV89" s="175"/>
      <c r="VIW89" s="175"/>
      <c r="VIX89" s="175"/>
      <c r="VIY89" s="175"/>
      <c r="VIZ89" s="175"/>
      <c r="VJA89" s="175"/>
      <c r="VJB89" s="175"/>
      <c r="VJC89" s="175"/>
      <c r="VJD89" s="175"/>
      <c r="VJE89" s="175"/>
      <c r="VJF89" s="175"/>
      <c r="VJG89" s="175"/>
      <c r="VJH89" s="175"/>
      <c r="VJI89" s="175"/>
      <c r="VJJ89" s="175"/>
      <c r="VJK89" s="175"/>
      <c r="VJL89" s="175"/>
      <c r="VJM89" s="175"/>
      <c r="VJN89" s="175"/>
      <c r="VJO89" s="175"/>
      <c r="VJP89" s="175"/>
      <c r="VJQ89" s="175"/>
      <c r="VJR89" s="175"/>
      <c r="VJS89" s="175"/>
      <c r="VJT89" s="175"/>
      <c r="VJU89" s="175"/>
      <c r="VJV89" s="175"/>
      <c r="VJW89" s="175"/>
      <c r="VJX89" s="175"/>
      <c r="VJY89" s="175"/>
      <c r="VJZ89" s="175"/>
      <c r="VKA89" s="175"/>
      <c r="VKB89" s="175"/>
      <c r="VKC89" s="175"/>
      <c r="VKD89" s="175"/>
      <c r="VKE89" s="175"/>
      <c r="VKF89" s="175"/>
      <c r="VKG89" s="175"/>
      <c r="VKH89" s="175"/>
      <c r="VKI89" s="175"/>
      <c r="VKJ89" s="175"/>
      <c r="VKK89" s="175"/>
      <c r="VKL89" s="175"/>
      <c r="VKM89" s="175"/>
      <c r="VKN89" s="175"/>
      <c r="VKO89" s="175"/>
      <c r="VKP89" s="175"/>
      <c r="VKQ89" s="175"/>
      <c r="VKR89" s="175"/>
      <c r="VKS89" s="175"/>
      <c r="VKT89" s="175"/>
      <c r="VKU89" s="175"/>
      <c r="VKV89" s="175"/>
      <c r="VKW89" s="175"/>
      <c r="VKX89" s="175"/>
      <c r="VKY89" s="175"/>
      <c r="VKZ89" s="175"/>
      <c r="VLA89" s="175"/>
      <c r="VLB89" s="175"/>
      <c r="VLC89" s="175"/>
      <c r="VLD89" s="175"/>
      <c r="VLE89" s="175"/>
      <c r="VLF89" s="175"/>
      <c r="VLG89" s="175"/>
      <c r="VLH89" s="175"/>
      <c r="VLI89" s="175"/>
      <c r="VLJ89" s="175"/>
      <c r="VLK89" s="175"/>
      <c r="VLL89" s="175"/>
      <c r="VLM89" s="175"/>
      <c r="VLN89" s="175"/>
      <c r="VLO89" s="175"/>
      <c r="VLP89" s="175"/>
      <c r="VLQ89" s="175"/>
      <c r="VLR89" s="175"/>
      <c r="VLS89" s="175"/>
      <c r="VLT89" s="175"/>
      <c r="VLU89" s="175"/>
      <c r="VLV89" s="175"/>
      <c r="VLW89" s="175"/>
      <c r="VLX89" s="175"/>
      <c r="VLY89" s="175"/>
      <c r="VLZ89" s="175"/>
      <c r="VMA89" s="175"/>
      <c r="VMB89" s="175"/>
      <c r="VMC89" s="175"/>
      <c r="VMD89" s="175"/>
      <c r="VME89" s="175"/>
      <c r="VMF89" s="175"/>
      <c r="VMG89" s="175"/>
      <c r="VMH89" s="175"/>
      <c r="VMI89" s="175"/>
      <c r="VMJ89" s="175"/>
      <c r="VMK89" s="175"/>
      <c r="VML89" s="175"/>
      <c r="VMM89" s="175"/>
      <c r="VMN89" s="175"/>
      <c r="VMO89" s="175"/>
      <c r="VMP89" s="175"/>
      <c r="VMQ89" s="175"/>
      <c r="VMR89" s="175"/>
      <c r="VMS89" s="175"/>
      <c r="VMT89" s="175"/>
      <c r="VMU89" s="175"/>
      <c r="VMV89" s="175"/>
      <c r="VMW89" s="175"/>
      <c r="VMX89" s="175"/>
      <c r="VMY89" s="175"/>
      <c r="VMZ89" s="175"/>
      <c r="VNA89" s="175"/>
      <c r="VNB89" s="175"/>
      <c r="VNC89" s="175"/>
      <c r="VND89" s="175"/>
      <c r="VNE89" s="175"/>
      <c r="VNF89" s="175"/>
      <c r="VNG89" s="175"/>
      <c r="VNH89" s="175"/>
      <c r="VNI89" s="175"/>
      <c r="VNJ89" s="175"/>
      <c r="VNK89" s="175"/>
      <c r="VNL89" s="175"/>
      <c r="VNM89" s="175"/>
      <c r="VNN89" s="175"/>
      <c r="VNO89" s="175"/>
      <c r="VNP89" s="175"/>
      <c r="VNQ89" s="175"/>
      <c r="VNR89" s="175"/>
      <c r="VNS89" s="175"/>
      <c r="VNT89" s="175"/>
      <c r="VNU89" s="175"/>
      <c r="VNV89" s="175"/>
      <c r="VNW89" s="175"/>
      <c r="VNX89" s="175"/>
      <c r="VNY89" s="175"/>
      <c r="VNZ89" s="175"/>
      <c r="VOA89" s="175"/>
      <c r="VOB89" s="175"/>
      <c r="VOC89" s="175"/>
      <c r="VOD89" s="175"/>
      <c r="VOE89" s="175"/>
      <c r="VOF89" s="175"/>
      <c r="VOG89" s="175"/>
      <c r="VOH89" s="175"/>
      <c r="VOI89" s="175"/>
      <c r="VOJ89" s="175"/>
      <c r="VOK89" s="175"/>
      <c r="VOL89" s="175"/>
      <c r="VOM89" s="175"/>
      <c r="VON89" s="175"/>
      <c r="VOO89" s="175"/>
      <c r="VOP89" s="175"/>
      <c r="VOQ89" s="175"/>
      <c r="VOR89" s="175"/>
      <c r="VOS89" s="175"/>
      <c r="VOT89" s="175"/>
      <c r="VOU89" s="175"/>
      <c r="VOV89" s="175"/>
      <c r="VOW89" s="175"/>
      <c r="VOX89" s="175"/>
      <c r="VOY89" s="175"/>
      <c r="VOZ89" s="175"/>
      <c r="VPA89" s="175"/>
      <c r="VPB89" s="175"/>
      <c r="VPC89" s="175"/>
      <c r="VPD89" s="175"/>
      <c r="VPE89" s="175"/>
      <c r="VPF89" s="175"/>
      <c r="VPG89" s="175"/>
      <c r="VPH89" s="175"/>
      <c r="VPI89" s="175"/>
      <c r="VPJ89" s="175"/>
      <c r="VPK89" s="175"/>
      <c r="VPL89" s="175"/>
      <c r="VPM89" s="175"/>
      <c r="VPN89" s="175"/>
      <c r="VPO89" s="175"/>
      <c r="VPP89" s="175"/>
      <c r="VPQ89" s="175"/>
      <c r="VPR89" s="175"/>
      <c r="VPS89" s="175"/>
      <c r="VPT89" s="175"/>
      <c r="VPU89" s="175"/>
      <c r="VPV89" s="175"/>
      <c r="VPW89" s="175"/>
      <c r="VPX89" s="175"/>
      <c r="VPY89" s="175"/>
      <c r="VPZ89" s="175"/>
      <c r="VQA89" s="175"/>
      <c r="VQB89" s="175"/>
      <c r="VQC89" s="175"/>
      <c r="VQD89" s="175"/>
      <c r="VQE89" s="175"/>
      <c r="VQF89" s="175"/>
      <c r="VQG89" s="175"/>
      <c r="VQH89" s="175"/>
      <c r="VQI89" s="175"/>
      <c r="VQJ89" s="175"/>
      <c r="VQK89" s="175"/>
      <c r="VQL89" s="175"/>
      <c r="VQM89" s="175"/>
      <c r="VQN89" s="175"/>
      <c r="VQO89" s="175"/>
      <c r="VQP89" s="175"/>
      <c r="VQQ89" s="175"/>
      <c r="VQR89" s="175"/>
      <c r="VQS89" s="175"/>
      <c r="VQT89" s="175"/>
      <c r="VQU89" s="175"/>
      <c r="VQV89" s="175"/>
      <c r="VQW89" s="175"/>
      <c r="VQX89" s="175"/>
      <c r="VQY89" s="175"/>
      <c r="VQZ89" s="175"/>
      <c r="VRA89" s="175"/>
      <c r="VRB89" s="175"/>
      <c r="VRC89" s="175"/>
      <c r="VRD89" s="175"/>
      <c r="VRE89" s="175"/>
      <c r="VRF89" s="175"/>
      <c r="VRG89" s="175"/>
      <c r="VRH89" s="175"/>
      <c r="VRI89" s="175"/>
      <c r="VRJ89" s="175"/>
      <c r="VRK89" s="175"/>
      <c r="VRL89" s="175"/>
      <c r="VRM89" s="175"/>
      <c r="VRN89" s="175"/>
      <c r="VRO89" s="175"/>
      <c r="VRP89" s="175"/>
      <c r="VRQ89" s="175"/>
      <c r="VRR89" s="175"/>
      <c r="VRS89" s="175"/>
      <c r="VRT89" s="175"/>
      <c r="VRU89" s="175"/>
      <c r="VRV89" s="175"/>
      <c r="VRW89" s="175"/>
      <c r="VRX89" s="175"/>
      <c r="VRY89" s="175"/>
      <c r="VRZ89" s="175"/>
      <c r="VSA89" s="175"/>
      <c r="VSB89" s="175"/>
      <c r="VSC89" s="175"/>
      <c r="VSD89" s="175"/>
      <c r="VSE89" s="175"/>
      <c r="VSF89" s="175"/>
      <c r="VSG89" s="175"/>
      <c r="VSH89" s="175"/>
      <c r="VSI89" s="175"/>
      <c r="VSJ89" s="175"/>
      <c r="VSK89" s="175"/>
      <c r="VSL89" s="175"/>
      <c r="VSM89" s="175"/>
      <c r="VSN89" s="175"/>
      <c r="VSO89" s="175"/>
      <c r="VSP89" s="175"/>
      <c r="VSQ89" s="175"/>
      <c r="VSR89" s="175"/>
      <c r="VSS89" s="175"/>
      <c r="VST89" s="175"/>
      <c r="VSU89" s="175"/>
      <c r="VSV89" s="175"/>
      <c r="VSW89" s="175"/>
      <c r="VSX89" s="175"/>
      <c r="VSY89" s="175"/>
      <c r="VSZ89" s="175"/>
      <c r="VTA89" s="175"/>
      <c r="VTB89" s="175"/>
      <c r="VTC89" s="175"/>
      <c r="VTD89" s="175"/>
      <c r="VTE89" s="175"/>
      <c r="VTF89" s="175"/>
      <c r="VTG89" s="175"/>
      <c r="VTH89" s="175"/>
      <c r="VTI89" s="175"/>
      <c r="VTJ89" s="175"/>
      <c r="VTK89" s="175"/>
      <c r="VTL89" s="175"/>
      <c r="VTM89" s="175"/>
      <c r="VTN89" s="175"/>
      <c r="VTO89" s="175"/>
      <c r="VTP89" s="175"/>
      <c r="VTQ89" s="175"/>
      <c r="VTR89" s="175"/>
      <c r="VTS89" s="175"/>
      <c r="VTT89" s="175"/>
      <c r="VTU89" s="175"/>
      <c r="VTV89" s="175"/>
      <c r="VTW89" s="175"/>
      <c r="VTX89" s="175"/>
      <c r="VTY89" s="175"/>
      <c r="VTZ89" s="175"/>
      <c r="VUA89" s="175"/>
      <c r="VUB89" s="175"/>
      <c r="VUC89" s="175"/>
      <c r="VUD89" s="175"/>
      <c r="VUE89" s="175"/>
      <c r="VUF89" s="175"/>
      <c r="VUG89" s="175"/>
      <c r="VUH89" s="175"/>
      <c r="VUI89" s="175"/>
      <c r="VUJ89" s="175"/>
      <c r="VUK89" s="175"/>
      <c r="VUL89" s="175"/>
      <c r="VUM89" s="175"/>
      <c r="VUN89" s="175"/>
      <c r="VUO89" s="175"/>
      <c r="VUP89" s="175"/>
      <c r="VUQ89" s="175"/>
      <c r="VUR89" s="175"/>
      <c r="VUS89" s="175"/>
      <c r="VUT89" s="175"/>
      <c r="VUU89" s="175"/>
      <c r="VUV89" s="175"/>
      <c r="VUW89" s="175"/>
      <c r="VUX89" s="175"/>
      <c r="VUY89" s="175"/>
      <c r="VUZ89" s="175"/>
      <c r="VVA89" s="175"/>
      <c r="VVB89" s="175"/>
      <c r="VVC89" s="175"/>
      <c r="VVD89" s="175"/>
      <c r="VVE89" s="175"/>
      <c r="VVF89" s="175"/>
      <c r="VVG89" s="175"/>
      <c r="VVH89" s="175"/>
      <c r="VVI89" s="175"/>
      <c r="VVJ89" s="175"/>
      <c r="VVK89" s="175"/>
      <c r="VVL89" s="175"/>
      <c r="VVM89" s="175"/>
      <c r="VVN89" s="175"/>
      <c r="VVO89" s="175"/>
      <c r="VVP89" s="175"/>
      <c r="VVQ89" s="175"/>
      <c r="VVR89" s="175"/>
      <c r="VVS89" s="175"/>
      <c r="VVT89" s="175"/>
      <c r="VVU89" s="175"/>
      <c r="VVV89" s="175"/>
      <c r="VVW89" s="175"/>
      <c r="VVX89" s="175"/>
      <c r="VVY89" s="175"/>
      <c r="VVZ89" s="175"/>
      <c r="VWA89" s="175"/>
      <c r="VWB89" s="175"/>
      <c r="VWC89" s="175"/>
      <c r="VWD89" s="175"/>
      <c r="VWE89" s="175"/>
      <c r="VWF89" s="175"/>
      <c r="VWG89" s="175"/>
      <c r="VWH89" s="175"/>
      <c r="VWI89" s="175"/>
      <c r="VWJ89" s="175"/>
      <c r="VWK89" s="175"/>
      <c r="VWL89" s="175"/>
      <c r="VWM89" s="175"/>
      <c r="VWN89" s="175"/>
      <c r="VWO89" s="175"/>
      <c r="VWP89" s="175"/>
      <c r="VWQ89" s="175"/>
      <c r="VWR89" s="175"/>
      <c r="VWS89" s="175"/>
      <c r="VWT89" s="175"/>
      <c r="VWU89" s="175"/>
      <c r="VWV89" s="175"/>
      <c r="VWW89" s="175"/>
      <c r="VWX89" s="175"/>
      <c r="VWY89" s="175"/>
      <c r="VWZ89" s="175"/>
      <c r="VXA89" s="175"/>
      <c r="VXB89" s="175"/>
      <c r="VXC89" s="175"/>
      <c r="VXD89" s="175"/>
      <c r="VXE89" s="175"/>
      <c r="VXF89" s="175"/>
      <c r="VXG89" s="175"/>
      <c r="VXH89" s="175"/>
      <c r="VXI89" s="175"/>
      <c r="VXJ89" s="175"/>
      <c r="VXK89" s="175"/>
      <c r="VXL89" s="175"/>
      <c r="VXM89" s="175"/>
      <c r="VXN89" s="175"/>
      <c r="VXO89" s="175"/>
      <c r="VXP89" s="175"/>
      <c r="VXQ89" s="175"/>
      <c r="VXR89" s="175"/>
      <c r="VXS89" s="175"/>
      <c r="VXT89" s="175"/>
      <c r="VXU89" s="175"/>
      <c r="VXV89" s="175"/>
      <c r="VXW89" s="175"/>
      <c r="VXX89" s="175"/>
      <c r="VXY89" s="175"/>
      <c r="VXZ89" s="175"/>
      <c r="VYA89" s="175"/>
      <c r="VYB89" s="175"/>
      <c r="VYC89" s="175"/>
      <c r="VYD89" s="175"/>
      <c r="VYE89" s="175"/>
      <c r="VYF89" s="175"/>
      <c r="VYG89" s="175"/>
      <c r="VYH89" s="175"/>
      <c r="VYI89" s="175"/>
      <c r="VYJ89" s="175"/>
      <c r="VYK89" s="175"/>
      <c r="VYL89" s="175"/>
      <c r="VYM89" s="175"/>
      <c r="VYN89" s="175"/>
      <c r="VYO89" s="175"/>
      <c r="VYP89" s="175"/>
      <c r="VYQ89" s="175"/>
      <c r="VYR89" s="175"/>
      <c r="VYS89" s="175"/>
      <c r="VYT89" s="175"/>
      <c r="VYU89" s="175"/>
      <c r="VYV89" s="175"/>
      <c r="VYW89" s="175"/>
      <c r="VYX89" s="175"/>
      <c r="VYY89" s="175"/>
      <c r="VYZ89" s="175"/>
      <c r="VZA89" s="175"/>
      <c r="VZB89" s="175"/>
      <c r="VZC89" s="175"/>
      <c r="VZD89" s="175"/>
      <c r="VZE89" s="175"/>
      <c r="VZF89" s="175"/>
      <c r="VZG89" s="175"/>
      <c r="VZH89" s="175"/>
      <c r="VZI89" s="175"/>
      <c r="VZJ89" s="175"/>
      <c r="VZK89" s="175"/>
      <c r="VZL89" s="175"/>
      <c r="VZM89" s="175"/>
      <c r="VZN89" s="175"/>
      <c r="VZO89" s="175"/>
      <c r="VZP89" s="175"/>
      <c r="VZQ89" s="175"/>
      <c r="VZR89" s="175"/>
      <c r="VZS89" s="175"/>
      <c r="VZT89" s="175"/>
      <c r="VZU89" s="175"/>
      <c r="VZV89" s="175"/>
      <c r="VZW89" s="175"/>
      <c r="VZX89" s="175"/>
      <c r="VZY89" s="175"/>
      <c r="VZZ89" s="175"/>
      <c r="WAA89" s="175"/>
      <c r="WAB89" s="175"/>
      <c r="WAC89" s="175"/>
      <c r="WAD89" s="175"/>
      <c r="WAE89" s="175"/>
      <c r="WAF89" s="175"/>
      <c r="WAG89" s="175"/>
      <c r="WAH89" s="175"/>
      <c r="WAI89" s="175"/>
      <c r="WAJ89" s="175"/>
      <c r="WAK89" s="175"/>
      <c r="WAL89" s="175"/>
      <c r="WAM89" s="175"/>
      <c r="WAN89" s="175"/>
      <c r="WAO89" s="175"/>
      <c r="WAP89" s="175"/>
      <c r="WAQ89" s="175"/>
      <c r="WAR89" s="175"/>
      <c r="WAS89" s="175"/>
      <c r="WAT89" s="175"/>
      <c r="WAU89" s="175"/>
      <c r="WAV89" s="175"/>
      <c r="WAW89" s="175"/>
      <c r="WAX89" s="175"/>
      <c r="WAY89" s="175"/>
      <c r="WAZ89" s="175"/>
      <c r="WBA89" s="175"/>
      <c r="WBB89" s="175"/>
      <c r="WBC89" s="175"/>
      <c r="WBD89" s="175"/>
      <c r="WBE89" s="175"/>
      <c r="WBF89" s="175"/>
      <c r="WBG89" s="175"/>
      <c r="WBH89" s="175"/>
      <c r="WBI89" s="175"/>
      <c r="WBJ89" s="175"/>
      <c r="WBK89" s="175"/>
      <c r="WBL89" s="175"/>
      <c r="WBM89" s="175"/>
      <c r="WBN89" s="175"/>
      <c r="WBO89" s="175"/>
      <c r="WBP89" s="175"/>
      <c r="WBQ89" s="175"/>
      <c r="WBR89" s="175"/>
      <c r="WBS89" s="175"/>
      <c r="WBT89" s="175"/>
      <c r="WBU89" s="175"/>
      <c r="WBV89" s="175"/>
      <c r="WBW89" s="175"/>
      <c r="WBX89" s="175"/>
      <c r="WBY89" s="175"/>
      <c r="WBZ89" s="175"/>
      <c r="WCA89" s="175"/>
      <c r="WCB89" s="175"/>
      <c r="WCC89" s="175"/>
      <c r="WCD89" s="175"/>
      <c r="WCE89" s="175"/>
      <c r="WCF89" s="175"/>
      <c r="WCG89" s="175"/>
      <c r="WCH89" s="175"/>
      <c r="WCI89" s="175"/>
      <c r="WCJ89" s="175"/>
      <c r="WCK89" s="175"/>
      <c r="WCL89" s="175"/>
      <c r="WCM89" s="175"/>
      <c r="WCN89" s="175"/>
      <c r="WCO89" s="175"/>
      <c r="WCP89" s="175"/>
      <c r="WCQ89" s="175"/>
      <c r="WCR89" s="175"/>
      <c r="WCS89" s="175"/>
      <c r="WCT89" s="175"/>
      <c r="WCU89" s="175"/>
      <c r="WCV89" s="175"/>
      <c r="WCW89" s="175"/>
      <c r="WCX89" s="175"/>
      <c r="WCY89" s="175"/>
      <c r="WCZ89" s="175"/>
      <c r="WDA89" s="175"/>
      <c r="WDB89" s="175"/>
      <c r="WDC89" s="175"/>
      <c r="WDD89" s="175"/>
      <c r="WDE89" s="175"/>
      <c r="WDF89" s="175"/>
      <c r="WDG89" s="175"/>
      <c r="WDH89" s="175"/>
      <c r="WDI89" s="175"/>
      <c r="WDJ89" s="175"/>
      <c r="WDK89" s="175"/>
      <c r="WDL89" s="175"/>
      <c r="WDM89" s="175"/>
      <c r="WDN89" s="175"/>
      <c r="WDO89" s="175"/>
      <c r="WDP89" s="175"/>
      <c r="WDQ89" s="175"/>
      <c r="WDR89" s="175"/>
      <c r="WDS89" s="175"/>
      <c r="WDT89" s="175"/>
      <c r="WDU89" s="175"/>
      <c r="WDV89" s="175"/>
      <c r="WDW89" s="175"/>
      <c r="WDX89" s="175"/>
      <c r="WDY89" s="175"/>
      <c r="WDZ89" s="175"/>
      <c r="WEA89" s="175"/>
      <c r="WEB89" s="175"/>
      <c r="WEC89" s="175"/>
      <c r="WED89" s="175"/>
      <c r="WEE89" s="175"/>
      <c r="WEF89" s="175"/>
      <c r="WEG89" s="175"/>
      <c r="WEH89" s="175"/>
      <c r="WEI89" s="175"/>
      <c r="WEJ89" s="175"/>
      <c r="WEK89" s="175"/>
      <c r="WEL89" s="175"/>
      <c r="WEM89" s="175"/>
      <c r="WEN89" s="175"/>
      <c r="WEO89" s="175"/>
      <c r="WEP89" s="175"/>
      <c r="WEQ89" s="175"/>
      <c r="WER89" s="175"/>
      <c r="WES89" s="175"/>
      <c r="WET89" s="175"/>
      <c r="WEU89" s="175"/>
      <c r="WEV89" s="175"/>
      <c r="WEW89" s="175"/>
      <c r="WEX89" s="175"/>
      <c r="WEY89" s="175"/>
      <c r="WEZ89" s="175"/>
      <c r="WFA89" s="175"/>
      <c r="WFB89" s="175"/>
      <c r="WFC89" s="175"/>
      <c r="WFD89" s="175"/>
      <c r="WFE89" s="175"/>
      <c r="WFF89" s="175"/>
      <c r="WFG89" s="175"/>
      <c r="WFH89" s="175"/>
      <c r="WFI89" s="175"/>
      <c r="WFJ89" s="175"/>
      <c r="WFK89" s="175"/>
      <c r="WFL89" s="175"/>
      <c r="WFM89" s="175"/>
      <c r="WFN89" s="175"/>
      <c r="WFO89" s="175"/>
      <c r="WFP89" s="175"/>
      <c r="WFQ89" s="175"/>
      <c r="WFR89" s="175"/>
      <c r="WFS89" s="175"/>
      <c r="WFT89" s="175"/>
      <c r="WFU89" s="175"/>
      <c r="WFV89" s="175"/>
      <c r="WFW89" s="175"/>
      <c r="WFX89" s="175"/>
      <c r="WFY89" s="175"/>
      <c r="WFZ89" s="175"/>
      <c r="WGA89" s="175"/>
      <c r="WGB89" s="175"/>
      <c r="WGC89" s="175"/>
      <c r="WGD89" s="175"/>
      <c r="WGE89" s="175"/>
      <c r="WGF89" s="175"/>
      <c r="WGG89" s="175"/>
      <c r="WGH89" s="175"/>
      <c r="WGI89" s="175"/>
      <c r="WGJ89" s="175"/>
      <c r="WGK89" s="175"/>
      <c r="WGL89" s="175"/>
      <c r="WGM89" s="175"/>
      <c r="WGN89" s="175"/>
      <c r="WGO89" s="175"/>
      <c r="WGP89" s="175"/>
      <c r="WGQ89" s="175"/>
      <c r="WGR89" s="175"/>
      <c r="WGS89" s="175"/>
      <c r="WGT89" s="175"/>
      <c r="WGU89" s="175"/>
      <c r="WGV89" s="175"/>
      <c r="WGW89" s="175"/>
      <c r="WGX89" s="175"/>
      <c r="WGY89" s="175"/>
      <c r="WGZ89" s="175"/>
      <c r="WHA89" s="175"/>
      <c r="WHB89" s="175"/>
      <c r="WHC89" s="175"/>
      <c r="WHD89" s="175"/>
      <c r="WHE89" s="175"/>
      <c r="WHF89" s="175"/>
      <c r="WHG89" s="175"/>
      <c r="WHH89" s="175"/>
      <c r="WHI89" s="175"/>
      <c r="WHJ89" s="175"/>
      <c r="WHK89" s="175"/>
      <c r="WHL89" s="175"/>
      <c r="WHM89" s="175"/>
      <c r="WHN89" s="175"/>
      <c r="WHO89" s="175"/>
      <c r="WHP89" s="175"/>
      <c r="WHQ89" s="175"/>
      <c r="WHR89" s="175"/>
      <c r="WHS89" s="175"/>
      <c r="WHT89" s="175"/>
      <c r="WHU89" s="175"/>
      <c r="WHV89" s="175"/>
      <c r="WHW89" s="175"/>
      <c r="WHX89" s="175"/>
      <c r="WHY89" s="175"/>
      <c r="WHZ89" s="175"/>
      <c r="WIA89" s="175"/>
      <c r="WIB89" s="175"/>
      <c r="WIC89" s="175"/>
      <c r="WID89" s="175"/>
      <c r="WIE89" s="175"/>
      <c r="WIF89" s="175"/>
      <c r="WIG89" s="175"/>
      <c r="WIH89" s="175"/>
      <c r="WII89" s="175"/>
      <c r="WIJ89" s="175"/>
      <c r="WIK89" s="175"/>
      <c r="WIL89" s="175"/>
      <c r="WIM89" s="175"/>
      <c r="WIN89" s="175"/>
      <c r="WIO89" s="175"/>
      <c r="WIP89" s="175"/>
      <c r="WIQ89" s="175"/>
      <c r="WIR89" s="175"/>
      <c r="WIS89" s="175"/>
      <c r="WIT89" s="175"/>
      <c r="WIU89" s="175"/>
      <c r="WIV89" s="175"/>
      <c r="WIW89" s="175"/>
      <c r="WIX89" s="175"/>
      <c r="WIY89" s="175"/>
      <c r="WIZ89" s="175"/>
      <c r="WJA89" s="175"/>
      <c r="WJB89" s="175"/>
      <c r="WJC89" s="175"/>
      <c r="WJD89" s="175"/>
      <c r="WJE89" s="175"/>
      <c r="WJF89" s="175"/>
      <c r="WJG89" s="175"/>
      <c r="WJH89" s="175"/>
      <c r="WJI89" s="175"/>
      <c r="WJJ89" s="175"/>
      <c r="WJK89" s="175"/>
      <c r="WJL89" s="175"/>
      <c r="WJM89" s="175"/>
      <c r="WJN89" s="175"/>
      <c r="WJO89" s="175"/>
      <c r="WJP89" s="175"/>
      <c r="WJQ89" s="175"/>
      <c r="WJR89" s="175"/>
      <c r="WJS89" s="175"/>
      <c r="WJT89" s="175"/>
      <c r="WJU89" s="175"/>
      <c r="WJV89" s="175"/>
      <c r="WJW89" s="175"/>
      <c r="WJX89" s="175"/>
      <c r="WJY89" s="175"/>
      <c r="WJZ89" s="175"/>
      <c r="WKA89" s="175"/>
      <c r="WKB89" s="175"/>
      <c r="WKC89" s="175"/>
      <c r="WKD89" s="175"/>
      <c r="WKE89" s="175"/>
      <c r="WKF89" s="175"/>
      <c r="WKG89" s="175"/>
      <c r="WKH89" s="175"/>
      <c r="WKI89" s="175"/>
      <c r="WKJ89" s="175"/>
      <c r="WKK89" s="175"/>
      <c r="WKL89" s="175"/>
      <c r="WKM89" s="175"/>
      <c r="WKN89" s="175"/>
      <c r="WKO89" s="175"/>
      <c r="WKP89" s="175"/>
      <c r="WKQ89" s="175"/>
      <c r="WKR89" s="175"/>
      <c r="WKS89" s="175"/>
      <c r="WKT89" s="175"/>
      <c r="WKU89" s="175"/>
      <c r="WKV89" s="175"/>
      <c r="WKW89" s="175"/>
      <c r="WKX89" s="175"/>
      <c r="WKY89" s="175"/>
      <c r="WKZ89" s="175"/>
      <c r="WLA89" s="175"/>
      <c r="WLB89" s="175"/>
      <c r="WLC89" s="175"/>
      <c r="WLD89" s="175"/>
      <c r="WLE89" s="175"/>
      <c r="WLF89" s="175"/>
      <c r="WLG89" s="175"/>
      <c r="WLH89" s="175"/>
      <c r="WLI89" s="175"/>
      <c r="WLJ89" s="175"/>
      <c r="WLK89" s="175"/>
      <c r="WLL89" s="175"/>
      <c r="WLM89" s="175"/>
      <c r="WLN89" s="175"/>
      <c r="WLO89" s="175"/>
      <c r="WLP89" s="175"/>
      <c r="WLQ89" s="175"/>
      <c r="WLR89" s="175"/>
      <c r="WLS89" s="175"/>
      <c r="WLT89" s="175"/>
      <c r="WLU89" s="175"/>
      <c r="WLV89" s="175"/>
      <c r="WLW89" s="175"/>
      <c r="WLX89" s="175"/>
      <c r="WLY89" s="175"/>
      <c r="WLZ89" s="175"/>
      <c r="WMA89" s="175"/>
      <c r="WMB89" s="175"/>
      <c r="WMC89" s="175"/>
      <c r="WMD89" s="175"/>
      <c r="WME89" s="175"/>
      <c r="WMF89" s="175"/>
      <c r="WMG89" s="175"/>
      <c r="WMH89" s="175"/>
      <c r="WMI89" s="175"/>
      <c r="WMJ89" s="175"/>
      <c r="WMK89" s="175"/>
      <c r="WML89" s="175"/>
      <c r="WMM89" s="175"/>
      <c r="WMN89" s="175"/>
      <c r="WMO89" s="175"/>
      <c r="WMP89" s="175"/>
      <c r="WMQ89" s="175"/>
      <c r="WMR89" s="175"/>
      <c r="WMS89" s="175"/>
      <c r="WMT89" s="175"/>
      <c r="WMU89" s="175"/>
      <c r="WMV89" s="175"/>
      <c r="WMW89" s="175"/>
      <c r="WMX89" s="175"/>
      <c r="WMY89" s="175"/>
      <c r="WMZ89" s="175"/>
      <c r="WNA89" s="175"/>
      <c r="WNB89" s="175"/>
      <c r="WNC89" s="175"/>
      <c r="WND89" s="175"/>
      <c r="WNE89" s="175"/>
      <c r="WNF89" s="175"/>
      <c r="WNG89" s="175"/>
      <c r="WNH89" s="175"/>
      <c r="WNI89" s="175"/>
      <c r="WNJ89" s="175"/>
      <c r="WNK89" s="175"/>
      <c r="WNL89" s="175"/>
      <c r="WNM89" s="175"/>
      <c r="WNN89" s="175"/>
      <c r="WNO89" s="175"/>
      <c r="WNP89" s="175"/>
      <c r="WNQ89" s="175"/>
      <c r="WNR89" s="175"/>
      <c r="WNS89" s="175"/>
      <c r="WNT89" s="175"/>
      <c r="WNU89" s="175"/>
      <c r="WNV89" s="175"/>
      <c r="WNW89" s="175"/>
      <c r="WNX89" s="175"/>
      <c r="WNY89" s="175"/>
      <c r="WNZ89" s="175"/>
      <c r="WOA89" s="175"/>
      <c r="WOB89" s="175"/>
      <c r="WOC89" s="175"/>
      <c r="WOD89" s="175"/>
      <c r="WOE89" s="175"/>
      <c r="WOF89" s="175"/>
      <c r="WOG89" s="175"/>
      <c r="WOH89" s="175"/>
      <c r="WOI89" s="175"/>
      <c r="WOJ89" s="175"/>
      <c r="WOK89" s="175"/>
      <c r="WOL89" s="175"/>
      <c r="WOM89" s="175"/>
      <c r="WON89" s="175"/>
      <c r="WOO89" s="175"/>
      <c r="WOP89" s="175"/>
      <c r="WOQ89" s="175"/>
      <c r="WOR89" s="175"/>
      <c r="WOS89" s="175"/>
      <c r="WOT89" s="175"/>
      <c r="WOU89" s="175"/>
      <c r="WOV89" s="175"/>
      <c r="WOW89" s="175"/>
      <c r="WOX89" s="175"/>
      <c r="WOY89" s="175"/>
      <c r="WOZ89" s="175"/>
      <c r="WPA89" s="175"/>
      <c r="WPB89" s="175"/>
      <c r="WPC89" s="175"/>
      <c r="WPD89" s="175"/>
      <c r="WPE89" s="175"/>
      <c r="WPF89" s="175"/>
      <c r="WPG89" s="175"/>
      <c r="WPH89" s="175"/>
      <c r="WPI89" s="175"/>
      <c r="WPJ89" s="175"/>
      <c r="WPK89" s="175"/>
      <c r="WPL89" s="175"/>
      <c r="WPM89" s="175"/>
      <c r="WPN89" s="175"/>
      <c r="WPO89" s="175"/>
      <c r="WPP89" s="175"/>
      <c r="WPQ89" s="175"/>
      <c r="WPR89" s="175"/>
      <c r="WPS89" s="175"/>
      <c r="WPT89" s="175"/>
      <c r="WPU89" s="175"/>
      <c r="WPV89" s="175"/>
      <c r="WPW89" s="175"/>
      <c r="WPX89" s="175"/>
      <c r="WPY89" s="175"/>
      <c r="WPZ89" s="175"/>
      <c r="WQA89" s="175"/>
      <c r="WQB89" s="175"/>
      <c r="WQC89" s="175"/>
      <c r="WQD89" s="175"/>
      <c r="WQE89" s="175"/>
      <c r="WQF89" s="175"/>
      <c r="WQG89" s="175"/>
      <c r="WQH89" s="175"/>
      <c r="WQI89" s="175"/>
      <c r="WQJ89" s="175"/>
      <c r="WQK89" s="175"/>
      <c r="WQL89" s="175"/>
      <c r="WQM89" s="175"/>
      <c r="WQN89" s="175"/>
      <c r="WQO89" s="175"/>
      <c r="WQP89" s="175"/>
      <c r="WQQ89" s="175"/>
      <c r="WQR89" s="175"/>
      <c r="WQS89" s="175"/>
      <c r="WQT89" s="175"/>
      <c r="WQU89" s="175"/>
      <c r="WQV89" s="175"/>
      <c r="WQW89" s="175"/>
      <c r="WQX89" s="175"/>
      <c r="WQY89" s="175"/>
      <c r="WQZ89" s="175"/>
      <c r="WRA89" s="175"/>
      <c r="WRB89" s="175"/>
      <c r="WRC89" s="175"/>
      <c r="WRD89" s="175"/>
      <c r="WRE89" s="175"/>
      <c r="WRF89" s="175"/>
      <c r="WRG89" s="175"/>
      <c r="WRH89" s="175"/>
      <c r="WRI89" s="175"/>
      <c r="WRJ89" s="175"/>
      <c r="WRK89" s="175"/>
      <c r="WRL89" s="175"/>
      <c r="WRM89" s="175"/>
      <c r="WRN89" s="175"/>
      <c r="WRO89" s="175"/>
      <c r="WRP89" s="175"/>
      <c r="WRQ89" s="175"/>
      <c r="WRR89" s="175"/>
      <c r="WRS89" s="175"/>
      <c r="WRT89" s="175"/>
      <c r="WRU89" s="175"/>
      <c r="WRV89" s="175"/>
      <c r="WRW89" s="175"/>
      <c r="WRX89" s="175"/>
      <c r="WRY89" s="175"/>
      <c r="WRZ89" s="175"/>
      <c r="WSA89" s="175"/>
      <c r="WSB89" s="175"/>
      <c r="WSC89" s="175"/>
      <c r="WSD89" s="175"/>
      <c r="WSE89" s="175"/>
      <c r="WSF89" s="175"/>
      <c r="WSG89" s="175"/>
      <c r="WSH89" s="175"/>
      <c r="WSI89" s="175"/>
      <c r="WSJ89" s="175"/>
      <c r="WSK89" s="175"/>
      <c r="WSL89" s="175"/>
      <c r="WSM89" s="175"/>
      <c r="WSN89" s="175"/>
      <c r="WSO89" s="175"/>
      <c r="WSP89" s="175"/>
      <c r="WSQ89" s="175"/>
      <c r="WSR89" s="175"/>
      <c r="WSS89" s="175"/>
      <c r="WST89" s="175"/>
      <c r="WSU89" s="175"/>
      <c r="WSV89" s="175"/>
      <c r="WSW89" s="175"/>
      <c r="WSX89" s="175"/>
      <c r="WSY89" s="175"/>
      <c r="WSZ89" s="175"/>
      <c r="WTA89" s="175"/>
      <c r="WTB89" s="175"/>
      <c r="WTC89" s="175"/>
      <c r="WTD89" s="175"/>
      <c r="WTE89" s="175"/>
      <c r="WTF89" s="175"/>
      <c r="WTG89" s="175"/>
      <c r="WTH89" s="175"/>
      <c r="WTI89" s="175"/>
      <c r="WTJ89" s="175"/>
      <c r="WTK89" s="175"/>
      <c r="WTL89" s="175"/>
      <c r="WTM89" s="175"/>
      <c r="WTN89" s="175"/>
      <c r="WTO89" s="175"/>
      <c r="WTP89" s="175"/>
      <c r="WTQ89" s="175"/>
      <c r="WTR89" s="175"/>
      <c r="WTS89" s="175"/>
      <c r="WTT89" s="175"/>
      <c r="WTU89" s="175"/>
      <c r="WTV89" s="175"/>
      <c r="WTW89" s="175"/>
      <c r="WTX89" s="175"/>
      <c r="WTY89" s="175"/>
      <c r="WTZ89" s="175"/>
      <c r="WUA89" s="175"/>
      <c r="WUB89" s="175"/>
      <c r="WUC89" s="175"/>
      <c r="WUD89" s="175"/>
      <c r="WUE89" s="175"/>
      <c r="WUF89" s="175"/>
      <c r="WUG89" s="175"/>
      <c r="WUH89" s="175"/>
      <c r="WUI89" s="175"/>
      <c r="WUJ89" s="175"/>
      <c r="WUK89" s="175"/>
      <c r="WUL89" s="175"/>
      <c r="WUM89" s="175"/>
      <c r="WUN89" s="175"/>
      <c r="WUO89" s="175"/>
      <c r="WUP89" s="175"/>
      <c r="WUQ89" s="175"/>
      <c r="WUR89" s="175"/>
      <c r="WUS89" s="175"/>
      <c r="WUT89" s="175"/>
      <c r="WUU89" s="175"/>
      <c r="WUV89" s="175"/>
      <c r="WUW89" s="175"/>
      <c r="WUX89" s="175"/>
      <c r="WUY89" s="175"/>
      <c r="WUZ89" s="175"/>
      <c r="WVA89" s="175"/>
      <c r="WVB89" s="175"/>
      <c r="WVC89" s="175"/>
      <c r="WVD89" s="175"/>
      <c r="WVE89" s="175"/>
      <c r="WVF89" s="175"/>
      <c r="WVG89" s="175"/>
      <c r="WVH89" s="175"/>
      <c r="WVI89" s="175"/>
      <c r="WVJ89" s="175"/>
      <c r="WVK89" s="175"/>
      <c r="WVL89" s="175"/>
      <c r="WVM89" s="175"/>
      <c r="WVN89" s="175"/>
      <c r="WVO89" s="175"/>
      <c r="WVP89" s="175"/>
      <c r="WVQ89" s="175"/>
      <c r="WVR89" s="175"/>
      <c r="WVS89" s="175"/>
      <c r="WVT89" s="175"/>
      <c r="WVU89" s="175"/>
      <c r="WVV89" s="175"/>
      <c r="WVW89" s="175"/>
      <c r="WVX89" s="175"/>
      <c r="WVY89" s="175"/>
      <c r="WVZ89" s="175"/>
      <c r="WWA89" s="175"/>
      <c r="WWB89" s="175"/>
      <c r="WWC89" s="175"/>
      <c r="WWD89" s="175"/>
      <c r="WWE89" s="175"/>
      <c r="WWF89" s="175"/>
      <c r="WWG89" s="175"/>
      <c r="WWH89" s="175"/>
      <c r="WWI89" s="175"/>
      <c r="WWJ89" s="175"/>
      <c r="WWK89" s="175"/>
      <c r="WWL89" s="175"/>
      <c r="WWM89" s="175"/>
      <c r="WWN89" s="175"/>
      <c r="WWO89" s="175"/>
      <c r="WWP89" s="175"/>
      <c r="WWQ89" s="175"/>
      <c r="WWR89" s="175"/>
      <c r="WWS89" s="175"/>
      <c r="WWT89" s="175"/>
      <c r="WWU89" s="175"/>
      <c r="WWV89" s="175"/>
      <c r="WWW89" s="175"/>
      <c r="WWX89" s="175"/>
      <c r="WWY89" s="175"/>
      <c r="WWZ89" s="175"/>
      <c r="WXA89" s="175"/>
      <c r="WXB89" s="175"/>
      <c r="WXC89" s="175"/>
      <c r="WXD89" s="175"/>
      <c r="WXE89" s="175"/>
      <c r="WXF89" s="175"/>
      <c r="WXG89" s="175"/>
      <c r="WXH89" s="175"/>
      <c r="WXI89" s="175"/>
      <c r="WXJ89" s="175"/>
      <c r="WXK89" s="175"/>
      <c r="WXL89" s="175"/>
      <c r="WXM89" s="175"/>
      <c r="WXN89" s="175"/>
      <c r="WXO89" s="175"/>
      <c r="WXP89" s="175"/>
      <c r="WXQ89" s="175"/>
      <c r="WXR89" s="175"/>
      <c r="WXS89" s="175"/>
      <c r="WXT89" s="175"/>
      <c r="WXU89" s="175"/>
      <c r="WXV89" s="175"/>
      <c r="WXW89" s="175"/>
      <c r="WXX89" s="175"/>
      <c r="WXY89" s="175"/>
      <c r="WXZ89" s="175"/>
      <c r="WYA89" s="175"/>
      <c r="WYB89" s="175"/>
      <c r="WYC89" s="175"/>
      <c r="WYD89" s="175"/>
      <c r="WYE89" s="175"/>
      <c r="WYF89" s="175"/>
      <c r="WYG89" s="175"/>
      <c r="WYH89" s="175"/>
      <c r="WYI89" s="175"/>
      <c r="WYJ89" s="175"/>
      <c r="WYK89" s="175"/>
      <c r="WYL89" s="175"/>
      <c r="WYM89" s="175"/>
      <c r="WYN89" s="175"/>
      <c r="WYO89" s="175"/>
      <c r="WYP89" s="175"/>
      <c r="WYQ89" s="175"/>
      <c r="WYR89" s="175"/>
      <c r="WYS89" s="175"/>
      <c r="WYT89" s="175"/>
      <c r="WYU89" s="175"/>
      <c r="WYV89" s="175"/>
      <c r="WYW89" s="175"/>
      <c r="WYX89" s="175"/>
      <c r="WYY89" s="175"/>
      <c r="WYZ89" s="175"/>
      <c r="WZA89" s="175"/>
      <c r="WZB89" s="175"/>
      <c r="WZC89" s="175"/>
      <c r="WZD89" s="175"/>
      <c r="WZE89" s="175"/>
      <c r="WZF89" s="175"/>
      <c r="WZG89" s="175"/>
      <c r="WZH89" s="175"/>
      <c r="WZI89" s="175"/>
      <c r="WZJ89" s="175"/>
      <c r="WZK89" s="175"/>
      <c r="WZL89" s="175"/>
      <c r="WZM89" s="175"/>
      <c r="WZN89" s="175"/>
      <c r="WZO89" s="175"/>
      <c r="WZP89" s="175"/>
      <c r="WZQ89" s="175"/>
      <c r="WZR89" s="175"/>
      <c r="WZS89" s="175"/>
      <c r="WZT89" s="175"/>
      <c r="WZU89" s="175"/>
      <c r="WZV89" s="175"/>
      <c r="WZW89" s="175"/>
      <c r="WZX89" s="175"/>
      <c r="WZY89" s="175"/>
      <c r="WZZ89" s="175"/>
      <c r="XAA89" s="175"/>
      <c r="XAB89" s="175"/>
      <c r="XAC89" s="175"/>
      <c r="XAD89" s="175"/>
      <c r="XAE89" s="175"/>
      <c r="XAF89" s="175"/>
      <c r="XAG89" s="175"/>
      <c r="XAH89" s="175"/>
      <c r="XAI89" s="175"/>
      <c r="XAJ89" s="175"/>
      <c r="XAK89" s="175"/>
      <c r="XAL89" s="175"/>
      <c r="XAM89" s="175"/>
      <c r="XAN89" s="175"/>
      <c r="XAO89" s="175"/>
      <c r="XAP89" s="175"/>
      <c r="XAQ89" s="175"/>
      <c r="XAR89" s="175"/>
      <c r="XAS89" s="175"/>
      <c r="XAT89" s="175"/>
      <c r="XAU89" s="175"/>
      <c r="XAV89" s="175"/>
      <c r="XAW89" s="175"/>
      <c r="XAX89" s="175"/>
      <c r="XAY89" s="175"/>
      <c r="XAZ89" s="175"/>
      <c r="XBA89" s="175"/>
      <c r="XBB89" s="175"/>
      <c r="XBC89" s="175"/>
      <c r="XBD89" s="175"/>
      <c r="XBE89" s="175"/>
      <c r="XBF89" s="175"/>
      <c r="XBG89" s="175"/>
      <c r="XBH89" s="175"/>
      <c r="XBI89" s="175"/>
      <c r="XBJ89" s="175"/>
      <c r="XBK89" s="175"/>
      <c r="XBL89" s="175"/>
      <c r="XBM89" s="175"/>
      <c r="XBN89" s="175"/>
      <c r="XBO89" s="175"/>
      <c r="XBP89" s="175"/>
      <c r="XBQ89" s="175"/>
      <c r="XBR89" s="175"/>
      <c r="XBS89" s="175"/>
      <c r="XBT89" s="175"/>
      <c r="XBU89" s="175"/>
      <c r="XBV89" s="175"/>
      <c r="XBW89" s="175"/>
      <c r="XBX89" s="175"/>
      <c r="XBY89" s="175"/>
      <c r="XBZ89" s="175"/>
      <c r="XCA89" s="175"/>
      <c r="XCB89" s="175"/>
      <c r="XCC89" s="175"/>
      <c r="XCD89" s="175"/>
      <c r="XCE89" s="175"/>
      <c r="XCF89" s="175"/>
      <c r="XCG89" s="175"/>
      <c r="XCH89" s="175"/>
      <c r="XCI89" s="175"/>
      <c r="XCJ89" s="175"/>
      <c r="XCK89" s="175"/>
      <c r="XCL89" s="175"/>
      <c r="XCM89" s="175"/>
      <c r="XCN89" s="175"/>
      <c r="XCO89" s="175"/>
      <c r="XCP89" s="175"/>
      <c r="XCQ89" s="175"/>
      <c r="XCR89" s="175"/>
      <c r="XCS89" s="175"/>
      <c r="XCT89" s="175"/>
      <c r="XCU89" s="175"/>
      <c r="XCV89" s="175"/>
      <c r="XCW89" s="175"/>
      <c r="XCX89" s="175"/>
      <c r="XCY89" s="175"/>
      <c r="XCZ89" s="175"/>
      <c r="XDA89" s="175"/>
      <c r="XDB89" s="175"/>
      <c r="XDC89" s="175"/>
      <c r="XDD89" s="175"/>
      <c r="XDE89" s="175"/>
      <c r="XDF89" s="175"/>
      <c r="XDG89" s="175"/>
      <c r="XDH89" s="175"/>
      <c r="XDI89" s="175"/>
      <c r="XDJ89" s="175"/>
      <c r="XDK89" s="175"/>
      <c r="XDL89" s="175"/>
      <c r="XDM89" s="175"/>
      <c r="XDN89" s="175"/>
      <c r="XDO89" s="175"/>
      <c r="XDP89" s="175"/>
      <c r="XDQ89" s="175"/>
      <c r="XDR89" s="175"/>
      <c r="XDS89" s="175"/>
      <c r="XDT89" s="175"/>
      <c r="XDU89" s="175"/>
      <c r="XDV89" s="175"/>
      <c r="XDW89" s="175"/>
    </row>
    <row r="90" spans="1:16351" s="178" customFormat="1" ht="96" customHeight="1" x14ac:dyDescent="0.25">
      <c r="A90" s="147" t="s">
        <v>145</v>
      </c>
      <c r="B90" s="148" t="s">
        <v>75</v>
      </c>
      <c r="C90" s="149" t="s">
        <v>1072</v>
      </c>
      <c r="D90" s="148" t="s">
        <v>75</v>
      </c>
      <c r="E90" s="150">
        <f>E91+E93+E98</f>
        <v>10.916279999999999</v>
      </c>
      <c r="F90" s="150">
        <f t="shared" ref="F90:J90" si="16">F91+F93+F98</f>
        <v>548232.72690000001</v>
      </c>
      <c r="G90" s="150"/>
      <c r="H90" s="150">
        <f t="shared" si="16"/>
        <v>1542.0672</v>
      </c>
      <c r="I90" s="150"/>
      <c r="J90" s="150">
        <f t="shared" si="16"/>
        <v>483078.48567999998</v>
      </c>
      <c r="K90" s="153"/>
      <c r="L90" s="153"/>
      <c r="M90" s="153"/>
      <c r="N90" s="155"/>
      <c r="O90" s="155"/>
      <c r="P90" s="155"/>
      <c r="Q90" s="187"/>
      <c r="R90" s="203"/>
      <c r="S90" s="239"/>
      <c r="T90" s="326"/>
      <c r="U90" s="226"/>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170"/>
      <c r="FF90" s="170"/>
      <c r="FG90" s="170"/>
      <c r="FH90" s="170"/>
      <c r="FI90" s="170"/>
      <c r="FJ90" s="170"/>
      <c r="FK90" s="170"/>
      <c r="FL90" s="170"/>
      <c r="FM90" s="170"/>
      <c r="FN90" s="170"/>
      <c r="FO90" s="170"/>
      <c r="FP90" s="170"/>
      <c r="FQ90" s="170"/>
      <c r="FR90" s="170"/>
      <c r="FS90" s="170"/>
      <c r="FT90" s="170"/>
      <c r="FU90" s="170"/>
      <c r="FV90" s="170"/>
      <c r="FW90" s="170"/>
      <c r="FX90" s="170"/>
      <c r="FY90" s="170"/>
      <c r="FZ90" s="170"/>
      <c r="GA90" s="170"/>
      <c r="GB90" s="170"/>
      <c r="GC90" s="170"/>
      <c r="GD90" s="170"/>
      <c r="GE90" s="170"/>
      <c r="GF90" s="170"/>
      <c r="GG90" s="170"/>
      <c r="GH90" s="170"/>
      <c r="GI90" s="170"/>
      <c r="GJ90" s="170"/>
      <c r="GK90" s="170"/>
      <c r="GL90" s="170"/>
      <c r="GM90" s="170"/>
      <c r="GN90" s="170"/>
      <c r="GO90" s="170"/>
      <c r="GP90" s="170"/>
      <c r="GQ90" s="170"/>
      <c r="GR90" s="170"/>
      <c r="GS90" s="170"/>
      <c r="GT90" s="170"/>
      <c r="GU90" s="170"/>
      <c r="GV90" s="170"/>
      <c r="GW90" s="170"/>
      <c r="GX90" s="170"/>
      <c r="GY90" s="170"/>
      <c r="GZ90" s="170"/>
      <c r="HA90" s="170"/>
      <c r="HB90" s="170"/>
      <c r="HC90" s="170"/>
      <c r="HD90" s="170"/>
      <c r="HE90" s="170"/>
      <c r="HF90" s="170"/>
      <c r="HG90" s="170"/>
      <c r="HH90" s="170"/>
      <c r="HI90" s="170"/>
      <c r="HJ90" s="170"/>
      <c r="HK90" s="170"/>
      <c r="HL90" s="170"/>
      <c r="HM90" s="170"/>
      <c r="HN90" s="170"/>
      <c r="HO90" s="170"/>
      <c r="HP90" s="170"/>
      <c r="HQ90" s="170"/>
      <c r="HR90" s="170"/>
      <c r="HS90" s="170"/>
      <c r="HT90" s="170"/>
      <c r="HU90" s="170"/>
      <c r="HV90" s="170"/>
      <c r="HW90" s="170"/>
      <c r="HX90" s="170"/>
      <c r="HY90" s="170"/>
      <c r="HZ90" s="170"/>
      <c r="IA90" s="170"/>
      <c r="IB90" s="170"/>
      <c r="IC90" s="170"/>
      <c r="ID90" s="170"/>
      <c r="IE90" s="170"/>
      <c r="IF90" s="170"/>
      <c r="IG90" s="170"/>
      <c r="IH90" s="170"/>
      <c r="II90" s="170"/>
      <c r="IJ90" s="170"/>
      <c r="IK90" s="170"/>
      <c r="IL90" s="170"/>
      <c r="IM90" s="170"/>
      <c r="IN90" s="170"/>
      <c r="IO90" s="170"/>
      <c r="IP90" s="170"/>
      <c r="IQ90" s="170"/>
      <c r="IR90" s="170"/>
      <c r="IS90" s="170"/>
      <c r="IT90" s="170"/>
      <c r="IU90" s="170"/>
      <c r="IV90" s="170"/>
      <c r="IW90" s="170"/>
      <c r="IX90" s="170"/>
      <c r="IY90" s="170"/>
      <c r="IZ90" s="170"/>
      <c r="JA90" s="170"/>
      <c r="JB90" s="170"/>
      <c r="JC90" s="170"/>
      <c r="JD90" s="170"/>
      <c r="JE90" s="170"/>
      <c r="JF90" s="170"/>
      <c r="JG90" s="170"/>
      <c r="JH90" s="170"/>
      <c r="JI90" s="170"/>
      <c r="JJ90" s="170"/>
      <c r="JK90" s="170"/>
      <c r="JL90" s="170"/>
      <c r="JM90" s="170"/>
      <c r="JN90" s="170"/>
      <c r="JO90" s="170"/>
      <c r="JP90" s="170"/>
      <c r="JQ90" s="170"/>
      <c r="JR90" s="170"/>
      <c r="JS90" s="170"/>
      <c r="JT90" s="170"/>
      <c r="JU90" s="170"/>
      <c r="JV90" s="170"/>
      <c r="JW90" s="170"/>
      <c r="JX90" s="170"/>
      <c r="JY90" s="170"/>
      <c r="JZ90" s="170"/>
      <c r="KA90" s="170"/>
      <c r="KB90" s="170"/>
      <c r="KC90" s="170"/>
      <c r="KD90" s="170"/>
      <c r="KE90" s="170"/>
      <c r="KF90" s="170"/>
      <c r="KG90" s="170"/>
      <c r="KH90" s="170"/>
      <c r="KI90" s="170"/>
      <c r="KJ90" s="170"/>
      <c r="KK90" s="170"/>
      <c r="KL90" s="170"/>
      <c r="KM90" s="170"/>
      <c r="KN90" s="170"/>
      <c r="KO90" s="170"/>
      <c r="KP90" s="170"/>
      <c r="KQ90" s="170"/>
      <c r="KR90" s="170"/>
      <c r="KS90" s="170"/>
      <c r="KT90" s="170"/>
      <c r="KU90" s="170"/>
      <c r="KV90" s="170"/>
      <c r="KW90" s="170"/>
      <c r="KX90" s="170"/>
      <c r="KY90" s="170"/>
      <c r="KZ90" s="170"/>
      <c r="LA90" s="170"/>
      <c r="LB90" s="170"/>
      <c r="LC90" s="170"/>
      <c r="LD90" s="170"/>
      <c r="LE90" s="170"/>
      <c r="LF90" s="170"/>
      <c r="LG90" s="170"/>
      <c r="LH90" s="170"/>
      <c r="LI90" s="170"/>
      <c r="LJ90" s="170"/>
      <c r="LK90" s="170"/>
      <c r="LL90" s="170"/>
      <c r="LM90" s="170"/>
      <c r="LN90" s="170"/>
      <c r="LO90" s="170"/>
      <c r="LP90" s="170"/>
      <c r="LQ90" s="170"/>
      <c r="LR90" s="170"/>
      <c r="LS90" s="170"/>
      <c r="LT90" s="170"/>
      <c r="LU90" s="170"/>
      <c r="LV90" s="170"/>
      <c r="LW90" s="170"/>
      <c r="LX90" s="170"/>
      <c r="LY90" s="170"/>
      <c r="LZ90" s="170"/>
      <c r="MA90" s="170"/>
      <c r="MB90" s="170"/>
      <c r="MC90" s="170"/>
      <c r="MD90" s="170"/>
      <c r="ME90" s="170"/>
      <c r="MF90" s="170"/>
      <c r="MG90" s="170"/>
      <c r="MH90" s="170"/>
      <c r="MI90" s="170"/>
      <c r="MJ90" s="170"/>
      <c r="MK90" s="170"/>
      <c r="ML90" s="170"/>
      <c r="MM90" s="170"/>
      <c r="MN90" s="170"/>
      <c r="MO90" s="170"/>
      <c r="MP90" s="170"/>
      <c r="MQ90" s="170"/>
      <c r="MR90" s="170"/>
      <c r="MS90" s="170"/>
      <c r="MT90" s="170"/>
      <c r="MU90" s="170"/>
      <c r="MV90" s="170"/>
      <c r="MW90" s="170"/>
      <c r="MX90" s="170"/>
      <c r="MY90" s="170"/>
      <c r="MZ90" s="170"/>
      <c r="NA90" s="170"/>
      <c r="NB90" s="170"/>
      <c r="NC90" s="170"/>
      <c r="ND90" s="170"/>
      <c r="NE90" s="170"/>
      <c r="NF90" s="170"/>
      <c r="NG90" s="170"/>
      <c r="NH90" s="170"/>
      <c r="NI90" s="170"/>
      <c r="NJ90" s="170"/>
      <c r="NK90" s="170"/>
      <c r="NL90" s="170"/>
      <c r="NM90" s="170"/>
      <c r="NN90" s="170"/>
      <c r="NO90" s="170"/>
      <c r="NP90" s="170"/>
      <c r="NQ90" s="170"/>
      <c r="NR90" s="170"/>
      <c r="NS90" s="170"/>
      <c r="NT90" s="170"/>
      <c r="NU90" s="170"/>
      <c r="NV90" s="170"/>
      <c r="NW90" s="170"/>
      <c r="NX90" s="170"/>
      <c r="NY90" s="170"/>
      <c r="NZ90" s="170"/>
      <c r="OA90" s="170"/>
      <c r="OB90" s="170"/>
      <c r="OC90" s="170"/>
      <c r="OD90" s="170"/>
      <c r="OE90" s="170"/>
      <c r="OF90" s="170"/>
      <c r="OG90" s="170"/>
      <c r="OH90" s="170"/>
      <c r="OI90" s="170"/>
      <c r="OJ90" s="170"/>
      <c r="OK90" s="170"/>
      <c r="OL90" s="170"/>
      <c r="OM90" s="170"/>
      <c r="ON90" s="170"/>
      <c r="OO90" s="170"/>
      <c r="OP90" s="170"/>
      <c r="OQ90" s="170"/>
      <c r="OR90" s="170"/>
      <c r="OS90" s="170"/>
      <c r="OT90" s="170"/>
      <c r="OU90" s="170"/>
      <c r="OV90" s="170"/>
      <c r="OW90" s="170"/>
      <c r="OX90" s="170"/>
      <c r="OY90" s="170"/>
      <c r="OZ90" s="170"/>
      <c r="PA90" s="170"/>
      <c r="PB90" s="170"/>
      <c r="PC90" s="170"/>
      <c r="PD90" s="170"/>
      <c r="PE90" s="170"/>
      <c r="PF90" s="170"/>
      <c r="PG90" s="170"/>
      <c r="PH90" s="170"/>
      <c r="PI90" s="170"/>
      <c r="PJ90" s="170"/>
      <c r="PK90" s="170"/>
      <c r="PL90" s="170"/>
      <c r="PM90" s="170"/>
      <c r="PN90" s="170"/>
      <c r="PO90" s="170"/>
      <c r="PP90" s="170"/>
      <c r="PQ90" s="170"/>
      <c r="PR90" s="170"/>
      <c r="PS90" s="170"/>
      <c r="PT90" s="170"/>
      <c r="PU90" s="170"/>
      <c r="PV90" s="170"/>
      <c r="PW90" s="170"/>
      <c r="PX90" s="170"/>
      <c r="PY90" s="170"/>
      <c r="PZ90" s="170"/>
      <c r="QA90" s="170"/>
      <c r="QB90" s="170"/>
      <c r="QC90" s="170"/>
      <c r="QD90" s="170"/>
      <c r="QE90" s="170"/>
      <c r="QF90" s="170"/>
      <c r="QG90" s="170"/>
      <c r="QH90" s="170"/>
      <c r="QI90" s="170"/>
      <c r="QJ90" s="170"/>
      <c r="QK90" s="170"/>
      <c r="QL90" s="170"/>
      <c r="QM90" s="170"/>
      <c r="QN90" s="170"/>
      <c r="QO90" s="170"/>
      <c r="QP90" s="170"/>
      <c r="QQ90" s="170"/>
      <c r="QR90" s="170"/>
      <c r="QS90" s="170"/>
      <c r="QT90" s="170"/>
      <c r="QU90" s="170"/>
      <c r="QV90" s="170"/>
      <c r="QW90" s="170"/>
      <c r="QX90" s="170"/>
      <c r="QY90" s="170"/>
      <c r="QZ90" s="170"/>
      <c r="RA90" s="170"/>
      <c r="RB90" s="170"/>
      <c r="RC90" s="170"/>
      <c r="RD90" s="170"/>
      <c r="RE90" s="170"/>
      <c r="RF90" s="170"/>
      <c r="RG90" s="170"/>
      <c r="RH90" s="170"/>
      <c r="RI90" s="170"/>
      <c r="RJ90" s="170"/>
      <c r="RK90" s="170"/>
      <c r="RL90" s="170"/>
      <c r="RM90" s="170"/>
      <c r="RN90" s="170"/>
      <c r="RO90" s="170"/>
      <c r="RP90" s="170"/>
      <c r="RQ90" s="170"/>
      <c r="RR90" s="170"/>
      <c r="RS90" s="170"/>
      <c r="RT90" s="170"/>
      <c r="RU90" s="170"/>
      <c r="RV90" s="170"/>
      <c r="RW90" s="170"/>
      <c r="RX90" s="170"/>
      <c r="RY90" s="170"/>
      <c r="RZ90" s="170"/>
      <c r="SA90" s="170"/>
      <c r="SB90" s="170"/>
      <c r="SC90" s="170"/>
      <c r="SD90" s="170"/>
      <c r="SE90" s="170"/>
      <c r="SF90" s="170"/>
      <c r="SG90" s="170"/>
      <c r="SH90" s="170"/>
      <c r="SI90" s="170"/>
      <c r="SJ90" s="170"/>
      <c r="SK90" s="170"/>
      <c r="SL90" s="170"/>
      <c r="SM90" s="170"/>
      <c r="SN90" s="170"/>
      <c r="SO90" s="170"/>
      <c r="SP90" s="170"/>
      <c r="SQ90" s="170"/>
      <c r="SR90" s="170"/>
      <c r="SS90" s="170"/>
      <c r="ST90" s="170"/>
      <c r="SU90" s="170"/>
      <c r="SV90" s="170"/>
      <c r="SW90" s="170"/>
      <c r="SX90" s="170"/>
      <c r="SY90" s="170"/>
      <c r="SZ90" s="170"/>
      <c r="TA90" s="170"/>
      <c r="TB90" s="170"/>
      <c r="TC90" s="170"/>
      <c r="TD90" s="170"/>
      <c r="TE90" s="170"/>
      <c r="TF90" s="170"/>
      <c r="TG90" s="170"/>
      <c r="TH90" s="170"/>
      <c r="TI90" s="170"/>
      <c r="TJ90" s="170"/>
      <c r="TK90" s="170"/>
      <c r="TL90" s="170"/>
      <c r="TM90" s="170"/>
      <c r="TN90" s="170"/>
      <c r="TO90" s="170"/>
      <c r="TP90" s="170"/>
      <c r="TQ90" s="170"/>
      <c r="TR90" s="170"/>
      <c r="TS90" s="170"/>
      <c r="TT90" s="170"/>
      <c r="TU90" s="170"/>
      <c r="TV90" s="170"/>
      <c r="TW90" s="170"/>
      <c r="TX90" s="170"/>
      <c r="TY90" s="170"/>
      <c r="TZ90" s="170"/>
      <c r="UA90" s="170"/>
      <c r="UB90" s="170"/>
      <c r="UC90" s="170"/>
      <c r="UD90" s="170"/>
      <c r="UE90" s="170"/>
      <c r="UF90" s="170"/>
      <c r="UG90" s="170"/>
      <c r="UH90" s="170"/>
      <c r="UI90" s="170"/>
      <c r="UJ90" s="170"/>
      <c r="UK90" s="170"/>
      <c r="UL90" s="170"/>
      <c r="UM90" s="170"/>
      <c r="UN90" s="170"/>
      <c r="UO90" s="170"/>
      <c r="UP90" s="170"/>
      <c r="UQ90" s="170"/>
      <c r="UR90" s="170"/>
      <c r="US90" s="170"/>
      <c r="UT90" s="170"/>
      <c r="UU90" s="170"/>
      <c r="UV90" s="170"/>
      <c r="UW90" s="170"/>
      <c r="UX90" s="170"/>
      <c r="UY90" s="170"/>
      <c r="UZ90" s="170"/>
      <c r="VA90" s="170"/>
      <c r="VB90" s="170"/>
      <c r="VC90" s="170"/>
      <c r="VD90" s="170"/>
      <c r="VE90" s="170"/>
      <c r="VF90" s="170"/>
      <c r="VG90" s="170"/>
      <c r="VH90" s="170"/>
      <c r="VI90" s="170"/>
      <c r="VJ90" s="170"/>
      <c r="VK90" s="170"/>
      <c r="VL90" s="170"/>
      <c r="VM90" s="170"/>
      <c r="VN90" s="170"/>
      <c r="VO90" s="170"/>
      <c r="VP90" s="170"/>
      <c r="VQ90" s="170"/>
      <c r="VR90" s="170"/>
      <c r="VS90" s="170"/>
      <c r="VT90" s="170"/>
      <c r="VU90" s="170"/>
      <c r="VV90" s="170"/>
      <c r="VW90" s="170"/>
      <c r="VX90" s="170"/>
      <c r="VY90" s="170"/>
      <c r="VZ90" s="170"/>
      <c r="WA90" s="170"/>
      <c r="WB90" s="170"/>
      <c r="WC90" s="170"/>
      <c r="WD90" s="170"/>
      <c r="WE90" s="170"/>
      <c r="WF90" s="170"/>
      <c r="WG90" s="170"/>
      <c r="WH90" s="170"/>
      <c r="WI90" s="170"/>
      <c r="WJ90" s="170"/>
      <c r="WK90" s="170"/>
      <c r="WL90" s="170"/>
      <c r="WM90" s="170"/>
      <c r="WN90" s="170"/>
      <c r="WO90" s="170"/>
      <c r="WP90" s="170"/>
      <c r="WQ90" s="170"/>
      <c r="WR90" s="170"/>
      <c r="WS90" s="170"/>
      <c r="WT90" s="170"/>
      <c r="WU90" s="170"/>
      <c r="WV90" s="170"/>
      <c r="WW90" s="170"/>
      <c r="WX90" s="170"/>
      <c r="WY90" s="170"/>
      <c r="WZ90" s="170"/>
      <c r="XA90" s="170"/>
      <c r="XB90" s="170"/>
      <c r="XC90" s="170"/>
      <c r="XD90" s="170"/>
      <c r="XE90" s="170"/>
      <c r="XF90" s="170"/>
      <c r="XG90" s="170"/>
      <c r="XH90" s="170"/>
      <c r="XI90" s="170"/>
      <c r="XJ90" s="170"/>
      <c r="XK90" s="170"/>
      <c r="XL90" s="170"/>
      <c r="XM90" s="170"/>
      <c r="XN90" s="170"/>
      <c r="XO90" s="170"/>
      <c r="XP90" s="170"/>
      <c r="XQ90" s="170"/>
      <c r="XR90" s="170"/>
      <c r="XS90" s="170"/>
      <c r="XT90" s="170"/>
      <c r="XU90" s="170"/>
      <c r="XV90" s="170"/>
      <c r="XW90" s="170"/>
      <c r="XX90" s="170"/>
      <c r="XY90" s="170"/>
      <c r="XZ90" s="170"/>
      <c r="YA90" s="170"/>
      <c r="YB90" s="170"/>
      <c r="YC90" s="170"/>
      <c r="YD90" s="170"/>
      <c r="YE90" s="170"/>
      <c r="YF90" s="170"/>
      <c r="YG90" s="170"/>
      <c r="YH90" s="170"/>
      <c r="YI90" s="170"/>
      <c r="YJ90" s="170"/>
      <c r="YK90" s="170"/>
      <c r="YL90" s="170"/>
      <c r="YM90" s="170"/>
      <c r="YN90" s="170"/>
      <c r="YO90" s="170"/>
      <c r="YP90" s="170"/>
      <c r="YQ90" s="170"/>
      <c r="YR90" s="170"/>
      <c r="YS90" s="170"/>
      <c r="YT90" s="170"/>
      <c r="YU90" s="170"/>
      <c r="YV90" s="170"/>
      <c r="YW90" s="170"/>
      <c r="YX90" s="170"/>
      <c r="YY90" s="170"/>
      <c r="YZ90" s="170"/>
      <c r="ZA90" s="170"/>
      <c r="ZB90" s="170"/>
      <c r="ZC90" s="170"/>
      <c r="ZD90" s="170"/>
      <c r="ZE90" s="170"/>
      <c r="ZF90" s="170"/>
      <c r="ZG90" s="170"/>
      <c r="ZH90" s="170"/>
      <c r="ZI90" s="170"/>
      <c r="ZJ90" s="170"/>
      <c r="ZK90" s="170"/>
      <c r="ZL90" s="170"/>
      <c r="ZM90" s="170"/>
      <c r="ZN90" s="170"/>
      <c r="ZO90" s="170"/>
      <c r="ZP90" s="170"/>
      <c r="ZQ90" s="170"/>
      <c r="ZR90" s="170"/>
      <c r="ZS90" s="170"/>
      <c r="ZT90" s="170"/>
      <c r="ZU90" s="170"/>
      <c r="ZV90" s="170"/>
      <c r="ZW90" s="170"/>
      <c r="ZX90" s="170"/>
      <c r="ZY90" s="170"/>
      <c r="ZZ90" s="170"/>
      <c r="AAA90" s="170"/>
      <c r="AAB90" s="170"/>
      <c r="AAC90" s="170"/>
      <c r="AAD90" s="170"/>
      <c r="AAE90" s="170"/>
      <c r="AAF90" s="170"/>
      <c r="AAG90" s="170"/>
      <c r="AAH90" s="170"/>
      <c r="AAI90" s="170"/>
      <c r="AAJ90" s="170"/>
      <c r="AAK90" s="170"/>
      <c r="AAL90" s="170"/>
      <c r="AAM90" s="170"/>
      <c r="AAN90" s="170"/>
      <c r="AAO90" s="170"/>
      <c r="AAP90" s="170"/>
      <c r="AAQ90" s="170"/>
      <c r="AAR90" s="170"/>
      <c r="AAS90" s="170"/>
      <c r="AAT90" s="170"/>
      <c r="AAU90" s="170"/>
      <c r="AAV90" s="170"/>
      <c r="AAW90" s="170"/>
      <c r="AAX90" s="170"/>
      <c r="AAY90" s="170"/>
      <c r="AAZ90" s="170"/>
      <c r="ABA90" s="170"/>
      <c r="ABB90" s="170"/>
      <c r="ABC90" s="170"/>
      <c r="ABD90" s="170"/>
      <c r="ABE90" s="170"/>
      <c r="ABF90" s="170"/>
      <c r="ABG90" s="170"/>
      <c r="ABH90" s="170"/>
      <c r="ABI90" s="170"/>
      <c r="ABJ90" s="170"/>
      <c r="ABK90" s="170"/>
      <c r="ABL90" s="170"/>
      <c r="ABM90" s="170"/>
      <c r="ABN90" s="170"/>
      <c r="ABO90" s="170"/>
      <c r="ABP90" s="170"/>
      <c r="ABQ90" s="170"/>
      <c r="ABR90" s="170"/>
      <c r="ABS90" s="170"/>
      <c r="ABT90" s="170"/>
      <c r="ABU90" s="170"/>
      <c r="ABV90" s="170"/>
      <c r="ABW90" s="170"/>
      <c r="ABX90" s="170"/>
      <c r="ABY90" s="170"/>
      <c r="ABZ90" s="170"/>
      <c r="ACA90" s="170"/>
      <c r="ACB90" s="170"/>
      <c r="ACC90" s="170"/>
      <c r="ACD90" s="170"/>
      <c r="ACE90" s="170"/>
      <c r="ACF90" s="170"/>
      <c r="ACG90" s="170"/>
      <c r="ACH90" s="170"/>
      <c r="ACI90" s="170"/>
      <c r="ACJ90" s="170"/>
      <c r="ACK90" s="170"/>
      <c r="ACL90" s="170"/>
      <c r="ACM90" s="170"/>
      <c r="ACN90" s="170"/>
      <c r="ACO90" s="170"/>
      <c r="ACP90" s="170"/>
      <c r="ACQ90" s="170"/>
      <c r="ACR90" s="170"/>
      <c r="ACS90" s="170"/>
      <c r="ACT90" s="170"/>
      <c r="ACU90" s="170"/>
      <c r="ACV90" s="170"/>
      <c r="ACW90" s="170"/>
      <c r="ACX90" s="170"/>
      <c r="ACY90" s="170"/>
      <c r="ACZ90" s="170"/>
      <c r="ADA90" s="170"/>
      <c r="ADB90" s="170"/>
      <c r="ADC90" s="170"/>
      <c r="ADD90" s="170"/>
      <c r="ADE90" s="170"/>
      <c r="ADF90" s="170"/>
      <c r="ADG90" s="170"/>
      <c r="ADH90" s="170"/>
      <c r="ADI90" s="170"/>
      <c r="ADJ90" s="170"/>
      <c r="ADK90" s="170"/>
      <c r="ADL90" s="170"/>
      <c r="ADM90" s="170"/>
      <c r="ADN90" s="170"/>
      <c r="ADO90" s="170"/>
      <c r="ADP90" s="170"/>
      <c r="ADQ90" s="170"/>
      <c r="ADR90" s="170"/>
      <c r="ADS90" s="170"/>
      <c r="ADT90" s="170"/>
      <c r="ADU90" s="170"/>
      <c r="ADV90" s="170"/>
      <c r="ADW90" s="170"/>
      <c r="ADX90" s="170"/>
      <c r="ADY90" s="170"/>
      <c r="ADZ90" s="170"/>
      <c r="AEA90" s="170"/>
      <c r="AEB90" s="170"/>
      <c r="AEC90" s="170"/>
      <c r="AED90" s="170"/>
      <c r="AEE90" s="170"/>
      <c r="AEF90" s="170"/>
      <c r="AEG90" s="170"/>
      <c r="AEH90" s="170"/>
      <c r="AEI90" s="170"/>
      <c r="AEJ90" s="170"/>
      <c r="AEK90" s="170"/>
      <c r="AEL90" s="170"/>
      <c r="AEM90" s="170"/>
      <c r="AEN90" s="170"/>
      <c r="AEO90" s="170"/>
      <c r="AEP90" s="170"/>
      <c r="AEQ90" s="170"/>
      <c r="AER90" s="170"/>
      <c r="AES90" s="170"/>
      <c r="AET90" s="170"/>
      <c r="AEU90" s="170"/>
      <c r="AEV90" s="170"/>
      <c r="AEW90" s="170"/>
      <c r="AEX90" s="170"/>
      <c r="AEY90" s="170"/>
      <c r="AEZ90" s="170"/>
      <c r="AFA90" s="170"/>
      <c r="AFB90" s="170"/>
      <c r="AFC90" s="170"/>
      <c r="AFD90" s="170"/>
      <c r="AFE90" s="170"/>
      <c r="AFF90" s="170"/>
      <c r="AFG90" s="170"/>
      <c r="AFH90" s="170"/>
      <c r="AFI90" s="170"/>
      <c r="AFJ90" s="170"/>
      <c r="AFK90" s="170"/>
      <c r="AFL90" s="170"/>
      <c r="AFM90" s="170"/>
      <c r="AFN90" s="170"/>
      <c r="AFO90" s="170"/>
      <c r="AFP90" s="170"/>
      <c r="AFQ90" s="170"/>
      <c r="AFR90" s="170"/>
      <c r="AFS90" s="170"/>
      <c r="AFT90" s="170"/>
      <c r="AFU90" s="170"/>
      <c r="AFV90" s="170"/>
      <c r="AFW90" s="170"/>
      <c r="AFX90" s="170"/>
      <c r="AFY90" s="170"/>
      <c r="AFZ90" s="170"/>
      <c r="AGA90" s="170"/>
      <c r="AGB90" s="170"/>
      <c r="AGC90" s="170"/>
      <c r="AGD90" s="170"/>
      <c r="AGE90" s="170"/>
      <c r="AGF90" s="170"/>
      <c r="AGG90" s="170"/>
      <c r="AGH90" s="170"/>
      <c r="AGI90" s="170"/>
      <c r="AGJ90" s="170"/>
      <c r="AGK90" s="170"/>
      <c r="AGL90" s="170"/>
      <c r="AGM90" s="170"/>
      <c r="AGN90" s="170"/>
      <c r="AGO90" s="170"/>
      <c r="AGP90" s="170"/>
      <c r="AGQ90" s="170"/>
      <c r="AGR90" s="170"/>
      <c r="AGS90" s="170"/>
      <c r="AGT90" s="170"/>
      <c r="AGU90" s="170"/>
      <c r="AGV90" s="170"/>
      <c r="AGW90" s="170"/>
      <c r="AGX90" s="170"/>
      <c r="AGY90" s="170"/>
      <c r="AGZ90" s="170"/>
      <c r="AHA90" s="170"/>
      <c r="AHB90" s="170"/>
      <c r="AHC90" s="170"/>
      <c r="AHD90" s="170"/>
      <c r="AHE90" s="170"/>
      <c r="AHF90" s="170"/>
      <c r="AHG90" s="170"/>
      <c r="AHH90" s="170"/>
      <c r="AHI90" s="170"/>
      <c r="AHJ90" s="170"/>
      <c r="AHK90" s="170"/>
      <c r="AHL90" s="170"/>
      <c r="AHM90" s="170"/>
      <c r="AHN90" s="170"/>
      <c r="AHO90" s="170"/>
      <c r="AHP90" s="170"/>
      <c r="AHQ90" s="170"/>
      <c r="AHR90" s="170"/>
      <c r="AHS90" s="170"/>
      <c r="AHT90" s="170"/>
      <c r="AHU90" s="170"/>
      <c r="AHV90" s="170"/>
      <c r="AHW90" s="170"/>
      <c r="AHX90" s="170"/>
      <c r="AHY90" s="170"/>
      <c r="AHZ90" s="170"/>
      <c r="AIA90" s="170"/>
      <c r="AIB90" s="170"/>
      <c r="AIC90" s="170"/>
      <c r="AID90" s="170"/>
      <c r="AIE90" s="170"/>
      <c r="AIF90" s="170"/>
      <c r="AIG90" s="170"/>
      <c r="AIH90" s="170"/>
      <c r="AII90" s="170"/>
      <c r="AIJ90" s="170"/>
      <c r="AIK90" s="170"/>
      <c r="AIL90" s="170"/>
      <c r="AIM90" s="170"/>
      <c r="AIN90" s="170"/>
      <c r="AIO90" s="170"/>
      <c r="AIP90" s="170"/>
      <c r="AIQ90" s="170"/>
      <c r="AIR90" s="170"/>
      <c r="AIS90" s="170"/>
      <c r="AIT90" s="170"/>
      <c r="AIU90" s="170"/>
      <c r="AIV90" s="170"/>
      <c r="AIW90" s="170"/>
      <c r="AIX90" s="170"/>
      <c r="AIY90" s="170"/>
      <c r="AIZ90" s="170"/>
      <c r="AJA90" s="170"/>
      <c r="AJB90" s="170"/>
      <c r="AJC90" s="170"/>
      <c r="AJD90" s="170"/>
      <c r="AJE90" s="170"/>
      <c r="AJF90" s="170"/>
      <c r="AJG90" s="170"/>
      <c r="AJH90" s="170"/>
      <c r="AJI90" s="170"/>
      <c r="AJJ90" s="170"/>
      <c r="AJK90" s="170"/>
      <c r="AJL90" s="170"/>
      <c r="AJM90" s="170"/>
      <c r="AJN90" s="170"/>
      <c r="AJO90" s="170"/>
      <c r="AJP90" s="170"/>
      <c r="AJQ90" s="170"/>
      <c r="AJR90" s="170"/>
      <c r="AJS90" s="170"/>
      <c r="AJT90" s="170"/>
      <c r="AJU90" s="170"/>
      <c r="AJV90" s="170"/>
      <c r="AJW90" s="170"/>
      <c r="AJX90" s="170"/>
      <c r="AJY90" s="170"/>
      <c r="AJZ90" s="170"/>
      <c r="AKA90" s="170"/>
      <c r="AKB90" s="170"/>
      <c r="AKC90" s="170"/>
      <c r="AKD90" s="170"/>
      <c r="AKE90" s="170"/>
      <c r="AKF90" s="170"/>
      <c r="AKG90" s="170"/>
      <c r="AKH90" s="170"/>
      <c r="AKI90" s="170"/>
      <c r="AKJ90" s="170"/>
      <c r="AKK90" s="170"/>
      <c r="AKL90" s="170"/>
      <c r="AKM90" s="170"/>
      <c r="AKN90" s="170"/>
      <c r="AKO90" s="170"/>
      <c r="AKP90" s="170"/>
      <c r="AKQ90" s="170"/>
      <c r="AKR90" s="170"/>
      <c r="AKS90" s="170"/>
      <c r="AKT90" s="170"/>
      <c r="AKU90" s="170"/>
      <c r="AKV90" s="170"/>
      <c r="AKW90" s="170"/>
      <c r="AKX90" s="170"/>
      <c r="AKY90" s="170"/>
      <c r="AKZ90" s="170"/>
      <c r="ALA90" s="170"/>
      <c r="ALB90" s="170"/>
      <c r="ALC90" s="170"/>
      <c r="ALD90" s="170"/>
      <c r="ALE90" s="170"/>
      <c r="ALF90" s="170"/>
      <c r="ALG90" s="170"/>
      <c r="ALH90" s="170"/>
      <c r="ALI90" s="170"/>
      <c r="ALJ90" s="170"/>
      <c r="ALK90" s="170"/>
      <c r="ALL90" s="170"/>
      <c r="ALM90" s="170"/>
      <c r="ALN90" s="170"/>
      <c r="ALO90" s="170"/>
      <c r="ALP90" s="170"/>
      <c r="ALQ90" s="170"/>
      <c r="ALR90" s="170"/>
      <c r="ALS90" s="170"/>
      <c r="ALT90" s="170"/>
      <c r="ALU90" s="170"/>
      <c r="ALV90" s="170"/>
      <c r="ALW90" s="170"/>
      <c r="ALX90" s="170"/>
      <c r="ALY90" s="170"/>
      <c r="ALZ90" s="170"/>
      <c r="AMA90" s="170"/>
      <c r="AMB90" s="170"/>
      <c r="AMC90" s="170"/>
      <c r="AMD90" s="170"/>
      <c r="AME90" s="170"/>
      <c r="AMF90" s="170"/>
      <c r="AMG90" s="170"/>
      <c r="AMH90" s="170"/>
      <c r="AMI90" s="170"/>
      <c r="AMJ90" s="170"/>
      <c r="AMK90" s="170"/>
      <c r="AML90" s="170"/>
      <c r="AMM90" s="170"/>
      <c r="AMN90" s="170"/>
      <c r="AMO90" s="170"/>
      <c r="AMP90" s="170"/>
      <c r="AMQ90" s="170"/>
      <c r="AMR90" s="170"/>
      <c r="AMS90" s="170"/>
      <c r="AMT90" s="170"/>
      <c r="AMU90" s="170"/>
      <c r="AMV90" s="170"/>
      <c r="AMW90" s="170"/>
      <c r="AMX90" s="170"/>
      <c r="AMY90" s="170"/>
      <c r="AMZ90" s="170"/>
      <c r="ANA90" s="170"/>
      <c r="ANB90" s="170"/>
      <c r="ANC90" s="170"/>
      <c r="AND90" s="170"/>
      <c r="ANE90" s="170"/>
      <c r="ANF90" s="170"/>
      <c r="ANG90" s="170"/>
      <c r="ANH90" s="170"/>
      <c r="ANI90" s="170"/>
      <c r="ANJ90" s="170"/>
      <c r="ANK90" s="170"/>
      <c r="ANL90" s="170"/>
      <c r="ANM90" s="170"/>
      <c r="ANN90" s="170"/>
      <c r="ANO90" s="170"/>
      <c r="ANP90" s="170"/>
      <c r="ANQ90" s="170"/>
      <c r="ANR90" s="170"/>
      <c r="ANS90" s="170"/>
      <c r="ANT90" s="170"/>
      <c r="ANU90" s="170"/>
      <c r="ANV90" s="170"/>
      <c r="ANW90" s="170"/>
      <c r="ANX90" s="170"/>
      <c r="ANY90" s="170"/>
      <c r="ANZ90" s="170"/>
      <c r="AOA90" s="170"/>
      <c r="AOB90" s="170"/>
      <c r="AOC90" s="170"/>
      <c r="AOD90" s="170"/>
      <c r="AOE90" s="170"/>
      <c r="AOF90" s="170"/>
      <c r="AOG90" s="170"/>
      <c r="AOH90" s="170"/>
      <c r="AOI90" s="170"/>
      <c r="AOJ90" s="170"/>
      <c r="AOK90" s="170"/>
      <c r="AOL90" s="170"/>
      <c r="AOM90" s="170"/>
      <c r="AON90" s="170"/>
      <c r="AOO90" s="170"/>
      <c r="AOP90" s="170"/>
      <c r="AOQ90" s="170"/>
      <c r="AOR90" s="170"/>
      <c r="AOS90" s="170"/>
      <c r="AOT90" s="170"/>
      <c r="AOU90" s="170"/>
      <c r="AOV90" s="170"/>
      <c r="AOW90" s="170"/>
      <c r="AOX90" s="170"/>
      <c r="AOY90" s="170"/>
      <c r="AOZ90" s="170"/>
      <c r="APA90" s="170"/>
      <c r="APB90" s="170"/>
      <c r="APC90" s="170"/>
      <c r="APD90" s="170"/>
      <c r="APE90" s="170"/>
      <c r="APF90" s="170"/>
      <c r="APG90" s="170"/>
      <c r="APH90" s="170"/>
      <c r="API90" s="170"/>
      <c r="APJ90" s="170"/>
      <c r="APK90" s="170"/>
      <c r="APL90" s="170"/>
      <c r="APM90" s="170"/>
      <c r="APN90" s="170"/>
      <c r="APO90" s="170"/>
      <c r="APP90" s="170"/>
      <c r="APQ90" s="170"/>
      <c r="APR90" s="170"/>
      <c r="APS90" s="170"/>
      <c r="APT90" s="170"/>
      <c r="APU90" s="170"/>
      <c r="APV90" s="170"/>
      <c r="APW90" s="170"/>
      <c r="APX90" s="170"/>
      <c r="APY90" s="170"/>
      <c r="APZ90" s="170"/>
      <c r="AQA90" s="170"/>
      <c r="AQB90" s="170"/>
      <c r="AQC90" s="170"/>
      <c r="AQD90" s="170"/>
      <c r="AQE90" s="170"/>
      <c r="AQF90" s="170"/>
      <c r="AQG90" s="170"/>
      <c r="AQH90" s="170"/>
      <c r="AQI90" s="170"/>
      <c r="AQJ90" s="170"/>
      <c r="AQK90" s="170"/>
      <c r="AQL90" s="170"/>
      <c r="AQM90" s="170"/>
      <c r="AQN90" s="170"/>
      <c r="AQO90" s="170"/>
      <c r="AQP90" s="170"/>
      <c r="AQQ90" s="170"/>
      <c r="AQR90" s="170"/>
      <c r="AQS90" s="170"/>
      <c r="AQT90" s="170"/>
      <c r="AQU90" s="170"/>
      <c r="AQV90" s="170"/>
      <c r="AQW90" s="170"/>
      <c r="AQX90" s="170"/>
      <c r="AQY90" s="170"/>
      <c r="AQZ90" s="170"/>
      <c r="ARA90" s="170"/>
      <c r="ARB90" s="170"/>
      <c r="ARC90" s="170"/>
      <c r="ARD90" s="170"/>
      <c r="ARE90" s="170"/>
      <c r="ARF90" s="170"/>
      <c r="ARG90" s="170"/>
      <c r="ARH90" s="170"/>
      <c r="ARI90" s="170"/>
      <c r="ARJ90" s="170"/>
      <c r="ARK90" s="170"/>
      <c r="ARL90" s="170"/>
      <c r="ARM90" s="170"/>
      <c r="ARN90" s="170"/>
      <c r="ARO90" s="170"/>
      <c r="ARP90" s="170"/>
      <c r="ARQ90" s="170"/>
      <c r="ARR90" s="170"/>
      <c r="ARS90" s="170"/>
      <c r="ART90" s="170"/>
      <c r="ARU90" s="170"/>
      <c r="ARV90" s="170"/>
      <c r="ARW90" s="170"/>
      <c r="ARX90" s="170"/>
      <c r="ARY90" s="170"/>
      <c r="ARZ90" s="170"/>
      <c r="ASA90" s="170"/>
      <c r="ASB90" s="170"/>
      <c r="ASC90" s="170"/>
      <c r="ASD90" s="170"/>
      <c r="ASE90" s="170"/>
      <c r="ASF90" s="170"/>
      <c r="ASG90" s="170"/>
      <c r="ASH90" s="170"/>
      <c r="ASI90" s="170"/>
      <c r="ASJ90" s="170"/>
      <c r="ASK90" s="170"/>
      <c r="ASL90" s="170"/>
      <c r="ASM90" s="170"/>
      <c r="ASN90" s="170"/>
      <c r="ASO90" s="170"/>
      <c r="ASP90" s="170"/>
      <c r="ASQ90" s="170"/>
      <c r="ASR90" s="170"/>
      <c r="ASS90" s="170"/>
      <c r="AST90" s="170"/>
      <c r="ASU90" s="170"/>
      <c r="ASV90" s="170"/>
      <c r="ASW90" s="170"/>
      <c r="ASX90" s="170"/>
      <c r="ASY90" s="170"/>
      <c r="ASZ90" s="170"/>
      <c r="ATA90" s="170"/>
      <c r="ATB90" s="170"/>
      <c r="ATC90" s="170"/>
      <c r="ATD90" s="170"/>
      <c r="ATE90" s="170"/>
      <c r="ATF90" s="170"/>
      <c r="ATG90" s="170"/>
      <c r="ATH90" s="170"/>
      <c r="ATI90" s="170"/>
      <c r="ATJ90" s="170"/>
      <c r="ATK90" s="170"/>
      <c r="ATL90" s="170"/>
      <c r="ATM90" s="170"/>
      <c r="ATN90" s="170"/>
      <c r="ATO90" s="170"/>
      <c r="ATP90" s="170"/>
      <c r="ATQ90" s="170"/>
      <c r="ATR90" s="170"/>
      <c r="ATS90" s="170"/>
      <c r="ATT90" s="170"/>
      <c r="ATU90" s="170"/>
      <c r="ATV90" s="170"/>
      <c r="ATW90" s="170"/>
      <c r="ATX90" s="170"/>
      <c r="ATY90" s="170"/>
      <c r="ATZ90" s="170"/>
      <c r="AUA90" s="170"/>
      <c r="AUB90" s="170"/>
      <c r="AUC90" s="170"/>
      <c r="AUD90" s="170"/>
      <c r="AUE90" s="170"/>
      <c r="AUF90" s="170"/>
      <c r="AUG90" s="170"/>
      <c r="AUH90" s="170"/>
      <c r="AUI90" s="170"/>
      <c r="AUJ90" s="170"/>
      <c r="AUK90" s="170"/>
      <c r="AUL90" s="170"/>
      <c r="AUM90" s="170"/>
      <c r="AUN90" s="170"/>
      <c r="AUO90" s="170"/>
      <c r="AUP90" s="170"/>
      <c r="AUQ90" s="170"/>
      <c r="AUR90" s="170"/>
      <c r="AUS90" s="170"/>
      <c r="AUT90" s="170"/>
      <c r="AUU90" s="170"/>
      <c r="AUV90" s="170"/>
      <c r="AUW90" s="170"/>
      <c r="AUX90" s="170"/>
      <c r="AUY90" s="170"/>
      <c r="AUZ90" s="170"/>
      <c r="AVA90" s="170"/>
      <c r="AVB90" s="170"/>
      <c r="AVC90" s="170"/>
      <c r="AVD90" s="170"/>
      <c r="AVE90" s="170"/>
      <c r="AVF90" s="170"/>
      <c r="AVG90" s="170"/>
      <c r="AVH90" s="170"/>
      <c r="AVI90" s="170"/>
      <c r="AVJ90" s="170"/>
      <c r="AVK90" s="170"/>
      <c r="AVL90" s="170"/>
      <c r="AVM90" s="170"/>
      <c r="AVN90" s="170"/>
      <c r="AVO90" s="170"/>
      <c r="AVP90" s="170"/>
      <c r="AVQ90" s="170"/>
      <c r="AVR90" s="170"/>
      <c r="AVS90" s="170"/>
      <c r="AVT90" s="170"/>
      <c r="AVU90" s="170"/>
      <c r="AVV90" s="170"/>
      <c r="AVW90" s="170"/>
      <c r="AVX90" s="170"/>
      <c r="AVY90" s="170"/>
      <c r="AVZ90" s="170"/>
      <c r="AWA90" s="170"/>
      <c r="AWB90" s="170"/>
      <c r="AWC90" s="170"/>
      <c r="AWD90" s="170"/>
      <c r="AWE90" s="170"/>
      <c r="AWF90" s="170"/>
      <c r="AWG90" s="170"/>
      <c r="AWH90" s="170"/>
      <c r="AWI90" s="170"/>
      <c r="AWJ90" s="170"/>
      <c r="AWK90" s="170"/>
      <c r="AWL90" s="170"/>
      <c r="AWM90" s="170"/>
      <c r="AWN90" s="170"/>
      <c r="AWO90" s="170"/>
      <c r="AWP90" s="170"/>
      <c r="AWQ90" s="170"/>
      <c r="AWR90" s="170"/>
      <c r="AWS90" s="170"/>
      <c r="AWT90" s="170"/>
      <c r="AWU90" s="170"/>
      <c r="AWV90" s="170"/>
      <c r="AWW90" s="170"/>
      <c r="AWX90" s="170"/>
      <c r="AWY90" s="170"/>
      <c r="AWZ90" s="170"/>
      <c r="AXA90" s="170"/>
      <c r="AXB90" s="170"/>
      <c r="AXC90" s="170"/>
      <c r="AXD90" s="170"/>
      <c r="AXE90" s="170"/>
      <c r="AXF90" s="170"/>
      <c r="AXG90" s="170"/>
      <c r="AXH90" s="170"/>
      <c r="AXI90" s="170"/>
      <c r="AXJ90" s="170"/>
      <c r="AXK90" s="170"/>
      <c r="AXL90" s="170"/>
      <c r="AXM90" s="170"/>
      <c r="AXN90" s="170"/>
      <c r="AXO90" s="170"/>
      <c r="AXP90" s="170"/>
      <c r="AXQ90" s="170"/>
      <c r="AXR90" s="170"/>
      <c r="AXS90" s="170"/>
      <c r="AXT90" s="170"/>
      <c r="AXU90" s="170"/>
      <c r="AXV90" s="170"/>
      <c r="AXW90" s="170"/>
      <c r="AXX90" s="170"/>
      <c r="AXY90" s="170"/>
      <c r="AXZ90" s="170"/>
      <c r="AYA90" s="170"/>
      <c r="AYB90" s="170"/>
      <c r="AYC90" s="170"/>
      <c r="AYD90" s="170"/>
      <c r="AYE90" s="170"/>
      <c r="AYF90" s="170"/>
      <c r="AYG90" s="170"/>
      <c r="AYH90" s="170"/>
      <c r="AYI90" s="170"/>
      <c r="AYJ90" s="170"/>
      <c r="AYK90" s="170"/>
      <c r="AYL90" s="170"/>
      <c r="AYM90" s="170"/>
      <c r="AYN90" s="170"/>
      <c r="AYO90" s="170"/>
      <c r="AYP90" s="170"/>
      <c r="AYQ90" s="170"/>
      <c r="AYR90" s="170"/>
      <c r="AYS90" s="170"/>
      <c r="AYT90" s="170"/>
      <c r="AYU90" s="170"/>
      <c r="AYV90" s="170"/>
      <c r="AYW90" s="170"/>
      <c r="AYX90" s="170"/>
      <c r="AYY90" s="170"/>
      <c r="AYZ90" s="170"/>
      <c r="AZA90" s="170"/>
      <c r="AZB90" s="170"/>
      <c r="AZC90" s="170"/>
      <c r="AZD90" s="170"/>
      <c r="AZE90" s="170"/>
      <c r="AZF90" s="170"/>
      <c r="AZG90" s="170"/>
      <c r="AZH90" s="170"/>
      <c r="AZI90" s="170"/>
      <c r="AZJ90" s="170"/>
      <c r="AZK90" s="170"/>
      <c r="AZL90" s="170"/>
      <c r="AZM90" s="170"/>
      <c r="AZN90" s="170"/>
      <c r="AZO90" s="170"/>
      <c r="AZP90" s="170"/>
      <c r="AZQ90" s="170"/>
      <c r="AZR90" s="170"/>
      <c r="AZS90" s="170"/>
      <c r="AZT90" s="170"/>
      <c r="AZU90" s="170"/>
      <c r="AZV90" s="170"/>
      <c r="AZW90" s="170"/>
      <c r="AZX90" s="170"/>
      <c r="AZY90" s="170"/>
      <c r="AZZ90" s="170"/>
      <c r="BAA90" s="170"/>
      <c r="BAB90" s="170"/>
      <c r="BAC90" s="170"/>
      <c r="BAD90" s="170"/>
      <c r="BAE90" s="170"/>
      <c r="BAF90" s="170"/>
      <c r="BAG90" s="170"/>
      <c r="BAH90" s="170"/>
      <c r="BAI90" s="170"/>
      <c r="BAJ90" s="170"/>
      <c r="BAK90" s="170"/>
      <c r="BAL90" s="170"/>
      <c r="BAM90" s="170"/>
      <c r="BAN90" s="170"/>
      <c r="BAO90" s="170"/>
      <c r="BAP90" s="170"/>
      <c r="BAQ90" s="170"/>
      <c r="BAR90" s="170"/>
      <c r="BAS90" s="170"/>
      <c r="BAT90" s="170"/>
      <c r="BAU90" s="170"/>
      <c r="BAV90" s="170"/>
      <c r="BAW90" s="170"/>
      <c r="BAX90" s="170"/>
      <c r="BAY90" s="170"/>
      <c r="BAZ90" s="170"/>
      <c r="BBA90" s="170"/>
      <c r="BBB90" s="170"/>
      <c r="BBC90" s="170"/>
      <c r="BBD90" s="170"/>
      <c r="BBE90" s="170"/>
      <c r="BBF90" s="170"/>
      <c r="BBG90" s="170"/>
      <c r="BBH90" s="170"/>
      <c r="BBI90" s="170"/>
      <c r="BBJ90" s="170"/>
      <c r="BBK90" s="170"/>
      <c r="BBL90" s="170"/>
      <c r="BBM90" s="170"/>
      <c r="BBN90" s="170"/>
      <c r="BBO90" s="170"/>
      <c r="BBP90" s="170"/>
      <c r="BBQ90" s="170"/>
      <c r="BBR90" s="170"/>
      <c r="BBS90" s="170"/>
      <c r="BBT90" s="170"/>
      <c r="BBU90" s="170"/>
      <c r="BBV90" s="170"/>
      <c r="BBW90" s="170"/>
      <c r="BBX90" s="170"/>
      <c r="BBY90" s="170"/>
      <c r="BBZ90" s="170"/>
      <c r="BCA90" s="170"/>
      <c r="BCB90" s="170"/>
      <c r="BCC90" s="170"/>
      <c r="BCD90" s="170"/>
      <c r="BCE90" s="170"/>
      <c r="BCF90" s="170"/>
      <c r="BCG90" s="170"/>
      <c r="BCH90" s="170"/>
      <c r="BCI90" s="170"/>
      <c r="BCJ90" s="170"/>
      <c r="BCK90" s="170"/>
      <c r="BCL90" s="170"/>
      <c r="BCM90" s="170"/>
      <c r="BCN90" s="170"/>
      <c r="BCO90" s="170"/>
      <c r="BCP90" s="170"/>
      <c r="BCQ90" s="170"/>
      <c r="BCR90" s="170"/>
      <c r="BCS90" s="170"/>
      <c r="BCT90" s="170"/>
      <c r="BCU90" s="170"/>
      <c r="BCV90" s="170"/>
      <c r="BCW90" s="170"/>
      <c r="BCX90" s="170"/>
      <c r="BCY90" s="170"/>
      <c r="BCZ90" s="170"/>
      <c r="BDA90" s="170"/>
      <c r="BDB90" s="170"/>
      <c r="BDC90" s="170"/>
      <c r="BDD90" s="170"/>
      <c r="BDE90" s="170"/>
      <c r="BDF90" s="170"/>
      <c r="BDG90" s="170"/>
      <c r="BDH90" s="170"/>
      <c r="BDI90" s="170"/>
      <c r="BDJ90" s="170"/>
      <c r="BDK90" s="170"/>
      <c r="BDL90" s="170"/>
      <c r="BDM90" s="170"/>
      <c r="BDN90" s="170"/>
      <c r="BDO90" s="170"/>
      <c r="BDP90" s="170"/>
      <c r="BDQ90" s="170"/>
      <c r="BDR90" s="170"/>
      <c r="BDS90" s="170"/>
      <c r="BDT90" s="170"/>
      <c r="BDU90" s="170"/>
      <c r="BDV90" s="170"/>
      <c r="BDW90" s="170"/>
      <c r="BDX90" s="170"/>
      <c r="BDY90" s="170"/>
      <c r="BDZ90" s="170"/>
      <c r="BEA90" s="170"/>
      <c r="BEB90" s="170"/>
      <c r="BEC90" s="170"/>
      <c r="BED90" s="170"/>
      <c r="BEE90" s="170"/>
      <c r="BEF90" s="170"/>
      <c r="BEG90" s="170"/>
      <c r="BEH90" s="170"/>
      <c r="BEI90" s="170"/>
      <c r="BEJ90" s="170"/>
      <c r="BEK90" s="170"/>
      <c r="BEL90" s="170"/>
      <c r="BEM90" s="170"/>
      <c r="BEN90" s="170"/>
      <c r="BEO90" s="170"/>
      <c r="BEP90" s="170"/>
      <c r="BEQ90" s="170"/>
      <c r="BER90" s="170"/>
      <c r="BES90" s="170"/>
      <c r="BET90" s="170"/>
      <c r="BEU90" s="170"/>
      <c r="BEV90" s="170"/>
      <c r="BEW90" s="170"/>
      <c r="BEX90" s="170"/>
      <c r="BEY90" s="170"/>
      <c r="BEZ90" s="170"/>
      <c r="BFA90" s="170"/>
      <c r="BFB90" s="170"/>
      <c r="BFC90" s="170"/>
      <c r="BFD90" s="170"/>
      <c r="BFE90" s="170"/>
      <c r="BFF90" s="170"/>
      <c r="BFG90" s="170"/>
      <c r="BFH90" s="170"/>
      <c r="BFI90" s="170"/>
      <c r="BFJ90" s="170"/>
      <c r="BFK90" s="170"/>
      <c r="BFL90" s="170"/>
      <c r="BFM90" s="170"/>
      <c r="BFN90" s="170"/>
      <c r="BFO90" s="170"/>
      <c r="BFP90" s="170"/>
      <c r="BFQ90" s="170"/>
      <c r="BFR90" s="170"/>
      <c r="BFS90" s="170"/>
      <c r="BFT90" s="170"/>
      <c r="BFU90" s="170"/>
      <c r="BFV90" s="170"/>
      <c r="BFW90" s="170"/>
      <c r="BFX90" s="170"/>
      <c r="BFY90" s="170"/>
      <c r="BFZ90" s="170"/>
      <c r="BGA90" s="170"/>
      <c r="BGB90" s="170"/>
      <c r="BGC90" s="170"/>
      <c r="BGD90" s="170"/>
      <c r="BGE90" s="170"/>
      <c r="BGF90" s="170"/>
      <c r="BGG90" s="170"/>
      <c r="BGH90" s="170"/>
      <c r="BGI90" s="170"/>
      <c r="BGJ90" s="170"/>
      <c r="BGK90" s="170"/>
      <c r="BGL90" s="170"/>
      <c r="BGM90" s="170"/>
      <c r="BGN90" s="170"/>
      <c r="BGO90" s="170"/>
      <c r="BGP90" s="170"/>
      <c r="BGQ90" s="170"/>
      <c r="BGR90" s="170"/>
      <c r="BGS90" s="170"/>
      <c r="BGT90" s="170"/>
      <c r="BGU90" s="170"/>
      <c r="BGV90" s="170"/>
      <c r="BGW90" s="170"/>
      <c r="BGX90" s="170"/>
      <c r="BGY90" s="170"/>
      <c r="BGZ90" s="170"/>
      <c r="BHA90" s="170"/>
      <c r="BHB90" s="170"/>
      <c r="BHC90" s="170"/>
      <c r="BHD90" s="170"/>
      <c r="BHE90" s="170"/>
      <c r="BHF90" s="170"/>
      <c r="BHG90" s="170"/>
      <c r="BHH90" s="170"/>
      <c r="BHI90" s="170"/>
      <c r="BHJ90" s="170"/>
      <c r="BHK90" s="170"/>
      <c r="BHL90" s="170"/>
      <c r="BHM90" s="170"/>
      <c r="BHN90" s="170"/>
      <c r="BHO90" s="170"/>
      <c r="BHP90" s="170"/>
      <c r="BHQ90" s="170"/>
      <c r="BHR90" s="170"/>
      <c r="BHS90" s="170"/>
      <c r="BHT90" s="170"/>
      <c r="BHU90" s="170"/>
      <c r="BHV90" s="170"/>
      <c r="BHW90" s="170"/>
      <c r="BHX90" s="170"/>
      <c r="BHY90" s="170"/>
      <c r="BHZ90" s="170"/>
      <c r="BIA90" s="170"/>
      <c r="BIB90" s="170"/>
      <c r="BIC90" s="170"/>
      <c r="BID90" s="170"/>
      <c r="BIE90" s="170"/>
      <c r="BIF90" s="170"/>
      <c r="BIG90" s="170"/>
      <c r="BIH90" s="170"/>
      <c r="BII90" s="170"/>
      <c r="BIJ90" s="170"/>
      <c r="BIK90" s="170"/>
      <c r="BIL90" s="170"/>
      <c r="BIM90" s="170"/>
      <c r="BIN90" s="170"/>
      <c r="BIO90" s="170"/>
      <c r="BIP90" s="170"/>
      <c r="BIQ90" s="170"/>
      <c r="BIR90" s="170"/>
      <c r="BIS90" s="170"/>
      <c r="BIT90" s="170"/>
      <c r="BIU90" s="170"/>
      <c r="BIV90" s="170"/>
      <c r="BIW90" s="170"/>
      <c r="BIX90" s="170"/>
      <c r="BIY90" s="170"/>
      <c r="BIZ90" s="170"/>
      <c r="BJA90" s="170"/>
      <c r="BJB90" s="170"/>
      <c r="BJC90" s="170"/>
      <c r="BJD90" s="170"/>
      <c r="BJE90" s="170"/>
      <c r="BJF90" s="170"/>
      <c r="BJG90" s="170"/>
      <c r="BJH90" s="170"/>
      <c r="BJI90" s="170"/>
      <c r="BJJ90" s="170"/>
      <c r="BJK90" s="170"/>
      <c r="BJL90" s="170"/>
      <c r="BJM90" s="170"/>
      <c r="BJN90" s="170"/>
      <c r="BJO90" s="170"/>
      <c r="BJP90" s="170"/>
      <c r="BJQ90" s="170"/>
      <c r="BJR90" s="170"/>
      <c r="BJS90" s="170"/>
      <c r="BJT90" s="170"/>
      <c r="BJU90" s="170"/>
      <c r="BJV90" s="170"/>
      <c r="BJW90" s="170"/>
      <c r="BJX90" s="170"/>
      <c r="BJY90" s="170"/>
      <c r="BJZ90" s="170"/>
      <c r="BKA90" s="170"/>
      <c r="BKB90" s="170"/>
      <c r="BKC90" s="170"/>
      <c r="BKD90" s="170"/>
      <c r="BKE90" s="170"/>
      <c r="BKF90" s="170"/>
      <c r="BKG90" s="170"/>
      <c r="BKH90" s="170"/>
      <c r="BKI90" s="170"/>
      <c r="BKJ90" s="170"/>
      <c r="BKK90" s="170"/>
      <c r="BKL90" s="170"/>
      <c r="BKM90" s="170"/>
      <c r="BKN90" s="170"/>
      <c r="BKO90" s="170"/>
      <c r="BKP90" s="170"/>
      <c r="BKQ90" s="170"/>
      <c r="BKR90" s="170"/>
      <c r="BKS90" s="170"/>
      <c r="BKT90" s="170"/>
      <c r="BKU90" s="170"/>
      <c r="BKV90" s="170"/>
      <c r="BKW90" s="170"/>
      <c r="BKX90" s="170"/>
      <c r="BKY90" s="170"/>
      <c r="BKZ90" s="170"/>
      <c r="BLA90" s="170"/>
      <c r="BLB90" s="170"/>
      <c r="BLC90" s="170"/>
      <c r="BLD90" s="170"/>
      <c r="BLE90" s="170"/>
      <c r="BLF90" s="170"/>
      <c r="BLG90" s="170"/>
      <c r="BLH90" s="170"/>
      <c r="BLI90" s="170"/>
      <c r="BLJ90" s="170"/>
      <c r="BLK90" s="170"/>
      <c r="BLL90" s="170"/>
      <c r="BLM90" s="170"/>
      <c r="BLN90" s="170"/>
      <c r="BLO90" s="170"/>
      <c r="BLP90" s="170"/>
      <c r="BLQ90" s="170"/>
      <c r="BLR90" s="170"/>
      <c r="BLS90" s="170"/>
      <c r="BLT90" s="170"/>
      <c r="BLU90" s="170"/>
      <c r="BLV90" s="170"/>
      <c r="BLW90" s="170"/>
      <c r="BLX90" s="170"/>
      <c r="BLY90" s="170"/>
      <c r="BLZ90" s="170"/>
      <c r="BMA90" s="170"/>
      <c r="BMB90" s="170"/>
      <c r="BMC90" s="170"/>
      <c r="BMD90" s="170"/>
      <c r="BME90" s="170"/>
      <c r="BMF90" s="170"/>
      <c r="BMG90" s="170"/>
      <c r="BMH90" s="170"/>
      <c r="BMI90" s="170"/>
      <c r="BMJ90" s="170"/>
      <c r="BMK90" s="170"/>
      <c r="BML90" s="170"/>
      <c r="BMM90" s="170"/>
      <c r="BMN90" s="170"/>
      <c r="BMO90" s="170"/>
      <c r="BMP90" s="170"/>
      <c r="BMQ90" s="170"/>
      <c r="BMR90" s="170"/>
      <c r="BMS90" s="170"/>
      <c r="BMT90" s="170"/>
      <c r="BMU90" s="170"/>
      <c r="BMV90" s="170"/>
      <c r="BMW90" s="170"/>
      <c r="BMX90" s="170"/>
      <c r="BMY90" s="170"/>
      <c r="BMZ90" s="170"/>
      <c r="BNA90" s="170"/>
      <c r="BNB90" s="170"/>
      <c r="BNC90" s="170"/>
      <c r="BND90" s="170"/>
      <c r="BNE90" s="170"/>
      <c r="BNF90" s="170"/>
      <c r="BNG90" s="170"/>
      <c r="BNH90" s="170"/>
      <c r="BNI90" s="170"/>
      <c r="BNJ90" s="170"/>
      <c r="BNK90" s="170"/>
      <c r="BNL90" s="170"/>
      <c r="BNM90" s="170"/>
      <c r="BNN90" s="170"/>
      <c r="BNO90" s="170"/>
      <c r="BNP90" s="170"/>
      <c r="BNQ90" s="170"/>
      <c r="BNR90" s="170"/>
      <c r="BNS90" s="170"/>
      <c r="BNT90" s="170"/>
      <c r="BNU90" s="170"/>
      <c r="BNV90" s="170"/>
      <c r="BNW90" s="170"/>
      <c r="BNX90" s="170"/>
      <c r="BNY90" s="170"/>
      <c r="BNZ90" s="170"/>
      <c r="BOA90" s="170"/>
      <c r="BOB90" s="170"/>
      <c r="BOC90" s="170"/>
      <c r="BOD90" s="170"/>
      <c r="BOE90" s="170"/>
      <c r="BOF90" s="170"/>
      <c r="BOG90" s="170"/>
      <c r="BOH90" s="170"/>
      <c r="BOI90" s="170"/>
      <c r="BOJ90" s="170"/>
      <c r="BOK90" s="170"/>
      <c r="BOL90" s="170"/>
      <c r="BOM90" s="170"/>
      <c r="BON90" s="170"/>
      <c r="BOO90" s="170"/>
      <c r="BOP90" s="170"/>
      <c r="BOQ90" s="170"/>
      <c r="BOR90" s="170"/>
      <c r="BOS90" s="170"/>
      <c r="BOT90" s="170"/>
      <c r="BOU90" s="170"/>
      <c r="BOV90" s="170"/>
      <c r="BOW90" s="170"/>
      <c r="BOX90" s="170"/>
      <c r="BOY90" s="170"/>
      <c r="BOZ90" s="170"/>
      <c r="BPA90" s="170"/>
      <c r="BPB90" s="170"/>
      <c r="BPC90" s="170"/>
      <c r="BPD90" s="170"/>
      <c r="BPE90" s="170"/>
      <c r="BPF90" s="170"/>
      <c r="BPG90" s="170"/>
      <c r="BPH90" s="170"/>
      <c r="BPI90" s="170"/>
      <c r="BPJ90" s="170"/>
      <c r="BPK90" s="170"/>
      <c r="BPL90" s="170"/>
      <c r="BPM90" s="170"/>
      <c r="BPN90" s="170"/>
      <c r="BPO90" s="170"/>
      <c r="BPP90" s="170"/>
      <c r="BPQ90" s="170"/>
      <c r="BPR90" s="170"/>
      <c r="BPS90" s="170"/>
      <c r="BPT90" s="170"/>
      <c r="BPU90" s="170"/>
      <c r="BPV90" s="170"/>
      <c r="BPW90" s="170"/>
      <c r="BPX90" s="170"/>
      <c r="BPY90" s="170"/>
      <c r="BPZ90" s="170"/>
      <c r="BQA90" s="170"/>
      <c r="BQB90" s="170"/>
      <c r="BQC90" s="170"/>
      <c r="BQD90" s="170"/>
      <c r="BQE90" s="170"/>
      <c r="BQF90" s="170"/>
      <c r="BQG90" s="170"/>
      <c r="BQH90" s="170"/>
      <c r="BQI90" s="170"/>
      <c r="BQJ90" s="170"/>
      <c r="BQK90" s="170"/>
      <c r="BQL90" s="170"/>
      <c r="BQM90" s="170"/>
      <c r="BQN90" s="170"/>
      <c r="BQO90" s="170"/>
      <c r="BQP90" s="170"/>
      <c r="BQQ90" s="170"/>
      <c r="BQR90" s="170"/>
      <c r="BQS90" s="170"/>
      <c r="BQT90" s="170"/>
      <c r="BQU90" s="170"/>
      <c r="BQV90" s="170"/>
      <c r="BQW90" s="170"/>
      <c r="BQX90" s="170"/>
      <c r="BQY90" s="170"/>
      <c r="BQZ90" s="170"/>
      <c r="BRA90" s="170"/>
      <c r="BRB90" s="170"/>
      <c r="BRC90" s="170"/>
      <c r="BRD90" s="170"/>
      <c r="BRE90" s="170"/>
      <c r="BRF90" s="170"/>
      <c r="BRG90" s="170"/>
      <c r="BRH90" s="170"/>
      <c r="BRI90" s="170"/>
      <c r="BRJ90" s="170"/>
      <c r="BRK90" s="170"/>
      <c r="BRL90" s="170"/>
      <c r="BRM90" s="170"/>
      <c r="BRN90" s="170"/>
      <c r="BRO90" s="170"/>
      <c r="BRP90" s="170"/>
      <c r="BRQ90" s="170"/>
      <c r="BRR90" s="170"/>
      <c r="BRS90" s="170"/>
      <c r="BRT90" s="170"/>
      <c r="BRU90" s="170"/>
      <c r="BRV90" s="170"/>
      <c r="BRW90" s="170"/>
      <c r="BRX90" s="170"/>
      <c r="BRY90" s="170"/>
      <c r="BRZ90" s="170"/>
      <c r="BSA90" s="170"/>
      <c r="BSB90" s="170"/>
      <c r="BSC90" s="170"/>
      <c r="BSD90" s="170"/>
      <c r="BSE90" s="170"/>
      <c r="BSF90" s="170"/>
      <c r="BSG90" s="170"/>
      <c r="BSH90" s="170"/>
      <c r="BSI90" s="170"/>
      <c r="BSJ90" s="170"/>
      <c r="BSK90" s="170"/>
      <c r="BSL90" s="170"/>
      <c r="BSM90" s="170"/>
      <c r="BSN90" s="170"/>
      <c r="BSO90" s="170"/>
      <c r="BSP90" s="170"/>
      <c r="BSQ90" s="170"/>
      <c r="BSR90" s="170"/>
      <c r="BSS90" s="170"/>
      <c r="BST90" s="170"/>
      <c r="BSU90" s="170"/>
      <c r="BSV90" s="170"/>
      <c r="BSW90" s="170"/>
      <c r="BSX90" s="170"/>
      <c r="BSY90" s="170"/>
      <c r="BSZ90" s="170"/>
      <c r="BTA90" s="170"/>
      <c r="BTB90" s="170"/>
      <c r="BTC90" s="170"/>
      <c r="BTD90" s="170"/>
      <c r="BTE90" s="170"/>
      <c r="BTF90" s="170"/>
      <c r="BTG90" s="170"/>
      <c r="BTH90" s="170"/>
      <c r="BTI90" s="170"/>
      <c r="BTJ90" s="170"/>
      <c r="BTK90" s="170"/>
      <c r="BTL90" s="170"/>
      <c r="BTM90" s="170"/>
      <c r="BTN90" s="170"/>
      <c r="BTO90" s="170"/>
      <c r="BTP90" s="170"/>
      <c r="BTQ90" s="170"/>
      <c r="BTR90" s="170"/>
      <c r="BTS90" s="170"/>
      <c r="BTT90" s="170"/>
      <c r="BTU90" s="170"/>
      <c r="BTV90" s="170"/>
      <c r="BTW90" s="170"/>
      <c r="BTX90" s="170"/>
      <c r="BTY90" s="170"/>
      <c r="BTZ90" s="170"/>
      <c r="BUA90" s="170"/>
      <c r="BUB90" s="170"/>
      <c r="BUC90" s="170"/>
      <c r="BUD90" s="170"/>
      <c r="BUE90" s="170"/>
      <c r="BUF90" s="170"/>
      <c r="BUG90" s="170"/>
      <c r="BUH90" s="170"/>
      <c r="BUI90" s="170"/>
      <c r="BUJ90" s="170"/>
      <c r="BUK90" s="170"/>
      <c r="BUL90" s="170"/>
      <c r="BUM90" s="170"/>
      <c r="BUN90" s="170"/>
      <c r="BUO90" s="170"/>
      <c r="BUP90" s="170"/>
      <c r="BUQ90" s="170"/>
      <c r="BUR90" s="170"/>
      <c r="BUS90" s="170"/>
      <c r="BUT90" s="170"/>
      <c r="BUU90" s="170"/>
      <c r="BUV90" s="170"/>
      <c r="BUW90" s="170"/>
      <c r="BUX90" s="170"/>
      <c r="BUY90" s="170"/>
      <c r="BUZ90" s="170"/>
      <c r="BVA90" s="170"/>
      <c r="BVB90" s="170"/>
      <c r="BVC90" s="170"/>
      <c r="BVD90" s="170"/>
      <c r="BVE90" s="170"/>
      <c r="BVF90" s="170"/>
      <c r="BVG90" s="170"/>
      <c r="BVH90" s="170"/>
      <c r="BVI90" s="170"/>
      <c r="BVJ90" s="170"/>
      <c r="BVK90" s="170"/>
      <c r="BVL90" s="170"/>
      <c r="BVM90" s="170"/>
      <c r="BVN90" s="170"/>
      <c r="BVO90" s="170"/>
      <c r="BVP90" s="170"/>
      <c r="BVQ90" s="170"/>
      <c r="BVR90" s="170"/>
      <c r="BVS90" s="170"/>
      <c r="BVT90" s="170"/>
      <c r="BVU90" s="170"/>
      <c r="BVV90" s="170"/>
      <c r="BVW90" s="170"/>
      <c r="BVX90" s="170"/>
      <c r="BVY90" s="170"/>
      <c r="BVZ90" s="170"/>
      <c r="BWA90" s="170"/>
      <c r="BWB90" s="170"/>
      <c r="BWC90" s="170"/>
      <c r="BWD90" s="170"/>
      <c r="BWE90" s="170"/>
      <c r="BWF90" s="170"/>
      <c r="BWG90" s="170"/>
      <c r="BWH90" s="170"/>
      <c r="BWI90" s="170"/>
      <c r="BWJ90" s="170"/>
      <c r="BWK90" s="170"/>
      <c r="BWL90" s="170"/>
      <c r="BWM90" s="170"/>
      <c r="BWN90" s="170"/>
      <c r="BWO90" s="170"/>
      <c r="BWP90" s="170"/>
      <c r="BWQ90" s="170"/>
      <c r="BWR90" s="170"/>
      <c r="BWS90" s="170"/>
      <c r="BWT90" s="170"/>
      <c r="BWU90" s="170"/>
      <c r="BWV90" s="170"/>
      <c r="BWW90" s="170"/>
      <c r="BWX90" s="170"/>
      <c r="BWY90" s="170"/>
      <c r="BWZ90" s="170"/>
      <c r="BXA90" s="170"/>
      <c r="BXB90" s="170"/>
      <c r="BXC90" s="170"/>
      <c r="BXD90" s="170"/>
      <c r="BXE90" s="170"/>
      <c r="BXF90" s="170"/>
      <c r="BXG90" s="170"/>
      <c r="BXH90" s="170"/>
      <c r="BXI90" s="170"/>
      <c r="BXJ90" s="170"/>
      <c r="BXK90" s="170"/>
      <c r="BXL90" s="170"/>
      <c r="BXM90" s="170"/>
      <c r="BXN90" s="170"/>
      <c r="BXO90" s="170"/>
      <c r="BXP90" s="170"/>
      <c r="BXQ90" s="170"/>
      <c r="BXR90" s="170"/>
      <c r="BXS90" s="170"/>
      <c r="BXT90" s="170"/>
      <c r="BXU90" s="170"/>
      <c r="BXV90" s="170"/>
      <c r="BXW90" s="170"/>
      <c r="BXX90" s="170"/>
      <c r="BXY90" s="170"/>
      <c r="BXZ90" s="170"/>
      <c r="BYA90" s="170"/>
      <c r="BYB90" s="170"/>
      <c r="BYC90" s="170"/>
      <c r="BYD90" s="170"/>
      <c r="BYE90" s="170"/>
      <c r="BYF90" s="170"/>
      <c r="BYG90" s="170"/>
      <c r="BYH90" s="170"/>
      <c r="BYI90" s="170"/>
      <c r="BYJ90" s="170"/>
      <c r="BYK90" s="170"/>
      <c r="BYL90" s="170"/>
      <c r="BYM90" s="170"/>
      <c r="BYN90" s="170"/>
      <c r="BYO90" s="170"/>
      <c r="BYP90" s="170"/>
      <c r="BYQ90" s="170"/>
      <c r="BYR90" s="170"/>
      <c r="BYS90" s="170"/>
      <c r="BYT90" s="170"/>
      <c r="BYU90" s="170"/>
      <c r="BYV90" s="170"/>
      <c r="BYW90" s="170"/>
      <c r="BYX90" s="170"/>
      <c r="BYY90" s="170"/>
      <c r="BYZ90" s="170"/>
      <c r="BZA90" s="170"/>
      <c r="BZB90" s="170"/>
      <c r="BZC90" s="170"/>
      <c r="BZD90" s="170"/>
      <c r="BZE90" s="170"/>
      <c r="BZF90" s="170"/>
      <c r="BZG90" s="170"/>
      <c r="BZH90" s="170"/>
      <c r="BZI90" s="170"/>
      <c r="BZJ90" s="170"/>
      <c r="BZK90" s="170"/>
      <c r="BZL90" s="170"/>
      <c r="BZM90" s="170"/>
      <c r="BZN90" s="170"/>
      <c r="BZO90" s="170"/>
      <c r="BZP90" s="170"/>
      <c r="BZQ90" s="170"/>
      <c r="BZR90" s="170"/>
      <c r="BZS90" s="170"/>
      <c r="BZT90" s="170"/>
      <c r="BZU90" s="170"/>
      <c r="BZV90" s="170"/>
      <c r="BZW90" s="170"/>
      <c r="BZX90" s="170"/>
      <c r="BZY90" s="170"/>
      <c r="BZZ90" s="170"/>
      <c r="CAA90" s="170"/>
      <c r="CAB90" s="170"/>
      <c r="CAC90" s="170"/>
      <c r="CAD90" s="170"/>
      <c r="CAE90" s="170"/>
      <c r="CAF90" s="170"/>
      <c r="CAG90" s="170"/>
      <c r="CAH90" s="170"/>
      <c r="CAI90" s="170"/>
      <c r="CAJ90" s="170"/>
      <c r="CAK90" s="170"/>
      <c r="CAL90" s="170"/>
      <c r="CAM90" s="170"/>
      <c r="CAN90" s="170"/>
      <c r="CAO90" s="170"/>
      <c r="CAP90" s="170"/>
      <c r="CAQ90" s="170"/>
      <c r="CAR90" s="170"/>
      <c r="CAS90" s="170"/>
      <c r="CAT90" s="170"/>
      <c r="CAU90" s="170"/>
      <c r="CAV90" s="170"/>
      <c r="CAW90" s="170"/>
      <c r="CAX90" s="170"/>
      <c r="CAY90" s="170"/>
      <c r="CAZ90" s="170"/>
      <c r="CBA90" s="170"/>
      <c r="CBB90" s="170"/>
      <c r="CBC90" s="170"/>
      <c r="CBD90" s="170"/>
      <c r="CBE90" s="170"/>
      <c r="CBF90" s="170"/>
      <c r="CBG90" s="170"/>
      <c r="CBH90" s="170"/>
      <c r="CBI90" s="170"/>
      <c r="CBJ90" s="170"/>
      <c r="CBK90" s="170"/>
      <c r="CBL90" s="170"/>
      <c r="CBM90" s="170"/>
      <c r="CBN90" s="170"/>
      <c r="CBO90" s="170"/>
      <c r="CBP90" s="170"/>
      <c r="CBQ90" s="170"/>
      <c r="CBR90" s="170"/>
      <c r="CBS90" s="170"/>
      <c r="CBT90" s="170"/>
      <c r="CBU90" s="170"/>
      <c r="CBV90" s="170"/>
      <c r="CBW90" s="170"/>
      <c r="CBX90" s="170"/>
      <c r="CBY90" s="170"/>
      <c r="CBZ90" s="170"/>
      <c r="CCA90" s="170"/>
      <c r="CCB90" s="170"/>
      <c r="CCC90" s="170"/>
      <c r="CCD90" s="170"/>
      <c r="CCE90" s="170"/>
      <c r="CCF90" s="170"/>
      <c r="CCG90" s="170"/>
      <c r="CCH90" s="170"/>
      <c r="CCI90" s="170"/>
      <c r="CCJ90" s="170"/>
      <c r="CCK90" s="170"/>
      <c r="CCL90" s="170"/>
      <c r="CCM90" s="170"/>
      <c r="CCN90" s="170"/>
      <c r="CCO90" s="170"/>
      <c r="CCP90" s="170"/>
      <c r="CCQ90" s="170"/>
      <c r="CCR90" s="170"/>
      <c r="CCS90" s="170"/>
      <c r="CCT90" s="170"/>
      <c r="CCU90" s="170"/>
      <c r="CCV90" s="170"/>
      <c r="CCW90" s="170"/>
      <c r="CCX90" s="170"/>
      <c r="CCY90" s="170"/>
      <c r="CCZ90" s="170"/>
      <c r="CDA90" s="170"/>
      <c r="CDB90" s="170"/>
      <c r="CDC90" s="170"/>
      <c r="CDD90" s="170"/>
      <c r="CDE90" s="170"/>
      <c r="CDF90" s="170"/>
      <c r="CDG90" s="170"/>
      <c r="CDH90" s="170"/>
      <c r="CDI90" s="170"/>
      <c r="CDJ90" s="170"/>
      <c r="CDK90" s="170"/>
      <c r="CDL90" s="170"/>
      <c r="CDM90" s="170"/>
      <c r="CDN90" s="170"/>
      <c r="CDO90" s="170"/>
      <c r="CDP90" s="170"/>
      <c r="CDQ90" s="170"/>
      <c r="CDR90" s="170"/>
      <c r="CDS90" s="170"/>
      <c r="CDT90" s="170"/>
      <c r="CDU90" s="170"/>
      <c r="CDV90" s="170"/>
      <c r="CDW90" s="170"/>
      <c r="CDX90" s="170"/>
      <c r="CDY90" s="170"/>
      <c r="CDZ90" s="170"/>
      <c r="CEA90" s="170"/>
      <c r="CEB90" s="170"/>
      <c r="CEC90" s="170"/>
      <c r="CED90" s="170"/>
      <c r="CEE90" s="170"/>
      <c r="CEF90" s="170"/>
      <c r="CEG90" s="170"/>
      <c r="CEH90" s="170"/>
      <c r="CEI90" s="170"/>
      <c r="CEJ90" s="170"/>
      <c r="CEK90" s="170"/>
      <c r="CEL90" s="170"/>
      <c r="CEM90" s="170"/>
      <c r="CEN90" s="170"/>
      <c r="CEO90" s="170"/>
      <c r="CEP90" s="170"/>
      <c r="CEQ90" s="170"/>
      <c r="CER90" s="170"/>
      <c r="CES90" s="170"/>
      <c r="CET90" s="170"/>
      <c r="CEU90" s="170"/>
      <c r="CEV90" s="170"/>
      <c r="CEW90" s="170"/>
      <c r="CEX90" s="170"/>
      <c r="CEY90" s="170"/>
      <c r="CEZ90" s="170"/>
      <c r="CFA90" s="170"/>
      <c r="CFB90" s="170"/>
      <c r="CFC90" s="170"/>
      <c r="CFD90" s="170"/>
      <c r="CFE90" s="170"/>
      <c r="CFF90" s="170"/>
      <c r="CFG90" s="170"/>
      <c r="CFH90" s="170"/>
      <c r="CFI90" s="170"/>
      <c r="CFJ90" s="170"/>
      <c r="CFK90" s="170"/>
      <c r="CFL90" s="170"/>
      <c r="CFM90" s="170"/>
      <c r="CFN90" s="170"/>
      <c r="CFO90" s="170"/>
      <c r="CFP90" s="170"/>
      <c r="CFQ90" s="170"/>
      <c r="CFR90" s="170"/>
      <c r="CFS90" s="170"/>
      <c r="CFT90" s="170"/>
      <c r="CFU90" s="170"/>
      <c r="CFV90" s="170"/>
      <c r="CFW90" s="170"/>
      <c r="CFX90" s="170"/>
      <c r="CFY90" s="170"/>
      <c r="CFZ90" s="170"/>
      <c r="CGA90" s="170"/>
      <c r="CGB90" s="170"/>
      <c r="CGC90" s="170"/>
      <c r="CGD90" s="170"/>
      <c r="CGE90" s="170"/>
      <c r="CGF90" s="170"/>
      <c r="CGG90" s="170"/>
      <c r="CGH90" s="170"/>
      <c r="CGI90" s="170"/>
      <c r="CGJ90" s="170"/>
      <c r="CGK90" s="170"/>
      <c r="CGL90" s="170"/>
      <c r="CGM90" s="170"/>
      <c r="CGN90" s="170"/>
      <c r="CGO90" s="170"/>
      <c r="CGP90" s="170"/>
      <c r="CGQ90" s="170"/>
      <c r="CGR90" s="170"/>
      <c r="CGS90" s="170"/>
      <c r="CGT90" s="170"/>
      <c r="CGU90" s="170"/>
      <c r="CGV90" s="170"/>
      <c r="CGW90" s="170"/>
      <c r="CGX90" s="170"/>
      <c r="CGY90" s="170"/>
      <c r="CGZ90" s="170"/>
      <c r="CHA90" s="170"/>
      <c r="CHB90" s="170"/>
      <c r="CHC90" s="170"/>
      <c r="CHD90" s="170"/>
      <c r="CHE90" s="170"/>
      <c r="CHF90" s="170"/>
      <c r="CHG90" s="170"/>
      <c r="CHH90" s="170"/>
      <c r="CHI90" s="170"/>
      <c r="CHJ90" s="170"/>
      <c r="CHK90" s="170"/>
      <c r="CHL90" s="170"/>
      <c r="CHM90" s="170"/>
      <c r="CHN90" s="170"/>
      <c r="CHO90" s="170"/>
      <c r="CHP90" s="170"/>
      <c r="CHQ90" s="170"/>
      <c r="CHR90" s="170"/>
      <c r="CHS90" s="170"/>
      <c r="CHT90" s="170"/>
      <c r="CHU90" s="170"/>
      <c r="CHV90" s="170"/>
      <c r="CHW90" s="170"/>
      <c r="CHX90" s="170"/>
      <c r="CHY90" s="170"/>
      <c r="CHZ90" s="170"/>
      <c r="CIA90" s="170"/>
      <c r="CIB90" s="170"/>
      <c r="CIC90" s="170"/>
      <c r="CID90" s="170"/>
      <c r="CIE90" s="170"/>
      <c r="CIF90" s="170"/>
      <c r="CIG90" s="170"/>
      <c r="CIH90" s="170"/>
      <c r="CII90" s="170"/>
      <c r="CIJ90" s="170"/>
      <c r="CIK90" s="170"/>
      <c r="CIL90" s="170"/>
      <c r="CIM90" s="170"/>
      <c r="CIN90" s="170"/>
      <c r="CIO90" s="170"/>
      <c r="CIP90" s="170"/>
      <c r="CIQ90" s="170"/>
      <c r="CIR90" s="170"/>
      <c r="CIS90" s="170"/>
      <c r="CIT90" s="170"/>
      <c r="CIU90" s="170"/>
      <c r="CIV90" s="170"/>
      <c r="CIW90" s="170"/>
      <c r="CIX90" s="170"/>
      <c r="CIY90" s="170"/>
      <c r="CIZ90" s="170"/>
      <c r="CJA90" s="170"/>
      <c r="CJB90" s="170"/>
      <c r="CJC90" s="170"/>
      <c r="CJD90" s="170"/>
      <c r="CJE90" s="170"/>
      <c r="CJF90" s="170"/>
      <c r="CJG90" s="170"/>
      <c r="CJH90" s="170"/>
      <c r="CJI90" s="170"/>
      <c r="CJJ90" s="170"/>
      <c r="CJK90" s="170"/>
      <c r="CJL90" s="170"/>
      <c r="CJM90" s="170"/>
      <c r="CJN90" s="170"/>
      <c r="CJO90" s="170"/>
      <c r="CJP90" s="170"/>
      <c r="CJQ90" s="170"/>
      <c r="CJR90" s="170"/>
      <c r="CJS90" s="170"/>
      <c r="CJT90" s="170"/>
      <c r="CJU90" s="170"/>
      <c r="CJV90" s="170"/>
      <c r="CJW90" s="170"/>
      <c r="CJX90" s="170"/>
      <c r="CJY90" s="170"/>
      <c r="CJZ90" s="170"/>
      <c r="CKA90" s="170"/>
      <c r="CKB90" s="170"/>
      <c r="CKC90" s="170"/>
      <c r="CKD90" s="170"/>
      <c r="CKE90" s="170"/>
      <c r="CKF90" s="170"/>
      <c r="CKG90" s="170"/>
      <c r="CKH90" s="170"/>
      <c r="CKI90" s="170"/>
      <c r="CKJ90" s="170"/>
      <c r="CKK90" s="170"/>
      <c r="CKL90" s="170"/>
      <c r="CKM90" s="170"/>
      <c r="CKN90" s="170"/>
      <c r="CKO90" s="170"/>
      <c r="CKP90" s="170"/>
      <c r="CKQ90" s="170"/>
      <c r="CKR90" s="170"/>
      <c r="CKS90" s="170"/>
      <c r="CKT90" s="170"/>
      <c r="CKU90" s="170"/>
      <c r="CKV90" s="170"/>
      <c r="CKW90" s="170"/>
      <c r="CKX90" s="170"/>
      <c r="CKY90" s="170"/>
      <c r="CKZ90" s="170"/>
      <c r="CLA90" s="170"/>
      <c r="CLB90" s="170"/>
      <c r="CLC90" s="170"/>
      <c r="CLD90" s="170"/>
      <c r="CLE90" s="170"/>
      <c r="CLF90" s="170"/>
      <c r="CLG90" s="170"/>
      <c r="CLH90" s="170"/>
      <c r="CLI90" s="170"/>
      <c r="CLJ90" s="170"/>
      <c r="CLK90" s="170"/>
      <c r="CLL90" s="170"/>
      <c r="CLM90" s="170"/>
      <c r="CLN90" s="170"/>
      <c r="CLO90" s="170"/>
      <c r="CLP90" s="170"/>
      <c r="CLQ90" s="170"/>
      <c r="CLR90" s="170"/>
      <c r="CLS90" s="170"/>
      <c r="CLT90" s="170"/>
      <c r="CLU90" s="170"/>
      <c r="CLV90" s="170"/>
      <c r="CLW90" s="170"/>
      <c r="CLX90" s="170"/>
      <c r="CLY90" s="170"/>
      <c r="CLZ90" s="170"/>
      <c r="CMA90" s="170"/>
      <c r="CMB90" s="170"/>
      <c r="CMC90" s="170"/>
      <c r="CMD90" s="170"/>
      <c r="CME90" s="170"/>
      <c r="CMF90" s="170"/>
      <c r="CMG90" s="170"/>
      <c r="CMH90" s="170"/>
      <c r="CMI90" s="170"/>
      <c r="CMJ90" s="170"/>
      <c r="CMK90" s="170"/>
      <c r="CML90" s="170"/>
      <c r="CMM90" s="170"/>
      <c r="CMN90" s="170"/>
      <c r="CMO90" s="170"/>
      <c r="CMP90" s="170"/>
      <c r="CMQ90" s="170"/>
      <c r="CMR90" s="170"/>
      <c r="CMS90" s="170"/>
      <c r="CMT90" s="170"/>
      <c r="CMU90" s="170"/>
      <c r="CMV90" s="170"/>
      <c r="CMW90" s="170"/>
      <c r="CMX90" s="170"/>
      <c r="CMY90" s="170"/>
      <c r="CMZ90" s="170"/>
      <c r="CNA90" s="170"/>
      <c r="CNB90" s="170"/>
      <c r="CNC90" s="170"/>
      <c r="CND90" s="170"/>
      <c r="CNE90" s="170"/>
      <c r="CNF90" s="170"/>
      <c r="CNG90" s="170"/>
      <c r="CNH90" s="170"/>
      <c r="CNI90" s="170"/>
      <c r="CNJ90" s="170"/>
      <c r="CNK90" s="170"/>
      <c r="CNL90" s="170"/>
      <c r="CNM90" s="170"/>
      <c r="CNN90" s="170"/>
      <c r="CNO90" s="170"/>
      <c r="CNP90" s="170"/>
      <c r="CNQ90" s="170"/>
      <c r="CNR90" s="170"/>
      <c r="CNS90" s="170"/>
      <c r="CNT90" s="170"/>
      <c r="CNU90" s="170"/>
      <c r="CNV90" s="170"/>
      <c r="CNW90" s="170"/>
      <c r="CNX90" s="170"/>
      <c r="CNY90" s="170"/>
      <c r="CNZ90" s="170"/>
      <c r="COA90" s="170"/>
      <c r="COB90" s="170"/>
      <c r="COC90" s="170"/>
      <c r="COD90" s="170"/>
      <c r="COE90" s="170"/>
      <c r="COF90" s="170"/>
      <c r="COG90" s="170"/>
      <c r="COH90" s="170"/>
      <c r="COI90" s="170"/>
      <c r="COJ90" s="170"/>
      <c r="COK90" s="170"/>
      <c r="COL90" s="170"/>
      <c r="COM90" s="170"/>
      <c r="CON90" s="170"/>
      <c r="COO90" s="170"/>
      <c r="COP90" s="170"/>
      <c r="COQ90" s="170"/>
      <c r="COR90" s="170"/>
      <c r="COS90" s="170"/>
      <c r="COT90" s="170"/>
      <c r="COU90" s="170"/>
      <c r="COV90" s="170"/>
      <c r="COW90" s="170"/>
      <c r="COX90" s="170"/>
      <c r="COY90" s="170"/>
      <c r="COZ90" s="170"/>
      <c r="CPA90" s="170"/>
      <c r="CPB90" s="170"/>
      <c r="CPC90" s="170"/>
      <c r="CPD90" s="170"/>
      <c r="CPE90" s="170"/>
      <c r="CPF90" s="170"/>
      <c r="CPG90" s="170"/>
      <c r="CPH90" s="170"/>
      <c r="CPI90" s="170"/>
      <c r="CPJ90" s="170"/>
      <c r="CPK90" s="170"/>
      <c r="CPL90" s="170"/>
      <c r="CPM90" s="170"/>
      <c r="CPN90" s="170"/>
      <c r="CPO90" s="170"/>
      <c r="CPP90" s="170"/>
      <c r="CPQ90" s="170"/>
      <c r="CPR90" s="170"/>
      <c r="CPS90" s="170"/>
      <c r="CPT90" s="170"/>
      <c r="CPU90" s="170"/>
      <c r="CPV90" s="170"/>
      <c r="CPW90" s="170"/>
      <c r="CPX90" s="170"/>
      <c r="CPY90" s="170"/>
      <c r="CPZ90" s="170"/>
      <c r="CQA90" s="170"/>
      <c r="CQB90" s="170"/>
      <c r="CQC90" s="170"/>
      <c r="CQD90" s="170"/>
      <c r="CQE90" s="170"/>
      <c r="CQF90" s="170"/>
      <c r="CQG90" s="170"/>
      <c r="CQH90" s="170"/>
      <c r="CQI90" s="170"/>
      <c r="CQJ90" s="170"/>
      <c r="CQK90" s="170"/>
      <c r="CQL90" s="170"/>
      <c r="CQM90" s="170"/>
      <c r="CQN90" s="170"/>
      <c r="CQO90" s="170"/>
      <c r="CQP90" s="170"/>
      <c r="CQQ90" s="170"/>
      <c r="CQR90" s="170"/>
      <c r="CQS90" s="170"/>
      <c r="CQT90" s="170"/>
      <c r="CQU90" s="170"/>
      <c r="CQV90" s="170"/>
      <c r="CQW90" s="170"/>
      <c r="CQX90" s="170"/>
      <c r="CQY90" s="170"/>
      <c r="CQZ90" s="170"/>
      <c r="CRA90" s="170"/>
      <c r="CRB90" s="170"/>
      <c r="CRC90" s="170"/>
      <c r="CRD90" s="170"/>
      <c r="CRE90" s="170"/>
      <c r="CRF90" s="170"/>
      <c r="CRG90" s="170"/>
      <c r="CRH90" s="170"/>
      <c r="CRI90" s="170"/>
      <c r="CRJ90" s="170"/>
      <c r="CRK90" s="170"/>
      <c r="CRL90" s="170"/>
      <c r="CRM90" s="170"/>
      <c r="CRN90" s="170"/>
      <c r="CRO90" s="170"/>
      <c r="CRP90" s="170"/>
      <c r="CRQ90" s="170"/>
      <c r="CRR90" s="170"/>
      <c r="CRS90" s="170"/>
      <c r="CRT90" s="170"/>
      <c r="CRU90" s="170"/>
      <c r="CRV90" s="170"/>
      <c r="CRW90" s="170"/>
      <c r="CRX90" s="170"/>
      <c r="CRY90" s="170"/>
      <c r="CRZ90" s="170"/>
      <c r="CSA90" s="170"/>
      <c r="CSB90" s="170"/>
      <c r="CSC90" s="170"/>
      <c r="CSD90" s="170"/>
      <c r="CSE90" s="170"/>
      <c r="CSF90" s="170"/>
      <c r="CSG90" s="170"/>
      <c r="CSH90" s="170"/>
      <c r="CSI90" s="170"/>
      <c r="CSJ90" s="170"/>
      <c r="CSK90" s="170"/>
      <c r="CSL90" s="170"/>
      <c r="CSM90" s="170"/>
      <c r="CSN90" s="170"/>
      <c r="CSO90" s="170"/>
      <c r="CSP90" s="170"/>
      <c r="CSQ90" s="170"/>
      <c r="CSR90" s="170"/>
      <c r="CSS90" s="170"/>
      <c r="CST90" s="170"/>
      <c r="CSU90" s="170"/>
      <c r="CSV90" s="170"/>
      <c r="CSW90" s="170"/>
      <c r="CSX90" s="170"/>
      <c r="CSY90" s="170"/>
      <c r="CSZ90" s="170"/>
      <c r="CTA90" s="170"/>
      <c r="CTB90" s="170"/>
      <c r="CTC90" s="170"/>
      <c r="CTD90" s="170"/>
      <c r="CTE90" s="170"/>
      <c r="CTF90" s="170"/>
      <c r="CTG90" s="170"/>
      <c r="CTH90" s="170"/>
      <c r="CTI90" s="170"/>
      <c r="CTJ90" s="170"/>
      <c r="CTK90" s="170"/>
      <c r="CTL90" s="170"/>
      <c r="CTM90" s="170"/>
      <c r="CTN90" s="170"/>
      <c r="CTO90" s="170"/>
      <c r="CTP90" s="170"/>
      <c r="CTQ90" s="170"/>
      <c r="CTR90" s="170"/>
      <c r="CTS90" s="170"/>
      <c r="CTT90" s="170"/>
      <c r="CTU90" s="170"/>
      <c r="CTV90" s="170"/>
      <c r="CTW90" s="170"/>
      <c r="CTX90" s="170"/>
      <c r="CTY90" s="170"/>
      <c r="CTZ90" s="170"/>
      <c r="CUA90" s="170"/>
      <c r="CUB90" s="170"/>
      <c r="CUC90" s="170"/>
      <c r="CUD90" s="170"/>
      <c r="CUE90" s="170"/>
      <c r="CUF90" s="170"/>
      <c r="CUG90" s="170"/>
      <c r="CUH90" s="170"/>
      <c r="CUI90" s="170"/>
      <c r="CUJ90" s="170"/>
      <c r="CUK90" s="170"/>
      <c r="CUL90" s="170"/>
      <c r="CUM90" s="170"/>
      <c r="CUN90" s="170"/>
      <c r="CUO90" s="170"/>
      <c r="CUP90" s="170"/>
      <c r="CUQ90" s="170"/>
      <c r="CUR90" s="170"/>
      <c r="CUS90" s="170"/>
      <c r="CUT90" s="170"/>
      <c r="CUU90" s="170"/>
      <c r="CUV90" s="170"/>
      <c r="CUW90" s="170"/>
      <c r="CUX90" s="170"/>
      <c r="CUY90" s="170"/>
      <c r="CUZ90" s="170"/>
      <c r="CVA90" s="170"/>
      <c r="CVB90" s="170"/>
      <c r="CVC90" s="170"/>
      <c r="CVD90" s="170"/>
      <c r="CVE90" s="170"/>
      <c r="CVF90" s="170"/>
      <c r="CVG90" s="170"/>
      <c r="CVH90" s="170"/>
      <c r="CVI90" s="170"/>
      <c r="CVJ90" s="170"/>
      <c r="CVK90" s="170"/>
      <c r="CVL90" s="170"/>
      <c r="CVM90" s="170"/>
      <c r="CVN90" s="170"/>
      <c r="CVO90" s="170"/>
      <c r="CVP90" s="170"/>
      <c r="CVQ90" s="170"/>
      <c r="CVR90" s="170"/>
      <c r="CVS90" s="170"/>
      <c r="CVT90" s="170"/>
      <c r="CVU90" s="170"/>
      <c r="CVV90" s="170"/>
      <c r="CVW90" s="170"/>
      <c r="CVX90" s="170"/>
      <c r="CVY90" s="170"/>
      <c r="CVZ90" s="170"/>
      <c r="CWA90" s="170"/>
      <c r="CWB90" s="170"/>
      <c r="CWC90" s="170"/>
      <c r="CWD90" s="170"/>
      <c r="CWE90" s="170"/>
      <c r="CWF90" s="170"/>
      <c r="CWG90" s="170"/>
      <c r="CWH90" s="170"/>
      <c r="CWI90" s="170"/>
      <c r="CWJ90" s="170"/>
      <c r="CWK90" s="170"/>
      <c r="CWL90" s="170"/>
      <c r="CWM90" s="170"/>
      <c r="CWN90" s="170"/>
      <c r="CWO90" s="170"/>
      <c r="CWP90" s="170"/>
      <c r="CWQ90" s="170"/>
      <c r="CWR90" s="170"/>
      <c r="CWS90" s="170"/>
      <c r="CWT90" s="170"/>
      <c r="CWU90" s="170"/>
      <c r="CWV90" s="170"/>
      <c r="CWW90" s="170"/>
      <c r="CWX90" s="170"/>
      <c r="CWY90" s="170"/>
      <c r="CWZ90" s="170"/>
      <c r="CXA90" s="170"/>
      <c r="CXB90" s="170"/>
      <c r="CXC90" s="170"/>
      <c r="CXD90" s="170"/>
      <c r="CXE90" s="170"/>
      <c r="CXF90" s="170"/>
      <c r="CXG90" s="170"/>
      <c r="CXH90" s="170"/>
      <c r="CXI90" s="170"/>
      <c r="CXJ90" s="170"/>
      <c r="CXK90" s="170"/>
      <c r="CXL90" s="170"/>
      <c r="CXM90" s="170"/>
      <c r="CXN90" s="170"/>
      <c r="CXO90" s="170"/>
      <c r="CXP90" s="170"/>
      <c r="CXQ90" s="170"/>
      <c r="CXR90" s="170"/>
      <c r="CXS90" s="170"/>
      <c r="CXT90" s="170"/>
      <c r="CXU90" s="170"/>
      <c r="CXV90" s="170"/>
      <c r="CXW90" s="170"/>
      <c r="CXX90" s="170"/>
      <c r="CXY90" s="170"/>
      <c r="CXZ90" s="170"/>
      <c r="CYA90" s="170"/>
      <c r="CYB90" s="170"/>
      <c r="CYC90" s="170"/>
      <c r="CYD90" s="170"/>
      <c r="CYE90" s="170"/>
      <c r="CYF90" s="170"/>
      <c r="CYG90" s="170"/>
      <c r="CYH90" s="170"/>
      <c r="CYI90" s="170"/>
      <c r="CYJ90" s="170"/>
      <c r="CYK90" s="170"/>
      <c r="CYL90" s="170"/>
      <c r="CYM90" s="170"/>
      <c r="CYN90" s="170"/>
      <c r="CYO90" s="170"/>
      <c r="CYP90" s="170"/>
      <c r="CYQ90" s="170"/>
      <c r="CYR90" s="170"/>
      <c r="CYS90" s="170"/>
      <c r="CYT90" s="170"/>
      <c r="CYU90" s="170"/>
      <c r="CYV90" s="170"/>
      <c r="CYW90" s="170"/>
      <c r="CYX90" s="170"/>
      <c r="CYY90" s="170"/>
      <c r="CYZ90" s="170"/>
      <c r="CZA90" s="170"/>
      <c r="CZB90" s="170"/>
      <c r="CZC90" s="170"/>
      <c r="CZD90" s="170"/>
      <c r="CZE90" s="170"/>
      <c r="CZF90" s="170"/>
      <c r="CZG90" s="170"/>
      <c r="CZH90" s="170"/>
      <c r="CZI90" s="170"/>
      <c r="CZJ90" s="170"/>
      <c r="CZK90" s="170"/>
      <c r="CZL90" s="170"/>
      <c r="CZM90" s="170"/>
      <c r="CZN90" s="170"/>
      <c r="CZO90" s="170"/>
      <c r="CZP90" s="170"/>
      <c r="CZQ90" s="170"/>
      <c r="CZR90" s="170"/>
      <c r="CZS90" s="170"/>
      <c r="CZT90" s="170"/>
      <c r="CZU90" s="170"/>
      <c r="CZV90" s="170"/>
      <c r="CZW90" s="170"/>
      <c r="CZX90" s="170"/>
      <c r="CZY90" s="170"/>
      <c r="CZZ90" s="170"/>
      <c r="DAA90" s="170"/>
      <c r="DAB90" s="170"/>
      <c r="DAC90" s="170"/>
      <c r="DAD90" s="170"/>
      <c r="DAE90" s="170"/>
      <c r="DAF90" s="170"/>
      <c r="DAG90" s="170"/>
      <c r="DAH90" s="170"/>
      <c r="DAI90" s="170"/>
      <c r="DAJ90" s="170"/>
      <c r="DAK90" s="170"/>
      <c r="DAL90" s="170"/>
      <c r="DAM90" s="170"/>
      <c r="DAN90" s="170"/>
      <c r="DAO90" s="170"/>
      <c r="DAP90" s="170"/>
      <c r="DAQ90" s="170"/>
      <c r="DAR90" s="170"/>
      <c r="DAS90" s="170"/>
      <c r="DAT90" s="170"/>
      <c r="DAU90" s="170"/>
      <c r="DAV90" s="170"/>
      <c r="DAW90" s="170"/>
      <c r="DAX90" s="170"/>
      <c r="DAY90" s="170"/>
      <c r="DAZ90" s="170"/>
      <c r="DBA90" s="170"/>
      <c r="DBB90" s="170"/>
      <c r="DBC90" s="170"/>
      <c r="DBD90" s="170"/>
      <c r="DBE90" s="170"/>
      <c r="DBF90" s="170"/>
      <c r="DBG90" s="170"/>
      <c r="DBH90" s="170"/>
      <c r="DBI90" s="170"/>
      <c r="DBJ90" s="170"/>
      <c r="DBK90" s="170"/>
      <c r="DBL90" s="170"/>
      <c r="DBM90" s="170"/>
      <c r="DBN90" s="170"/>
      <c r="DBO90" s="170"/>
      <c r="DBP90" s="170"/>
      <c r="DBQ90" s="170"/>
      <c r="DBR90" s="170"/>
      <c r="DBS90" s="170"/>
      <c r="DBT90" s="170"/>
      <c r="DBU90" s="170"/>
      <c r="DBV90" s="170"/>
      <c r="DBW90" s="170"/>
      <c r="DBX90" s="170"/>
      <c r="DBY90" s="170"/>
      <c r="DBZ90" s="170"/>
      <c r="DCA90" s="170"/>
      <c r="DCB90" s="170"/>
      <c r="DCC90" s="170"/>
      <c r="DCD90" s="170"/>
      <c r="DCE90" s="170"/>
      <c r="DCF90" s="170"/>
      <c r="DCG90" s="170"/>
      <c r="DCH90" s="170"/>
      <c r="DCI90" s="170"/>
      <c r="DCJ90" s="170"/>
      <c r="DCK90" s="170"/>
      <c r="DCL90" s="170"/>
      <c r="DCM90" s="170"/>
      <c r="DCN90" s="170"/>
      <c r="DCO90" s="170"/>
      <c r="DCP90" s="170"/>
      <c r="DCQ90" s="170"/>
      <c r="DCR90" s="170"/>
      <c r="DCS90" s="170"/>
      <c r="DCT90" s="170"/>
      <c r="DCU90" s="170"/>
      <c r="DCV90" s="170"/>
      <c r="DCW90" s="170"/>
      <c r="DCX90" s="170"/>
      <c r="DCY90" s="170"/>
      <c r="DCZ90" s="170"/>
      <c r="DDA90" s="170"/>
      <c r="DDB90" s="170"/>
      <c r="DDC90" s="170"/>
      <c r="DDD90" s="170"/>
      <c r="DDE90" s="170"/>
      <c r="DDF90" s="170"/>
      <c r="DDG90" s="170"/>
      <c r="DDH90" s="170"/>
      <c r="DDI90" s="170"/>
      <c r="DDJ90" s="170"/>
      <c r="DDK90" s="170"/>
      <c r="DDL90" s="170"/>
      <c r="DDM90" s="170"/>
      <c r="DDN90" s="170"/>
      <c r="DDO90" s="170"/>
      <c r="DDP90" s="170"/>
      <c r="DDQ90" s="170"/>
      <c r="DDR90" s="170"/>
      <c r="DDS90" s="170"/>
      <c r="DDT90" s="170"/>
      <c r="DDU90" s="170"/>
      <c r="DDV90" s="170"/>
      <c r="DDW90" s="170"/>
      <c r="DDX90" s="170"/>
      <c r="DDY90" s="170"/>
      <c r="DDZ90" s="170"/>
      <c r="DEA90" s="170"/>
      <c r="DEB90" s="170"/>
      <c r="DEC90" s="170"/>
      <c r="DED90" s="170"/>
      <c r="DEE90" s="170"/>
      <c r="DEF90" s="170"/>
      <c r="DEG90" s="170"/>
      <c r="DEH90" s="170"/>
      <c r="DEI90" s="170"/>
      <c r="DEJ90" s="170"/>
      <c r="DEK90" s="170"/>
      <c r="DEL90" s="170"/>
      <c r="DEM90" s="170"/>
      <c r="DEN90" s="170"/>
      <c r="DEO90" s="170"/>
      <c r="DEP90" s="170"/>
      <c r="DEQ90" s="170"/>
      <c r="DER90" s="170"/>
      <c r="DES90" s="170"/>
      <c r="DET90" s="170"/>
      <c r="DEU90" s="170"/>
      <c r="DEV90" s="170"/>
      <c r="DEW90" s="170"/>
      <c r="DEX90" s="170"/>
      <c r="DEY90" s="170"/>
      <c r="DEZ90" s="170"/>
      <c r="DFA90" s="170"/>
      <c r="DFB90" s="170"/>
      <c r="DFC90" s="170"/>
      <c r="DFD90" s="170"/>
      <c r="DFE90" s="170"/>
      <c r="DFF90" s="170"/>
      <c r="DFG90" s="170"/>
      <c r="DFH90" s="170"/>
      <c r="DFI90" s="170"/>
      <c r="DFJ90" s="170"/>
      <c r="DFK90" s="170"/>
      <c r="DFL90" s="170"/>
      <c r="DFM90" s="170"/>
      <c r="DFN90" s="170"/>
      <c r="DFO90" s="170"/>
      <c r="DFP90" s="170"/>
      <c r="DFQ90" s="170"/>
      <c r="DFR90" s="170"/>
      <c r="DFS90" s="170"/>
      <c r="DFT90" s="170"/>
      <c r="DFU90" s="170"/>
      <c r="DFV90" s="170"/>
      <c r="DFW90" s="170"/>
      <c r="DFX90" s="170"/>
      <c r="DFY90" s="170"/>
      <c r="DFZ90" s="170"/>
      <c r="DGA90" s="170"/>
      <c r="DGB90" s="170"/>
      <c r="DGC90" s="170"/>
      <c r="DGD90" s="170"/>
      <c r="DGE90" s="170"/>
      <c r="DGF90" s="170"/>
      <c r="DGG90" s="170"/>
      <c r="DGH90" s="170"/>
      <c r="DGI90" s="170"/>
      <c r="DGJ90" s="170"/>
      <c r="DGK90" s="170"/>
      <c r="DGL90" s="170"/>
      <c r="DGM90" s="170"/>
      <c r="DGN90" s="170"/>
      <c r="DGO90" s="170"/>
      <c r="DGP90" s="170"/>
      <c r="DGQ90" s="170"/>
      <c r="DGR90" s="170"/>
      <c r="DGS90" s="170"/>
      <c r="DGT90" s="170"/>
      <c r="DGU90" s="170"/>
      <c r="DGV90" s="170"/>
      <c r="DGW90" s="170"/>
      <c r="DGX90" s="170"/>
      <c r="DGY90" s="170"/>
      <c r="DGZ90" s="170"/>
      <c r="DHA90" s="170"/>
      <c r="DHB90" s="170"/>
      <c r="DHC90" s="170"/>
      <c r="DHD90" s="170"/>
      <c r="DHE90" s="170"/>
      <c r="DHF90" s="170"/>
      <c r="DHG90" s="170"/>
      <c r="DHH90" s="170"/>
      <c r="DHI90" s="170"/>
      <c r="DHJ90" s="170"/>
      <c r="DHK90" s="170"/>
      <c r="DHL90" s="170"/>
      <c r="DHM90" s="170"/>
      <c r="DHN90" s="170"/>
      <c r="DHO90" s="170"/>
      <c r="DHP90" s="170"/>
      <c r="DHQ90" s="170"/>
      <c r="DHR90" s="170"/>
      <c r="DHS90" s="170"/>
      <c r="DHT90" s="170"/>
      <c r="DHU90" s="170"/>
      <c r="DHV90" s="170"/>
      <c r="DHW90" s="170"/>
      <c r="DHX90" s="170"/>
      <c r="DHY90" s="170"/>
      <c r="DHZ90" s="170"/>
      <c r="DIA90" s="170"/>
      <c r="DIB90" s="170"/>
      <c r="DIC90" s="170"/>
      <c r="DID90" s="170"/>
      <c r="DIE90" s="170"/>
      <c r="DIF90" s="170"/>
      <c r="DIG90" s="170"/>
      <c r="DIH90" s="170"/>
      <c r="DII90" s="170"/>
      <c r="DIJ90" s="170"/>
      <c r="DIK90" s="170"/>
      <c r="DIL90" s="170"/>
      <c r="DIM90" s="170"/>
      <c r="DIN90" s="170"/>
      <c r="DIO90" s="170"/>
      <c r="DIP90" s="170"/>
      <c r="DIQ90" s="170"/>
      <c r="DIR90" s="170"/>
      <c r="DIS90" s="170"/>
      <c r="DIT90" s="170"/>
      <c r="DIU90" s="170"/>
      <c r="DIV90" s="170"/>
      <c r="DIW90" s="170"/>
      <c r="DIX90" s="170"/>
      <c r="DIY90" s="170"/>
      <c r="DIZ90" s="170"/>
      <c r="DJA90" s="170"/>
      <c r="DJB90" s="170"/>
      <c r="DJC90" s="170"/>
      <c r="DJD90" s="170"/>
      <c r="DJE90" s="170"/>
      <c r="DJF90" s="170"/>
      <c r="DJG90" s="170"/>
      <c r="DJH90" s="170"/>
      <c r="DJI90" s="170"/>
      <c r="DJJ90" s="170"/>
      <c r="DJK90" s="170"/>
      <c r="DJL90" s="170"/>
      <c r="DJM90" s="170"/>
      <c r="DJN90" s="170"/>
      <c r="DJO90" s="170"/>
      <c r="DJP90" s="170"/>
      <c r="DJQ90" s="170"/>
      <c r="DJR90" s="170"/>
      <c r="DJS90" s="170"/>
      <c r="DJT90" s="170"/>
      <c r="DJU90" s="170"/>
      <c r="DJV90" s="170"/>
      <c r="DJW90" s="170"/>
      <c r="DJX90" s="170"/>
      <c r="DJY90" s="170"/>
      <c r="DJZ90" s="170"/>
      <c r="DKA90" s="170"/>
      <c r="DKB90" s="170"/>
      <c r="DKC90" s="170"/>
      <c r="DKD90" s="170"/>
      <c r="DKE90" s="170"/>
      <c r="DKF90" s="170"/>
      <c r="DKG90" s="170"/>
      <c r="DKH90" s="170"/>
      <c r="DKI90" s="170"/>
      <c r="DKJ90" s="170"/>
      <c r="DKK90" s="170"/>
      <c r="DKL90" s="170"/>
      <c r="DKM90" s="170"/>
      <c r="DKN90" s="170"/>
      <c r="DKO90" s="170"/>
      <c r="DKP90" s="170"/>
      <c r="DKQ90" s="170"/>
      <c r="DKR90" s="170"/>
      <c r="DKS90" s="170"/>
      <c r="DKT90" s="170"/>
      <c r="DKU90" s="170"/>
      <c r="DKV90" s="170"/>
      <c r="DKW90" s="170"/>
      <c r="DKX90" s="170"/>
      <c r="DKY90" s="170"/>
      <c r="DKZ90" s="170"/>
      <c r="DLA90" s="170"/>
      <c r="DLB90" s="170"/>
      <c r="DLC90" s="170"/>
      <c r="DLD90" s="170"/>
      <c r="DLE90" s="170"/>
      <c r="DLF90" s="170"/>
      <c r="DLG90" s="170"/>
      <c r="DLH90" s="170"/>
      <c r="DLI90" s="170"/>
      <c r="DLJ90" s="170"/>
      <c r="DLK90" s="170"/>
      <c r="DLL90" s="170"/>
      <c r="DLM90" s="170"/>
      <c r="DLN90" s="170"/>
      <c r="DLO90" s="170"/>
      <c r="DLP90" s="170"/>
      <c r="DLQ90" s="170"/>
      <c r="DLR90" s="170"/>
      <c r="DLS90" s="170"/>
      <c r="DLT90" s="170"/>
      <c r="DLU90" s="170"/>
      <c r="DLV90" s="170"/>
      <c r="DLW90" s="170"/>
      <c r="DLX90" s="170"/>
      <c r="DLY90" s="170"/>
      <c r="DLZ90" s="170"/>
      <c r="DMA90" s="170"/>
      <c r="DMB90" s="170"/>
      <c r="DMC90" s="170"/>
      <c r="DMD90" s="170"/>
      <c r="DME90" s="170"/>
      <c r="DMF90" s="170"/>
      <c r="DMG90" s="170"/>
      <c r="DMH90" s="170"/>
      <c r="DMI90" s="170"/>
      <c r="DMJ90" s="170"/>
      <c r="DMK90" s="170"/>
      <c r="DML90" s="170"/>
      <c r="DMM90" s="170"/>
      <c r="DMN90" s="170"/>
      <c r="DMO90" s="170"/>
      <c r="DMP90" s="170"/>
      <c r="DMQ90" s="170"/>
      <c r="DMR90" s="170"/>
      <c r="DMS90" s="170"/>
      <c r="DMT90" s="170"/>
      <c r="DMU90" s="170"/>
      <c r="DMV90" s="170"/>
      <c r="DMW90" s="170"/>
      <c r="DMX90" s="170"/>
      <c r="DMY90" s="170"/>
      <c r="DMZ90" s="170"/>
      <c r="DNA90" s="170"/>
      <c r="DNB90" s="170"/>
      <c r="DNC90" s="170"/>
      <c r="DND90" s="170"/>
      <c r="DNE90" s="170"/>
      <c r="DNF90" s="170"/>
      <c r="DNG90" s="170"/>
      <c r="DNH90" s="170"/>
      <c r="DNI90" s="170"/>
      <c r="DNJ90" s="170"/>
      <c r="DNK90" s="170"/>
      <c r="DNL90" s="170"/>
      <c r="DNM90" s="170"/>
      <c r="DNN90" s="170"/>
      <c r="DNO90" s="170"/>
      <c r="DNP90" s="170"/>
      <c r="DNQ90" s="170"/>
      <c r="DNR90" s="170"/>
      <c r="DNS90" s="170"/>
      <c r="DNT90" s="170"/>
      <c r="DNU90" s="170"/>
      <c r="DNV90" s="170"/>
      <c r="DNW90" s="170"/>
      <c r="DNX90" s="170"/>
      <c r="DNY90" s="170"/>
      <c r="DNZ90" s="170"/>
      <c r="DOA90" s="170"/>
      <c r="DOB90" s="170"/>
      <c r="DOC90" s="170"/>
      <c r="DOD90" s="170"/>
      <c r="DOE90" s="170"/>
      <c r="DOF90" s="170"/>
      <c r="DOG90" s="170"/>
      <c r="DOH90" s="170"/>
      <c r="DOI90" s="170"/>
      <c r="DOJ90" s="170"/>
      <c r="DOK90" s="170"/>
      <c r="DOL90" s="170"/>
      <c r="DOM90" s="170"/>
      <c r="DON90" s="170"/>
      <c r="DOO90" s="170"/>
      <c r="DOP90" s="170"/>
      <c r="DOQ90" s="170"/>
      <c r="DOR90" s="170"/>
      <c r="DOS90" s="170"/>
      <c r="DOT90" s="170"/>
      <c r="DOU90" s="170"/>
      <c r="DOV90" s="170"/>
      <c r="DOW90" s="170"/>
      <c r="DOX90" s="170"/>
      <c r="DOY90" s="170"/>
      <c r="DOZ90" s="170"/>
      <c r="DPA90" s="170"/>
      <c r="DPB90" s="170"/>
      <c r="DPC90" s="170"/>
      <c r="DPD90" s="170"/>
      <c r="DPE90" s="170"/>
      <c r="DPF90" s="170"/>
      <c r="DPG90" s="170"/>
      <c r="DPH90" s="170"/>
      <c r="DPI90" s="170"/>
      <c r="DPJ90" s="170"/>
      <c r="DPK90" s="170"/>
      <c r="DPL90" s="170"/>
      <c r="DPM90" s="170"/>
      <c r="DPN90" s="170"/>
      <c r="DPO90" s="170"/>
      <c r="DPP90" s="170"/>
      <c r="DPQ90" s="170"/>
      <c r="DPR90" s="170"/>
      <c r="DPS90" s="170"/>
      <c r="DPT90" s="170"/>
      <c r="DPU90" s="170"/>
      <c r="DPV90" s="170"/>
      <c r="DPW90" s="170"/>
      <c r="DPX90" s="170"/>
      <c r="DPY90" s="170"/>
      <c r="DPZ90" s="170"/>
      <c r="DQA90" s="170"/>
      <c r="DQB90" s="170"/>
      <c r="DQC90" s="170"/>
      <c r="DQD90" s="170"/>
      <c r="DQE90" s="170"/>
      <c r="DQF90" s="170"/>
      <c r="DQG90" s="170"/>
      <c r="DQH90" s="170"/>
      <c r="DQI90" s="170"/>
      <c r="DQJ90" s="170"/>
      <c r="DQK90" s="170"/>
      <c r="DQL90" s="170"/>
      <c r="DQM90" s="170"/>
      <c r="DQN90" s="170"/>
      <c r="DQO90" s="170"/>
      <c r="DQP90" s="170"/>
      <c r="DQQ90" s="170"/>
      <c r="DQR90" s="170"/>
      <c r="DQS90" s="170"/>
      <c r="DQT90" s="170"/>
      <c r="DQU90" s="170"/>
      <c r="DQV90" s="170"/>
      <c r="DQW90" s="170"/>
      <c r="DQX90" s="170"/>
      <c r="DQY90" s="170"/>
      <c r="DQZ90" s="170"/>
      <c r="DRA90" s="170"/>
      <c r="DRB90" s="170"/>
      <c r="DRC90" s="170"/>
      <c r="DRD90" s="170"/>
      <c r="DRE90" s="170"/>
      <c r="DRF90" s="170"/>
      <c r="DRG90" s="170"/>
      <c r="DRH90" s="170"/>
      <c r="DRI90" s="170"/>
      <c r="DRJ90" s="170"/>
      <c r="DRK90" s="170"/>
      <c r="DRL90" s="170"/>
      <c r="DRM90" s="170"/>
      <c r="DRN90" s="170"/>
      <c r="DRO90" s="170"/>
      <c r="DRP90" s="170"/>
      <c r="DRQ90" s="170"/>
      <c r="DRR90" s="170"/>
      <c r="DRS90" s="170"/>
      <c r="DRT90" s="170"/>
      <c r="DRU90" s="170"/>
      <c r="DRV90" s="170"/>
      <c r="DRW90" s="170"/>
      <c r="DRX90" s="170"/>
      <c r="DRY90" s="170"/>
      <c r="DRZ90" s="170"/>
      <c r="DSA90" s="170"/>
      <c r="DSB90" s="170"/>
      <c r="DSC90" s="170"/>
      <c r="DSD90" s="170"/>
      <c r="DSE90" s="170"/>
      <c r="DSF90" s="170"/>
      <c r="DSG90" s="170"/>
      <c r="DSH90" s="170"/>
      <c r="DSI90" s="170"/>
      <c r="DSJ90" s="170"/>
      <c r="DSK90" s="170"/>
      <c r="DSL90" s="170"/>
      <c r="DSM90" s="170"/>
      <c r="DSN90" s="170"/>
      <c r="DSO90" s="170"/>
      <c r="DSP90" s="170"/>
      <c r="DSQ90" s="170"/>
      <c r="DSR90" s="170"/>
      <c r="DSS90" s="170"/>
      <c r="DST90" s="170"/>
      <c r="DSU90" s="170"/>
      <c r="DSV90" s="170"/>
      <c r="DSW90" s="170"/>
      <c r="DSX90" s="170"/>
      <c r="DSY90" s="170"/>
      <c r="DSZ90" s="170"/>
      <c r="DTA90" s="170"/>
      <c r="DTB90" s="170"/>
      <c r="DTC90" s="170"/>
      <c r="DTD90" s="170"/>
      <c r="DTE90" s="170"/>
      <c r="DTF90" s="170"/>
      <c r="DTG90" s="170"/>
      <c r="DTH90" s="170"/>
      <c r="DTI90" s="170"/>
      <c r="DTJ90" s="170"/>
      <c r="DTK90" s="170"/>
      <c r="DTL90" s="170"/>
      <c r="DTM90" s="170"/>
      <c r="DTN90" s="170"/>
      <c r="DTO90" s="170"/>
      <c r="DTP90" s="170"/>
      <c r="DTQ90" s="170"/>
      <c r="DTR90" s="170"/>
      <c r="DTS90" s="170"/>
      <c r="DTT90" s="170"/>
      <c r="DTU90" s="170"/>
      <c r="DTV90" s="170"/>
      <c r="DTW90" s="170"/>
      <c r="DTX90" s="170"/>
      <c r="DTY90" s="170"/>
      <c r="DTZ90" s="170"/>
      <c r="DUA90" s="170"/>
      <c r="DUB90" s="170"/>
      <c r="DUC90" s="170"/>
      <c r="DUD90" s="170"/>
      <c r="DUE90" s="170"/>
      <c r="DUF90" s="170"/>
      <c r="DUG90" s="170"/>
      <c r="DUH90" s="170"/>
      <c r="DUI90" s="170"/>
      <c r="DUJ90" s="170"/>
      <c r="DUK90" s="170"/>
      <c r="DUL90" s="170"/>
      <c r="DUM90" s="170"/>
      <c r="DUN90" s="170"/>
      <c r="DUO90" s="170"/>
      <c r="DUP90" s="170"/>
      <c r="DUQ90" s="170"/>
      <c r="DUR90" s="170"/>
      <c r="DUS90" s="170"/>
      <c r="DUT90" s="170"/>
      <c r="DUU90" s="170"/>
      <c r="DUV90" s="170"/>
      <c r="DUW90" s="170"/>
      <c r="DUX90" s="170"/>
      <c r="DUY90" s="170"/>
      <c r="DUZ90" s="170"/>
      <c r="DVA90" s="170"/>
      <c r="DVB90" s="170"/>
      <c r="DVC90" s="170"/>
      <c r="DVD90" s="170"/>
      <c r="DVE90" s="170"/>
      <c r="DVF90" s="170"/>
      <c r="DVG90" s="170"/>
      <c r="DVH90" s="170"/>
      <c r="DVI90" s="170"/>
      <c r="DVJ90" s="170"/>
      <c r="DVK90" s="170"/>
      <c r="DVL90" s="170"/>
      <c r="DVM90" s="170"/>
      <c r="DVN90" s="170"/>
      <c r="DVO90" s="170"/>
      <c r="DVP90" s="170"/>
      <c r="DVQ90" s="170"/>
      <c r="DVR90" s="170"/>
      <c r="DVS90" s="170"/>
      <c r="DVT90" s="170"/>
      <c r="DVU90" s="170"/>
      <c r="DVV90" s="170"/>
      <c r="DVW90" s="170"/>
      <c r="DVX90" s="170"/>
      <c r="DVY90" s="170"/>
      <c r="DVZ90" s="170"/>
      <c r="DWA90" s="170"/>
      <c r="DWB90" s="170"/>
      <c r="DWC90" s="170"/>
      <c r="DWD90" s="170"/>
      <c r="DWE90" s="170"/>
      <c r="DWF90" s="170"/>
      <c r="DWG90" s="170"/>
      <c r="DWH90" s="170"/>
      <c r="DWI90" s="170"/>
      <c r="DWJ90" s="170"/>
      <c r="DWK90" s="170"/>
      <c r="DWL90" s="170"/>
      <c r="DWM90" s="170"/>
      <c r="DWN90" s="170"/>
      <c r="DWO90" s="170"/>
      <c r="DWP90" s="170"/>
      <c r="DWQ90" s="170"/>
      <c r="DWR90" s="170"/>
      <c r="DWS90" s="170"/>
      <c r="DWT90" s="170"/>
      <c r="DWU90" s="170"/>
      <c r="DWV90" s="170"/>
      <c r="DWW90" s="170"/>
      <c r="DWX90" s="170"/>
      <c r="DWY90" s="170"/>
      <c r="DWZ90" s="170"/>
      <c r="DXA90" s="170"/>
      <c r="DXB90" s="170"/>
      <c r="DXC90" s="170"/>
      <c r="DXD90" s="170"/>
      <c r="DXE90" s="170"/>
      <c r="DXF90" s="170"/>
      <c r="DXG90" s="170"/>
      <c r="DXH90" s="170"/>
      <c r="DXI90" s="170"/>
      <c r="DXJ90" s="170"/>
      <c r="DXK90" s="170"/>
      <c r="DXL90" s="170"/>
      <c r="DXM90" s="170"/>
      <c r="DXN90" s="170"/>
      <c r="DXO90" s="170"/>
      <c r="DXP90" s="170"/>
      <c r="DXQ90" s="170"/>
      <c r="DXR90" s="170"/>
      <c r="DXS90" s="170"/>
      <c r="DXT90" s="170"/>
      <c r="DXU90" s="170"/>
      <c r="DXV90" s="170"/>
      <c r="DXW90" s="170"/>
      <c r="DXX90" s="170"/>
      <c r="DXY90" s="170"/>
      <c r="DXZ90" s="170"/>
      <c r="DYA90" s="170"/>
      <c r="DYB90" s="170"/>
      <c r="DYC90" s="170"/>
      <c r="DYD90" s="170"/>
      <c r="DYE90" s="170"/>
      <c r="DYF90" s="170"/>
      <c r="DYG90" s="170"/>
      <c r="DYH90" s="170"/>
      <c r="DYI90" s="170"/>
      <c r="DYJ90" s="170"/>
      <c r="DYK90" s="170"/>
      <c r="DYL90" s="170"/>
      <c r="DYM90" s="170"/>
      <c r="DYN90" s="170"/>
      <c r="DYO90" s="170"/>
      <c r="DYP90" s="170"/>
      <c r="DYQ90" s="170"/>
      <c r="DYR90" s="170"/>
      <c r="DYS90" s="170"/>
      <c r="DYT90" s="170"/>
      <c r="DYU90" s="170"/>
      <c r="DYV90" s="170"/>
      <c r="DYW90" s="170"/>
      <c r="DYX90" s="170"/>
      <c r="DYY90" s="170"/>
      <c r="DYZ90" s="170"/>
      <c r="DZA90" s="170"/>
      <c r="DZB90" s="170"/>
      <c r="DZC90" s="170"/>
      <c r="DZD90" s="170"/>
      <c r="DZE90" s="170"/>
      <c r="DZF90" s="170"/>
      <c r="DZG90" s="170"/>
      <c r="DZH90" s="170"/>
      <c r="DZI90" s="170"/>
      <c r="DZJ90" s="170"/>
      <c r="DZK90" s="170"/>
      <c r="DZL90" s="170"/>
      <c r="DZM90" s="170"/>
      <c r="DZN90" s="170"/>
      <c r="DZO90" s="170"/>
      <c r="DZP90" s="170"/>
      <c r="DZQ90" s="170"/>
      <c r="DZR90" s="170"/>
      <c r="DZS90" s="170"/>
      <c r="DZT90" s="170"/>
      <c r="DZU90" s="170"/>
      <c r="DZV90" s="170"/>
      <c r="DZW90" s="170"/>
      <c r="DZX90" s="170"/>
      <c r="DZY90" s="170"/>
      <c r="DZZ90" s="170"/>
      <c r="EAA90" s="170"/>
      <c r="EAB90" s="170"/>
      <c r="EAC90" s="170"/>
      <c r="EAD90" s="170"/>
      <c r="EAE90" s="170"/>
      <c r="EAF90" s="170"/>
      <c r="EAG90" s="170"/>
      <c r="EAH90" s="170"/>
      <c r="EAI90" s="170"/>
      <c r="EAJ90" s="170"/>
      <c r="EAK90" s="170"/>
      <c r="EAL90" s="170"/>
      <c r="EAM90" s="170"/>
      <c r="EAN90" s="170"/>
      <c r="EAO90" s="170"/>
      <c r="EAP90" s="170"/>
      <c r="EAQ90" s="170"/>
      <c r="EAR90" s="170"/>
      <c r="EAS90" s="170"/>
      <c r="EAT90" s="170"/>
      <c r="EAU90" s="170"/>
      <c r="EAV90" s="170"/>
      <c r="EAW90" s="170"/>
      <c r="EAX90" s="170"/>
      <c r="EAY90" s="170"/>
      <c r="EAZ90" s="170"/>
      <c r="EBA90" s="170"/>
      <c r="EBB90" s="170"/>
      <c r="EBC90" s="170"/>
      <c r="EBD90" s="170"/>
      <c r="EBE90" s="170"/>
      <c r="EBF90" s="170"/>
      <c r="EBG90" s="170"/>
      <c r="EBH90" s="170"/>
      <c r="EBI90" s="170"/>
      <c r="EBJ90" s="170"/>
      <c r="EBK90" s="170"/>
      <c r="EBL90" s="170"/>
      <c r="EBM90" s="170"/>
      <c r="EBN90" s="170"/>
      <c r="EBO90" s="170"/>
      <c r="EBP90" s="170"/>
      <c r="EBQ90" s="170"/>
      <c r="EBR90" s="170"/>
      <c r="EBS90" s="170"/>
      <c r="EBT90" s="170"/>
      <c r="EBU90" s="170"/>
      <c r="EBV90" s="170"/>
      <c r="EBW90" s="170"/>
      <c r="EBX90" s="170"/>
      <c r="EBY90" s="170"/>
      <c r="EBZ90" s="170"/>
      <c r="ECA90" s="170"/>
      <c r="ECB90" s="170"/>
      <c r="ECC90" s="170"/>
      <c r="ECD90" s="170"/>
      <c r="ECE90" s="170"/>
      <c r="ECF90" s="170"/>
      <c r="ECG90" s="170"/>
      <c r="ECH90" s="170"/>
      <c r="ECI90" s="170"/>
      <c r="ECJ90" s="170"/>
      <c r="ECK90" s="170"/>
      <c r="ECL90" s="170"/>
      <c r="ECM90" s="170"/>
      <c r="ECN90" s="170"/>
      <c r="ECO90" s="170"/>
      <c r="ECP90" s="170"/>
      <c r="ECQ90" s="170"/>
      <c r="ECR90" s="170"/>
      <c r="ECS90" s="170"/>
      <c r="ECT90" s="170"/>
      <c r="ECU90" s="170"/>
      <c r="ECV90" s="170"/>
      <c r="ECW90" s="170"/>
      <c r="ECX90" s="170"/>
      <c r="ECY90" s="170"/>
      <c r="ECZ90" s="170"/>
      <c r="EDA90" s="170"/>
      <c r="EDB90" s="170"/>
      <c r="EDC90" s="170"/>
      <c r="EDD90" s="170"/>
      <c r="EDE90" s="170"/>
      <c r="EDF90" s="170"/>
      <c r="EDG90" s="170"/>
      <c r="EDH90" s="170"/>
      <c r="EDI90" s="170"/>
      <c r="EDJ90" s="170"/>
      <c r="EDK90" s="170"/>
      <c r="EDL90" s="170"/>
      <c r="EDM90" s="170"/>
      <c r="EDN90" s="170"/>
      <c r="EDO90" s="170"/>
      <c r="EDP90" s="170"/>
      <c r="EDQ90" s="170"/>
      <c r="EDR90" s="170"/>
      <c r="EDS90" s="170"/>
      <c r="EDT90" s="170"/>
      <c r="EDU90" s="170"/>
      <c r="EDV90" s="170"/>
      <c r="EDW90" s="170"/>
      <c r="EDX90" s="170"/>
      <c r="EDY90" s="170"/>
      <c r="EDZ90" s="170"/>
      <c r="EEA90" s="170"/>
      <c r="EEB90" s="170"/>
      <c r="EEC90" s="170"/>
      <c r="EED90" s="170"/>
      <c r="EEE90" s="170"/>
      <c r="EEF90" s="170"/>
      <c r="EEG90" s="170"/>
      <c r="EEH90" s="170"/>
      <c r="EEI90" s="170"/>
      <c r="EEJ90" s="170"/>
      <c r="EEK90" s="170"/>
      <c r="EEL90" s="170"/>
      <c r="EEM90" s="170"/>
      <c r="EEN90" s="170"/>
      <c r="EEO90" s="170"/>
      <c r="EEP90" s="170"/>
      <c r="EEQ90" s="170"/>
      <c r="EER90" s="170"/>
      <c r="EES90" s="170"/>
      <c r="EET90" s="170"/>
      <c r="EEU90" s="170"/>
      <c r="EEV90" s="170"/>
      <c r="EEW90" s="170"/>
      <c r="EEX90" s="170"/>
      <c r="EEY90" s="170"/>
      <c r="EEZ90" s="170"/>
      <c r="EFA90" s="170"/>
      <c r="EFB90" s="170"/>
      <c r="EFC90" s="170"/>
      <c r="EFD90" s="170"/>
      <c r="EFE90" s="170"/>
      <c r="EFF90" s="170"/>
      <c r="EFG90" s="170"/>
      <c r="EFH90" s="170"/>
      <c r="EFI90" s="170"/>
      <c r="EFJ90" s="170"/>
      <c r="EFK90" s="170"/>
      <c r="EFL90" s="170"/>
      <c r="EFM90" s="170"/>
      <c r="EFN90" s="170"/>
      <c r="EFO90" s="170"/>
      <c r="EFP90" s="170"/>
      <c r="EFQ90" s="170"/>
      <c r="EFR90" s="170"/>
      <c r="EFS90" s="170"/>
      <c r="EFT90" s="170"/>
      <c r="EFU90" s="170"/>
      <c r="EFV90" s="170"/>
      <c r="EFW90" s="170"/>
      <c r="EFX90" s="170"/>
      <c r="EFY90" s="170"/>
      <c r="EFZ90" s="170"/>
      <c r="EGA90" s="170"/>
      <c r="EGB90" s="170"/>
      <c r="EGC90" s="170"/>
      <c r="EGD90" s="170"/>
      <c r="EGE90" s="170"/>
      <c r="EGF90" s="170"/>
      <c r="EGG90" s="170"/>
      <c r="EGH90" s="170"/>
      <c r="EGI90" s="170"/>
      <c r="EGJ90" s="170"/>
      <c r="EGK90" s="170"/>
      <c r="EGL90" s="170"/>
      <c r="EGM90" s="170"/>
      <c r="EGN90" s="170"/>
      <c r="EGO90" s="170"/>
      <c r="EGP90" s="170"/>
      <c r="EGQ90" s="170"/>
      <c r="EGR90" s="170"/>
      <c r="EGS90" s="170"/>
      <c r="EGT90" s="170"/>
      <c r="EGU90" s="170"/>
      <c r="EGV90" s="170"/>
      <c r="EGW90" s="170"/>
      <c r="EGX90" s="170"/>
      <c r="EGY90" s="170"/>
      <c r="EGZ90" s="170"/>
      <c r="EHA90" s="170"/>
      <c r="EHB90" s="170"/>
      <c r="EHC90" s="170"/>
      <c r="EHD90" s="170"/>
      <c r="EHE90" s="170"/>
      <c r="EHF90" s="170"/>
      <c r="EHG90" s="170"/>
      <c r="EHH90" s="170"/>
      <c r="EHI90" s="170"/>
      <c r="EHJ90" s="170"/>
      <c r="EHK90" s="170"/>
      <c r="EHL90" s="170"/>
      <c r="EHM90" s="170"/>
      <c r="EHN90" s="170"/>
      <c r="EHO90" s="170"/>
      <c r="EHP90" s="170"/>
      <c r="EHQ90" s="170"/>
      <c r="EHR90" s="170"/>
      <c r="EHS90" s="170"/>
      <c r="EHT90" s="170"/>
      <c r="EHU90" s="170"/>
      <c r="EHV90" s="170"/>
      <c r="EHW90" s="170"/>
      <c r="EHX90" s="170"/>
      <c r="EHY90" s="170"/>
      <c r="EHZ90" s="170"/>
      <c r="EIA90" s="170"/>
      <c r="EIB90" s="170"/>
      <c r="EIC90" s="170"/>
      <c r="EID90" s="170"/>
      <c r="EIE90" s="170"/>
      <c r="EIF90" s="170"/>
      <c r="EIG90" s="170"/>
      <c r="EIH90" s="170"/>
      <c r="EII90" s="170"/>
      <c r="EIJ90" s="170"/>
      <c r="EIK90" s="170"/>
      <c r="EIL90" s="170"/>
      <c r="EIM90" s="170"/>
      <c r="EIN90" s="170"/>
      <c r="EIO90" s="170"/>
      <c r="EIP90" s="170"/>
      <c r="EIQ90" s="170"/>
      <c r="EIR90" s="170"/>
      <c r="EIS90" s="170"/>
      <c r="EIT90" s="170"/>
      <c r="EIU90" s="170"/>
      <c r="EIV90" s="170"/>
      <c r="EIW90" s="170"/>
      <c r="EIX90" s="170"/>
      <c r="EIY90" s="170"/>
      <c r="EIZ90" s="170"/>
      <c r="EJA90" s="170"/>
      <c r="EJB90" s="170"/>
      <c r="EJC90" s="170"/>
      <c r="EJD90" s="170"/>
      <c r="EJE90" s="170"/>
      <c r="EJF90" s="170"/>
      <c r="EJG90" s="170"/>
      <c r="EJH90" s="170"/>
      <c r="EJI90" s="170"/>
      <c r="EJJ90" s="170"/>
      <c r="EJK90" s="170"/>
      <c r="EJL90" s="170"/>
      <c r="EJM90" s="170"/>
      <c r="EJN90" s="170"/>
      <c r="EJO90" s="170"/>
      <c r="EJP90" s="170"/>
      <c r="EJQ90" s="170"/>
      <c r="EJR90" s="170"/>
      <c r="EJS90" s="170"/>
      <c r="EJT90" s="170"/>
      <c r="EJU90" s="170"/>
      <c r="EJV90" s="170"/>
      <c r="EJW90" s="170"/>
      <c r="EJX90" s="170"/>
      <c r="EJY90" s="170"/>
      <c r="EJZ90" s="170"/>
      <c r="EKA90" s="170"/>
      <c r="EKB90" s="170"/>
      <c r="EKC90" s="170"/>
      <c r="EKD90" s="170"/>
      <c r="EKE90" s="170"/>
      <c r="EKF90" s="170"/>
      <c r="EKG90" s="170"/>
      <c r="EKH90" s="170"/>
      <c r="EKI90" s="170"/>
      <c r="EKJ90" s="170"/>
      <c r="EKK90" s="170"/>
      <c r="EKL90" s="170"/>
      <c r="EKM90" s="170"/>
      <c r="EKN90" s="170"/>
      <c r="EKO90" s="170"/>
      <c r="EKP90" s="170"/>
      <c r="EKQ90" s="170"/>
      <c r="EKR90" s="170"/>
      <c r="EKS90" s="170"/>
      <c r="EKT90" s="170"/>
      <c r="EKU90" s="170"/>
      <c r="EKV90" s="170"/>
      <c r="EKW90" s="170"/>
      <c r="EKX90" s="170"/>
      <c r="EKY90" s="170"/>
      <c r="EKZ90" s="170"/>
      <c r="ELA90" s="170"/>
      <c r="ELB90" s="170"/>
      <c r="ELC90" s="170"/>
      <c r="ELD90" s="170"/>
      <c r="ELE90" s="170"/>
      <c r="ELF90" s="170"/>
      <c r="ELG90" s="170"/>
      <c r="ELH90" s="170"/>
      <c r="ELI90" s="170"/>
      <c r="ELJ90" s="170"/>
      <c r="ELK90" s="170"/>
      <c r="ELL90" s="170"/>
      <c r="ELM90" s="170"/>
      <c r="ELN90" s="170"/>
      <c r="ELO90" s="170"/>
      <c r="ELP90" s="170"/>
      <c r="ELQ90" s="170"/>
      <c r="ELR90" s="170"/>
      <c r="ELS90" s="170"/>
      <c r="ELT90" s="170"/>
      <c r="ELU90" s="170"/>
      <c r="ELV90" s="170"/>
      <c r="ELW90" s="170"/>
      <c r="ELX90" s="170"/>
      <c r="ELY90" s="170"/>
      <c r="ELZ90" s="170"/>
      <c r="EMA90" s="170"/>
      <c r="EMB90" s="170"/>
      <c r="EMC90" s="170"/>
      <c r="EMD90" s="170"/>
      <c r="EME90" s="170"/>
      <c r="EMF90" s="170"/>
      <c r="EMG90" s="170"/>
      <c r="EMH90" s="170"/>
      <c r="EMI90" s="170"/>
      <c r="EMJ90" s="170"/>
      <c r="EMK90" s="170"/>
      <c r="EML90" s="170"/>
      <c r="EMM90" s="170"/>
      <c r="EMN90" s="170"/>
      <c r="EMO90" s="170"/>
      <c r="EMP90" s="170"/>
      <c r="EMQ90" s="170"/>
      <c r="EMR90" s="170"/>
      <c r="EMS90" s="170"/>
      <c r="EMT90" s="170"/>
      <c r="EMU90" s="170"/>
      <c r="EMV90" s="170"/>
      <c r="EMW90" s="170"/>
      <c r="EMX90" s="170"/>
      <c r="EMY90" s="170"/>
      <c r="EMZ90" s="170"/>
      <c r="ENA90" s="170"/>
      <c r="ENB90" s="170"/>
      <c r="ENC90" s="170"/>
      <c r="END90" s="170"/>
      <c r="ENE90" s="170"/>
      <c r="ENF90" s="170"/>
      <c r="ENG90" s="170"/>
      <c r="ENH90" s="170"/>
      <c r="ENI90" s="170"/>
      <c r="ENJ90" s="170"/>
      <c r="ENK90" s="170"/>
      <c r="ENL90" s="170"/>
      <c r="ENM90" s="170"/>
      <c r="ENN90" s="170"/>
      <c r="ENO90" s="170"/>
      <c r="ENP90" s="170"/>
      <c r="ENQ90" s="170"/>
      <c r="ENR90" s="170"/>
      <c r="ENS90" s="170"/>
      <c r="ENT90" s="170"/>
      <c r="ENU90" s="170"/>
      <c r="ENV90" s="170"/>
      <c r="ENW90" s="170"/>
      <c r="ENX90" s="170"/>
      <c r="ENY90" s="170"/>
      <c r="ENZ90" s="170"/>
      <c r="EOA90" s="170"/>
      <c r="EOB90" s="170"/>
      <c r="EOC90" s="170"/>
      <c r="EOD90" s="170"/>
      <c r="EOE90" s="170"/>
      <c r="EOF90" s="170"/>
      <c r="EOG90" s="170"/>
      <c r="EOH90" s="170"/>
      <c r="EOI90" s="170"/>
      <c r="EOJ90" s="170"/>
      <c r="EOK90" s="170"/>
      <c r="EOL90" s="170"/>
      <c r="EOM90" s="170"/>
      <c r="EON90" s="170"/>
      <c r="EOO90" s="170"/>
      <c r="EOP90" s="170"/>
      <c r="EOQ90" s="170"/>
      <c r="EOR90" s="170"/>
      <c r="EOS90" s="170"/>
      <c r="EOT90" s="170"/>
      <c r="EOU90" s="170"/>
      <c r="EOV90" s="170"/>
      <c r="EOW90" s="170"/>
      <c r="EOX90" s="170"/>
      <c r="EOY90" s="170"/>
      <c r="EOZ90" s="170"/>
      <c r="EPA90" s="170"/>
      <c r="EPB90" s="170"/>
      <c r="EPC90" s="170"/>
      <c r="EPD90" s="170"/>
      <c r="EPE90" s="170"/>
      <c r="EPF90" s="170"/>
      <c r="EPG90" s="170"/>
      <c r="EPH90" s="170"/>
      <c r="EPI90" s="170"/>
      <c r="EPJ90" s="170"/>
      <c r="EPK90" s="170"/>
      <c r="EPL90" s="170"/>
      <c r="EPM90" s="170"/>
      <c r="EPN90" s="170"/>
      <c r="EPO90" s="170"/>
      <c r="EPP90" s="170"/>
      <c r="EPQ90" s="170"/>
      <c r="EPR90" s="170"/>
      <c r="EPS90" s="170"/>
      <c r="EPT90" s="170"/>
      <c r="EPU90" s="170"/>
      <c r="EPV90" s="170"/>
      <c r="EPW90" s="170"/>
      <c r="EPX90" s="170"/>
      <c r="EPY90" s="170"/>
      <c r="EPZ90" s="170"/>
      <c r="EQA90" s="170"/>
      <c r="EQB90" s="170"/>
      <c r="EQC90" s="170"/>
      <c r="EQD90" s="170"/>
      <c r="EQE90" s="170"/>
      <c r="EQF90" s="170"/>
      <c r="EQG90" s="170"/>
      <c r="EQH90" s="170"/>
      <c r="EQI90" s="170"/>
      <c r="EQJ90" s="170"/>
      <c r="EQK90" s="170"/>
      <c r="EQL90" s="170"/>
      <c r="EQM90" s="170"/>
      <c r="EQN90" s="170"/>
      <c r="EQO90" s="170"/>
      <c r="EQP90" s="170"/>
      <c r="EQQ90" s="170"/>
      <c r="EQR90" s="170"/>
      <c r="EQS90" s="170"/>
      <c r="EQT90" s="170"/>
      <c r="EQU90" s="170"/>
      <c r="EQV90" s="170"/>
      <c r="EQW90" s="170"/>
      <c r="EQX90" s="170"/>
      <c r="EQY90" s="170"/>
      <c r="EQZ90" s="170"/>
      <c r="ERA90" s="170"/>
      <c r="ERB90" s="170"/>
      <c r="ERC90" s="170"/>
      <c r="ERD90" s="170"/>
      <c r="ERE90" s="170"/>
      <c r="ERF90" s="170"/>
      <c r="ERG90" s="170"/>
      <c r="ERH90" s="170"/>
      <c r="ERI90" s="170"/>
      <c r="ERJ90" s="170"/>
      <c r="ERK90" s="170"/>
      <c r="ERL90" s="170"/>
      <c r="ERM90" s="170"/>
      <c r="ERN90" s="170"/>
      <c r="ERO90" s="170"/>
      <c r="ERP90" s="170"/>
      <c r="ERQ90" s="170"/>
      <c r="ERR90" s="170"/>
      <c r="ERS90" s="170"/>
      <c r="ERT90" s="170"/>
      <c r="ERU90" s="170"/>
      <c r="ERV90" s="170"/>
      <c r="ERW90" s="170"/>
      <c r="ERX90" s="170"/>
      <c r="ERY90" s="170"/>
      <c r="ERZ90" s="170"/>
      <c r="ESA90" s="170"/>
      <c r="ESB90" s="170"/>
      <c r="ESC90" s="170"/>
      <c r="ESD90" s="170"/>
      <c r="ESE90" s="170"/>
      <c r="ESF90" s="170"/>
      <c r="ESG90" s="170"/>
      <c r="ESH90" s="170"/>
      <c r="ESI90" s="170"/>
      <c r="ESJ90" s="170"/>
      <c r="ESK90" s="170"/>
      <c r="ESL90" s="170"/>
      <c r="ESM90" s="170"/>
      <c r="ESN90" s="170"/>
      <c r="ESO90" s="170"/>
      <c r="ESP90" s="170"/>
      <c r="ESQ90" s="170"/>
      <c r="ESR90" s="170"/>
      <c r="ESS90" s="170"/>
      <c r="EST90" s="170"/>
      <c r="ESU90" s="170"/>
      <c r="ESV90" s="170"/>
      <c r="ESW90" s="170"/>
      <c r="ESX90" s="170"/>
      <c r="ESY90" s="170"/>
      <c r="ESZ90" s="170"/>
      <c r="ETA90" s="170"/>
      <c r="ETB90" s="170"/>
      <c r="ETC90" s="170"/>
      <c r="ETD90" s="170"/>
      <c r="ETE90" s="170"/>
      <c r="ETF90" s="170"/>
      <c r="ETG90" s="170"/>
      <c r="ETH90" s="170"/>
      <c r="ETI90" s="170"/>
      <c r="ETJ90" s="170"/>
      <c r="ETK90" s="170"/>
      <c r="ETL90" s="170"/>
      <c r="ETM90" s="170"/>
      <c r="ETN90" s="170"/>
      <c r="ETO90" s="170"/>
      <c r="ETP90" s="170"/>
      <c r="ETQ90" s="170"/>
      <c r="ETR90" s="170"/>
      <c r="ETS90" s="170"/>
      <c r="ETT90" s="170"/>
      <c r="ETU90" s="170"/>
      <c r="ETV90" s="170"/>
      <c r="ETW90" s="170"/>
      <c r="ETX90" s="170"/>
      <c r="ETY90" s="170"/>
      <c r="ETZ90" s="170"/>
      <c r="EUA90" s="170"/>
      <c r="EUB90" s="170"/>
      <c r="EUC90" s="170"/>
      <c r="EUD90" s="170"/>
      <c r="EUE90" s="170"/>
      <c r="EUF90" s="170"/>
      <c r="EUG90" s="170"/>
      <c r="EUH90" s="170"/>
      <c r="EUI90" s="170"/>
      <c r="EUJ90" s="170"/>
      <c r="EUK90" s="170"/>
      <c r="EUL90" s="170"/>
      <c r="EUM90" s="170"/>
      <c r="EUN90" s="170"/>
      <c r="EUO90" s="170"/>
      <c r="EUP90" s="170"/>
      <c r="EUQ90" s="170"/>
      <c r="EUR90" s="170"/>
      <c r="EUS90" s="170"/>
      <c r="EUT90" s="170"/>
      <c r="EUU90" s="170"/>
      <c r="EUV90" s="170"/>
      <c r="EUW90" s="170"/>
      <c r="EUX90" s="170"/>
      <c r="EUY90" s="170"/>
      <c r="EUZ90" s="170"/>
      <c r="EVA90" s="170"/>
      <c r="EVB90" s="170"/>
      <c r="EVC90" s="170"/>
      <c r="EVD90" s="170"/>
      <c r="EVE90" s="170"/>
      <c r="EVF90" s="170"/>
      <c r="EVG90" s="170"/>
      <c r="EVH90" s="170"/>
      <c r="EVI90" s="170"/>
      <c r="EVJ90" s="170"/>
      <c r="EVK90" s="170"/>
      <c r="EVL90" s="170"/>
      <c r="EVM90" s="170"/>
      <c r="EVN90" s="170"/>
      <c r="EVO90" s="170"/>
      <c r="EVP90" s="170"/>
      <c r="EVQ90" s="170"/>
      <c r="EVR90" s="170"/>
      <c r="EVS90" s="170"/>
      <c r="EVT90" s="170"/>
      <c r="EVU90" s="170"/>
      <c r="EVV90" s="170"/>
      <c r="EVW90" s="170"/>
      <c r="EVX90" s="170"/>
      <c r="EVY90" s="170"/>
      <c r="EVZ90" s="170"/>
      <c r="EWA90" s="170"/>
      <c r="EWB90" s="170"/>
      <c r="EWC90" s="170"/>
      <c r="EWD90" s="170"/>
      <c r="EWE90" s="170"/>
      <c r="EWF90" s="170"/>
      <c r="EWG90" s="170"/>
      <c r="EWH90" s="170"/>
      <c r="EWI90" s="170"/>
      <c r="EWJ90" s="170"/>
      <c r="EWK90" s="170"/>
      <c r="EWL90" s="170"/>
      <c r="EWM90" s="170"/>
      <c r="EWN90" s="170"/>
      <c r="EWO90" s="170"/>
      <c r="EWP90" s="170"/>
      <c r="EWQ90" s="170"/>
      <c r="EWR90" s="170"/>
      <c r="EWS90" s="170"/>
      <c r="EWT90" s="170"/>
      <c r="EWU90" s="170"/>
      <c r="EWV90" s="170"/>
      <c r="EWW90" s="170"/>
      <c r="EWX90" s="170"/>
      <c r="EWY90" s="170"/>
      <c r="EWZ90" s="170"/>
      <c r="EXA90" s="170"/>
      <c r="EXB90" s="170"/>
      <c r="EXC90" s="170"/>
      <c r="EXD90" s="170"/>
      <c r="EXE90" s="170"/>
      <c r="EXF90" s="170"/>
      <c r="EXG90" s="170"/>
      <c r="EXH90" s="170"/>
      <c r="EXI90" s="170"/>
      <c r="EXJ90" s="170"/>
      <c r="EXK90" s="170"/>
      <c r="EXL90" s="170"/>
      <c r="EXM90" s="170"/>
      <c r="EXN90" s="170"/>
      <c r="EXO90" s="170"/>
      <c r="EXP90" s="170"/>
      <c r="EXQ90" s="170"/>
      <c r="EXR90" s="170"/>
      <c r="EXS90" s="170"/>
      <c r="EXT90" s="170"/>
      <c r="EXU90" s="170"/>
      <c r="EXV90" s="170"/>
      <c r="EXW90" s="170"/>
      <c r="EXX90" s="170"/>
      <c r="EXY90" s="170"/>
      <c r="EXZ90" s="170"/>
      <c r="EYA90" s="170"/>
      <c r="EYB90" s="170"/>
      <c r="EYC90" s="170"/>
      <c r="EYD90" s="170"/>
      <c r="EYE90" s="170"/>
      <c r="EYF90" s="170"/>
      <c r="EYG90" s="170"/>
      <c r="EYH90" s="170"/>
      <c r="EYI90" s="170"/>
      <c r="EYJ90" s="170"/>
      <c r="EYK90" s="170"/>
      <c r="EYL90" s="170"/>
      <c r="EYM90" s="170"/>
      <c r="EYN90" s="170"/>
      <c r="EYO90" s="170"/>
      <c r="EYP90" s="170"/>
      <c r="EYQ90" s="170"/>
      <c r="EYR90" s="170"/>
      <c r="EYS90" s="170"/>
      <c r="EYT90" s="170"/>
      <c r="EYU90" s="170"/>
      <c r="EYV90" s="170"/>
      <c r="EYW90" s="170"/>
      <c r="EYX90" s="170"/>
      <c r="EYY90" s="170"/>
      <c r="EYZ90" s="170"/>
      <c r="EZA90" s="170"/>
      <c r="EZB90" s="170"/>
      <c r="EZC90" s="170"/>
      <c r="EZD90" s="170"/>
      <c r="EZE90" s="170"/>
      <c r="EZF90" s="170"/>
      <c r="EZG90" s="170"/>
      <c r="EZH90" s="170"/>
      <c r="EZI90" s="170"/>
      <c r="EZJ90" s="170"/>
      <c r="EZK90" s="170"/>
      <c r="EZL90" s="170"/>
      <c r="EZM90" s="170"/>
      <c r="EZN90" s="170"/>
      <c r="EZO90" s="170"/>
      <c r="EZP90" s="170"/>
      <c r="EZQ90" s="170"/>
      <c r="EZR90" s="170"/>
      <c r="EZS90" s="170"/>
      <c r="EZT90" s="170"/>
      <c r="EZU90" s="170"/>
      <c r="EZV90" s="170"/>
      <c r="EZW90" s="170"/>
      <c r="EZX90" s="170"/>
      <c r="EZY90" s="170"/>
      <c r="EZZ90" s="170"/>
      <c r="FAA90" s="170"/>
      <c r="FAB90" s="170"/>
      <c r="FAC90" s="170"/>
      <c r="FAD90" s="170"/>
      <c r="FAE90" s="170"/>
      <c r="FAF90" s="170"/>
      <c r="FAG90" s="170"/>
      <c r="FAH90" s="170"/>
      <c r="FAI90" s="170"/>
      <c r="FAJ90" s="170"/>
      <c r="FAK90" s="170"/>
      <c r="FAL90" s="170"/>
      <c r="FAM90" s="170"/>
      <c r="FAN90" s="170"/>
      <c r="FAO90" s="170"/>
      <c r="FAP90" s="170"/>
      <c r="FAQ90" s="170"/>
      <c r="FAR90" s="170"/>
      <c r="FAS90" s="170"/>
      <c r="FAT90" s="170"/>
      <c r="FAU90" s="170"/>
      <c r="FAV90" s="170"/>
      <c r="FAW90" s="170"/>
      <c r="FAX90" s="170"/>
      <c r="FAY90" s="170"/>
      <c r="FAZ90" s="170"/>
      <c r="FBA90" s="170"/>
      <c r="FBB90" s="170"/>
      <c r="FBC90" s="170"/>
      <c r="FBD90" s="170"/>
      <c r="FBE90" s="170"/>
      <c r="FBF90" s="170"/>
      <c r="FBG90" s="170"/>
      <c r="FBH90" s="170"/>
      <c r="FBI90" s="170"/>
      <c r="FBJ90" s="170"/>
      <c r="FBK90" s="170"/>
      <c r="FBL90" s="170"/>
      <c r="FBM90" s="170"/>
      <c r="FBN90" s="170"/>
      <c r="FBO90" s="170"/>
      <c r="FBP90" s="170"/>
      <c r="FBQ90" s="170"/>
      <c r="FBR90" s="170"/>
      <c r="FBS90" s="170"/>
      <c r="FBT90" s="170"/>
      <c r="FBU90" s="170"/>
      <c r="FBV90" s="170"/>
      <c r="FBW90" s="170"/>
      <c r="FBX90" s="170"/>
      <c r="FBY90" s="170"/>
      <c r="FBZ90" s="170"/>
      <c r="FCA90" s="170"/>
      <c r="FCB90" s="170"/>
      <c r="FCC90" s="170"/>
      <c r="FCD90" s="170"/>
      <c r="FCE90" s="170"/>
      <c r="FCF90" s="170"/>
      <c r="FCG90" s="170"/>
      <c r="FCH90" s="170"/>
      <c r="FCI90" s="170"/>
      <c r="FCJ90" s="170"/>
      <c r="FCK90" s="170"/>
      <c r="FCL90" s="170"/>
      <c r="FCM90" s="170"/>
      <c r="FCN90" s="170"/>
      <c r="FCO90" s="170"/>
      <c r="FCP90" s="170"/>
      <c r="FCQ90" s="170"/>
      <c r="FCR90" s="170"/>
      <c r="FCS90" s="170"/>
      <c r="FCT90" s="170"/>
      <c r="FCU90" s="170"/>
      <c r="FCV90" s="170"/>
      <c r="FCW90" s="170"/>
      <c r="FCX90" s="170"/>
      <c r="FCY90" s="170"/>
      <c r="FCZ90" s="170"/>
      <c r="FDA90" s="170"/>
      <c r="FDB90" s="170"/>
      <c r="FDC90" s="170"/>
      <c r="FDD90" s="170"/>
      <c r="FDE90" s="170"/>
      <c r="FDF90" s="170"/>
      <c r="FDG90" s="170"/>
      <c r="FDH90" s="170"/>
      <c r="FDI90" s="170"/>
      <c r="FDJ90" s="170"/>
      <c r="FDK90" s="170"/>
      <c r="FDL90" s="170"/>
      <c r="FDM90" s="170"/>
      <c r="FDN90" s="170"/>
      <c r="FDO90" s="170"/>
      <c r="FDP90" s="170"/>
      <c r="FDQ90" s="170"/>
      <c r="FDR90" s="170"/>
      <c r="FDS90" s="170"/>
      <c r="FDT90" s="170"/>
      <c r="FDU90" s="170"/>
      <c r="FDV90" s="170"/>
      <c r="FDW90" s="170"/>
      <c r="FDX90" s="170"/>
      <c r="FDY90" s="170"/>
      <c r="FDZ90" s="170"/>
      <c r="FEA90" s="170"/>
      <c r="FEB90" s="170"/>
      <c r="FEC90" s="170"/>
      <c r="FED90" s="170"/>
      <c r="FEE90" s="170"/>
      <c r="FEF90" s="170"/>
      <c r="FEG90" s="170"/>
      <c r="FEH90" s="170"/>
      <c r="FEI90" s="170"/>
      <c r="FEJ90" s="170"/>
      <c r="FEK90" s="170"/>
      <c r="FEL90" s="170"/>
      <c r="FEM90" s="170"/>
      <c r="FEN90" s="170"/>
      <c r="FEO90" s="170"/>
      <c r="FEP90" s="170"/>
      <c r="FEQ90" s="170"/>
      <c r="FER90" s="170"/>
      <c r="FES90" s="170"/>
      <c r="FET90" s="170"/>
      <c r="FEU90" s="170"/>
      <c r="FEV90" s="170"/>
      <c r="FEW90" s="170"/>
      <c r="FEX90" s="170"/>
      <c r="FEY90" s="170"/>
      <c r="FEZ90" s="170"/>
      <c r="FFA90" s="170"/>
      <c r="FFB90" s="170"/>
      <c r="FFC90" s="170"/>
      <c r="FFD90" s="170"/>
      <c r="FFE90" s="170"/>
      <c r="FFF90" s="170"/>
      <c r="FFG90" s="170"/>
      <c r="FFH90" s="170"/>
      <c r="FFI90" s="170"/>
      <c r="FFJ90" s="170"/>
      <c r="FFK90" s="170"/>
      <c r="FFL90" s="170"/>
      <c r="FFM90" s="170"/>
      <c r="FFN90" s="170"/>
      <c r="FFO90" s="170"/>
      <c r="FFP90" s="170"/>
      <c r="FFQ90" s="170"/>
      <c r="FFR90" s="170"/>
      <c r="FFS90" s="170"/>
      <c r="FFT90" s="170"/>
      <c r="FFU90" s="170"/>
      <c r="FFV90" s="170"/>
      <c r="FFW90" s="170"/>
      <c r="FFX90" s="170"/>
      <c r="FFY90" s="170"/>
      <c r="FFZ90" s="170"/>
      <c r="FGA90" s="170"/>
      <c r="FGB90" s="170"/>
      <c r="FGC90" s="170"/>
      <c r="FGD90" s="170"/>
      <c r="FGE90" s="170"/>
      <c r="FGF90" s="170"/>
      <c r="FGG90" s="170"/>
      <c r="FGH90" s="170"/>
      <c r="FGI90" s="170"/>
      <c r="FGJ90" s="170"/>
      <c r="FGK90" s="170"/>
      <c r="FGL90" s="170"/>
      <c r="FGM90" s="170"/>
      <c r="FGN90" s="170"/>
      <c r="FGO90" s="170"/>
      <c r="FGP90" s="170"/>
      <c r="FGQ90" s="170"/>
      <c r="FGR90" s="170"/>
      <c r="FGS90" s="170"/>
      <c r="FGT90" s="170"/>
      <c r="FGU90" s="170"/>
      <c r="FGV90" s="170"/>
      <c r="FGW90" s="170"/>
      <c r="FGX90" s="170"/>
      <c r="FGY90" s="170"/>
      <c r="FGZ90" s="170"/>
      <c r="FHA90" s="170"/>
      <c r="FHB90" s="170"/>
      <c r="FHC90" s="170"/>
      <c r="FHD90" s="170"/>
      <c r="FHE90" s="170"/>
      <c r="FHF90" s="170"/>
      <c r="FHG90" s="170"/>
      <c r="FHH90" s="170"/>
      <c r="FHI90" s="170"/>
      <c r="FHJ90" s="170"/>
      <c r="FHK90" s="170"/>
      <c r="FHL90" s="170"/>
      <c r="FHM90" s="170"/>
      <c r="FHN90" s="170"/>
      <c r="FHO90" s="170"/>
      <c r="FHP90" s="170"/>
      <c r="FHQ90" s="170"/>
      <c r="FHR90" s="170"/>
      <c r="FHS90" s="170"/>
      <c r="FHT90" s="170"/>
      <c r="FHU90" s="170"/>
      <c r="FHV90" s="170"/>
      <c r="FHW90" s="170"/>
      <c r="FHX90" s="170"/>
      <c r="FHY90" s="170"/>
      <c r="FHZ90" s="170"/>
      <c r="FIA90" s="170"/>
      <c r="FIB90" s="170"/>
      <c r="FIC90" s="170"/>
      <c r="FID90" s="170"/>
      <c r="FIE90" s="170"/>
      <c r="FIF90" s="170"/>
      <c r="FIG90" s="170"/>
      <c r="FIH90" s="170"/>
      <c r="FII90" s="170"/>
      <c r="FIJ90" s="170"/>
      <c r="FIK90" s="170"/>
      <c r="FIL90" s="170"/>
      <c r="FIM90" s="170"/>
      <c r="FIN90" s="170"/>
      <c r="FIO90" s="170"/>
      <c r="FIP90" s="170"/>
      <c r="FIQ90" s="170"/>
      <c r="FIR90" s="170"/>
      <c r="FIS90" s="170"/>
      <c r="FIT90" s="170"/>
      <c r="FIU90" s="170"/>
      <c r="FIV90" s="170"/>
      <c r="FIW90" s="170"/>
      <c r="FIX90" s="170"/>
      <c r="FIY90" s="170"/>
      <c r="FIZ90" s="170"/>
      <c r="FJA90" s="170"/>
      <c r="FJB90" s="170"/>
      <c r="FJC90" s="170"/>
      <c r="FJD90" s="170"/>
      <c r="FJE90" s="170"/>
      <c r="FJF90" s="170"/>
      <c r="FJG90" s="170"/>
      <c r="FJH90" s="170"/>
      <c r="FJI90" s="170"/>
      <c r="FJJ90" s="170"/>
      <c r="FJK90" s="170"/>
      <c r="FJL90" s="170"/>
      <c r="FJM90" s="170"/>
      <c r="FJN90" s="170"/>
      <c r="FJO90" s="170"/>
      <c r="FJP90" s="170"/>
      <c r="FJQ90" s="170"/>
      <c r="FJR90" s="170"/>
      <c r="FJS90" s="170"/>
      <c r="FJT90" s="170"/>
      <c r="FJU90" s="170"/>
      <c r="FJV90" s="170"/>
      <c r="FJW90" s="170"/>
      <c r="FJX90" s="170"/>
      <c r="FJY90" s="170"/>
      <c r="FJZ90" s="170"/>
      <c r="FKA90" s="170"/>
      <c r="FKB90" s="170"/>
      <c r="FKC90" s="170"/>
      <c r="FKD90" s="170"/>
      <c r="FKE90" s="170"/>
      <c r="FKF90" s="170"/>
      <c r="FKG90" s="170"/>
      <c r="FKH90" s="170"/>
      <c r="FKI90" s="170"/>
      <c r="FKJ90" s="170"/>
      <c r="FKK90" s="170"/>
      <c r="FKL90" s="170"/>
      <c r="FKM90" s="170"/>
      <c r="FKN90" s="170"/>
      <c r="FKO90" s="170"/>
      <c r="FKP90" s="170"/>
      <c r="FKQ90" s="170"/>
      <c r="FKR90" s="170"/>
      <c r="FKS90" s="170"/>
      <c r="FKT90" s="170"/>
      <c r="FKU90" s="170"/>
      <c r="FKV90" s="170"/>
      <c r="FKW90" s="170"/>
      <c r="FKX90" s="170"/>
      <c r="FKY90" s="170"/>
      <c r="FKZ90" s="170"/>
      <c r="FLA90" s="170"/>
      <c r="FLB90" s="170"/>
      <c r="FLC90" s="170"/>
      <c r="FLD90" s="170"/>
      <c r="FLE90" s="170"/>
      <c r="FLF90" s="170"/>
      <c r="FLG90" s="170"/>
      <c r="FLH90" s="170"/>
      <c r="FLI90" s="170"/>
      <c r="FLJ90" s="170"/>
      <c r="FLK90" s="170"/>
      <c r="FLL90" s="170"/>
      <c r="FLM90" s="170"/>
      <c r="FLN90" s="170"/>
      <c r="FLO90" s="170"/>
      <c r="FLP90" s="170"/>
      <c r="FLQ90" s="170"/>
      <c r="FLR90" s="170"/>
      <c r="FLS90" s="170"/>
      <c r="FLT90" s="170"/>
      <c r="FLU90" s="170"/>
      <c r="FLV90" s="170"/>
      <c r="FLW90" s="170"/>
      <c r="FLX90" s="170"/>
      <c r="FLY90" s="170"/>
      <c r="FLZ90" s="170"/>
      <c r="FMA90" s="170"/>
      <c r="FMB90" s="170"/>
      <c r="FMC90" s="170"/>
      <c r="FMD90" s="170"/>
      <c r="FME90" s="170"/>
      <c r="FMF90" s="170"/>
      <c r="FMG90" s="170"/>
      <c r="FMH90" s="170"/>
      <c r="FMI90" s="170"/>
      <c r="FMJ90" s="170"/>
      <c r="FMK90" s="170"/>
      <c r="FML90" s="170"/>
      <c r="FMM90" s="170"/>
      <c r="FMN90" s="170"/>
      <c r="FMO90" s="170"/>
      <c r="FMP90" s="170"/>
      <c r="FMQ90" s="170"/>
      <c r="FMR90" s="170"/>
      <c r="FMS90" s="170"/>
      <c r="FMT90" s="170"/>
      <c r="FMU90" s="170"/>
      <c r="FMV90" s="170"/>
      <c r="FMW90" s="170"/>
      <c r="FMX90" s="170"/>
      <c r="FMY90" s="170"/>
      <c r="FMZ90" s="170"/>
      <c r="FNA90" s="170"/>
      <c r="FNB90" s="170"/>
      <c r="FNC90" s="170"/>
      <c r="FND90" s="170"/>
      <c r="FNE90" s="170"/>
      <c r="FNF90" s="170"/>
      <c r="FNG90" s="170"/>
      <c r="FNH90" s="170"/>
      <c r="FNI90" s="170"/>
      <c r="FNJ90" s="170"/>
      <c r="FNK90" s="170"/>
      <c r="FNL90" s="170"/>
      <c r="FNM90" s="170"/>
      <c r="FNN90" s="170"/>
      <c r="FNO90" s="170"/>
      <c r="FNP90" s="170"/>
      <c r="FNQ90" s="170"/>
      <c r="FNR90" s="170"/>
      <c r="FNS90" s="170"/>
      <c r="FNT90" s="170"/>
      <c r="FNU90" s="170"/>
      <c r="FNV90" s="170"/>
      <c r="FNW90" s="170"/>
      <c r="FNX90" s="170"/>
      <c r="FNY90" s="170"/>
      <c r="FNZ90" s="170"/>
      <c r="FOA90" s="170"/>
      <c r="FOB90" s="170"/>
      <c r="FOC90" s="170"/>
      <c r="FOD90" s="170"/>
      <c r="FOE90" s="170"/>
      <c r="FOF90" s="170"/>
      <c r="FOG90" s="170"/>
      <c r="FOH90" s="170"/>
      <c r="FOI90" s="170"/>
      <c r="FOJ90" s="170"/>
      <c r="FOK90" s="170"/>
      <c r="FOL90" s="170"/>
      <c r="FOM90" s="170"/>
      <c r="FON90" s="170"/>
      <c r="FOO90" s="170"/>
      <c r="FOP90" s="170"/>
      <c r="FOQ90" s="170"/>
      <c r="FOR90" s="170"/>
      <c r="FOS90" s="170"/>
      <c r="FOT90" s="170"/>
      <c r="FOU90" s="170"/>
      <c r="FOV90" s="170"/>
      <c r="FOW90" s="170"/>
      <c r="FOX90" s="170"/>
      <c r="FOY90" s="170"/>
      <c r="FOZ90" s="170"/>
      <c r="FPA90" s="170"/>
      <c r="FPB90" s="170"/>
      <c r="FPC90" s="170"/>
      <c r="FPD90" s="170"/>
      <c r="FPE90" s="170"/>
      <c r="FPF90" s="170"/>
      <c r="FPG90" s="170"/>
      <c r="FPH90" s="170"/>
      <c r="FPI90" s="170"/>
      <c r="FPJ90" s="170"/>
      <c r="FPK90" s="170"/>
      <c r="FPL90" s="170"/>
      <c r="FPM90" s="170"/>
      <c r="FPN90" s="170"/>
      <c r="FPO90" s="170"/>
      <c r="FPP90" s="170"/>
      <c r="FPQ90" s="170"/>
      <c r="FPR90" s="170"/>
      <c r="FPS90" s="170"/>
      <c r="FPT90" s="170"/>
      <c r="FPU90" s="170"/>
      <c r="FPV90" s="170"/>
      <c r="FPW90" s="170"/>
      <c r="FPX90" s="170"/>
      <c r="FPY90" s="170"/>
      <c r="FPZ90" s="170"/>
      <c r="FQA90" s="170"/>
      <c r="FQB90" s="170"/>
      <c r="FQC90" s="170"/>
      <c r="FQD90" s="170"/>
      <c r="FQE90" s="170"/>
      <c r="FQF90" s="170"/>
      <c r="FQG90" s="170"/>
      <c r="FQH90" s="170"/>
      <c r="FQI90" s="170"/>
      <c r="FQJ90" s="170"/>
      <c r="FQK90" s="170"/>
      <c r="FQL90" s="170"/>
      <c r="FQM90" s="170"/>
      <c r="FQN90" s="170"/>
      <c r="FQO90" s="170"/>
      <c r="FQP90" s="170"/>
      <c r="FQQ90" s="170"/>
      <c r="FQR90" s="170"/>
      <c r="FQS90" s="170"/>
      <c r="FQT90" s="170"/>
      <c r="FQU90" s="170"/>
      <c r="FQV90" s="170"/>
      <c r="FQW90" s="170"/>
      <c r="FQX90" s="170"/>
      <c r="FQY90" s="170"/>
      <c r="FQZ90" s="170"/>
      <c r="FRA90" s="170"/>
      <c r="FRB90" s="170"/>
      <c r="FRC90" s="170"/>
      <c r="FRD90" s="170"/>
      <c r="FRE90" s="170"/>
      <c r="FRF90" s="170"/>
      <c r="FRG90" s="170"/>
      <c r="FRH90" s="170"/>
      <c r="FRI90" s="170"/>
      <c r="FRJ90" s="170"/>
      <c r="FRK90" s="170"/>
      <c r="FRL90" s="170"/>
      <c r="FRM90" s="170"/>
      <c r="FRN90" s="170"/>
      <c r="FRO90" s="170"/>
      <c r="FRP90" s="170"/>
      <c r="FRQ90" s="170"/>
      <c r="FRR90" s="170"/>
      <c r="FRS90" s="170"/>
      <c r="FRT90" s="170"/>
      <c r="FRU90" s="170"/>
      <c r="FRV90" s="170"/>
      <c r="FRW90" s="170"/>
      <c r="FRX90" s="170"/>
      <c r="FRY90" s="170"/>
      <c r="FRZ90" s="170"/>
      <c r="FSA90" s="170"/>
      <c r="FSB90" s="170"/>
      <c r="FSC90" s="170"/>
      <c r="FSD90" s="170"/>
      <c r="FSE90" s="170"/>
      <c r="FSF90" s="170"/>
      <c r="FSG90" s="170"/>
      <c r="FSH90" s="170"/>
      <c r="FSI90" s="170"/>
      <c r="FSJ90" s="170"/>
      <c r="FSK90" s="170"/>
      <c r="FSL90" s="170"/>
      <c r="FSM90" s="170"/>
      <c r="FSN90" s="170"/>
      <c r="FSO90" s="170"/>
      <c r="FSP90" s="170"/>
      <c r="FSQ90" s="170"/>
      <c r="FSR90" s="170"/>
      <c r="FSS90" s="170"/>
      <c r="FST90" s="170"/>
      <c r="FSU90" s="170"/>
      <c r="FSV90" s="170"/>
      <c r="FSW90" s="170"/>
      <c r="FSX90" s="170"/>
      <c r="FSY90" s="170"/>
      <c r="FSZ90" s="170"/>
      <c r="FTA90" s="170"/>
      <c r="FTB90" s="170"/>
      <c r="FTC90" s="170"/>
      <c r="FTD90" s="170"/>
      <c r="FTE90" s="170"/>
      <c r="FTF90" s="170"/>
      <c r="FTG90" s="170"/>
      <c r="FTH90" s="170"/>
      <c r="FTI90" s="170"/>
      <c r="FTJ90" s="170"/>
      <c r="FTK90" s="170"/>
      <c r="FTL90" s="170"/>
      <c r="FTM90" s="170"/>
      <c r="FTN90" s="170"/>
      <c r="FTO90" s="170"/>
      <c r="FTP90" s="170"/>
      <c r="FTQ90" s="170"/>
      <c r="FTR90" s="170"/>
      <c r="FTS90" s="170"/>
      <c r="FTT90" s="170"/>
      <c r="FTU90" s="170"/>
      <c r="FTV90" s="170"/>
      <c r="FTW90" s="170"/>
      <c r="FTX90" s="170"/>
      <c r="FTY90" s="170"/>
      <c r="FTZ90" s="170"/>
      <c r="FUA90" s="170"/>
      <c r="FUB90" s="170"/>
      <c r="FUC90" s="170"/>
      <c r="FUD90" s="170"/>
      <c r="FUE90" s="170"/>
      <c r="FUF90" s="170"/>
      <c r="FUG90" s="170"/>
      <c r="FUH90" s="170"/>
      <c r="FUI90" s="170"/>
      <c r="FUJ90" s="170"/>
      <c r="FUK90" s="170"/>
      <c r="FUL90" s="170"/>
      <c r="FUM90" s="170"/>
      <c r="FUN90" s="170"/>
      <c r="FUO90" s="170"/>
      <c r="FUP90" s="170"/>
      <c r="FUQ90" s="170"/>
      <c r="FUR90" s="170"/>
      <c r="FUS90" s="170"/>
      <c r="FUT90" s="170"/>
      <c r="FUU90" s="170"/>
      <c r="FUV90" s="170"/>
      <c r="FUW90" s="170"/>
      <c r="FUX90" s="170"/>
      <c r="FUY90" s="170"/>
      <c r="FUZ90" s="170"/>
      <c r="FVA90" s="170"/>
      <c r="FVB90" s="170"/>
      <c r="FVC90" s="170"/>
      <c r="FVD90" s="170"/>
      <c r="FVE90" s="170"/>
      <c r="FVF90" s="170"/>
      <c r="FVG90" s="170"/>
      <c r="FVH90" s="170"/>
      <c r="FVI90" s="170"/>
      <c r="FVJ90" s="170"/>
      <c r="FVK90" s="170"/>
      <c r="FVL90" s="170"/>
      <c r="FVM90" s="170"/>
      <c r="FVN90" s="170"/>
      <c r="FVO90" s="170"/>
      <c r="FVP90" s="170"/>
      <c r="FVQ90" s="170"/>
      <c r="FVR90" s="170"/>
      <c r="FVS90" s="170"/>
      <c r="FVT90" s="170"/>
      <c r="FVU90" s="170"/>
      <c r="FVV90" s="170"/>
      <c r="FVW90" s="170"/>
      <c r="FVX90" s="170"/>
      <c r="FVY90" s="170"/>
      <c r="FVZ90" s="170"/>
      <c r="FWA90" s="170"/>
      <c r="FWB90" s="170"/>
      <c r="FWC90" s="170"/>
      <c r="FWD90" s="170"/>
      <c r="FWE90" s="170"/>
      <c r="FWF90" s="170"/>
      <c r="FWG90" s="170"/>
      <c r="FWH90" s="170"/>
      <c r="FWI90" s="170"/>
      <c r="FWJ90" s="170"/>
      <c r="FWK90" s="170"/>
      <c r="FWL90" s="170"/>
      <c r="FWM90" s="170"/>
      <c r="FWN90" s="170"/>
      <c r="FWO90" s="170"/>
      <c r="FWP90" s="170"/>
      <c r="FWQ90" s="170"/>
      <c r="FWR90" s="170"/>
      <c r="FWS90" s="170"/>
      <c r="FWT90" s="170"/>
      <c r="FWU90" s="170"/>
      <c r="FWV90" s="170"/>
      <c r="FWW90" s="170"/>
      <c r="FWX90" s="170"/>
      <c r="FWY90" s="170"/>
      <c r="FWZ90" s="170"/>
      <c r="FXA90" s="170"/>
      <c r="FXB90" s="170"/>
      <c r="FXC90" s="170"/>
      <c r="FXD90" s="170"/>
      <c r="FXE90" s="170"/>
      <c r="FXF90" s="170"/>
      <c r="FXG90" s="170"/>
      <c r="FXH90" s="170"/>
      <c r="FXI90" s="170"/>
      <c r="FXJ90" s="170"/>
      <c r="FXK90" s="170"/>
      <c r="FXL90" s="170"/>
      <c r="FXM90" s="170"/>
      <c r="FXN90" s="170"/>
      <c r="FXO90" s="170"/>
      <c r="FXP90" s="170"/>
      <c r="FXQ90" s="170"/>
      <c r="FXR90" s="170"/>
      <c r="FXS90" s="170"/>
      <c r="FXT90" s="170"/>
      <c r="FXU90" s="170"/>
      <c r="FXV90" s="170"/>
      <c r="FXW90" s="170"/>
      <c r="FXX90" s="170"/>
      <c r="FXY90" s="170"/>
      <c r="FXZ90" s="170"/>
      <c r="FYA90" s="170"/>
      <c r="FYB90" s="170"/>
      <c r="FYC90" s="170"/>
      <c r="FYD90" s="170"/>
      <c r="FYE90" s="170"/>
      <c r="FYF90" s="170"/>
      <c r="FYG90" s="170"/>
      <c r="FYH90" s="170"/>
      <c r="FYI90" s="170"/>
      <c r="FYJ90" s="170"/>
      <c r="FYK90" s="170"/>
      <c r="FYL90" s="170"/>
      <c r="FYM90" s="170"/>
      <c r="FYN90" s="170"/>
      <c r="FYO90" s="170"/>
      <c r="FYP90" s="170"/>
      <c r="FYQ90" s="170"/>
      <c r="FYR90" s="170"/>
      <c r="FYS90" s="170"/>
      <c r="FYT90" s="170"/>
      <c r="FYU90" s="170"/>
      <c r="FYV90" s="170"/>
      <c r="FYW90" s="170"/>
      <c r="FYX90" s="170"/>
      <c r="FYY90" s="170"/>
      <c r="FYZ90" s="170"/>
      <c r="FZA90" s="170"/>
      <c r="FZB90" s="170"/>
      <c r="FZC90" s="170"/>
      <c r="FZD90" s="170"/>
      <c r="FZE90" s="170"/>
      <c r="FZF90" s="170"/>
      <c r="FZG90" s="170"/>
      <c r="FZH90" s="170"/>
      <c r="FZI90" s="170"/>
      <c r="FZJ90" s="170"/>
      <c r="FZK90" s="170"/>
      <c r="FZL90" s="170"/>
      <c r="FZM90" s="170"/>
      <c r="FZN90" s="170"/>
      <c r="FZO90" s="170"/>
      <c r="FZP90" s="170"/>
      <c r="FZQ90" s="170"/>
      <c r="FZR90" s="170"/>
      <c r="FZS90" s="170"/>
      <c r="FZT90" s="170"/>
      <c r="FZU90" s="170"/>
      <c r="FZV90" s="170"/>
      <c r="FZW90" s="170"/>
      <c r="FZX90" s="170"/>
      <c r="FZY90" s="170"/>
      <c r="FZZ90" s="170"/>
      <c r="GAA90" s="170"/>
      <c r="GAB90" s="170"/>
      <c r="GAC90" s="170"/>
      <c r="GAD90" s="170"/>
      <c r="GAE90" s="170"/>
      <c r="GAF90" s="170"/>
      <c r="GAG90" s="170"/>
      <c r="GAH90" s="170"/>
      <c r="GAI90" s="170"/>
      <c r="GAJ90" s="170"/>
      <c r="GAK90" s="170"/>
      <c r="GAL90" s="170"/>
      <c r="GAM90" s="170"/>
      <c r="GAN90" s="170"/>
      <c r="GAO90" s="170"/>
      <c r="GAP90" s="170"/>
      <c r="GAQ90" s="170"/>
      <c r="GAR90" s="170"/>
      <c r="GAS90" s="170"/>
      <c r="GAT90" s="170"/>
      <c r="GAU90" s="170"/>
      <c r="GAV90" s="170"/>
      <c r="GAW90" s="170"/>
      <c r="GAX90" s="170"/>
      <c r="GAY90" s="170"/>
      <c r="GAZ90" s="170"/>
      <c r="GBA90" s="170"/>
      <c r="GBB90" s="170"/>
      <c r="GBC90" s="170"/>
      <c r="GBD90" s="170"/>
      <c r="GBE90" s="170"/>
      <c r="GBF90" s="170"/>
      <c r="GBG90" s="170"/>
      <c r="GBH90" s="170"/>
      <c r="GBI90" s="170"/>
      <c r="GBJ90" s="170"/>
      <c r="GBK90" s="170"/>
      <c r="GBL90" s="170"/>
      <c r="GBM90" s="170"/>
      <c r="GBN90" s="170"/>
      <c r="GBO90" s="170"/>
      <c r="GBP90" s="170"/>
      <c r="GBQ90" s="170"/>
      <c r="GBR90" s="170"/>
      <c r="GBS90" s="170"/>
      <c r="GBT90" s="170"/>
      <c r="GBU90" s="170"/>
      <c r="GBV90" s="170"/>
      <c r="GBW90" s="170"/>
      <c r="GBX90" s="170"/>
      <c r="GBY90" s="170"/>
      <c r="GBZ90" s="170"/>
      <c r="GCA90" s="170"/>
      <c r="GCB90" s="170"/>
      <c r="GCC90" s="170"/>
      <c r="GCD90" s="170"/>
      <c r="GCE90" s="170"/>
      <c r="GCF90" s="170"/>
      <c r="GCG90" s="170"/>
      <c r="GCH90" s="170"/>
      <c r="GCI90" s="170"/>
      <c r="GCJ90" s="170"/>
      <c r="GCK90" s="170"/>
      <c r="GCL90" s="170"/>
      <c r="GCM90" s="170"/>
      <c r="GCN90" s="170"/>
      <c r="GCO90" s="170"/>
      <c r="GCP90" s="170"/>
      <c r="GCQ90" s="170"/>
      <c r="GCR90" s="170"/>
      <c r="GCS90" s="170"/>
      <c r="GCT90" s="170"/>
      <c r="GCU90" s="170"/>
      <c r="GCV90" s="170"/>
      <c r="GCW90" s="170"/>
      <c r="GCX90" s="170"/>
      <c r="GCY90" s="170"/>
      <c r="GCZ90" s="170"/>
      <c r="GDA90" s="170"/>
      <c r="GDB90" s="170"/>
      <c r="GDC90" s="170"/>
      <c r="GDD90" s="170"/>
      <c r="GDE90" s="170"/>
      <c r="GDF90" s="170"/>
      <c r="GDG90" s="170"/>
      <c r="GDH90" s="170"/>
      <c r="GDI90" s="170"/>
      <c r="GDJ90" s="170"/>
      <c r="GDK90" s="170"/>
      <c r="GDL90" s="170"/>
      <c r="GDM90" s="170"/>
      <c r="GDN90" s="170"/>
      <c r="GDO90" s="170"/>
      <c r="GDP90" s="170"/>
      <c r="GDQ90" s="170"/>
      <c r="GDR90" s="170"/>
      <c r="GDS90" s="170"/>
      <c r="GDT90" s="170"/>
      <c r="GDU90" s="170"/>
      <c r="GDV90" s="170"/>
      <c r="GDW90" s="170"/>
      <c r="GDX90" s="170"/>
      <c r="GDY90" s="170"/>
      <c r="GDZ90" s="170"/>
      <c r="GEA90" s="170"/>
      <c r="GEB90" s="170"/>
      <c r="GEC90" s="170"/>
      <c r="GED90" s="170"/>
      <c r="GEE90" s="170"/>
      <c r="GEF90" s="170"/>
      <c r="GEG90" s="170"/>
      <c r="GEH90" s="170"/>
      <c r="GEI90" s="170"/>
      <c r="GEJ90" s="170"/>
      <c r="GEK90" s="170"/>
      <c r="GEL90" s="170"/>
      <c r="GEM90" s="170"/>
      <c r="GEN90" s="170"/>
      <c r="GEO90" s="170"/>
      <c r="GEP90" s="170"/>
      <c r="GEQ90" s="170"/>
      <c r="GER90" s="170"/>
      <c r="GES90" s="170"/>
      <c r="GET90" s="170"/>
      <c r="GEU90" s="170"/>
      <c r="GEV90" s="170"/>
      <c r="GEW90" s="170"/>
      <c r="GEX90" s="170"/>
      <c r="GEY90" s="170"/>
      <c r="GEZ90" s="170"/>
      <c r="GFA90" s="170"/>
      <c r="GFB90" s="170"/>
      <c r="GFC90" s="170"/>
      <c r="GFD90" s="170"/>
      <c r="GFE90" s="170"/>
      <c r="GFF90" s="170"/>
      <c r="GFG90" s="170"/>
      <c r="GFH90" s="170"/>
      <c r="GFI90" s="170"/>
      <c r="GFJ90" s="170"/>
      <c r="GFK90" s="170"/>
      <c r="GFL90" s="170"/>
      <c r="GFM90" s="170"/>
      <c r="GFN90" s="170"/>
      <c r="GFO90" s="170"/>
      <c r="GFP90" s="170"/>
      <c r="GFQ90" s="170"/>
      <c r="GFR90" s="170"/>
      <c r="GFS90" s="170"/>
      <c r="GFT90" s="170"/>
      <c r="GFU90" s="170"/>
      <c r="GFV90" s="170"/>
      <c r="GFW90" s="170"/>
      <c r="GFX90" s="170"/>
      <c r="GFY90" s="170"/>
      <c r="GFZ90" s="170"/>
      <c r="GGA90" s="170"/>
      <c r="GGB90" s="170"/>
      <c r="GGC90" s="170"/>
      <c r="GGD90" s="170"/>
      <c r="GGE90" s="170"/>
      <c r="GGF90" s="170"/>
      <c r="GGG90" s="170"/>
      <c r="GGH90" s="170"/>
      <c r="GGI90" s="170"/>
      <c r="GGJ90" s="170"/>
      <c r="GGK90" s="170"/>
      <c r="GGL90" s="170"/>
      <c r="GGM90" s="170"/>
      <c r="GGN90" s="170"/>
      <c r="GGO90" s="170"/>
      <c r="GGP90" s="170"/>
      <c r="GGQ90" s="170"/>
      <c r="GGR90" s="170"/>
      <c r="GGS90" s="170"/>
      <c r="GGT90" s="170"/>
      <c r="GGU90" s="170"/>
      <c r="GGV90" s="170"/>
      <c r="GGW90" s="170"/>
      <c r="GGX90" s="170"/>
      <c r="GGY90" s="170"/>
      <c r="GGZ90" s="170"/>
      <c r="GHA90" s="170"/>
      <c r="GHB90" s="170"/>
      <c r="GHC90" s="170"/>
      <c r="GHD90" s="170"/>
      <c r="GHE90" s="170"/>
      <c r="GHF90" s="170"/>
      <c r="GHG90" s="170"/>
      <c r="GHH90" s="170"/>
      <c r="GHI90" s="170"/>
      <c r="GHJ90" s="170"/>
      <c r="GHK90" s="170"/>
      <c r="GHL90" s="170"/>
      <c r="GHM90" s="170"/>
      <c r="GHN90" s="170"/>
      <c r="GHO90" s="170"/>
      <c r="GHP90" s="170"/>
      <c r="GHQ90" s="170"/>
      <c r="GHR90" s="170"/>
      <c r="GHS90" s="170"/>
      <c r="GHT90" s="170"/>
      <c r="GHU90" s="170"/>
      <c r="GHV90" s="170"/>
      <c r="GHW90" s="170"/>
      <c r="GHX90" s="170"/>
      <c r="GHY90" s="170"/>
      <c r="GHZ90" s="170"/>
      <c r="GIA90" s="170"/>
      <c r="GIB90" s="170"/>
      <c r="GIC90" s="170"/>
      <c r="GID90" s="170"/>
      <c r="GIE90" s="170"/>
      <c r="GIF90" s="170"/>
      <c r="GIG90" s="170"/>
      <c r="GIH90" s="170"/>
      <c r="GII90" s="170"/>
      <c r="GIJ90" s="170"/>
      <c r="GIK90" s="170"/>
      <c r="GIL90" s="170"/>
      <c r="GIM90" s="170"/>
      <c r="GIN90" s="170"/>
      <c r="GIO90" s="170"/>
      <c r="GIP90" s="170"/>
      <c r="GIQ90" s="170"/>
      <c r="GIR90" s="170"/>
      <c r="GIS90" s="170"/>
      <c r="GIT90" s="170"/>
      <c r="GIU90" s="170"/>
      <c r="GIV90" s="170"/>
      <c r="GIW90" s="170"/>
      <c r="GIX90" s="170"/>
      <c r="GIY90" s="170"/>
      <c r="GIZ90" s="170"/>
      <c r="GJA90" s="170"/>
      <c r="GJB90" s="170"/>
      <c r="GJC90" s="170"/>
      <c r="GJD90" s="170"/>
      <c r="GJE90" s="170"/>
      <c r="GJF90" s="170"/>
      <c r="GJG90" s="170"/>
      <c r="GJH90" s="170"/>
      <c r="GJI90" s="170"/>
      <c r="GJJ90" s="170"/>
      <c r="GJK90" s="170"/>
      <c r="GJL90" s="170"/>
      <c r="GJM90" s="170"/>
      <c r="GJN90" s="170"/>
      <c r="GJO90" s="170"/>
      <c r="GJP90" s="170"/>
      <c r="GJQ90" s="170"/>
      <c r="GJR90" s="170"/>
      <c r="GJS90" s="170"/>
      <c r="GJT90" s="170"/>
      <c r="GJU90" s="170"/>
      <c r="GJV90" s="170"/>
      <c r="GJW90" s="170"/>
      <c r="GJX90" s="170"/>
      <c r="GJY90" s="170"/>
      <c r="GJZ90" s="170"/>
      <c r="GKA90" s="170"/>
      <c r="GKB90" s="170"/>
      <c r="GKC90" s="170"/>
      <c r="GKD90" s="170"/>
      <c r="GKE90" s="170"/>
      <c r="GKF90" s="170"/>
      <c r="GKG90" s="170"/>
      <c r="GKH90" s="170"/>
      <c r="GKI90" s="170"/>
      <c r="GKJ90" s="170"/>
      <c r="GKK90" s="170"/>
      <c r="GKL90" s="170"/>
      <c r="GKM90" s="170"/>
      <c r="GKN90" s="170"/>
      <c r="GKO90" s="170"/>
      <c r="GKP90" s="170"/>
      <c r="GKQ90" s="170"/>
      <c r="GKR90" s="170"/>
      <c r="GKS90" s="170"/>
      <c r="GKT90" s="170"/>
      <c r="GKU90" s="170"/>
      <c r="GKV90" s="170"/>
      <c r="GKW90" s="170"/>
      <c r="GKX90" s="170"/>
      <c r="GKY90" s="170"/>
      <c r="GKZ90" s="170"/>
      <c r="GLA90" s="170"/>
      <c r="GLB90" s="170"/>
      <c r="GLC90" s="170"/>
      <c r="GLD90" s="170"/>
      <c r="GLE90" s="170"/>
      <c r="GLF90" s="170"/>
      <c r="GLG90" s="170"/>
      <c r="GLH90" s="170"/>
      <c r="GLI90" s="170"/>
      <c r="GLJ90" s="170"/>
      <c r="GLK90" s="170"/>
      <c r="GLL90" s="170"/>
      <c r="GLM90" s="170"/>
      <c r="GLN90" s="170"/>
      <c r="GLO90" s="170"/>
      <c r="GLP90" s="170"/>
      <c r="GLQ90" s="170"/>
      <c r="GLR90" s="170"/>
      <c r="GLS90" s="170"/>
      <c r="GLT90" s="170"/>
      <c r="GLU90" s="170"/>
      <c r="GLV90" s="170"/>
      <c r="GLW90" s="170"/>
      <c r="GLX90" s="170"/>
      <c r="GLY90" s="170"/>
      <c r="GLZ90" s="170"/>
      <c r="GMA90" s="170"/>
      <c r="GMB90" s="170"/>
      <c r="GMC90" s="170"/>
      <c r="GMD90" s="170"/>
      <c r="GME90" s="170"/>
      <c r="GMF90" s="170"/>
      <c r="GMG90" s="170"/>
      <c r="GMH90" s="170"/>
      <c r="GMI90" s="170"/>
      <c r="GMJ90" s="170"/>
      <c r="GMK90" s="170"/>
      <c r="GML90" s="170"/>
      <c r="GMM90" s="170"/>
      <c r="GMN90" s="170"/>
      <c r="GMO90" s="170"/>
      <c r="GMP90" s="170"/>
      <c r="GMQ90" s="170"/>
      <c r="GMR90" s="170"/>
      <c r="GMS90" s="170"/>
      <c r="GMT90" s="170"/>
      <c r="GMU90" s="170"/>
      <c r="GMV90" s="170"/>
      <c r="GMW90" s="170"/>
      <c r="GMX90" s="170"/>
      <c r="GMY90" s="170"/>
      <c r="GMZ90" s="170"/>
      <c r="GNA90" s="170"/>
      <c r="GNB90" s="170"/>
      <c r="GNC90" s="170"/>
      <c r="GND90" s="170"/>
      <c r="GNE90" s="170"/>
      <c r="GNF90" s="170"/>
      <c r="GNG90" s="170"/>
      <c r="GNH90" s="170"/>
      <c r="GNI90" s="170"/>
      <c r="GNJ90" s="170"/>
      <c r="GNK90" s="170"/>
      <c r="GNL90" s="170"/>
      <c r="GNM90" s="170"/>
      <c r="GNN90" s="170"/>
      <c r="GNO90" s="170"/>
      <c r="GNP90" s="170"/>
      <c r="GNQ90" s="170"/>
      <c r="GNR90" s="170"/>
      <c r="GNS90" s="170"/>
      <c r="GNT90" s="170"/>
      <c r="GNU90" s="170"/>
      <c r="GNV90" s="170"/>
      <c r="GNW90" s="170"/>
      <c r="GNX90" s="170"/>
      <c r="GNY90" s="170"/>
      <c r="GNZ90" s="170"/>
      <c r="GOA90" s="170"/>
      <c r="GOB90" s="170"/>
      <c r="GOC90" s="170"/>
      <c r="GOD90" s="170"/>
      <c r="GOE90" s="170"/>
      <c r="GOF90" s="170"/>
      <c r="GOG90" s="170"/>
      <c r="GOH90" s="170"/>
      <c r="GOI90" s="170"/>
      <c r="GOJ90" s="170"/>
      <c r="GOK90" s="170"/>
      <c r="GOL90" s="170"/>
      <c r="GOM90" s="170"/>
      <c r="GON90" s="170"/>
      <c r="GOO90" s="170"/>
      <c r="GOP90" s="170"/>
      <c r="GOQ90" s="170"/>
      <c r="GOR90" s="170"/>
      <c r="GOS90" s="170"/>
      <c r="GOT90" s="170"/>
      <c r="GOU90" s="170"/>
      <c r="GOV90" s="170"/>
      <c r="GOW90" s="170"/>
      <c r="GOX90" s="170"/>
      <c r="GOY90" s="170"/>
      <c r="GOZ90" s="170"/>
      <c r="GPA90" s="170"/>
      <c r="GPB90" s="170"/>
      <c r="GPC90" s="170"/>
      <c r="GPD90" s="170"/>
      <c r="GPE90" s="170"/>
      <c r="GPF90" s="170"/>
      <c r="GPG90" s="170"/>
      <c r="GPH90" s="170"/>
      <c r="GPI90" s="170"/>
      <c r="GPJ90" s="170"/>
      <c r="GPK90" s="170"/>
      <c r="GPL90" s="170"/>
      <c r="GPM90" s="170"/>
      <c r="GPN90" s="170"/>
      <c r="GPO90" s="170"/>
      <c r="GPP90" s="170"/>
      <c r="GPQ90" s="170"/>
      <c r="GPR90" s="170"/>
      <c r="GPS90" s="170"/>
      <c r="GPT90" s="170"/>
      <c r="GPU90" s="170"/>
      <c r="GPV90" s="170"/>
      <c r="GPW90" s="170"/>
      <c r="GPX90" s="170"/>
      <c r="GPY90" s="170"/>
      <c r="GPZ90" s="170"/>
      <c r="GQA90" s="170"/>
      <c r="GQB90" s="170"/>
      <c r="GQC90" s="170"/>
      <c r="GQD90" s="170"/>
      <c r="GQE90" s="170"/>
      <c r="GQF90" s="170"/>
      <c r="GQG90" s="170"/>
      <c r="GQH90" s="170"/>
      <c r="GQI90" s="170"/>
      <c r="GQJ90" s="170"/>
      <c r="GQK90" s="170"/>
      <c r="GQL90" s="170"/>
      <c r="GQM90" s="170"/>
      <c r="GQN90" s="170"/>
      <c r="GQO90" s="170"/>
      <c r="GQP90" s="170"/>
      <c r="GQQ90" s="170"/>
      <c r="GQR90" s="170"/>
      <c r="GQS90" s="170"/>
      <c r="GQT90" s="170"/>
      <c r="GQU90" s="170"/>
      <c r="GQV90" s="170"/>
      <c r="GQW90" s="170"/>
      <c r="GQX90" s="170"/>
      <c r="GQY90" s="170"/>
      <c r="GQZ90" s="170"/>
      <c r="GRA90" s="170"/>
      <c r="GRB90" s="170"/>
      <c r="GRC90" s="170"/>
      <c r="GRD90" s="170"/>
      <c r="GRE90" s="170"/>
      <c r="GRF90" s="170"/>
      <c r="GRG90" s="170"/>
      <c r="GRH90" s="170"/>
      <c r="GRI90" s="170"/>
      <c r="GRJ90" s="170"/>
      <c r="GRK90" s="170"/>
      <c r="GRL90" s="170"/>
      <c r="GRM90" s="170"/>
      <c r="GRN90" s="170"/>
      <c r="GRO90" s="170"/>
      <c r="GRP90" s="170"/>
      <c r="GRQ90" s="170"/>
      <c r="GRR90" s="170"/>
      <c r="GRS90" s="170"/>
      <c r="GRT90" s="170"/>
      <c r="GRU90" s="170"/>
      <c r="GRV90" s="170"/>
      <c r="GRW90" s="170"/>
      <c r="GRX90" s="170"/>
      <c r="GRY90" s="170"/>
      <c r="GRZ90" s="170"/>
      <c r="GSA90" s="170"/>
      <c r="GSB90" s="170"/>
      <c r="GSC90" s="170"/>
      <c r="GSD90" s="170"/>
      <c r="GSE90" s="170"/>
      <c r="GSF90" s="170"/>
      <c r="GSG90" s="170"/>
      <c r="GSH90" s="170"/>
      <c r="GSI90" s="170"/>
      <c r="GSJ90" s="170"/>
      <c r="GSK90" s="170"/>
      <c r="GSL90" s="170"/>
      <c r="GSM90" s="170"/>
      <c r="GSN90" s="170"/>
      <c r="GSO90" s="170"/>
      <c r="GSP90" s="170"/>
      <c r="GSQ90" s="170"/>
      <c r="GSR90" s="170"/>
      <c r="GSS90" s="170"/>
      <c r="GST90" s="170"/>
      <c r="GSU90" s="170"/>
      <c r="GSV90" s="170"/>
      <c r="GSW90" s="170"/>
      <c r="GSX90" s="170"/>
      <c r="GSY90" s="170"/>
      <c r="GSZ90" s="170"/>
      <c r="GTA90" s="170"/>
      <c r="GTB90" s="170"/>
      <c r="GTC90" s="170"/>
      <c r="GTD90" s="170"/>
      <c r="GTE90" s="170"/>
      <c r="GTF90" s="170"/>
      <c r="GTG90" s="170"/>
      <c r="GTH90" s="170"/>
      <c r="GTI90" s="170"/>
      <c r="GTJ90" s="170"/>
      <c r="GTK90" s="170"/>
      <c r="GTL90" s="170"/>
      <c r="GTM90" s="170"/>
      <c r="GTN90" s="170"/>
      <c r="GTO90" s="170"/>
      <c r="GTP90" s="170"/>
      <c r="GTQ90" s="170"/>
      <c r="GTR90" s="170"/>
      <c r="GTS90" s="170"/>
      <c r="GTT90" s="170"/>
      <c r="GTU90" s="170"/>
      <c r="GTV90" s="170"/>
      <c r="GTW90" s="170"/>
      <c r="GTX90" s="170"/>
      <c r="GTY90" s="170"/>
      <c r="GTZ90" s="170"/>
      <c r="GUA90" s="170"/>
      <c r="GUB90" s="170"/>
      <c r="GUC90" s="170"/>
      <c r="GUD90" s="170"/>
      <c r="GUE90" s="170"/>
      <c r="GUF90" s="170"/>
      <c r="GUG90" s="170"/>
      <c r="GUH90" s="170"/>
      <c r="GUI90" s="170"/>
      <c r="GUJ90" s="170"/>
      <c r="GUK90" s="170"/>
      <c r="GUL90" s="170"/>
      <c r="GUM90" s="170"/>
      <c r="GUN90" s="170"/>
      <c r="GUO90" s="170"/>
      <c r="GUP90" s="170"/>
      <c r="GUQ90" s="170"/>
      <c r="GUR90" s="170"/>
      <c r="GUS90" s="170"/>
      <c r="GUT90" s="170"/>
      <c r="GUU90" s="170"/>
      <c r="GUV90" s="170"/>
      <c r="GUW90" s="170"/>
      <c r="GUX90" s="170"/>
      <c r="GUY90" s="170"/>
      <c r="GUZ90" s="170"/>
      <c r="GVA90" s="170"/>
      <c r="GVB90" s="170"/>
      <c r="GVC90" s="170"/>
      <c r="GVD90" s="170"/>
      <c r="GVE90" s="170"/>
      <c r="GVF90" s="170"/>
      <c r="GVG90" s="170"/>
      <c r="GVH90" s="170"/>
      <c r="GVI90" s="170"/>
      <c r="GVJ90" s="170"/>
      <c r="GVK90" s="170"/>
      <c r="GVL90" s="170"/>
      <c r="GVM90" s="170"/>
      <c r="GVN90" s="170"/>
      <c r="GVO90" s="170"/>
      <c r="GVP90" s="170"/>
      <c r="GVQ90" s="170"/>
      <c r="GVR90" s="170"/>
      <c r="GVS90" s="170"/>
      <c r="GVT90" s="170"/>
      <c r="GVU90" s="170"/>
      <c r="GVV90" s="170"/>
      <c r="GVW90" s="170"/>
      <c r="GVX90" s="170"/>
      <c r="GVY90" s="170"/>
      <c r="GVZ90" s="170"/>
      <c r="GWA90" s="170"/>
      <c r="GWB90" s="170"/>
      <c r="GWC90" s="170"/>
      <c r="GWD90" s="170"/>
      <c r="GWE90" s="170"/>
      <c r="GWF90" s="170"/>
      <c r="GWG90" s="170"/>
      <c r="GWH90" s="170"/>
      <c r="GWI90" s="170"/>
      <c r="GWJ90" s="170"/>
      <c r="GWK90" s="170"/>
      <c r="GWL90" s="170"/>
      <c r="GWM90" s="170"/>
      <c r="GWN90" s="170"/>
      <c r="GWO90" s="170"/>
      <c r="GWP90" s="170"/>
      <c r="GWQ90" s="170"/>
      <c r="GWR90" s="170"/>
      <c r="GWS90" s="170"/>
      <c r="GWT90" s="170"/>
      <c r="GWU90" s="170"/>
      <c r="GWV90" s="170"/>
      <c r="GWW90" s="170"/>
      <c r="GWX90" s="170"/>
      <c r="GWY90" s="170"/>
      <c r="GWZ90" s="170"/>
      <c r="GXA90" s="170"/>
      <c r="GXB90" s="170"/>
      <c r="GXC90" s="170"/>
      <c r="GXD90" s="170"/>
      <c r="GXE90" s="170"/>
      <c r="GXF90" s="170"/>
      <c r="GXG90" s="170"/>
      <c r="GXH90" s="170"/>
      <c r="GXI90" s="170"/>
      <c r="GXJ90" s="170"/>
      <c r="GXK90" s="170"/>
      <c r="GXL90" s="170"/>
      <c r="GXM90" s="170"/>
      <c r="GXN90" s="170"/>
      <c r="GXO90" s="170"/>
      <c r="GXP90" s="170"/>
      <c r="GXQ90" s="170"/>
      <c r="GXR90" s="170"/>
      <c r="GXS90" s="170"/>
      <c r="GXT90" s="170"/>
      <c r="GXU90" s="170"/>
      <c r="GXV90" s="170"/>
      <c r="GXW90" s="170"/>
      <c r="GXX90" s="170"/>
      <c r="GXY90" s="170"/>
      <c r="GXZ90" s="170"/>
      <c r="GYA90" s="170"/>
      <c r="GYB90" s="170"/>
      <c r="GYC90" s="170"/>
      <c r="GYD90" s="170"/>
      <c r="GYE90" s="170"/>
      <c r="GYF90" s="170"/>
      <c r="GYG90" s="170"/>
      <c r="GYH90" s="170"/>
      <c r="GYI90" s="170"/>
      <c r="GYJ90" s="170"/>
      <c r="GYK90" s="170"/>
      <c r="GYL90" s="170"/>
      <c r="GYM90" s="170"/>
      <c r="GYN90" s="170"/>
      <c r="GYO90" s="170"/>
      <c r="GYP90" s="170"/>
      <c r="GYQ90" s="170"/>
      <c r="GYR90" s="170"/>
      <c r="GYS90" s="170"/>
      <c r="GYT90" s="170"/>
      <c r="GYU90" s="170"/>
      <c r="GYV90" s="170"/>
      <c r="GYW90" s="170"/>
      <c r="GYX90" s="170"/>
      <c r="GYY90" s="170"/>
      <c r="GYZ90" s="170"/>
      <c r="GZA90" s="170"/>
      <c r="GZB90" s="170"/>
      <c r="GZC90" s="170"/>
      <c r="GZD90" s="170"/>
      <c r="GZE90" s="170"/>
      <c r="GZF90" s="170"/>
      <c r="GZG90" s="170"/>
      <c r="GZH90" s="170"/>
      <c r="GZI90" s="170"/>
      <c r="GZJ90" s="170"/>
      <c r="GZK90" s="170"/>
      <c r="GZL90" s="170"/>
      <c r="GZM90" s="170"/>
      <c r="GZN90" s="170"/>
      <c r="GZO90" s="170"/>
      <c r="GZP90" s="170"/>
      <c r="GZQ90" s="170"/>
      <c r="GZR90" s="170"/>
      <c r="GZS90" s="170"/>
      <c r="GZT90" s="170"/>
      <c r="GZU90" s="170"/>
      <c r="GZV90" s="170"/>
      <c r="GZW90" s="170"/>
      <c r="GZX90" s="170"/>
      <c r="GZY90" s="170"/>
      <c r="GZZ90" s="170"/>
      <c r="HAA90" s="170"/>
      <c r="HAB90" s="170"/>
      <c r="HAC90" s="170"/>
      <c r="HAD90" s="170"/>
      <c r="HAE90" s="170"/>
      <c r="HAF90" s="170"/>
      <c r="HAG90" s="170"/>
      <c r="HAH90" s="170"/>
      <c r="HAI90" s="170"/>
      <c r="HAJ90" s="170"/>
      <c r="HAK90" s="170"/>
      <c r="HAL90" s="170"/>
      <c r="HAM90" s="170"/>
      <c r="HAN90" s="170"/>
      <c r="HAO90" s="170"/>
      <c r="HAP90" s="170"/>
      <c r="HAQ90" s="170"/>
      <c r="HAR90" s="170"/>
      <c r="HAS90" s="170"/>
      <c r="HAT90" s="170"/>
      <c r="HAU90" s="170"/>
      <c r="HAV90" s="170"/>
      <c r="HAW90" s="170"/>
      <c r="HAX90" s="170"/>
      <c r="HAY90" s="170"/>
      <c r="HAZ90" s="170"/>
      <c r="HBA90" s="170"/>
      <c r="HBB90" s="170"/>
      <c r="HBC90" s="170"/>
      <c r="HBD90" s="170"/>
      <c r="HBE90" s="170"/>
      <c r="HBF90" s="170"/>
      <c r="HBG90" s="170"/>
      <c r="HBH90" s="170"/>
      <c r="HBI90" s="170"/>
      <c r="HBJ90" s="170"/>
      <c r="HBK90" s="170"/>
      <c r="HBL90" s="170"/>
      <c r="HBM90" s="170"/>
      <c r="HBN90" s="170"/>
      <c r="HBO90" s="170"/>
      <c r="HBP90" s="170"/>
      <c r="HBQ90" s="170"/>
      <c r="HBR90" s="170"/>
      <c r="HBS90" s="170"/>
      <c r="HBT90" s="170"/>
      <c r="HBU90" s="170"/>
      <c r="HBV90" s="170"/>
      <c r="HBW90" s="170"/>
      <c r="HBX90" s="170"/>
      <c r="HBY90" s="170"/>
      <c r="HBZ90" s="170"/>
      <c r="HCA90" s="170"/>
      <c r="HCB90" s="170"/>
      <c r="HCC90" s="170"/>
      <c r="HCD90" s="170"/>
      <c r="HCE90" s="170"/>
      <c r="HCF90" s="170"/>
      <c r="HCG90" s="170"/>
      <c r="HCH90" s="170"/>
      <c r="HCI90" s="170"/>
      <c r="HCJ90" s="170"/>
      <c r="HCK90" s="170"/>
      <c r="HCL90" s="170"/>
      <c r="HCM90" s="170"/>
      <c r="HCN90" s="170"/>
      <c r="HCO90" s="170"/>
      <c r="HCP90" s="170"/>
      <c r="HCQ90" s="170"/>
      <c r="HCR90" s="170"/>
      <c r="HCS90" s="170"/>
      <c r="HCT90" s="170"/>
      <c r="HCU90" s="170"/>
      <c r="HCV90" s="170"/>
      <c r="HCW90" s="170"/>
      <c r="HCX90" s="170"/>
      <c r="HCY90" s="170"/>
      <c r="HCZ90" s="170"/>
      <c r="HDA90" s="170"/>
      <c r="HDB90" s="170"/>
      <c r="HDC90" s="170"/>
      <c r="HDD90" s="170"/>
      <c r="HDE90" s="170"/>
      <c r="HDF90" s="170"/>
      <c r="HDG90" s="170"/>
      <c r="HDH90" s="170"/>
      <c r="HDI90" s="170"/>
      <c r="HDJ90" s="170"/>
      <c r="HDK90" s="170"/>
      <c r="HDL90" s="170"/>
      <c r="HDM90" s="170"/>
      <c r="HDN90" s="170"/>
      <c r="HDO90" s="170"/>
      <c r="HDP90" s="170"/>
      <c r="HDQ90" s="170"/>
      <c r="HDR90" s="170"/>
      <c r="HDS90" s="170"/>
      <c r="HDT90" s="170"/>
      <c r="HDU90" s="170"/>
      <c r="HDV90" s="170"/>
      <c r="HDW90" s="170"/>
      <c r="HDX90" s="170"/>
      <c r="HDY90" s="170"/>
      <c r="HDZ90" s="170"/>
      <c r="HEA90" s="170"/>
      <c r="HEB90" s="170"/>
      <c r="HEC90" s="170"/>
      <c r="HED90" s="170"/>
      <c r="HEE90" s="170"/>
      <c r="HEF90" s="170"/>
      <c r="HEG90" s="170"/>
      <c r="HEH90" s="170"/>
      <c r="HEI90" s="170"/>
      <c r="HEJ90" s="170"/>
      <c r="HEK90" s="170"/>
      <c r="HEL90" s="170"/>
      <c r="HEM90" s="170"/>
      <c r="HEN90" s="170"/>
      <c r="HEO90" s="170"/>
      <c r="HEP90" s="170"/>
      <c r="HEQ90" s="170"/>
      <c r="HER90" s="170"/>
      <c r="HES90" s="170"/>
      <c r="HET90" s="170"/>
      <c r="HEU90" s="170"/>
      <c r="HEV90" s="170"/>
      <c r="HEW90" s="170"/>
      <c r="HEX90" s="170"/>
      <c r="HEY90" s="170"/>
      <c r="HEZ90" s="170"/>
      <c r="HFA90" s="170"/>
      <c r="HFB90" s="170"/>
      <c r="HFC90" s="170"/>
      <c r="HFD90" s="170"/>
      <c r="HFE90" s="170"/>
      <c r="HFF90" s="170"/>
      <c r="HFG90" s="170"/>
      <c r="HFH90" s="170"/>
      <c r="HFI90" s="170"/>
      <c r="HFJ90" s="170"/>
      <c r="HFK90" s="170"/>
      <c r="HFL90" s="170"/>
      <c r="HFM90" s="170"/>
      <c r="HFN90" s="170"/>
      <c r="HFO90" s="170"/>
      <c r="HFP90" s="170"/>
      <c r="HFQ90" s="170"/>
      <c r="HFR90" s="170"/>
      <c r="HFS90" s="170"/>
      <c r="HFT90" s="170"/>
      <c r="HFU90" s="170"/>
      <c r="HFV90" s="170"/>
      <c r="HFW90" s="170"/>
      <c r="HFX90" s="170"/>
      <c r="HFY90" s="170"/>
      <c r="HFZ90" s="170"/>
      <c r="HGA90" s="170"/>
      <c r="HGB90" s="170"/>
      <c r="HGC90" s="170"/>
      <c r="HGD90" s="170"/>
      <c r="HGE90" s="170"/>
      <c r="HGF90" s="170"/>
      <c r="HGG90" s="170"/>
      <c r="HGH90" s="170"/>
      <c r="HGI90" s="170"/>
      <c r="HGJ90" s="170"/>
      <c r="HGK90" s="170"/>
      <c r="HGL90" s="170"/>
      <c r="HGM90" s="170"/>
      <c r="HGN90" s="170"/>
      <c r="HGO90" s="170"/>
      <c r="HGP90" s="170"/>
      <c r="HGQ90" s="170"/>
      <c r="HGR90" s="170"/>
      <c r="HGS90" s="170"/>
      <c r="HGT90" s="170"/>
      <c r="HGU90" s="170"/>
      <c r="HGV90" s="170"/>
      <c r="HGW90" s="170"/>
      <c r="HGX90" s="170"/>
      <c r="HGY90" s="170"/>
      <c r="HGZ90" s="170"/>
      <c r="HHA90" s="170"/>
      <c r="HHB90" s="170"/>
      <c r="HHC90" s="170"/>
      <c r="HHD90" s="170"/>
      <c r="HHE90" s="170"/>
      <c r="HHF90" s="170"/>
      <c r="HHG90" s="170"/>
      <c r="HHH90" s="170"/>
      <c r="HHI90" s="170"/>
      <c r="HHJ90" s="170"/>
      <c r="HHK90" s="170"/>
      <c r="HHL90" s="170"/>
      <c r="HHM90" s="170"/>
      <c r="HHN90" s="170"/>
      <c r="HHO90" s="170"/>
      <c r="HHP90" s="170"/>
      <c r="HHQ90" s="170"/>
      <c r="HHR90" s="170"/>
      <c r="HHS90" s="170"/>
      <c r="HHT90" s="170"/>
      <c r="HHU90" s="170"/>
      <c r="HHV90" s="170"/>
      <c r="HHW90" s="170"/>
      <c r="HHX90" s="170"/>
      <c r="HHY90" s="170"/>
      <c r="HHZ90" s="170"/>
      <c r="HIA90" s="170"/>
      <c r="HIB90" s="170"/>
      <c r="HIC90" s="170"/>
      <c r="HID90" s="170"/>
      <c r="HIE90" s="170"/>
      <c r="HIF90" s="170"/>
      <c r="HIG90" s="170"/>
      <c r="HIH90" s="170"/>
      <c r="HII90" s="170"/>
      <c r="HIJ90" s="170"/>
      <c r="HIK90" s="170"/>
      <c r="HIL90" s="170"/>
      <c r="HIM90" s="170"/>
      <c r="HIN90" s="170"/>
      <c r="HIO90" s="170"/>
      <c r="HIP90" s="170"/>
      <c r="HIQ90" s="170"/>
      <c r="HIR90" s="170"/>
      <c r="HIS90" s="170"/>
      <c r="HIT90" s="170"/>
      <c r="HIU90" s="170"/>
      <c r="HIV90" s="170"/>
      <c r="HIW90" s="170"/>
      <c r="HIX90" s="170"/>
      <c r="HIY90" s="170"/>
      <c r="HIZ90" s="170"/>
      <c r="HJA90" s="170"/>
      <c r="HJB90" s="170"/>
      <c r="HJC90" s="170"/>
      <c r="HJD90" s="170"/>
      <c r="HJE90" s="170"/>
      <c r="HJF90" s="170"/>
      <c r="HJG90" s="170"/>
      <c r="HJH90" s="170"/>
      <c r="HJI90" s="170"/>
      <c r="HJJ90" s="170"/>
      <c r="HJK90" s="170"/>
      <c r="HJL90" s="170"/>
      <c r="HJM90" s="170"/>
      <c r="HJN90" s="170"/>
      <c r="HJO90" s="170"/>
      <c r="HJP90" s="170"/>
      <c r="HJQ90" s="170"/>
      <c r="HJR90" s="170"/>
      <c r="HJS90" s="170"/>
      <c r="HJT90" s="170"/>
      <c r="HJU90" s="170"/>
      <c r="HJV90" s="170"/>
      <c r="HJW90" s="170"/>
      <c r="HJX90" s="170"/>
      <c r="HJY90" s="170"/>
      <c r="HJZ90" s="170"/>
      <c r="HKA90" s="170"/>
      <c r="HKB90" s="170"/>
      <c r="HKC90" s="170"/>
      <c r="HKD90" s="170"/>
      <c r="HKE90" s="170"/>
      <c r="HKF90" s="170"/>
      <c r="HKG90" s="170"/>
      <c r="HKH90" s="170"/>
      <c r="HKI90" s="170"/>
      <c r="HKJ90" s="170"/>
      <c r="HKK90" s="170"/>
      <c r="HKL90" s="170"/>
      <c r="HKM90" s="170"/>
      <c r="HKN90" s="170"/>
      <c r="HKO90" s="170"/>
      <c r="HKP90" s="170"/>
      <c r="HKQ90" s="170"/>
      <c r="HKR90" s="170"/>
      <c r="HKS90" s="170"/>
      <c r="HKT90" s="170"/>
      <c r="HKU90" s="170"/>
      <c r="HKV90" s="170"/>
      <c r="HKW90" s="170"/>
      <c r="HKX90" s="170"/>
      <c r="HKY90" s="170"/>
      <c r="HKZ90" s="170"/>
      <c r="HLA90" s="170"/>
      <c r="HLB90" s="170"/>
      <c r="HLC90" s="170"/>
      <c r="HLD90" s="170"/>
      <c r="HLE90" s="170"/>
      <c r="HLF90" s="170"/>
      <c r="HLG90" s="170"/>
      <c r="HLH90" s="170"/>
      <c r="HLI90" s="170"/>
      <c r="HLJ90" s="170"/>
      <c r="HLK90" s="170"/>
      <c r="HLL90" s="170"/>
      <c r="HLM90" s="170"/>
      <c r="HLN90" s="170"/>
      <c r="HLO90" s="170"/>
      <c r="HLP90" s="170"/>
      <c r="HLQ90" s="170"/>
      <c r="HLR90" s="170"/>
      <c r="HLS90" s="170"/>
      <c r="HLT90" s="170"/>
      <c r="HLU90" s="170"/>
      <c r="HLV90" s="170"/>
      <c r="HLW90" s="170"/>
      <c r="HLX90" s="170"/>
      <c r="HLY90" s="170"/>
      <c r="HLZ90" s="170"/>
      <c r="HMA90" s="170"/>
      <c r="HMB90" s="170"/>
      <c r="HMC90" s="170"/>
      <c r="HMD90" s="170"/>
      <c r="HME90" s="170"/>
      <c r="HMF90" s="170"/>
      <c r="HMG90" s="170"/>
      <c r="HMH90" s="170"/>
      <c r="HMI90" s="170"/>
      <c r="HMJ90" s="170"/>
      <c r="HMK90" s="170"/>
      <c r="HML90" s="170"/>
      <c r="HMM90" s="170"/>
      <c r="HMN90" s="170"/>
      <c r="HMO90" s="170"/>
      <c r="HMP90" s="170"/>
      <c r="HMQ90" s="170"/>
      <c r="HMR90" s="170"/>
      <c r="HMS90" s="170"/>
      <c r="HMT90" s="170"/>
      <c r="HMU90" s="170"/>
      <c r="HMV90" s="170"/>
      <c r="HMW90" s="170"/>
      <c r="HMX90" s="170"/>
      <c r="HMY90" s="170"/>
      <c r="HMZ90" s="170"/>
      <c r="HNA90" s="170"/>
      <c r="HNB90" s="170"/>
      <c r="HNC90" s="170"/>
      <c r="HND90" s="170"/>
      <c r="HNE90" s="170"/>
      <c r="HNF90" s="170"/>
      <c r="HNG90" s="170"/>
      <c r="HNH90" s="170"/>
      <c r="HNI90" s="170"/>
      <c r="HNJ90" s="170"/>
      <c r="HNK90" s="170"/>
      <c r="HNL90" s="170"/>
      <c r="HNM90" s="170"/>
      <c r="HNN90" s="170"/>
      <c r="HNO90" s="170"/>
      <c r="HNP90" s="170"/>
      <c r="HNQ90" s="170"/>
      <c r="HNR90" s="170"/>
      <c r="HNS90" s="170"/>
      <c r="HNT90" s="170"/>
      <c r="HNU90" s="170"/>
      <c r="HNV90" s="170"/>
      <c r="HNW90" s="170"/>
      <c r="HNX90" s="170"/>
      <c r="HNY90" s="170"/>
      <c r="HNZ90" s="170"/>
      <c r="HOA90" s="170"/>
      <c r="HOB90" s="170"/>
      <c r="HOC90" s="170"/>
      <c r="HOD90" s="170"/>
      <c r="HOE90" s="170"/>
      <c r="HOF90" s="170"/>
      <c r="HOG90" s="170"/>
      <c r="HOH90" s="170"/>
      <c r="HOI90" s="170"/>
      <c r="HOJ90" s="170"/>
      <c r="HOK90" s="170"/>
      <c r="HOL90" s="170"/>
      <c r="HOM90" s="170"/>
      <c r="HON90" s="170"/>
      <c r="HOO90" s="170"/>
      <c r="HOP90" s="170"/>
      <c r="HOQ90" s="170"/>
      <c r="HOR90" s="170"/>
      <c r="HOS90" s="170"/>
      <c r="HOT90" s="170"/>
      <c r="HOU90" s="170"/>
      <c r="HOV90" s="170"/>
      <c r="HOW90" s="170"/>
      <c r="HOX90" s="170"/>
      <c r="HOY90" s="170"/>
      <c r="HOZ90" s="170"/>
      <c r="HPA90" s="170"/>
      <c r="HPB90" s="170"/>
      <c r="HPC90" s="170"/>
      <c r="HPD90" s="170"/>
      <c r="HPE90" s="170"/>
      <c r="HPF90" s="170"/>
      <c r="HPG90" s="170"/>
      <c r="HPH90" s="170"/>
      <c r="HPI90" s="170"/>
      <c r="HPJ90" s="170"/>
      <c r="HPK90" s="170"/>
      <c r="HPL90" s="170"/>
      <c r="HPM90" s="170"/>
      <c r="HPN90" s="170"/>
      <c r="HPO90" s="170"/>
      <c r="HPP90" s="170"/>
      <c r="HPQ90" s="170"/>
      <c r="HPR90" s="170"/>
      <c r="HPS90" s="170"/>
      <c r="HPT90" s="170"/>
      <c r="HPU90" s="170"/>
      <c r="HPV90" s="170"/>
      <c r="HPW90" s="170"/>
      <c r="HPX90" s="170"/>
      <c r="HPY90" s="170"/>
      <c r="HPZ90" s="170"/>
      <c r="HQA90" s="170"/>
      <c r="HQB90" s="170"/>
      <c r="HQC90" s="170"/>
      <c r="HQD90" s="170"/>
      <c r="HQE90" s="170"/>
      <c r="HQF90" s="170"/>
      <c r="HQG90" s="170"/>
      <c r="HQH90" s="170"/>
      <c r="HQI90" s="170"/>
      <c r="HQJ90" s="170"/>
      <c r="HQK90" s="170"/>
      <c r="HQL90" s="170"/>
      <c r="HQM90" s="170"/>
      <c r="HQN90" s="170"/>
      <c r="HQO90" s="170"/>
      <c r="HQP90" s="170"/>
      <c r="HQQ90" s="170"/>
      <c r="HQR90" s="170"/>
      <c r="HQS90" s="170"/>
      <c r="HQT90" s="170"/>
      <c r="HQU90" s="170"/>
      <c r="HQV90" s="170"/>
      <c r="HQW90" s="170"/>
      <c r="HQX90" s="170"/>
      <c r="HQY90" s="170"/>
      <c r="HQZ90" s="170"/>
      <c r="HRA90" s="170"/>
      <c r="HRB90" s="170"/>
      <c r="HRC90" s="170"/>
      <c r="HRD90" s="170"/>
      <c r="HRE90" s="170"/>
      <c r="HRF90" s="170"/>
      <c r="HRG90" s="170"/>
      <c r="HRH90" s="170"/>
      <c r="HRI90" s="170"/>
      <c r="HRJ90" s="170"/>
      <c r="HRK90" s="170"/>
      <c r="HRL90" s="170"/>
      <c r="HRM90" s="170"/>
      <c r="HRN90" s="170"/>
      <c r="HRO90" s="170"/>
      <c r="HRP90" s="170"/>
      <c r="HRQ90" s="170"/>
      <c r="HRR90" s="170"/>
      <c r="HRS90" s="170"/>
      <c r="HRT90" s="170"/>
      <c r="HRU90" s="170"/>
      <c r="HRV90" s="170"/>
      <c r="HRW90" s="170"/>
      <c r="HRX90" s="170"/>
      <c r="HRY90" s="170"/>
      <c r="HRZ90" s="170"/>
      <c r="HSA90" s="170"/>
      <c r="HSB90" s="170"/>
      <c r="HSC90" s="170"/>
      <c r="HSD90" s="170"/>
      <c r="HSE90" s="170"/>
      <c r="HSF90" s="170"/>
      <c r="HSG90" s="170"/>
      <c r="HSH90" s="170"/>
      <c r="HSI90" s="170"/>
      <c r="HSJ90" s="170"/>
      <c r="HSK90" s="170"/>
      <c r="HSL90" s="170"/>
      <c r="HSM90" s="170"/>
      <c r="HSN90" s="170"/>
      <c r="HSO90" s="170"/>
      <c r="HSP90" s="170"/>
      <c r="HSQ90" s="170"/>
      <c r="HSR90" s="170"/>
      <c r="HSS90" s="170"/>
      <c r="HST90" s="170"/>
      <c r="HSU90" s="170"/>
      <c r="HSV90" s="170"/>
      <c r="HSW90" s="170"/>
      <c r="HSX90" s="170"/>
      <c r="HSY90" s="170"/>
      <c r="HSZ90" s="170"/>
      <c r="HTA90" s="170"/>
      <c r="HTB90" s="170"/>
      <c r="HTC90" s="170"/>
      <c r="HTD90" s="170"/>
      <c r="HTE90" s="170"/>
      <c r="HTF90" s="170"/>
      <c r="HTG90" s="170"/>
      <c r="HTH90" s="170"/>
      <c r="HTI90" s="170"/>
      <c r="HTJ90" s="170"/>
      <c r="HTK90" s="170"/>
      <c r="HTL90" s="170"/>
      <c r="HTM90" s="170"/>
      <c r="HTN90" s="170"/>
      <c r="HTO90" s="170"/>
      <c r="HTP90" s="170"/>
      <c r="HTQ90" s="170"/>
      <c r="HTR90" s="170"/>
      <c r="HTS90" s="170"/>
      <c r="HTT90" s="170"/>
      <c r="HTU90" s="170"/>
      <c r="HTV90" s="170"/>
      <c r="HTW90" s="170"/>
      <c r="HTX90" s="170"/>
      <c r="HTY90" s="170"/>
      <c r="HTZ90" s="170"/>
      <c r="HUA90" s="170"/>
      <c r="HUB90" s="170"/>
      <c r="HUC90" s="170"/>
      <c r="HUD90" s="170"/>
      <c r="HUE90" s="170"/>
      <c r="HUF90" s="170"/>
      <c r="HUG90" s="170"/>
      <c r="HUH90" s="170"/>
      <c r="HUI90" s="170"/>
      <c r="HUJ90" s="170"/>
      <c r="HUK90" s="170"/>
      <c r="HUL90" s="170"/>
      <c r="HUM90" s="170"/>
      <c r="HUN90" s="170"/>
      <c r="HUO90" s="170"/>
      <c r="HUP90" s="170"/>
      <c r="HUQ90" s="170"/>
      <c r="HUR90" s="170"/>
      <c r="HUS90" s="170"/>
      <c r="HUT90" s="170"/>
      <c r="HUU90" s="170"/>
      <c r="HUV90" s="170"/>
      <c r="HUW90" s="170"/>
      <c r="HUX90" s="170"/>
      <c r="HUY90" s="170"/>
      <c r="HUZ90" s="170"/>
      <c r="HVA90" s="170"/>
      <c r="HVB90" s="170"/>
      <c r="HVC90" s="170"/>
      <c r="HVD90" s="170"/>
      <c r="HVE90" s="170"/>
      <c r="HVF90" s="170"/>
      <c r="HVG90" s="170"/>
      <c r="HVH90" s="170"/>
      <c r="HVI90" s="170"/>
      <c r="HVJ90" s="170"/>
      <c r="HVK90" s="170"/>
      <c r="HVL90" s="170"/>
      <c r="HVM90" s="170"/>
      <c r="HVN90" s="170"/>
      <c r="HVO90" s="170"/>
      <c r="HVP90" s="170"/>
      <c r="HVQ90" s="170"/>
      <c r="HVR90" s="170"/>
      <c r="HVS90" s="170"/>
      <c r="HVT90" s="170"/>
      <c r="HVU90" s="170"/>
      <c r="HVV90" s="170"/>
      <c r="HVW90" s="170"/>
      <c r="HVX90" s="170"/>
      <c r="HVY90" s="170"/>
      <c r="HVZ90" s="170"/>
      <c r="HWA90" s="170"/>
      <c r="HWB90" s="170"/>
      <c r="HWC90" s="170"/>
      <c r="HWD90" s="170"/>
      <c r="HWE90" s="170"/>
      <c r="HWF90" s="170"/>
      <c r="HWG90" s="170"/>
      <c r="HWH90" s="170"/>
      <c r="HWI90" s="170"/>
      <c r="HWJ90" s="170"/>
      <c r="HWK90" s="170"/>
      <c r="HWL90" s="170"/>
      <c r="HWM90" s="170"/>
      <c r="HWN90" s="170"/>
      <c r="HWO90" s="170"/>
      <c r="HWP90" s="170"/>
      <c r="HWQ90" s="170"/>
      <c r="HWR90" s="170"/>
      <c r="HWS90" s="170"/>
      <c r="HWT90" s="170"/>
      <c r="HWU90" s="170"/>
      <c r="HWV90" s="170"/>
      <c r="HWW90" s="170"/>
      <c r="HWX90" s="170"/>
      <c r="HWY90" s="170"/>
      <c r="HWZ90" s="170"/>
      <c r="HXA90" s="170"/>
      <c r="HXB90" s="170"/>
      <c r="HXC90" s="170"/>
      <c r="HXD90" s="170"/>
      <c r="HXE90" s="170"/>
      <c r="HXF90" s="170"/>
      <c r="HXG90" s="170"/>
      <c r="HXH90" s="170"/>
      <c r="HXI90" s="170"/>
      <c r="HXJ90" s="170"/>
      <c r="HXK90" s="170"/>
      <c r="HXL90" s="170"/>
      <c r="HXM90" s="170"/>
      <c r="HXN90" s="170"/>
      <c r="HXO90" s="170"/>
      <c r="HXP90" s="170"/>
      <c r="HXQ90" s="170"/>
      <c r="HXR90" s="170"/>
      <c r="HXS90" s="170"/>
      <c r="HXT90" s="170"/>
      <c r="HXU90" s="170"/>
      <c r="HXV90" s="170"/>
      <c r="HXW90" s="170"/>
      <c r="HXX90" s="170"/>
      <c r="HXY90" s="170"/>
      <c r="HXZ90" s="170"/>
      <c r="HYA90" s="170"/>
      <c r="HYB90" s="170"/>
      <c r="HYC90" s="170"/>
      <c r="HYD90" s="170"/>
      <c r="HYE90" s="170"/>
      <c r="HYF90" s="170"/>
      <c r="HYG90" s="170"/>
      <c r="HYH90" s="170"/>
      <c r="HYI90" s="170"/>
      <c r="HYJ90" s="170"/>
      <c r="HYK90" s="170"/>
      <c r="HYL90" s="170"/>
      <c r="HYM90" s="170"/>
      <c r="HYN90" s="170"/>
      <c r="HYO90" s="170"/>
      <c r="HYP90" s="170"/>
      <c r="HYQ90" s="170"/>
      <c r="HYR90" s="170"/>
      <c r="HYS90" s="170"/>
      <c r="HYT90" s="170"/>
      <c r="HYU90" s="170"/>
      <c r="HYV90" s="170"/>
      <c r="HYW90" s="170"/>
      <c r="HYX90" s="170"/>
      <c r="HYY90" s="170"/>
      <c r="HYZ90" s="170"/>
      <c r="HZA90" s="170"/>
      <c r="HZB90" s="170"/>
      <c r="HZC90" s="170"/>
      <c r="HZD90" s="170"/>
      <c r="HZE90" s="170"/>
      <c r="HZF90" s="170"/>
      <c r="HZG90" s="170"/>
      <c r="HZH90" s="170"/>
      <c r="HZI90" s="170"/>
      <c r="HZJ90" s="170"/>
      <c r="HZK90" s="170"/>
      <c r="HZL90" s="170"/>
      <c r="HZM90" s="170"/>
      <c r="HZN90" s="170"/>
      <c r="HZO90" s="170"/>
      <c r="HZP90" s="170"/>
      <c r="HZQ90" s="170"/>
      <c r="HZR90" s="170"/>
      <c r="HZS90" s="170"/>
      <c r="HZT90" s="170"/>
      <c r="HZU90" s="170"/>
      <c r="HZV90" s="170"/>
      <c r="HZW90" s="170"/>
      <c r="HZX90" s="170"/>
      <c r="HZY90" s="170"/>
      <c r="HZZ90" s="170"/>
      <c r="IAA90" s="170"/>
      <c r="IAB90" s="170"/>
      <c r="IAC90" s="170"/>
      <c r="IAD90" s="170"/>
      <c r="IAE90" s="170"/>
      <c r="IAF90" s="170"/>
      <c r="IAG90" s="170"/>
      <c r="IAH90" s="170"/>
      <c r="IAI90" s="170"/>
      <c r="IAJ90" s="170"/>
      <c r="IAK90" s="170"/>
      <c r="IAL90" s="170"/>
      <c r="IAM90" s="170"/>
      <c r="IAN90" s="170"/>
      <c r="IAO90" s="170"/>
      <c r="IAP90" s="170"/>
      <c r="IAQ90" s="170"/>
      <c r="IAR90" s="170"/>
      <c r="IAS90" s="170"/>
      <c r="IAT90" s="170"/>
      <c r="IAU90" s="170"/>
      <c r="IAV90" s="170"/>
      <c r="IAW90" s="170"/>
      <c r="IAX90" s="170"/>
      <c r="IAY90" s="170"/>
      <c r="IAZ90" s="170"/>
      <c r="IBA90" s="170"/>
      <c r="IBB90" s="170"/>
      <c r="IBC90" s="170"/>
      <c r="IBD90" s="170"/>
      <c r="IBE90" s="170"/>
      <c r="IBF90" s="170"/>
      <c r="IBG90" s="170"/>
      <c r="IBH90" s="170"/>
      <c r="IBI90" s="170"/>
      <c r="IBJ90" s="170"/>
      <c r="IBK90" s="170"/>
      <c r="IBL90" s="170"/>
      <c r="IBM90" s="170"/>
      <c r="IBN90" s="170"/>
      <c r="IBO90" s="170"/>
      <c r="IBP90" s="170"/>
      <c r="IBQ90" s="170"/>
      <c r="IBR90" s="170"/>
      <c r="IBS90" s="170"/>
      <c r="IBT90" s="170"/>
      <c r="IBU90" s="170"/>
      <c r="IBV90" s="170"/>
      <c r="IBW90" s="170"/>
      <c r="IBX90" s="170"/>
      <c r="IBY90" s="170"/>
      <c r="IBZ90" s="170"/>
      <c r="ICA90" s="170"/>
      <c r="ICB90" s="170"/>
      <c r="ICC90" s="170"/>
      <c r="ICD90" s="170"/>
      <c r="ICE90" s="170"/>
      <c r="ICF90" s="170"/>
      <c r="ICG90" s="170"/>
      <c r="ICH90" s="170"/>
      <c r="ICI90" s="170"/>
      <c r="ICJ90" s="170"/>
      <c r="ICK90" s="170"/>
      <c r="ICL90" s="170"/>
      <c r="ICM90" s="170"/>
      <c r="ICN90" s="170"/>
      <c r="ICO90" s="170"/>
      <c r="ICP90" s="170"/>
      <c r="ICQ90" s="170"/>
      <c r="ICR90" s="170"/>
      <c r="ICS90" s="170"/>
      <c r="ICT90" s="170"/>
      <c r="ICU90" s="170"/>
      <c r="ICV90" s="170"/>
      <c r="ICW90" s="170"/>
      <c r="ICX90" s="170"/>
      <c r="ICY90" s="170"/>
      <c r="ICZ90" s="170"/>
      <c r="IDA90" s="170"/>
      <c r="IDB90" s="170"/>
      <c r="IDC90" s="170"/>
      <c r="IDD90" s="170"/>
      <c r="IDE90" s="170"/>
      <c r="IDF90" s="170"/>
      <c r="IDG90" s="170"/>
      <c r="IDH90" s="170"/>
      <c r="IDI90" s="170"/>
      <c r="IDJ90" s="170"/>
      <c r="IDK90" s="170"/>
      <c r="IDL90" s="170"/>
      <c r="IDM90" s="170"/>
      <c r="IDN90" s="170"/>
      <c r="IDO90" s="170"/>
      <c r="IDP90" s="170"/>
      <c r="IDQ90" s="170"/>
      <c r="IDR90" s="170"/>
      <c r="IDS90" s="170"/>
      <c r="IDT90" s="170"/>
      <c r="IDU90" s="170"/>
      <c r="IDV90" s="170"/>
      <c r="IDW90" s="170"/>
      <c r="IDX90" s="170"/>
      <c r="IDY90" s="170"/>
      <c r="IDZ90" s="170"/>
      <c r="IEA90" s="170"/>
      <c r="IEB90" s="170"/>
      <c r="IEC90" s="170"/>
      <c r="IED90" s="170"/>
      <c r="IEE90" s="170"/>
      <c r="IEF90" s="170"/>
      <c r="IEG90" s="170"/>
      <c r="IEH90" s="170"/>
      <c r="IEI90" s="170"/>
      <c r="IEJ90" s="170"/>
      <c r="IEK90" s="170"/>
      <c r="IEL90" s="170"/>
      <c r="IEM90" s="170"/>
      <c r="IEN90" s="170"/>
      <c r="IEO90" s="170"/>
      <c r="IEP90" s="170"/>
      <c r="IEQ90" s="170"/>
      <c r="IER90" s="170"/>
      <c r="IES90" s="170"/>
      <c r="IET90" s="170"/>
      <c r="IEU90" s="170"/>
      <c r="IEV90" s="170"/>
      <c r="IEW90" s="170"/>
      <c r="IEX90" s="170"/>
      <c r="IEY90" s="170"/>
      <c r="IEZ90" s="170"/>
      <c r="IFA90" s="170"/>
      <c r="IFB90" s="170"/>
      <c r="IFC90" s="170"/>
      <c r="IFD90" s="170"/>
      <c r="IFE90" s="170"/>
      <c r="IFF90" s="170"/>
      <c r="IFG90" s="170"/>
      <c r="IFH90" s="170"/>
      <c r="IFI90" s="170"/>
      <c r="IFJ90" s="170"/>
      <c r="IFK90" s="170"/>
      <c r="IFL90" s="170"/>
      <c r="IFM90" s="170"/>
      <c r="IFN90" s="170"/>
      <c r="IFO90" s="170"/>
      <c r="IFP90" s="170"/>
      <c r="IFQ90" s="170"/>
      <c r="IFR90" s="170"/>
      <c r="IFS90" s="170"/>
      <c r="IFT90" s="170"/>
      <c r="IFU90" s="170"/>
      <c r="IFV90" s="170"/>
      <c r="IFW90" s="170"/>
      <c r="IFX90" s="170"/>
      <c r="IFY90" s="170"/>
      <c r="IFZ90" s="170"/>
      <c r="IGA90" s="170"/>
      <c r="IGB90" s="170"/>
      <c r="IGC90" s="170"/>
      <c r="IGD90" s="170"/>
      <c r="IGE90" s="170"/>
      <c r="IGF90" s="170"/>
      <c r="IGG90" s="170"/>
      <c r="IGH90" s="170"/>
      <c r="IGI90" s="170"/>
      <c r="IGJ90" s="170"/>
      <c r="IGK90" s="170"/>
      <c r="IGL90" s="170"/>
      <c r="IGM90" s="170"/>
      <c r="IGN90" s="170"/>
      <c r="IGO90" s="170"/>
      <c r="IGP90" s="170"/>
      <c r="IGQ90" s="170"/>
      <c r="IGR90" s="170"/>
      <c r="IGS90" s="170"/>
      <c r="IGT90" s="170"/>
      <c r="IGU90" s="170"/>
      <c r="IGV90" s="170"/>
      <c r="IGW90" s="170"/>
      <c r="IGX90" s="170"/>
      <c r="IGY90" s="170"/>
      <c r="IGZ90" s="170"/>
      <c r="IHA90" s="170"/>
      <c r="IHB90" s="170"/>
      <c r="IHC90" s="170"/>
      <c r="IHD90" s="170"/>
      <c r="IHE90" s="170"/>
      <c r="IHF90" s="170"/>
      <c r="IHG90" s="170"/>
      <c r="IHH90" s="170"/>
      <c r="IHI90" s="170"/>
      <c r="IHJ90" s="170"/>
      <c r="IHK90" s="170"/>
      <c r="IHL90" s="170"/>
      <c r="IHM90" s="170"/>
      <c r="IHN90" s="170"/>
      <c r="IHO90" s="170"/>
      <c r="IHP90" s="170"/>
      <c r="IHQ90" s="170"/>
      <c r="IHR90" s="170"/>
      <c r="IHS90" s="170"/>
      <c r="IHT90" s="170"/>
      <c r="IHU90" s="170"/>
      <c r="IHV90" s="170"/>
      <c r="IHW90" s="170"/>
      <c r="IHX90" s="170"/>
      <c r="IHY90" s="170"/>
      <c r="IHZ90" s="170"/>
      <c r="IIA90" s="170"/>
      <c r="IIB90" s="170"/>
      <c r="IIC90" s="170"/>
      <c r="IID90" s="170"/>
      <c r="IIE90" s="170"/>
      <c r="IIF90" s="170"/>
      <c r="IIG90" s="170"/>
      <c r="IIH90" s="170"/>
      <c r="III90" s="170"/>
      <c r="IIJ90" s="170"/>
      <c r="IIK90" s="170"/>
      <c r="IIL90" s="170"/>
      <c r="IIM90" s="170"/>
      <c r="IIN90" s="170"/>
      <c r="IIO90" s="170"/>
      <c r="IIP90" s="170"/>
      <c r="IIQ90" s="170"/>
      <c r="IIR90" s="170"/>
      <c r="IIS90" s="170"/>
      <c r="IIT90" s="170"/>
      <c r="IIU90" s="170"/>
      <c r="IIV90" s="170"/>
      <c r="IIW90" s="170"/>
      <c r="IIX90" s="170"/>
      <c r="IIY90" s="170"/>
      <c r="IIZ90" s="170"/>
      <c r="IJA90" s="170"/>
      <c r="IJB90" s="170"/>
      <c r="IJC90" s="170"/>
      <c r="IJD90" s="170"/>
      <c r="IJE90" s="170"/>
      <c r="IJF90" s="170"/>
      <c r="IJG90" s="170"/>
      <c r="IJH90" s="170"/>
      <c r="IJI90" s="170"/>
      <c r="IJJ90" s="170"/>
      <c r="IJK90" s="170"/>
      <c r="IJL90" s="170"/>
      <c r="IJM90" s="170"/>
      <c r="IJN90" s="170"/>
      <c r="IJO90" s="170"/>
      <c r="IJP90" s="170"/>
      <c r="IJQ90" s="170"/>
      <c r="IJR90" s="170"/>
      <c r="IJS90" s="170"/>
      <c r="IJT90" s="170"/>
      <c r="IJU90" s="170"/>
      <c r="IJV90" s="170"/>
      <c r="IJW90" s="170"/>
      <c r="IJX90" s="170"/>
      <c r="IJY90" s="170"/>
      <c r="IJZ90" s="170"/>
      <c r="IKA90" s="170"/>
      <c r="IKB90" s="170"/>
      <c r="IKC90" s="170"/>
      <c r="IKD90" s="170"/>
      <c r="IKE90" s="170"/>
      <c r="IKF90" s="170"/>
      <c r="IKG90" s="170"/>
      <c r="IKH90" s="170"/>
      <c r="IKI90" s="170"/>
      <c r="IKJ90" s="170"/>
      <c r="IKK90" s="170"/>
      <c r="IKL90" s="170"/>
      <c r="IKM90" s="170"/>
      <c r="IKN90" s="170"/>
      <c r="IKO90" s="170"/>
      <c r="IKP90" s="170"/>
      <c r="IKQ90" s="170"/>
      <c r="IKR90" s="170"/>
      <c r="IKS90" s="170"/>
      <c r="IKT90" s="170"/>
      <c r="IKU90" s="170"/>
      <c r="IKV90" s="170"/>
      <c r="IKW90" s="170"/>
      <c r="IKX90" s="170"/>
      <c r="IKY90" s="170"/>
      <c r="IKZ90" s="170"/>
      <c r="ILA90" s="170"/>
      <c r="ILB90" s="170"/>
      <c r="ILC90" s="170"/>
      <c r="ILD90" s="170"/>
      <c r="ILE90" s="170"/>
      <c r="ILF90" s="170"/>
      <c r="ILG90" s="170"/>
      <c r="ILH90" s="170"/>
      <c r="ILI90" s="170"/>
      <c r="ILJ90" s="170"/>
      <c r="ILK90" s="170"/>
      <c r="ILL90" s="170"/>
      <c r="ILM90" s="170"/>
      <c r="ILN90" s="170"/>
      <c r="ILO90" s="170"/>
      <c r="ILP90" s="170"/>
      <c r="ILQ90" s="170"/>
      <c r="ILR90" s="170"/>
      <c r="ILS90" s="170"/>
      <c r="ILT90" s="170"/>
      <c r="ILU90" s="170"/>
      <c r="ILV90" s="170"/>
      <c r="ILW90" s="170"/>
      <c r="ILX90" s="170"/>
      <c r="ILY90" s="170"/>
      <c r="ILZ90" s="170"/>
      <c r="IMA90" s="170"/>
      <c r="IMB90" s="170"/>
      <c r="IMC90" s="170"/>
      <c r="IMD90" s="170"/>
      <c r="IME90" s="170"/>
      <c r="IMF90" s="170"/>
      <c r="IMG90" s="170"/>
      <c r="IMH90" s="170"/>
      <c r="IMI90" s="170"/>
      <c r="IMJ90" s="170"/>
      <c r="IMK90" s="170"/>
      <c r="IML90" s="170"/>
      <c r="IMM90" s="170"/>
      <c r="IMN90" s="170"/>
      <c r="IMO90" s="170"/>
      <c r="IMP90" s="170"/>
      <c r="IMQ90" s="170"/>
      <c r="IMR90" s="170"/>
      <c r="IMS90" s="170"/>
      <c r="IMT90" s="170"/>
      <c r="IMU90" s="170"/>
      <c r="IMV90" s="170"/>
      <c r="IMW90" s="170"/>
      <c r="IMX90" s="170"/>
      <c r="IMY90" s="170"/>
      <c r="IMZ90" s="170"/>
      <c r="INA90" s="170"/>
      <c r="INB90" s="170"/>
      <c r="INC90" s="170"/>
      <c r="IND90" s="170"/>
      <c r="INE90" s="170"/>
      <c r="INF90" s="170"/>
      <c r="ING90" s="170"/>
      <c r="INH90" s="170"/>
      <c r="INI90" s="170"/>
      <c r="INJ90" s="170"/>
      <c r="INK90" s="170"/>
      <c r="INL90" s="170"/>
      <c r="INM90" s="170"/>
      <c r="INN90" s="170"/>
      <c r="INO90" s="170"/>
      <c r="INP90" s="170"/>
      <c r="INQ90" s="170"/>
      <c r="INR90" s="170"/>
      <c r="INS90" s="170"/>
      <c r="INT90" s="170"/>
      <c r="INU90" s="170"/>
      <c r="INV90" s="170"/>
      <c r="INW90" s="170"/>
      <c r="INX90" s="170"/>
      <c r="INY90" s="170"/>
      <c r="INZ90" s="170"/>
      <c r="IOA90" s="170"/>
      <c r="IOB90" s="170"/>
      <c r="IOC90" s="170"/>
      <c r="IOD90" s="170"/>
      <c r="IOE90" s="170"/>
      <c r="IOF90" s="170"/>
      <c r="IOG90" s="170"/>
      <c r="IOH90" s="170"/>
      <c r="IOI90" s="170"/>
      <c r="IOJ90" s="170"/>
      <c r="IOK90" s="170"/>
      <c r="IOL90" s="170"/>
      <c r="IOM90" s="170"/>
      <c r="ION90" s="170"/>
      <c r="IOO90" s="170"/>
      <c r="IOP90" s="170"/>
      <c r="IOQ90" s="170"/>
      <c r="IOR90" s="170"/>
      <c r="IOS90" s="170"/>
      <c r="IOT90" s="170"/>
      <c r="IOU90" s="170"/>
      <c r="IOV90" s="170"/>
      <c r="IOW90" s="170"/>
      <c r="IOX90" s="170"/>
      <c r="IOY90" s="170"/>
      <c r="IOZ90" s="170"/>
      <c r="IPA90" s="170"/>
      <c r="IPB90" s="170"/>
      <c r="IPC90" s="170"/>
      <c r="IPD90" s="170"/>
      <c r="IPE90" s="170"/>
      <c r="IPF90" s="170"/>
      <c r="IPG90" s="170"/>
      <c r="IPH90" s="170"/>
      <c r="IPI90" s="170"/>
      <c r="IPJ90" s="170"/>
      <c r="IPK90" s="170"/>
      <c r="IPL90" s="170"/>
      <c r="IPM90" s="170"/>
      <c r="IPN90" s="170"/>
      <c r="IPO90" s="170"/>
      <c r="IPP90" s="170"/>
      <c r="IPQ90" s="170"/>
      <c r="IPR90" s="170"/>
      <c r="IPS90" s="170"/>
      <c r="IPT90" s="170"/>
      <c r="IPU90" s="170"/>
      <c r="IPV90" s="170"/>
      <c r="IPW90" s="170"/>
      <c r="IPX90" s="170"/>
      <c r="IPY90" s="170"/>
      <c r="IPZ90" s="170"/>
      <c r="IQA90" s="170"/>
      <c r="IQB90" s="170"/>
      <c r="IQC90" s="170"/>
      <c r="IQD90" s="170"/>
      <c r="IQE90" s="170"/>
      <c r="IQF90" s="170"/>
      <c r="IQG90" s="170"/>
      <c r="IQH90" s="170"/>
      <c r="IQI90" s="170"/>
      <c r="IQJ90" s="170"/>
      <c r="IQK90" s="170"/>
      <c r="IQL90" s="170"/>
      <c r="IQM90" s="170"/>
      <c r="IQN90" s="170"/>
      <c r="IQO90" s="170"/>
      <c r="IQP90" s="170"/>
      <c r="IQQ90" s="170"/>
      <c r="IQR90" s="170"/>
      <c r="IQS90" s="170"/>
      <c r="IQT90" s="170"/>
      <c r="IQU90" s="170"/>
      <c r="IQV90" s="170"/>
      <c r="IQW90" s="170"/>
      <c r="IQX90" s="170"/>
      <c r="IQY90" s="170"/>
      <c r="IQZ90" s="170"/>
      <c r="IRA90" s="170"/>
      <c r="IRB90" s="170"/>
      <c r="IRC90" s="170"/>
      <c r="IRD90" s="170"/>
      <c r="IRE90" s="170"/>
      <c r="IRF90" s="170"/>
      <c r="IRG90" s="170"/>
      <c r="IRH90" s="170"/>
      <c r="IRI90" s="170"/>
      <c r="IRJ90" s="170"/>
      <c r="IRK90" s="170"/>
      <c r="IRL90" s="170"/>
      <c r="IRM90" s="170"/>
      <c r="IRN90" s="170"/>
      <c r="IRO90" s="170"/>
      <c r="IRP90" s="170"/>
      <c r="IRQ90" s="170"/>
      <c r="IRR90" s="170"/>
      <c r="IRS90" s="170"/>
      <c r="IRT90" s="170"/>
      <c r="IRU90" s="170"/>
      <c r="IRV90" s="170"/>
      <c r="IRW90" s="170"/>
      <c r="IRX90" s="170"/>
      <c r="IRY90" s="170"/>
      <c r="IRZ90" s="170"/>
      <c r="ISA90" s="170"/>
      <c r="ISB90" s="170"/>
      <c r="ISC90" s="170"/>
      <c r="ISD90" s="170"/>
      <c r="ISE90" s="170"/>
      <c r="ISF90" s="170"/>
      <c r="ISG90" s="170"/>
      <c r="ISH90" s="170"/>
      <c r="ISI90" s="170"/>
      <c r="ISJ90" s="170"/>
      <c r="ISK90" s="170"/>
      <c r="ISL90" s="170"/>
      <c r="ISM90" s="170"/>
      <c r="ISN90" s="170"/>
      <c r="ISO90" s="170"/>
      <c r="ISP90" s="170"/>
      <c r="ISQ90" s="170"/>
      <c r="ISR90" s="170"/>
      <c r="ISS90" s="170"/>
      <c r="IST90" s="170"/>
      <c r="ISU90" s="170"/>
      <c r="ISV90" s="170"/>
      <c r="ISW90" s="170"/>
      <c r="ISX90" s="170"/>
      <c r="ISY90" s="170"/>
      <c r="ISZ90" s="170"/>
      <c r="ITA90" s="170"/>
      <c r="ITB90" s="170"/>
      <c r="ITC90" s="170"/>
      <c r="ITD90" s="170"/>
      <c r="ITE90" s="170"/>
      <c r="ITF90" s="170"/>
      <c r="ITG90" s="170"/>
      <c r="ITH90" s="170"/>
      <c r="ITI90" s="170"/>
      <c r="ITJ90" s="170"/>
      <c r="ITK90" s="170"/>
      <c r="ITL90" s="170"/>
      <c r="ITM90" s="170"/>
      <c r="ITN90" s="170"/>
      <c r="ITO90" s="170"/>
      <c r="ITP90" s="170"/>
      <c r="ITQ90" s="170"/>
      <c r="ITR90" s="170"/>
      <c r="ITS90" s="170"/>
      <c r="ITT90" s="170"/>
      <c r="ITU90" s="170"/>
      <c r="ITV90" s="170"/>
      <c r="ITW90" s="170"/>
      <c r="ITX90" s="170"/>
      <c r="ITY90" s="170"/>
      <c r="ITZ90" s="170"/>
      <c r="IUA90" s="170"/>
      <c r="IUB90" s="170"/>
      <c r="IUC90" s="170"/>
      <c r="IUD90" s="170"/>
      <c r="IUE90" s="170"/>
      <c r="IUF90" s="170"/>
      <c r="IUG90" s="170"/>
      <c r="IUH90" s="170"/>
      <c r="IUI90" s="170"/>
      <c r="IUJ90" s="170"/>
      <c r="IUK90" s="170"/>
      <c r="IUL90" s="170"/>
      <c r="IUM90" s="170"/>
      <c r="IUN90" s="170"/>
      <c r="IUO90" s="170"/>
      <c r="IUP90" s="170"/>
      <c r="IUQ90" s="170"/>
      <c r="IUR90" s="170"/>
      <c r="IUS90" s="170"/>
      <c r="IUT90" s="170"/>
      <c r="IUU90" s="170"/>
      <c r="IUV90" s="170"/>
      <c r="IUW90" s="170"/>
      <c r="IUX90" s="170"/>
      <c r="IUY90" s="170"/>
      <c r="IUZ90" s="170"/>
      <c r="IVA90" s="170"/>
      <c r="IVB90" s="170"/>
      <c r="IVC90" s="170"/>
      <c r="IVD90" s="170"/>
      <c r="IVE90" s="170"/>
      <c r="IVF90" s="170"/>
      <c r="IVG90" s="170"/>
      <c r="IVH90" s="170"/>
      <c r="IVI90" s="170"/>
      <c r="IVJ90" s="170"/>
      <c r="IVK90" s="170"/>
      <c r="IVL90" s="170"/>
      <c r="IVM90" s="170"/>
      <c r="IVN90" s="170"/>
      <c r="IVO90" s="170"/>
      <c r="IVP90" s="170"/>
      <c r="IVQ90" s="170"/>
      <c r="IVR90" s="170"/>
      <c r="IVS90" s="170"/>
      <c r="IVT90" s="170"/>
      <c r="IVU90" s="170"/>
      <c r="IVV90" s="170"/>
      <c r="IVW90" s="170"/>
      <c r="IVX90" s="170"/>
      <c r="IVY90" s="170"/>
      <c r="IVZ90" s="170"/>
      <c r="IWA90" s="170"/>
      <c r="IWB90" s="170"/>
      <c r="IWC90" s="170"/>
      <c r="IWD90" s="170"/>
      <c r="IWE90" s="170"/>
      <c r="IWF90" s="170"/>
      <c r="IWG90" s="170"/>
      <c r="IWH90" s="170"/>
      <c r="IWI90" s="170"/>
      <c r="IWJ90" s="170"/>
      <c r="IWK90" s="170"/>
      <c r="IWL90" s="170"/>
      <c r="IWM90" s="170"/>
      <c r="IWN90" s="170"/>
      <c r="IWO90" s="170"/>
      <c r="IWP90" s="170"/>
      <c r="IWQ90" s="170"/>
      <c r="IWR90" s="170"/>
      <c r="IWS90" s="170"/>
      <c r="IWT90" s="170"/>
      <c r="IWU90" s="170"/>
      <c r="IWV90" s="170"/>
      <c r="IWW90" s="170"/>
      <c r="IWX90" s="170"/>
      <c r="IWY90" s="170"/>
      <c r="IWZ90" s="170"/>
      <c r="IXA90" s="170"/>
      <c r="IXB90" s="170"/>
      <c r="IXC90" s="170"/>
      <c r="IXD90" s="170"/>
      <c r="IXE90" s="170"/>
      <c r="IXF90" s="170"/>
      <c r="IXG90" s="170"/>
      <c r="IXH90" s="170"/>
      <c r="IXI90" s="170"/>
      <c r="IXJ90" s="170"/>
      <c r="IXK90" s="170"/>
      <c r="IXL90" s="170"/>
      <c r="IXM90" s="170"/>
      <c r="IXN90" s="170"/>
      <c r="IXO90" s="170"/>
      <c r="IXP90" s="170"/>
      <c r="IXQ90" s="170"/>
      <c r="IXR90" s="170"/>
      <c r="IXS90" s="170"/>
      <c r="IXT90" s="170"/>
      <c r="IXU90" s="170"/>
      <c r="IXV90" s="170"/>
      <c r="IXW90" s="170"/>
      <c r="IXX90" s="170"/>
      <c r="IXY90" s="170"/>
      <c r="IXZ90" s="170"/>
      <c r="IYA90" s="170"/>
      <c r="IYB90" s="170"/>
      <c r="IYC90" s="170"/>
      <c r="IYD90" s="170"/>
      <c r="IYE90" s="170"/>
      <c r="IYF90" s="170"/>
      <c r="IYG90" s="170"/>
      <c r="IYH90" s="170"/>
      <c r="IYI90" s="170"/>
      <c r="IYJ90" s="170"/>
      <c r="IYK90" s="170"/>
      <c r="IYL90" s="170"/>
      <c r="IYM90" s="170"/>
      <c r="IYN90" s="170"/>
      <c r="IYO90" s="170"/>
      <c r="IYP90" s="170"/>
      <c r="IYQ90" s="170"/>
      <c r="IYR90" s="170"/>
      <c r="IYS90" s="170"/>
      <c r="IYT90" s="170"/>
      <c r="IYU90" s="170"/>
      <c r="IYV90" s="170"/>
      <c r="IYW90" s="170"/>
      <c r="IYX90" s="170"/>
      <c r="IYY90" s="170"/>
      <c r="IYZ90" s="170"/>
      <c r="IZA90" s="170"/>
      <c r="IZB90" s="170"/>
      <c r="IZC90" s="170"/>
      <c r="IZD90" s="170"/>
      <c r="IZE90" s="170"/>
      <c r="IZF90" s="170"/>
      <c r="IZG90" s="170"/>
      <c r="IZH90" s="170"/>
      <c r="IZI90" s="170"/>
      <c r="IZJ90" s="170"/>
      <c r="IZK90" s="170"/>
      <c r="IZL90" s="170"/>
      <c r="IZM90" s="170"/>
      <c r="IZN90" s="170"/>
      <c r="IZO90" s="170"/>
      <c r="IZP90" s="170"/>
      <c r="IZQ90" s="170"/>
      <c r="IZR90" s="170"/>
      <c r="IZS90" s="170"/>
      <c r="IZT90" s="170"/>
      <c r="IZU90" s="170"/>
      <c r="IZV90" s="170"/>
      <c r="IZW90" s="170"/>
      <c r="IZX90" s="170"/>
      <c r="IZY90" s="170"/>
      <c r="IZZ90" s="170"/>
      <c r="JAA90" s="170"/>
      <c r="JAB90" s="170"/>
      <c r="JAC90" s="170"/>
      <c r="JAD90" s="170"/>
      <c r="JAE90" s="170"/>
      <c r="JAF90" s="170"/>
      <c r="JAG90" s="170"/>
      <c r="JAH90" s="170"/>
      <c r="JAI90" s="170"/>
      <c r="JAJ90" s="170"/>
      <c r="JAK90" s="170"/>
      <c r="JAL90" s="170"/>
      <c r="JAM90" s="170"/>
      <c r="JAN90" s="170"/>
      <c r="JAO90" s="170"/>
      <c r="JAP90" s="170"/>
      <c r="JAQ90" s="170"/>
      <c r="JAR90" s="170"/>
      <c r="JAS90" s="170"/>
      <c r="JAT90" s="170"/>
      <c r="JAU90" s="170"/>
      <c r="JAV90" s="170"/>
      <c r="JAW90" s="170"/>
      <c r="JAX90" s="170"/>
      <c r="JAY90" s="170"/>
      <c r="JAZ90" s="170"/>
      <c r="JBA90" s="170"/>
      <c r="JBB90" s="170"/>
      <c r="JBC90" s="170"/>
      <c r="JBD90" s="170"/>
      <c r="JBE90" s="170"/>
      <c r="JBF90" s="170"/>
      <c r="JBG90" s="170"/>
      <c r="JBH90" s="170"/>
      <c r="JBI90" s="170"/>
      <c r="JBJ90" s="170"/>
      <c r="JBK90" s="170"/>
      <c r="JBL90" s="170"/>
      <c r="JBM90" s="170"/>
      <c r="JBN90" s="170"/>
      <c r="JBO90" s="170"/>
      <c r="JBP90" s="170"/>
      <c r="JBQ90" s="170"/>
      <c r="JBR90" s="170"/>
      <c r="JBS90" s="170"/>
      <c r="JBT90" s="170"/>
      <c r="JBU90" s="170"/>
      <c r="JBV90" s="170"/>
      <c r="JBW90" s="170"/>
      <c r="JBX90" s="170"/>
      <c r="JBY90" s="170"/>
      <c r="JBZ90" s="170"/>
      <c r="JCA90" s="170"/>
      <c r="JCB90" s="170"/>
      <c r="JCC90" s="170"/>
      <c r="JCD90" s="170"/>
      <c r="JCE90" s="170"/>
      <c r="JCF90" s="170"/>
      <c r="JCG90" s="170"/>
      <c r="JCH90" s="170"/>
      <c r="JCI90" s="170"/>
      <c r="JCJ90" s="170"/>
      <c r="JCK90" s="170"/>
      <c r="JCL90" s="170"/>
      <c r="JCM90" s="170"/>
      <c r="JCN90" s="170"/>
      <c r="JCO90" s="170"/>
      <c r="JCP90" s="170"/>
      <c r="JCQ90" s="170"/>
      <c r="JCR90" s="170"/>
      <c r="JCS90" s="170"/>
      <c r="JCT90" s="170"/>
      <c r="JCU90" s="170"/>
      <c r="JCV90" s="170"/>
      <c r="JCW90" s="170"/>
      <c r="JCX90" s="170"/>
      <c r="JCY90" s="170"/>
      <c r="JCZ90" s="170"/>
      <c r="JDA90" s="170"/>
      <c r="JDB90" s="170"/>
      <c r="JDC90" s="170"/>
      <c r="JDD90" s="170"/>
      <c r="JDE90" s="170"/>
      <c r="JDF90" s="170"/>
      <c r="JDG90" s="170"/>
      <c r="JDH90" s="170"/>
      <c r="JDI90" s="170"/>
      <c r="JDJ90" s="170"/>
      <c r="JDK90" s="170"/>
      <c r="JDL90" s="170"/>
      <c r="JDM90" s="170"/>
      <c r="JDN90" s="170"/>
      <c r="JDO90" s="170"/>
      <c r="JDP90" s="170"/>
      <c r="JDQ90" s="170"/>
      <c r="JDR90" s="170"/>
      <c r="JDS90" s="170"/>
      <c r="JDT90" s="170"/>
      <c r="JDU90" s="170"/>
      <c r="JDV90" s="170"/>
      <c r="JDW90" s="170"/>
      <c r="JDX90" s="170"/>
      <c r="JDY90" s="170"/>
      <c r="JDZ90" s="170"/>
      <c r="JEA90" s="170"/>
      <c r="JEB90" s="170"/>
      <c r="JEC90" s="170"/>
      <c r="JED90" s="170"/>
      <c r="JEE90" s="170"/>
      <c r="JEF90" s="170"/>
      <c r="JEG90" s="170"/>
      <c r="JEH90" s="170"/>
      <c r="JEI90" s="170"/>
      <c r="JEJ90" s="170"/>
      <c r="JEK90" s="170"/>
      <c r="JEL90" s="170"/>
      <c r="JEM90" s="170"/>
      <c r="JEN90" s="170"/>
      <c r="JEO90" s="170"/>
      <c r="JEP90" s="170"/>
      <c r="JEQ90" s="170"/>
      <c r="JER90" s="170"/>
      <c r="JES90" s="170"/>
      <c r="JET90" s="170"/>
      <c r="JEU90" s="170"/>
      <c r="JEV90" s="170"/>
      <c r="JEW90" s="170"/>
      <c r="JEX90" s="170"/>
      <c r="JEY90" s="170"/>
      <c r="JEZ90" s="170"/>
      <c r="JFA90" s="170"/>
      <c r="JFB90" s="170"/>
      <c r="JFC90" s="170"/>
      <c r="JFD90" s="170"/>
      <c r="JFE90" s="170"/>
      <c r="JFF90" s="170"/>
      <c r="JFG90" s="170"/>
      <c r="JFH90" s="170"/>
      <c r="JFI90" s="170"/>
      <c r="JFJ90" s="170"/>
      <c r="JFK90" s="170"/>
      <c r="JFL90" s="170"/>
      <c r="JFM90" s="170"/>
      <c r="JFN90" s="170"/>
      <c r="JFO90" s="170"/>
      <c r="JFP90" s="170"/>
      <c r="JFQ90" s="170"/>
      <c r="JFR90" s="170"/>
      <c r="JFS90" s="170"/>
      <c r="JFT90" s="170"/>
      <c r="JFU90" s="170"/>
      <c r="JFV90" s="170"/>
      <c r="JFW90" s="170"/>
      <c r="JFX90" s="170"/>
      <c r="JFY90" s="170"/>
      <c r="JFZ90" s="170"/>
      <c r="JGA90" s="170"/>
      <c r="JGB90" s="170"/>
      <c r="JGC90" s="170"/>
      <c r="JGD90" s="170"/>
      <c r="JGE90" s="170"/>
      <c r="JGF90" s="170"/>
      <c r="JGG90" s="170"/>
      <c r="JGH90" s="170"/>
      <c r="JGI90" s="170"/>
      <c r="JGJ90" s="170"/>
      <c r="JGK90" s="170"/>
      <c r="JGL90" s="170"/>
      <c r="JGM90" s="170"/>
      <c r="JGN90" s="170"/>
      <c r="JGO90" s="170"/>
      <c r="JGP90" s="170"/>
      <c r="JGQ90" s="170"/>
      <c r="JGR90" s="170"/>
      <c r="JGS90" s="170"/>
      <c r="JGT90" s="170"/>
      <c r="JGU90" s="170"/>
      <c r="JGV90" s="170"/>
      <c r="JGW90" s="170"/>
      <c r="JGX90" s="170"/>
      <c r="JGY90" s="170"/>
      <c r="JGZ90" s="170"/>
      <c r="JHA90" s="170"/>
      <c r="JHB90" s="170"/>
      <c r="JHC90" s="170"/>
      <c r="JHD90" s="170"/>
      <c r="JHE90" s="170"/>
      <c r="JHF90" s="170"/>
      <c r="JHG90" s="170"/>
      <c r="JHH90" s="170"/>
      <c r="JHI90" s="170"/>
      <c r="JHJ90" s="170"/>
      <c r="JHK90" s="170"/>
      <c r="JHL90" s="170"/>
      <c r="JHM90" s="170"/>
      <c r="JHN90" s="170"/>
      <c r="JHO90" s="170"/>
      <c r="JHP90" s="170"/>
      <c r="JHQ90" s="170"/>
      <c r="JHR90" s="170"/>
      <c r="JHS90" s="170"/>
      <c r="JHT90" s="170"/>
      <c r="JHU90" s="170"/>
      <c r="JHV90" s="170"/>
      <c r="JHW90" s="170"/>
      <c r="JHX90" s="170"/>
      <c r="JHY90" s="170"/>
      <c r="JHZ90" s="170"/>
      <c r="JIA90" s="170"/>
      <c r="JIB90" s="170"/>
      <c r="JIC90" s="170"/>
      <c r="JID90" s="170"/>
      <c r="JIE90" s="170"/>
      <c r="JIF90" s="170"/>
      <c r="JIG90" s="170"/>
      <c r="JIH90" s="170"/>
      <c r="JII90" s="170"/>
      <c r="JIJ90" s="170"/>
      <c r="JIK90" s="170"/>
      <c r="JIL90" s="170"/>
      <c r="JIM90" s="170"/>
      <c r="JIN90" s="170"/>
      <c r="JIO90" s="170"/>
      <c r="JIP90" s="170"/>
      <c r="JIQ90" s="170"/>
      <c r="JIR90" s="170"/>
      <c r="JIS90" s="170"/>
      <c r="JIT90" s="170"/>
      <c r="JIU90" s="170"/>
      <c r="JIV90" s="170"/>
      <c r="JIW90" s="170"/>
      <c r="JIX90" s="170"/>
      <c r="JIY90" s="170"/>
      <c r="JIZ90" s="170"/>
      <c r="JJA90" s="170"/>
      <c r="JJB90" s="170"/>
      <c r="JJC90" s="170"/>
      <c r="JJD90" s="170"/>
      <c r="JJE90" s="170"/>
      <c r="JJF90" s="170"/>
      <c r="JJG90" s="170"/>
      <c r="JJH90" s="170"/>
      <c r="JJI90" s="170"/>
      <c r="JJJ90" s="170"/>
      <c r="JJK90" s="170"/>
      <c r="JJL90" s="170"/>
      <c r="JJM90" s="170"/>
      <c r="JJN90" s="170"/>
      <c r="JJO90" s="170"/>
      <c r="JJP90" s="170"/>
      <c r="JJQ90" s="170"/>
      <c r="JJR90" s="170"/>
      <c r="JJS90" s="170"/>
      <c r="JJT90" s="170"/>
      <c r="JJU90" s="170"/>
      <c r="JJV90" s="170"/>
      <c r="JJW90" s="170"/>
      <c r="JJX90" s="170"/>
      <c r="JJY90" s="170"/>
      <c r="JJZ90" s="170"/>
      <c r="JKA90" s="170"/>
      <c r="JKB90" s="170"/>
      <c r="JKC90" s="170"/>
      <c r="JKD90" s="170"/>
      <c r="JKE90" s="170"/>
      <c r="JKF90" s="170"/>
      <c r="JKG90" s="170"/>
      <c r="JKH90" s="170"/>
      <c r="JKI90" s="170"/>
      <c r="JKJ90" s="170"/>
      <c r="JKK90" s="170"/>
      <c r="JKL90" s="170"/>
      <c r="JKM90" s="170"/>
      <c r="JKN90" s="170"/>
      <c r="JKO90" s="170"/>
      <c r="JKP90" s="170"/>
      <c r="JKQ90" s="170"/>
      <c r="JKR90" s="170"/>
      <c r="JKS90" s="170"/>
      <c r="JKT90" s="170"/>
      <c r="JKU90" s="170"/>
      <c r="JKV90" s="170"/>
      <c r="JKW90" s="170"/>
      <c r="JKX90" s="170"/>
      <c r="JKY90" s="170"/>
      <c r="JKZ90" s="170"/>
      <c r="JLA90" s="170"/>
      <c r="JLB90" s="170"/>
      <c r="JLC90" s="170"/>
      <c r="JLD90" s="170"/>
      <c r="JLE90" s="170"/>
      <c r="JLF90" s="170"/>
      <c r="JLG90" s="170"/>
      <c r="JLH90" s="170"/>
      <c r="JLI90" s="170"/>
      <c r="JLJ90" s="170"/>
      <c r="JLK90" s="170"/>
      <c r="JLL90" s="170"/>
      <c r="JLM90" s="170"/>
      <c r="JLN90" s="170"/>
      <c r="JLO90" s="170"/>
      <c r="JLP90" s="170"/>
      <c r="JLQ90" s="170"/>
      <c r="JLR90" s="170"/>
      <c r="JLS90" s="170"/>
      <c r="JLT90" s="170"/>
      <c r="JLU90" s="170"/>
      <c r="JLV90" s="170"/>
      <c r="JLW90" s="170"/>
      <c r="JLX90" s="170"/>
      <c r="JLY90" s="170"/>
      <c r="JLZ90" s="170"/>
      <c r="JMA90" s="170"/>
      <c r="JMB90" s="170"/>
      <c r="JMC90" s="170"/>
      <c r="JMD90" s="170"/>
      <c r="JME90" s="170"/>
      <c r="JMF90" s="170"/>
      <c r="JMG90" s="170"/>
      <c r="JMH90" s="170"/>
      <c r="JMI90" s="170"/>
      <c r="JMJ90" s="170"/>
      <c r="JMK90" s="170"/>
      <c r="JML90" s="170"/>
      <c r="JMM90" s="170"/>
      <c r="JMN90" s="170"/>
      <c r="JMO90" s="170"/>
      <c r="JMP90" s="170"/>
      <c r="JMQ90" s="170"/>
      <c r="JMR90" s="170"/>
      <c r="JMS90" s="170"/>
      <c r="JMT90" s="170"/>
      <c r="JMU90" s="170"/>
      <c r="JMV90" s="170"/>
      <c r="JMW90" s="170"/>
      <c r="JMX90" s="170"/>
      <c r="JMY90" s="170"/>
      <c r="JMZ90" s="170"/>
      <c r="JNA90" s="170"/>
      <c r="JNB90" s="170"/>
      <c r="JNC90" s="170"/>
      <c r="JND90" s="170"/>
      <c r="JNE90" s="170"/>
      <c r="JNF90" s="170"/>
      <c r="JNG90" s="170"/>
      <c r="JNH90" s="170"/>
      <c r="JNI90" s="170"/>
      <c r="JNJ90" s="170"/>
      <c r="JNK90" s="170"/>
      <c r="JNL90" s="170"/>
      <c r="JNM90" s="170"/>
      <c r="JNN90" s="170"/>
      <c r="JNO90" s="170"/>
      <c r="JNP90" s="170"/>
      <c r="JNQ90" s="170"/>
      <c r="JNR90" s="170"/>
      <c r="JNS90" s="170"/>
      <c r="JNT90" s="170"/>
      <c r="JNU90" s="170"/>
      <c r="JNV90" s="170"/>
      <c r="JNW90" s="170"/>
      <c r="JNX90" s="170"/>
      <c r="JNY90" s="170"/>
      <c r="JNZ90" s="170"/>
      <c r="JOA90" s="170"/>
      <c r="JOB90" s="170"/>
      <c r="JOC90" s="170"/>
      <c r="JOD90" s="170"/>
      <c r="JOE90" s="170"/>
      <c r="JOF90" s="170"/>
      <c r="JOG90" s="170"/>
      <c r="JOH90" s="170"/>
      <c r="JOI90" s="170"/>
      <c r="JOJ90" s="170"/>
      <c r="JOK90" s="170"/>
      <c r="JOL90" s="170"/>
      <c r="JOM90" s="170"/>
      <c r="JON90" s="170"/>
      <c r="JOO90" s="170"/>
      <c r="JOP90" s="170"/>
      <c r="JOQ90" s="170"/>
      <c r="JOR90" s="170"/>
      <c r="JOS90" s="170"/>
      <c r="JOT90" s="170"/>
      <c r="JOU90" s="170"/>
      <c r="JOV90" s="170"/>
      <c r="JOW90" s="170"/>
      <c r="JOX90" s="170"/>
      <c r="JOY90" s="170"/>
      <c r="JOZ90" s="170"/>
      <c r="JPA90" s="170"/>
      <c r="JPB90" s="170"/>
      <c r="JPC90" s="170"/>
      <c r="JPD90" s="170"/>
      <c r="JPE90" s="170"/>
      <c r="JPF90" s="170"/>
      <c r="JPG90" s="170"/>
      <c r="JPH90" s="170"/>
      <c r="JPI90" s="170"/>
      <c r="JPJ90" s="170"/>
      <c r="JPK90" s="170"/>
      <c r="JPL90" s="170"/>
      <c r="JPM90" s="170"/>
      <c r="JPN90" s="170"/>
      <c r="JPO90" s="170"/>
      <c r="JPP90" s="170"/>
      <c r="JPQ90" s="170"/>
      <c r="JPR90" s="170"/>
      <c r="JPS90" s="170"/>
      <c r="JPT90" s="170"/>
      <c r="JPU90" s="170"/>
      <c r="JPV90" s="170"/>
      <c r="JPW90" s="170"/>
      <c r="JPX90" s="170"/>
      <c r="JPY90" s="170"/>
      <c r="JPZ90" s="170"/>
      <c r="JQA90" s="170"/>
      <c r="JQB90" s="170"/>
      <c r="JQC90" s="170"/>
      <c r="JQD90" s="170"/>
      <c r="JQE90" s="170"/>
      <c r="JQF90" s="170"/>
      <c r="JQG90" s="170"/>
      <c r="JQH90" s="170"/>
      <c r="JQI90" s="170"/>
      <c r="JQJ90" s="170"/>
      <c r="JQK90" s="170"/>
      <c r="JQL90" s="170"/>
      <c r="JQM90" s="170"/>
      <c r="JQN90" s="170"/>
      <c r="JQO90" s="170"/>
      <c r="JQP90" s="170"/>
      <c r="JQQ90" s="170"/>
      <c r="JQR90" s="170"/>
      <c r="JQS90" s="170"/>
      <c r="JQT90" s="170"/>
      <c r="JQU90" s="170"/>
      <c r="JQV90" s="170"/>
      <c r="JQW90" s="170"/>
      <c r="JQX90" s="170"/>
      <c r="JQY90" s="170"/>
      <c r="JQZ90" s="170"/>
      <c r="JRA90" s="170"/>
      <c r="JRB90" s="170"/>
      <c r="JRC90" s="170"/>
      <c r="JRD90" s="170"/>
      <c r="JRE90" s="170"/>
      <c r="JRF90" s="170"/>
      <c r="JRG90" s="170"/>
      <c r="JRH90" s="170"/>
      <c r="JRI90" s="170"/>
      <c r="JRJ90" s="170"/>
      <c r="JRK90" s="170"/>
      <c r="JRL90" s="170"/>
      <c r="JRM90" s="170"/>
      <c r="JRN90" s="170"/>
      <c r="JRO90" s="170"/>
      <c r="JRP90" s="170"/>
      <c r="JRQ90" s="170"/>
      <c r="JRR90" s="170"/>
      <c r="JRS90" s="170"/>
      <c r="JRT90" s="170"/>
      <c r="JRU90" s="170"/>
      <c r="JRV90" s="170"/>
      <c r="JRW90" s="170"/>
      <c r="JRX90" s="170"/>
      <c r="JRY90" s="170"/>
      <c r="JRZ90" s="170"/>
      <c r="JSA90" s="170"/>
      <c r="JSB90" s="170"/>
      <c r="JSC90" s="170"/>
      <c r="JSD90" s="170"/>
      <c r="JSE90" s="170"/>
      <c r="JSF90" s="170"/>
      <c r="JSG90" s="170"/>
      <c r="JSH90" s="170"/>
      <c r="JSI90" s="170"/>
      <c r="JSJ90" s="170"/>
      <c r="JSK90" s="170"/>
      <c r="JSL90" s="170"/>
      <c r="JSM90" s="170"/>
      <c r="JSN90" s="170"/>
      <c r="JSO90" s="170"/>
      <c r="JSP90" s="170"/>
      <c r="JSQ90" s="170"/>
      <c r="JSR90" s="170"/>
      <c r="JSS90" s="170"/>
      <c r="JST90" s="170"/>
      <c r="JSU90" s="170"/>
      <c r="JSV90" s="170"/>
      <c r="JSW90" s="170"/>
      <c r="JSX90" s="170"/>
      <c r="JSY90" s="170"/>
      <c r="JSZ90" s="170"/>
      <c r="JTA90" s="170"/>
      <c r="JTB90" s="170"/>
      <c r="JTC90" s="170"/>
      <c r="JTD90" s="170"/>
      <c r="JTE90" s="170"/>
      <c r="JTF90" s="170"/>
      <c r="JTG90" s="170"/>
      <c r="JTH90" s="170"/>
      <c r="JTI90" s="170"/>
      <c r="JTJ90" s="170"/>
      <c r="JTK90" s="170"/>
      <c r="JTL90" s="170"/>
      <c r="JTM90" s="170"/>
      <c r="JTN90" s="170"/>
      <c r="JTO90" s="170"/>
      <c r="JTP90" s="170"/>
      <c r="JTQ90" s="170"/>
      <c r="JTR90" s="170"/>
      <c r="JTS90" s="170"/>
      <c r="JTT90" s="170"/>
      <c r="JTU90" s="170"/>
      <c r="JTV90" s="170"/>
      <c r="JTW90" s="170"/>
      <c r="JTX90" s="170"/>
      <c r="JTY90" s="170"/>
      <c r="JTZ90" s="170"/>
      <c r="JUA90" s="170"/>
      <c r="JUB90" s="170"/>
      <c r="JUC90" s="170"/>
      <c r="JUD90" s="170"/>
      <c r="JUE90" s="170"/>
      <c r="JUF90" s="170"/>
      <c r="JUG90" s="170"/>
      <c r="JUH90" s="170"/>
      <c r="JUI90" s="170"/>
      <c r="JUJ90" s="170"/>
      <c r="JUK90" s="170"/>
      <c r="JUL90" s="170"/>
      <c r="JUM90" s="170"/>
      <c r="JUN90" s="170"/>
      <c r="JUO90" s="170"/>
      <c r="JUP90" s="170"/>
      <c r="JUQ90" s="170"/>
      <c r="JUR90" s="170"/>
      <c r="JUS90" s="170"/>
      <c r="JUT90" s="170"/>
      <c r="JUU90" s="170"/>
      <c r="JUV90" s="170"/>
      <c r="JUW90" s="170"/>
      <c r="JUX90" s="170"/>
      <c r="JUY90" s="170"/>
      <c r="JUZ90" s="170"/>
      <c r="JVA90" s="170"/>
      <c r="JVB90" s="170"/>
      <c r="JVC90" s="170"/>
      <c r="JVD90" s="170"/>
      <c r="JVE90" s="170"/>
      <c r="JVF90" s="170"/>
      <c r="JVG90" s="170"/>
      <c r="JVH90" s="170"/>
      <c r="JVI90" s="170"/>
      <c r="JVJ90" s="170"/>
      <c r="JVK90" s="170"/>
      <c r="JVL90" s="170"/>
      <c r="JVM90" s="170"/>
      <c r="JVN90" s="170"/>
      <c r="JVO90" s="170"/>
      <c r="JVP90" s="170"/>
      <c r="JVQ90" s="170"/>
      <c r="JVR90" s="170"/>
      <c r="JVS90" s="170"/>
      <c r="JVT90" s="170"/>
      <c r="JVU90" s="170"/>
      <c r="JVV90" s="170"/>
      <c r="JVW90" s="170"/>
      <c r="JVX90" s="170"/>
      <c r="JVY90" s="170"/>
      <c r="JVZ90" s="170"/>
      <c r="JWA90" s="170"/>
      <c r="JWB90" s="170"/>
      <c r="JWC90" s="170"/>
      <c r="JWD90" s="170"/>
      <c r="JWE90" s="170"/>
      <c r="JWF90" s="170"/>
      <c r="JWG90" s="170"/>
      <c r="JWH90" s="170"/>
      <c r="JWI90" s="170"/>
      <c r="JWJ90" s="170"/>
      <c r="JWK90" s="170"/>
      <c r="JWL90" s="170"/>
      <c r="JWM90" s="170"/>
      <c r="JWN90" s="170"/>
      <c r="JWO90" s="170"/>
      <c r="JWP90" s="170"/>
      <c r="JWQ90" s="170"/>
      <c r="JWR90" s="170"/>
      <c r="JWS90" s="170"/>
      <c r="JWT90" s="170"/>
      <c r="JWU90" s="170"/>
      <c r="JWV90" s="170"/>
      <c r="JWW90" s="170"/>
      <c r="JWX90" s="170"/>
      <c r="JWY90" s="170"/>
      <c r="JWZ90" s="170"/>
      <c r="JXA90" s="170"/>
      <c r="JXB90" s="170"/>
      <c r="JXC90" s="170"/>
      <c r="JXD90" s="170"/>
      <c r="JXE90" s="170"/>
      <c r="JXF90" s="170"/>
      <c r="JXG90" s="170"/>
      <c r="JXH90" s="170"/>
      <c r="JXI90" s="170"/>
      <c r="JXJ90" s="170"/>
      <c r="JXK90" s="170"/>
      <c r="JXL90" s="170"/>
      <c r="JXM90" s="170"/>
      <c r="JXN90" s="170"/>
      <c r="JXO90" s="170"/>
      <c r="JXP90" s="170"/>
      <c r="JXQ90" s="170"/>
      <c r="JXR90" s="170"/>
      <c r="JXS90" s="170"/>
      <c r="JXT90" s="170"/>
      <c r="JXU90" s="170"/>
      <c r="JXV90" s="170"/>
      <c r="JXW90" s="170"/>
      <c r="JXX90" s="170"/>
      <c r="JXY90" s="170"/>
      <c r="JXZ90" s="170"/>
      <c r="JYA90" s="170"/>
      <c r="JYB90" s="170"/>
      <c r="JYC90" s="170"/>
      <c r="JYD90" s="170"/>
      <c r="JYE90" s="170"/>
      <c r="JYF90" s="170"/>
      <c r="JYG90" s="170"/>
      <c r="JYH90" s="170"/>
      <c r="JYI90" s="170"/>
      <c r="JYJ90" s="170"/>
      <c r="JYK90" s="170"/>
      <c r="JYL90" s="170"/>
      <c r="JYM90" s="170"/>
      <c r="JYN90" s="170"/>
      <c r="JYO90" s="170"/>
      <c r="JYP90" s="170"/>
      <c r="JYQ90" s="170"/>
      <c r="JYR90" s="170"/>
      <c r="JYS90" s="170"/>
      <c r="JYT90" s="170"/>
      <c r="JYU90" s="170"/>
      <c r="JYV90" s="170"/>
      <c r="JYW90" s="170"/>
      <c r="JYX90" s="170"/>
      <c r="JYY90" s="170"/>
      <c r="JYZ90" s="170"/>
      <c r="JZA90" s="170"/>
      <c r="JZB90" s="170"/>
      <c r="JZC90" s="170"/>
      <c r="JZD90" s="170"/>
      <c r="JZE90" s="170"/>
      <c r="JZF90" s="170"/>
      <c r="JZG90" s="170"/>
      <c r="JZH90" s="170"/>
      <c r="JZI90" s="170"/>
      <c r="JZJ90" s="170"/>
      <c r="JZK90" s="170"/>
      <c r="JZL90" s="170"/>
      <c r="JZM90" s="170"/>
      <c r="JZN90" s="170"/>
      <c r="JZO90" s="170"/>
      <c r="JZP90" s="170"/>
      <c r="JZQ90" s="170"/>
      <c r="JZR90" s="170"/>
      <c r="JZS90" s="170"/>
      <c r="JZT90" s="170"/>
      <c r="JZU90" s="170"/>
      <c r="JZV90" s="170"/>
      <c r="JZW90" s="170"/>
      <c r="JZX90" s="170"/>
      <c r="JZY90" s="170"/>
      <c r="JZZ90" s="170"/>
      <c r="KAA90" s="170"/>
      <c r="KAB90" s="170"/>
      <c r="KAC90" s="170"/>
      <c r="KAD90" s="170"/>
      <c r="KAE90" s="170"/>
      <c r="KAF90" s="170"/>
      <c r="KAG90" s="170"/>
      <c r="KAH90" s="170"/>
      <c r="KAI90" s="170"/>
      <c r="KAJ90" s="170"/>
      <c r="KAK90" s="170"/>
      <c r="KAL90" s="170"/>
      <c r="KAM90" s="170"/>
      <c r="KAN90" s="170"/>
      <c r="KAO90" s="170"/>
      <c r="KAP90" s="170"/>
      <c r="KAQ90" s="170"/>
      <c r="KAR90" s="170"/>
      <c r="KAS90" s="170"/>
      <c r="KAT90" s="170"/>
      <c r="KAU90" s="170"/>
      <c r="KAV90" s="170"/>
      <c r="KAW90" s="170"/>
      <c r="KAX90" s="170"/>
      <c r="KAY90" s="170"/>
      <c r="KAZ90" s="170"/>
      <c r="KBA90" s="170"/>
      <c r="KBB90" s="170"/>
      <c r="KBC90" s="170"/>
      <c r="KBD90" s="170"/>
      <c r="KBE90" s="170"/>
      <c r="KBF90" s="170"/>
      <c r="KBG90" s="170"/>
      <c r="KBH90" s="170"/>
      <c r="KBI90" s="170"/>
      <c r="KBJ90" s="170"/>
      <c r="KBK90" s="170"/>
      <c r="KBL90" s="170"/>
      <c r="KBM90" s="170"/>
      <c r="KBN90" s="170"/>
      <c r="KBO90" s="170"/>
      <c r="KBP90" s="170"/>
      <c r="KBQ90" s="170"/>
      <c r="KBR90" s="170"/>
      <c r="KBS90" s="170"/>
      <c r="KBT90" s="170"/>
      <c r="KBU90" s="170"/>
      <c r="KBV90" s="170"/>
      <c r="KBW90" s="170"/>
      <c r="KBX90" s="170"/>
      <c r="KBY90" s="170"/>
      <c r="KBZ90" s="170"/>
      <c r="KCA90" s="170"/>
      <c r="KCB90" s="170"/>
      <c r="KCC90" s="170"/>
      <c r="KCD90" s="170"/>
      <c r="KCE90" s="170"/>
      <c r="KCF90" s="170"/>
      <c r="KCG90" s="170"/>
      <c r="KCH90" s="170"/>
      <c r="KCI90" s="170"/>
      <c r="KCJ90" s="170"/>
      <c r="KCK90" s="170"/>
      <c r="KCL90" s="170"/>
      <c r="KCM90" s="170"/>
      <c r="KCN90" s="170"/>
      <c r="KCO90" s="170"/>
      <c r="KCP90" s="170"/>
      <c r="KCQ90" s="170"/>
      <c r="KCR90" s="170"/>
      <c r="KCS90" s="170"/>
      <c r="KCT90" s="170"/>
      <c r="KCU90" s="170"/>
      <c r="KCV90" s="170"/>
      <c r="KCW90" s="170"/>
      <c r="KCX90" s="170"/>
      <c r="KCY90" s="170"/>
      <c r="KCZ90" s="170"/>
      <c r="KDA90" s="170"/>
      <c r="KDB90" s="170"/>
      <c r="KDC90" s="170"/>
      <c r="KDD90" s="170"/>
      <c r="KDE90" s="170"/>
      <c r="KDF90" s="170"/>
      <c r="KDG90" s="170"/>
      <c r="KDH90" s="170"/>
      <c r="KDI90" s="170"/>
      <c r="KDJ90" s="170"/>
      <c r="KDK90" s="170"/>
      <c r="KDL90" s="170"/>
      <c r="KDM90" s="170"/>
      <c r="KDN90" s="170"/>
      <c r="KDO90" s="170"/>
      <c r="KDP90" s="170"/>
      <c r="KDQ90" s="170"/>
      <c r="KDR90" s="170"/>
      <c r="KDS90" s="170"/>
      <c r="KDT90" s="170"/>
      <c r="KDU90" s="170"/>
      <c r="KDV90" s="170"/>
      <c r="KDW90" s="170"/>
      <c r="KDX90" s="170"/>
      <c r="KDY90" s="170"/>
      <c r="KDZ90" s="170"/>
      <c r="KEA90" s="170"/>
      <c r="KEB90" s="170"/>
      <c r="KEC90" s="170"/>
      <c r="KED90" s="170"/>
      <c r="KEE90" s="170"/>
      <c r="KEF90" s="170"/>
      <c r="KEG90" s="170"/>
      <c r="KEH90" s="170"/>
      <c r="KEI90" s="170"/>
      <c r="KEJ90" s="170"/>
      <c r="KEK90" s="170"/>
      <c r="KEL90" s="170"/>
      <c r="KEM90" s="170"/>
      <c r="KEN90" s="170"/>
      <c r="KEO90" s="170"/>
      <c r="KEP90" s="170"/>
      <c r="KEQ90" s="170"/>
      <c r="KER90" s="170"/>
      <c r="KES90" s="170"/>
      <c r="KET90" s="170"/>
      <c r="KEU90" s="170"/>
      <c r="KEV90" s="170"/>
      <c r="KEW90" s="170"/>
      <c r="KEX90" s="170"/>
      <c r="KEY90" s="170"/>
      <c r="KEZ90" s="170"/>
      <c r="KFA90" s="170"/>
      <c r="KFB90" s="170"/>
      <c r="KFC90" s="170"/>
      <c r="KFD90" s="170"/>
      <c r="KFE90" s="170"/>
      <c r="KFF90" s="170"/>
      <c r="KFG90" s="170"/>
      <c r="KFH90" s="170"/>
      <c r="KFI90" s="170"/>
      <c r="KFJ90" s="170"/>
      <c r="KFK90" s="170"/>
      <c r="KFL90" s="170"/>
      <c r="KFM90" s="170"/>
      <c r="KFN90" s="170"/>
      <c r="KFO90" s="170"/>
      <c r="KFP90" s="170"/>
      <c r="KFQ90" s="170"/>
      <c r="KFR90" s="170"/>
      <c r="KFS90" s="170"/>
      <c r="KFT90" s="170"/>
      <c r="KFU90" s="170"/>
      <c r="KFV90" s="170"/>
      <c r="KFW90" s="170"/>
      <c r="KFX90" s="170"/>
      <c r="KFY90" s="170"/>
      <c r="KFZ90" s="170"/>
      <c r="KGA90" s="170"/>
      <c r="KGB90" s="170"/>
      <c r="KGC90" s="170"/>
      <c r="KGD90" s="170"/>
      <c r="KGE90" s="170"/>
      <c r="KGF90" s="170"/>
      <c r="KGG90" s="170"/>
      <c r="KGH90" s="170"/>
      <c r="KGI90" s="170"/>
      <c r="KGJ90" s="170"/>
      <c r="KGK90" s="170"/>
      <c r="KGL90" s="170"/>
      <c r="KGM90" s="170"/>
      <c r="KGN90" s="170"/>
      <c r="KGO90" s="170"/>
      <c r="KGP90" s="170"/>
      <c r="KGQ90" s="170"/>
      <c r="KGR90" s="170"/>
      <c r="KGS90" s="170"/>
      <c r="KGT90" s="170"/>
      <c r="KGU90" s="170"/>
      <c r="KGV90" s="170"/>
      <c r="KGW90" s="170"/>
      <c r="KGX90" s="170"/>
      <c r="KGY90" s="170"/>
      <c r="KGZ90" s="170"/>
      <c r="KHA90" s="170"/>
      <c r="KHB90" s="170"/>
      <c r="KHC90" s="170"/>
      <c r="KHD90" s="170"/>
      <c r="KHE90" s="170"/>
      <c r="KHF90" s="170"/>
      <c r="KHG90" s="170"/>
      <c r="KHH90" s="170"/>
      <c r="KHI90" s="170"/>
      <c r="KHJ90" s="170"/>
      <c r="KHK90" s="170"/>
      <c r="KHL90" s="170"/>
      <c r="KHM90" s="170"/>
      <c r="KHN90" s="170"/>
      <c r="KHO90" s="170"/>
      <c r="KHP90" s="170"/>
      <c r="KHQ90" s="170"/>
      <c r="KHR90" s="170"/>
      <c r="KHS90" s="170"/>
      <c r="KHT90" s="170"/>
      <c r="KHU90" s="170"/>
      <c r="KHV90" s="170"/>
      <c r="KHW90" s="170"/>
      <c r="KHX90" s="170"/>
      <c r="KHY90" s="170"/>
      <c r="KHZ90" s="170"/>
      <c r="KIA90" s="170"/>
      <c r="KIB90" s="170"/>
      <c r="KIC90" s="170"/>
      <c r="KID90" s="170"/>
      <c r="KIE90" s="170"/>
      <c r="KIF90" s="170"/>
      <c r="KIG90" s="170"/>
      <c r="KIH90" s="170"/>
      <c r="KII90" s="170"/>
      <c r="KIJ90" s="170"/>
      <c r="KIK90" s="170"/>
      <c r="KIL90" s="170"/>
      <c r="KIM90" s="170"/>
      <c r="KIN90" s="170"/>
      <c r="KIO90" s="170"/>
      <c r="KIP90" s="170"/>
      <c r="KIQ90" s="170"/>
      <c r="KIR90" s="170"/>
      <c r="KIS90" s="170"/>
      <c r="KIT90" s="170"/>
      <c r="KIU90" s="170"/>
      <c r="KIV90" s="170"/>
      <c r="KIW90" s="170"/>
      <c r="KIX90" s="170"/>
      <c r="KIY90" s="170"/>
      <c r="KIZ90" s="170"/>
      <c r="KJA90" s="170"/>
      <c r="KJB90" s="170"/>
      <c r="KJC90" s="170"/>
      <c r="KJD90" s="170"/>
      <c r="KJE90" s="170"/>
      <c r="KJF90" s="170"/>
      <c r="KJG90" s="170"/>
      <c r="KJH90" s="170"/>
      <c r="KJI90" s="170"/>
      <c r="KJJ90" s="170"/>
      <c r="KJK90" s="170"/>
      <c r="KJL90" s="170"/>
      <c r="KJM90" s="170"/>
      <c r="KJN90" s="170"/>
      <c r="KJO90" s="170"/>
      <c r="KJP90" s="170"/>
      <c r="KJQ90" s="170"/>
      <c r="KJR90" s="170"/>
      <c r="KJS90" s="170"/>
      <c r="KJT90" s="170"/>
      <c r="KJU90" s="170"/>
      <c r="KJV90" s="170"/>
      <c r="KJW90" s="170"/>
      <c r="KJX90" s="170"/>
      <c r="KJY90" s="170"/>
      <c r="KJZ90" s="170"/>
      <c r="KKA90" s="170"/>
      <c r="KKB90" s="170"/>
      <c r="KKC90" s="170"/>
      <c r="KKD90" s="170"/>
      <c r="KKE90" s="170"/>
      <c r="KKF90" s="170"/>
      <c r="KKG90" s="170"/>
      <c r="KKH90" s="170"/>
      <c r="KKI90" s="170"/>
      <c r="KKJ90" s="170"/>
      <c r="KKK90" s="170"/>
      <c r="KKL90" s="170"/>
      <c r="KKM90" s="170"/>
      <c r="KKN90" s="170"/>
      <c r="KKO90" s="170"/>
      <c r="KKP90" s="170"/>
      <c r="KKQ90" s="170"/>
      <c r="KKR90" s="170"/>
      <c r="KKS90" s="170"/>
      <c r="KKT90" s="170"/>
      <c r="KKU90" s="170"/>
      <c r="KKV90" s="170"/>
      <c r="KKW90" s="170"/>
      <c r="KKX90" s="170"/>
      <c r="KKY90" s="170"/>
      <c r="KKZ90" s="170"/>
      <c r="KLA90" s="170"/>
      <c r="KLB90" s="170"/>
      <c r="KLC90" s="170"/>
      <c r="KLD90" s="170"/>
      <c r="KLE90" s="170"/>
      <c r="KLF90" s="170"/>
      <c r="KLG90" s="170"/>
      <c r="KLH90" s="170"/>
      <c r="KLI90" s="170"/>
      <c r="KLJ90" s="170"/>
      <c r="KLK90" s="170"/>
      <c r="KLL90" s="170"/>
      <c r="KLM90" s="170"/>
      <c r="KLN90" s="170"/>
      <c r="KLO90" s="170"/>
      <c r="KLP90" s="170"/>
      <c r="KLQ90" s="170"/>
      <c r="KLR90" s="170"/>
      <c r="KLS90" s="170"/>
      <c r="KLT90" s="170"/>
      <c r="KLU90" s="170"/>
      <c r="KLV90" s="170"/>
      <c r="KLW90" s="170"/>
      <c r="KLX90" s="170"/>
      <c r="KLY90" s="170"/>
      <c r="KLZ90" s="170"/>
      <c r="KMA90" s="170"/>
      <c r="KMB90" s="170"/>
      <c r="KMC90" s="170"/>
      <c r="KMD90" s="170"/>
      <c r="KME90" s="170"/>
      <c r="KMF90" s="170"/>
      <c r="KMG90" s="170"/>
      <c r="KMH90" s="170"/>
      <c r="KMI90" s="170"/>
      <c r="KMJ90" s="170"/>
      <c r="KMK90" s="170"/>
      <c r="KML90" s="170"/>
      <c r="KMM90" s="170"/>
      <c r="KMN90" s="170"/>
      <c r="KMO90" s="170"/>
      <c r="KMP90" s="170"/>
      <c r="KMQ90" s="170"/>
      <c r="KMR90" s="170"/>
      <c r="KMS90" s="170"/>
      <c r="KMT90" s="170"/>
      <c r="KMU90" s="170"/>
      <c r="KMV90" s="170"/>
      <c r="KMW90" s="170"/>
      <c r="KMX90" s="170"/>
      <c r="KMY90" s="170"/>
      <c r="KMZ90" s="170"/>
      <c r="KNA90" s="170"/>
      <c r="KNB90" s="170"/>
      <c r="KNC90" s="170"/>
      <c r="KND90" s="170"/>
      <c r="KNE90" s="170"/>
      <c r="KNF90" s="170"/>
      <c r="KNG90" s="170"/>
      <c r="KNH90" s="170"/>
      <c r="KNI90" s="170"/>
      <c r="KNJ90" s="170"/>
      <c r="KNK90" s="170"/>
      <c r="KNL90" s="170"/>
      <c r="KNM90" s="170"/>
      <c r="KNN90" s="170"/>
      <c r="KNO90" s="170"/>
      <c r="KNP90" s="170"/>
      <c r="KNQ90" s="170"/>
      <c r="KNR90" s="170"/>
      <c r="KNS90" s="170"/>
      <c r="KNT90" s="170"/>
      <c r="KNU90" s="170"/>
      <c r="KNV90" s="170"/>
      <c r="KNW90" s="170"/>
      <c r="KNX90" s="170"/>
      <c r="KNY90" s="170"/>
      <c r="KNZ90" s="170"/>
      <c r="KOA90" s="170"/>
      <c r="KOB90" s="170"/>
      <c r="KOC90" s="170"/>
      <c r="KOD90" s="170"/>
      <c r="KOE90" s="170"/>
      <c r="KOF90" s="170"/>
      <c r="KOG90" s="170"/>
      <c r="KOH90" s="170"/>
      <c r="KOI90" s="170"/>
      <c r="KOJ90" s="170"/>
      <c r="KOK90" s="170"/>
      <c r="KOL90" s="170"/>
      <c r="KOM90" s="170"/>
      <c r="KON90" s="170"/>
      <c r="KOO90" s="170"/>
      <c r="KOP90" s="170"/>
      <c r="KOQ90" s="170"/>
      <c r="KOR90" s="170"/>
      <c r="KOS90" s="170"/>
      <c r="KOT90" s="170"/>
      <c r="KOU90" s="170"/>
      <c r="KOV90" s="170"/>
      <c r="KOW90" s="170"/>
      <c r="KOX90" s="170"/>
      <c r="KOY90" s="170"/>
      <c r="KOZ90" s="170"/>
      <c r="KPA90" s="170"/>
      <c r="KPB90" s="170"/>
      <c r="KPC90" s="170"/>
      <c r="KPD90" s="170"/>
      <c r="KPE90" s="170"/>
      <c r="KPF90" s="170"/>
      <c r="KPG90" s="170"/>
      <c r="KPH90" s="170"/>
      <c r="KPI90" s="170"/>
      <c r="KPJ90" s="170"/>
      <c r="KPK90" s="170"/>
      <c r="KPL90" s="170"/>
      <c r="KPM90" s="170"/>
      <c r="KPN90" s="170"/>
      <c r="KPO90" s="170"/>
      <c r="KPP90" s="170"/>
      <c r="KPQ90" s="170"/>
      <c r="KPR90" s="170"/>
      <c r="KPS90" s="170"/>
      <c r="KPT90" s="170"/>
      <c r="KPU90" s="170"/>
      <c r="KPV90" s="170"/>
      <c r="KPW90" s="170"/>
      <c r="KPX90" s="170"/>
      <c r="KPY90" s="170"/>
      <c r="KPZ90" s="170"/>
      <c r="KQA90" s="170"/>
      <c r="KQB90" s="170"/>
      <c r="KQC90" s="170"/>
      <c r="KQD90" s="170"/>
      <c r="KQE90" s="170"/>
      <c r="KQF90" s="170"/>
      <c r="KQG90" s="170"/>
      <c r="KQH90" s="170"/>
      <c r="KQI90" s="170"/>
      <c r="KQJ90" s="170"/>
      <c r="KQK90" s="170"/>
      <c r="KQL90" s="170"/>
      <c r="KQM90" s="170"/>
      <c r="KQN90" s="170"/>
      <c r="KQO90" s="170"/>
      <c r="KQP90" s="170"/>
      <c r="KQQ90" s="170"/>
      <c r="KQR90" s="170"/>
      <c r="KQS90" s="170"/>
      <c r="KQT90" s="170"/>
      <c r="KQU90" s="170"/>
      <c r="KQV90" s="170"/>
      <c r="KQW90" s="170"/>
      <c r="KQX90" s="170"/>
      <c r="KQY90" s="170"/>
      <c r="KQZ90" s="170"/>
      <c r="KRA90" s="170"/>
      <c r="KRB90" s="170"/>
      <c r="KRC90" s="170"/>
      <c r="KRD90" s="170"/>
      <c r="KRE90" s="170"/>
      <c r="KRF90" s="170"/>
      <c r="KRG90" s="170"/>
      <c r="KRH90" s="170"/>
      <c r="KRI90" s="170"/>
      <c r="KRJ90" s="170"/>
      <c r="KRK90" s="170"/>
      <c r="KRL90" s="170"/>
      <c r="KRM90" s="170"/>
      <c r="KRN90" s="170"/>
      <c r="KRO90" s="170"/>
      <c r="KRP90" s="170"/>
      <c r="KRQ90" s="170"/>
      <c r="KRR90" s="170"/>
      <c r="KRS90" s="170"/>
      <c r="KRT90" s="170"/>
      <c r="KRU90" s="170"/>
      <c r="KRV90" s="170"/>
      <c r="KRW90" s="170"/>
      <c r="KRX90" s="170"/>
      <c r="KRY90" s="170"/>
      <c r="KRZ90" s="170"/>
      <c r="KSA90" s="170"/>
      <c r="KSB90" s="170"/>
      <c r="KSC90" s="170"/>
      <c r="KSD90" s="170"/>
      <c r="KSE90" s="170"/>
      <c r="KSF90" s="170"/>
      <c r="KSG90" s="170"/>
      <c r="KSH90" s="170"/>
      <c r="KSI90" s="170"/>
      <c r="KSJ90" s="170"/>
      <c r="KSK90" s="170"/>
      <c r="KSL90" s="170"/>
      <c r="KSM90" s="170"/>
      <c r="KSN90" s="170"/>
      <c r="KSO90" s="170"/>
      <c r="KSP90" s="170"/>
      <c r="KSQ90" s="170"/>
      <c r="KSR90" s="170"/>
      <c r="KSS90" s="170"/>
      <c r="KST90" s="170"/>
      <c r="KSU90" s="170"/>
      <c r="KSV90" s="170"/>
      <c r="KSW90" s="170"/>
      <c r="KSX90" s="170"/>
      <c r="KSY90" s="170"/>
      <c r="KSZ90" s="170"/>
      <c r="KTA90" s="170"/>
      <c r="KTB90" s="170"/>
      <c r="KTC90" s="170"/>
      <c r="KTD90" s="170"/>
      <c r="KTE90" s="170"/>
      <c r="KTF90" s="170"/>
      <c r="KTG90" s="170"/>
      <c r="KTH90" s="170"/>
      <c r="KTI90" s="170"/>
      <c r="KTJ90" s="170"/>
      <c r="KTK90" s="170"/>
      <c r="KTL90" s="170"/>
      <c r="KTM90" s="170"/>
      <c r="KTN90" s="170"/>
      <c r="KTO90" s="170"/>
      <c r="KTP90" s="170"/>
      <c r="KTQ90" s="170"/>
      <c r="KTR90" s="170"/>
      <c r="KTS90" s="170"/>
      <c r="KTT90" s="170"/>
      <c r="KTU90" s="170"/>
      <c r="KTV90" s="170"/>
      <c r="KTW90" s="170"/>
      <c r="KTX90" s="170"/>
      <c r="KTY90" s="170"/>
      <c r="KTZ90" s="170"/>
      <c r="KUA90" s="170"/>
      <c r="KUB90" s="170"/>
      <c r="KUC90" s="170"/>
      <c r="KUD90" s="170"/>
      <c r="KUE90" s="170"/>
      <c r="KUF90" s="170"/>
      <c r="KUG90" s="170"/>
      <c r="KUH90" s="170"/>
      <c r="KUI90" s="170"/>
      <c r="KUJ90" s="170"/>
      <c r="KUK90" s="170"/>
      <c r="KUL90" s="170"/>
      <c r="KUM90" s="170"/>
      <c r="KUN90" s="170"/>
      <c r="KUO90" s="170"/>
      <c r="KUP90" s="170"/>
      <c r="KUQ90" s="170"/>
      <c r="KUR90" s="170"/>
      <c r="KUS90" s="170"/>
      <c r="KUT90" s="170"/>
      <c r="KUU90" s="170"/>
      <c r="KUV90" s="170"/>
      <c r="KUW90" s="170"/>
      <c r="KUX90" s="170"/>
      <c r="KUY90" s="170"/>
      <c r="KUZ90" s="170"/>
      <c r="KVA90" s="170"/>
      <c r="KVB90" s="170"/>
      <c r="KVC90" s="170"/>
      <c r="KVD90" s="170"/>
      <c r="KVE90" s="170"/>
      <c r="KVF90" s="170"/>
      <c r="KVG90" s="170"/>
      <c r="KVH90" s="170"/>
      <c r="KVI90" s="170"/>
      <c r="KVJ90" s="170"/>
      <c r="KVK90" s="170"/>
      <c r="KVL90" s="170"/>
      <c r="KVM90" s="170"/>
      <c r="KVN90" s="170"/>
      <c r="KVO90" s="170"/>
      <c r="KVP90" s="170"/>
      <c r="KVQ90" s="170"/>
      <c r="KVR90" s="170"/>
      <c r="KVS90" s="170"/>
      <c r="KVT90" s="170"/>
      <c r="KVU90" s="170"/>
      <c r="KVV90" s="170"/>
      <c r="KVW90" s="170"/>
      <c r="KVX90" s="170"/>
      <c r="KVY90" s="170"/>
      <c r="KVZ90" s="170"/>
      <c r="KWA90" s="170"/>
      <c r="KWB90" s="170"/>
      <c r="KWC90" s="170"/>
      <c r="KWD90" s="170"/>
      <c r="KWE90" s="170"/>
      <c r="KWF90" s="170"/>
      <c r="KWG90" s="170"/>
      <c r="KWH90" s="170"/>
      <c r="KWI90" s="170"/>
      <c r="KWJ90" s="170"/>
      <c r="KWK90" s="170"/>
      <c r="KWL90" s="170"/>
      <c r="KWM90" s="170"/>
      <c r="KWN90" s="170"/>
      <c r="KWO90" s="170"/>
      <c r="KWP90" s="170"/>
      <c r="KWQ90" s="170"/>
      <c r="KWR90" s="170"/>
      <c r="KWS90" s="170"/>
      <c r="KWT90" s="170"/>
      <c r="KWU90" s="170"/>
      <c r="KWV90" s="170"/>
      <c r="KWW90" s="170"/>
      <c r="KWX90" s="170"/>
      <c r="KWY90" s="170"/>
      <c r="KWZ90" s="170"/>
      <c r="KXA90" s="170"/>
      <c r="KXB90" s="170"/>
      <c r="KXC90" s="170"/>
      <c r="KXD90" s="170"/>
      <c r="KXE90" s="170"/>
      <c r="KXF90" s="170"/>
      <c r="KXG90" s="170"/>
      <c r="KXH90" s="170"/>
      <c r="KXI90" s="170"/>
      <c r="KXJ90" s="170"/>
      <c r="KXK90" s="170"/>
      <c r="KXL90" s="170"/>
      <c r="KXM90" s="170"/>
      <c r="KXN90" s="170"/>
      <c r="KXO90" s="170"/>
      <c r="KXP90" s="170"/>
      <c r="KXQ90" s="170"/>
      <c r="KXR90" s="170"/>
      <c r="KXS90" s="170"/>
      <c r="KXT90" s="170"/>
      <c r="KXU90" s="170"/>
      <c r="KXV90" s="170"/>
      <c r="KXW90" s="170"/>
      <c r="KXX90" s="170"/>
      <c r="KXY90" s="170"/>
      <c r="KXZ90" s="170"/>
      <c r="KYA90" s="170"/>
      <c r="KYB90" s="170"/>
      <c r="KYC90" s="170"/>
      <c r="KYD90" s="170"/>
      <c r="KYE90" s="170"/>
      <c r="KYF90" s="170"/>
      <c r="KYG90" s="170"/>
      <c r="KYH90" s="170"/>
      <c r="KYI90" s="170"/>
      <c r="KYJ90" s="170"/>
      <c r="KYK90" s="170"/>
      <c r="KYL90" s="170"/>
      <c r="KYM90" s="170"/>
      <c r="KYN90" s="170"/>
      <c r="KYO90" s="170"/>
      <c r="KYP90" s="170"/>
      <c r="KYQ90" s="170"/>
      <c r="KYR90" s="170"/>
      <c r="KYS90" s="170"/>
      <c r="KYT90" s="170"/>
      <c r="KYU90" s="170"/>
      <c r="KYV90" s="170"/>
      <c r="KYW90" s="170"/>
      <c r="KYX90" s="170"/>
      <c r="KYY90" s="170"/>
      <c r="KYZ90" s="170"/>
      <c r="KZA90" s="170"/>
      <c r="KZB90" s="170"/>
      <c r="KZC90" s="170"/>
      <c r="KZD90" s="170"/>
      <c r="KZE90" s="170"/>
      <c r="KZF90" s="170"/>
      <c r="KZG90" s="170"/>
      <c r="KZH90" s="170"/>
      <c r="KZI90" s="170"/>
      <c r="KZJ90" s="170"/>
      <c r="KZK90" s="170"/>
      <c r="KZL90" s="170"/>
      <c r="KZM90" s="170"/>
      <c r="KZN90" s="170"/>
      <c r="KZO90" s="170"/>
      <c r="KZP90" s="170"/>
      <c r="KZQ90" s="170"/>
      <c r="KZR90" s="170"/>
      <c r="KZS90" s="170"/>
      <c r="KZT90" s="170"/>
      <c r="KZU90" s="170"/>
      <c r="KZV90" s="170"/>
      <c r="KZW90" s="170"/>
      <c r="KZX90" s="170"/>
      <c r="KZY90" s="170"/>
      <c r="KZZ90" s="170"/>
      <c r="LAA90" s="170"/>
      <c r="LAB90" s="170"/>
      <c r="LAC90" s="170"/>
      <c r="LAD90" s="170"/>
      <c r="LAE90" s="170"/>
      <c r="LAF90" s="170"/>
      <c r="LAG90" s="170"/>
      <c r="LAH90" s="170"/>
      <c r="LAI90" s="170"/>
      <c r="LAJ90" s="170"/>
      <c r="LAK90" s="170"/>
      <c r="LAL90" s="170"/>
      <c r="LAM90" s="170"/>
      <c r="LAN90" s="170"/>
      <c r="LAO90" s="170"/>
      <c r="LAP90" s="170"/>
      <c r="LAQ90" s="170"/>
      <c r="LAR90" s="170"/>
      <c r="LAS90" s="170"/>
      <c r="LAT90" s="170"/>
      <c r="LAU90" s="170"/>
      <c r="LAV90" s="170"/>
      <c r="LAW90" s="170"/>
      <c r="LAX90" s="170"/>
      <c r="LAY90" s="170"/>
      <c r="LAZ90" s="170"/>
      <c r="LBA90" s="170"/>
      <c r="LBB90" s="170"/>
      <c r="LBC90" s="170"/>
      <c r="LBD90" s="170"/>
      <c r="LBE90" s="170"/>
      <c r="LBF90" s="170"/>
      <c r="LBG90" s="170"/>
      <c r="LBH90" s="170"/>
      <c r="LBI90" s="170"/>
      <c r="LBJ90" s="170"/>
      <c r="LBK90" s="170"/>
      <c r="LBL90" s="170"/>
      <c r="LBM90" s="170"/>
      <c r="LBN90" s="170"/>
      <c r="LBO90" s="170"/>
      <c r="LBP90" s="170"/>
      <c r="LBQ90" s="170"/>
      <c r="LBR90" s="170"/>
      <c r="LBS90" s="170"/>
      <c r="LBT90" s="170"/>
      <c r="LBU90" s="170"/>
      <c r="LBV90" s="170"/>
      <c r="LBW90" s="170"/>
      <c r="LBX90" s="170"/>
      <c r="LBY90" s="170"/>
      <c r="LBZ90" s="170"/>
      <c r="LCA90" s="170"/>
      <c r="LCB90" s="170"/>
      <c r="LCC90" s="170"/>
      <c r="LCD90" s="170"/>
      <c r="LCE90" s="170"/>
      <c r="LCF90" s="170"/>
      <c r="LCG90" s="170"/>
      <c r="LCH90" s="170"/>
      <c r="LCI90" s="170"/>
      <c r="LCJ90" s="170"/>
      <c r="LCK90" s="170"/>
      <c r="LCL90" s="170"/>
      <c r="LCM90" s="170"/>
      <c r="LCN90" s="170"/>
      <c r="LCO90" s="170"/>
      <c r="LCP90" s="170"/>
      <c r="LCQ90" s="170"/>
      <c r="LCR90" s="170"/>
      <c r="LCS90" s="170"/>
      <c r="LCT90" s="170"/>
      <c r="LCU90" s="170"/>
      <c r="LCV90" s="170"/>
      <c r="LCW90" s="170"/>
      <c r="LCX90" s="170"/>
      <c r="LCY90" s="170"/>
      <c r="LCZ90" s="170"/>
      <c r="LDA90" s="170"/>
      <c r="LDB90" s="170"/>
      <c r="LDC90" s="170"/>
      <c r="LDD90" s="170"/>
      <c r="LDE90" s="170"/>
      <c r="LDF90" s="170"/>
      <c r="LDG90" s="170"/>
      <c r="LDH90" s="170"/>
      <c r="LDI90" s="170"/>
      <c r="LDJ90" s="170"/>
      <c r="LDK90" s="170"/>
      <c r="LDL90" s="170"/>
      <c r="LDM90" s="170"/>
      <c r="LDN90" s="170"/>
      <c r="LDO90" s="170"/>
      <c r="LDP90" s="170"/>
      <c r="LDQ90" s="170"/>
      <c r="LDR90" s="170"/>
      <c r="LDS90" s="170"/>
      <c r="LDT90" s="170"/>
      <c r="LDU90" s="170"/>
      <c r="LDV90" s="170"/>
      <c r="LDW90" s="170"/>
      <c r="LDX90" s="170"/>
      <c r="LDY90" s="170"/>
      <c r="LDZ90" s="170"/>
      <c r="LEA90" s="170"/>
      <c r="LEB90" s="170"/>
      <c r="LEC90" s="170"/>
      <c r="LED90" s="170"/>
      <c r="LEE90" s="170"/>
      <c r="LEF90" s="170"/>
      <c r="LEG90" s="170"/>
      <c r="LEH90" s="170"/>
      <c r="LEI90" s="170"/>
      <c r="LEJ90" s="170"/>
      <c r="LEK90" s="170"/>
      <c r="LEL90" s="170"/>
      <c r="LEM90" s="170"/>
      <c r="LEN90" s="170"/>
      <c r="LEO90" s="170"/>
      <c r="LEP90" s="170"/>
      <c r="LEQ90" s="170"/>
      <c r="LER90" s="170"/>
      <c r="LES90" s="170"/>
      <c r="LET90" s="170"/>
      <c r="LEU90" s="170"/>
      <c r="LEV90" s="170"/>
      <c r="LEW90" s="170"/>
      <c r="LEX90" s="170"/>
      <c r="LEY90" s="170"/>
      <c r="LEZ90" s="170"/>
      <c r="LFA90" s="170"/>
      <c r="LFB90" s="170"/>
      <c r="LFC90" s="170"/>
      <c r="LFD90" s="170"/>
      <c r="LFE90" s="170"/>
      <c r="LFF90" s="170"/>
      <c r="LFG90" s="170"/>
      <c r="LFH90" s="170"/>
      <c r="LFI90" s="170"/>
      <c r="LFJ90" s="170"/>
      <c r="LFK90" s="170"/>
      <c r="LFL90" s="170"/>
      <c r="LFM90" s="170"/>
      <c r="LFN90" s="170"/>
      <c r="LFO90" s="170"/>
      <c r="LFP90" s="170"/>
      <c r="LFQ90" s="170"/>
      <c r="LFR90" s="170"/>
      <c r="LFS90" s="170"/>
      <c r="LFT90" s="170"/>
      <c r="LFU90" s="170"/>
      <c r="LFV90" s="170"/>
      <c r="LFW90" s="170"/>
      <c r="LFX90" s="170"/>
      <c r="LFY90" s="170"/>
      <c r="LFZ90" s="170"/>
      <c r="LGA90" s="170"/>
      <c r="LGB90" s="170"/>
      <c r="LGC90" s="170"/>
      <c r="LGD90" s="170"/>
      <c r="LGE90" s="170"/>
      <c r="LGF90" s="170"/>
      <c r="LGG90" s="170"/>
      <c r="LGH90" s="170"/>
      <c r="LGI90" s="170"/>
      <c r="LGJ90" s="170"/>
      <c r="LGK90" s="170"/>
      <c r="LGL90" s="170"/>
      <c r="LGM90" s="170"/>
      <c r="LGN90" s="170"/>
      <c r="LGO90" s="170"/>
      <c r="LGP90" s="170"/>
      <c r="LGQ90" s="170"/>
      <c r="LGR90" s="170"/>
      <c r="LGS90" s="170"/>
      <c r="LGT90" s="170"/>
      <c r="LGU90" s="170"/>
      <c r="LGV90" s="170"/>
      <c r="LGW90" s="170"/>
      <c r="LGX90" s="170"/>
      <c r="LGY90" s="170"/>
      <c r="LGZ90" s="170"/>
      <c r="LHA90" s="170"/>
      <c r="LHB90" s="170"/>
      <c r="LHC90" s="170"/>
      <c r="LHD90" s="170"/>
      <c r="LHE90" s="170"/>
      <c r="LHF90" s="170"/>
      <c r="LHG90" s="170"/>
      <c r="LHH90" s="170"/>
      <c r="LHI90" s="170"/>
      <c r="LHJ90" s="170"/>
      <c r="LHK90" s="170"/>
      <c r="LHL90" s="170"/>
      <c r="LHM90" s="170"/>
      <c r="LHN90" s="170"/>
      <c r="LHO90" s="170"/>
      <c r="LHP90" s="170"/>
      <c r="LHQ90" s="170"/>
      <c r="LHR90" s="170"/>
      <c r="LHS90" s="170"/>
      <c r="LHT90" s="170"/>
      <c r="LHU90" s="170"/>
      <c r="LHV90" s="170"/>
      <c r="LHW90" s="170"/>
      <c r="LHX90" s="170"/>
      <c r="LHY90" s="170"/>
      <c r="LHZ90" s="170"/>
      <c r="LIA90" s="170"/>
      <c r="LIB90" s="170"/>
      <c r="LIC90" s="170"/>
      <c r="LID90" s="170"/>
      <c r="LIE90" s="170"/>
      <c r="LIF90" s="170"/>
      <c r="LIG90" s="170"/>
      <c r="LIH90" s="170"/>
      <c r="LII90" s="170"/>
      <c r="LIJ90" s="170"/>
      <c r="LIK90" s="170"/>
      <c r="LIL90" s="170"/>
      <c r="LIM90" s="170"/>
      <c r="LIN90" s="170"/>
      <c r="LIO90" s="170"/>
      <c r="LIP90" s="170"/>
      <c r="LIQ90" s="170"/>
      <c r="LIR90" s="170"/>
      <c r="LIS90" s="170"/>
      <c r="LIT90" s="170"/>
      <c r="LIU90" s="170"/>
      <c r="LIV90" s="170"/>
      <c r="LIW90" s="170"/>
      <c r="LIX90" s="170"/>
      <c r="LIY90" s="170"/>
      <c r="LIZ90" s="170"/>
      <c r="LJA90" s="170"/>
      <c r="LJB90" s="170"/>
      <c r="LJC90" s="170"/>
      <c r="LJD90" s="170"/>
      <c r="LJE90" s="170"/>
      <c r="LJF90" s="170"/>
      <c r="LJG90" s="170"/>
      <c r="LJH90" s="170"/>
      <c r="LJI90" s="170"/>
      <c r="LJJ90" s="170"/>
      <c r="LJK90" s="170"/>
      <c r="LJL90" s="170"/>
      <c r="LJM90" s="170"/>
      <c r="LJN90" s="170"/>
      <c r="LJO90" s="170"/>
      <c r="LJP90" s="170"/>
      <c r="LJQ90" s="170"/>
      <c r="LJR90" s="170"/>
      <c r="LJS90" s="170"/>
      <c r="LJT90" s="170"/>
      <c r="LJU90" s="170"/>
      <c r="LJV90" s="170"/>
      <c r="LJW90" s="170"/>
      <c r="LJX90" s="170"/>
      <c r="LJY90" s="170"/>
      <c r="LJZ90" s="170"/>
      <c r="LKA90" s="170"/>
      <c r="LKB90" s="170"/>
      <c r="LKC90" s="170"/>
      <c r="LKD90" s="170"/>
      <c r="LKE90" s="170"/>
      <c r="LKF90" s="170"/>
      <c r="LKG90" s="170"/>
      <c r="LKH90" s="170"/>
      <c r="LKI90" s="170"/>
      <c r="LKJ90" s="170"/>
      <c r="LKK90" s="170"/>
      <c r="LKL90" s="170"/>
      <c r="LKM90" s="170"/>
      <c r="LKN90" s="170"/>
      <c r="LKO90" s="170"/>
      <c r="LKP90" s="170"/>
      <c r="LKQ90" s="170"/>
      <c r="LKR90" s="170"/>
      <c r="LKS90" s="170"/>
      <c r="LKT90" s="170"/>
      <c r="LKU90" s="170"/>
      <c r="LKV90" s="170"/>
      <c r="LKW90" s="170"/>
      <c r="LKX90" s="170"/>
      <c r="LKY90" s="170"/>
      <c r="LKZ90" s="170"/>
      <c r="LLA90" s="170"/>
      <c r="LLB90" s="170"/>
      <c r="LLC90" s="170"/>
      <c r="LLD90" s="170"/>
      <c r="LLE90" s="170"/>
      <c r="LLF90" s="170"/>
      <c r="LLG90" s="170"/>
      <c r="LLH90" s="170"/>
      <c r="LLI90" s="170"/>
      <c r="LLJ90" s="170"/>
      <c r="LLK90" s="170"/>
      <c r="LLL90" s="170"/>
      <c r="LLM90" s="170"/>
      <c r="LLN90" s="170"/>
      <c r="LLO90" s="170"/>
      <c r="LLP90" s="170"/>
      <c r="LLQ90" s="170"/>
      <c r="LLR90" s="170"/>
      <c r="LLS90" s="170"/>
      <c r="LLT90" s="170"/>
      <c r="LLU90" s="170"/>
      <c r="LLV90" s="170"/>
      <c r="LLW90" s="170"/>
      <c r="LLX90" s="170"/>
      <c r="LLY90" s="170"/>
      <c r="LLZ90" s="170"/>
      <c r="LMA90" s="170"/>
      <c r="LMB90" s="170"/>
      <c r="LMC90" s="170"/>
      <c r="LMD90" s="170"/>
      <c r="LME90" s="170"/>
      <c r="LMF90" s="170"/>
      <c r="LMG90" s="170"/>
      <c r="LMH90" s="170"/>
      <c r="LMI90" s="170"/>
      <c r="LMJ90" s="170"/>
      <c r="LMK90" s="170"/>
      <c r="LML90" s="170"/>
      <c r="LMM90" s="170"/>
      <c r="LMN90" s="170"/>
      <c r="LMO90" s="170"/>
      <c r="LMP90" s="170"/>
      <c r="LMQ90" s="170"/>
      <c r="LMR90" s="170"/>
      <c r="LMS90" s="170"/>
      <c r="LMT90" s="170"/>
      <c r="LMU90" s="170"/>
      <c r="LMV90" s="170"/>
      <c r="LMW90" s="170"/>
      <c r="LMX90" s="170"/>
      <c r="LMY90" s="170"/>
      <c r="LMZ90" s="170"/>
      <c r="LNA90" s="170"/>
      <c r="LNB90" s="170"/>
      <c r="LNC90" s="170"/>
      <c r="LND90" s="170"/>
      <c r="LNE90" s="170"/>
      <c r="LNF90" s="170"/>
      <c r="LNG90" s="170"/>
      <c r="LNH90" s="170"/>
      <c r="LNI90" s="170"/>
      <c r="LNJ90" s="170"/>
      <c r="LNK90" s="170"/>
      <c r="LNL90" s="170"/>
      <c r="LNM90" s="170"/>
      <c r="LNN90" s="170"/>
      <c r="LNO90" s="170"/>
      <c r="LNP90" s="170"/>
      <c r="LNQ90" s="170"/>
      <c r="LNR90" s="170"/>
      <c r="LNS90" s="170"/>
      <c r="LNT90" s="170"/>
      <c r="LNU90" s="170"/>
      <c r="LNV90" s="170"/>
      <c r="LNW90" s="170"/>
      <c r="LNX90" s="170"/>
      <c r="LNY90" s="170"/>
      <c r="LNZ90" s="170"/>
      <c r="LOA90" s="170"/>
      <c r="LOB90" s="170"/>
      <c r="LOC90" s="170"/>
      <c r="LOD90" s="170"/>
      <c r="LOE90" s="170"/>
      <c r="LOF90" s="170"/>
      <c r="LOG90" s="170"/>
      <c r="LOH90" s="170"/>
      <c r="LOI90" s="170"/>
      <c r="LOJ90" s="170"/>
      <c r="LOK90" s="170"/>
      <c r="LOL90" s="170"/>
      <c r="LOM90" s="170"/>
      <c r="LON90" s="170"/>
      <c r="LOO90" s="170"/>
      <c r="LOP90" s="170"/>
      <c r="LOQ90" s="170"/>
      <c r="LOR90" s="170"/>
      <c r="LOS90" s="170"/>
      <c r="LOT90" s="170"/>
      <c r="LOU90" s="170"/>
      <c r="LOV90" s="170"/>
      <c r="LOW90" s="170"/>
      <c r="LOX90" s="170"/>
      <c r="LOY90" s="170"/>
      <c r="LOZ90" s="170"/>
      <c r="LPA90" s="170"/>
      <c r="LPB90" s="170"/>
      <c r="LPC90" s="170"/>
      <c r="LPD90" s="170"/>
      <c r="LPE90" s="170"/>
      <c r="LPF90" s="170"/>
      <c r="LPG90" s="170"/>
      <c r="LPH90" s="170"/>
      <c r="LPI90" s="170"/>
      <c r="LPJ90" s="170"/>
      <c r="LPK90" s="170"/>
      <c r="LPL90" s="170"/>
      <c r="LPM90" s="170"/>
      <c r="LPN90" s="170"/>
      <c r="LPO90" s="170"/>
      <c r="LPP90" s="170"/>
      <c r="LPQ90" s="170"/>
      <c r="LPR90" s="170"/>
      <c r="LPS90" s="170"/>
      <c r="LPT90" s="170"/>
      <c r="LPU90" s="170"/>
      <c r="LPV90" s="170"/>
      <c r="LPW90" s="170"/>
      <c r="LPX90" s="170"/>
      <c r="LPY90" s="170"/>
      <c r="LPZ90" s="170"/>
      <c r="LQA90" s="170"/>
      <c r="LQB90" s="170"/>
      <c r="LQC90" s="170"/>
      <c r="LQD90" s="170"/>
      <c r="LQE90" s="170"/>
      <c r="LQF90" s="170"/>
      <c r="LQG90" s="170"/>
      <c r="LQH90" s="170"/>
      <c r="LQI90" s="170"/>
      <c r="LQJ90" s="170"/>
      <c r="LQK90" s="170"/>
      <c r="LQL90" s="170"/>
      <c r="LQM90" s="170"/>
      <c r="LQN90" s="170"/>
      <c r="LQO90" s="170"/>
      <c r="LQP90" s="170"/>
      <c r="LQQ90" s="170"/>
      <c r="LQR90" s="170"/>
      <c r="LQS90" s="170"/>
      <c r="LQT90" s="170"/>
      <c r="LQU90" s="170"/>
      <c r="LQV90" s="170"/>
      <c r="LQW90" s="170"/>
      <c r="LQX90" s="170"/>
      <c r="LQY90" s="170"/>
      <c r="LQZ90" s="170"/>
      <c r="LRA90" s="170"/>
      <c r="LRB90" s="170"/>
      <c r="LRC90" s="170"/>
      <c r="LRD90" s="170"/>
      <c r="LRE90" s="170"/>
      <c r="LRF90" s="170"/>
      <c r="LRG90" s="170"/>
      <c r="LRH90" s="170"/>
      <c r="LRI90" s="170"/>
      <c r="LRJ90" s="170"/>
      <c r="LRK90" s="170"/>
      <c r="LRL90" s="170"/>
      <c r="LRM90" s="170"/>
      <c r="LRN90" s="170"/>
      <c r="LRO90" s="170"/>
      <c r="LRP90" s="170"/>
      <c r="LRQ90" s="170"/>
      <c r="LRR90" s="170"/>
      <c r="LRS90" s="170"/>
      <c r="LRT90" s="170"/>
      <c r="LRU90" s="170"/>
      <c r="LRV90" s="170"/>
      <c r="LRW90" s="170"/>
      <c r="LRX90" s="170"/>
      <c r="LRY90" s="170"/>
      <c r="LRZ90" s="170"/>
      <c r="LSA90" s="170"/>
      <c r="LSB90" s="170"/>
      <c r="LSC90" s="170"/>
      <c r="LSD90" s="170"/>
      <c r="LSE90" s="170"/>
      <c r="LSF90" s="170"/>
      <c r="LSG90" s="170"/>
      <c r="LSH90" s="170"/>
      <c r="LSI90" s="170"/>
      <c r="LSJ90" s="170"/>
      <c r="LSK90" s="170"/>
      <c r="LSL90" s="170"/>
      <c r="LSM90" s="170"/>
      <c r="LSN90" s="170"/>
      <c r="LSO90" s="170"/>
      <c r="LSP90" s="170"/>
      <c r="LSQ90" s="170"/>
      <c r="LSR90" s="170"/>
      <c r="LSS90" s="170"/>
      <c r="LST90" s="170"/>
      <c r="LSU90" s="170"/>
      <c r="LSV90" s="170"/>
      <c r="LSW90" s="170"/>
      <c r="LSX90" s="170"/>
      <c r="LSY90" s="170"/>
      <c r="LSZ90" s="170"/>
      <c r="LTA90" s="170"/>
      <c r="LTB90" s="170"/>
      <c r="LTC90" s="170"/>
      <c r="LTD90" s="170"/>
      <c r="LTE90" s="170"/>
      <c r="LTF90" s="170"/>
      <c r="LTG90" s="170"/>
      <c r="LTH90" s="170"/>
      <c r="LTI90" s="170"/>
      <c r="LTJ90" s="170"/>
      <c r="LTK90" s="170"/>
      <c r="LTL90" s="170"/>
      <c r="LTM90" s="170"/>
      <c r="LTN90" s="170"/>
      <c r="LTO90" s="170"/>
      <c r="LTP90" s="170"/>
      <c r="LTQ90" s="170"/>
      <c r="LTR90" s="170"/>
      <c r="LTS90" s="170"/>
      <c r="LTT90" s="170"/>
      <c r="LTU90" s="170"/>
      <c r="LTV90" s="170"/>
      <c r="LTW90" s="170"/>
      <c r="LTX90" s="170"/>
      <c r="LTY90" s="170"/>
      <c r="LTZ90" s="170"/>
      <c r="LUA90" s="170"/>
      <c r="LUB90" s="170"/>
      <c r="LUC90" s="170"/>
      <c r="LUD90" s="170"/>
      <c r="LUE90" s="170"/>
      <c r="LUF90" s="170"/>
      <c r="LUG90" s="170"/>
      <c r="LUH90" s="170"/>
      <c r="LUI90" s="170"/>
      <c r="LUJ90" s="170"/>
      <c r="LUK90" s="170"/>
      <c r="LUL90" s="170"/>
      <c r="LUM90" s="170"/>
      <c r="LUN90" s="170"/>
      <c r="LUO90" s="170"/>
      <c r="LUP90" s="170"/>
      <c r="LUQ90" s="170"/>
      <c r="LUR90" s="170"/>
      <c r="LUS90" s="170"/>
      <c r="LUT90" s="170"/>
      <c r="LUU90" s="170"/>
      <c r="LUV90" s="170"/>
      <c r="LUW90" s="170"/>
      <c r="LUX90" s="170"/>
      <c r="LUY90" s="170"/>
      <c r="LUZ90" s="170"/>
      <c r="LVA90" s="170"/>
      <c r="LVB90" s="170"/>
      <c r="LVC90" s="170"/>
      <c r="LVD90" s="170"/>
      <c r="LVE90" s="170"/>
      <c r="LVF90" s="170"/>
      <c r="LVG90" s="170"/>
      <c r="LVH90" s="170"/>
      <c r="LVI90" s="170"/>
      <c r="LVJ90" s="170"/>
      <c r="LVK90" s="170"/>
      <c r="LVL90" s="170"/>
      <c r="LVM90" s="170"/>
      <c r="LVN90" s="170"/>
      <c r="LVO90" s="170"/>
      <c r="LVP90" s="170"/>
      <c r="LVQ90" s="170"/>
      <c r="LVR90" s="170"/>
      <c r="LVS90" s="170"/>
      <c r="LVT90" s="170"/>
      <c r="LVU90" s="170"/>
      <c r="LVV90" s="170"/>
      <c r="LVW90" s="170"/>
      <c r="LVX90" s="170"/>
      <c r="LVY90" s="170"/>
      <c r="LVZ90" s="170"/>
      <c r="LWA90" s="170"/>
      <c r="LWB90" s="170"/>
      <c r="LWC90" s="170"/>
      <c r="LWD90" s="170"/>
      <c r="LWE90" s="170"/>
      <c r="LWF90" s="170"/>
      <c r="LWG90" s="170"/>
      <c r="LWH90" s="170"/>
      <c r="LWI90" s="170"/>
      <c r="LWJ90" s="170"/>
      <c r="LWK90" s="170"/>
      <c r="LWL90" s="170"/>
      <c r="LWM90" s="170"/>
      <c r="LWN90" s="170"/>
      <c r="LWO90" s="170"/>
      <c r="LWP90" s="170"/>
      <c r="LWQ90" s="170"/>
      <c r="LWR90" s="170"/>
      <c r="LWS90" s="170"/>
      <c r="LWT90" s="170"/>
      <c r="LWU90" s="170"/>
      <c r="LWV90" s="170"/>
      <c r="LWW90" s="170"/>
      <c r="LWX90" s="170"/>
      <c r="LWY90" s="170"/>
      <c r="LWZ90" s="170"/>
      <c r="LXA90" s="170"/>
      <c r="LXB90" s="170"/>
      <c r="LXC90" s="170"/>
      <c r="LXD90" s="170"/>
      <c r="LXE90" s="170"/>
      <c r="LXF90" s="170"/>
      <c r="LXG90" s="170"/>
      <c r="LXH90" s="170"/>
      <c r="LXI90" s="170"/>
      <c r="LXJ90" s="170"/>
      <c r="LXK90" s="170"/>
      <c r="LXL90" s="170"/>
      <c r="LXM90" s="170"/>
      <c r="LXN90" s="170"/>
      <c r="LXO90" s="170"/>
      <c r="LXP90" s="170"/>
      <c r="LXQ90" s="170"/>
      <c r="LXR90" s="170"/>
      <c r="LXS90" s="170"/>
      <c r="LXT90" s="170"/>
      <c r="LXU90" s="170"/>
      <c r="LXV90" s="170"/>
      <c r="LXW90" s="170"/>
      <c r="LXX90" s="170"/>
      <c r="LXY90" s="170"/>
      <c r="LXZ90" s="170"/>
      <c r="LYA90" s="170"/>
      <c r="LYB90" s="170"/>
      <c r="LYC90" s="170"/>
      <c r="LYD90" s="170"/>
      <c r="LYE90" s="170"/>
      <c r="LYF90" s="170"/>
      <c r="LYG90" s="170"/>
      <c r="LYH90" s="170"/>
      <c r="LYI90" s="170"/>
      <c r="LYJ90" s="170"/>
      <c r="LYK90" s="170"/>
      <c r="LYL90" s="170"/>
      <c r="LYM90" s="170"/>
      <c r="LYN90" s="170"/>
      <c r="LYO90" s="170"/>
      <c r="LYP90" s="170"/>
      <c r="LYQ90" s="170"/>
      <c r="LYR90" s="170"/>
      <c r="LYS90" s="170"/>
      <c r="LYT90" s="170"/>
      <c r="LYU90" s="170"/>
      <c r="LYV90" s="170"/>
      <c r="LYW90" s="170"/>
      <c r="LYX90" s="170"/>
      <c r="LYY90" s="170"/>
      <c r="LYZ90" s="170"/>
      <c r="LZA90" s="170"/>
      <c r="LZB90" s="170"/>
      <c r="LZC90" s="170"/>
      <c r="LZD90" s="170"/>
      <c r="LZE90" s="170"/>
      <c r="LZF90" s="170"/>
      <c r="LZG90" s="170"/>
      <c r="LZH90" s="170"/>
      <c r="LZI90" s="170"/>
      <c r="LZJ90" s="170"/>
      <c r="LZK90" s="170"/>
      <c r="LZL90" s="170"/>
      <c r="LZM90" s="170"/>
      <c r="LZN90" s="170"/>
      <c r="LZO90" s="170"/>
      <c r="LZP90" s="170"/>
      <c r="LZQ90" s="170"/>
      <c r="LZR90" s="170"/>
      <c r="LZS90" s="170"/>
      <c r="LZT90" s="170"/>
      <c r="LZU90" s="170"/>
      <c r="LZV90" s="170"/>
      <c r="LZW90" s="170"/>
      <c r="LZX90" s="170"/>
      <c r="LZY90" s="170"/>
      <c r="LZZ90" s="170"/>
      <c r="MAA90" s="170"/>
      <c r="MAB90" s="170"/>
      <c r="MAC90" s="170"/>
      <c r="MAD90" s="170"/>
      <c r="MAE90" s="170"/>
      <c r="MAF90" s="170"/>
      <c r="MAG90" s="170"/>
      <c r="MAH90" s="170"/>
      <c r="MAI90" s="170"/>
      <c r="MAJ90" s="170"/>
      <c r="MAK90" s="170"/>
      <c r="MAL90" s="170"/>
      <c r="MAM90" s="170"/>
      <c r="MAN90" s="170"/>
      <c r="MAO90" s="170"/>
      <c r="MAP90" s="170"/>
      <c r="MAQ90" s="170"/>
      <c r="MAR90" s="170"/>
      <c r="MAS90" s="170"/>
      <c r="MAT90" s="170"/>
      <c r="MAU90" s="170"/>
      <c r="MAV90" s="170"/>
      <c r="MAW90" s="170"/>
      <c r="MAX90" s="170"/>
      <c r="MAY90" s="170"/>
      <c r="MAZ90" s="170"/>
      <c r="MBA90" s="170"/>
      <c r="MBB90" s="170"/>
      <c r="MBC90" s="170"/>
      <c r="MBD90" s="170"/>
      <c r="MBE90" s="170"/>
      <c r="MBF90" s="170"/>
      <c r="MBG90" s="170"/>
      <c r="MBH90" s="170"/>
      <c r="MBI90" s="170"/>
      <c r="MBJ90" s="170"/>
      <c r="MBK90" s="170"/>
      <c r="MBL90" s="170"/>
      <c r="MBM90" s="170"/>
      <c r="MBN90" s="170"/>
      <c r="MBO90" s="170"/>
      <c r="MBP90" s="170"/>
      <c r="MBQ90" s="170"/>
      <c r="MBR90" s="170"/>
      <c r="MBS90" s="170"/>
      <c r="MBT90" s="170"/>
      <c r="MBU90" s="170"/>
      <c r="MBV90" s="170"/>
      <c r="MBW90" s="170"/>
      <c r="MBX90" s="170"/>
      <c r="MBY90" s="170"/>
      <c r="MBZ90" s="170"/>
      <c r="MCA90" s="170"/>
      <c r="MCB90" s="170"/>
      <c r="MCC90" s="170"/>
      <c r="MCD90" s="170"/>
      <c r="MCE90" s="170"/>
      <c r="MCF90" s="170"/>
      <c r="MCG90" s="170"/>
      <c r="MCH90" s="170"/>
      <c r="MCI90" s="170"/>
      <c r="MCJ90" s="170"/>
      <c r="MCK90" s="170"/>
      <c r="MCL90" s="170"/>
      <c r="MCM90" s="170"/>
      <c r="MCN90" s="170"/>
      <c r="MCO90" s="170"/>
      <c r="MCP90" s="170"/>
      <c r="MCQ90" s="170"/>
      <c r="MCR90" s="170"/>
      <c r="MCS90" s="170"/>
      <c r="MCT90" s="170"/>
      <c r="MCU90" s="170"/>
      <c r="MCV90" s="170"/>
      <c r="MCW90" s="170"/>
      <c r="MCX90" s="170"/>
      <c r="MCY90" s="170"/>
      <c r="MCZ90" s="170"/>
      <c r="MDA90" s="170"/>
      <c r="MDB90" s="170"/>
      <c r="MDC90" s="170"/>
      <c r="MDD90" s="170"/>
      <c r="MDE90" s="170"/>
      <c r="MDF90" s="170"/>
      <c r="MDG90" s="170"/>
      <c r="MDH90" s="170"/>
      <c r="MDI90" s="170"/>
      <c r="MDJ90" s="170"/>
      <c r="MDK90" s="170"/>
      <c r="MDL90" s="170"/>
      <c r="MDM90" s="170"/>
      <c r="MDN90" s="170"/>
      <c r="MDO90" s="170"/>
      <c r="MDP90" s="170"/>
      <c r="MDQ90" s="170"/>
      <c r="MDR90" s="170"/>
      <c r="MDS90" s="170"/>
      <c r="MDT90" s="170"/>
      <c r="MDU90" s="170"/>
      <c r="MDV90" s="170"/>
      <c r="MDW90" s="170"/>
      <c r="MDX90" s="170"/>
      <c r="MDY90" s="170"/>
      <c r="MDZ90" s="170"/>
      <c r="MEA90" s="170"/>
      <c r="MEB90" s="170"/>
      <c r="MEC90" s="170"/>
      <c r="MED90" s="170"/>
      <c r="MEE90" s="170"/>
      <c r="MEF90" s="170"/>
      <c r="MEG90" s="170"/>
      <c r="MEH90" s="170"/>
      <c r="MEI90" s="170"/>
      <c r="MEJ90" s="170"/>
      <c r="MEK90" s="170"/>
      <c r="MEL90" s="170"/>
      <c r="MEM90" s="170"/>
      <c r="MEN90" s="170"/>
      <c r="MEO90" s="170"/>
      <c r="MEP90" s="170"/>
      <c r="MEQ90" s="170"/>
      <c r="MER90" s="170"/>
      <c r="MES90" s="170"/>
      <c r="MET90" s="170"/>
      <c r="MEU90" s="170"/>
      <c r="MEV90" s="170"/>
      <c r="MEW90" s="170"/>
      <c r="MEX90" s="170"/>
      <c r="MEY90" s="170"/>
      <c r="MEZ90" s="170"/>
      <c r="MFA90" s="170"/>
      <c r="MFB90" s="170"/>
      <c r="MFC90" s="170"/>
      <c r="MFD90" s="170"/>
      <c r="MFE90" s="170"/>
      <c r="MFF90" s="170"/>
      <c r="MFG90" s="170"/>
      <c r="MFH90" s="170"/>
      <c r="MFI90" s="170"/>
      <c r="MFJ90" s="170"/>
      <c r="MFK90" s="170"/>
      <c r="MFL90" s="170"/>
      <c r="MFM90" s="170"/>
      <c r="MFN90" s="170"/>
      <c r="MFO90" s="170"/>
      <c r="MFP90" s="170"/>
      <c r="MFQ90" s="170"/>
      <c r="MFR90" s="170"/>
      <c r="MFS90" s="170"/>
      <c r="MFT90" s="170"/>
      <c r="MFU90" s="170"/>
      <c r="MFV90" s="170"/>
      <c r="MFW90" s="170"/>
      <c r="MFX90" s="170"/>
      <c r="MFY90" s="170"/>
      <c r="MFZ90" s="170"/>
      <c r="MGA90" s="170"/>
      <c r="MGB90" s="170"/>
      <c r="MGC90" s="170"/>
      <c r="MGD90" s="170"/>
      <c r="MGE90" s="170"/>
      <c r="MGF90" s="170"/>
      <c r="MGG90" s="170"/>
      <c r="MGH90" s="170"/>
      <c r="MGI90" s="170"/>
      <c r="MGJ90" s="170"/>
      <c r="MGK90" s="170"/>
      <c r="MGL90" s="170"/>
      <c r="MGM90" s="170"/>
      <c r="MGN90" s="170"/>
      <c r="MGO90" s="170"/>
      <c r="MGP90" s="170"/>
      <c r="MGQ90" s="170"/>
      <c r="MGR90" s="170"/>
      <c r="MGS90" s="170"/>
      <c r="MGT90" s="170"/>
      <c r="MGU90" s="170"/>
      <c r="MGV90" s="170"/>
      <c r="MGW90" s="170"/>
      <c r="MGX90" s="170"/>
      <c r="MGY90" s="170"/>
      <c r="MGZ90" s="170"/>
      <c r="MHA90" s="170"/>
      <c r="MHB90" s="170"/>
      <c r="MHC90" s="170"/>
      <c r="MHD90" s="170"/>
      <c r="MHE90" s="170"/>
      <c r="MHF90" s="170"/>
      <c r="MHG90" s="170"/>
      <c r="MHH90" s="170"/>
      <c r="MHI90" s="170"/>
      <c r="MHJ90" s="170"/>
      <c r="MHK90" s="170"/>
      <c r="MHL90" s="170"/>
      <c r="MHM90" s="170"/>
      <c r="MHN90" s="170"/>
      <c r="MHO90" s="170"/>
      <c r="MHP90" s="170"/>
      <c r="MHQ90" s="170"/>
      <c r="MHR90" s="170"/>
      <c r="MHS90" s="170"/>
      <c r="MHT90" s="170"/>
      <c r="MHU90" s="170"/>
      <c r="MHV90" s="170"/>
      <c r="MHW90" s="170"/>
      <c r="MHX90" s="170"/>
      <c r="MHY90" s="170"/>
      <c r="MHZ90" s="170"/>
      <c r="MIA90" s="170"/>
      <c r="MIB90" s="170"/>
      <c r="MIC90" s="170"/>
      <c r="MID90" s="170"/>
      <c r="MIE90" s="170"/>
      <c r="MIF90" s="170"/>
      <c r="MIG90" s="170"/>
      <c r="MIH90" s="170"/>
      <c r="MII90" s="170"/>
      <c r="MIJ90" s="170"/>
      <c r="MIK90" s="170"/>
      <c r="MIL90" s="170"/>
      <c r="MIM90" s="170"/>
      <c r="MIN90" s="170"/>
      <c r="MIO90" s="170"/>
      <c r="MIP90" s="170"/>
      <c r="MIQ90" s="170"/>
      <c r="MIR90" s="170"/>
      <c r="MIS90" s="170"/>
      <c r="MIT90" s="170"/>
      <c r="MIU90" s="170"/>
      <c r="MIV90" s="170"/>
      <c r="MIW90" s="170"/>
      <c r="MIX90" s="170"/>
      <c r="MIY90" s="170"/>
      <c r="MIZ90" s="170"/>
      <c r="MJA90" s="170"/>
      <c r="MJB90" s="170"/>
      <c r="MJC90" s="170"/>
      <c r="MJD90" s="170"/>
      <c r="MJE90" s="170"/>
      <c r="MJF90" s="170"/>
      <c r="MJG90" s="170"/>
      <c r="MJH90" s="170"/>
      <c r="MJI90" s="170"/>
      <c r="MJJ90" s="170"/>
      <c r="MJK90" s="170"/>
      <c r="MJL90" s="170"/>
      <c r="MJM90" s="170"/>
      <c r="MJN90" s="170"/>
      <c r="MJO90" s="170"/>
      <c r="MJP90" s="170"/>
      <c r="MJQ90" s="170"/>
      <c r="MJR90" s="170"/>
      <c r="MJS90" s="170"/>
      <c r="MJT90" s="170"/>
      <c r="MJU90" s="170"/>
      <c r="MJV90" s="170"/>
      <c r="MJW90" s="170"/>
      <c r="MJX90" s="170"/>
      <c r="MJY90" s="170"/>
      <c r="MJZ90" s="170"/>
      <c r="MKA90" s="170"/>
      <c r="MKB90" s="170"/>
      <c r="MKC90" s="170"/>
      <c r="MKD90" s="170"/>
      <c r="MKE90" s="170"/>
      <c r="MKF90" s="170"/>
      <c r="MKG90" s="170"/>
      <c r="MKH90" s="170"/>
      <c r="MKI90" s="170"/>
      <c r="MKJ90" s="170"/>
      <c r="MKK90" s="170"/>
      <c r="MKL90" s="170"/>
      <c r="MKM90" s="170"/>
      <c r="MKN90" s="170"/>
      <c r="MKO90" s="170"/>
      <c r="MKP90" s="170"/>
      <c r="MKQ90" s="170"/>
      <c r="MKR90" s="170"/>
      <c r="MKS90" s="170"/>
      <c r="MKT90" s="170"/>
      <c r="MKU90" s="170"/>
      <c r="MKV90" s="170"/>
      <c r="MKW90" s="170"/>
      <c r="MKX90" s="170"/>
      <c r="MKY90" s="170"/>
      <c r="MKZ90" s="170"/>
      <c r="MLA90" s="170"/>
      <c r="MLB90" s="170"/>
      <c r="MLC90" s="170"/>
      <c r="MLD90" s="170"/>
      <c r="MLE90" s="170"/>
      <c r="MLF90" s="170"/>
      <c r="MLG90" s="170"/>
      <c r="MLH90" s="170"/>
      <c r="MLI90" s="170"/>
      <c r="MLJ90" s="170"/>
      <c r="MLK90" s="170"/>
      <c r="MLL90" s="170"/>
      <c r="MLM90" s="170"/>
      <c r="MLN90" s="170"/>
      <c r="MLO90" s="170"/>
      <c r="MLP90" s="170"/>
      <c r="MLQ90" s="170"/>
      <c r="MLR90" s="170"/>
      <c r="MLS90" s="170"/>
      <c r="MLT90" s="170"/>
      <c r="MLU90" s="170"/>
      <c r="MLV90" s="170"/>
      <c r="MLW90" s="170"/>
      <c r="MLX90" s="170"/>
      <c r="MLY90" s="170"/>
      <c r="MLZ90" s="170"/>
      <c r="MMA90" s="170"/>
      <c r="MMB90" s="170"/>
      <c r="MMC90" s="170"/>
      <c r="MMD90" s="170"/>
      <c r="MME90" s="170"/>
      <c r="MMF90" s="170"/>
      <c r="MMG90" s="170"/>
      <c r="MMH90" s="170"/>
      <c r="MMI90" s="170"/>
      <c r="MMJ90" s="170"/>
      <c r="MMK90" s="170"/>
      <c r="MML90" s="170"/>
      <c r="MMM90" s="170"/>
      <c r="MMN90" s="170"/>
      <c r="MMO90" s="170"/>
      <c r="MMP90" s="170"/>
      <c r="MMQ90" s="170"/>
      <c r="MMR90" s="170"/>
      <c r="MMS90" s="170"/>
      <c r="MMT90" s="170"/>
      <c r="MMU90" s="170"/>
      <c r="MMV90" s="170"/>
      <c r="MMW90" s="170"/>
      <c r="MMX90" s="170"/>
      <c r="MMY90" s="170"/>
      <c r="MMZ90" s="170"/>
      <c r="MNA90" s="170"/>
      <c r="MNB90" s="170"/>
      <c r="MNC90" s="170"/>
      <c r="MND90" s="170"/>
      <c r="MNE90" s="170"/>
      <c r="MNF90" s="170"/>
      <c r="MNG90" s="170"/>
      <c r="MNH90" s="170"/>
      <c r="MNI90" s="170"/>
      <c r="MNJ90" s="170"/>
      <c r="MNK90" s="170"/>
      <c r="MNL90" s="170"/>
      <c r="MNM90" s="170"/>
      <c r="MNN90" s="170"/>
      <c r="MNO90" s="170"/>
      <c r="MNP90" s="170"/>
      <c r="MNQ90" s="170"/>
      <c r="MNR90" s="170"/>
      <c r="MNS90" s="170"/>
      <c r="MNT90" s="170"/>
      <c r="MNU90" s="170"/>
      <c r="MNV90" s="170"/>
      <c r="MNW90" s="170"/>
      <c r="MNX90" s="170"/>
      <c r="MNY90" s="170"/>
      <c r="MNZ90" s="170"/>
      <c r="MOA90" s="170"/>
      <c r="MOB90" s="170"/>
      <c r="MOC90" s="170"/>
      <c r="MOD90" s="170"/>
      <c r="MOE90" s="170"/>
      <c r="MOF90" s="170"/>
      <c r="MOG90" s="170"/>
      <c r="MOH90" s="170"/>
      <c r="MOI90" s="170"/>
      <c r="MOJ90" s="170"/>
      <c r="MOK90" s="170"/>
      <c r="MOL90" s="170"/>
      <c r="MOM90" s="170"/>
      <c r="MON90" s="170"/>
      <c r="MOO90" s="170"/>
      <c r="MOP90" s="170"/>
      <c r="MOQ90" s="170"/>
      <c r="MOR90" s="170"/>
      <c r="MOS90" s="170"/>
      <c r="MOT90" s="170"/>
      <c r="MOU90" s="170"/>
      <c r="MOV90" s="170"/>
      <c r="MOW90" s="170"/>
      <c r="MOX90" s="170"/>
      <c r="MOY90" s="170"/>
      <c r="MOZ90" s="170"/>
      <c r="MPA90" s="170"/>
      <c r="MPB90" s="170"/>
      <c r="MPC90" s="170"/>
      <c r="MPD90" s="170"/>
      <c r="MPE90" s="170"/>
      <c r="MPF90" s="170"/>
      <c r="MPG90" s="170"/>
      <c r="MPH90" s="170"/>
      <c r="MPI90" s="170"/>
      <c r="MPJ90" s="170"/>
      <c r="MPK90" s="170"/>
      <c r="MPL90" s="170"/>
      <c r="MPM90" s="170"/>
      <c r="MPN90" s="170"/>
      <c r="MPO90" s="170"/>
      <c r="MPP90" s="170"/>
      <c r="MPQ90" s="170"/>
      <c r="MPR90" s="170"/>
      <c r="MPS90" s="170"/>
      <c r="MPT90" s="170"/>
      <c r="MPU90" s="170"/>
      <c r="MPV90" s="170"/>
      <c r="MPW90" s="170"/>
      <c r="MPX90" s="170"/>
      <c r="MPY90" s="170"/>
      <c r="MPZ90" s="170"/>
      <c r="MQA90" s="170"/>
      <c r="MQB90" s="170"/>
      <c r="MQC90" s="170"/>
      <c r="MQD90" s="170"/>
      <c r="MQE90" s="170"/>
      <c r="MQF90" s="170"/>
      <c r="MQG90" s="170"/>
      <c r="MQH90" s="170"/>
      <c r="MQI90" s="170"/>
      <c r="MQJ90" s="170"/>
      <c r="MQK90" s="170"/>
      <c r="MQL90" s="170"/>
      <c r="MQM90" s="170"/>
      <c r="MQN90" s="170"/>
      <c r="MQO90" s="170"/>
      <c r="MQP90" s="170"/>
      <c r="MQQ90" s="170"/>
      <c r="MQR90" s="170"/>
      <c r="MQS90" s="170"/>
      <c r="MQT90" s="170"/>
      <c r="MQU90" s="170"/>
      <c r="MQV90" s="170"/>
      <c r="MQW90" s="170"/>
      <c r="MQX90" s="170"/>
      <c r="MQY90" s="170"/>
      <c r="MQZ90" s="170"/>
      <c r="MRA90" s="170"/>
      <c r="MRB90" s="170"/>
      <c r="MRC90" s="170"/>
      <c r="MRD90" s="170"/>
      <c r="MRE90" s="170"/>
      <c r="MRF90" s="170"/>
      <c r="MRG90" s="170"/>
      <c r="MRH90" s="170"/>
      <c r="MRI90" s="170"/>
      <c r="MRJ90" s="170"/>
      <c r="MRK90" s="170"/>
      <c r="MRL90" s="170"/>
      <c r="MRM90" s="170"/>
      <c r="MRN90" s="170"/>
      <c r="MRO90" s="170"/>
      <c r="MRP90" s="170"/>
      <c r="MRQ90" s="170"/>
      <c r="MRR90" s="170"/>
      <c r="MRS90" s="170"/>
      <c r="MRT90" s="170"/>
      <c r="MRU90" s="170"/>
      <c r="MRV90" s="170"/>
      <c r="MRW90" s="170"/>
      <c r="MRX90" s="170"/>
      <c r="MRY90" s="170"/>
      <c r="MRZ90" s="170"/>
      <c r="MSA90" s="170"/>
      <c r="MSB90" s="170"/>
      <c r="MSC90" s="170"/>
      <c r="MSD90" s="170"/>
      <c r="MSE90" s="170"/>
      <c r="MSF90" s="170"/>
      <c r="MSG90" s="170"/>
      <c r="MSH90" s="170"/>
      <c r="MSI90" s="170"/>
      <c r="MSJ90" s="170"/>
      <c r="MSK90" s="170"/>
      <c r="MSL90" s="170"/>
      <c r="MSM90" s="170"/>
      <c r="MSN90" s="170"/>
      <c r="MSO90" s="170"/>
      <c r="MSP90" s="170"/>
      <c r="MSQ90" s="170"/>
      <c r="MSR90" s="170"/>
      <c r="MSS90" s="170"/>
      <c r="MST90" s="170"/>
      <c r="MSU90" s="170"/>
      <c r="MSV90" s="170"/>
      <c r="MSW90" s="170"/>
      <c r="MSX90" s="170"/>
      <c r="MSY90" s="170"/>
      <c r="MSZ90" s="170"/>
      <c r="MTA90" s="170"/>
      <c r="MTB90" s="170"/>
      <c r="MTC90" s="170"/>
      <c r="MTD90" s="170"/>
      <c r="MTE90" s="170"/>
      <c r="MTF90" s="170"/>
      <c r="MTG90" s="170"/>
      <c r="MTH90" s="170"/>
      <c r="MTI90" s="170"/>
      <c r="MTJ90" s="170"/>
      <c r="MTK90" s="170"/>
      <c r="MTL90" s="170"/>
      <c r="MTM90" s="170"/>
      <c r="MTN90" s="170"/>
      <c r="MTO90" s="170"/>
      <c r="MTP90" s="170"/>
      <c r="MTQ90" s="170"/>
      <c r="MTR90" s="170"/>
      <c r="MTS90" s="170"/>
      <c r="MTT90" s="170"/>
      <c r="MTU90" s="170"/>
      <c r="MTV90" s="170"/>
      <c r="MTW90" s="170"/>
      <c r="MTX90" s="170"/>
      <c r="MTY90" s="170"/>
      <c r="MTZ90" s="170"/>
      <c r="MUA90" s="170"/>
      <c r="MUB90" s="170"/>
      <c r="MUC90" s="170"/>
      <c r="MUD90" s="170"/>
      <c r="MUE90" s="170"/>
      <c r="MUF90" s="170"/>
      <c r="MUG90" s="170"/>
      <c r="MUH90" s="170"/>
      <c r="MUI90" s="170"/>
      <c r="MUJ90" s="170"/>
      <c r="MUK90" s="170"/>
      <c r="MUL90" s="170"/>
      <c r="MUM90" s="170"/>
      <c r="MUN90" s="170"/>
      <c r="MUO90" s="170"/>
      <c r="MUP90" s="170"/>
      <c r="MUQ90" s="170"/>
      <c r="MUR90" s="170"/>
      <c r="MUS90" s="170"/>
      <c r="MUT90" s="170"/>
      <c r="MUU90" s="170"/>
      <c r="MUV90" s="170"/>
      <c r="MUW90" s="170"/>
      <c r="MUX90" s="170"/>
      <c r="MUY90" s="170"/>
      <c r="MUZ90" s="170"/>
      <c r="MVA90" s="170"/>
      <c r="MVB90" s="170"/>
      <c r="MVC90" s="170"/>
      <c r="MVD90" s="170"/>
      <c r="MVE90" s="170"/>
      <c r="MVF90" s="170"/>
      <c r="MVG90" s="170"/>
      <c r="MVH90" s="170"/>
      <c r="MVI90" s="170"/>
      <c r="MVJ90" s="170"/>
      <c r="MVK90" s="170"/>
      <c r="MVL90" s="170"/>
      <c r="MVM90" s="170"/>
      <c r="MVN90" s="170"/>
      <c r="MVO90" s="170"/>
      <c r="MVP90" s="170"/>
      <c r="MVQ90" s="170"/>
      <c r="MVR90" s="170"/>
      <c r="MVS90" s="170"/>
      <c r="MVT90" s="170"/>
      <c r="MVU90" s="170"/>
      <c r="MVV90" s="170"/>
      <c r="MVW90" s="170"/>
      <c r="MVX90" s="170"/>
      <c r="MVY90" s="170"/>
      <c r="MVZ90" s="170"/>
      <c r="MWA90" s="170"/>
      <c r="MWB90" s="170"/>
      <c r="MWC90" s="170"/>
      <c r="MWD90" s="170"/>
      <c r="MWE90" s="170"/>
      <c r="MWF90" s="170"/>
      <c r="MWG90" s="170"/>
      <c r="MWH90" s="170"/>
      <c r="MWI90" s="170"/>
      <c r="MWJ90" s="170"/>
      <c r="MWK90" s="170"/>
      <c r="MWL90" s="170"/>
      <c r="MWM90" s="170"/>
      <c r="MWN90" s="170"/>
      <c r="MWO90" s="170"/>
      <c r="MWP90" s="170"/>
      <c r="MWQ90" s="170"/>
      <c r="MWR90" s="170"/>
      <c r="MWS90" s="170"/>
      <c r="MWT90" s="170"/>
      <c r="MWU90" s="170"/>
      <c r="MWV90" s="170"/>
      <c r="MWW90" s="170"/>
      <c r="MWX90" s="170"/>
      <c r="MWY90" s="170"/>
      <c r="MWZ90" s="170"/>
      <c r="MXA90" s="170"/>
      <c r="MXB90" s="170"/>
      <c r="MXC90" s="170"/>
      <c r="MXD90" s="170"/>
      <c r="MXE90" s="170"/>
      <c r="MXF90" s="170"/>
      <c r="MXG90" s="170"/>
      <c r="MXH90" s="170"/>
      <c r="MXI90" s="170"/>
      <c r="MXJ90" s="170"/>
      <c r="MXK90" s="170"/>
      <c r="MXL90" s="170"/>
      <c r="MXM90" s="170"/>
      <c r="MXN90" s="170"/>
      <c r="MXO90" s="170"/>
      <c r="MXP90" s="170"/>
      <c r="MXQ90" s="170"/>
      <c r="MXR90" s="170"/>
      <c r="MXS90" s="170"/>
      <c r="MXT90" s="170"/>
      <c r="MXU90" s="170"/>
      <c r="MXV90" s="170"/>
      <c r="MXW90" s="170"/>
      <c r="MXX90" s="170"/>
      <c r="MXY90" s="170"/>
      <c r="MXZ90" s="170"/>
      <c r="MYA90" s="170"/>
      <c r="MYB90" s="170"/>
      <c r="MYC90" s="170"/>
      <c r="MYD90" s="170"/>
      <c r="MYE90" s="170"/>
      <c r="MYF90" s="170"/>
      <c r="MYG90" s="170"/>
      <c r="MYH90" s="170"/>
      <c r="MYI90" s="170"/>
      <c r="MYJ90" s="170"/>
      <c r="MYK90" s="170"/>
      <c r="MYL90" s="170"/>
      <c r="MYM90" s="170"/>
      <c r="MYN90" s="170"/>
      <c r="MYO90" s="170"/>
      <c r="MYP90" s="170"/>
      <c r="MYQ90" s="170"/>
      <c r="MYR90" s="170"/>
      <c r="MYS90" s="170"/>
      <c r="MYT90" s="170"/>
      <c r="MYU90" s="170"/>
      <c r="MYV90" s="170"/>
      <c r="MYW90" s="170"/>
      <c r="MYX90" s="170"/>
      <c r="MYY90" s="170"/>
      <c r="MYZ90" s="170"/>
      <c r="MZA90" s="170"/>
      <c r="MZB90" s="170"/>
      <c r="MZC90" s="170"/>
      <c r="MZD90" s="170"/>
      <c r="MZE90" s="170"/>
      <c r="MZF90" s="170"/>
      <c r="MZG90" s="170"/>
      <c r="MZH90" s="170"/>
      <c r="MZI90" s="170"/>
      <c r="MZJ90" s="170"/>
      <c r="MZK90" s="170"/>
      <c r="MZL90" s="170"/>
      <c r="MZM90" s="170"/>
      <c r="MZN90" s="170"/>
      <c r="MZO90" s="170"/>
      <c r="MZP90" s="170"/>
      <c r="MZQ90" s="170"/>
      <c r="MZR90" s="170"/>
      <c r="MZS90" s="170"/>
      <c r="MZT90" s="170"/>
      <c r="MZU90" s="170"/>
      <c r="MZV90" s="170"/>
      <c r="MZW90" s="170"/>
      <c r="MZX90" s="170"/>
      <c r="MZY90" s="170"/>
      <c r="MZZ90" s="170"/>
      <c r="NAA90" s="170"/>
      <c r="NAB90" s="170"/>
      <c r="NAC90" s="170"/>
      <c r="NAD90" s="170"/>
      <c r="NAE90" s="170"/>
      <c r="NAF90" s="170"/>
      <c r="NAG90" s="170"/>
      <c r="NAH90" s="170"/>
      <c r="NAI90" s="170"/>
      <c r="NAJ90" s="170"/>
      <c r="NAK90" s="170"/>
      <c r="NAL90" s="170"/>
      <c r="NAM90" s="170"/>
      <c r="NAN90" s="170"/>
      <c r="NAO90" s="170"/>
      <c r="NAP90" s="170"/>
      <c r="NAQ90" s="170"/>
      <c r="NAR90" s="170"/>
      <c r="NAS90" s="170"/>
      <c r="NAT90" s="170"/>
      <c r="NAU90" s="170"/>
      <c r="NAV90" s="170"/>
      <c r="NAW90" s="170"/>
      <c r="NAX90" s="170"/>
      <c r="NAY90" s="170"/>
      <c r="NAZ90" s="170"/>
      <c r="NBA90" s="170"/>
      <c r="NBB90" s="170"/>
      <c r="NBC90" s="170"/>
      <c r="NBD90" s="170"/>
      <c r="NBE90" s="170"/>
      <c r="NBF90" s="170"/>
      <c r="NBG90" s="170"/>
      <c r="NBH90" s="170"/>
      <c r="NBI90" s="170"/>
      <c r="NBJ90" s="170"/>
      <c r="NBK90" s="170"/>
      <c r="NBL90" s="170"/>
      <c r="NBM90" s="170"/>
      <c r="NBN90" s="170"/>
      <c r="NBO90" s="170"/>
      <c r="NBP90" s="170"/>
      <c r="NBQ90" s="170"/>
      <c r="NBR90" s="170"/>
      <c r="NBS90" s="170"/>
      <c r="NBT90" s="170"/>
      <c r="NBU90" s="170"/>
      <c r="NBV90" s="170"/>
      <c r="NBW90" s="170"/>
      <c r="NBX90" s="170"/>
      <c r="NBY90" s="170"/>
      <c r="NBZ90" s="170"/>
      <c r="NCA90" s="170"/>
      <c r="NCB90" s="170"/>
      <c r="NCC90" s="170"/>
      <c r="NCD90" s="170"/>
      <c r="NCE90" s="170"/>
      <c r="NCF90" s="170"/>
      <c r="NCG90" s="170"/>
      <c r="NCH90" s="170"/>
      <c r="NCI90" s="170"/>
      <c r="NCJ90" s="170"/>
      <c r="NCK90" s="170"/>
      <c r="NCL90" s="170"/>
      <c r="NCM90" s="170"/>
      <c r="NCN90" s="170"/>
      <c r="NCO90" s="170"/>
      <c r="NCP90" s="170"/>
      <c r="NCQ90" s="170"/>
      <c r="NCR90" s="170"/>
      <c r="NCS90" s="170"/>
      <c r="NCT90" s="170"/>
      <c r="NCU90" s="170"/>
      <c r="NCV90" s="170"/>
      <c r="NCW90" s="170"/>
      <c r="NCX90" s="170"/>
      <c r="NCY90" s="170"/>
      <c r="NCZ90" s="170"/>
      <c r="NDA90" s="170"/>
      <c r="NDB90" s="170"/>
      <c r="NDC90" s="170"/>
      <c r="NDD90" s="170"/>
      <c r="NDE90" s="170"/>
      <c r="NDF90" s="170"/>
      <c r="NDG90" s="170"/>
      <c r="NDH90" s="170"/>
      <c r="NDI90" s="170"/>
      <c r="NDJ90" s="170"/>
      <c r="NDK90" s="170"/>
      <c r="NDL90" s="170"/>
      <c r="NDM90" s="170"/>
      <c r="NDN90" s="170"/>
      <c r="NDO90" s="170"/>
      <c r="NDP90" s="170"/>
      <c r="NDQ90" s="170"/>
      <c r="NDR90" s="170"/>
      <c r="NDS90" s="170"/>
      <c r="NDT90" s="170"/>
      <c r="NDU90" s="170"/>
      <c r="NDV90" s="170"/>
      <c r="NDW90" s="170"/>
      <c r="NDX90" s="170"/>
      <c r="NDY90" s="170"/>
      <c r="NDZ90" s="170"/>
      <c r="NEA90" s="170"/>
      <c r="NEB90" s="170"/>
      <c r="NEC90" s="170"/>
      <c r="NED90" s="170"/>
      <c r="NEE90" s="170"/>
      <c r="NEF90" s="170"/>
      <c r="NEG90" s="170"/>
      <c r="NEH90" s="170"/>
      <c r="NEI90" s="170"/>
      <c r="NEJ90" s="170"/>
      <c r="NEK90" s="170"/>
      <c r="NEL90" s="170"/>
      <c r="NEM90" s="170"/>
      <c r="NEN90" s="170"/>
      <c r="NEO90" s="170"/>
      <c r="NEP90" s="170"/>
      <c r="NEQ90" s="170"/>
      <c r="NER90" s="170"/>
      <c r="NES90" s="170"/>
      <c r="NET90" s="170"/>
      <c r="NEU90" s="170"/>
      <c r="NEV90" s="170"/>
      <c r="NEW90" s="170"/>
      <c r="NEX90" s="170"/>
      <c r="NEY90" s="170"/>
      <c r="NEZ90" s="170"/>
      <c r="NFA90" s="170"/>
      <c r="NFB90" s="170"/>
      <c r="NFC90" s="170"/>
      <c r="NFD90" s="170"/>
      <c r="NFE90" s="170"/>
      <c r="NFF90" s="170"/>
      <c r="NFG90" s="170"/>
      <c r="NFH90" s="170"/>
      <c r="NFI90" s="170"/>
      <c r="NFJ90" s="170"/>
      <c r="NFK90" s="170"/>
      <c r="NFL90" s="170"/>
      <c r="NFM90" s="170"/>
      <c r="NFN90" s="170"/>
      <c r="NFO90" s="170"/>
      <c r="NFP90" s="170"/>
      <c r="NFQ90" s="170"/>
      <c r="NFR90" s="170"/>
      <c r="NFS90" s="170"/>
      <c r="NFT90" s="170"/>
      <c r="NFU90" s="170"/>
      <c r="NFV90" s="170"/>
      <c r="NFW90" s="170"/>
      <c r="NFX90" s="170"/>
      <c r="NFY90" s="170"/>
      <c r="NFZ90" s="170"/>
      <c r="NGA90" s="170"/>
      <c r="NGB90" s="170"/>
      <c r="NGC90" s="170"/>
      <c r="NGD90" s="170"/>
      <c r="NGE90" s="170"/>
      <c r="NGF90" s="170"/>
      <c r="NGG90" s="170"/>
      <c r="NGH90" s="170"/>
      <c r="NGI90" s="170"/>
      <c r="NGJ90" s="170"/>
      <c r="NGK90" s="170"/>
      <c r="NGL90" s="170"/>
      <c r="NGM90" s="170"/>
      <c r="NGN90" s="170"/>
      <c r="NGO90" s="170"/>
      <c r="NGP90" s="170"/>
      <c r="NGQ90" s="170"/>
      <c r="NGR90" s="170"/>
      <c r="NGS90" s="170"/>
      <c r="NGT90" s="170"/>
      <c r="NGU90" s="170"/>
      <c r="NGV90" s="170"/>
      <c r="NGW90" s="170"/>
      <c r="NGX90" s="170"/>
      <c r="NGY90" s="170"/>
      <c r="NGZ90" s="170"/>
      <c r="NHA90" s="170"/>
      <c r="NHB90" s="170"/>
      <c r="NHC90" s="170"/>
      <c r="NHD90" s="170"/>
      <c r="NHE90" s="170"/>
      <c r="NHF90" s="170"/>
      <c r="NHG90" s="170"/>
      <c r="NHH90" s="170"/>
      <c r="NHI90" s="170"/>
      <c r="NHJ90" s="170"/>
      <c r="NHK90" s="170"/>
      <c r="NHL90" s="170"/>
      <c r="NHM90" s="170"/>
      <c r="NHN90" s="170"/>
      <c r="NHO90" s="170"/>
      <c r="NHP90" s="170"/>
      <c r="NHQ90" s="170"/>
      <c r="NHR90" s="170"/>
      <c r="NHS90" s="170"/>
      <c r="NHT90" s="170"/>
      <c r="NHU90" s="170"/>
      <c r="NHV90" s="170"/>
      <c r="NHW90" s="170"/>
      <c r="NHX90" s="170"/>
      <c r="NHY90" s="170"/>
      <c r="NHZ90" s="170"/>
      <c r="NIA90" s="170"/>
      <c r="NIB90" s="170"/>
      <c r="NIC90" s="170"/>
      <c r="NID90" s="170"/>
      <c r="NIE90" s="170"/>
      <c r="NIF90" s="170"/>
      <c r="NIG90" s="170"/>
      <c r="NIH90" s="170"/>
      <c r="NII90" s="170"/>
      <c r="NIJ90" s="170"/>
      <c r="NIK90" s="170"/>
      <c r="NIL90" s="170"/>
      <c r="NIM90" s="170"/>
      <c r="NIN90" s="170"/>
      <c r="NIO90" s="170"/>
      <c r="NIP90" s="170"/>
      <c r="NIQ90" s="170"/>
      <c r="NIR90" s="170"/>
      <c r="NIS90" s="170"/>
      <c r="NIT90" s="170"/>
      <c r="NIU90" s="170"/>
      <c r="NIV90" s="170"/>
      <c r="NIW90" s="170"/>
      <c r="NIX90" s="170"/>
      <c r="NIY90" s="170"/>
      <c r="NIZ90" s="170"/>
      <c r="NJA90" s="170"/>
      <c r="NJB90" s="170"/>
      <c r="NJC90" s="170"/>
      <c r="NJD90" s="170"/>
      <c r="NJE90" s="170"/>
      <c r="NJF90" s="170"/>
      <c r="NJG90" s="170"/>
      <c r="NJH90" s="170"/>
      <c r="NJI90" s="170"/>
      <c r="NJJ90" s="170"/>
      <c r="NJK90" s="170"/>
      <c r="NJL90" s="170"/>
      <c r="NJM90" s="170"/>
      <c r="NJN90" s="170"/>
      <c r="NJO90" s="170"/>
      <c r="NJP90" s="170"/>
      <c r="NJQ90" s="170"/>
      <c r="NJR90" s="170"/>
      <c r="NJS90" s="170"/>
      <c r="NJT90" s="170"/>
      <c r="NJU90" s="170"/>
      <c r="NJV90" s="170"/>
      <c r="NJW90" s="170"/>
      <c r="NJX90" s="170"/>
      <c r="NJY90" s="170"/>
      <c r="NJZ90" s="170"/>
      <c r="NKA90" s="170"/>
      <c r="NKB90" s="170"/>
      <c r="NKC90" s="170"/>
      <c r="NKD90" s="170"/>
      <c r="NKE90" s="170"/>
      <c r="NKF90" s="170"/>
      <c r="NKG90" s="170"/>
      <c r="NKH90" s="170"/>
      <c r="NKI90" s="170"/>
      <c r="NKJ90" s="170"/>
      <c r="NKK90" s="170"/>
      <c r="NKL90" s="170"/>
      <c r="NKM90" s="170"/>
      <c r="NKN90" s="170"/>
      <c r="NKO90" s="170"/>
      <c r="NKP90" s="170"/>
      <c r="NKQ90" s="170"/>
      <c r="NKR90" s="170"/>
      <c r="NKS90" s="170"/>
      <c r="NKT90" s="170"/>
      <c r="NKU90" s="170"/>
      <c r="NKV90" s="170"/>
      <c r="NKW90" s="170"/>
      <c r="NKX90" s="170"/>
      <c r="NKY90" s="170"/>
      <c r="NKZ90" s="170"/>
      <c r="NLA90" s="170"/>
      <c r="NLB90" s="170"/>
      <c r="NLC90" s="170"/>
      <c r="NLD90" s="170"/>
      <c r="NLE90" s="170"/>
      <c r="NLF90" s="170"/>
      <c r="NLG90" s="170"/>
      <c r="NLH90" s="170"/>
      <c r="NLI90" s="170"/>
      <c r="NLJ90" s="170"/>
      <c r="NLK90" s="170"/>
      <c r="NLL90" s="170"/>
      <c r="NLM90" s="170"/>
      <c r="NLN90" s="170"/>
      <c r="NLO90" s="170"/>
      <c r="NLP90" s="170"/>
      <c r="NLQ90" s="170"/>
      <c r="NLR90" s="170"/>
      <c r="NLS90" s="170"/>
      <c r="NLT90" s="170"/>
      <c r="NLU90" s="170"/>
      <c r="NLV90" s="170"/>
      <c r="NLW90" s="170"/>
      <c r="NLX90" s="170"/>
      <c r="NLY90" s="170"/>
      <c r="NLZ90" s="170"/>
      <c r="NMA90" s="170"/>
      <c r="NMB90" s="170"/>
      <c r="NMC90" s="170"/>
      <c r="NMD90" s="170"/>
      <c r="NME90" s="170"/>
      <c r="NMF90" s="170"/>
      <c r="NMG90" s="170"/>
      <c r="NMH90" s="170"/>
      <c r="NMI90" s="170"/>
      <c r="NMJ90" s="170"/>
      <c r="NMK90" s="170"/>
      <c r="NML90" s="170"/>
      <c r="NMM90" s="170"/>
      <c r="NMN90" s="170"/>
      <c r="NMO90" s="170"/>
      <c r="NMP90" s="170"/>
      <c r="NMQ90" s="170"/>
      <c r="NMR90" s="170"/>
      <c r="NMS90" s="170"/>
      <c r="NMT90" s="170"/>
      <c r="NMU90" s="170"/>
      <c r="NMV90" s="170"/>
      <c r="NMW90" s="170"/>
      <c r="NMX90" s="170"/>
      <c r="NMY90" s="170"/>
      <c r="NMZ90" s="170"/>
      <c r="NNA90" s="170"/>
      <c r="NNB90" s="170"/>
      <c r="NNC90" s="170"/>
      <c r="NND90" s="170"/>
      <c r="NNE90" s="170"/>
      <c r="NNF90" s="170"/>
      <c r="NNG90" s="170"/>
      <c r="NNH90" s="170"/>
      <c r="NNI90" s="170"/>
      <c r="NNJ90" s="170"/>
      <c r="NNK90" s="170"/>
      <c r="NNL90" s="170"/>
      <c r="NNM90" s="170"/>
      <c r="NNN90" s="170"/>
      <c r="NNO90" s="170"/>
      <c r="NNP90" s="170"/>
      <c r="NNQ90" s="170"/>
      <c r="NNR90" s="170"/>
      <c r="NNS90" s="170"/>
      <c r="NNT90" s="170"/>
      <c r="NNU90" s="170"/>
      <c r="NNV90" s="170"/>
      <c r="NNW90" s="170"/>
      <c r="NNX90" s="170"/>
      <c r="NNY90" s="170"/>
      <c r="NNZ90" s="170"/>
      <c r="NOA90" s="170"/>
      <c r="NOB90" s="170"/>
      <c r="NOC90" s="170"/>
      <c r="NOD90" s="170"/>
      <c r="NOE90" s="170"/>
      <c r="NOF90" s="170"/>
      <c r="NOG90" s="170"/>
      <c r="NOH90" s="170"/>
      <c r="NOI90" s="170"/>
      <c r="NOJ90" s="170"/>
      <c r="NOK90" s="170"/>
      <c r="NOL90" s="170"/>
      <c r="NOM90" s="170"/>
      <c r="NON90" s="170"/>
      <c r="NOO90" s="170"/>
      <c r="NOP90" s="170"/>
      <c r="NOQ90" s="170"/>
      <c r="NOR90" s="170"/>
      <c r="NOS90" s="170"/>
      <c r="NOT90" s="170"/>
      <c r="NOU90" s="170"/>
      <c r="NOV90" s="170"/>
      <c r="NOW90" s="170"/>
      <c r="NOX90" s="170"/>
      <c r="NOY90" s="170"/>
      <c r="NOZ90" s="170"/>
      <c r="NPA90" s="170"/>
      <c r="NPB90" s="170"/>
      <c r="NPC90" s="170"/>
      <c r="NPD90" s="170"/>
      <c r="NPE90" s="170"/>
      <c r="NPF90" s="170"/>
      <c r="NPG90" s="170"/>
      <c r="NPH90" s="170"/>
      <c r="NPI90" s="170"/>
      <c r="NPJ90" s="170"/>
      <c r="NPK90" s="170"/>
      <c r="NPL90" s="170"/>
      <c r="NPM90" s="170"/>
      <c r="NPN90" s="170"/>
      <c r="NPO90" s="170"/>
      <c r="NPP90" s="170"/>
      <c r="NPQ90" s="170"/>
      <c r="NPR90" s="170"/>
      <c r="NPS90" s="170"/>
      <c r="NPT90" s="170"/>
      <c r="NPU90" s="170"/>
      <c r="NPV90" s="170"/>
      <c r="NPW90" s="170"/>
      <c r="NPX90" s="170"/>
      <c r="NPY90" s="170"/>
      <c r="NPZ90" s="170"/>
      <c r="NQA90" s="170"/>
      <c r="NQB90" s="170"/>
      <c r="NQC90" s="170"/>
      <c r="NQD90" s="170"/>
      <c r="NQE90" s="170"/>
      <c r="NQF90" s="170"/>
      <c r="NQG90" s="170"/>
      <c r="NQH90" s="170"/>
      <c r="NQI90" s="170"/>
      <c r="NQJ90" s="170"/>
      <c r="NQK90" s="170"/>
      <c r="NQL90" s="170"/>
      <c r="NQM90" s="170"/>
      <c r="NQN90" s="170"/>
      <c r="NQO90" s="170"/>
      <c r="NQP90" s="170"/>
      <c r="NQQ90" s="170"/>
      <c r="NQR90" s="170"/>
      <c r="NQS90" s="170"/>
      <c r="NQT90" s="170"/>
      <c r="NQU90" s="170"/>
      <c r="NQV90" s="170"/>
      <c r="NQW90" s="170"/>
      <c r="NQX90" s="170"/>
      <c r="NQY90" s="170"/>
      <c r="NQZ90" s="170"/>
      <c r="NRA90" s="170"/>
      <c r="NRB90" s="170"/>
      <c r="NRC90" s="170"/>
      <c r="NRD90" s="170"/>
      <c r="NRE90" s="170"/>
      <c r="NRF90" s="170"/>
      <c r="NRG90" s="170"/>
      <c r="NRH90" s="170"/>
      <c r="NRI90" s="170"/>
      <c r="NRJ90" s="170"/>
      <c r="NRK90" s="170"/>
      <c r="NRL90" s="170"/>
      <c r="NRM90" s="170"/>
      <c r="NRN90" s="170"/>
      <c r="NRO90" s="170"/>
      <c r="NRP90" s="170"/>
      <c r="NRQ90" s="170"/>
      <c r="NRR90" s="170"/>
      <c r="NRS90" s="170"/>
      <c r="NRT90" s="170"/>
      <c r="NRU90" s="170"/>
      <c r="NRV90" s="170"/>
      <c r="NRW90" s="170"/>
      <c r="NRX90" s="170"/>
      <c r="NRY90" s="170"/>
      <c r="NRZ90" s="170"/>
      <c r="NSA90" s="170"/>
      <c r="NSB90" s="170"/>
      <c r="NSC90" s="170"/>
      <c r="NSD90" s="170"/>
      <c r="NSE90" s="170"/>
      <c r="NSF90" s="170"/>
      <c r="NSG90" s="170"/>
      <c r="NSH90" s="170"/>
      <c r="NSI90" s="170"/>
      <c r="NSJ90" s="170"/>
      <c r="NSK90" s="170"/>
      <c r="NSL90" s="170"/>
      <c r="NSM90" s="170"/>
      <c r="NSN90" s="170"/>
      <c r="NSO90" s="170"/>
      <c r="NSP90" s="170"/>
      <c r="NSQ90" s="170"/>
      <c r="NSR90" s="170"/>
      <c r="NSS90" s="170"/>
      <c r="NST90" s="170"/>
      <c r="NSU90" s="170"/>
      <c r="NSV90" s="170"/>
      <c r="NSW90" s="170"/>
      <c r="NSX90" s="170"/>
      <c r="NSY90" s="170"/>
      <c r="NSZ90" s="170"/>
      <c r="NTA90" s="170"/>
      <c r="NTB90" s="170"/>
      <c r="NTC90" s="170"/>
      <c r="NTD90" s="170"/>
      <c r="NTE90" s="170"/>
      <c r="NTF90" s="170"/>
      <c r="NTG90" s="170"/>
      <c r="NTH90" s="170"/>
      <c r="NTI90" s="170"/>
      <c r="NTJ90" s="170"/>
      <c r="NTK90" s="170"/>
      <c r="NTL90" s="170"/>
      <c r="NTM90" s="170"/>
      <c r="NTN90" s="170"/>
      <c r="NTO90" s="170"/>
      <c r="NTP90" s="170"/>
      <c r="NTQ90" s="170"/>
      <c r="NTR90" s="170"/>
      <c r="NTS90" s="170"/>
      <c r="NTT90" s="170"/>
      <c r="NTU90" s="170"/>
      <c r="NTV90" s="170"/>
      <c r="NTW90" s="170"/>
      <c r="NTX90" s="170"/>
      <c r="NTY90" s="170"/>
      <c r="NTZ90" s="170"/>
      <c r="NUA90" s="170"/>
      <c r="NUB90" s="170"/>
      <c r="NUC90" s="170"/>
      <c r="NUD90" s="170"/>
      <c r="NUE90" s="170"/>
      <c r="NUF90" s="170"/>
      <c r="NUG90" s="170"/>
      <c r="NUH90" s="170"/>
      <c r="NUI90" s="170"/>
      <c r="NUJ90" s="170"/>
      <c r="NUK90" s="170"/>
      <c r="NUL90" s="170"/>
      <c r="NUM90" s="170"/>
      <c r="NUN90" s="170"/>
      <c r="NUO90" s="170"/>
      <c r="NUP90" s="170"/>
      <c r="NUQ90" s="170"/>
      <c r="NUR90" s="170"/>
      <c r="NUS90" s="170"/>
      <c r="NUT90" s="170"/>
      <c r="NUU90" s="170"/>
      <c r="NUV90" s="170"/>
      <c r="NUW90" s="170"/>
      <c r="NUX90" s="170"/>
      <c r="NUY90" s="170"/>
      <c r="NUZ90" s="170"/>
      <c r="NVA90" s="170"/>
      <c r="NVB90" s="170"/>
      <c r="NVC90" s="170"/>
      <c r="NVD90" s="170"/>
      <c r="NVE90" s="170"/>
      <c r="NVF90" s="170"/>
      <c r="NVG90" s="170"/>
      <c r="NVH90" s="170"/>
      <c r="NVI90" s="170"/>
      <c r="NVJ90" s="170"/>
      <c r="NVK90" s="170"/>
      <c r="NVL90" s="170"/>
      <c r="NVM90" s="170"/>
      <c r="NVN90" s="170"/>
      <c r="NVO90" s="170"/>
      <c r="NVP90" s="170"/>
      <c r="NVQ90" s="170"/>
      <c r="NVR90" s="170"/>
      <c r="NVS90" s="170"/>
      <c r="NVT90" s="170"/>
      <c r="NVU90" s="170"/>
      <c r="NVV90" s="170"/>
      <c r="NVW90" s="170"/>
      <c r="NVX90" s="170"/>
      <c r="NVY90" s="170"/>
      <c r="NVZ90" s="170"/>
      <c r="NWA90" s="170"/>
      <c r="NWB90" s="170"/>
      <c r="NWC90" s="170"/>
      <c r="NWD90" s="170"/>
      <c r="NWE90" s="170"/>
      <c r="NWF90" s="170"/>
      <c r="NWG90" s="170"/>
      <c r="NWH90" s="170"/>
      <c r="NWI90" s="170"/>
      <c r="NWJ90" s="170"/>
      <c r="NWK90" s="170"/>
      <c r="NWL90" s="170"/>
      <c r="NWM90" s="170"/>
      <c r="NWN90" s="170"/>
      <c r="NWO90" s="170"/>
      <c r="NWP90" s="170"/>
      <c r="NWQ90" s="170"/>
      <c r="NWR90" s="170"/>
      <c r="NWS90" s="170"/>
      <c r="NWT90" s="170"/>
      <c r="NWU90" s="170"/>
      <c r="NWV90" s="170"/>
      <c r="NWW90" s="170"/>
      <c r="NWX90" s="170"/>
      <c r="NWY90" s="170"/>
      <c r="NWZ90" s="170"/>
      <c r="NXA90" s="170"/>
      <c r="NXB90" s="170"/>
      <c r="NXC90" s="170"/>
      <c r="NXD90" s="170"/>
      <c r="NXE90" s="170"/>
      <c r="NXF90" s="170"/>
      <c r="NXG90" s="170"/>
      <c r="NXH90" s="170"/>
      <c r="NXI90" s="170"/>
      <c r="NXJ90" s="170"/>
      <c r="NXK90" s="170"/>
      <c r="NXL90" s="170"/>
      <c r="NXM90" s="170"/>
      <c r="NXN90" s="170"/>
      <c r="NXO90" s="170"/>
      <c r="NXP90" s="170"/>
      <c r="NXQ90" s="170"/>
      <c r="NXR90" s="170"/>
      <c r="NXS90" s="170"/>
      <c r="NXT90" s="170"/>
      <c r="NXU90" s="170"/>
      <c r="NXV90" s="170"/>
      <c r="NXW90" s="170"/>
      <c r="NXX90" s="170"/>
      <c r="NXY90" s="170"/>
      <c r="NXZ90" s="170"/>
      <c r="NYA90" s="170"/>
      <c r="NYB90" s="170"/>
      <c r="NYC90" s="170"/>
      <c r="NYD90" s="170"/>
      <c r="NYE90" s="170"/>
      <c r="NYF90" s="170"/>
      <c r="NYG90" s="170"/>
      <c r="NYH90" s="170"/>
      <c r="NYI90" s="170"/>
      <c r="NYJ90" s="170"/>
      <c r="NYK90" s="170"/>
      <c r="NYL90" s="170"/>
      <c r="NYM90" s="170"/>
      <c r="NYN90" s="170"/>
      <c r="NYO90" s="170"/>
      <c r="NYP90" s="170"/>
      <c r="NYQ90" s="170"/>
      <c r="NYR90" s="170"/>
      <c r="NYS90" s="170"/>
      <c r="NYT90" s="170"/>
      <c r="NYU90" s="170"/>
      <c r="NYV90" s="170"/>
      <c r="NYW90" s="170"/>
      <c r="NYX90" s="170"/>
      <c r="NYY90" s="170"/>
      <c r="NYZ90" s="170"/>
      <c r="NZA90" s="170"/>
      <c r="NZB90" s="170"/>
      <c r="NZC90" s="170"/>
      <c r="NZD90" s="170"/>
      <c r="NZE90" s="170"/>
      <c r="NZF90" s="170"/>
      <c r="NZG90" s="170"/>
      <c r="NZH90" s="170"/>
      <c r="NZI90" s="170"/>
      <c r="NZJ90" s="170"/>
      <c r="NZK90" s="170"/>
      <c r="NZL90" s="170"/>
      <c r="NZM90" s="170"/>
      <c r="NZN90" s="170"/>
      <c r="NZO90" s="170"/>
      <c r="NZP90" s="170"/>
      <c r="NZQ90" s="170"/>
      <c r="NZR90" s="170"/>
      <c r="NZS90" s="170"/>
      <c r="NZT90" s="170"/>
      <c r="NZU90" s="170"/>
      <c r="NZV90" s="170"/>
      <c r="NZW90" s="170"/>
      <c r="NZX90" s="170"/>
      <c r="NZY90" s="170"/>
      <c r="NZZ90" s="170"/>
      <c r="OAA90" s="170"/>
      <c r="OAB90" s="170"/>
      <c r="OAC90" s="170"/>
      <c r="OAD90" s="170"/>
      <c r="OAE90" s="170"/>
      <c r="OAF90" s="170"/>
      <c r="OAG90" s="170"/>
      <c r="OAH90" s="170"/>
      <c r="OAI90" s="170"/>
      <c r="OAJ90" s="170"/>
      <c r="OAK90" s="170"/>
      <c r="OAL90" s="170"/>
      <c r="OAM90" s="170"/>
      <c r="OAN90" s="170"/>
      <c r="OAO90" s="170"/>
      <c r="OAP90" s="170"/>
      <c r="OAQ90" s="170"/>
      <c r="OAR90" s="170"/>
      <c r="OAS90" s="170"/>
      <c r="OAT90" s="170"/>
      <c r="OAU90" s="170"/>
      <c r="OAV90" s="170"/>
      <c r="OAW90" s="170"/>
      <c r="OAX90" s="170"/>
      <c r="OAY90" s="170"/>
      <c r="OAZ90" s="170"/>
      <c r="OBA90" s="170"/>
      <c r="OBB90" s="170"/>
      <c r="OBC90" s="170"/>
      <c r="OBD90" s="170"/>
      <c r="OBE90" s="170"/>
      <c r="OBF90" s="170"/>
      <c r="OBG90" s="170"/>
      <c r="OBH90" s="170"/>
      <c r="OBI90" s="170"/>
      <c r="OBJ90" s="170"/>
      <c r="OBK90" s="170"/>
      <c r="OBL90" s="170"/>
      <c r="OBM90" s="170"/>
      <c r="OBN90" s="170"/>
      <c r="OBO90" s="170"/>
      <c r="OBP90" s="170"/>
      <c r="OBQ90" s="170"/>
      <c r="OBR90" s="170"/>
      <c r="OBS90" s="170"/>
      <c r="OBT90" s="170"/>
      <c r="OBU90" s="170"/>
      <c r="OBV90" s="170"/>
      <c r="OBW90" s="170"/>
      <c r="OBX90" s="170"/>
      <c r="OBY90" s="170"/>
      <c r="OBZ90" s="170"/>
      <c r="OCA90" s="170"/>
      <c r="OCB90" s="170"/>
      <c r="OCC90" s="170"/>
      <c r="OCD90" s="170"/>
      <c r="OCE90" s="170"/>
      <c r="OCF90" s="170"/>
      <c r="OCG90" s="170"/>
      <c r="OCH90" s="170"/>
      <c r="OCI90" s="170"/>
      <c r="OCJ90" s="170"/>
      <c r="OCK90" s="170"/>
      <c r="OCL90" s="170"/>
      <c r="OCM90" s="170"/>
      <c r="OCN90" s="170"/>
      <c r="OCO90" s="170"/>
      <c r="OCP90" s="170"/>
      <c r="OCQ90" s="170"/>
      <c r="OCR90" s="170"/>
      <c r="OCS90" s="170"/>
      <c r="OCT90" s="170"/>
      <c r="OCU90" s="170"/>
      <c r="OCV90" s="170"/>
      <c r="OCW90" s="170"/>
      <c r="OCX90" s="170"/>
      <c r="OCY90" s="170"/>
      <c r="OCZ90" s="170"/>
      <c r="ODA90" s="170"/>
      <c r="ODB90" s="170"/>
      <c r="ODC90" s="170"/>
      <c r="ODD90" s="170"/>
      <c r="ODE90" s="170"/>
      <c r="ODF90" s="170"/>
      <c r="ODG90" s="170"/>
      <c r="ODH90" s="170"/>
      <c r="ODI90" s="170"/>
      <c r="ODJ90" s="170"/>
      <c r="ODK90" s="170"/>
      <c r="ODL90" s="170"/>
      <c r="ODM90" s="170"/>
      <c r="ODN90" s="170"/>
      <c r="ODO90" s="170"/>
      <c r="ODP90" s="170"/>
      <c r="ODQ90" s="170"/>
      <c r="ODR90" s="170"/>
      <c r="ODS90" s="170"/>
      <c r="ODT90" s="170"/>
      <c r="ODU90" s="170"/>
      <c r="ODV90" s="170"/>
      <c r="ODW90" s="170"/>
      <c r="ODX90" s="170"/>
      <c r="ODY90" s="170"/>
      <c r="ODZ90" s="170"/>
      <c r="OEA90" s="170"/>
      <c r="OEB90" s="170"/>
      <c r="OEC90" s="170"/>
      <c r="OED90" s="170"/>
      <c r="OEE90" s="170"/>
      <c r="OEF90" s="170"/>
      <c r="OEG90" s="170"/>
      <c r="OEH90" s="170"/>
      <c r="OEI90" s="170"/>
      <c r="OEJ90" s="170"/>
      <c r="OEK90" s="170"/>
      <c r="OEL90" s="170"/>
      <c r="OEM90" s="170"/>
      <c r="OEN90" s="170"/>
      <c r="OEO90" s="170"/>
      <c r="OEP90" s="170"/>
      <c r="OEQ90" s="170"/>
      <c r="OER90" s="170"/>
      <c r="OES90" s="170"/>
      <c r="OET90" s="170"/>
      <c r="OEU90" s="170"/>
      <c r="OEV90" s="170"/>
      <c r="OEW90" s="170"/>
      <c r="OEX90" s="170"/>
      <c r="OEY90" s="170"/>
      <c r="OEZ90" s="170"/>
      <c r="OFA90" s="170"/>
      <c r="OFB90" s="170"/>
      <c r="OFC90" s="170"/>
      <c r="OFD90" s="170"/>
      <c r="OFE90" s="170"/>
      <c r="OFF90" s="170"/>
      <c r="OFG90" s="170"/>
      <c r="OFH90" s="170"/>
      <c r="OFI90" s="170"/>
      <c r="OFJ90" s="170"/>
      <c r="OFK90" s="170"/>
      <c r="OFL90" s="170"/>
      <c r="OFM90" s="170"/>
      <c r="OFN90" s="170"/>
      <c r="OFO90" s="170"/>
      <c r="OFP90" s="170"/>
      <c r="OFQ90" s="170"/>
      <c r="OFR90" s="170"/>
      <c r="OFS90" s="170"/>
      <c r="OFT90" s="170"/>
      <c r="OFU90" s="170"/>
      <c r="OFV90" s="170"/>
      <c r="OFW90" s="170"/>
      <c r="OFX90" s="170"/>
      <c r="OFY90" s="170"/>
      <c r="OFZ90" s="170"/>
      <c r="OGA90" s="170"/>
      <c r="OGB90" s="170"/>
      <c r="OGC90" s="170"/>
      <c r="OGD90" s="170"/>
      <c r="OGE90" s="170"/>
      <c r="OGF90" s="170"/>
      <c r="OGG90" s="170"/>
      <c r="OGH90" s="170"/>
      <c r="OGI90" s="170"/>
      <c r="OGJ90" s="170"/>
      <c r="OGK90" s="170"/>
      <c r="OGL90" s="170"/>
      <c r="OGM90" s="170"/>
      <c r="OGN90" s="170"/>
      <c r="OGO90" s="170"/>
      <c r="OGP90" s="170"/>
      <c r="OGQ90" s="170"/>
      <c r="OGR90" s="170"/>
      <c r="OGS90" s="170"/>
      <c r="OGT90" s="170"/>
      <c r="OGU90" s="170"/>
      <c r="OGV90" s="170"/>
      <c r="OGW90" s="170"/>
      <c r="OGX90" s="170"/>
      <c r="OGY90" s="170"/>
      <c r="OGZ90" s="170"/>
      <c r="OHA90" s="170"/>
      <c r="OHB90" s="170"/>
      <c r="OHC90" s="170"/>
      <c r="OHD90" s="170"/>
      <c r="OHE90" s="170"/>
      <c r="OHF90" s="170"/>
      <c r="OHG90" s="170"/>
      <c r="OHH90" s="170"/>
      <c r="OHI90" s="170"/>
      <c r="OHJ90" s="170"/>
      <c r="OHK90" s="170"/>
      <c r="OHL90" s="170"/>
      <c r="OHM90" s="170"/>
      <c r="OHN90" s="170"/>
      <c r="OHO90" s="170"/>
      <c r="OHP90" s="170"/>
      <c r="OHQ90" s="170"/>
      <c r="OHR90" s="170"/>
      <c r="OHS90" s="170"/>
      <c r="OHT90" s="170"/>
      <c r="OHU90" s="170"/>
      <c r="OHV90" s="170"/>
      <c r="OHW90" s="170"/>
      <c r="OHX90" s="170"/>
      <c r="OHY90" s="170"/>
      <c r="OHZ90" s="170"/>
      <c r="OIA90" s="170"/>
      <c r="OIB90" s="170"/>
      <c r="OIC90" s="170"/>
      <c r="OID90" s="170"/>
      <c r="OIE90" s="170"/>
      <c r="OIF90" s="170"/>
      <c r="OIG90" s="170"/>
      <c r="OIH90" s="170"/>
      <c r="OII90" s="170"/>
      <c r="OIJ90" s="170"/>
      <c r="OIK90" s="170"/>
      <c r="OIL90" s="170"/>
      <c r="OIM90" s="170"/>
      <c r="OIN90" s="170"/>
      <c r="OIO90" s="170"/>
      <c r="OIP90" s="170"/>
      <c r="OIQ90" s="170"/>
      <c r="OIR90" s="170"/>
      <c r="OIS90" s="170"/>
      <c r="OIT90" s="170"/>
      <c r="OIU90" s="170"/>
      <c r="OIV90" s="170"/>
      <c r="OIW90" s="170"/>
      <c r="OIX90" s="170"/>
      <c r="OIY90" s="170"/>
      <c r="OIZ90" s="170"/>
      <c r="OJA90" s="170"/>
      <c r="OJB90" s="170"/>
      <c r="OJC90" s="170"/>
      <c r="OJD90" s="170"/>
      <c r="OJE90" s="170"/>
      <c r="OJF90" s="170"/>
      <c r="OJG90" s="170"/>
      <c r="OJH90" s="170"/>
      <c r="OJI90" s="170"/>
      <c r="OJJ90" s="170"/>
      <c r="OJK90" s="170"/>
      <c r="OJL90" s="170"/>
      <c r="OJM90" s="170"/>
      <c r="OJN90" s="170"/>
      <c r="OJO90" s="170"/>
      <c r="OJP90" s="170"/>
      <c r="OJQ90" s="170"/>
      <c r="OJR90" s="170"/>
      <c r="OJS90" s="170"/>
      <c r="OJT90" s="170"/>
      <c r="OJU90" s="170"/>
      <c r="OJV90" s="170"/>
      <c r="OJW90" s="170"/>
      <c r="OJX90" s="170"/>
      <c r="OJY90" s="170"/>
      <c r="OJZ90" s="170"/>
      <c r="OKA90" s="170"/>
      <c r="OKB90" s="170"/>
      <c r="OKC90" s="170"/>
      <c r="OKD90" s="170"/>
      <c r="OKE90" s="170"/>
      <c r="OKF90" s="170"/>
      <c r="OKG90" s="170"/>
      <c r="OKH90" s="170"/>
      <c r="OKI90" s="170"/>
      <c r="OKJ90" s="170"/>
      <c r="OKK90" s="170"/>
      <c r="OKL90" s="170"/>
      <c r="OKM90" s="170"/>
      <c r="OKN90" s="170"/>
      <c r="OKO90" s="170"/>
      <c r="OKP90" s="170"/>
      <c r="OKQ90" s="170"/>
      <c r="OKR90" s="170"/>
      <c r="OKS90" s="170"/>
      <c r="OKT90" s="170"/>
      <c r="OKU90" s="170"/>
      <c r="OKV90" s="170"/>
      <c r="OKW90" s="170"/>
      <c r="OKX90" s="170"/>
      <c r="OKY90" s="170"/>
      <c r="OKZ90" s="170"/>
      <c r="OLA90" s="170"/>
      <c r="OLB90" s="170"/>
      <c r="OLC90" s="170"/>
      <c r="OLD90" s="170"/>
      <c r="OLE90" s="170"/>
      <c r="OLF90" s="170"/>
      <c r="OLG90" s="170"/>
      <c r="OLH90" s="170"/>
      <c r="OLI90" s="170"/>
      <c r="OLJ90" s="170"/>
      <c r="OLK90" s="170"/>
      <c r="OLL90" s="170"/>
      <c r="OLM90" s="170"/>
      <c r="OLN90" s="170"/>
      <c r="OLO90" s="170"/>
      <c r="OLP90" s="170"/>
      <c r="OLQ90" s="170"/>
      <c r="OLR90" s="170"/>
      <c r="OLS90" s="170"/>
      <c r="OLT90" s="170"/>
      <c r="OLU90" s="170"/>
      <c r="OLV90" s="170"/>
      <c r="OLW90" s="170"/>
      <c r="OLX90" s="170"/>
      <c r="OLY90" s="170"/>
      <c r="OLZ90" s="170"/>
      <c r="OMA90" s="170"/>
      <c r="OMB90" s="170"/>
      <c r="OMC90" s="170"/>
      <c r="OMD90" s="170"/>
      <c r="OME90" s="170"/>
      <c r="OMF90" s="170"/>
      <c r="OMG90" s="170"/>
      <c r="OMH90" s="170"/>
      <c r="OMI90" s="170"/>
      <c r="OMJ90" s="170"/>
      <c r="OMK90" s="170"/>
      <c r="OML90" s="170"/>
      <c r="OMM90" s="170"/>
      <c r="OMN90" s="170"/>
      <c r="OMO90" s="170"/>
      <c r="OMP90" s="170"/>
      <c r="OMQ90" s="170"/>
      <c r="OMR90" s="170"/>
      <c r="OMS90" s="170"/>
      <c r="OMT90" s="170"/>
      <c r="OMU90" s="170"/>
      <c r="OMV90" s="170"/>
      <c r="OMW90" s="170"/>
      <c r="OMX90" s="170"/>
      <c r="OMY90" s="170"/>
      <c r="OMZ90" s="170"/>
      <c r="ONA90" s="170"/>
      <c r="ONB90" s="170"/>
      <c r="ONC90" s="170"/>
      <c r="OND90" s="170"/>
      <c r="ONE90" s="170"/>
      <c r="ONF90" s="170"/>
      <c r="ONG90" s="170"/>
      <c r="ONH90" s="170"/>
      <c r="ONI90" s="170"/>
      <c r="ONJ90" s="170"/>
      <c r="ONK90" s="170"/>
      <c r="ONL90" s="170"/>
      <c r="ONM90" s="170"/>
      <c r="ONN90" s="170"/>
      <c r="ONO90" s="170"/>
      <c r="ONP90" s="170"/>
      <c r="ONQ90" s="170"/>
      <c r="ONR90" s="170"/>
      <c r="ONS90" s="170"/>
      <c r="ONT90" s="170"/>
      <c r="ONU90" s="170"/>
      <c r="ONV90" s="170"/>
      <c r="ONW90" s="170"/>
      <c r="ONX90" s="170"/>
      <c r="ONY90" s="170"/>
      <c r="ONZ90" s="170"/>
      <c r="OOA90" s="170"/>
      <c r="OOB90" s="170"/>
      <c r="OOC90" s="170"/>
      <c r="OOD90" s="170"/>
      <c r="OOE90" s="170"/>
      <c r="OOF90" s="170"/>
      <c r="OOG90" s="170"/>
      <c r="OOH90" s="170"/>
      <c r="OOI90" s="170"/>
      <c r="OOJ90" s="170"/>
      <c r="OOK90" s="170"/>
      <c r="OOL90" s="170"/>
      <c r="OOM90" s="170"/>
      <c r="OON90" s="170"/>
      <c r="OOO90" s="170"/>
      <c r="OOP90" s="170"/>
      <c r="OOQ90" s="170"/>
      <c r="OOR90" s="170"/>
      <c r="OOS90" s="170"/>
      <c r="OOT90" s="170"/>
      <c r="OOU90" s="170"/>
      <c r="OOV90" s="170"/>
      <c r="OOW90" s="170"/>
      <c r="OOX90" s="170"/>
      <c r="OOY90" s="170"/>
      <c r="OOZ90" s="170"/>
      <c r="OPA90" s="170"/>
      <c r="OPB90" s="170"/>
      <c r="OPC90" s="170"/>
      <c r="OPD90" s="170"/>
      <c r="OPE90" s="170"/>
      <c r="OPF90" s="170"/>
      <c r="OPG90" s="170"/>
      <c r="OPH90" s="170"/>
      <c r="OPI90" s="170"/>
      <c r="OPJ90" s="170"/>
      <c r="OPK90" s="170"/>
      <c r="OPL90" s="170"/>
      <c r="OPM90" s="170"/>
      <c r="OPN90" s="170"/>
      <c r="OPO90" s="170"/>
      <c r="OPP90" s="170"/>
      <c r="OPQ90" s="170"/>
      <c r="OPR90" s="170"/>
      <c r="OPS90" s="170"/>
      <c r="OPT90" s="170"/>
      <c r="OPU90" s="170"/>
      <c r="OPV90" s="170"/>
      <c r="OPW90" s="170"/>
      <c r="OPX90" s="170"/>
      <c r="OPY90" s="170"/>
      <c r="OPZ90" s="170"/>
      <c r="OQA90" s="170"/>
      <c r="OQB90" s="170"/>
      <c r="OQC90" s="170"/>
      <c r="OQD90" s="170"/>
      <c r="OQE90" s="170"/>
      <c r="OQF90" s="170"/>
      <c r="OQG90" s="170"/>
      <c r="OQH90" s="170"/>
      <c r="OQI90" s="170"/>
      <c r="OQJ90" s="170"/>
      <c r="OQK90" s="170"/>
      <c r="OQL90" s="170"/>
      <c r="OQM90" s="170"/>
      <c r="OQN90" s="170"/>
      <c r="OQO90" s="170"/>
      <c r="OQP90" s="170"/>
      <c r="OQQ90" s="170"/>
      <c r="OQR90" s="170"/>
      <c r="OQS90" s="170"/>
      <c r="OQT90" s="170"/>
      <c r="OQU90" s="170"/>
      <c r="OQV90" s="170"/>
      <c r="OQW90" s="170"/>
      <c r="OQX90" s="170"/>
      <c r="OQY90" s="170"/>
      <c r="OQZ90" s="170"/>
      <c r="ORA90" s="170"/>
      <c r="ORB90" s="170"/>
      <c r="ORC90" s="170"/>
      <c r="ORD90" s="170"/>
      <c r="ORE90" s="170"/>
      <c r="ORF90" s="170"/>
      <c r="ORG90" s="170"/>
      <c r="ORH90" s="170"/>
      <c r="ORI90" s="170"/>
      <c r="ORJ90" s="170"/>
      <c r="ORK90" s="170"/>
      <c r="ORL90" s="170"/>
      <c r="ORM90" s="170"/>
      <c r="ORN90" s="170"/>
      <c r="ORO90" s="170"/>
      <c r="ORP90" s="170"/>
      <c r="ORQ90" s="170"/>
      <c r="ORR90" s="170"/>
      <c r="ORS90" s="170"/>
      <c r="ORT90" s="170"/>
      <c r="ORU90" s="170"/>
      <c r="ORV90" s="170"/>
      <c r="ORW90" s="170"/>
      <c r="ORX90" s="170"/>
      <c r="ORY90" s="170"/>
      <c r="ORZ90" s="170"/>
      <c r="OSA90" s="170"/>
      <c r="OSB90" s="170"/>
      <c r="OSC90" s="170"/>
      <c r="OSD90" s="170"/>
      <c r="OSE90" s="170"/>
      <c r="OSF90" s="170"/>
      <c r="OSG90" s="170"/>
      <c r="OSH90" s="170"/>
      <c r="OSI90" s="170"/>
      <c r="OSJ90" s="170"/>
      <c r="OSK90" s="170"/>
      <c r="OSL90" s="170"/>
      <c r="OSM90" s="170"/>
      <c r="OSN90" s="170"/>
      <c r="OSO90" s="170"/>
      <c r="OSP90" s="170"/>
      <c r="OSQ90" s="170"/>
      <c r="OSR90" s="170"/>
      <c r="OSS90" s="170"/>
      <c r="OST90" s="170"/>
      <c r="OSU90" s="170"/>
      <c r="OSV90" s="170"/>
      <c r="OSW90" s="170"/>
      <c r="OSX90" s="170"/>
      <c r="OSY90" s="170"/>
      <c r="OSZ90" s="170"/>
      <c r="OTA90" s="170"/>
      <c r="OTB90" s="170"/>
      <c r="OTC90" s="170"/>
      <c r="OTD90" s="170"/>
      <c r="OTE90" s="170"/>
      <c r="OTF90" s="170"/>
      <c r="OTG90" s="170"/>
      <c r="OTH90" s="170"/>
      <c r="OTI90" s="170"/>
      <c r="OTJ90" s="170"/>
      <c r="OTK90" s="170"/>
      <c r="OTL90" s="170"/>
      <c r="OTM90" s="170"/>
      <c r="OTN90" s="170"/>
      <c r="OTO90" s="170"/>
      <c r="OTP90" s="170"/>
      <c r="OTQ90" s="170"/>
      <c r="OTR90" s="170"/>
      <c r="OTS90" s="170"/>
      <c r="OTT90" s="170"/>
      <c r="OTU90" s="170"/>
      <c r="OTV90" s="170"/>
      <c r="OTW90" s="170"/>
      <c r="OTX90" s="170"/>
      <c r="OTY90" s="170"/>
      <c r="OTZ90" s="170"/>
      <c r="OUA90" s="170"/>
      <c r="OUB90" s="170"/>
      <c r="OUC90" s="170"/>
      <c r="OUD90" s="170"/>
      <c r="OUE90" s="170"/>
      <c r="OUF90" s="170"/>
      <c r="OUG90" s="170"/>
      <c r="OUH90" s="170"/>
      <c r="OUI90" s="170"/>
      <c r="OUJ90" s="170"/>
      <c r="OUK90" s="170"/>
      <c r="OUL90" s="170"/>
      <c r="OUM90" s="170"/>
      <c r="OUN90" s="170"/>
      <c r="OUO90" s="170"/>
      <c r="OUP90" s="170"/>
      <c r="OUQ90" s="170"/>
      <c r="OUR90" s="170"/>
      <c r="OUS90" s="170"/>
      <c r="OUT90" s="170"/>
      <c r="OUU90" s="170"/>
      <c r="OUV90" s="170"/>
      <c r="OUW90" s="170"/>
      <c r="OUX90" s="170"/>
      <c r="OUY90" s="170"/>
      <c r="OUZ90" s="170"/>
      <c r="OVA90" s="170"/>
      <c r="OVB90" s="170"/>
      <c r="OVC90" s="170"/>
      <c r="OVD90" s="170"/>
      <c r="OVE90" s="170"/>
      <c r="OVF90" s="170"/>
      <c r="OVG90" s="170"/>
      <c r="OVH90" s="170"/>
      <c r="OVI90" s="170"/>
      <c r="OVJ90" s="170"/>
      <c r="OVK90" s="170"/>
      <c r="OVL90" s="170"/>
      <c r="OVM90" s="170"/>
      <c r="OVN90" s="170"/>
      <c r="OVO90" s="170"/>
      <c r="OVP90" s="170"/>
      <c r="OVQ90" s="170"/>
      <c r="OVR90" s="170"/>
      <c r="OVS90" s="170"/>
      <c r="OVT90" s="170"/>
      <c r="OVU90" s="170"/>
      <c r="OVV90" s="170"/>
      <c r="OVW90" s="170"/>
      <c r="OVX90" s="170"/>
      <c r="OVY90" s="170"/>
      <c r="OVZ90" s="170"/>
      <c r="OWA90" s="170"/>
      <c r="OWB90" s="170"/>
      <c r="OWC90" s="170"/>
      <c r="OWD90" s="170"/>
      <c r="OWE90" s="170"/>
      <c r="OWF90" s="170"/>
      <c r="OWG90" s="170"/>
      <c r="OWH90" s="170"/>
      <c r="OWI90" s="170"/>
      <c r="OWJ90" s="170"/>
      <c r="OWK90" s="170"/>
      <c r="OWL90" s="170"/>
      <c r="OWM90" s="170"/>
      <c r="OWN90" s="170"/>
      <c r="OWO90" s="170"/>
      <c r="OWP90" s="170"/>
      <c r="OWQ90" s="170"/>
      <c r="OWR90" s="170"/>
      <c r="OWS90" s="170"/>
      <c r="OWT90" s="170"/>
      <c r="OWU90" s="170"/>
      <c r="OWV90" s="170"/>
      <c r="OWW90" s="170"/>
      <c r="OWX90" s="170"/>
      <c r="OWY90" s="170"/>
      <c r="OWZ90" s="170"/>
      <c r="OXA90" s="170"/>
      <c r="OXB90" s="170"/>
      <c r="OXC90" s="170"/>
      <c r="OXD90" s="170"/>
      <c r="OXE90" s="170"/>
      <c r="OXF90" s="170"/>
      <c r="OXG90" s="170"/>
      <c r="OXH90" s="170"/>
      <c r="OXI90" s="170"/>
      <c r="OXJ90" s="170"/>
      <c r="OXK90" s="170"/>
      <c r="OXL90" s="170"/>
      <c r="OXM90" s="170"/>
      <c r="OXN90" s="170"/>
      <c r="OXO90" s="170"/>
      <c r="OXP90" s="170"/>
      <c r="OXQ90" s="170"/>
      <c r="OXR90" s="170"/>
      <c r="OXS90" s="170"/>
      <c r="OXT90" s="170"/>
      <c r="OXU90" s="170"/>
      <c r="OXV90" s="170"/>
      <c r="OXW90" s="170"/>
      <c r="OXX90" s="170"/>
      <c r="OXY90" s="170"/>
      <c r="OXZ90" s="170"/>
      <c r="OYA90" s="170"/>
      <c r="OYB90" s="170"/>
      <c r="OYC90" s="170"/>
      <c r="OYD90" s="170"/>
      <c r="OYE90" s="170"/>
      <c r="OYF90" s="170"/>
      <c r="OYG90" s="170"/>
      <c r="OYH90" s="170"/>
      <c r="OYI90" s="170"/>
      <c r="OYJ90" s="170"/>
      <c r="OYK90" s="170"/>
      <c r="OYL90" s="170"/>
      <c r="OYM90" s="170"/>
      <c r="OYN90" s="170"/>
      <c r="OYO90" s="170"/>
      <c r="OYP90" s="170"/>
      <c r="OYQ90" s="170"/>
      <c r="OYR90" s="170"/>
      <c r="OYS90" s="170"/>
      <c r="OYT90" s="170"/>
      <c r="OYU90" s="170"/>
      <c r="OYV90" s="170"/>
      <c r="OYW90" s="170"/>
      <c r="OYX90" s="170"/>
      <c r="OYY90" s="170"/>
      <c r="OYZ90" s="170"/>
      <c r="OZA90" s="170"/>
      <c r="OZB90" s="170"/>
      <c r="OZC90" s="170"/>
      <c r="OZD90" s="170"/>
      <c r="OZE90" s="170"/>
      <c r="OZF90" s="170"/>
      <c r="OZG90" s="170"/>
      <c r="OZH90" s="170"/>
      <c r="OZI90" s="170"/>
      <c r="OZJ90" s="170"/>
      <c r="OZK90" s="170"/>
      <c r="OZL90" s="170"/>
      <c r="OZM90" s="170"/>
      <c r="OZN90" s="170"/>
      <c r="OZO90" s="170"/>
      <c r="OZP90" s="170"/>
      <c r="OZQ90" s="170"/>
      <c r="OZR90" s="170"/>
      <c r="OZS90" s="170"/>
      <c r="OZT90" s="170"/>
      <c r="OZU90" s="170"/>
      <c r="OZV90" s="170"/>
      <c r="OZW90" s="170"/>
      <c r="OZX90" s="170"/>
      <c r="OZY90" s="170"/>
      <c r="OZZ90" s="170"/>
      <c r="PAA90" s="170"/>
      <c r="PAB90" s="170"/>
      <c r="PAC90" s="170"/>
      <c r="PAD90" s="170"/>
      <c r="PAE90" s="170"/>
      <c r="PAF90" s="170"/>
      <c r="PAG90" s="170"/>
      <c r="PAH90" s="170"/>
      <c r="PAI90" s="170"/>
      <c r="PAJ90" s="170"/>
      <c r="PAK90" s="170"/>
      <c r="PAL90" s="170"/>
      <c r="PAM90" s="170"/>
      <c r="PAN90" s="170"/>
      <c r="PAO90" s="170"/>
      <c r="PAP90" s="170"/>
      <c r="PAQ90" s="170"/>
      <c r="PAR90" s="170"/>
      <c r="PAS90" s="170"/>
      <c r="PAT90" s="170"/>
      <c r="PAU90" s="170"/>
      <c r="PAV90" s="170"/>
      <c r="PAW90" s="170"/>
      <c r="PAX90" s="170"/>
      <c r="PAY90" s="170"/>
      <c r="PAZ90" s="170"/>
      <c r="PBA90" s="170"/>
      <c r="PBB90" s="170"/>
      <c r="PBC90" s="170"/>
      <c r="PBD90" s="170"/>
      <c r="PBE90" s="170"/>
      <c r="PBF90" s="170"/>
      <c r="PBG90" s="170"/>
      <c r="PBH90" s="170"/>
      <c r="PBI90" s="170"/>
      <c r="PBJ90" s="170"/>
      <c r="PBK90" s="170"/>
      <c r="PBL90" s="170"/>
      <c r="PBM90" s="170"/>
      <c r="PBN90" s="170"/>
      <c r="PBO90" s="170"/>
      <c r="PBP90" s="170"/>
      <c r="PBQ90" s="170"/>
      <c r="PBR90" s="170"/>
      <c r="PBS90" s="170"/>
      <c r="PBT90" s="170"/>
      <c r="PBU90" s="170"/>
      <c r="PBV90" s="170"/>
      <c r="PBW90" s="170"/>
      <c r="PBX90" s="170"/>
      <c r="PBY90" s="170"/>
      <c r="PBZ90" s="170"/>
      <c r="PCA90" s="170"/>
      <c r="PCB90" s="170"/>
      <c r="PCC90" s="170"/>
      <c r="PCD90" s="170"/>
      <c r="PCE90" s="170"/>
      <c r="PCF90" s="170"/>
      <c r="PCG90" s="170"/>
      <c r="PCH90" s="170"/>
      <c r="PCI90" s="170"/>
      <c r="PCJ90" s="170"/>
      <c r="PCK90" s="170"/>
      <c r="PCL90" s="170"/>
      <c r="PCM90" s="170"/>
      <c r="PCN90" s="170"/>
      <c r="PCO90" s="170"/>
      <c r="PCP90" s="170"/>
      <c r="PCQ90" s="170"/>
      <c r="PCR90" s="170"/>
      <c r="PCS90" s="170"/>
      <c r="PCT90" s="170"/>
      <c r="PCU90" s="170"/>
      <c r="PCV90" s="170"/>
      <c r="PCW90" s="170"/>
      <c r="PCX90" s="170"/>
      <c r="PCY90" s="170"/>
      <c r="PCZ90" s="170"/>
      <c r="PDA90" s="170"/>
      <c r="PDB90" s="170"/>
      <c r="PDC90" s="170"/>
      <c r="PDD90" s="170"/>
      <c r="PDE90" s="170"/>
      <c r="PDF90" s="170"/>
      <c r="PDG90" s="170"/>
      <c r="PDH90" s="170"/>
      <c r="PDI90" s="170"/>
      <c r="PDJ90" s="170"/>
      <c r="PDK90" s="170"/>
      <c r="PDL90" s="170"/>
      <c r="PDM90" s="170"/>
      <c r="PDN90" s="170"/>
      <c r="PDO90" s="170"/>
      <c r="PDP90" s="170"/>
      <c r="PDQ90" s="170"/>
      <c r="PDR90" s="170"/>
      <c r="PDS90" s="170"/>
      <c r="PDT90" s="170"/>
      <c r="PDU90" s="170"/>
      <c r="PDV90" s="170"/>
      <c r="PDW90" s="170"/>
      <c r="PDX90" s="170"/>
      <c r="PDY90" s="170"/>
      <c r="PDZ90" s="170"/>
      <c r="PEA90" s="170"/>
      <c r="PEB90" s="170"/>
      <c r="PEC90" s="170"/>
      <c r="PED90" s="170"/>
      <c r="PEE90" s="170"/>
      <c r="PEF90" s="170"/>
      <c r="PEG90" s="170"/>
      <c r="PEH90" s="170"/>
      <c r="PEI90" s="170"/>
      <c r="PEJ90" s="170"/>
      <c r="PEK90" s="170"/>
      <c r="PEL90" s="170"/>
      <c r="PEM90" s="170"/>
      <c r="PEN90" s="170"/>
      <c r="PEO90" s="170"/>
      <c r="PEP90" s="170"/>
      <c r="PEQ90" s="170"/>
      <c r="PER90" s="170"/>
      <c r="PES90" s="170"/>
      <c r="PET90" s="170"/>
      <c r="PEU90" s="170"/>
      <c r="PEV90" s="170"/>
      <c r="PEW90" s="170"/>
      <c r="PEX90" s="170"/>
      <c r="PEY90" s="170"/>
      <c r="PEZ90" s="170"/>
      <c r="PFA90" s="170"/>
      <c r="PFB90" s="170"/>
      <c r="PFC90" s="170"/>
      <c r="PFD90" s="170"/>
      <c r="PFE90" s="170"/>
      <c r="PFF90" s="170"/>
      <c r="PFG90" s="170"/>
      <c r="PFH90" s="170"/>
      <c r="PFI90" s="170"/>
      <c r="PFJ90" s="170"/>
      <c r="PFK90" s="170"/>
      <c r="PFL90" s="170"/>
      <c r="PFM90" s="170"/>
      <c r="PFN90" s="170"/>
      <c r="PFO90" s="170"/>
      <c r="PFP90" s="170"/>
      <c r="PFQ90" s="170"/>
      <c r="PFR90" s="170"/>
      <c r="PFS90" s="170"/>
      <c r="PFT90" s="170"/>
      <c r="PFU90" s="170"/>
      <c r="PFV90" s="170"/>
      <c r="PFW90" s="170"/>
      <c r="PFX90" s="170"/>
      <c r="PFY90" s="170"/>
      <c r="PFZ90" s="170"/>
      <c r="PGA90" s="170"/>
      <c r="PGB90" s="170"/>
      <c r="PGC90" s="170"/>
      <c r="PGD90" s="170"/>
      <c r="PGE90" s="170"/>
      <c r="PGF90" s="170"/>
      <c r="PGG90" s="170"/>
      <c r="PGH90" s="170"/>
      <c r="PGI90" s="170"/>
      <c r="PGJ90" s="170"/>
      <c r="PGK90" s="170"/>
      <c r="PGL90" s="170"/>
      <c r="PGM90" s="170"/>
      <c r="PGN90" s="170"/>
      <c r="PGO90" s="170"/>
      <c r="PGP90" s="170"/>
      <c r="PGQ90" s="170"/>
      <c r="PGR90" s="170"/>
      <c r="PGS90" s="170"/>
      <c r="PGT90" s="170"/>
      <c r="PGU90" s="170"/>
      <c r="PGV90" s="170"/>
      <c r="PGW90" s="170"/>
      <c r="PGX90" s="170"/>
      <c r="PGY90" s="170"/>
      <c r="PGZ90" s="170"/>
      <c r="PHA90" s="170"/>
      <c r="PHB90" s="170"/>
      <c r="PHC90" s="170"/>
      <c r="PHD90" s="170"/>
      <c r="PHE90" s="170"/>
      <c r="PHF90" s="170"/>
      <c r="PHG90" s="170"/>
      <c r="PHH90" s="170"/>
      <c r="PHI90" s="170"/>
      <c r="PHJ90" s="170"/>
      <c r="PHK90" s="170"/>
      <c r="PHL90" s="170"/>
      <c r="PHM90" s="170"/>
      <c r="PHN90" s="170"/>
      <c r="PHO90" s="170"/>
      <c r="PHP90" s="170"/>
      <c r="PHQ90" s="170"/>
      <c r="PHR90" s="170"/>
      <c r="PHS90" s="170"/>
      <c r="PHT90" s="170"/>
      <c r="PHU90" s="170"/>
      <c r="PHV90" s="170"/>
      <c r="PHW90" s="170"/>
      <c r="PHX90" s="170"/>
      <c r="PHY90" s="170"/>
      <c r="PHZ90" s="170"/>
      <c r="PIA90" s="170"/>
      <c r="PIB90" s="170"/>
      <c r="PIC90" s="170"/>
      <c r="PID90" s="170"/>
      <c r="PIE90" s="170"/>
      <c r="PIF90" s="170"/>
      <c r="PIG90" s="170"/>
      <c r="PIH90" s="170"/>
      <c r="PII90" s="170"/>
      <c r="PIJ90" s="170"/>
      <c r="PIK90" s="170"/>
      <c r="PIL90" s="170"/>
      <c r="PIM90" s="170"/>
      <c r="PIN90" s="170"/>
      <c r="PIO90" s="170"/>
      <c r="PIP90" s="170"/>
      <c r="PIQ90" s="170"/>
      <c r="PIR90" s="170"/>
      <c r="PIS90" s="170"/>
      <c r="PIT90" s="170"/>
      <c r="PIU90" s="170"/>
      <c r="PIV90" s="170"/>
      <c r="PIW90" s="170"/>
      <c r="PIX90" s="170"/>
      <c r="PIY90" s="170"/>
      <c r="PIZ90" s="170"/>
      <c r="PJA90" s="170"/>
      <c r="PJB90" s="170"/>
      <c r="PJC90" s="170"/>
      <c r="PJD90" s="170"/>
      <c r="PJE90" s="170"/>
      <c r="PJF90" s="170"/>
      <c r="PJG90" s="170"/>
      <c r="PJH90" s="170"/>
      <c r="PJI90" s="170"/>
      <c r="PJJ90" s="170"/>
      <c r="PJK90" s="170"/>
      <c r="PJL90" s="170"/>
      <c r="PJM90" s="170"/>
      <c r="PJN90" s="170"/>
      <c r="PJO90" s="170"/>
      <c r="PJP90" s="170"/>
      <c r="PJQ90" s="170"/>
      <c r="PJR90" s="170"/>
      <c r="PJS90" s="170"/>
      <c r="PJT90" s="170"/>
      <c r="PJU90" s="170"/>
      <c r="PJV90" s="170"/>
      <c r="PJW90" s="170"/>
      <c r="PJX90" s="170"/>
      <c r="PJY90" s="170"/>
      <c r="PJZ90" s="170"/>
      <c r="PKA90" s="170"/>
      <c r="PKB90" s="170"/>
      <c r="PKC90" s="170"/>
      <c r="PKD90" s="170"/>
      <c r="PKE90" s="170"/>
      <c r="PKF90" s="170"/>
      <c r="PKG90" s="170"/>
      <c r="PKH90" s="170"/>
      <c r="PKI90" s="170"/>
      <c r="PKJ90" s="170"/>
      <c r="PKK90" s="170"/>
      <c r="PKL90" s="170"/>
      <c r="PKM90" s="170"/>
      <c r="PKN90" s="170"/>
      <c r="PKO90" s="170"/>
      <c r="PKP90" s="170"/>
      <c r="PKQ90" s="170"/>
      <c r="PKR90" s="170"/>
      <c r="PKS90" s="170"/>
      <c r="PKT90" s="170"/>
      <c r="PKU90" s="170"/>
      <c r="PKV90" s="170"/>
      <c r="PKW90" s="170"/>
      <c r="PKX90" s="170"/>
      <c r="PKY90" s="170"/>
      <c r="PKZ90" s="170"/>
      <c r="PLA90" s="170"/>
      <c r="PLB90" s="170"/>
      <c r="PLC90" s="170"/>
      <c r="PLD90" s="170"/>
      <c r="PLE90" s="170"/>
      <c r="PLF90" s="170"/>
      <c r="PLG90" s="170"/>
      <c r="PLH90" s="170"/>
      <c r="PLI90" s="170"/>
      <c r="PLJ90" s="170"/>
      <c r="PLK90" s="170"/>
      <c r="PLL90" s="170"/>
      <c r="PLM90" s="170"/>
      <c r="PLN90" s="170"/>
      <c r="PLO90" s="170"/>
      <c r="PLP90" s="170"/>
      <c r="PLQ90" s="170"/>
      <c r="PLR90" s="170"/>
      <c r="PLS90" s="170"/>
      <c r="PLT90" s="170"/>
      <c r="PLU90" s="170"/>
      <c r="PLV90" s="170"/>
      <c r="PLW90" s="170"/>
      <c r="PLX90" s="170"/>
      <c r="PLY90" s="170"/>
      <c r="PLZ90" s="170"/>
      <c r="PMA90" s="170"/>
      <c r="PMB90" s="170"/>
      <c r="PMC90" s="170"/>
      <c r="PMD90" s="170"/>
      <c r="PME90" s="170"/>
      <c r="PMF90" s="170"/>
      <c r="PMG90" s="170"/>
      <c r="PMH90" s="170"/>
      <c r="PMI90" s="170"/>
      <c r="PMJ90" s="170"/>
      <c r="PMK90" s="170"/>
      <c r="PML90" s="170"/>
      <c r="PMM90" s="170"/>
      <c r="PMN90" s="170"/>
      <c r="PMO90" s="170"/>
      <c r="PMP90" s="170"/>
      <c r="PMQ90" s="170"/>
      <c r="PMR90" s="170"/>
      <c r="PMS90" s="170"/>
      <c r="PMT90" s="170"/>
      <c r="PMU90" s="170"/>
      <c r="PMV90" s="170"/>
      <c r="PMW90" s="170"/>
      <c r="PMX90" s="170"/>
      <c r="PMY90" s="170"/>
      <c r="PMZ90" s="170"/>
      <c r="PNA90" s="170"/>
      <c r="PNB90" s="170"/>
      <c r="PNC90" s="170"/>
      <c r="PND90" s="170"/>
      <c r="PNE90" s="170"/>
      <c r="PNF90" s="170"/>
      <c r="PNG90" s="170"/>
      <c r="PNH90" s="170"/>
      <c r="PNI90" s="170"/>
      <c r="PNJ90" s="170"/>
      <c r="PNK90" s="170"/>
      <c r="PNL90" s="170"/>
      <c r="PNM90" s="170"/>
      <c r="PNN90" s="170"/>
      <c r="PNO90" s="170"/>
      <c r="PNP90" s="170"/>
      <c r="PNQ90" s="170"/>
      <c r="PNR90" s="170"/>
      <c r="PNS90" s="170"/>
      <c r="PNT90" s="170"/>
      <c r="PNU90" s="170"/>
      <c r="PNV90" s="170"/>
      <c r="PNW90" s="170"/>
      <c r="PNX90" s="170"/>
      <c r="PNY90" s="170"/>
      <c r="PNZ90" s="170"/>
      <c r="POA90" s="170"/>
      <c r="POB90" s="170"/>
      <c r="POC90" s="170"/>
      <c r="POD90" s="170"/>
      <c r="POE90" s="170"/>
      <c r="POF90" s="170"/>
      <c r="POG90" s="170"/>
      <c r="POH90" s="170"/>
      <c r="POI90" s="170"/>
      <c r="POJ90" s="170"/>
      <c r="POK90" s="170"/>
      <c r="POL90" s="170"/>
      <c r="POM90" s="170"/>
      <c r="PON90" s="170"/>
      <c r="POO90" s="170"/>
      <c r="POP90" s="170"/>
      <c r="POQ90" s="170"/>
      <c r="POR90" s="170"/>
      <c r="POS90" s="170"/>
      <c r="POT90" s="170"/>
      <c r="POU90" s="170"/>
      <c r="POV90" s="170"/>
      <c r="POW90" s="170"/>
      <c r="POX90" s="170"/>
      <c r="POY90" s="170"/>
      <c r="POZ90" s="170"/>
      <c r="PPA90" s="170"/>
      <c r="PPB90" s="170"/>
      <c r="PPC90" s="170"/>
      <c r="PPD90" s="170"/>
      <c r="PPE90" s="170"/>
      <c r="PPF90" s="170"/>
      <c r="PPG90" s="170"/>
      <c r="PPH90" s="170"/>
      <c r="PPI90" s="170"/>
      <c r="PPJ90" s="170"/>
      <c r="PPK90" s="170"/>
      <c r="PPL90" s="170"/>
      <c r="PPM90" s="170"/>
      <c r="PPN90" s="170"/>
      <c r="PPO90" s="170"/>
      <c r="PPP90" s="170"/>
      <c r="PPQ90" s="170"/>
      <c r="PPR90" s="170"/>
      <c r="PPS90" s="170"/>
      <c r="PPT90" s="170"/>
      <c r="PPU90" s="170"/>
      <c r="PPV90" s="170"/>
      <c r="PPW90" s="170"/>
      <c r="PPX90" s="170"/>
      <c r="PPY90" s="170"/>
      <c r="PPZ90" s="170"/>
      <c r="PQA90" s="170"/>
      <c r="PQB90" s="170"/>
      <c r="PQC90" s="170"/>
      <c r="PQD90" s="170"/>
      <c r="PQE90" s="170"/>
      <c r="PQF90" s="170"/>
      <c r="PQG90" s="170"/>
      <c r="PQH90" s="170"/>
      <c r="PQI90" s="170"/>
      <c r="PQJ90" s="170"/>
      <c r="PQK90" s="170"/>
      <c r="PQL90" s="170"/>
      <c r="PQM90" s="170"/>
      <c r="PQN90" s="170"/>
      <c r="PQO90" s="170"/>
      <c r="PQP90" s="170"/>
      <c r="PQQ90" s="170"/>
      <c r="PQR90" s="170"/>
      <c r="PQS90" s="170"/>
      <c r="PQT90" s="170"/>
      <c r="PQU90" s="170"/>
      <c r="PQV90" s="170"/>
      <c r="PQW90" s="170"/>
      <c r="PQX90" s="170"/>
      <c r="PQY90" s="170"/>
      <c r="PQZ90" s="170"/>
      <c r="PRA90" s="170"/>
      <c r="PRB90" s="170"/>
      <c r="PRC90" s="170"/>
      <c r="PRD90" s="170"/>
      <c r="PRE90" s="170"/>
      <c r="PRF90" s="170"/>
      <c r="PRG90" s="170"/>
      <c r="PRH90" s="170"/>
      <c r="PRI90" s="170"/>
      <c r="PRJ90" s="170"/>
      <c r="PRK90" s="170"/>
      <c r="PRL90" s="170"/>
      <c r="PRM90" s="170"/>
      <c r="PRN90" s="170"/>
      <c r="PRO90" s="170"/>
      <c r="PRP90" s="170"/>
      <c r="PRQ90" s="170"/>
      <c r="PRR90" s="170"/>
      <c r="PRS90" s="170"/>
      <c r="PRT90" s="170"/>
      <c r="PRU90" s="170"/>
      <c r="PRV90" s="170"/>
      <c r="PRW90" s="170"/>
      <c r="PRX90" s="170"/>
      <c r="PRY90" s="170"/>
      <c r="PRZ90" s="170"/>
      <c r="PSA90" s="170"/>
      <c r="PSB90" s="170"/>
      <c r="PSC90" s="170"/>
      <c r="PSD90" s="170"/>
      <c r="PSE90" s="170"/>
      <c r="PSF90" s="170"/>
      <c r="PSG90" s="170"/>
      <c r="PSH90" s="170"/>
      <c r="PSI90" s="170"/>
      <c r="PSJ90" s="170"/>
      <c r="PSK90" s="170"/>
      <c r="PSL90" s="170"/>
      <c r="PSM90" s="170"/>
      <c r="PSN90" s="170"/>
      <c r="PSO90" s="170"/>
      <c r="PSP90" s="170"/>
      <c r="PSQ90" s="170"/>
      <c r="PSR90" s="170"/>
      <c r="PSS90" s="170"/>
      <c r="PST90" s="170"/>
      <c r="PSU90" s="170"/>
      <c r="PSV90" s="170"/>
      <c r="PSW90" s="170"/>
      <c r="PSX90" s="170"/>
      <c r="PSY90" s="170"/>
      <c r="PSZ90" s="170"/>
      <c r="PTA90" s="170"/>
      <c r="PTB90" s="170"/>
      <c r="PTC90" s="170"/>
      <c r="PTD90" s="170"/>
      <c r="PTE90" s="170"/>
      <c r="PTF90" s="170"/>
      <c r="PTG90" s="170"/>
      <c r="PTH90" s="170"/>
      <c r="PTI90" s="170"/>
      <c r="PTJ90" s="170"/>
      <c r="PTK90" s="170"/>
      <c r="PTL90" s="170"/>
      <c r="PTM90" s="170"/>
      <c r="PTN90" s="170"/>
      <c r="PTO90" s="170"/>
      <c r="PTP90" s="170"/>
      <c r="PTQ90" s="170"/>
      <c r="PTR90" s="170"/>
      <c r="PTS90" s="170"/>
      <c r="PTT90" s="170"/>
      <c r="PTU90" s="170"/>
      <c r="PTV90" s="170"/>
      <c r="PTW90" s="170"/>
      <c r="PTX90" s="170"/>
      <c r="PTY90" s="170"/>
      <c r="PTZ90" s="170"/>
      <c r="PUA90" s="170"/>
      <c r="PUB90" s="170"/>
      <c r="PUC90" s="170"/>
      <c r="PUD90" s="170"/>
      <c r="PUE90" s="170"/>
      <c r="PUF90" s="170"/>
      <c r="PUG90" s="170"/>
      <c r="PUH90" s="170"/>
      <c r="PUI90" s="170"/>
      <c r="PUJ90" s="170"/>
      <c r="PUK90" s="170"/>
      <c r="PUL90" s="170"/>
      <c r="PUM90" s="170"/>
      <c r="PUN90" s="170"/>
      <c r="PUO90" s="170"/>
      <c r="PUP90" s="170"/>
      <c r="PUQ90" s="170"/>
      <c r="PUR90" s="170"/>
      <c r="PUS90" s="170"/>
      <c r="PUT90" s="170"/>
      <c r="PUU90" s="170"/>
      <c r="PUV90" s="170"/>
      <c r="PUW90" s="170"/>
      <c r="PUX90" s="170"/>
      <c r="PUY90" s="170"/>
      <c r="PUZ90" s="170"/>
      <c r="PVA90" s="170"/>
      <c r="PVB90" s="170"/>
      <c r="PVC90" s="170"/>
      <c r="PVD90" s="170"/>
      <c r="PVE90" s="170"/>
      <c r="PVF90" s="170"/>
      <c r="PVG90" s="170"/>
      <c r="PVH90" s="170"/>
      <c r="PVI90" s="170"/>
      <c r="PVJ90" s="170"/>
      <c r="PVK90" s="170"/>
      <c r="PVL90" s="170"/>
      <c r="PVM90" s="170"/>
      <c r="PVN90" s="170"/>
      <c r="PVO90" s="170"/>
      <c r="PVP90" s="170"/>
      <c r="PVQ90" s="170"/>
      <c r="PVR90" s="170"/>
      <c r="PVS90" s="170"/>
      <c r="PVT90" s="170"/>
      <c r="PVU90" s="170"/>
      <c r="PVV90" s="170"/>
      <c r="PVW90" s="170"/>
      <c r="PVX90" s="170"/>
      <c r="PVY90" s="170"/>
      <c r="PVZ90" s="170"/>
      <c r="PWA90" s="170"/>
      <c r="PWB90" s="170"/>
      <c r="PWC90" s="170"/>
      <c r="PWD90" s="170"/>
      <c r="PWE90" s="170"/>
      <c r="PWF90" s="170"/>
      <c r="PWG90" s="170"/>
      <c r="PWH90" s="170"/>
      <c r="PWI90" s="170"/>
      <c r="PWJ90" s="170"/>
      <c r="PWK90" s="170"/>
      <c r="PWL90" s="170"/>
      <c r="PWM90" s="170"/>
      <c r="PWN90" s="170"/>
      <c r="PWO90" s="170"/>
      <c r="PWP90" s="170"/>
      <c r="PWQ90" s="170"/>
      <c r="PWR90" s="170"/>
      <c r="PWS90" s="170"/>
      <c r="PWT90" s="170"/>
      <c r="PWU90" s="170"/>
      <c r="PWV90" s="170"/>
      <c r="PWW90" s="170"/>
      <c r="PWX90" s="170"/>
      <c r="PWY90" s="170"/>
      <c r="PWZ90" s="170"/>
      <c r="PXA90" s="170"/>
      <c r="PXB90" s="170"/>
      <c r="PXC90" s="170"/>
      <c r="PXD90" s="170"/>
      <c r="PXE90" s="170"/>
      <c r="PXF90" s="170"/>
      <c r="PXG90" s="170"/>
      <c r="PXH90" s="170"/>
      <c r="PXI90" s="170"/>
      <c r="PXJ90" s="170"/>
      <c r="PXK90" s="170"/>
      <c r="PXL90" s="170"/>
      <c r="PXM90" s="170"/>
      <c r="PXN90" s="170"/>
      <c r="PXO90" s="170"/>
      <c r="PXP90" s="170"/>
      <c r="PXQ90" s="170"/>
      <c r="PXR90" s="170"/>
      <c r="PXS90" s="170"/>
      <c r="PXT90" s="170"/>
      <c r="PXU90" s="170"/>
      <c r="PXV90" s="170"/>
      <c r="PXW90" s="170"/>
      <c r="PXX90" s="170"/>
      <c r="PXY90" s="170"/>
      <c r="PXZ90" s="170"/>
      <c r="PYA90" s="170"/>
      <c r="PYB90" s="170"/>
      <c r="PYC90" s="170"/>
      <c r="PYD90" s="170"/>
      <c r="PYE90" s="170"/>
      <c r="PYF90" s="170"/>
      <c r="PYG90" s="170"/>
      <c r="PYH90" s="170"/>
      <c r="PYI90" s="170"/>
      <c r="PYJ90" s="170"/>
      <c r="PYK90" s="170"/>
      <c r="PYL90" s="170"/>
      <c r="PYM90" s="170"/>
      <c r="PYN90" s="170"/>
      <c r="PYO90" s="170"/>
      <c r="PYP90" s="170"/>
      <c r="PYQ90" s="170"/>
      <c r="PYR90" s="170"/>
      <c r="PYS90" s="170"/>
      <c r="PYT90" s="170"/>
      <c r="PYU90" s="170"/>
      <c r="PYV90" s="170"/>
      <c r="PYW90" s="170"/>
      <c r="PYX90" s="170"/>
      <c r="PYY90" s="170"/>
      <c r="PYZ90" s="170"/>
      <c r="PZA90" s="170"/>
      <c r="PZB90" s="170"/>
      <c r="PZC90" s="170"/>
      <c r="PZD90" s="170"/>
      <c r="PZE90" s="170"/>
      <c r="PZF90" s="170"/>
      <c r="PZG90" s="170"/>
      <c r="PZH90" s="170"/>
      <c r="PZI90" s="170"/>
      <c r="PZJ90" s="170"/>
      <c r="PZK90" s="170"/>
      <c r="PZL90" s="170"/>
      <c r="PZM90" s="170"/>
      <c r="PZN90" s="170"/>
      <c r="PZO90" s="170"/>
      <c r="PZP90" s="170"/>
      <c r="PZQ90" s="170"/>
      <c r="PZR90" s="170"/>
      <c r="PZS90" s="170"/>
      <c r="PZT90" s="170"/>
      <c r="PZU90" s="170"/>
      <c r="PZV90" s="170"/>
      <c r="PZW90" s="170"/>
      <c r="PZX90" s="170"/>
      <c r="PZY90" s="170"/>
      <c r="PZZ90" s="170"/>
      <c r="QAA90" s="170"/>
      <c r="QAB90" s="170"/>
      <c r="QAC90" s="170"/>
      <c r="QAD90" s="170"/>
      <c r="QAE90" s="170"/>
      <c r="QAF90" s="170"/>
      <c r="QAG90" s="170"/>
      <c r="QAH90" s="170"/>
      <c r="QAI90" s="170"/>
      <c r="QAJ90" s="170"/>
      <c r="QAK90" s="170"/>
      <c r="QAL90" s="170"/>
      <c r="QAM90" s="170"/>
      <c r="QAN90" s="170"/>
      <c r="QAO90" s="170"/>
      <c r="QAP90" s="170"/>
      <c r="QAQ90" s="170"/>
      <c r="QAR90" s="170"/>
      <c r="QAS90" s="170"/>
      <c r="QAT90" s="170"/>
      <c r="QAU90" s="170"/>
      <c r="QAV90" s="170"/>
      <c r="QAW90" s="170"/>
      <c r="QAX90" s="170"/>
      <c r="QAY90" s="170"/>
      <c r="QAZ90" s="170"/>
      <c r="QBA90" s="170"/>
      <c r="QBB90" s="170"/>
      <c r="QBC90" s="170"/>
      <c r="QBD90" s="170"/>
      <c r="QBE90" s="170"/>
      <c r="QBF90" s="170"/>
      <c r="QBG90" s="170"/>
      <c r="QBH90" s="170"/>
      <c r="QBI90" s="170"/>
      <c r="QBJ90" s="170"/>
      <c r="QBK90" s="170"/>
      <c r="QBL90" s="170"/>
      <c r="QBM90" s="170"/>
      <c r="QBN90" s="170"/>
      <c r="QBO90" s="170"/>
      <c r="QBP90" s="170"/>
      <c r="QBQ90" s="170"/>
      <c r="QBR90" s="170"/>
      <c r="QBS90" s="170"/>
      <c r="QBT90" s="170"/>
      <c r="QBU90" s="170"/>
      <c r="QBV90" s="170"/>
      <c r="QBW90" s="170"/>
      <c r="QBX90" s="170"/>
      <c r="QBY90" s="170"/>
      <c r="QBZ90" s="170"/>
      <c r="QCA90" s="170"/>
      <c r="QCB90" s="170"/>
      <c r="QCC90" s="170"/>
      <c r="QCD90" s="170"/>
      <c r="QCE90" s="170"/>
      <c r="QCF90" s="170"/>
      <c r="QCG90" s="170"/>
      <c r="QCH90" s="170"/>
      <c r="QCI90" s="170"/>
      <c r="QCJ90" s="170"/>
      <c r="QCK90" s="170"/>
      <c r="QCL90" s="170"/>
      <c r="QCM90" s="170"/>
      <c r="QCN90" s="170"/>
      <c r="QCO90" s="170"/>
      <c r="QCP90" s="170"/>
      <c r="QCQ90" s="170"/>
      <c r="QCR90" s="170"/>
      <c r="QCS90" s="170"/>
      <c r="QCT90" s="170"/>
      <c r="QCU90" s="170"/>
      <c r="QCV90" s="170"/>
      <c r="QCW90" s="170"/>
      <c r="QCX90" s="170"/>
      <c r="QCY90" s="170"/>
      <c r="QCZ90" s="170"/>
      <c r="QDA90" s="170"/>
      <c r="QDB90" s="170"/>
      <c r="QDC90" s="170"/>
      <c r="QDD90" s="170"/>
      <c r="QDE90" s="170"/>
      <c r="QDF90" s="170"/>
      <c r="QDG90" s="170"/>
      <c r="QDH90" s="170"/>
      <c r="QDI90" s="170"/>
      <c r="QDJ90" s="170"/>
      <c r="QDK90" s="170"/>
      <c r="QDL90" s="170"/>
      <c r="QDM90" s="170"/>
      <c r="QDN90" s="170"/>
      <c r="QDO90" s="170"/>
      <c r="QDP90" s="170"/>
      <c r="QDQ90" s="170"/>
      <c r="QDR90" s="170"/>
      <c r="QDS90" s="170"/>
      <c r="QDT90" s="170"/>
      <c r="QDU90" s="170"/>
      <c r="QDV90" s="170"/>
      <c r="QDW90" s="170"/>
      <c r="QDX90" s="170"/>
      <c r="QDY90" s="170"/>
      <c r="QDZ90" s="170"/>
      <c r="QEA90" s="170"/>
      <c r="QEB90" s="170"/>
      <c r="QEC90" s="170"/>
      <c r="QED90" s="170"/>
      <c r="QEE90" s="170"/>
      <c r="QEF90" s="170"/>
      <c r="QEG90" s="170"/>
      <c r="QEH90" s="170"/>
      <c r="QEI90" s="170"/>
      <c r="QEJ90" s="170"/>
      <c r="QEK90" s="170"/>
      <c r="QEL90" s="170"/>
      <c r="QEM90" s="170"/>
      <c r="QEN90" s="170"/>
      <c r="QEO90" s="170"/>
      <c r="QEP90" s="170"/>
      <c r="QEQ90" s="170"/>
      <c r="QER90" s="170"/>
      <c r="QES90" s="170"/>
      <c r="QET90" s="170"/>
      <c r="QEU90" s="170"/>
      <c r="QEV90" s="170"/>
      <c r="QEW90" s="170"/>
      <c r="QEX90" s="170"/>
      <c r="QEY90" s="170"/>
      <c r="QEZ90" s="170"/>
      <c r="QFA90" s="170"/>
      <c r="QFB90" s="170"/>
      <c r="QFC90" s="170"/>
      <c r="QFD90" s="170"/>
      <c r="QFE90" s="170"/>
      <c r="QFF90" s="170"/>
      <c r="QFG90" s="170"/>
      <c r="QFH90" s="170"/>
      <c r="QFI90" s="170"/>
      <c r="QFJ90" s="170"/>
      <c r="QFK90" s="170"/>
      <c r="QFL90" s="170"/>
      <c r="QFM90" s="170"/>
      <c r="QFN90" s="170"/>
      <c r="QFO90" s="170"/>
      <c r="QFP90" s="170"/>
      <c r="QFQ90" s="170"/>
      <c r="QFR90" s="170"/>
      <c r="QFS90" s="170"/>
      <c r="QFT90" s="170"/>
      <c r="QFU90" s="170"/>
      <c r="QFV90" s="170"/>
      <c r="QFW90" s="170"/>
      <c r="QFX90" s="170"/>
      <c r="QFY90" s="170"/>
      <c r="QFZ90" s="170"/>
      <c r="QGA90" s="170"/>
      <c r="QGB90" s="170"/>
      <c r="QGC90" s="170"/>
      <c r="QGD90" s="170"/>
      <c r="QGE90" s="170"/>
      <c r="QGF90" s="170"/>
      <c r="QGG90" s="170"/>
      <c r="QGH90" s="170"/>
      <c r="QGI90" s="170"/>
      <c r="QGJ90" s="170"/>
      <c r="QGK90" s="170"/>
      <c r="QGL90" s="170"/>
      <c r="QGM90" s="170"/>
      <c r="QGN90" s="170"/>
      <c r="QGO90" s="170"/>
      <c r="QGP90" s="170"/>
      <c r="QGQ90" s="170"/>
      <c r="QGR90" s="170"/>
      <c r="QGS90" s="170"/>
      <c r="QGT90" s="170"/>
      <c r="QGU90" s="170"/>
      <c r="QGV90" s="170"/>
      <c r="QGW90" s="170"/>
      <c r="QGX90" s="170"/>
      <c r="QGY90" s="170"/>
      <c r="QGZ90" s="170"/>
      <c r="QHA90" s="170"/>
      <c r="QHB90" s="170"/>
      <c r="QHC90" s="170"/>
      <c r="QHD90" s="170"/>
      <c r="QHE90" s="170"/>
      <c r="QHF90" s="170"/>
      <c r="QHG90" s="170"/>
      <c r="QHH90" s="170"/>
      <c r="QHI90" s="170"/>
      <c r="QHJ90" s="170"/>
      <c r="QHK90" s="170"/>
      <c r="QHL90" s="170"/>
      <c r="QHM90" s="170"/>
      <c r="QHN90" s="170"/>
      <c r="QHO90" s="170"/>
      <c r="QHP90" s="170"/>
      <c r="QHQ90" s="170"/>
      <c r="QHR90" s="170"/>
      <c r="QHS90" s="170"/>
      <c r="QHT90" s="170"/>
      <c r="QHU90" s="170"/>
      <c r="QHV90" s="170"/>
      <c r="QHW90" s="170"/>
      <c r="QHX90" s="170"/>
      <c r="QHY90" s="170"/>
      <c r="QHZ90" s="170"/>
      <c r="QIA90" s="170"/>
      <c r="QIB90" s="170"/>
      <c r="QIC90" s="170"/>
      <c r="QID90" s="170"/>
      <c r="QIE90" s="170"/>
      <c r="QIF90" s="170"/>
      <c r="QIG90" s="170"/>
      <c r="QIH90" s="170"/>
      <c r="QII90" s="170"/>
      <c r="QIJ90" s="170"/>
      <c r="QIK90" s="170"/>
      <c r="QIL90" s="170"/>
      <c r="QIM90" s="170"/>
      <c r="QIN90" s="170"/>
      <c r="QIO90" s="170"/>
      <c r="QIP90" s="170"/>
      <c r="QIQ90" s="170"/>
      <c r="QIR90" s="170"/>
      <c r="QIS90" s="170"/>
      <c r="QIT90" s="170"/>
      <c r="QIU90" s="170"/>
      <c r="QIV90" s="170"/>
      <c r="QIW90" s="170"/>
      <c r="QIX90" s="170"/>
      <c r="QIY90" s="170"/>
      <c r="QIZ90" s="170"/>
      <c r="QJA90" s="170"/>
      <c r="QJB90" s="170"/>
      <c r="QJC90" s="170"/>
      <c r="QJD90" s="170"/>
      <c r="QJE90" s="170"/>
      <c r="QJF90" s="170"/>
      <c r="QJG90" s="170"/>
      <c r="QJH90" s="170"/>
      <c r="QJI90" s="170"/>
      <c r="QJJ90" s="170"/>
      <c r="QJK90" s="170"/>
      <c r="QJL90" s="170"/>
      <c r="QJM90" s="170"/>
      <c r="QJN90" s="170"/>
      <c r="QJO90" s="170"/>
      <c r="QJP90" s="170"/>
      <c r="QJQ90" s="170"/>
      <c r="QJR90" s="170"/>
      <c r="QJS90" s="170"/>
      <c r="QJT90" s="170"/>
      <c r="QJU90" s="170"/>
      <c r="QJV90" s="170"/>
      <c r="QJW90" s="170"/>
      <c r="QJX90" s="170"/>
      <c r="QJY90" s="170"/>
      <c r="QJZ90" s="170"/>
      <c r="QKA90" s="170"/>
      <c r="QKB90" s="170"/>
      <c r="QKC90" s="170"/>
      <c r="QKD90" s="170"/>
      <c r="QKE90" s="170"/>
      <c r="QKF90" s="170"/>
      <c r="QKG90" s="170"/>
      <c r="QKH90" s="170"/>
      <c r="QKI90" s="170"/>
      <c r="QKJ90" s="170"/>
      <c r="QKK90" s="170"/>
      <c r="QKL90" s="170"/>
      <c r="QKM90" s="170"/>
      <c r="QKN90" s="170"/>
      <c r="QKO90" s="170"/>
      <c r="QKP90" s="170"/>
      <c r="QKQ90" s="170"/>
      <c r="QKR90" s="170"/>
      <c r="QKS90" s="170"/>
      <c r="QKT90" s="170"/>
      <c r="QKU90" s="170"/>
      <c r="QKV90" s="170"/>
      <c r="QKW90" s="170"/>
      <c r="QKX90" s="170"/>
      <c r="QKY90" s="170"/>
      <c r="QKZ90" s="170"/>
      <c r="QLA90" s="170"/>
      <c r="QLB90" s="170"/>
      <c r="QLC90" s="170"/>
      <c r="QLD90" s="170"/>
      <c r="QLE90" s="170"/>
      <c r="QLF90" s="170"/>
      <c r="QLG90" s="170"/>
      <c r="QLH90" s="170"/>
      <c r="QLI90" s="170"/>
      <c r="QLJ90" s="170"/>
      <c r="QLK90" s="170"/>
      <c r="QLL90" s="170"/>
      <c r="QLM90" s="170"/>
      <c r="QLN90" s="170"/>
      <c r="QLO90" s="170"/>
      <c r="QLP90" s="170"/>
      <c r="QLQ90" s="170"/>
      <c r="QLR90" s="170"/>
      <c r="QLS90" s="170"/>
      <c r="QLT90" s="170"/>
      <c r="QLU90" s="170"/>
      <c r="QLV90" s="170"/>
      <c r="QLW90" s="170"/>
      <c r="QLX90" s="170"/>
      <c r="QLY90" s="170"/>
      <c r="QLZ90" s="170"/>
      <c r="QMA90" s="170"/>
      <c r="QMB90" s="170"/>
      <c r="QMC90" s="170"/>
      <c r="QMD90" s="170"/>
      <c r="QME90" s="170"/>
      <c r="QMF90" s="170"/>
      <c r="QMG90" s="170"/>
      <c r="QMH90" s="170"/>
      <c r="QMI90" s="170"/>
      <c r="QMJ90" s="170"/>
      <c r="QMK90" s="170"/>
      <c r="QML90" s="170"/>
      <c r="QMM90" s="170"/>
      <c r="QMN90" s="170"/>
      <c r="QMO90" s="170"/>
      <c r="QMP90" s="170"/>
      <c r="QMQ90" s="170"/>
      <c r="QMR90" s="170"/>
      <c r="QMS90" s="170"/>
      <c r="QMT90" s="170"/>
      <c r="QMU90" s="170"/>
      <c r="QMV90" s="170"/>
      <c r="QMW90" s="170"/>
      <c r="QMX90" s="170"/>
      <c r="QMY90" s="170"/>
      <c r="QMZ90" s="170"/>
      <c r="QNA90" s="170"/>
      <c r="QNB90" s="170"/>
      <c r="QNC90" s="170"/>
      <c r="QND90" s="170"/>
      <c r="QNE90" s="170"/>
      <c r="QNF90" s="170"/>
      <c r="QNG90" s="170"/>
      <c r="QNH90" s="170"/>
      <c r="QNI90" s="170"/>
      <c r="QNJ90" s="170"/>
      <c r="QNK90" s="170"/>
      <c r="QNL90" s="170"/>
      <c r="QNM90" s="170"/>
      <c r="QNN90" s="170"/>
      <c r="QNO90" s="170"/>
      <c r="QNP90" s="170"/>
      <c r="QNQ90" s="170"/>
      <c r="QNR90" s="170"/>
      <c r="QNS90" s="170"/>
      <c r="QNT90" s="170"/>
      <c r="QNU90" s="170"/>
      <c r="QNV90" s="170"/>
      <c r="QNW90" s="170"/>
      <c r="QNX90" s="170"/>
      <c r="QNY90" s="170"/>
      <c r="QNZ90" s="170"/>
      <c r="QOA90" s="170"/>
      <c r="QOB90" s="170"/>
      <c r="QOC90" s="170"/>
      <c r="QOD90" s="170"/>
      <c r="QOE90" s="170"/>
      <c r="QOF90" s="170"/>
      <c r="QOG90" s="170"/>
      <c r="QOH90" s="170"/>
      <c r="QOI90" s="170"/>
      <c r="QOJ90" s="170"/>
      <c r="QOK90" s="170"/>
      <c r="QOL90" s="170"/>
      <c r="QOM90" s="170"/>
      <c r="QON90" s="170"/>
      <c r="QOO90" s="170"/>
      <c r="QOP90" s="170"/>
      <c r="QOQ90" s="170"/>
      <c r="QOR90" s="170"/>
      <c r="QOS90" s="170"/>
      <c r="QOT90" s="170"/>
      <c r="QOU90" s="170"/>
      <c r="QOV90" s="170"/>
      <c r="QOW90" s="170"/>
      <c r="QOX90" s="170"/>
      <c r="QOY90" s="170"/>
      <c r="QOZ90" s="170"/>
      <c r="QPA90" s="170"/>
      <c r="QPB90" s="170"/>
      <c r="QPC90" s="170"/>
      <c r="QPD90" s="170"/>
      <c r="QPE90" s="170"/>
      <c r="QPF90" s="170"/>
      <c r="QPG90" s="170"/>
      <c r="QPH90" s="170"/>
      <c r="QPI90" s="170"/>
      <c r="QPJ90" s="170"/>
      <c r="QPK90" s="170"/>
      <c r="QPL90" s="170"/>
      <c r="QPM90" s="170"/>
      <c r="QPN90" s="170"/>
      <c r="QPO90" s="170"/>
      <c r="QPP90" s="170"/>
      <c r="QPQ90" s="170"/>
      <c r="QPR90" s="170"/>
      <c r="QPS90" s="170"/>
      <c r="QPT90" s="170"/>
      <c r="QPU90" s="170"/>
      <c r="QPV90" s="170"/>
      <c r="QPW90" s="170"/>
      <c r="QPX90" s="170"/>
      <c r="QPY90" s="170"/>
      <c r="QPZ90" s="170"/>
      <c r="QQA90" s="170"/>
      <c r="QQB90" s="170"/>
      <c r="QQC90" s="170"/>
      <c r="QQD90" s="170"/>
      <c r="QQE90" s="170"/>
      <c r="QQF90" s="170"/>
      <c r="QQG90" s="170"/>
      <c r="QQH90" s="170"/>
      <c r="QQI90" s="170"/>
      <c r="QQJ90" s="170"/>
      <c r="QQK90" s="170"/>
      <c r="QQL90" s="170"/>
      <c r="QQM90" s="170"/>
      <c r="QQN90" s="170"/>
      <c r="QQO90" s="170"/>
      <c r="QQP90" s="170"/>
      <c r="QQQ90" s="170"/>
      <c r="QQR90" s="170"/>
      <c r="QQS90" s="170"/>
      <c r="QQT90" s="170"/>
      <c r="QQU90" s="170"/>
      <c r="QQV90" s="170"/>
      <c r="QQW90" s="170"/>
      <c r="QQX90" s="170"/>
      <c r="QQY90" s="170"/>
      <c r="QQZ90" s="170"/>
      <c r="QRA90" s="170"/>
      <c r="QRB90" s="170"/>
      <c r="QRC90" s="170"/>
      <c r="QRD90" s="170"/>
      <c r="QRE90" s="170"/>
      <c r="QRF90" s="170"/>
      <c r="QRG90" s="170"/>
      <c r="QRH90" s="170"/>
      <c r="QRI90" s="170"/>
      <c r="QRJ90" s="170"/>
      <c r="QRK90" s="170"/>
      <c r="QRL90" s="170"/>
      <c r="QRM90" s="170"/>
      <c r="QRN90" s="170"/>
      <c r="QRO90" s="170"/>
      <c r="QRP90" s="170"/>
      <c r="QRQ90" s="170"/>
      <c r="QRR90" s="170"/>
      <c r="QRS90" s="170"/>
      <c r="QRT90" s="170"/>
      <c r="QRU90" s="170"/>
      <c r="QRV90" s="170"/>
      <c r="QRW90" s="170"/>
      <c r="QRX90" s="170"/>
      <c r="QRY90" s="170"/>
      <c r="QRZ90" s="170"/>
      <c r="QSA90" s="170"/>
      <c r="QSB90" s="170"/>
      <c r="QSC90" s="170"/>
      <c r="QSD90" s="170"/>
      <c r="QSE90" s="170"/>
      <c r="QSF90" s="170"/>
      <c r="QSG90" s="170"/>
      <c r="QSH90" s="170"/>
      <c r="QSI90" s="170"/>
      <c r="QSJ90" s="170"/>
      <c r="QSK90" s="170"/>
      <c r="QSL90" s="170"/>
      <c r="QSM90" s="170"/>
      <c r="QSN90" s="170"/>
      <c r="QSO90" s="170"/>
      <c r="QSP90" s="170"/>
      <c r="QSQ90" s="170"/>
      <c r="QSR90" s="170"/>
      <c r="QSS90" s="170"/>
      <c r="QST90" s="170"/>
      <c r="QSU90" s="170"/>
      <c r="QSV90" s="170"/>
      <c r="QSW90" s="170"/>
      <c r="QSX90" s="170"/>
      <c r="QSY90" s="170"/>
      <c r="QSZ90" s="170"/>
      <c r="QTA90" s="170"/>
      <c r="QTB90" s="170"/>
      <c r="QTC90" s="170"/>
      <c r="QTD90" s="170"/>
      <c r="QTE90" s="170"/>
      <c r="QTF90" s="170"/>
      <c r="QTG90" s="170"/>
      <c r="QTH90" s="170"/>
      <c r="QTI90" s="170"/>
      <c r="QTJ90" s="170"/>
      <c r="QTK90" s="170"/>
      <c r="QTL90" s="170"/>
      <c r="QTM90" s="170"/>
      <c r="QTN90" s="170"/>
      <c r="QTO90" s="170"/>
      <c r="QTP90" s="170"/>
      <c r="QTQ90" s="170"/>
      <c r="QTR90" s="170"/>
      <c r="QTS90" s="170"/>
      <c r="QTT90" s="170"/>
      <c r="QTU90" s="170"/>
      <c r="QTV90" s="170"/>
      <c r="QTW90" s="170"/>
      <c r="QTX90" s="170"/>
      <c r="QTY90" s="170"/>
      <c r="QTZ90" s="170"/>
      <c r="QUA90" s="170"/>
      <c r="QUB90" s="170"/>
      <c r="QUC90" s="170"/>
      <c r="QUD90" s="170"/>
      <c r="QUE90" s="170"/>
      <c r="QUF90" s="170"/>
      <c r="QUG90" s="170"/>
      <c r="QUH90" s="170"/>
      <c r="QUI90" s="170"/>
      <c r="QUJ90" s="170"/>
      <c r="QUK90" s="170"/>
      <c r="QUL90" s="170"/>
      <c r="QUM90" s="170"/>
      <c r="QUN90" s="170"/>
      <c r="QUO90" s="170"/>
      <c r="QUP90" s="170"/>
      <c r="QUQ90" s="170"/>
      <c r="QUR90" s="170"/>
      <c r="QUS90" s="170"/>
      <c r="QUT90" s="170"/>
      <c r="QUU90" s="170"/>
      <c r="QUV90" s="170"/>
      <c r="QUW90" s="170"/>
      <c r="QUX90" s="170"/>
      <c r="QUY90" s="170"/>
      <c r="QUZ90" s="170"/>
      <c r="QVA90" s="170"/>
      <c r="QVB90" s="170"/>
      <c r="QVC90" s="170"/>
      <c r="QVD90" s="170"/>
      <c r="QVE90" s="170"/>
      <c r="QVF90" s="170"/>
      <c r="QVG90" s="170"/>
      <c r="QVH90" s="170"/>
      <c r="QVI90" s="170"/>
      <c r="QVJ90" s="170"/>
      <c r="QVK90" s="170"/>
      <c r="QVL90" s="170"/>
      <c r="QVM90" s="170"/>
      <c r="QVN90" s="170"/>
      <c r="QVO90" s="170"/>
      <c r="QVP90" s="170"/>
      <c r="QVQ90" s="170"/>
      <c r="QVR90" s="170"/>
      <c r="QVS90" s="170"/>
      <c r="QVT90" s="170"/>
      <c r="QVU90" s="170"/>
      <c r="QVV90" s="170"/>
      <c r="QVW90" s="170"/>
      <c r="QVX90" s="170"/>
      <c r="QVY90" s="170"/>
      <c r="QVZ90" s="170"/>
      <c r="QWA90" s="170"/>
      <c r="QWB90" s="170"/>
      <c r="QWC90" s="170"/>
      <c r="QWD90" s="170"/>
      <c r="QWE90" s="170"/>
      <c r="QWF90" s="170"/>
      <c r="QWG90" s="170"/>
      <c r="QWH90" s="170"/>
      <c r="QWI90" s="170"/>
      <c r="QWJ90" s="170"/>
      <c r="QWK90" s="170"/>
      <c r="QWL90" s="170"/>
      <c r="QWM90" s="170"/>
      <c r="QWN90" s="170"/>
      <c r="QWO90" s="170"/>
      <c r="QWP90" s="170"/>
      <c r="QWQ90" s="170"/>
      <c r="QWR90" s="170"/>
      <c r="QWS90" s="170"/>
      <c r="QWT90" s="170"/>
      <c r="QWU90" s="170"/>
      <c r="QWV90" s="170"/>
      <c r="QWW90" s="170"/>
      <c r="QWX90" s="170"/>
      <c r="QWY90" s="170"/>
      <c r="QWZ90" s="170"/>
      <c r="QXA90" s="170"/>
      <c r="QXB90" s="170"/>
      <c r="QXC90" s="170"/>
      <c r="QXD90" s="170"/>
      <c r="QXE90" s="170"/>
      <c r="QXF90" s="170"/>
      <c r="QXG90" s="170"/>
      <c r="QXH90" s="170"/>
      <c r="QXI90" s="170"/>
      <c r="QXJ90" s="170"/>
      <c r="QXK90" s="170"/>
      <c r="QXL90" s="170"/>
      <c r="QXM90" s="170"/>
      <c r="QXN90" s="170"/>
      <c r="QXO90" s="170"/>
      <c r="QXP90" s="170"/>
      <c r="QXQ90" s="170"/>
      <c r="QXR90" s="170"/>
      <c r="QXS90" s="170"/>
      <c r="QXT90" s="170"/>
      <c r="QXU90" s="170"/>
      <c r="QXV90" s="170"/>
      <c r="QXW90" s="170"/>
      <c r="QXX90" s="170"/>
      <c r="QXY90" s="170"/>
      <c r="QXZ90" s="170"/>
      <c r="QYA90" s="170"/>
      <c r="QYB90" s="170"/>
      <c r="QYC90" s="170"/>
      <c r="QYD90" s="170"/>
      <c r="QYE90" s="170"/>
      <c r="QYF90" s="170"/>
      <c r="QYG90" s="170"/>
      <c r="QYH90" s="170"/>
      <c r="QYI90" s="170"/>
      <c r="QYJ90" s="170"/>
      <c r="QYK90" s="170"/>
      <c r="QYL90" s="170"/>
      <c r="QYM90" s="170"/>
      <c r="QYN90" s="170"/>
      <c r="QYO90" s="170"/>
      <c r="QYP90" s="170"/>
      <c r="QYQ90" s="170"/>
      <c r="QYR90" s="170"/>
      <c r="QYS90" s="170"/>
      <c r="QYT90" s="170"/>
      <c r="QYU90" s="170"/>
      <c r="QYV90" s="170"/>
      <c r="QYW90" s="170"/>
      <c r="QYX90" s="170"/>
      <c r="QYY90" s="170"/>
      <c r="QYZ90" s="170"/>
      <c r="QZA90" s="170"/>
      <c r="QZB90" s="170"/>
      <c r="QZC90" s="170"/>
      <c r="QZD90" s="170"/>
      <c r="QZE90" s="170"/>
      <c r="QZF90" s="170"/>
      <c r="QZG90" s="170"/>
      <c r="QZH90" s="170"/>
      <c r="QZI90" s="170"/>
      <c r="QZJ90" s="170"/>
      <c r="QZK90" s="170"/>
      <c r="QZL90" s="170"/>
      <c r="QZM90" s="170"/>
      <c r="QZN90" s="170"/>
      <c r="QZO90" s="170"/>
      <c r="QZP90" s="170"/>
      <c r="QZQ90" s="170"/>
      <c r="QZR90" s="170"/>
      <c r="QZS90" s="170"/>
      <c r="QZT90" s="170"/>
      <c r="QZU90" s="170"/>
      <c r="QZV90" s="170"/>
      <c r="QZW90" s="170"/>
      <c r="QZX90" s="170"/>
      <c r="QZY90" s="170"/>
      <c r="QZZ90" s="170"/>
      <c r="RAA90" s="170"/>
      <c r="RAB90" s="170"/>
      <c r="RAC90" s="170"/>
      <c r="RAD90" s="170"/>
      <c r="RAE90" s="170"/>
      <c r="RAF90" s="170"/>
      <c r="RAG90" s="170"/>
      <c r="RAH90" s="170"/>
      <c r="RAI90" s="170"/>
      <c r="RAJ90" s="170"/>
      <c r="RAK90" s="170"/>
      <c r="RAL90" s="170"/>
      <c r="RAM90" s="170"/>
      <c r="RAN90" s="170"/>
      <c r="RAO90" s="170"/>
      <c r="RAP90" s="170"/>
      <c r="RAQ90" s="170"/>
      <c r="RAR90" s="170"/>
      <c r="RAS90" s="170"/>
      <c r="RAT90" s="170"/>
      <c r="RAU90" s="170"/>
      <c r="RAV90" s="170"/>
      <c r="RAW90" s="170"/>
      <c r="RAX90" s="170"/>
      <c r="RAY90" s="170"/>
      <c r="RAZ90" s="170"/>
      <c r="RBA90" s="170"/>
      <c r="RBB90" s="170"/>
      <c r="RBC90" s="170"/>
      <c r="RBD90" s="170"/>
      <c r="RBE90" s="170"/>
      <c r="RBF90" s="170"/>
      <c r="RBG90" s="170"/>
      <c r="RBH90" s="170"/>
      <c r="RBI90" s="170"/>
      <c r="RBJ90" s="170"/>
      <c r="RBK90" s="170"/>
      <c r="RBL90" s="170"/>
      <c r="RBM90" s="170"/>
      <c r="RBN90" s="170"/>
      <c r="RBO90" s="170"/>
      <c r="RBP90" s="170"/>
      <c r="RBQ90" s="170"/>
      <c r="RBR90" s="170"/>
      <c r="RBS90" s="170"/>
      <c r="RBT90" s="170"/>
      <c r="RBU90" s="170"/>
      <c r="RBV90" s="170"/>
      <c r="RBW90" s="170"/>
      <c r="RBX90" s="170"/>
      <c r="RBY90" s="170"/>
      <c r="RBZ90" s="170"/>
      <c r="RCA90" s="170"/>
      <c r="RCB90" s="170"/>
      <c r="RCC90" s="170"/>
      <c r="RCD90" s="170"/>
      <c r="RCE90" s="170"/>
      <c r="RCF90" s="170"/>
      <c r="RCG90" s="170"/>
      <c r="RCH90" s="170"/>
      <c r="RCI90" s="170"/>
      <c r="RCJ90" s="170"/>
      <c r="RCK90" s="170"/>
      <c r="RCL90" s="170"/>
      <c r="RCM90" s="170"/>
      <c r="RCN90" s="170"/>
      <c r="RCO90" s="170"/>
      <c r="RCP90" s="170"/>
      <c r="RCQ90" s="170"/>
      <c r="RCR90" s="170"/>
      <c r="RCS90" s="170"/>
      <c r="RCT90" s="170"/>
      <c r="RCU90" s="170"/>
      <c r="RCV90" s="170"/>
      <c r="RCW90" s="170"/>
      <c r="RCX90" s="170"/>
      <c r="RCY90" s="170"/>
      <c r="RCZ90" s="170"/>
      <c r="RDA90" s="170"/>
      <c r="RDB90" s="170"/>
      <c r="RDC90" s="170"/>
      <c r="RDD90" s="170"/>
      <c r="RDE90" s="170"/>
      <c r="RDF90" s="170"/>
      <c r="RDG90" s="170"/>
      <c r="RDH90" s="170"/>
      <c r="RDI90" s="170"/>
      <c r="RDJ90" s="170"/>
      <c r="RDK90" s="170"/>
      <c r="RDL90" s="170"/>
      <c r="RDM90" s="170"/>
      <c r="RDN90" s="170"/>
      <c r="RDO90" s="170"/>
      <c r="RDP90" s="170"/>
      <c r="RDQ90" s="170"/>
      <c r="RDR90" s="170"/>
      <c r="RDS90" s="170"/>
      <c r="RDT90" s="170"/>
      <c r="RDU90" s="170"/>
      <c r="RDV90" s="170"/>
      <c r="RDW90" s="170"/>
      <c r="RDX90" s="170"/>
      <c r="RDY90" s="170"/>
      <c r="RDZ90" s="170"/>
      <c r="REA90" s="170"/>
      <c r="REB90" s="170"/>
      <c r="REC90" s="170"/>
      <c r="RED90" s="170"/>
      <c r="REE90" s="170"/>
      <c r="REF90" s="170"/>
      <c r="REG90" s="170"/>
      <c r="REH90" s="170"/>
      <c r="REI90" s="170"/>
      <c r="REJ90" s="170"/>
      <c r="REK90" s="170"/>
      <c r="REL90" s="170"/>
      <c r="REM90" s="170"/>
      <c r="REN90" s="170"/>
      <c r="REO90" s="170"/>
      <c r="REP90" s="170"/>
      <c r="REQ90" s="170"/>
      <c r="RER90" s="170"/>
      <c r="RES90" s="170"/>
      <c r="RET90" s="170"/>
      <c r="REU90" s="170"/>
      <c r="REV90" s="170"/>
      <c r="REW90" s="170"/>
      <c r="REX90" s="170"/>
      <c r="REY90" s="170"/>
      <c r="REZ90" s="170"/>
      <c r="RFA90" s="170"/>
      <c r="RFB90" s="170"/>
      <c r="RFC90" s="170"/>
      <c r="RFD90" s="170"/>
      <c r="RFE90" s="170"/>
      <c r="RFF90" s="170"/>
      <c r="RFG90" s="170"/>
      <c r="RFH90" s="170"/>
      <c r="RFI90" s="170"/>
      <c r="RFJ90" s="170"/>
      <c r="RFK90" s="170"/>
      <c r="RFL90" s="170"/>
      <c r="RFM90" s="170"/>
      <c r="RFN90" s="170"/>
      <c r="RFO90" s="170"/>
      <c r="RFP90" s="170"/>
      <c r="RFQ90" s="170"/>
      <c r="RFR90" s="170"/>
      <c r="RFS90" s="170"/>
      <c r="RFT90" s="170"/>
      <c r="RFU90" s="170"/>
      <c r="RFV90" s="170"/>
      <c r="RFW90" s="170"/>
      <c r="RFX90" s="170"/>
      <c r="RFY90" s="170"/>
      <c r="RFZ90" s="170"/>
      <c r="RGA90" s="170"/>
      <c r="RGB90" s="170"/>
      <c r="RGC90" s="170"/>
      <c r="RGD90" s="170"/>
      <c r="RGE90" s="170"/>
      <c r="RGF90" s="170"/>
      <c r="RGG90" s="170"/>
      <c r="RGH90" s="170"/>
      <c r="RGI90" s="170"/>
      <c r="RGJ90" s="170"/>
      <c r="RGK90" s="170"/>
      <c r="RGL90" s="170"/>
      <c r="RGM90" s="170"/>
      <c r="RGN90" s="170"/>
      <c r="RGO90" s="170"/>
      <c r="RGP90" s="170"/>
      <c r="RGQ90" s="170"/>
      <c r="RGR90" s="170"/>
      <c r="RGS90" s="170"/>
      <c r="RGT90" s="170"/>
      <c r="RGU90" s="170"/>
      <c r="RGV90" s="170"/>
      <c r="RGW90" s="170"/>
      <c r="RGX90" s="170"/>
      <c r="RGY90" s="170"/>
      <c r="RGZ90" s="170"/>
      <c r="RHA90" s="170"/>
      <c r="RHB90" s="170"/>
      <c r="RHC90" s="170"/>
      <c r="RHD90" s="170"/>
      <c r="RHE90" s="170"/>
      <c r="RHF90" s="170"/>
      <c r="RHG90" s="170"/>
      <c r="RHH90" s="170"/>
      <c r="RHI90" s="170"/>
      <c r="RHJ90" s="170"/>
      <c r="RHK90" s="170"/>
      <c r="RHL90" s="170"/>
      <c r="RHM90" s="170"/>
      <c r="RHN90" s="170"/>
      <c r="RHO90" s="170"/>
      <c r="RHP90" s="170"/>
      <c r="RHQ90" s="170"/>
      <c r="RHR90" s="170"/>
      <c r="RHS90" s="170"/>
      <c r="RHT90" s="170"/>
      <c r="RHU90" s="170"/>
      <c r="RHV90" s="170"/>
      <c r="RHW90" s="170"/>
      <c r="RHX90" s="170"/>
      <c r="RHY90" s="170"/>
      <c r="RHZ90" s="170"/>
      <c r="RIA90" s="170"/>
      <c r="RIB90" s="170"/>
      <c r="RIC90" s="170"/>
      <c r="RID90" s="170"/>
      <c r="RIE90" s="170"/>
      <c r="RIF90" s="170"/>
      <c r="RIG90" s="170"/>
      <c r="RIH90" s="170"/>
      <c r="RII90" s="170"/>
      <c r="RIJ90" s="170"/>
      <c r="RIK90" s="170"/>
      <c r="RIL90" s="170"/>
      <c r="RIM90" s="170"/>
      <c r="RIN90" s="170"/>
      <c r="RIO90" s="170"/>
      <c r="RIP90" s="170"/>
      <c r="RIQ90" s="170"/>
      <c r="RIR90" s="170"/>
      <c r="RIS90" s="170"/>
      <c r="RIT90" s="170"/>
      <c r="RIU90" s="170"/>
      <c r="RIV90" s="170"/>
      <c r="RIW90" s="170"/>
      <c r="RIX90" s="170"/>
      <c r="RIY90" s="170"/>
      <c r="RIZ90" s="170"/>
      <c r="RJA90" s="170"/>
      <c r="RJB90" s="170"/>
      <c r="RJC90" s="170"/>
      <c r="RJD90" s="170"/>
      <c r="RJE90" s="170"/>
      <c r="RJF90" s="170"/>
      <c r="RJG90" s="170"/>
      <c r="RJH90" s="170"/>
      <c r="RJI90" s="170"/>
      <c r="RJJ90" s="170"/>
      <c r="RJK90" s="170"/>
      <c r="RJL90" s="170"/>
      <c r="RJM90" s="170"/>
      <c r="RJN90" s="170"/>
      <c r="RJO90" s="170"/>
      <c r="RJP90" s="170"/>
      <c r="RJQ90" s="170"/>
      <c r="RJR90" s="170"/>
      <c r="RJS90" s="170"/>
      <c r="RJT90" s="170"/>
      <c r="RJU90" s="170"/>
      <c r="RJV90" s="170"/>
      <c r="RJW90" s="170"/>
      <c r="RJX90" s="170"/>
      <c r="RJY90" s="170"/>
      <c r="RJZ90" s="170"/>
      <c r="RKA90" s="170"/>
      <c r="RKB90" s="170"/>
      <c r="RKC90" s="170"/>
      <c r="RKD90" s="170"/>
      <c r="RKE90" s="170"/>
      <c r="RKF90" s="170"/>
      <c r="RKG90" s="170"/>
      <c r="RKH90" s="170"/>
      <c r="RKI90" s="170"/>
      <c r="RKJ90" s="170"/>
      <c r="RKK90" s="170"/>
      <c r="RKL90" s="170"/>
      <c r="RKM90" s="170"/>
      <c r="RKN90" s="170"/>
      <c r="RKO90" s="170"/>
      <c r="RKP90" s="170"/>
      <c r="RKQ90" s="170"/>
      <c r="RKR90" s="170"/>
      <c r="RKS90" s="170"/>
      <c r="RKT90" s="170"/>
      <c r="RKU90" s="170"/>
      <c r="RKV90" s="170"/>
      <c r="RKW90" s="170"/>
      <c r="RKX90" s="170"/>
      <c r="RKY90" s="170"/>
      <c r="RKZ90" s="170"/>
      <c r="RLA90" s="170"/>
      <c r="RLB90" s="170"/>
      <c r="RLC90" s="170"/>
      <c r="RLD90" s="170"/>
      <c r="RLE90" s="170"/>
      <c r="RLF90" s="170"/>
      <c r="RLG90" s="170"/>
      <c r="RLH90" s="170"/>
      <c r="RLI90" s="170"/>
      <c r="RLJ90" s="170"/>
      <c r="RLK90" s="170"/>
      <c r="RLL90" s="170"/>
      <c r="RLM90" s="170"/>
      <c r="RLN90" s="170"/>
      <c r="RLO90" s="170"/>
      <c r="RLP90" s="170"/>
      <c r="RLQ90" s="170"/>
      <c r="RLR90" s="170"/>
      <c r="RLS90" s="170"/>
      <c r="RLT90" s="170"/>
      <c r="RLU90" s="170"/>
      <c r="RLV90" s="170"/>
      <c r="RLW90" s="170"/>
      <c r="RLX90" s="170"/>
      <c r="RLY90" s="170"/>
      <c r="RLZ90" s="170"/>
      <c r="RMA90" s="170"/>
      <c r="RMB90" s="170"/>
      <c r="RMC90" s="170"/>
      <c r="RMD90" s="170"/>
      <c r="RME90" s="170"/>
      <c r="RMF90" s="170"/>
      <c r="RMG90" s="170"/>
      <c r="RMH90" s="170"/>
      <c r="RMI90" s="170"/>
      <c r="RMJ90" s="170"/>
      <c r="RMK90" s="170"/>
      <c r="RML90" s="170"/>
      <c r="RMM90" s="170"/>
      <c r="RMN90" s="170"/>
      <c r="RMO90" s="170"/>
      <c r="RMP90" s="170"/>
      <c r="RMQ90" s="170"/>
      <c r="RMR90" s="170"/>
      <c r="RMS90" s="170"/>
      <c r="RMT90" s="170"/>
      <c r="RMU90" s="170"/>
      <c r="RMV90" s="170"/>
      <c r="RMW90" s="170"/>
      <c r="RMX90" s="170"/>
      <c r="RMY90" s="170"/>
      <c r="RMZ90" s="170"/>
      <c r="RNA90" s="170"/>
      <c r="RNB90" s="170"/>
      <c r="RNC90" s="170"/>
      <c r="RND90" s="170"/>
      <c r="RNE90" s="170"/>
      <c r="RNF90" s="170"/>
      <c r="RNG90" s="170"/>
      <c r="RNH90" s="170"/>
      <c r="RNI90" s="170"/>
      <c r="RNJ90" s="170"/>
      <c r="RNK90" s="170"/>
      <c r="RNL90" s="170"/>
      <c r="RNM90" s="170"/>
      <c r="RNN90" s="170"/>
      <c r="RNO90" s="170"/>
      <c r="RNP90" s="170"/>
      <c r="RNQ90" s="170"/>
      <c r="RNR90" s="170"/>
      <c r="RNS90" s="170"/>
      <c r="RNT90" s="170"/>
      <c r="RNU90" s="170"/>
      <c r="RNV90" s="170"/>
      <c r="RNW90" s="170"/>
      <c r="RNX90" s="170"/>
      <c r="RNY90" s="170"/>
      <c r="RNZ90" s="170"/>
      <c r="ROA90" s="170"/>
      <c r="ROB90" s="170"/>
      <c r="ROC90" s="170"/>
      <c r="ROD90" s="170"/>
      <c r="ROE90" s="170"/>
      <c r="ROF90" s="170"/>
      <c r="ROG90" s="170"/>
      <c r="ROH90" s="170"/>
      <c r="ROI90" s="170"/>
      <c r="ROJ90" s="170"/>
      <c r="ROK90" s="170"/>
      <c r="ROL90" s="170"/>
      <c r="ROM90" s="170"/>
      <c r="RON90" s="170"/>
      <c r="ROO90" s="170"/>
      <c r="ROP90" s="170"/>
      <c r="ROQ90" s="170"/>
      <c r="ROR90" s="170"/>
      <c r="ROS90" s="170"/>
      <c r="ROT90" s="170"/>
      <c r="ROU90" s="170"/>
      <c r="ROV90" s="170"/>
      <c r="ROW90" s="170"/>
      <c r="ROX90" s="170"/>
      <c r="ROY90" s="170"/>
      <c r="ROZ90" s="170"/>
      <c r="RPA90" s="170"/>
      <c r="RPB90" s="170"/>
      <c r="RPC90" s="170"/>
      <c r="RPD90" s="170"/>
      <c r="RPE90" s="170"/>
      <c r="RPF90" s="170"/>
      <c r="RPG90" s="170"/>
      <c r="RPH90" s="170"/>
      <c r="RPI90" s="170"/>
      <c r="RPJ90" s="170"/>
      <c r="RPK90" s="170"/>
      <c r="RPL90" s="170"/>
      <c r="RPM90" s="170"/>
      <c r="RPN90" s="170"/>
      <c r="RPO90" s="170"/>
      <c r="RPP90" s="170"/>
      <c r="RPQ90" s="170"/>
      <c r="RPR90" s="170"/>
      <c r="RPS90" s="170"/>
      <c r="RPT90" s="170"/>
      <c r="RPU90" s="170"/>
      <c r="RPV90" s="170"/>
      <c r="RPW90" s="170"/>
      <c r="RPX90" s="170"/>
      <c r="RPY90" s="170"/>
      <c r="RPZ90" s="170"/>
      <c r="RQA90" s="170"/>
      <c r="RQB90" s="170"/>
      <c r="RQC90" s="170"/>
      <c r="RQD90" s="170"/>
      <c r="RQE90" s="170"/>
      <c r="RQF90" s="170"/>
      <c r="RQG90" s="170"/>
      <c r="RQH90" s="170"/>
      <c r="RQI90" s="170"/>
      <c r="RQJ90" s="170"/>
      <c r="RQK90" s="170"/>
      <c r="RQL90" s="170"/>
      <c r="RQM90" s="170"/>
      <c r="RQN90" s="170"/>
      <c r="RQO90" s="170"/>
      <c r="RQP90" s="170"/>
      <c r="RQQ90" s="170"/>
      <c r="RQR90" s="170"/>
      <c r="RQS90" s="170"/>
      <c r="RQT90" s="170"/>
      <c r="RQU90" s="170"/>
      <c r="RQV90" s="170"/>
      <c r="RQW90" s="170"/>
      <c r="RQX90" s="170"/>
      <c r="RQY90" s="170"/>
      <c r="RQZ90" s="170"/>
      <c r="RRA90" s="170"/>
      <c r="RRB90" s="170"/>
      <c r="RRC90" s="170"/>
      <c r="RRD90" s="170"/>
      <c r="RRE90" s="170"/>
      <c r="RRF90" s="170"/>
      <c r="RRG90" s="170"/>
      <c r="RRH90" s="170"/>
      <c r="RRI90" s="170"/>
      <c r="RRJ90" s="170"/>
      <c r="RRK90" s="170"/>
      <c r="RRL90" s="170"/>
      <c r="RRM90" s="170"/>
      <c r="RRN90" s="170"/>
      <c r="RRO90" s="170"/>
      <c r="RRP90" s="170"/>
      <c r="RRQ90" s="170"/>
      <c r="RRR90" s="170"/>
      <c r="RRS90" s="170"/>
      <c r="RRT90" s="170"/>
      <c r="RRU90" s="170"/>
      <c r="RRV90" s="170"/>
      <c r="RRW90" s="170"/>
      <c r="RRX90" s="170"/>
      <c r="RRY90" s="170"/>
      <c r="RRZ90" s="170"/>
      <c r="RSA90" s="170"/>
      <c r="RSB90" s="170"/>
      <c r="RSC90" s="170"/>
      <c r="RSD90" s="170"/>
      <c r="RSE90" s="170"/>
      <c r="RSF90" s="170"/>
      <c r="RSG90" s="170"/>
      <c r="RSH90" s="170"/>
      <c r="RSI90" s="170"/>
      <c r="RSJ90" s="170"/>
      <c r="RSK90" s="170"/>
      <c r="RSL90" s="170"/>
      <c r="RSM90" s="170"/>
      <c r="RSN90" s="170"/>
      <c r="RSO90" s="170"/>
      <c r="RSP90" s="170"/>
      <c r="RSQ90" s="170"/>
      <c r="RSR90" s="170"/>
      <c r="RSS90" s="170"/>
      <c r="RST90" s="170"/>
      <c r="RSU90" s="170"/>
      <c r="RSV90" s="170"/>
      <c r="RSW90" s="170"/>
      <c r="RSX90" s="170"/>
      <c r="RSY90" s="170"/>
      <c r="RSZ90" s="170"/>
      <c r="RTA90" s="170"/>
      <c r="RTB90" s="170"/>
      <c r="RTC90" s="170"/>
      <c r="RTD90" s="170"/>
      <c r="RTE90" s="170"/>
      <c r="RTF90" s="170"/>
      <c r="RTG90" s="170"/>
      <c r="RTH90" s="170"/>
      <c r="RTI90" s="170"/>
      <c r="RTJ90" s="170"/>
      <c r="RTK90" s="170"/>
      <c r="RTL90" s="170"/>
      <c r="RTM90" s="170"/>
      <c r="RTN90" s="170"/>
      <c r="RTO90" s="170"/>
      <c r="RTP90" s="170"/>
      <c r="RTQ90" s="170"/>
      <c r="RTR90" s="170"/>
      <c r="RTS90" s="170"/>
      <c r="RTT90" s="170"/>
      <c r="RTU90" s="170"/>
      <c r="RTV90" s="170"/>
      <c r="RTW90" s="170"/>
      <c r="RTX90" s="170"/>
      <c r="RTY90" s="170"/>
      <c r="RTZ90" s="170"/>
      <c r="RUA90" s="170"/>
      <c r="RUB90" s="170"/>
      <c r="RUC90" s="170"/>
      <c r="RUD90" s="170"/>
      <c r="RUE90" s="170"/>
      <c r="RUF90" s="170"/>
      <c r="RUG90" s="170"/>
      <c r="RUH90" s="170"/>
      <c r="RUI90" s="170"/>
      <c r="RUJ90" s="170"/>
      <c r="RUK90" s="170"/>
      <c r="RUL90" s="170"/>
      <c r="RUM90" s="170"/>
      <c r="RUN90" s="170"/>
      <c r="RUO90" s="170"/>
      <c r="RUP90" s="170"/>
      <c r="RUQ90" s="170"/>
      <c r="RUR90" s="170"/>
      <c r="RUS90" s="170"/>
      <c r="RUT90" s="170"/>
      <c r="RUU90" s="170"/>
      <c r="RUV90" s="170"/>
      <c r="RUW90" s="170"/>
      <c r="RUX90" s="170"/>
      <c r="RUY90" s="170"/>
      <c r="RUZ90" s="170"/>
      <c r="RVA90" s="170"/>
      <c r="RVB90" s="170"/>
      <c r="RVC90" s="170"/>
      <c r="RVD90" s="170"/>
      <c r="RVE90" s="170"/>
      <c r="RVF90" s="170"/>
      <c r="RVG90" s="170"/>
      <c r="RVH90" s="170"/>
      <c r="RVI90" s="170"/>
      <c r="RVJ90" s="170"/>
      <c r="RVK90" s="170"/>
      <c r="RVL90" s="170"/>
      <c r="RVM90" s="170"/>
      <c r="RVN90" s="170"/>
      <c r="RVO90" s="170"/>
      <c r="RVP90" s="170"/>
      <c r="RVQ90" s="170"/>
      <c r="RVR90" s="170"/>
      <c r="RVS90" s="170"/>
      <c r="RVT90" s="170"/>
      <c r="RVU90" s="170"/>
      <c r="RVV90" s="170"/>
      <c r="RVW90" s="170"/>
      <c r="RVX90" s="170"/>
      <c r="RVY90" s="170"/>
      <c r="RVZ90" s="170"/>
      <c r="RWA90" s="170"/>
      <c r="RWB90" s="170"/>
      <c r="RWC90" s="170"/>
      <c r="RWD90" s="170"/>
      <c r="RWE90" s="170"/>
      <c r="RWF90" s="170"/>
      <c r="RWG90" s="170"/>
      <c r="RWH90" s="170"/>
      <c r="RWI90" s="170"/>
      <c r="RWJ90" s="170"/>
      <c r="RWK90" s="170"/>
      <c r="RWL90" s="170"/>
      <c r="RWM90" s="170"/>
      <c r="RWN90" s="170"/>
      <c r="RWO90" s="170"/>
      <c r="RWP90" s="170"/>
      <c r="RWQ90" s="170"/>
      <c r="RWR90" s="170"/>
      <c r="RWS90" s="170"/>
      <c r="RWT90" s="170"/>
      <c r="RWU90" s="170"/>
      <c r="RWV90" s="170"/>
      <c r="RWW90" s="170"/>
      <c r="RWX90" s="170"/>
      <c r="RWY90" s="170"/>
      <c r="RWZ90" s="170"/>
      <c r="RXA90" s="170"/>
      <c r="RXB90" s="170"/>
      <c r="RXC90" s="170"/>
      <c r="RXD90" s="170"/>
      <c r="RXE90" s="170"/>
      <c r="RXF90" s="170"/>
      <c r="RXG90" s="170"/>
      <c r="RXH90" s="170"/>
      <c r="RXI90" s="170"/>
      <c r="RXJ90" s="170"/>
      <c r="RXK90" s="170"/>
      <c r="RXL90" s="170"/>
      <c r="RXM90" s="170"/>
      <c r="RXN90" s="170"/>
      <c r="RXO90" s="170"/>
      <c r="RXP90" s="170"/>
      <c r="RXQ90" s="170"/>
      <c r="RXR90" s="170"/>
      <c r="RXS90" s="170"/>
      <c r="RXT90" s="170"/>
      <c r="RXU90" s="170"/>
      <c r="RXV90" s="170"/>
      <c r="RXW90" s="170"/>
      <c r="RXX90" s="170"/>
      <c r="RXY90" s="170"/>
      <c r="RXZ90" s="170"/>
      <c r="RYA90" s="170"/>
      <c r="RYB90" s="170"/>
      <c r="RYC90" s="170"/>
      <c r="RYD90" s="170"/>
      <c r="RYE90" s="170"/>
      <c r="RYF90" s="170"/>
      <c r="RYG90" s="170"/>
      <c r="RYH90" s="170"/>
      <c r="RYI90" s="170"/>
      <c r="RYJ90" s="170"/>
      <c r="RYK90" s="170"/>
      <c r="RYL90" s="170"/>
      <c r="RYM90" s="170"/>
      <c r="RYN90" s="170"/>
      <c r="RYO90" s="170"/>
      <c r="RYP90" s="170"/>
      <c r="RYQ90" s="170"/>
      <c r="RYR90" s="170"/>
      <c r="RYS90" s="170"/>
      <c r="RYT90" s="170"/>
      <c r="RYU90" s="170"/>
      <c r="RYV90" s="170"/>
      <c r="RYW90" s="170"/>
      <c r="RYX90" s="170"/>
      <c r="RYY90" s="170"/>
      <c r="RYZ90" s="170"/>
      <c r="RZA90" s="170"/>
      <c r="RZB90" s="170"/>
      <c r="RZC90" s="170"/>
      <c r="RZD90" s="170"/>
      <c r="RZE90" s="170"/>
      <c r="RZF90" s="170"/>
      <c r="RZG90" s="170"/>
      <c r="RZH90" s="170"/>
      <c r="RZI90" s="170"/>
      <c r="RZJ90" s="170"/>
      <c r="RZK90" s="170"/>
      <c r="RZL90" s="170"/>
      <c r="RZM90" s="170"/>
      <c r="RZN90" s="170"/>
      <c r="RZO90" s="170"/>
      <c r="RZP90" s="170"/>
      <c r="RZQ90" s="170"/>
      <c r="RZR90" s="170"/>
      <c r="RZS90" s="170"/>
      <c r="RZT90" s="170"/>
      <c r="RZU90" s="170"/>
      <c r="RZV90" s="170"/>
      <c r="RZW90" s="170"/>
      <c r="RZX90" s="170"/>
      <c r="RZY90" s="170"/>
      <c r="RZZ90" s="170"/>
      <c r="SAA90" s="170"/>
      <c r="SAB90" s="170"/>
      <c r="SAC90" s="170"/>
      <c r="SAD90" s="170"/>
      <c r="SAE90" s="170"/>
      <c r="SAF90" s="170"/>
      <c r="SAG90" s="170"/>
      <c r="SAH90" s="170"/>
      <c r="SAI90" s="170"/>
      <c r="SAJ90" s="170"/>
      <c r="SAK90" s="170"/>
      <c r="SAL90" s="170"/>
      <c r="SAM90" s="170"/>
      <c r="SAN90" s="170"/>
      <c r="SAO90" s="170"/>
      <c r="SAP90" s="170"/>
      <c r="SAQ90" s="170"/>
      <c r="SAR90" s="170"/>
      <c r="SAS90" s="170"/>
      <c r="SAT90" s="170"/>
      <c r="SAU90" s="170"/>
      <c r="SAV90" s="170"/>
      <c r="SAW90" s="170"/>
      <c r="SAX90" s="170"/>
      <c r="SAY90" s="170"/>
      <c r="SAZ90" s="170"/>
      <c r="SBA90" s="170"/>
      <c r="SBB90" s="170"/>
      <c r="SBC90" s="170"/>
      <c r="SBD90" s="170"/>
      <c r="SBE90" s="170"/>
      <c r="SBF90" s="170"/>
      <c r="SBG90" s="170"/>
      <c r="SBH90" s="170"/>
      <c r="SBI90" s="170"/>
      <c r="SBJ90" s="170"/>
      <c r="SBK90" s="170"/>
      <c r="SBL90" s="170"/>
      <c r="SBM90" s="170"/>
      <c r="SBN90" s="170"/>
      <c r="SBO90" s="170"/>
      <c r="SBP90" s="170"/>
      <c r="SBQ90" s="170"/>
      <c r="SBR90" s="170"/>
      <c r="SBS90" s="170"/>
      <c r="SBT90" s="170"/>
      <c r="SBU90" s="170"/>
      <c r="SBV90" s="170"/>
      <c r="SBW90" s="170"/>
      <c r="SBX90" s="170"/>
      <c r="SBY90" s="170"/>
      <c r="SBZ90" s="170"/>
      <c r="SCA90" s="170"/>
      <c r="SCB90" s="170"/>
      <c r="SCC90" s="170"/>
      <c r="SCD90" s="170"/>
      <c r="SCE90" s="170"/>
      <c r="SCF90" s="170"/>
      <c r="SCG90" s="170"/>
      <c r="SCH90" s="170"/>
      <c r="SCI90" s="170"/>
      <c r="SCJ90" s="170"/>
      <c r="SCK90" s="170"/>
      <c r="SCL90" s="170"/>
      <c r="SCM90" s="170"/>
      <c r="SCN90" s="170"/>
      <c r="SCO90" s="170"/>
      <c r="SCP90" s="170"/>
      <c r="SCQ90" s="170"/>
      <c r="SCR90" s="170"/>
      <c r="SCS90" s="170"/>
      <c r="SCT90" s="170"/>
      <c r="SCU90" s="170"/>
      <c r="SCV90" s="170"/>
      <c r="SCW90" s="170"/>
      <c r="SCX90" s="170"/>
      <c r="SCY90" s="170"/>
      <c r="SCZ90" s="170"/>
      <c r="SDA90" s="170"/>
      <c r="SDB90" s="170"/>
      <c r="SDC90" s="170"/>
      <c r="SDD90" s="170"/>
      <c r="SDE90" s="170"/>
      <c r="SDF90" s="170"/>
      <c r="SDG90" s="170"/>
      <c r="SDH90" s="170"/>
      <c r="SDI90" s="170"/>
      <c r="SDJ90" s="170"/>
      <c r="SDK90" s="170"/>
      <c r="SDL90" s="170"/>
      <c r="SDM90" s="170"/>
      <c r="SDN90" s="170"/>
      <c r="SDO90" s="170"/>
      <c r="SDP90" s="170"/>
      <c r="SDQ90" s="170"/>
      <c r="SDR90" s="170"/>
      <c r="SDS90" s="170"/>
      <c r="SDT90" s="170"/>
      <c r="SDU90" s="170"/>
      <c r="SDV90" s="170"/>
      <c r="SDW90" s="170"/>
      <c r="SDX90" s="170"/>
      <c r="SDY90" s="170"/>
      <c r="SDZ90" s="170"/>
      <c r="SEA90" s="170"/>
      <c r="SEB90" s="170"/>
      <c r="SEC90" s="170"/>
      <c r="SED90" s="170"/>
      <c r="SEE90" s="170"/>
      <c r="SEF90" s="170"/>
      <c r="SEG90" s="170"/>
      <c r="SEH90" s="170"/>
      <c r="SEI90" s="170"/>
      <c r="SEJ90" s="170"/>
      <c r="SEK90" s="170"/>
      <c r="SEL90" s="170"/>
      <c r="SEM90" s="170"/>
      <c r="SEN90" s="170"/>
      <c r="SEO90" s="170"/>
      <c r="SEP90" s="170"/>
      <c r="SEQ90" s="170"/>
      <c r="SER90" s="170"/>
      <c r="SES90" s="170"/>
      <c r="SET90" s="170"/>
      <c r="SEU90" s="170"/>
      <c r="SEV90" s="170"/>
      <c r="SEW90" s="170"/>
      <c r="SEX90" s="170"/>
      <c r="SEY90" s="170"/>
      <c r="SEZ90" s="170"/>
      <c r="SFA90" s="170"/>
      <c r="SFB90" s="170"/>
      <c r="SFC90" s="170"/>
      <c r="SFD90" s="170"/>
      <c r="SFE90" s="170"/>
      <c r="SFF90" s="170"/>
      <c r="SFG90" s="170"/>
      <c r="SFH90" s="170"/>
      <c r="SFI90" s="170"/>
      <c r="SFJ90" s="170"/>
      <c r="SFK90" s="170"/>
      <c r="SFL90" s="170"/>
      <c r="SFM90" s="170"/>
      <c r="SFN90" s="170"/>
      <c r="SFO90" s="170"/>
      <c r="SFP90" s="170"/>
      <c r="SFQ90" s="170"/>
      <c r="SFR90" s="170"/>
      <c r="SFS90" s="170"/>
      <c r="SFT90" s="170"/>
      <c r="SFU90" s="170"/>
      <c r="SFV90" s="170"/>
      <c r="SFW90" s="170"/>
      <c r="SFX90" s="170"/>
      <c r="SFY90" s="170"/>
      <c r="SFZ90" s="170"/>
      <c r="SGA90" s="170"/>
      <c r="SGB90" s="170"/>
      <c r="SGC90" s="170"/>
      <c r="SGD90" s="170"/>
      <c r="SGE90" s="170"/>
      <c r="SGF90" s="170"/>
      <c r="SGG90" s="170"/>
      <c r="SGH90" s="170"/>
      <c r="SGI90" s="170"/>
      <c r="SGJ90" s="170"/>
      <c r="SGK90" s="170"/>
      <c r="SGL90" s="170"/>
      <c r="SGM90" s="170"/>
      <c r="SGN90" s="170"/>
      <c r="SGO90" s="170"/>
      <c r="SGP90" s="170"/>
      <c r="SGQ90" s="170"/>
      <c r="SGR90" s="170"/>
      <c r="SGS90" s="170"/>
      <c r="SGT90" s="170"/>
      <c r="SGU90" s="170"/>
      <c r="SGV90" s="170"/>
      <c r="SGW90" s="170"/>
      <c r="SGX90" s="170"/>
      <c r="SGY90" s="170"/>
      <c r="SGZ90" s="170"/>
      <c r="SHA90" s="170"/>
      <c r="SHB90" s="170"/>
      <c r="SHC90" s="170"/>
      <c r="SHD90" s="170"/>
      <c r="SHE90" s="170"/>
      <c r="SHF90" s="170"/>
      <c r="SHG90" s="170"/>
      <c r="SHH90" s="170"/>
      <c r="SHI90" s="170"/>
      <c r="SHJ90" s="170"/>
      <c r="SHK90" s="170"/>
      <c r="SHL90" s="170"/>
      <c r="SHM90" s="170"/>
      <c r="SHN90" s="170"/>
      <c r="SHO90" s="170"/>
      <c r="SHP90" s="170"/>
      <c r="SHQ90" s="170"/>
      <c r="SHR90" s="170"/>
      <c r="SHS90" s="170"/>
      <c r="SHT90" s="170"/>
      <c r="SHU90" s="170"/>
      <c r="SHV90" s="170"/>
      <c r="SHW90" s="170"/>
      <c r="SHX90" s="170"/>
      <c r="SHY90" s="170"/>
      <c r="SHZ90" s="170"/>
      <c r="SIA90" s="170"/>
      <c r="SIB90" s="170"/>
      <c r="SIC90" s="170"/>
      <c r="SID90" s="170"/>
      <c r="SIE90" s="170"/>
      <c r="SIF90" s="170"/>
      <c r="SIG90" s="170"/>
      <c r="SIH90" s="170"/>
      <c r="SII90" s="170"/>
      <c r="SIJ90" s="170"/>
      <c r="SIK90" s="170"/>
      <c r="SIL90" s="170"/>
      <c r="SIM90" s="170"/>
      <c r="SIN90" s="170"/>
      <c r="SIO90" s="170"/>
      <c r="SIP90" s="170"/>
      <c r="SIQ90" s="170"/>
      <c r="SIR90" s="170"/>
      <c r="SIS90" s="170"/>
      <c r="SIT90" s="170"/>
      <c r="SIU90" s="170"/>
      <c r="SIV90" s="170"/>
      <c r="SIW90" s="170"/>
      <c r="SIX90" s="170"/>
      <c r="SIY90" s="170"/>
      <c r="SIZ90" s="170"/>
      <c r="SJA90" s="170"/>
      <c r="SJB90" s="170"/>
      <c r="SJC90" s="170"/>
      <c r="SJD90" s="170"/>
      <c r="SJE90" s="170"/>
      <c r="SJF90" s="170"/>
      <c r="SJG90" s="170"/>
      <c r="SJH90" s="170"/>
      <c r="SJI90" s="170"/>
      <c r="SJJ90" s="170"/>
      <c r="SJK90" s="170"/>
      <c r="SJL90" s="170"/>
      <c r="SJM90" s="170"/>
      <c r="SJN90" s="170"/>
      <c r="SJO90" s="170"/>
      <c r="SJP90" s="170"/>
      <c r="SJQ90" s="170"/>
      <c r="SJR90" s="170"/>
      <c r="SJS90" s="170"/>
      <c r="SJT90" s="170"/>
      <c r="SJU90" s="170"/>
      <c r="SJV90" s="170"/>
      <c r="SJW90" s="170"/>
      <c r="SJX90" s="170"/>
      <c r="SJY90" s="170"/>
      <c r="SJZ90" s="170"/>
      <c r="SKA90" s="170"/>
      <c r="SKB90" s="170"/>
      <c r="SKC90" s="170"/>
      <c r="SKD90" s="170"/>
      <c r="SKE90" s="170"/>
      <c r="SKF90" s="170"/>
      <c r="SKG90" s="170"/>
      <c r="SKH90" s="170"/>
      <c r="SKI90" s="170"/>
      <c r="SKJ90" s="170"/>
      <c r="SKK90" s="170"/>
      <c r="SKL90" s="170"/>
      <c r="SKM90" s="170"/>
      <c r="SKN90" s="170"/>
      <c r="SKO90" s="170"/>
      <c r="SKP90" s="170"/>
      <c r="SKQ90" s="170"/>
      <c r="SKR90" s="170"/>
      <c r="SKS90" s="170"/>
      <c r="SKT90" s="170"/>
      <c r="SKU90" s="170"/>
      <c r="SKV90" s="170"/>
      <c r="SKW90" s="170"/>
      <c r="SKX90" s="170"/>
      <c r="SKY90" s="170"/>
      <c r="SKZ90" s="170"/>
      <c r="SLA90" s="170"/>
      <c r="SLB90" s="170"/>
      <c r="SLC90" s="170"/>
      <c r="SLD90" s="170"/>
      <c r="SLE90" s="170"/>
      <c r="SLF90" s="170"/>
      <c r="SLG90" s="170"/>
      <c r="SLH90" s="170"/>
      <c r="SLI90" s="170"/>
      <c r="SLJ90" s="170"/>
      <c r="SLK90" s="170"/>
      <c r="SLL90" s="170"/>
      <c r="SLM90" s="170"/>
      <c r="SLN90" s="170"/>
      <c r="SLO90" s="170"/>
      <c r="SLP90" s="170"/>
      <c r="SLQ90" s="170"/>
      <c r="SLR90" s="170"/>
      <c r="SLS90" s="170"/>
      <c r="SLT90" s="170"/>
      <c r="SLU90" s="170"/>
      <c r="SLV90" s="170"/>
      <c r="SLW90" s="170"/>
      <c r="SLX90" s="170"/>
      <c r="SLY90" s="170"/>
      <c r="SLZ90" s="170"/>
      <c r="SMA90" s="170"/>
      <c r="SMB90" s="170"/>
      <c r="SMC90" s="170"/>
      <c r="SMD90" s="170"/>
      <c r="SME90" s="170"/>
      <c r="SMF90" s="170"/>
      <c r="SMG90" s="170"/>
      <c r="SMH90" s="170"/>
      <c r="SMI90" s="170"/>
      <c r="SMJ90" s="170"/>
      <c r="SMK90" s="170"/>
      <c r="SML90" s="170"/>
      <c r="SMM90" s="170"/>
      <c r="SMN90" s="170"/>
      <c r="SMO90" s="170"/>
      <c r="SMP90" s="170"/>
      <c r="SMQ90" s="170"/>
      <c r="SMR90" s="170"/>
      <c r="SMS90" s="170"/>
      <c r="SMT90" s="170"/>
      <c r="SMU90" s="170"/>
      <c r="SMV90" s="170"/>
      <c r="SMW90" s="170"/>
      <c r="SMX90" s="170"/>
      <c r="SMY90" s="170"/>
      <c r="SMZ90" s="170"/>
      <c r="SNA90" s="170"/>
      <c r="SNB90" s="170"/>
      <c r="SNC90" s="170"/>
      <c r="SND90" s="170"/>
      <c r="SNE90" s="170"/>
      <c r="SNF90" s="170"/>
      <c r="SNG90" s="170"/>
      <c r="SNH90" s="170"/>
      <c r="SNI90" s="170"/>
      <c r="SNJ90" s="170"/>
      <c r="SNK90" s="170"/>
      <c r="SNL90" s="170"/>
      <c r="SNM90" s="170"/>
      <c r="SNN90" s="170"/>
      <c r="SNO90" s="170"/>
      <c r="SNP90" s="170"/>
      <c r="SNQ90" s="170"/>
      <c r="SNR90" s="170"/>
      <c r="SNS90" s="170"/>
      <c r="SNT90" s="170"/>
      <c r="SNU90" s="170"/>
      <c r="SNV90" s="170"/>
      <c r="SNW90" s="170"/>
      <c r="SNX90" s="170"/>
      <c r="SNY90" s="170"/>
      <c r="SNZ90" s="170"/>
      <c r="SOA90" s="170"/>
      <c r="SOB90" s="170"/>
      <c r="SOC90" s="170"/>
      <c r="SOD90" s="170"/>
      <c r="SOE90" s="170"/>
      <c r="SOF90" s="170"/>
      <c r="SOG90" s="170"/>
      <c r="SOH90" s="170"/>
      <c r="SOI90" s="170"/>
      <c r="SOJ90" s="170"/>
      <c r="SOK90" s="170"/>
      <c r="SOL90" s="170"/>
      <c r="SOM90" s="170"/>
      <c r="SON90" s="170"/>
      <c r="SOO90" s="170"/>
      <c r="SOP90" s="170"/>
      <c r="SOQ90" s="170"/>
      <c r="SOR90" s="170"/>
      <c r="SOS90" s="170"/>
      <c r="SOT90" s="170"/>
      <c r="SOU90" s="170"/>
      <c r="SOV90" s="170"/>
      <c r="SOW90" s="170"/>
      <c r="SOX90" s="170"/>
      <c r="SOY90" s="170"/>
      <c r="SOZ90" s="170"/>
      <c r="SPA90" s="170"/>
      <c r="SPB90" s="170"/>
      <c r="SPC90" s="170"/>
      <c r="SPD90" s="170"/>
      <c r="SPE90" s="170"/>
      <c r="SPF90" s="170"/>
      <c r="SPG90" s="170"/>
      <c r="SPH90" s="170"/>
      <c r="SPI90" s="170"/>
      <c r="SPJ90" s="170"/>
      <c r="SPK90" s="170"/>
      <c r="SPL90" s="170"/>
      <c r="SPM90" s="170"/>
      <c r="SPN90" s="170"/>
      <c r="SPO90" s="170"/>
      <c r="SPP90" s="170"/>
      <c r="SPQ90" s="170"/>
      <c r="SPR90" s="170"/>
      <c r="SPS90" s="170"/>
      <c r="SPT90" s="170"/>
      <c r="SPU90" s="170"/>
      <c r="SPV90" s="170"/>
      <c r="SPW90" s="170"/>
      <c r="SPX90" s="170"/>
      <c r="SPY90" s="170"/>
      <c r="SPZ90" s="170"/>
      <c r="SQA90" s="170"/>
      <c r="SQB90" s="170"/>
      <c r="SQC90" s="170"/>
      <c r="SQD90" s="170"/>
      <c r="SQE90" s="170"/>
      <c r="SQF90" s="170"/>
      <c r="SQG90" s="170"/>
      <c r="SQH90" s="170"/>
      <c r="SQI90" s="170"/>
      <c r="SQJ90" s="170"/>
      <c r="SQK90" s="170"/>
      <c r="SQL90" s="170"/>
      <c r="SQM90" s="170"/>
      <c r="SQN90" s="170"/>
      <c r="SQO90" s="170"/>
      <c r="SQP90" s="170"/>
      <c r="SQQ90" s="170"/>
      <c r="SQR90" s="170"/>
      <c r="SQS90" s="170"/>
      <c r="SQT90" s="170"/>
      <c r="SQU90" s="170"/>
      <c r="SQV90" s="170"/>
      <c r="SQW90" s="170"/>
      <c r="SQX90" s="170"/>
      <c r="SQY90" s="170"/>
      <c r="SQZ90" s="170"/>
      <c r="SRA90" s="170"/>
      <c r="SRB90" s="170"/>
      <c r="SRC90" s="170"/>
      <c r="SRD90" s="170"/>
      <c r="SRE90" s="170"/>
      <c r="SRF90" s="170"/>
      <c r="SRG90" s="170"/>
      <c r="SRH90" s="170"/>
      <c r="SRI90" s="170"/>
      <c r="SRJ90" s="170"/>
      <c r="SRK90" s="170"/>
      <c r="SRL90" s="170"/>
      <c r="SRM90" s="170"/>
      <c r="SRN90" s="170"/>
      <c r="SRO90" s="170"/>
      <c r="SRP90" s="170"/>
      <c r="SRQ90" s="170"/>
      <c r="SRR90" s="170"/>
      <c r="SRS90" s="170"/>
      <c r="SRT90" s="170"/>
      <c r="SRU90" s="170"/>
      <c r="SRV90" s="170"/>
      <c r="SRW90" s="170"/>
      <c r="SRX90" s="170"/>
      <c r="SRY90" s="170"/>
      <c r="SRZ90" s="170"/>
      <c r="SSA90" s="170"/>
      <c r="SSB90" s="170"/>
      <c r="SSC90" s="170"/>
      <c r="SSD90" s="170"/>
      <c r="SSE90" s="170"/>
      <c r="SSF90" s="170"/>
      <c r="SSG90" s="170"/>
      <c r="SSH90" s="170"/>
      <c r="SSI90" s="170"/>
      <c r="SSJ90" s="170"/>
      <c r="SSK90" s="170"/>
      <c r="SSL90" s="170"/>
      <c r="SSM90" s="170"/>
      <c r="SSN90" s="170"/>
      <c r="SSO90" s="170"/>
      <c r="SSP90" s="170"/>
      <c r="SSQ90" s="170"/>
      <c r="SSR90" s="170"/>
      <c r="SSS90" s="170"/>
      <c r="SST90" s="170"/>
      <c r="SSU90" s="170"/>
      <c r="SSV90" s="170"/>
      <c r="SSW90" s="170"/>
      <c r="SSX90" s="170"/>
      <c r="SSY90" s="170"/>
      <c r="SSZ90" s="170"/>
      <c r="STA90" s="170"/>
      <c r="STB90" s="170"/>
      <c r="STC90" s="170"/>
      <c r="STD90" s="170"/>
      <c r="STE90" s="170"/>
      <c r="STF90" s="170"/>
      <c r="STG90" s="170"/>
      <c r="STH90" s="170"/>
      <c r="STI90" s="170"/>
      <c r="STJ90" s="170"/>
      <c r="STK90" s="170"/>
      <c r="STL90" s="170"/>
      <c r="STM90" s="170"/>
      <c r="STN90" s="170"/>
      <c r="STO90" s="170"/>
      <c r="STP90" s="170"/>
      <c r="STQ90" s="170"/>
      <c r="STR90" s="170"/>
      <c r="STS90" s="170"/>
      <c r="STT90" s="170"/>
      <c r="STU90" s="170"/>
      <c r="STV90" s="170"/>
      <c r="STW90" s="170"/>
      <c r="STX90" s="170"/>
      <c r="STY90" s="170"/>
      <c r="STZ90" s="170"/>
      <c r="SUA90" s="170"/>
      <c r="SUB90" s="170"/>
      <c r="SUC90" s="170"/>
      <c r="SUD90" s="170"/>
      <c r="SUE90" s="170"/>
      <c r="SUF90" s="170"/>
      <c r="SUG90" s="170"/>
      <c r="SUH90" s="170"/>
      <c r="SUI90" s="170"/>
      <c r="SUJ90" s="170"/>
      <c r="SUK90" s="170"/>
      <c r="SUL90" s="170"/>
      <c r="SUM90" s="170"/>
      <c r="SUN90" s="170"/>
      <c r="SUO90" s="170"/>
      <c r="SUP90" s="170"/>
      <c r="SUQ90" s="170"/>
      <c r="SUR90" s="170"/>
      <c r="SUS90" s="170"/>
      <c r="SUT90" s="170"/>
      <c r="SUU90" s="170"/>
      <c r="SUV90" s="170"/>
      <c r="SUW90" s="170"/>
      <c r="SUX90" s="170"/>
      <c r="SUY90" s="170"/>
      <c r="SUZ90" s="170"/>
      <c r="SVA90" s="170"/>
      <c r="SVB90" s="170"/>
      <c r="SVC90" s="170"/>
      <c r="SVD90" s="170"/>
      <c r="SVE90" s="170"/>
      <c r="SVF90" s="170"/>
      <c r="SVG90" s="170"/>
      <c r="SVH90" s="170"/>
      <c r="SVI90" s="170"/>
      <c r="SVJ90" s="170"/>
      <c r="SVK90" s="170"/>
      <c r="SVL90" s="170"/>
      <c r="SVM90" s="170"/>
      <c r="SVN90" s="170"/>
      <c r="SVO90" s="170"/>
      <c r="SVP90" s="170"/>
      <c r="SVQ90" s="170"/>
      <c r="SVR90" s="170"/>
      <c r="SVS90" s="170"/>
      <c r="SVT90" s="170"/>
      <c r="SVU90" s="170"/>
      <c r="SVV90" s="170"/>
      <c r="SVW90" s="170"/>
      <c r="SVX90" s="170"/>
      <c r="SVY90" s="170"/>
      <c r="SVZ90" s="170"/>
      <c r="SWA90" s="170"/>
      <c r="SWB90" s="170"/>
      <c r="SWC90" s="170"/>
      <c r="SWD90" s="170"/>
      <c r="SWE90" s="170"/>
      <c r="SWF90" s="170"/>
      <c r="SWG90" s="170"/>
      <c r="SWH90" s="170"/>
      <c r="SWI90" s="170"/>
      <c r="SWJ90" s="170"/>
      <c r="SWK90" s="170"/>
      <c r="SWL90" s="170"/>
      <c r="SWM90" s="170"/>
      <c r="SWN90" s="170"/>
      <c r="SWO90" s="170"/>
      <c r="SWP90" s="170"/>
      <c r="SWQ90" s="170"/>
      <c r="SWR90" s="170"/>
      <c r="SWS90" s="170"/>
      <c r="SWT90" s="170"/>
      <c r="SWU90" s="170"/>
      <c r="SWV90" s="170"/>
      <c r="SWW90" s="170"/>
      <c r="SWX90" s="170"/>
      <c r="SWY90" s="170"/>
      <c r="SWZ90" s="170"/>
      <c r="SXA90" s="170"/>
      <c r="SXB90" s="170"/>
      <c r="SXC90" s="170"/>
      <c r="SXD90" s="170"/>
      <c r="SXE90" s="170"/>
      <c r="SXF90" s="170"/>
      <c r="SXG90" s="170"/>
      <c r="SXH90" s="170"/>
      <c r="SXI90" s="170"/>
      <c r="SXJ90" s="170"/>
      <c r="SXK90" s="170"/>
      <c r="SXL90" s="170"/>
      <c r="SXM90" s="170"/>
      <c r="SXN90" s="170"/>
      <c r="SXO90" s="170"/>
      <c r="SXP90" s="170"/>
      <c r="SXQ90" s="170"/>
      <c r="SXR90" s="170"/>
      <c r="SXS90" s="170"/>
      <c r="SXT90" s="170"/>
      <c r="SXU90" s="170"/>
      <c r="SXV90" s="170"/>
      <c r="SXW90" s="170"/>
      <c r="SXX90" s="170"/>
      <c r="SXY90" s="170"/>
      <c r="SXZ90" s="170"/>
      <c r="SYA90" s="170"/>
      <c r="SYB90" s="170"/>
      <c r="SYC90" s="170"/>
      <c r="SYD90" s="170"/>
      <c r="SYE90" s="170"/>
      <c r="SYF90" s="170"/>
      <c r="SYG90" s="170"/>
      <c r="SYH90" s="170"/>
      <c r="SYI90" s="170"/>
      <c r="SYJ90" s="170"/>
      <c r="SYK90" s="170"/>
      <c r="SYL90" s="170"/>
      <c r="SYM90" s="170"/>
      <c r="SYN90" s="170"/>
      <c r="SYO90" s="170"/>
      <c r="SYP90" s="170"/>
      <c r="SYQ90" s="170"/>
      <c r="SYR90" s="170"/>
      <c r="SYS90" s="170"/>
      <c r="SYT90" s="170"/>
      <c r="SYU90" s="170"/>
      <c r="SYV90" s="170"/>
      <c r="SYW90" s="170"/>
      <c r="SYX90" s="170"/>
      <c r="SYY90" s="170"/>
      <c r="SYZ90" s="170"/>
      <c r="SZA90" s="170"/>
      <c r="SZB90" s="170"/>
      <c r="SZC90" s="170"/>
      <c r="SZD90" s="170"/>
      <c r="SZE90" s="170"/>
      <c r="SZF90" s="170"/>
      <c r="SZG90" s="170"/>
      <c r="SZH90" s="170"/>
      <c r="SZI90" s="170"/>
      <c r="SZJ90" s="170"/>
      <c r="SZK90" s="170"/>
      <c r="SZL90" s="170"/>
      <c r="SZM90" s="170"/>
      <c r="SZN90" s="170"/>
      <c r="SZO90" s="170"/>
      <c r="SZP90" s="170"/>
      <c r="SZQ90" s="170"/>
      <c r="SZR90" s="170"/>
      <c r="SZS90" s="170"/>
      <c r="SZT90" s="170"/>
      <c r="SZU90" s="170"/>
      <c r="SZV90" s="170"/>
      <c r="SZW90" s="170"/>
      <c r="SZX90" s="170"/>
      <c r="SZY90" s="170"/>
      <c r="SZZ90" s="170"/>
      <c r="TAA90" s="170"/>
      <c r="TAB90" s="170"/>
      <c r="TAC90" s="170"/>
      <c r="TAD90" s="170"/>
      <c r="TAE90" s="170"/>
      <c r="TAF90" s="170"/>
      <c r="TAG90" s="170"/>
      <c r="TAH90" s="170"/>
      <c r="TAI90" s="170"/>
      <c r="TAJ90" s="170"/>
      <c r="TAK90" s="170"/>
      <c r="TAL90" s="170"/>
      <c r="TAM90" s="170"/>
      <c r="TAN90" s="170"/>
      <c r="TAO90" s="170"/>
      <c r="TAP90" s="170"/>
      <c r="TAQ90" s="170"/>
      <c r="TAR90" s="170"/>
      <c r="TAS90" s="170"/>
      <c r="TAT90" s="170"/>
      <c r="TAU90" s="170"/>
      <c r="TAV90" s="170"/>
      <c r="TAW90" s="170"/>
      <c r="TAX90" s="170"/>
      <c r="TAY90" s="170"/>
      <c r="TAZ90" s="170"/>
      <c r="TBA90" s="170"/>
      <c r="TBB90" s="170"/>
      <c r="TBC90" s="170"/>
      <c r="TBD90" s="170"/>
      <c r="TBE90" s="170"/>
      <c r="TBF90" s="170"/>
      <c r="TBG90" s="170"/>
      <c r="TBH90" s="170"/>
      <c r="TBI90" s="170"/>
      <c r="TBJ90" s="170"/>
      <c r="TBK90" s="170"/>
      <c r="TBL90" s="170"/>
      <c r="TBM90" s="170"/>
      <c r="TBN90" s="170"/>
      <c r="TBO90" s="170"/>
      <c r="TBP90" s="170"/>
      <c r="TBQ90" s="170"/>
      <c r="TBR90" s="170"/>
      <c r="TBS90" s="170"/>
      <c r="TBT90" s="170"/>
      <c r="TBU90" s="170"/>
      <c r="TBV90" s="170"/>
      <c r="TBW90" s="170"/>
      <c r="TBX90" s="170"/>
      <c r="TBY90" s="170"/>
      <c r="TBZ90" s="170"/>
      <c r="TCA90" s="170"/>
      <c r="TCB90" s="170"/>
      <c r="TCC90" s="170"/>
      <c r="TCD90" s="170"/>
      <c r="TCE90" s="170"/>
      <c r="TCF90" s="170"/>
      <c r="TCG90" s="170"/>
      <c r="TCH90" s="170"/>
      <c r="TCI90" s="170"/>
      <c r="TCJ90" s="170"/>
      <c r="TCK90" s="170"/>
      <c r="TCL90" s="170"/>
      <c r="TCM90" s="170"/>
      <c r="TCN90" s="170"/>
      <c r="TCO90" s="170"/>
      <c r="TCP90" s="170"/>
      <c r="TCQ90" s="170"/>
      <c r="TCR90" s="170"/>
      <c r="TCS90" s="170"/>
      <c r="TCT90" s="170"/>
      <c r="TCU90" s="170"/>
      <c r="TCV90" s="170"/>
      <c r="TCW90" s="170"/>
      <c r="TCX90" s="170"/>
      <c r="TCY90" s="170"/>
      <c r="TCZ90" s="170"/>
      <c r="TDA90" s="170"/>
      <c r="TDB90" s="170"/>
      <c r="TDC90" s="170"/>
      <c r="TDD90" s="170"/>
      <c r="TDE90" s="170"/>
      <c r="TDF90" s="170"/>
      <c r="TDG90" s="170"/>
      <c r="TDH90" s="170"/>
      <c r="TDI90" s="170"/>
      <c r="TDJ90" s="170"/>
      <c r="TDK90" s="170"/>
      <c r="TDL90" s="170"/>
      <c r="TDM90" s="170"/>
      <c r="TDN90" s="170"/>
      <c r="TDO90" s="170"/>
      <c r="TDP90" s="170"/>
      <c r="TDQ90" s="170"/>
      <c r="TDR90" s="170"/>
      <c r="TDS90" s="170"/>
      <c r="TDT90" s="170"/>
      <c r="TDU90" s="170"/>
      <c r="TDV90" s="170"/>
      <c r="TDW90" s="170"/>
      <c r="TDX90" s="170"/>
      <c r="TDY90" s="170"/>
      <c r="TDZ90" s="170"/>
      <c r="TEA90" s="170"/>
      <c r="TEB90" s="170"/>
      <c r="TEC90" s="170"/>
      <c r="TED90" s="170"/>
      <c r="TEE90" s="170"/>
      <c r="TEF90" s="170"/>
      <c r="TEG90" s="170"/>
      <c r="TEH90" s="170"/>
      <c r="TEI90" s="170"/>
      <c r="TEJ90" s="170"/>
      <c r="TEK90" s="170"/>
      <c r="TEL90" s="170"/>
      <c r="TEM90" s="170"/>
      <c r="TEN90" s="170"/>
      <c r="TEO90" s="170"/>
      <c r="TEP90" s="170"/>
      <c r="TEQ90" s="170"/>
      <c r="TER90" s="170"/>
      <c r="TES90" s="170"/>
      <c r="TET90" s="170"/>
      <c r="TEU90" s="170"/>
      <c r="TEV90" s="170"/>
      <c r="TEW90" s="170"/>
      <c r="TEX90" s="170"/>
      <c r="TEY90" s="170"/>
      <c r="TEZ90" s="170"/>
      <c r="TFA90" s="170"/>
      <c r="TFB90" s="170"/>
      <c r="TFC90" s="170"/>
      <c r="TFD90" s="170"/>
      <c r="TFE90" s="170"/>
      <c r="TFF90" s="170"/>
      <c r="TFG90" s="170"/>
      <c r="TFH90" s="170"/>
      <c r="TFI90" s="170"/>
      <c r="TFJ90" s="170"/>
      <c r="TFK90" s="170"/>
      <c r="TFL90" s="170"/>
      <c r="TFM90" s="170"/>
      <c r="TFN90" s="170"/>
      <c r="TFO90" s="170"/>
      <c r="TFP90" s="170"/>
      <c r="TFQ90" s="170"/>
      <c r="TFR90" s="170"/>
      <c r="TFS90" s="170"/>
      <c r="TFT90" s="170"/>
      <c r="TFU90" s="170"/>
      <c r="TFV90" s="170"/>
      <c r="TFW90" s="170"/>
      <c r="TFX90" s="170"/>
      <c r="TFY90" s="170"/>
      <c r="TFZ90" s="170"/>
      <c r="TGA90" s="170"/>
      <c r="TGB90" s="170"/>
      <c r="TGC90" s="170"/>
      <c r="TGD90" s="170"/>
      <c r="TGE90" s="170"/>
      <c r="TGF90" s="170"/>
      <c r="TGG90" s="170"/>
      <c r="TGH90" s="170"/>
      <c r="TGI90" s="170"/>
      <c r="TGJ90" s="170"/>
      <c r="TGK90" s="170"/>
      <c r="TGL90" s="170"/>
      <c r="TGM90" s="170"/>
      <c r="TGN90" s="170"/>
      <c r="TGO90" s="170"/>
      <c r="TGP90" s="170"/>
      <c r="TGQ90" s="170"/>
      <c r="TGR90" s="170"/>
      <c r="TGS90" s="170"/>
      <c r="TGT90" s="170"/>
      <c r="TGU90" s="170"/>
      <c r="TGV90" s="170"/>
      <c r="TGW90" s="170"/>
      <c r="TGX90" s="170"/>
      <c r="TGY90" s="170"/>
      <c r="TGZ90" s="170"/>
      <c r="THA90" s="170"/>
      <c r="THB90" s="170"/>
      <c r="THC90" s="170"/>
      <c r="THD90" s="170"/>
      <c r="THE90" s="170"/>
      <c r="THF90" s="170"/>
      <c r="THG90" s="170"/>
      <c r="THH90" s="170"/>
      <c r="THI90" s="170"/>
      <c r="THJ90" s="170"/>
      <c r="THK90" s="170"/>
      <c r="THL90" s="170"/>
      <c r="THM90" s="170"/>
      <c r="THN90" s="170"/>
      <c r="THO90" s="170"/>
      <c r="THP90" s="170"/>
      <c r="THQ90" s="170"/>
      <c r="THR90" s="170"/>
      <c r="THS90" s="170"/>
      <c r="THT90" s="170"/>
      <c r="THU90" s="170"/>
      <c r="THV90" s="170"/>
      <c r="THW90" s="170"/>
      <c r="THX90" s="170"/>
      <c r="THY90" s="170"/>
      <c r="THZ90" s="170"/>
      <c r="TIA90" s="170"/>
      <c r="TIB90" s="170"/>
      <c r="TIC90" s="170"/>
      <c r="TID90" s="170"/>
      <c r="TIE90" s="170"/>
      <c r="TIF90" s="170"/>
      <c r="TIG90" s="170"/>
      <c r="TIH90" s="170"/>
      <c r="TII90" s="170"/>
      <c r="TIJ90" s="170"/>
      <c r="TIK90" s="170"/>
      <c r="TIL90" s="170"/>
      <c r="TIM90" s="170"/>
      <c r="TIN90" s="170"/>
      <c r="TIO90" s="170"/>
      <c r="TIP90" s="170"/>
      <c r="TIQ90" s="170"/>
      <c r="TIR90" s="170"/>
      <c r="TIS90" s="170"/>
      <c r="TIT90" s="170"/>
      <c r="TIU90" s="170"/>
      <c r="TIV90" s="170"/>
      <c r="TIW90" s="170"/>
      <c r="TIX90" s="170"/>
      <c r="TIY90" s="170"/>
      <c r="TIZ90" s="170"/>
      <c r="TJA90" s="170"/>
      <c r="TJB90" s="170"/>
      <c r="TJC90" s="170"/>
      <c r="TJD90" s="170"/>
      <c r="TJE90" s="170"/>
      <c r="TJF90" s="170"/>
      <c r="TJG90" s="170"/>
      <c r="TJH90" s="170"/>
      <c r="TJI90" s="170"/>
      <c r="TJJ90" s="170"/>
      <c r="TJK90" s="170"/>
      <c r="TJL90" s="170"/>
      <c r="TJM90" s="170"/>
      <c r="TJN90" s="170"/>
      <c r="TJO90" s="170"/>
      <c r="TJP90" s="170"/>
      <c r="TJQ90" s="170"/>
      <c r="TJR90" s="170"/>
      <c r="TJS90" s="170"/>
      <c r="TJT90" s="170"/>
      <c r="TJU90" s="170"/>
      <c r="TJV90" s="170"/>
      <c r="TJW90" s="170"/>
      <c r="TJX90" s="170"/>
      <c r="TJY90" s="170"/>
      <c r="TJZ90" s="170"/>
      <c r="TKA90" s="170"/>
      <c r="TKB90" s="170"/>
      <c r="TKC90" s="170"/>
      <c r="TKD90" s="170"/>
      <c r="TKE90" s="170"/>
      <c r="TKF90" s="170"/>
      <c r="TKG90" s="170"/>
      <c r="TKH90" s="170"/>
      <c r="TKI90" s="170"/>
      <c r="TKJ90" s="170"/>
      <c r="TKK90" s="170"/>
      <c r="TKL90" s="170"/>
      <c r="TKM90" s="170"/>
      <c r="TKN90" s="170"/>
      <c r="TKO90" s="170"/>
      <c r="TKP90" s="170"/>
      <c r="TKQ90" s="170"/>
      <c r="TKR90" s="170"/>
      <c r="TKS90" s="170"/>
      <c r="TKT90" s="170"/>
      <c r="TKU90" s="170"/>
      <c r="TKV90" s="170"/>
      <c r="TKW90" s="170"/>
      <c r="TKX90" s="170"/>
      <c r="TKY90" s="170"/>
      <c r="TKZ90" s="170"/>
      <c r="TLA90" s="170"/>
      <c r="TLB90" s="170"/>
      <c r="TLC90" s="170"/>
      <c r="TLD90" s="170"/>
      <c r="TLE90" s="170"/>
      <c r="TLF90" s="170"/>
      <c r="TLG90" s="170"/>
      <c r="TLH90" s="170"/>
      <c r="TLI90" s="170"/>
      <c r="TLJ90" s="170"/>
      <c r="TLK90" s="170"/>
      <c r="TLL90" s="170"/>
      <c r="TLM90" s="170"/>
      <c r="TLN90" s="170"/>
      <c r="TLO90" s="170"/>
      <c r="TLP90" s="170"/>
      <c r="TLQ90" s="170"/>
      <c r="TLR90" s="170"/>
      <c r="TLS90" s="170"/>
      <c r="TLT90" s="170"/>
      <c r="TLU90" s="170"/>
      <c r="TLV90" s="170"/>
      <c r="TLW90" s="170"/>
      <c r="TLX90" s="170"/>
      <c r="TLY90" s="170"/>
      <c r="TLZ90" s="170"/>
      <c r="TMA90" s="170"/>
      <c r="TMB90" s="170"/>
      <c r="TMC90" s="170"/>
      <c r="TMD90" s="170"/>
      <c r="TME90" s="170"/>
      <c r="TMF90" s="170"/>
      <c r="TMG90" s="170"/>
      <c r="TMH90" s="170"/>
      <c r="TMI90" s="170"/>
      <c r="TMJ90" s="170"/>
      <c r="TMK90" s="170"/>
      <c r="TML90" s="170"/>
      <c r="TMM90" s="170"/>
      <c r="TMN90" s="170"/>
      <c r="TMO90" s="170"/>
      <c r="TMP90" s="170"/>
      <c r="TMQ90" s="170"/>
      <c r="TMR90" s="170"/>
      <c r="TMS90" s="170"/>
      <c r="TMT90" s="170"/>
      <c r="TMU90" s="170"/>
      <c r="TMV90" s="170"/>
      <c r="TMW90" s="170"/>
      <c r="TMX90" s="170"/>
      <c r="TMY90" s="170"/>
      <c r="TMZ90" s="170"/>
      <c r="TNA90" s="170"/>
      <c r="TNB90" s="170"/>
      <c r="TNC90" s="170"/>
      <c r="TND90" s="170"/>
      <c r="TNE90" s="170"/>
      <c r="TNF90" s="170"/>
      <c r="TNG90" s="170"/>
      <c r="TNH90" s="170"/>
      <c r="TNI90" s="170"/>
      <c r="TNJ90" s="170"/>
      <c r="TNK90" s="170"/>
      <c r="TNL90" s="170"/>
      <c r="TNM90" s="170"/>
      <c r="TNN90" s="170"/>
      <c r="TNO90" s="170"/>
      <c r="TNP90" s="170"/>
      <c r="TNQ90" s="170"/>
      <c r="TNR90" s="170"/>
      <c r="TNS90" s="170"/>
      <c r="TNT90" s="170"/>
      <c r="TNU90" s="170"/>
      <c r="TNV90" s="170"/>
      <c r="TNW90" s="170"/>
      <c r="TNX90" s="170"/>
      <c r="TNY90" s="170"/>
      <c r="TNZ90" s="170"/>
      <c r="TOA90" s="170"/>
      <c r="TOB90" s="170"/>
      <c r="TOC90" s="170"/>
      <c r="TOD90" s="170"/>
      <c r="TOE90" s="170"/>
      <c r="TOF90" s="170"/>
      <c r="TOG90" s="170"/>
      <c r="TOH90" s="170"/>
      <c r="TOI90" s="170"/>
      <c r="TOJ90" s="170"/>
      <c r="TOK90" s="170"/>
      <c r="TOL90" s="170"/>
      <c r="TOM90" s="170"/>
      <c r="TON90" s="170"/>
      <c r="TOO90" s="170"/>
      <c r="TOP90" s="170"/>
      <c r="TOQ90" s="170"/>
      <c r="TOR90" s="170"/>
      <c r="TOS90" s="170"/>
      <c r="TOT90" s="170"/>
      <c r="TOU90" s="170"/>
      <c r="TOV90" s="170"/>
      <c r="TOW90" s="170"/>
      <c r="TOX90" s="170"/>
      <c r="TOY90" s="170"/>
      <c r="TOZ90" s="170"/>
      <c r="TPA90" s="170"/>
      <c r="TPB90" s="170"/>
      <c r="TPC90" s="170"/>
      <c r="TPD90" s="170"/>
      <c r="TPE90" s="170"/>
      <c r="TPF90" s="170"/>
      <c r="TPG90" s="170"/>
      <c r="TPH90" s="170"/>
      <c r="TPI90" s="170"/>
      <c r="TPJ90" s="170"/>
      <c r="TPK90" s="170"/>
      <c r="TPL90" s="170"/>
      <c r="TPM90" s="170"/>
      <c r="TPN90" s="170"/>
      <c r="TPO90" s="170"/>
      <c r="TPP90" s="170"/>
      <c r="TPQ90" s="170"/>
      <c r="TPR90" s="170"/>
      <c r="TPS90" s="170"/>
      <c r="TPT90" s="170"/>
      <c r="TPU90" s="170"/>
      <c r="TPV90" s="170"/>
      <c r="TPW90" s="170"/>
      <c r="TPX90" s="170"/>
      <c r="TPY90" s="170"/>
      <c r="TPZ90" s="170"/>
      <c r="TQA90" s="170"/>
      <c r="TQB90" s="170"/>
      <c r="TQC90" s="170"/>
      <c r="TQD90" s="170"/>
      <c r="TQE90" s="170"/>
      <c r="TQF90" s="170"/>
      <c r="TQG90" s="170"/>
      <c r="TQH90" s="170"/>
      <c r="TQI90" s="170"/>
      <c r="TQJ90" s="170"/>
      <c r="TQK90" s="170"/>
      <c r="TQL90" s="170"/>
      <c r="TQM90" s="170"/>
      <c r="TQN90" s="170"/>
      <c r="TQO90" s="170"/>
      <c r="TQP90" s="170"/>
      <c r="TQQ90" s="170"/>
      <c r="TQR90" s="170"/>
      <c r="TQS90" s="170"/>
      <c r="TQT90" s="170"/>
      <c r="TQU90" s="170"/>
      <c r="TQV90" s="170"/>
      <c r="TQW90" s="170"/>
      <c r="TQX90" s="170"/>
      <c r="TQY90" s="170"/>
      <c r="TQZ90" s="170"/>
      <c r="TRA90" s="170"/>
      <c r="TRB90" s="170"/>
      <c r="TRC90" s="170"/>
      <c r="TRD90" s="170"/>
      <c r="TRE90" s="170"/>
      <c r="TRF90" s="170"/>
      <c r="TRG90" s="170"/>
      <c r="TRH90" s="170"/>
      <c r="TRI90" s="170"/>
      <c r="TRJ90" s="170"/>
      <c r="TRK90" s="170"/>
      <c r="TRL90" s="170"/>
      <c r="TRM90" s="170"/>
      <c r="TRN90" s="170"/>
      <c r="TRO90" s="170"/>
      <c r="TRP90" s="170"/>
      <c r="TRQ90" s="170"/>
      <c r="TRR90" s="170"/>
      <c r="TRS90" s="170"/>
      <c r="TRT90" s="170"/>
      <c r="TRU90" s="170"/>
      <c r="TRV90" s="170"/>
      <c r="TRW90" s="170"/>
      <c r="TRX90" s="170"/>
      <c r="TRY90" s="170"/>
      <c r="TRZ90" s="170"/>
      <c r="TSA90" s="170"/>
      <c r="TSB90" s="170"/>
      <c r="TSC90" s="170"/>
      <c r="TSD90" s="170"/>
      <c r="TSE90" s="170"/>
      <c r="TSF90" s="170"/>
      <c r="TSG90" s="170"/>
      <c r="TSH90" s="170"/>
      <c r="TSI90" s="170"/>
      <c r="TSJ90" s="170"/>
      <c r="TSK90" s="170"/>
      <c r="TSL90" s="170"/>
      <c r="TSM90" s="170"/>
      <c r="TSN90" s="170"/>
      <c r="TSO90" s="170"/>
      <c r="TSP90" s="170"/>
      <c r="TSQ90" s="170"/>
      <c r="TSR90" s="170"/>
      <c r="TSS90" s="170"/>
      <c r="TST90" s="170"/>
      <c r="TSU90" s="170"/>
      <c r="TSV90" s="170"/>
      <c r="TSW90" s="170"/>
      <c r="TSX90" s="170"/>
      <c r="TSY90" s="170"/>
      <c r="TSZ90" s="170"/>
      <c r="TTA90" s="170"/>
      <c r="TTB90" s="170"/>
      <c r="TTC90" s="170"/>
      <c r="TTD90" s="170"/>
      <c r="TTE90" s="170"/>
      <c r="TTF90" s="170"/>
      <c r="TTG90" s="170"/>
      <c r="TTH90" s="170"/>
      <c r="TTI90" s="170"/>
      <c r="TTJ90" s="170"/>
      <c r="TTK90" s="170"/>
      <c r="TTL90" s="170"/>
      <c r="TTM90" s="170"/>
      <c r="TTN90" s="170"/>
      <c r="TTO90" s="170"/>
      <c r="TTP90" s="170"/>
      <c r="TTQ90" s="170"/>
      <c r="TTR90" s="170"/>
      <c r="TTS90" s="170"/>
      <c r="TTT90" s="170"/>
      <c r="TTU90" s="170"/>
      <c r="TTV90" s="170"/>
      <c r="TTW90" s="170"/>
      <c r="TTX90" s="170"/>
      <c r="TTY90" s="170"/>
      <c r="TTZ90" s="170"/>
      <c r="TUA90" s="170"/>
      <c r="TUB90" s="170"/>
      <c r="TUC90" s="170"/>
      <c r="TUD90" s="170"/>
      <c r="TUE90" s="170"/>
      <c r="TUF90" s="170"/>
      <c r="TUG90" s="170"/>
      <c r="TUH90" s="170"/>
      <c r="TUI90" s="170"/>
      <c r="TUJ90" s="170"/>
      <c r="TUK90" s="170"/>
      <c r="TUL90" s="170"/>
      <c r="TUM90" s="170"/>
      <c r="TUN90" s="170"/>
      <c r="TUO90" s="170"/>
      <c r="TUP90" s="170"/>
      <c r="TUQ90" s="170"/>
      <c r="TUR90" s="170"/>
      <c r="TUS90" s="170"/>
      <c r="TUT90" s="170"/>
      <c r="TUU90" s="170"/>
      <c r="TUV90" s="170"/>
      <c r="TUW90" s="170"/>
      <c r="TUX90" s="170"/>
      <c r="TUY90" s="170"/>
      <c r="TUZ90" s="170"/>
      <c r="TVA90" s="170"/>
      <c r="TVB90" s="170"/>
      <c r="TVC90" s="170"/>
      <c r="TVD90" s="170"/>
      <c r="TVE90" s="170"/>
      <c r="TVF90" s="170"/>
      <c r="TVG90" s="170"/>
      <c r="TVH90" s="170"/>
      <c r="TVI90" s="170"/>
      <c r="TVJ90" s="170"/>
      <c r="TVK90" s="170"/>
      <c r="TVL90" s="170"/>
      <c r="TVM90" s="170"/>
      <c r="TVN90" s="170"/>
      <c r="TVO90" s="170"/>
      <c r="TVP90" s="170"/>
      <c r="TVQ90" s="170"/>
      <c r="TVR90" s="170"/>
      <c r="TVS90" s="170"/>
      <c r="TVT90" s="170"/>
      <c r="TVU90" s="170"/>
      <c r="TVV90" s="170"/>
      <c r="TVW90" s="170"/>
      <c r="TVX90" s="170"/>
      <c r="TVY90" s="170"/>
      <c r="TVZ90" s="170"/>
      <c r="TWA90" s="170"/>
      <c r="TWB90" s="170"/>
      <c r="TWC90" s="170"/>
      <c r="TWD90" s="170"/>
      <c r="TWE90" s="170"/>
      <c r="TWF90" s="170"/>
      <c r="TWG90" s="170"/>
      <c r="TWH90" s="170"/>
      <c r="TWI90" s="170"/>
      <c r="TWJ90" s="170"/>
      <c r="TWK90" s="170"/>
      <c r="TWL90" s="170"/>
      <c r="TWM90" s="170"/>
      <c r="TWN90" s="170"/>
      <c r="TWO90" s="170"/>
      <c r="TWP90" s="170"/>
      <c r="TWQ90" s="170"/>
      <c r="TWR90" s="170"/>
      <c r="TWS90" s="170"/>
      <c r="TWT90" s="170"/>
      <c r="TWU90" s="170"/>
      <c r="TWV90" s="170"/>
      <c r="TWW90" s="170"/>
      <c r="TWX90" s="170"/>
      <c r="TWY90" s="170"/>
      <c r="TWZ90" s="170"/>
      <c r="TXA90" s="170"/>
      <c r="TXB90" s="170"/>
      <c r="TXC90" s="170"/>
      <c r="TXD90" s="170"/>
      <c r="TXE90" s="170"/>
      <c r="TXF90" s="170"/>
      <c r="TXG90" s="170"/>
      <c r="TXH90" s="170"/>
      <c r="TXI90" s="170"/>
      <c r="TXJ90" s="170"/>
      <c r="TXK90" s="170"/>
      <c r="TXL90" s="170"/>
      <c r="TXM90" s="170"/>
      <c r="TXN90" s="170"/>
      <c r="TXO90" s="170"/>
      <c r="TXP90" s="170"/>
      <c r="TXQ90" s="170"/>
      <c r="TXR90" s="170"/>
      <c r="TXS90" s="170"/>
      <c r="TXT90" s="170"/>
      <c r="TXU90" s="170"/>
      <c r="TXV90" s="170"/>
      <c r="TXW90" s="170"/>
      <c r="TXX90" s="170"/>
      <c r="TXY90" s="170"/>
      <c r="TXZ90" s="170"/>
      <c r="TYA90" s="170"/>
      <c r="TYB90" s="170"/>
      <c r="TYC90" s="170"/>
      <c r="TYD90" s="170"/>
      <c r="TYE90" s="170"/>
      <c r="TYF90" s="170"/>
      <c r="TYG90" s="170"/>
      <c r="TYH90" s="170"/>
      <c r="TYI90" s="170"/>
      <c r="TYJ90" s="170"/>
      <c r="TYK90" s="170"/>
      <c r="TYL90" s="170"/>
      <c r="TYM90" s="170"/>
      <c r="TYN90" s="170"/>
      <c r="TYO90" s="170"/>
      <c r="TYP90" s="170"/>
      <c r="TYQ90" s="170"/>
      <c r="TYR90" s="170"/>
      <c r="TYS90" s="170"/>
      <c r="TYT90" s="170"/>
      <c r="TYU90" s="170"/>
      <c r="TYV90" s="170"/>
      <c r="TYW90" s="170"/>
      <c r="TYX90" s="170"/>
      <c r="TYY90" s="170"/>
      <c r="TYZ90" s="170"/>
      <c r="TZA90" s="170"/>
      <c r="TZB90" s="170"/>
      <c r="TZC90" s="170"/>
      <c r="TZD90" s="170"/>
      <c r="TZE90" s="170"/>
      <c r="TZF90" s="170"/>
      <c r="TZG90" s="170"/>
      <c r="TZH90" s="170"/>
      <c r="TZI90" s="170"/>
      <c r="TZJ90" s="170"/>
      <c r="TZK90" s="170"/>
      <c r="TZL90" s="170"/>
      <c r="TZM90" s="170"/>
      <c r="TZN90" s="170"/>
      <c r="TZO90" s="170"/>
      <c r="TZP90" s="170"/>
      <c r="TZQ90" s="170"/>
      <c r="TZR90" s="170"/>
      <c r="TZS90" s="170"/>
      <c r="TZT90" s="170"/>
      <c r="TZU90" s="170"/>
      <c r="TZV90" s="170"/>
      <c r="TZW90" s="170"/>
      <c r="TZX90" s="170"/>
      <c r="TZY90" s="170"/>
      <c r="TZZ90" s="170"/>
      <c r="UAA90" s="170"/>
      <c r="UAB90" s="170"/>
      <c r="UAC90" s="170"/>
      <c r="UAD90" s="170"/>
      <c r="UAE90" s="170"/>
      <c r="UAF90" s="170"/>
      <c r="UAG90" s="170"/>
      <c r="UAH90" s="170"/>
      <c r="UAI90" s="170"/>
      <c r="UAJ90" s="170"/>
      <c r="UAK90" s="170"/>
      <c r="UAL90" s="170"/>
      <c r="UAM90" s="170"/>
      <c r="UAN90" s="170"/>
      <c r="UAO90" s="170"/>
      <c r="UAP90" s="170"/>
      <c r="UAQ90" s="170"/>
      <c r="UAR90" s="170"/>
      <c r="UAS90" s="170"/>
      <c r="UAT90" s="170"/>
      <c r="UAU90" s="170"/>
      <c r="UAV90" s="170"/>
      <c r="UAW90" s="170"/>
      <c r="UAX90" s="170"/>
      <c r="UAY90" s="170"/>
      <c r="UAZ90" s="170"/>
      <c r="UBA90" s="170"/>
      <c r="UBB90" s="170"/>
      <c r="UBC90" s="170"/>
      <c r="UBD90" s="170"/>
      <c r="UBE90" s="170"/>
      <c r="UBF90" s="170"/>
      <c r="UBG90" s="170"/>
      <c r="UBH90" s="170"/>
      <c r="UBI90" s="170"/>
      <c r="UBJ90" s="170"/>
      <c r="UBK90" s="170"/>
      <c r="UBL90" s="170"/>
      <c r="UBM90" s="170"/>
      <c r="UBN90" s="170"/>
      <c r="UBO90" s="170"/>
      <c r="UBP90" s="170"/>
      <c r="UBQ90" s="170"/>
      <c r="UBR90" s="170"/>
      <c r="UBS90" s="170"/>
      <c r="UBT90" s="170"/>
      <c r="UBU90" s="170"/>
      <c r="UBV90" s="170"/>
      <c r="UBW90" s="170"/>
      <c r="UBX90" s="170"/>
      <c r="UBY90" s="170"/>
      <c r="UBZ90" s="170"/>
      <c r="UCA90" s="170"/>
      <c r="UCB90" s="170"/>
      <c r="UCC90" s="170"/>
      <c r="UCD90" s="170"/>
      <c r="UCE90" s="170"/>
      <c r="UCF90" s="170"/>
      <c r="UCG90" s="170"/>
      <c r="UCH90" s="170"/>
      <c r="UCI90" s="170"/>
      <c r="UCJ90" s="170"/>
      <c r="UCK90" s="170"/>
      <c r="UCL90" s="170"/>
      <c r="UCM90" s="170"/>
      <c r="UCN90" s="170"/>
      <c r="UCO90" s="170"/>
      <c r="UCP90" s="170"/>
      <c r="UCQ90" s="170"/>
      <c r="UCR90" s="170"/>
      <c r="UCS90" s="170"/>
      <c r="UCT90" s="170"/>
      <c r="UCU90" s="170"/>
      <c r="UCV90" s="170"/>
      <c r="UCW90" s="170"/>
      <c r="UCX90" s="170"/>
      <c r="UCY90" s="170"/>
      <c r="UCZ90" s="170"/>
      <c r="UDA90" s="170"/>
      <c r="UDB90" s="170"/>
      <c r="UDC90" s="170"/>
      <c r="UDD90" s="170"/>
      <c r="UDE90" s="170"/>
      <c r="UDF90" s="170"/>
      <c r="UDG90" s="170"/>
      <c r="UDH90" s="170"/>
      <c r="UDI90" s="170"/>
      <c r="UDJ90" s="170"/>
      <c r="UDK90" s="170"/>
      <c r="UDL90" s="170"/>
      <c r="UDM90" s="170"/>
      <c r="UDN90" s="170"/>
      <c r="UDO90" s="170"/>
      <c r="UDP90" s="170"/>
      <c r="UDQ90" s="170"/>
      <c r="UDR90" s="170"/>
      <c r="UDS90" s="170"/>
      <c r="UDT90" s="170"/>
      <c r="UDU90" s="170"/>
      <c r="UDV90" s="170"/>
      <c r="UDW90" s="170"/>
      <c r="UDX90" s="170"/>
      <c r="UDY90" s="170"/>
      <c r="UDZ90" s="170"/>
      <c r="UEA90" s="170"/>
      <c r="UEB90" s="170"/>
      <c r="UEC90" s="170"/>
      <c r="UED90" s="170"/>
      <c r="UEE90" s="170"/>
      <c r="UEF90" s="170"/>
      <c r="UEG90" s="170"/>
      <c r="UEH90" s="170"/>
      <c r="UEI90" s="170"/>
      <c r="UEJ90" s="170"/>
      <c r="UEK90" s="170"/>
      <c r="UEL90" s="170"/>
      <c r="UEM90" s="170"/>
      <c r="UEN90" s="170"/>
      <c r="UEO90" s="170"/>
      <c r="UEP90" s="170"/>
      <c r="UEQ90" s="170"/>
      <c r="UER90" s="170"/>
      <c r="UES90" s="170"/>
      <c r="UET90" s="170"/>
      <c r="UEU90" s="170"/>
      <c r="UEV90" s="170"/>
      <c r="UEW90" s="170"/>
      <c r="UEX90" s="170"/>
      <c r="UEY90" s="170"/>
      <c r="UEZ90" s="170"/>
      <c r="UFA90" s="170"/>
      <c r="UFB90" s="170"/>
      <c r="UFC90" s="170"/>
      <c r="UFD90" s="170"/>
      <c r="UFE90" s="170"/>
      <c r="UFF90" s="170"/>
      <c r="UFG90" s="170"/>
      <c r="UFH90" s="170"/>
      <c r="UFI90" s="170"/>
      <c r="UFJ90" s="170"/>
      <c r="UFK90" s="170"/>
      <c r="UFL90" s="170"/>
      <c r="UFM90" s="170"/>
      <c r="UFN90" s="170"/>
      <c r="UFO90" s="170"/>
      <c r="UFP90" s="170"/>
      <c r="UFQ90" s="170"/>
      <c r="UFR90" s="170"/>
      <c r="UFS90" s="170"/>
      <c r="UFT90" s="170"/>
      <c r="UFU90" s="170"/>
      <c r="UFV90" s="170"/>
      <c r="UFW90" s="170"/>
      <c r="UFX90" s="170"/>
      <c r="UFY90" s="170"/>
      <c r="UFZ90" s="170"/>
      <c r="UGA90" s="170"/>
      <c r="UGB90" s="170"/>
      <c r="UGC90" s="170"/>
      <c r="UGD90" s="170"/>
      <c r="UGE90" s="170"/>
      <c r="UGF90" s="170"/>
      <c r="UGG90" s="170"/>
      <c r="UGH90" s="170"/>
      <c r="UGI90" s="170"/>
      <c r="UGJ90" s="170"/>
      <c r="UGK90" s="170"/>
      <c r="UGL90" s="170"/>
      <c r="UGM90" s="170"/>
      <c r="UGN90" s="170"/>
      <c r="UGO90" s="170"/>
      <c r="UGP90" s="170"/>
      <c r="UGQ90" s="170"/>
      <c r="UGR90" s="170"/>
      <c r="UGS90" s="170"/>
      <c r="UGT90" s="170"/>
      <c r="UGU90" s="170"/>
      <c r="UGV90" s="170"/>
      <c r="UGW90" s="170"/>
      <c r="UGX90" s="170"/>
      <c r="UGY90" s="170"/>
      <c r="UGZ90" s="170"/>
      <c r="UHA90" s="170"/>
      <c r="UHB90" s="170"/>
      <c r="UHC90" s="170"/>
      <c r="UHD90" s="170"/>
      <c r="UHE90" s="170"/>
      <c r="UHF90" s="170"/>
      <c r="UHG90" s="170"/>
      <c r="UHH90" s="170"/>
      <c r="UHI90" s="170"/>
      <c r="UHJ90" s="170"/>
      <c r="UHK90" s="170"/>
      <c r="UHL90" s="170"/>
      <c r="UHM90" s="170"/>
      <c r="UHN90" s="170"/>
      <c r="UHO90" s="170"/>
      <c r="UHP90" s="170"/>
      <c r="UHQ90" s="170"/>
      <c r="UHR90" s="170"/>
      <c r="UHS90" s="170"/>
      <c r="UHT90" s="170"/>
      <c r="UHU90" s="170"/>
      <c r="UHV90" s="170"/>
      <c r="UHW90" s="170"/>
      <c r="UHX90" s="170"/>
      <c r="UHY90" s="170"/>
      <c r="UHZ90" s="170"/>
      <c r="UIA90" s="170"/>
      <c r="UIB90" s="170"/>
      <c r="UIC90" s="170"/>
      <c r="UID90" s="170"/>
      <c r="UIE90" s="170"/>
      <c r="UIF90" s="170"/>
      <c r="UIG90" s="170"/>
      <c r="UIH90" s="170"/>
      <c r="UII90" s="170"/>
      <c r="UIJ90" s="170"/>
      <c r="UIK90" s="170"/>
      <c r="UIL90" s="170"/>
      <c r="UIM90" s="170"/>
      <c r="UIN90" s="170"/>
      <c r="UIO90" s="170"/>
      <c r="UIP90" s="170"/>
      <c r="UIQ90" s="170"/>
      <c r="UIR90" s="170"/>
      <c r="UIS90" s="170"/>
      <c r="UIT90" s="170"/>
      <c r="UIU90" s="170"/>
      <c r="UIV90" s="170"/>
      <c r="UIW90" s="170"/>
      <c r="UIX90" s="170"/>
      <c r="UIY90" s="170"/>
      <c r="UIZ90" s="170"/>
      <c r="UJA90" s="170"/>
      <c r="UJB90" s="170"/>
      <c r="UJC90" s="170"/>
      <c r="UJD90" s="170"/>
      <c r="UJE90" s="170"/>
      <c r="UJF90" s="170"/>
      <c r="UJG90" s="170"/>
      <c r="UJH90" s="170"/>
      <c r="UJI90" s="170"/>
      <c r="UJJ90" s="170"/>
      <c r="UJK90" s="170"/>
      <c r="UJL90" s="170"/>
      <c r="UJM90" s="170"/>
      <c r="UJN90" s="170"/>
      <c r="UJO90" s="170"/>
      <c r="UJP90" s="170"/>
      <c r="UJQ90" s="170"/>
      <c r="UJR90" s="170"/>
      <c r="UJS90" s="170"/>
      <c r="UJT90" s="170"/>
      <c r="UJU90" s="170"/>
      <c r="UJV90" s="170"/>
      <c r="UJW90" s="170"/>
      <c r="UJX90" s="170"/>
      <c r="UJY90" s="170"/>
      <c r="UJZ90" s="170"/>
      <c r="UKA90" s="170"/>
      <c r="UKB90" s="170"/>
      <c r="UKC90" s="170"/>
      <c r="UKD90" s="170"/>
      <c r="UKE90" s="170"/>
      <c r="UKF90" s="170"/>
      <c r="UKG90" s="170"/>
      <c r="UKH90" s="170"/>
      <c r="UKI90" s="170"/>
      <c r="UKJ90" s="170"/>
      <c r="UKK90" s="170"/>
      <c r="UKL90" s="170"/>
      <c r="UKM90" s="170"/>
      <c r="UKN90" s="170"/>
      <c r="UKO90" s="170"/>
      <c r="UKP90" s="170"/>
      <c r="UKQ90" s="170"/>
      <c r="UKR90" s="170"/>
      <c r="UKS90" s="170"/>
      <c r="UKT90" s="170"/>
      <c r="UKU90" s="170"/>
      <c r="UKV90" s="170"/>
      <c r="UKW90" s="170"/>
      <c r="UKX90" s="170"/>
      <c r="UKY90" s="170"/>
      <c r="UKZ90" s="170"/>
      <c r="ULA90" s="170"/>
      <c r="ULB90" s="170"/>
      <c r="ULC90" s="170"/>
      <c r="ULD90" s="170"/>
      <c r="ULE90" s="170"/>
      <c r="ULF90" s="170"/>
      <c r="ULG90" s="170"/>
      <c r="ULH90" s="170"/>
      <c r="ULI90" s="170"/>
      <c r="ULJ90" s="170"/>
      <c r="ULK90" s="170"/>
      <c r="ULL90" s="170"/>
      <c r="ULM90" s="170"/>
      <c r="ULN90" s="170"/>
      <c r="ULO90" s="170"/>
      <c r="ULP90" s="170"/>
      <c r="ULQ90" s="170"/>
      <c r="ULR90" s="170"/>
      <c r="ULS90" s="170"/>
      <c r="ULT90" s="170"/>
      <c r="ULU90" s="170"/>
      <c r="ULV90" s="170"/>
      <c r="ULW90" s="170"/>
      <c r="ULX90" s="170"/>
      <c r="ULY90" s="170"/>
      <c r="ULZ90" s="170"/>
      <c r="UMA90" s="170"/>
      <c r="UMB90" s="170"/>
      <c r="UMC90" s="170"/>
      <c r="UMD90" s="170"/>
      <c r="UME90" s="170"/>
      <c r="UMF90" s="170"/>
      <c r="UMG90" s="170"/>
      <c r="UMH90" s="170"/>
      <c r="UMI90" s="170"/>
      <c r="UMJ90" s="170"/>
      <c r="UMK90" s="170"/>
      <c r="UML90" s="170"/>
      <c r="UMM90" s="170"/>
      <c r="UMN90" s="170"/>
      <c r="UMO90" s="170"/>
      <c r="UMP90" s="170"/>
      <c r="UMQ90" s="170"/>
      <c r="UMR90" s="170"/>
      <c r="UMS90" s="170"/>
      <c r="UMT90" s="170"/>
      <c r="UMU90" s="170"/>
      <c r="UMV90" s="170"/>
      <c r="UMW90" s="170"/>
      <c r="UMX90" s="170"/>
      <c r="UMY90" s="170"/>
      <c r="UMZ90" s="170"/>
      <c r="UNA90" s="170"/>
      <c r="UNB90" s="170"/>
      <c r="UNC90" s="170"/>
      <c r="UND90" s="170"/>
      <c r="UNE90" s="170"/>
      <c r="UNF90" s="170"/>
      <c r="UNG90" s="170"/>
      <c r="UNH90" s="170"/>
      <c r="UNI90" s="170"/>
      <c r="UNJ90" s="170"/>
      <c r="UNK90" s="170"/>
      <c r="UNL90" s="170"/>
      <c r="UNM90" s="170"/>
      <c r="UNN90" s="170"/>
      <c r="UNO90" s="170"/>
      <c r="UNP90" s="170"/>
      <c r="UNQ90" s="170"/>
      <c r="UNR90" s="170"/>
      <c r="UNS90" s="170"/>
      <c r="UNT90" s="170"/>
      <c r="UNU90" s="170"/>
      <c r="UNV90" s="170"/>
      <c r="UNW90" s="170"/>
      <c r="UNX90" s="170"/>
      <c r="UNY90" s="170"/>
      <c r="UNZ90" s="170"/>
      <c r="UOA90" s="170"/>
      <c r="UOB90" s="170"/>
      <c r="UOC90" s="170"/>
      <c r="UOD90" s="170"/>
      <c r="UOE90" s="170"/>
      <c r="UOF90" s="170"/>
      <c r="UOG90" s="170"/>
      <c r="UOH90" s="170"/>
      <c r="UOI90" s="170"/>
      <c r="UOJ90" s="170"/>
      <c r="UOK90" s="170"/>
      <c r="UOL90" s="170"/>
      <c r="UOM90" s="170"/>
      <c r="UON90" s="170"/>
      <c r="UOO90" s="170"/>
      <c r="UOP90" s="170"/>
      <c r="UOQ90" s="170"/>
      <c r="UOR90" s="170"/>
      <c r="UOS90" s="170"/>
      <c r="UOT90" s="170"/>
      <c r="UOU90" s="170"/>
      <c r="UOV90" s="170"/>
      <c r="UOW90" s="170"/>
      <c r="UOX90" s="170"/>
      <c r="UOY90" s="170"/>
      <c r="UOZ90" s="170"/>
      <c r="UPA90" s="170"/>
      <c r="UPB90" s="170"/>
      <c r="UPC90" s="170"/>
      <c r="UPD90" s="170"/>
      <c r="UPE90" s="170"/>
      <c r="UPF90" s="170"/>
      <c r="UPG90" s="170"/>
      <c r="UPH90" s="170"/>
      <c r="UPI90" s="170"/>
      <c r="UPJ90" s="170"/>
      <c r="UPK90" s="170"/>
      <c r="UPL90" s="170"/>
      <c r="UPM90" s="170"/>
      <c r="UPN90" s="170"/>
      <c r="UPO90" s="170"/>
      <c r="UPP90" s="170"/>
      <c r="UPQ90" s="170"/>
      <c r="UPR90" s="170"/>
      <c r="UPS90" s="170"/>
      <c r="UPT90" s="170"/>
      <c r="UPU90" s="170"/>
      <c r="UPV90" s="170"/>
      <c r="UPW90" s="170"/>
      <c r="UPX90" s="170"/>
      <c r="UPY90" s="170"/>
      <c r="UPZ90" s="170"/>
      <c r="UQA90" s="170"/>
      <c r="UQB90" s="170"/>
      <c r="UQC90" s="170"/>
      <c r="UQD90" s="170"/>
      <c r="UQE90" s="170"/>
      <c r="UQF90" s="170"/>
      <c r="UQG90" s="170"/>
      <c r="UQH90" s="170"/>
      <c r="UQI90" s="170"/>
      <c r="UQJ90" s="170"/>
      <c r="UQK90" s="170"/>
      <c r="UQL90" s="170"/>
      <c r="UQM90" s="170"/>
      <c r="UQN90" s="170"/>
      <c r="UQO90" s="170"/>
      <c r="UQP90" s="170"/>
      <c r="UQQ90" s="170"/>
      <c r="UQR90" s="170"/>
      <c r="UQS90" s="170"/>
      <c r="UQT90" s="170"/>
      <c r="UQU90" s="170"/>
      <c r="UQV90" s="170"/>
      <c r="UQW90" s="170"/>
      <c r="UQX90" s="170"/>
      <c r="UQY90" s="170"/>
      <c r="UQZ90" s="170"/>
      <c r="URA90" s="170"/>
      <c r="URB90" s="170"/>
      <c r="URC90" s="170"/>
      <c r="URD90" s="170"/>
      <c r="URE90" s="170"/>
      <c r="URF90" s="170"/>
      <c r="URG90" s="170"/>
      <c r="URH90" s="170"/>
      <c r="URI90" s="170"/>
      <c r="URJ90" s="170"/>
      <c r="URK90" s="170"/>
      <c r="URL90" s="170"/>
      <c r="URM90" s="170"/>
      <c r="URN90" s="170"/>
      <c r="URO90" s="170"/>
      <c r="URP90" s="170"/>
      <c r="URQ90" s="170"/>
      <c r="URR90" s="170"/>
      <c r="URS90" s="170"/>
      <c r="URT90" s="170"/>
      <c r="URU90" s="170"/>
      <c r="URV90" s="170"/>
      <c r="URW90" s="170"/>
      <c r="URX90" s="170"/>
      <c r="URY90" s="170"/>
      <c r="URZ90" s="170"/>
      <c r="USA90" s="170"/>
      <c r="USB90" s="170"/>
      <c r="USC90" s="170"/>
      <c r="USD90" s="170"/>
      <c r="USE90" s="170"/>
      <c r="USF90" s="170"/>
      <c r="USG90" s="170"/>
      <c r="USH90" s="170"/>
      <c r="USI90" s="170"/>
      <c r="USJ90" s="170"/>
      <c r="USK90" s="170"/>
      <c r="USL90" s="170"/>
      <c r="USM90" s="170"/>
      <c r="USN90" s="170"/>
      <c r="USO90" s="170"/>
      <c r="USP90" s="170"/>
      <c r="USQ90" s="170"/>
      <c r="USR90" s="170"/>
      <c r="USS90" s="170"/>
      <c r="UST90" s="170"/>
      <c r="USU90" s="170"/>
      <c r="USV90" s="170"/>
      <c r="USW90" s="170"/>
      <c r="USX90" s="170"/>
      <c r="USY90" s="170"/>
      <c r="USZ90" s="170"/>
      <c r="UTA90" s="170"/>
      <c r="UTB90" s="170"/>
      <c r="UTC90" s="170"/>
      <c r="UTD90" s="170"/>
      <c r="UTE90" s="170"/>
      <c r="UTF90" s="170"/>
      <c r="UTG90" s="170"/>
      <c r="UTH90" s="170"/>
      <c r="UTI90" s="170"/>
      <c r="UTJ90" s="170"/>
      <c r="UTK90" s="170"/>
      <c r="UTL90" s="170"/>
      <c r="UTM90" s="170"/>
      <c r="UTN90" s="170"/>
      <c r="UTO90" s="170"/>
      <c r="UTP90" s="170"/>
      <c r="UTQ90" s="170"/>
      <c r="UTR90" s="170"/>
      <c r="UTS90" s="170"/>
      <c r="UTT90" s="170"/>
      <c r="UTU90" s="170"/>
      <c r="UTV90" s="170"/>
      <c r="UTW90" s="170"/>
      <c r="UTX90" s="170"/>
      <c r="UTY90" s="170"/>
      <c r="UTZ90" s="170"/>
      <c r="UUA90" s="170"/>
      <c r="UUB90" s="170"/>
      <c r="UUC90" s="170"/>
      <c r="UUD90" s="170"/>
      <c r="UUE90" s="170"/>
      <c r="UUF90" s="170"/>
      <c r="UUG90" s="170"/>
      <c r="UUH90" s="170"/>
      <c r="UUI90" s="170"/>
      <c r="UUJ90" s="170"/>
      <c r="UUK90" s="170"/>
      <c r="UUL90" s="170"/>
      <c r="UUM90" s="170"/>
      <c r="UUN90" s="170"/>
      <c r="UUO90" s="170"/>
      <c r="UUP90" s="170"/>
      <c r="UUQ90" s="170"/>
      <c r="UUR90" s="170"/>
      <c r="UUS90" s="170"/>
      <c r="UUT90" s="170"/>
      <c r="UUU90" s="170"/>
      <c r="UUV90" s="170"/>
      <c r="UUW90" s="170"/>
      <c r="UUX90" s="170"/>
      <c r="UUY90" s="170"/>
      <c r="UUZ90" s="170"/>
      <c r="UVA90" s="170"/>
      <c r="UVB90" s="170"/>
      <c r="UVC90" s="170"/>
      <c r="UVD90" s="170"/>
      <c r="UVE90" s="170"/>
      <c r="UVF90" s="170"/>
      <c r="UVG90" s="170"/>
      <c r="UVH90" s="170"/>
      <c r="UVI90" s="170"/>
      <c r="UVJ90" s="170"/>
      <c r="UVK90" s="170"/>
      <c r="UVL90" s="170"/>
      <c r="UVM90" s="170"/>
      <c r="UVN90" s="170"/>
      <c r="UVO90" s="170"/>
      <c r="UVP90" s="170"/>
      <c r="UVQ90" s="170"/>
      <c r="UVR90" s="170"/>
      <c r="UVS90" s="170"/>
      <c r="UVT90" s="170"/>
      <c r="UVU90" s="170"/>
      <c r="UVV90" s="170"/>
      <c r="UVW90" s="170"/>
      <c r="UVX90" s="170"/>
      <c r="UVY90" s="170"/>
      <c r="UVZ90" s="170"/>
      <c r="UWA90" s="170"/>
      <c r="UWB90" s="170"/>
      <c r="UWC90" s="170"/>
      <c r="UWD90" s="170"/>
      <c r="UWE90" s="170"/>
      <c r="UWF90" s="170"/>
      <c r="UWG90" s="170"/>
      <c r="UWH90" s="170"/>
      <c r="UWI90" s="170"/>
      <c r="UWJ90" s="170"/>
      <c r="UWK90" s="170"/>
      <c r="UWL90" s="170"/>
      <c r="UWM90" s="170"/>
      <c r="UWN90" s="170"/>
      <c r="UWO90" s="170"/>
      <c r="UWP90" s="170"/>
      <c r="UWQ90" s="170"/>
      <c r="UWR90" s="170"/>
      <c r="UWS90" s="170"/>
      <c r="UWT90" s="170"/>
      <c r="UWU90" s="170"/>
      <c r="UWV90" s="170"/>
      <c r="UWW90" s="170"/>
      <c r="UWX90" s="170"/>
      <c r="UWY90" s="170"/>
      <c r="UWZ90" s="170"/>
      <c r="UXA90" s="170"/>
      <c r="UXB90" s="170"/>
      <c r="UXC90" s="170"/>
      <c r="UXD90" s="170"/>
      <c r="UXE90" s="170"/>
      <c r="UXF90" s="170"/>
      <c r="UXG90" s="170"/>
      <c r="UXH90" s="170"/>
      <c r="UXI90" s="170"/>
      <c r="UXJ90" s="170"/>
      <c r="UXK90" s="170"/>
      <c r="UXL90" s="170"/>
      <c r="UXM90" s="170"/>
      <c r="UXN90" s="170"/>
      <c r="UXO90" s="170"/>
      <c r="UXP90" s="170"/>
      <c r="UXQ90" s="170"/>
      <c r="UXR90" s="170"/>
      <c r="UXS90" s="170"/>
      <c r="UXT90" s="170"/>
      <c r="UXU90" s="170"/>
      <c r="UXV90" s="170"/>
      <c r="UXW90" s="170"/>
      <c r="UXX90" s="170"/>
      <c r="UXY90" s="170"/>
      <c r="UXZ90" s="170"/>
      <c r="UYA90" s="170"/>
      <c r="UYB90" s="170"/>
      <c r="UYC90" s="170"/>
      <c r="UYD90" s="170"/>
      <c r="UYE90" s="170"/>
      <c r="UYF90" s="170"/>
      <c r="UYG90" s="170"/>
      <c r="UYH90" s="170"/>
      <c r="UYI90" s="170"/>
      <c r="UYJ90" s="170"/>
      <c r="UYK90" s="170"/>
      <c r="UYL90" s="170"/>
      <c r="UYM90" s="170"/>
      <c r="UYN90" s="170"/>
      <c r="UYO90" s="170"/>
      <c r="UYP90" s="170"/>
      <c r="UYQ90" s="170"/>
      <c r="UYR90" s="170"/>
      <c r="UYS90" s="170"/>
      <c r="UYT90" s="170"/>
      <c r="UYU90" s="170"/>
      <c r="UYV90" s="170"/>
      <c r="UYW90" s="170"/>
      <c r="UYX90" s="170"/>
      <c r="UYY90" s="170"/>
      <c r="UYZ90" s="170"/>
      <c r="UZA90" s="170"/>
      <c r="UZB90" s="170"/>
      <c r="UZC90" s="170"/>
      <c r="UZD90" s="170"/>
      <c r="UZE90" s="170"/>
      <c r="UZF90" s="170"/>
      <c r="UZG90" s="170"/>
      <c r="UZH90" s="170"/>
      <c r="UZI90" s="170"/>
      <c r="UZJ90" s="170"/>
      <c r="UZK90" s="170"/>
      <c r="UZL90" s="170"/>
      <c r="UZM90" s="170"/>
      <c r="UZN90" s="170"/>
      <c r="UZO90" s="170"/>
      <c r="UZP90" s="170"/>
      <c r="UZQ90" s="170"/>
      <c r="UZR90" s="170"/>
      <c r="UZS90" s="170"/>
      <c r="UZT90" s="170"/>
      <c r="UZU90" s="170"/>
      <c r="UZV90" s="170"/>
      <c r="UZW90" s="170"/>
      <c r="UZX90" s="170"/>
      <c r="UZY90" s="170"/>
      <c r="UZZ90" s="170"/>
      <c r="VAA90" s="170"/>
      <c r="VAB90" s="170"/>
      <c r="VAC90" s="170"/>
      <c r="VAD90" s="170"/>
      <c r="VAE90" s="170"/>
      <c r="VAF90" s="170"/>
      <c r="VAG90" s="170"/>
      <c r="VAH90" s="170"/>
      <c r="VAI90" s="170"/>
      <c r="VAJ90" s="170"/>
      <c r="VAK90" s="170"/>
      <c r="VAL90" s="170"/>
      <c r="VAM90" s="170"/>
      <c r="VAN90" s="170"/>
      <c r="VAO90" s="170"/>
      <c r="VAP90" s="170"/>
      <c r="VAQ90" s="170"/>
      <c r="VAR90" s="170"/>
      <c r="VAS90" s="170"/>
      <c r="VAT90" s="170"/>
      <c r="VAU90" s="170"/>
      <c r="VAV90" s="170"/>
      <c r="VAW90" s="170"/>
      <c r="VAX90" s="170"/>
      <c r="VAY90" s="170"/>
      <c r="VAZ90" s="170"/>
      <c r="VBA90" s="170"/>
      <c r="VBB90" s="170"/>
      <c r="VBC90" s="170"/>
      <c r="VBD90" s="170"/>
      <c r="VBE90" s="170"/>
      <c r="VBF90" s="170"/>
      <c r="VBG90" s="170"/>
      <c r="VBH90" s="170"/>
      <c r="VBI90" s="170"/>
      <c r="VBJ90" s="170"/>
      <c r="VBK90" s="170"/>
      <c r="VBL90" s="170"/>
      <c r="VBM90" s="170"/>
      <c r="VBN90" s="170"/>
      <c r="VBO90" s="170"/>
      <c r="VBP90" s="170"/>
      <c r="VBQ90" s="170"/>
      <c r="VBR90" s="170"/>
      <c r="VBS90" s="170"/>
      <c r="VBT90" s="170"/>
      <c r="VBU90" s="170"/>
      <c r="VBV90" s="170"/>
      <c r="VBW90" s="170"/>
      <c r="VBX90" s="170"/>
      <c r="VBY90" s="170"/>
      <c r="VBZ90" s="170"/>
      <c r="VCA90" s="170"/>
      <c r="VCB90" s="170"/>
      <c r="VCC90" s="170"/>
      <c r="VCD90" s="170"/>
      <c r="VCE90" s="170"/>
      <c r="VCF90" s="170"/>
      <c r="VCG90" s="170"/>
      <c r="VCH90" s="170"/>
      <c r="VCI90" s="170"/>
      <c r="VCJ90" s="170"/>
      <c r="VCK90" s="170"/>
      <c r="VCL90" s="170"/>
      <c r="VCM90" s="170"/>
      <c r="VCN90" s="170"/>
      <c r="VCO90" s="170"/>
      <c r="VCP90" s="170"/>
      <c r="VCQ90" s="170"/>
      <c r="VCR90" s="170"/>
      <c r="VCS90" s="170"/>
      <c r="VCT90" s="170"/>
      <c r="VCU90" s="170"/>
      <c r="VCV90" s="170"/>
      <c r="VCW90" s="170"/>
      <c r="VCX90" s="170"/>
      <c r="VCY90" s="170"/>
      <c r="VCZ90" s="170"/>
      <c r="VDA90" s="170"/>
      <c r="VDB90" s="170"/>
      <c r="VDC90" s="170"/>
      <c r="VDD90" s="170"/>
      <c r="VDE90" s="170"/>
      <c r="VDF90" s="170"/>
      <c r="VDG90" s="170"/>
      <c r="VDH90" s="170"/>
      <c r="VDI90" s="170"/>
      <c r="VDJ90" s="170"/>
      <c r="VDK90" s="170"/>
      <c r="VDL90" s="170"/>
      <c r="VDM90" s="170"/>
      <c r="VDN90" s="170"/>
      <c r="VDO90" s="170"/>
      <c r="VDP90" s="170"/>
      <c r="VDQ90" s="170"/>
      <c r="VDR90" s="170"/>
      <c r="VDS90" s="170"/>
      <c r="VDT90" s="170"/>
      <c r="VDU90" s="170"/>
      <c r="VDV90" s="170"/>
      <c r="VDW90" s="170"/>
      <c r="VDX90" s="170"/>
      <c r="VDY90" s="170"/>
      <c r="VDZ90" s="170"/>
      <c r="VEA90" s="170"/>
      <c r="VEB90" s="170"/>
      <c r="VEC90" s="170"/>
      <c r="VED90" s="170"/>
      <c r="VEE90" s="170"/>
      <c r="VEF90" s="170"/>
      <c r="VEG90" s="170"/>
      <c r="VEH90" s="170"/>
      <c r="VEI90" s="170"/>
      <c r="VEJ90" s="170"/>
      <c r="VEK90" s="170"/>
      <c r="VEL90" s="170"/>
      <c r="VEM90" s="170"/>
      <c r="VEN90" s="170"/>
      <c r="VEO90" s="170"/>
      <c r="VEP90" s="170"/>
      <c r="VEQ90" s="170"/>
      <c r="VER90" s="170"/>
      <c r="VES90" s="170"/>
      <c r="VET90" s="170"/>
      <c r="VEU90" s="170"/>
      <c r="VEV90" s="170"/>
      <c r="VEW90" s="170"/>
      <c r="VEX90" s="170"/>
      <c r="VEY90" s="170"/>
      <c r="VEZ90" s="170"/>
      <c r="VFA90" s="170"/>
      <c r="VFB90" s="170"/>
      <c r="VFC90" s="170"/>
      <c r="VFD90" s="170"/>
      <c r="VFE90" s="170"/>
      <c r="VFF90" s="170"/>
      <c r="VFG90" s="170"/>
      <c r="VFH90" s="170"/>
      <c r="VFI90" s="170"/>
      <c r="VFJ90" s="170"/>
      <c r="VFK90" s="170"/>
      <c r="VFL90" s="170"/>
      <c r="VFM90" s="170"/>
      <c r="VFN90" s="170"/>
      <c r="VFO90" s="170"/>
      <c r="VFP90" s="170"/>
      <c r="VFQ90" s="170"/>
      <c r="VFR90" s="170"/>
      <c r="VFS90" s="170"/>
      <c r="VFT90" s="170"/>
      <c r="VFU90" s="170"/>
      <c r="VFV90" s="170"/>
      <c r="VFW90" s="170"/>
      <c r="VFX90" s="170"/>
      <c r="VFY90" s="170"/>
      <c r="VFZ90" s="170"/>
      <c r="VGA90" s="170"/>
      <c r="VGB90" s="170"/>
      <c r="VGC90" s="170"/>
      <c r="VGD90" s="170"/>
      <c r="VGE90" s="170"/>
      <c r="VGF90" s="170"/>
      <c r="VGG90" s="170"/>
      <c r="VGH90" s="170"/>
      <c r="VGI90" s="170"/>
      <c r="VGJ90" s="170"/>
      <c r="VGK90" s="170"/>
      <c r="VGL90" s="170"/>
      <c r="VGM90" s="170"/>
      <c r="VGN90" s="170"/>
      <c r="VGO90" s="170"/>
      <c r="VGP90" s="170"/>
      <c r="VGQ90" s="170"/>
      <c r="VGR90" s="170"/>
      <c r="VGS90" s="170"/>
      <c r="VGT90" s="170"/>
      <c r="VGU90" s="170"/>
      <c r="VGV90" s="170"/>
      <c r="VGW90" s="170"/>
      <c r="VGX90" s="170"/>
      <c r="VGY90" s="170"/>
      <c r="VGZ90" s="170"/>
      <c r="VHA90" s="170"/>
      <c r="VHB90" s="170"/>
      <c r="VHC90" s="170"/>
      <c r="VHD90" s="170"/>
      <c r="VHE90" s="170"/>
      <c r="VHF90" s="170"/>
      <c r="VHG90" s="170"/>
      <c r="VHH90" s="170"/>
      <c r="VHI90" s="170"/>
      <c r="VHJ90" s="170"/>
      <c r="VHK90" s="170"/>
      <c r="VHL90" s="170"/>
      <c r="VHM90" s="170"/>
      <c r="VHN90" s="170"/>
      <c r="VHO90" s="170"/>
      <c r="VHP90" s="170"/>
      <c r="VHQ90" s="170"/>
      <c r="VHR90" s="170"/>
      <c r="VHS90" s="170"/>
      <c r="VHT90" s="170"/>
      <c r="VHU90" s="170"/>
      <c r="VHV90" s="170"/>
      <c r="VHW90" s="170"/>
      <c r="VHX90" s="170"/>
      <c r="VHY90" s="170"/>
      <c r="VHZ90" s="170"/>
      <c r="VIA90" s="170"/>
      <c r="VIB90" s="170"/>
      <c r="VIC90" s="170"/>
      <c r="VID90" s="170"/>
      <c r="VIE90" s="170"/>
      <c r="VIF90" s="170"/>
      <c r="VIG90" s="170"/>
      <c r="VIH90" s="170"/>
      <c r="VII90" s="170"/>
      <c r="VIJ90" s="170"/>
      <c r="VIK90" s="170"/>
      <c r="VIL90" s="170"/>
      <c r="VIM90" s="170"/>
      <c r="VIN90" s="170"/>
      <c r="VIO90" s="170"/>
      <c r="VIP90" s="170"/>
      <c r="VIQ90" s="170"/>
      <c r="VIR90" s="170"/>
      <c r="VIS90" s="170"/>
      <c r="VIT90" s="170"/>
      <c r="VIU90" s="170"/>
      <c r="VIV90" s="170"/>
      <c r="VIW90" s="170"/>
      <c r="VIX90" s="170"/>
      <c r="VIY90" s="170"/>
      <c r="VIZ90" s="170"/>
      <c r="VJA90" s="170"/>
      <c r="VJB90" s="170"/>
      <c r="VJC90" s="170"/>
      <c r="VJD90" s="170"/>
      <c r="VJE90" s="170"/>
      <c r="VJF90" s="170"/>
      <c r="VJG90" s="170"/>
      <c r="VJH90" s="170"/>
      <c r="VJI90" s="170"/>
      <c r="VJJ90" s="170"/>
      <c r="VJK90" s="170"/>
      <c r="VJL90" s="170"/>
      <c r="VJM90" s="170"/>
      <c r="VJN90" s="170"/>
      <c r="VJO90" s="170"/>
      <c r="VJP90" s="170"/>
      <c r="VJQ90" s="170"/>
      <c r="VJR90" s="170"/>
      <c r="VJS90" s="170"/>
      <c r="VJT90" s="170"/>
      <c r="VJU90" s="170"/>
      <c r="VJV90" s="170"/>
      <c r="VJW90" s="170"/>
      <c r="VJX90" s="170"/>
      <c r="VJY90" s="170"/>
      <c r="VJZ90" s="170"/>
      <c r="VKA90" s="170"/>
      <c r="VKB90" s="170"/>
      <c r="VKC90" s="170"/>
      <c r="VKD90" s="170"/>
      <c r="VKE90" s="170"/>
      <c r="VKF90" s="170"/>
      <c r="VKG90" s="170"/>
      <c r="VKH90" s="170"/>
      <c r="VKI90" s="170"/>
      <c r="VKJ90" s="170"/>
      <c r="VKK90" s="170"/>
      <c r="VKL90" s="170"/>
      <c r="VKM90" s="170"/>
      <c r="VKN90" s="170"/>
      <c r="VKO90" s="170"/>
      <c r="VKP90" s="170"/>
      <c r="VKQ90" s="170"/>
      <c r="VKR90" s="170"/>
      <c r="VKS90" s="170"/>
      <c r="VKT90" s="170"/>
      <c r="VKU90" s="170"/>
      <c r="VKV90" s="170"/>
      <c r="VKW90" s="170"/>
      <c r="VKX90" s="170"/>
      <c r="VKY90" s="170"/>
      <c r="VKZ90" s="170"/>
      <c r="VLA90" s="170"/>
      <c r="VLB90" s="170"/>
      <c r="VLC90" s="170"/>
      <c r="VLD90" s="170"/>
      <c r="VLE90" s="170"/>
      <c r="VLF90" s="170"/>
      <c r="VLG90" s="170"/>
      <c r="VLH90" s="170"/>
      <c r="VLI90" s="170"/>
      <c r="VLJ90" s="170"/>
      <c r="VLK90" s="170"/>
      <c r="VLL90" s="170"/>
      <c r="VLM90" s="170"/>
      <c r="VLN90" s="170"/>
      <c r="VLO90" s="170"/>
      <c r="VLP90" s="170"/>
      <c r="VLQ90" s="170"/>
      <c r="VLR90" s="170"/>
      <c r="VLS90" s="170"/>
      <c r="VLT90" s="170"/>
      <c r="VLU90" s="170"/>
      <c r="VLV90" s="170"/>
      <c r="VLW90" s="170"/>
      <c r="VLX90" s="170"/>
      <c r="VLY90" s="170"/>
      <c r="VLZ90" s="170"/>
      <c r="VMA90" s="170"/>
      <c r="VMB90" s="170"/>
      <c r="VMC90" s="170"/>
      <c r="VMD90" s="170"/>
      <c r="VME90" s="170"/>
      <c r="VMF90" s="170"/>
      <c r="VMG90" s="170"/>
      <c r="VMH90" s="170"/>
      <c r="VMI90" s="170"/>
      <c r="VMJ90" s="170"/>
      <c r="VMK90" s="170"/>
      <c r="VML90" s="170"/>
      <c r="VMM90" s="170"/>
      <c r="VMN90" s="170"/>
      <c r="VMO90" s="170"/>
      <c r="VMP90" s="170"/>
      <c r="VMQ90" s="170"/>
      <c r="VMR90" s="170"/>
      <c r="VMS90" s="170"/>
      <c r="VMT90" s="170"/>
      <c r="VMU90" s="170"/>
      <c r="VMV90" s="170"/>
      <c r="VMW90" s="170"/>
      <c r="VMX90" s="170"/>
      <c r="VMY90" s="170"/>
      <c r="VMZ90" s="170"/>
      <c r="VNA90" s="170"/>
      <c r="VNB90" s="170"/>
      <c r="VNC90" s="170"/>
      <c r="VND90" s="170"/>
      <c r="VNE90" s="170"/>
      <c r="VNF90" s="170"/>
      <c r="VNG90" s="170"/>
      <c r="VNH90" s="170"/>
      <c r="VNI90" s="170"/>
      <c r="VNJ90" s="170"/>
      <c r="VNK90" s="170"/>
      <c r="VNL90" s="170"/>
      <c r="VNM90" s="170"/>
      <c r="VNN90" s="170"/>
      <c r="VNO90" s="170"/>
      <c r="VNP90" s="170"/>
      <c r="VNQ90" s="170"/>
      <c r="VNR90" s="170"/>
      <c r="VNS90" s="170"/>
      <c r="VNT90" s="170"/>
      <c r="VNU90" s="170"/>
      <c r="VNV90" s="170"/>
      <c r="VNW90" s="170"/>
      <c r="VNX90" s="170"/>
      <c r="VNY90" s="170"/>
      <c r="VNZ90" s="170"/>
      <c r="VOA90" s="170"/>
      <c r="VOB90" s="170"/>
      <c r="VOC90" s="170"/>
      <c r="VOD90" s="170"/>
      <c r="VOE90" s="170"/>
      <c r="VOF90" s="170"/>
      <c r="VOG90" s="170"/>
      <c r="VOH90" s="170"/>
      <c r="VOI90" s="170"/>
      <c r="VOJ90" s="170"/>
      <c r="VOK90" s="170"/>
      <c r="VOL90" s="170"/>
      <c r="VOM90" s="170"/>
      <c r="VON90" s="170"/>
      <c r="VOO90" s="170"/>
      <c r="VOP90" s="170"/>
      <c r="VOQ90" s="170"/>
      <c r="VOR90" s="170"/>
      <c r="VOS90" s="170"/>
      <c r="VOT90" s="170"/>
      <c r="VOU90" s="170"/>
      <c r="VOV90" s="170"/>
      <c r="VOW90" s="170"/>
      <c r="VOX90" s="170"/>
      <c r="VOY90" s="170"/>
      <c r="VOZ90" s="170"/>
      <c r="VPA90" s="170"/>
      <c r="VPB90" s="170"/>
      <c r="VPC90" s="170"/>
      <c r="VPD90" s="170"/>
      <c r="VPE90" s="170"/>
      <c r="VPF90" s="170"/>
      <c r="VPG90" s="170"/>
      <c r="VPH90" s="170"/>
      <c r="VPI90" s="170"/>
      <c r="VPJ90" s="170"/>
      <c r="VPK90" s="170"/>
      <c r="VPL90" s="170"/>
      <c r="VPM90" s="170"/>
      <c r="VPN90" s="170"/>
      <c r="VPO90" s="170"/>
      <c r="VPP90" s="170"/>
      <c r="VPQ90" s="170"/>
      <c r="VPR90" s="170"/>
      <c r="VPS90" s="170"/>
      <c r="VPT90" s="170"/>
      <c r="VPU90" s="170"/>
      <c r="VPV90" s="170"/>
      <c r="VPW90" s="170"/>
      <c r="VPX90" s="170"/>
      <c r="VPY90" s="170"/>
      <c r="VPZ90" s="170"/>
      <c r="VQA90" s="170"/>
      <c r="VQB90" s="170"/>
      <c r="VQC90" s="170"/>
      <c r="VQD90" s="170"/>
      <c r="VQE90" s="170"/>
      <c r="VQF90" s="170"/>
      <c r="VQG90" s="170"/>
      <c r="VQH90" s="170"/>
      <c r="VQI90" s="170"/>
      <c r="VQJ90" s="170"/>
      <c r="VQK90" s="170"/>
      <c r="VQL90" s="170"/>
      <c r="VQM90" s="170"/>
      <c r="VQN90" s="170"/>
      <c r="VQO90" s="170"/>
      <c r="VQP90" s="170"/>
      <c r="VQQ90" s="170"/>
      <c r="VQR90" s="170"/>
      <c r="VQS90" s="170"/>
      <c r="VQT90" s="170"/>
      <c r="VQU90" s="170"/>
      <c r="VQV90" s="170"/>
      <c r="VQW90" s="170"/>
      <c r="VQX90" s="170"/>
      <c r="VQY90" s="170"/>
      <c r="VQZ90" s="170"/>
      <c r="VRA90" s="170"/>
      <c r="VRB90" s="170"/>
      <c r="VRC90" s="170"/>
      <c r="VRD90" s="170"/>
      <c r="VRE90" s="170"/>
      <c r="VRF90" s="170"/>
      <c r="VRG90" s="170"/>
      <c r="VRH90" s="170"/>
      <c r="VRI90" s="170"/>
      <c r="VRJ90" s="170"/>
      <c r="VRK90" s="170"/>
      <c r="VRL90" s="170"/>
      <c r="VRM90" s="170"/>
      <c r="VRN90" s="170"/>
      <c r="VRO90" s="170"/>
      <c r="VRP90" s="170"/>
      <c r="VRQ90" s="170"/>
      <c r="VRR90" s="170"/>
      <c r="VRS90" s="170"/>
      <c r="VRT90" s="170"/>
      <c r="VRU90" s="170"/>
      <c r="VRV90" s="170"/>
      <c r="VRW90" s="170"/>
      <c r="VRX90" s="170"/>
      <c r="VRY90" s="170"/>
      <c r="VRZ90" s="170"/>
      <c r="VSA90" s="170"/>
      <c r="VSB90" s="170"/>
      <c r="VSC90" s="170"/>
      <c r="VSD90" s="170"/>
      <c r="VSE90" s="170"/>
      <c r="VSF90" s="170"/>
      <c r="VSG90" s="170"/>
      <c r="VSH90" s="170"/>
      <c r="VSI90" s="170"/>
      <c r="VSJ90" s="170"/>
      <c r="VSK90" s="170"/>
      <c r="VSL90" s="170"/>
      <c r="VSM90" s="170"/>
      <c r="VSN90" s="170"/>
      <c r="VSO90" s="170"/>
      <c r="VSP90" s="170"/>
      <c r="VSQ90" s="170"/>
      <c r="VSR90" s="170"/>
      <c r="VSS90" s="170"/>
      <c r="VST90" s="170"/>
      <c r="VSU90" s="170"/>
      <c r="VSV90" s="170"/>
      <c r="VSW90" s="170"/>
      <c r="VSX90" s="170"/>
      <c r="VSY90" s="170"/>
      <c r="VSZ90" s="170"/>
      <c r="VTA90" s="170"/>
      <c r="VTB90" s="170"/>
      <c r="VTC90" s="170"/>
      <c r="VTD90" s="170"/>
      <c r="VTE90" s="170"/>
      <c r="VTF90" s="170"/>
      <c r="VTG90" s="170"/>
      <c r="VTH90" s="170"/>
      <c r="VTI90" s="170"/>
      <c r="VTJ90" s="170"/>
      <c r="VTK90" s="170"/>
      <c r="VTL90" s="170"/>
      <c r="VTM90" s="170"/>
      <c r="VTN90" s="170"/>
      <c r="VTO90" s="170"/>
      <c r="VTP90" s="170"/>
      <c r="VTQ90" s="170"/>
      <c r="VTR90" s="170"/>
      <c r="VTS90" s="170"/>
      <c r="VTT90" s="170"/>
      <c r="VTU90" s="170"/>
      <c r="VTV90" s="170"/>
      <c r="VTW90" s="170"/>
      <c r="VTX90" s="170"/>
      <c r="VTY90" s="170"/>
      <c r="VTZ90" s="170"/>
      <c r="VUA90" s="170"/>
      <c r="VUB90" s="170"/>
      <c r="VUC90" s="170"/>
      <c r="VUD90" s="170"/>
      <c r="VUE90" s="170"/>
      <c r="VUF90" s="170"/>
      <c r="VUG90" s="170"/>
      <c r="VUH90" s="170"/>
      <c r="VUI90" s="170"/>
      <c r="VUJ90" s="170"/>
      <c r="VUK90" s="170"/>
      <c r="VUL90" s="170"/>
      <c r="VUM90" s="170"/>
      <c r="VUN90" s="170"/>
      <c r="VUO90" s="170"/>
      <c r="VUP90" s="170"/>
      <c r="VUQ90" s="170"/>
      <c r="VUR90" s="170"/>
      <c r="VUS90" s="170"/>
      <c r="VUT90" s="170"/>
      <c r="VUU90" s="170"/>
      <c r="VUV90" s="170"/>
      <c r="VUW90" s="170"/>
      <c r="VUX90" s="170"/>
      <c r="VUY90" s="170"/>
      <c r="VUZ90" s="170"/>
      <c r="VVA90" s="170"/>
      <c r="VVB90" s="170"/>
      <c r="VVC90" s="170"/>
      <c r="VVD90" s="170"/>
      <c r="VVE90" s="170"/>
      <c r="VVF90" s="170"/>
      <c r="VVG90" s="170"/>
      <c r="VVH90" s="170"/>
      <c r="VVI90" s="170"/>
      <c r="VVJ90" s="170"/>
      <c r="VVK90" s="170"/>
      <c r="VVL90" s="170"/>
      <c r="VVM90" s="170"/>
      <c r="VVN90" s="170"/>
      <c r="VVO90" s="170"/>
      <c r="VVP90" s="170"/>
      <c r="VVQ90" s="170"/>
      <c r="VVR90" s="170"/>
      <c r="VVS90" s="170"/>
      <c r="VVT90" s="170"/>
      <c r="VVU90" s="170"/>
      <c r="VVV90" s="170"/>
      <c r="VVW90" s="170"/>
      <c r="VVX90" s="170"/>
      <c r="VVY90" s="170"/>
      <c r="VVZ90" s="170"/>
      <c r="VWA90" s="170"/>
      <c r="VWB90" s="170"/>
      <c r="VWC90" s="170"/>
      <c r="VWD90" s="170"/>
      <c r="VWE90" s="170"/>
      <c r="VWF90" s="170"/>
      <c r="VWG90" s="170"/>
      <c r="VWH90" s="170"/>
      <c r="VWI90" s="170"/>
      <c r="VWJ90" s="170"/>
      <c r="VWK90" s="170"/>
      <c r="VWL90" s="170"/>
      <c r="VWM90" s="170"/>
      <c r="VWN90" s="170"/>
      <c r="VWO90" s="170"/>
      <c r="VWP90" s="170"/>
      <c r="VWQ90" s="170"/>
      <c r="VWR90" s="170"/>
      <c r="VWS90" s="170"/>
      <c r="VWT90" s="170"/>
      <c r="VWU90" s="170"/>
      <c r="VWV90" s="170"/>
      <c r="VWW90" s="170"/>
      <c r="VWX90" s="170"/>
      <c r="VWY90" s="170"/>
      <c r="VWZ90" s="170"/>
      <c r="VXA90" s="170"/>
      <c r="VXB90" s="170"/>
      <c r="VXC90" s="170"/>
      <c r="VXD90" s="170"/>
      <c r="VXE90" s="170"/>
      <c r="VXF90" s="170"/>
      <c r="VXG90" s="170"/>
      <c r="VXH90" s="170"/>
      <c r="VXI90" s="170"/>
      <c r="VXJ90" s="170"/>
      <c r="VXK90" s="170"/>
      <c r="VXL90" s="170"/>
      <c r="VXM90" s="170"/>
      <c r="VXN90" s="170"/>
      <c r="VXO90" s="170"/>
      <c r="VXP90" s="170"/>
      <c r="VXQ90" s="170"/>
      <c r="VXR90" s="170"/>
      <c r="VXS90" s="170"/>
      <c r="VXT90" s="170"/>
      <c r="VXU90" s="170"/>
      <c r="VXV90" s="170"/>
      <c r="VXW90" s="170"/>
      <c r="VXX90" s="170"/>
      <c r="VXY90" s="170"/>
      <c r="VXZ90" s="170"/>
      <c r="VYA90" s="170"/>
      <c r="VYB90" s="170"/>
      <c r="VYC90" s="170"/>
      <c r="VYD90" s="170"/>
      <c r="VYE90" s="170"/>
      <c r="VYF90" s="170"/>
      <c r="VYG90" s="170"/>
      <c r="VYH90" s="170"/>
      <c r="VYI90" s="170"/>
      <c r="VYJ90" s="170"/>
      <c r="VYK90" s="170"/>
      <c r="VYL90" s="170"/>
      <c r="VYM90" s="170"/>
      <c r="VYN90" s="170"/>
      <c r="VYO90" s="170"/>
      <c r="VYP90" s="170"/>
      <c r="VYQ90" s="170"/>
      <c r="VYR90" s="170"/>
      <c r="VYS90" s="170"/>
      <c r="VYT90" s="170"/>
      <c r="VYU90" s="170"/>
      <c r="VYV90" s="170"/>
      <c r="VYW90" s="170"/>
      <c r="VYX90" s="170"/>
      <c r="VYY90" s="170"/>
      <c r="VYZ90" s="170"/>
      <c r="VZA90" s="170"/>
      <c r="VZB90" s="170"/>
      <c r="VZC90" s="170"/>
      <c r="VZD90" s="170"/>
      <c r="VZE90" s="170"/>
      <c r="VZF90" s="170"/>
      <c r="VZG90" s="170"/>
      <c r="VZH90" s="170"/>
      <c r="VZI90" s="170"/>
      <c r="VZJ90" s="170"/>
      <c r="VZK90" s="170"/>
      <c r="VZL90" s="170"/>
      <c r="VZM90" s="170"/>
      <c r="VZN90" s="170"/>
      <c r="VZO90" s="170"/>
      <c r="VZP90" s="170"/>
      <c r="VZQ90" s="170"/>
      <c r="VZR90" s="170"/>
      <c r="VZS90" s="170"/>
      <c r="VZT90" s="170"/>
      <c r="VZU90" s="170"/>
      <c r="VZV90" s="170"/>
      <c r="VZW90" s="170"/>
      <c r="VZX90" s="170"/>
      <c r="VZY90" s="170"/>
      <c r="VZZ90" s="170"/>
      <c r="WAA90" s="170"/>
      <c r="WAB90" s="170"/>
      <c r="WAC90" s="170"/>
      <c r="WAD90" s="170"/>
      <c r="WAE90" s="170"/>
      <c r="WAF90" s="170"/>
      <c r="WAG90" s="170"/>
      <c r="WAH90" s="170"/>
      <c r="WAI90" s="170"/>
      <c r="WAJ90" s="170"/>
      <c r="WAK90" s="170"/>
      <c r="WAL90" s="170"/>
      <c r="WAM90" s="170"/>
      <c r="WAN90" s="170"/>
      <c r="WAO90" s="170"/>
      <c r="WAP90" s="170"/>
      <c r="WAQ90" s="170"/>
      <c r="WAR90" s="170"/>
      <c r="WAS90" s="170"/>
      <c r="WAT90" s="170"/>
      <c r="WAU90" s="170"/>
      <c r="WAV90" s="170"/>
      <c r="WAW90" s="170"/>
      <c r="WAX90" s="170"/>
      <c r="WAY90" s="170"/>
      <c r="WAZ90" s="170"/>
      <c r="WBA90" s="170"/>
      <c r="WBB90" s="170"/>
      <c r="WBC90" s="170"/>
      <c r="WBD90" s="170"/>
      <c r="WBE90" s="170"/>
      <c r="WBF90" s="170"/>
      <c r="WBG90" s="170"/>
      <c r="WBH90" s="170"/>
      <c r="WBI90" s="170"/>
      <c r="WBJ90" s="170"/>
      <c r="WBK90" s="170"/>
      <c r="WBL90" s="170"/>
      <c r="WBM90" s="170"/>
      <c r="WBN90" s="170"/>
      <c r="WBO90" s="170"/>
      <c r="WBP90" s="170"/>
      <c r="WBQ90" s="170"/>
      <c r="WBR90" s="170"/>
      <c r="WBS90" s="170"/>
      <c r="WBT90" s="170"/>
      <c r="WBU90" s="170"/>
      <c r="WBV90" s="170"/>
      <c r="WBW90" s="170"/>
      <c r="WBX90" s="170"/>
      <c r="WBY90" s="170"/>
      <c r="WBZ90" s="170"/>
      <c r="WCA90" s="170"/>
      <c r="WCB90" s="170"/>
      <c r="WCC90" s="170"/>
      <c r="WCD90" s="170"/>
      <c r="WCE90" s="170"/>
      <c r="WCF90" s="170"/>
      <c r="WCG90" s="170"/>
      <c r="WCH90" s="170"/>
      <c r="WCI90" s="170"/>
      <c r="WCJ90" s="170"/>
      <c r="WCK90" s="170"/>
      <c r="WCL90" s="170"/>
      <c r="WCM90" s="170"/>
      <c r="WCN90" s="170"/>
      <c r="WCO90" s="170"/>
      <c r="WCP90" s="170"/>
      <c r="WCQ90" s="170"/>
      <c r="WCR90" s="170"/>
      <c r="WCS90" s="170"/>
      <c r="WCT90" s="170"/>
      <c r="WCU90" s="170"/>
      <c r="WCV90" s="170"/>
      <c r="WCW90" s="170"/>
      <c r="WCX90" s="170"/>
      <c r="WCY90" s="170"/>
      <c r="WCZ90" s="170"/>
      <c r="WDA90" s="170"/>
      <c r="WDB90" s="170"/>
      <c r="WDC90" s="170"/>
      <c r="WDD90" s="170"/>
      <c r="WDE90" s="170"/>
      <c r="WDF90" s="170"/>
      <c r="WDG90" s="170"/>
      <c r="WDH90" s="170"/>
      <c r="WDI90" s="170"/>
      <c r="WDJ90" s="170"/>
      <c r="WDK90" s="170"/>
      <c r="WDL90" s="170"/>
      <c r="WDM90" s="170"/>
      <c r="WDN90" s="170"/>
      <c r="WDO90" s="170"/>
      <c r="WDP90" s="170"/>
      <c r="WDQ90" s="170"/>
      <c r="WDR90" s="170"/>
      <c r="WDS90" s="170"/>
      <c r="WDT90" s="170"/>
      <c r="WDU90" s="170"/>
      <c r="WDV90" s="170"/>
      <c r="WDW90" s="170"/>
      <c r="WDX90" s="170"/>
      <c r="WDY90" s="170"/>
      <c r="WDZ90" s="170"/>
      <c r="WEA90" s="170"/>
      <c r="WEB90" s="170"/>
      <c r="WEC90" s="170"/>
      <c r="WED90" s="170"/>
      <c r="WEE90" s="170"/>
      <c r="WEF90" s="170"/>
      <c r="WEG90" s="170"/>
      <c r="WEH90" s="170"/>
      <c r="WEI90" s="170"/>
      <c r="WEJ90" s="170"/>
      <c r="WEK90" s="170"/>
      <c r="WEL90" s="170"/>
      <c r="WEM90" s="170"/>
      <c r="WEN90" s="170"/>
      <c r="WEO90" s="170"/>
      <c r="WEP90" s="170"/>
      <c r="WEQ90" s="170"/>
      <c r="WER90" s="170"/>
      <c r="WES90" s="170"/>
      <c r="WET90" s="170"/>
      <c r="WEU90" s="170"/>
      <c r="WEV90" s="170"/>
      <c r="WEW90" s="170"/>
      <c r="WEX90" s="170"/>
      <c r="WEY90" s="170"/>
      <c r="WEZ90" s="170"/>
      <c r="WFA90" s="170"/>
      <c r="WFB90" s="170"/>
      <c r="WFC90" s="170"/>
      <c r="WFD90" s="170"/>
      <c r="WFE90" s="170"/>
      <c r="WFF90" s="170"/>
      <c r="WFG90" s="170"/>
      <c r="WFH90" s="170"/>
      <c r="WFI90" s="170"/>
      <c r="WFJ90" s="170"/>
      <c r="WFK90" s="170"/>
      <c r="WFL90" s="170"/>
      <c r="WFM90" s="170"/>
      <c r="WFN90" s="170"/>
      <c r="WFO90" s="170"/>
      <c r="WFP90" s="170"/>
      <c r="WFQ90" s="170"/>
      <c r="WFR90" s="170"/>
      <c r="WFS90" s="170"/>
      <c r="WFT90" s="170"/>
      <c r="WFU90" s="170"/>
      <c r="WFV90" s="170"/>
      <c r="WFW90" s="170"/>
      <c r="WFX90" s="170"/>
      <c r="WFY90" s="170"/>
      <c r="WFZ90" s="170"/>
      <c r="WGA90" s="170"/>
      <c r="WGB90" s="170"/>
      <c r="WGC90" s="170"/>
      <c r="WGD90" s="170"/>
      <c r="WGE90" s="170"/>
      <c r="WGF90" s="170"/>
      <c r="WGG90" s="170"/>
      <c r="WGH90" s="170"/>
      <c r="WGI90" s="170"/>
      <c r="WGJ90" s="170"/>
      <c r="WGK90" s="170"/>
      <c r="WGL90" s="170"/>
      <c r="WGM90" s="170"/>
      <c r="WGN90" s="170"/>
      <c r="WGO90" s="170"/>
      <c r="WGP90" s="170"/>
      <c r="WGQ90" s="170"/>
      <c r="WGR90" s="170"/>
      <c r="WGS90" s="170"/>
      <c r="WGT90" s="170"/>
      <c r="WGU90" s="170"/>
      <c r="WGV90" s="170"/>
      <c r="WGW90" s="170"/>
      <c r="WGX90" s="170"/>
      <c r="WGY90" s="170"/>
      <c r="WGZ90" s="170"/>
      <c r="WHA90" s="170"/>
      <c r="WHB90" s="170"/>
      <c r="WHC90" s="170"/>
      <c r="WHD90" s="170"/>
      <c r="WHE90" s="170"/>
      <c r="WHF90" s="170"/>
      <c r="WHG90" s="170"/>
      <c r="WHH90" s="170"/>
      <c r="WHI90" s="170"/>
      <c r="WHJ90" s="170"/>
      <c r="WHK90" s="170"/>
      <c r="WHL90" s="170"/>
      <c r="WHM90" s="170"/>
      <c r="WHN90" s="170"/>
      <c r="WHO90" s="170"/>
      <c r="WHP90" s="170"/>
      <c r="WHQ90" s="170"/>
      <c r="WHR90" s="170"/>
      <c r="WHS90" s="170"/>
      <c r="WHT90" s="170"/>
      <c r="WHU90" s="170"/>
      <c r="WHV90" s="170"/>
      <c r="WHW90" s="170"/>
      <c r="WHX90" s="170"/>
      <c r="WHY90" s="170"/>
      <c r="WHZ90" s="170"/>
      <c r="WIA90" s="170"/>
      <c r="WIB90" s="170"/>
      <c r="WIC90" s="170"/>
      <c r="WID90" s="170"/>
      <c r="WIE90" s="170"/>
      <c r="WIF90" s="170"/>
      <c r="WIG90" s="170"/>
      <c r="WIH90" s="170"/>
      <c r="WII90" s="170"/>
      <c r="WIJ90" s="170"/>
      <c r="WIK90" s="170"/>
      <c r="WIL90" s="170"/>
      <c r="WIM90" s="170"/>
      <c r="WIN90" s="170"/>
      <c r="WIO90" s="170"/>
      <c r="WIP90" s="170"/>
      <c r="WIQ90" s="170"/>
      <c r="WIR90" s="170"/>
      <c r="WIS90" s="170"/>
      <c r="WIT90" s="170"/>
      <c r="WIU90" s="170"/>
      <c r="WIV90" s="170"/>
      <c r="WIW90" s="170"/>
      <c r="WIX90" s="170"/>
      <c r="WIY90" s="170"/>
      <c r="WIZ90" s="170"/>
      <c r="WJA90" s="170"/>
      <c r="WJB90" s="170"/>
      <c r="WJC90" s="170"/>
      <c r="WJD90" s="170"/>
      <c r="WJE90" s="170"/>
      <c r="WJF90" s="170"/>
      <c r="WJG90" s="170"/>
      <c r="WJH90" s="170"/>
      <c r="WJI90" s="170"/>
      <c r="WJJ90" s="170"/>
      <c r="WJK90" s="170"/>
      <c r="WJL90" s="170"/>
      <c r="WJM90" s="170"/>
      <c r="WJN90" s="170"/>
      <c r="WJO90" s="170"/>
      <c r="WJP90" s="170"/>
      <c r="WJQ90" s="170"/>
      <c r="WJR90" s="170"/>
      <c r="WJS90" s="170"/>
      <c r="WJT90" s="170"/>
      <c r="WJU90" s="170"/>
      <c r="WJV90" s="170"/>
      <c r="WJW90" s="170"/>
      <c r="WJX90" s="170"/>
      <c r="WJY90" s="170"/>
      <c r="WJZ90" s="170"/>
      <c r="WKA90" s="170"/>
      <c r="WKB90" s="170"/>
      <c r="WKC90" s="170"/>
      <c r="WKD90" s="170"/>
      <c r="WKE90" s="170"/>
      <c r="WKF90" s="170"/>
      <c r="WKG90" s="170"/>
      <c r="WKH90" s="170"/>
      <c r="WKI90" s="170"/>
      <c r="WKJ90" s="170"/>
      <c r="WKK90" s="170"/>
      <c r="WKL90" s="170"/>
      <c r="WKM90" s="170"/>
      <c r="WKN90" s="170"/>
      <c r="WKO90" s="170"/>
      <c r="WKP90" s="170"/>
      <c r="WKQ90" s="170"/>
      <c r="WKR90" s="170"/>
      <c r="WKS90" s="170"/>
      <c r="WKT90" s="170"/>
      <c r="WKU90" s="170"/>
      <c r="WKV90" s="170"/>
      <c r="WKW90" s="170"/>
      <c r="WKX90" s="170"/>
      <c r="WKY90" s="170"/>
      <c r="WKZ90" s="170"/>
      <c r="WLA90" s="170"/>
      <c r="WLB90" s="170"/>
      <c r="WLC90" s="170"/>
      <c r="WLD90" s="170"/>
      <c r="WLE90" s="170"/>
      <c r="WLF90" s="170"/>
      <c r="WLG90" s="170"/>
      <c r="WLH90" s="170"/>
      <c r="WLI90" s="170"/>
      <c r="WLJ90" s="170"/>
      <c r="WLK90" s="170"/>
      <c r="WLL90" s="170"/>
      <c r="WLM90" s="170"/>
      <c r="WLN90" s="170"/>
      <c r="WLO90" s="170"/>
      <c r="WLP90" s="170"/>
      <c r="WLQ90" s="170"/>
      <c r="WLR90" s="170"/>
      <c r="WLS90" s="170"/>
      <c r="WLT90" s="170"/>
      <c r="WLU90" s="170"/>
      <c r="WLV90" s="170"/>
      <c r="WLW90" s="170"/>
      <c r="WLX90" s="170"/>
      <c r="WLY90" s="170"/>
      <c r="WLZ90" s="170"/>
      <c r="WMA90" s="170"/>
      <c r="WMB90" s="170"/>
      <c r="WMC90" s="170"/>
      <c r="WMD90" s="170"/>
      <c r="WME90" s="170"/>
      <c r="WMF90" s="170"/>
      <c r="WMG90" s="170"/>
      <c r="WMH90" s="170"/>
      <c r="WMI90" s="170"/>
      <c r="WMJ90" s="170"/>
      <c r="WMK90" s="170"/>
      <c r="WML90" s="170"/>
      <c r="WMM90" s="170"/>
      <c r="WMN90" s="170"/>
      <c r="WMO90" s="170"/>
      <c r="WMP90" s="170"/>
      <c r="WMQ90" s="170"/>
      <c r="WMR90" s="170"/>
      <c r="WMS90" s="170"/>
      <c r="WMT90" s="170"/>
      <c r="WMU90" s="170"/>
      <c r="WMV90" s="170"/>
      <c r="WMW90" s="170"/>
      <c r="WMX90" s="170"/>
      <c r="WMY90" s="170"/>
      <c r="WMZ90" s="170"/>
      <c r="WNA90" s="170"/>
      <c r="WNB90" s="170"/>
      <c r="WNC90" s="170"/>
      <c r="WND90" s="170"/>
      <c r="WNE90" s="170"/>
      <c r="WNF90" s="170"/>
      <c r="WNG90" s="170"/>
      <c r="WNH90" s="170"/>
      <c r="WNI90" s="170"/>
      <c r="WNJ90" s="170"/>
      <c r="WNK90" s="170"/>
      <c r="WNL90" s="170"/>
      <c r="WNM90" s="170"/>
      <c r="WNN90" s="170"/>
      <c r="WNO90" s="170"/>
      <c r="WNP90" s="170"/>
      <c r="WNQ90" s="170"/>
      <c r="WNR90" s="170"/>
      <c r="WNS90" s="170"/>
      <c r="WNT90" s="170"/>
      <c r="WNU90" s="170"/>
      <c r="WNV90" s="170"/>
      <c r="WNW90" s="170"/>
      <c r="WNX90" s="170"/>
      <c r="WNY90" s="170"/>
      <c r="WNZ90" s="170"/>
      <c r="WOA90" s="170"/>
      <c r="WOB90" s="170"/>
      <c r="WOC90" s="170"/>
      <c r="WOD90" s="170"/>
      <c r="WOE90" s="170"/>
      <c r="WOF90" s="170"/>
      <c r="WOG90" s="170"/>
      <c r="WOH90" s="170"/>
      <c r="WOI90" s="170"/>
      <c r="WOJ90" s="170"/>
      <c r="WOK90" s="170"/>
      <c r="WOL90" s="170"/>
      <c r="WOM90" s="170"/>
      <c r="WON90" s="170"/>
      <c r="WOO90" s="170"/>
      <c r="WOP90" s="170"/>
      <c r="WOQ90" s="170"/>
      <c r="WOR90" s="170"/>
      <c r="WOS90" s="170"/>
      <c r="WOT90" s="170"/>
      <c r="WOU90" s="170"/>
      <c r="WOV90" s="170"/>
      <c r="WOW90" s="170"/>
      <c r="WOX90" s="170"/>
      <c r="WOY90" s="170"/>
      <c r="WOZ90" s="170"/>
      <c r="WPA90" s="170"/>
      <c r="WPB90" s="170"/>
      <c r="WPC90" s="170"/>
      <c r="WPD90" s="170"/>
      <c r="WPE90" s="170"/>
      <c r="WPF90" s="170"/>
      <c r="WPG90" s="170"/>
      <c r="WPH90" s="170"/>
      <c r="WPI90" s="170"/>
      <c r="WPJ90" s="170"/>
      <c r="WPK90" s="170"/>
      <c r="WPL90" s="170"/>
      <c r="WPM90" s="170"/>
      <c r="WPN90" s="170"/>
      <c r="WPO90" s="170"/>
      <c r="WPP90" s="170"/>
      <c r="WPQ90" s="170"/>
      <c r="WPR90" s="170"/>
      <c r="WPS90" s="170"/>
      <c r="WPT90" s="170"/>
      <c r="WPU90" s="170"/>
      <c r="WPV90" s="170"/>
      <c r="WPW90" s="170"/>
      <c r="WPX90" s="170"/>
      <c r="WPY90" s="170"/>
      <c r="WPZ90" s="170"/>
      <c r="WQA90" s="170"/>
      <c r="WQB90" s="170"/>
      <c r="WQC90" s="170"/>
      <c r="WQD90" s="170"/>
      <c r="WQE90" s="170"/>
      <c r="WQF90" s="170"/>
      <c r="WQG90" s="170"/>
      <c r="WQH90" s="170"/>
      <c r="WQI90" s="170"/>
      <c r="WQJ90" s="170"/>
      <c r="WQK90" s="170"/>
      <c r="WQL90" s="170"/>
      <c r="WQM90" s="170"/>
      <c r="WQN90" s="170"/>
      <c r="WQO90" s="170"/>
      <c r="WQP90" s="170"/>
      <c r="WQQ90" s="170"/>
      <c r="WQR90" s="170"/>
      <c r="WQS90" s="170"/>
      <c r="WQT90" s="170"/>
      <c r="WQU90" s="170"/>
      <c r="WQV90" s="170"/>
      <c r="WQW90" s="170"/>
      <c r="WQX90" s="170"/>
      <c r="WQY90" s="170"/>
      <c r="WQZ90" s="170"/>
      <c r="WRA90" s="170"/>
      <c r="WRB90" s="170"/>
      <c r="WRC90" s="170"/>
      <c r="WRD90" s="170"/>
      <c r="WRE90" s="170"/>
      <c r="WRF90" s="170"/>
      <c r="WRG90" s="170"/>
      <c r="WRH90" s="170"/>
      <c r="WRI90" s="170"/>
      <c r="WRJ90" s="170"/>
      <c r="WRK90" s="170"/>
      <c r="WRL90" s="170"/>
      <c r="WRM90" s="170"/>
      <c r="WRN90" s="170"/>
      <c r="WRO90" s="170"/>
      <c r="WRP90" s="170"/>
      <c r="WRQ90" s="170"/>
      <c r="WRR90" s="170"/>
      <c r="WRS90" s="170"/>
      <c r="WRT90" s="170"/>
      <c r="WRU90" s="170"/>
      <c r="WRV90" s="170"/>
      <c r="WRW90" s="170"/>
      <c r="WRX90" s="170"/>
      <c r="WRY90" s="170"/>
      <c r="WRZ90" s="170"/>
      <c r="WSA90" s="170"/>
      <c r="WSB90" s="170"/>
      <c r="WSC90" s="170"/>
      <c r="WSD90" s="170"/>
      <c r="WSE90" s="170"/>
      <c r="WSF90" s="170"/>
      <c r="WSG90" s="170"/>
      <c r="WSH90" s="170"/>
      <c r="WSI90" s="170"/>
      <c r="WSJ90" s="170"/>
      <c r="WSK90" s="170"/>
      <c r="WSL90" s="170"/>
      <c r="WSM90" s="170"/>
      <c r="WSN90" s="170"/>
      <c r="WSO90" s="170"/>
      <c r="WSP90" s="170"/>
      <c r="WSQ90" s="170"/>
      <c r="WSR90" s="170"/>
      <c r="WSS90" s="170"/>
      <c r="WST90" s="170"/>
      <c r="WSU90" s="170"/>
      <c r="WSV90" s="170"/>
      <c r="WSW90" s="170"/>
      <c r="WSX90" s="170"/>
      <c r="WSY90" s="170"/>
      <c r="WSZ90" s="170"/>
      <c r="WTA90" s="170"/>
      <c r="WTB90" s="170"/>
      <c r="WTC90" s="170"/>
      <c r="WTD90" s="170"/>
      <c r="WTE90" s="170"/>
      <c r="WTF90" s="170"/>
      <c r="WTG90" s="170"/>
      <c r="WTH90" s="170"/>
      <c r="WTI90" s="170"/>
      <c r="WTJ90" s="170"/>
      <c r="WTK90" s="170"/>
      <c r="WTL90" s="170"/>
      <c r="WTM90" s="170"/>
      <c r="WTN90" s="170"/>
      <c r="WTO90" s="170"/>
      <c r="WTP90" s="170"/>
      <c r="WTQ90" s="170"/>
      <c r="WTR90" s="170"/>
      <c r="WTS90" s="170"/>
      <c r="WTT90" s="170"/>
      <c r="WTU90" s="170"/>
      <c r="WTV90" s="170"/>
      <c r="WTW90" s="170"/>
      <c r="WTX90" s="170"/>
      <c r="WTY90" s="170"/>
      <c r="WTZ90" s="170"/>
      <c r="WUA90" s="170"/>
      <c r="WUB90" s="170"/>
      <c r="WUC90" s="170"/>
      <c r="WUD90" s="170"/>
      <c r="WUE90" s="170"/>
      <c r="WUF90" s="170"/>
      <c r="WUG90" s="170"/>
      <c r="WUH90" s="170"/>
      <c r="WUI90" s="170"/>
      <c r="WUJ90" s="170"/>
      <c r="WUK90" s="170"/>
      <c r="WUL90" s="170"/>
      <c r="WUM90" s="170"/>
      <c r="WUN90" s="170"/>
      <c r="WUO90" s="170"/>
      <c r="WUP90" s="170"/>
      <c r="WUQ90" s="170"/>
      <c r="WUR90" s="170"/>
      <c r="WUS90" s="170"/>
      <c r="WUT90" s="170"/>
      <c r="WUU90" s="170"/>
      <c r="WUV90" s="170"/>
      <c r="WUW90" s="170"/>
      <c r="WUX90" s="170"/>
      <c r="WUY90" s="170"/>
      <c r="WUZ90" s="170"/>
      <c r="WVA90" s="170"/>
      <c r="WVB90" s="170"/>
      <c r="WVC90" s="170"/>
      <c r="WVD90" s="170"/>
      <c r="WVE90" s="170"/>
      <c r="WVF90" s="170"/>
      <c r="WVG90" s="170"/>
      <c r="WVH90" s="170"/>
      <c r="WVI90" s="170"/>
      <c r="WVJ90" s="170"/>
      <c r="WVK90" s="170"/>
      <c r="WVL90" s="170"/>
      <c r="WVM90" s="170"/>
      <c r="WVN90" s="170"/>
      <c r="WVO90" s="170"/>
      <c r="WVP90" s="170"/>
      <c r="WVQ90" s="170"/>
      <c r="WVR90" s="170"/>
      <c r="WVS90" s="170"/>
      <c r="WVT90" s="170"/>
      <c r="WVU90" s="170"/>
      <c r="WVV90" s="170"/>
      <c r="WVW90" s="170"/>
      <c r="WVX90" s="170"/>
      <c r="WVY90" s="170"/>
      <c r="WVZ90" s="170"/>
      <c r="WWA90" s="170"/>
      <c r="WWB90" s="170"/>
      <c r="WWC90" s="170"/>
      <c r="WWD90" s="170"/>
      <c r="WWE90" s="170"/>
      <c r="WWF90" s="170"/>
      <c r="WWG90" s="170"/>
      <c r="WWH90" s="170"/>
      <c r="WWI90" s="170"/>
      <c r="WWJ90" s="170"/>
      <c r="WWK90" s="170"/>
      <c r="WWL90" s="170"/>
      <c r="WWM90" s="170"/>
      <c r="WWN90" s="170"/>
      <c r="WWO90" s="170"/>
      <c r="WWP90" s="170"/>
      <c r="WWQ90" s="170"/>
      <c r="WWR90" s="170"/>
      <c r="WWS90" s="170"/>
      <c r="WWT90" s="170"/>
      <c r="WWU90" s="170"/>
      <c r="WWV90" s="170"/>
      <c r="WWW90" s="170"/>
      <c r="WWX90" s="170"/>
      <c r="WWY90" s="170"/>
      <c r="WWZ90" s="170"/>
      <c r="WXA90" s="170"/>
      <c r="WXB90" s="170"/>
      <c r="WXC90" s="170"/>
      <c r="WXD90" s="170"/>
      <c r="WXE90" s="170"/>
      <c r="WXF90" s="170"/>
      <c r="WXG90" s="170"/>
      <c r="WXH90" s="170"/>
      <c r="WXI90" s="170"/>
      <c r="WXJ90" s="170"/>
      <c r="WXK90" s="170"/>
      <c r="WXL90" s="170"/>
      <c r="WXM90" s="170"/>
      <c r="WXN90" s="170"/>
      <c r="WXO90" s="170"/>
      <c r="WXP90" s="170"/>
      <c r="WXQ90" s="170"/>
      <c r="WXR90" s="170"/>
      <c r="WXS90" s="170"/>
      <c r="WXT90" s="170"/>
      <c r="WXU90" s="170"/>
      <c r="WXV90" s="170"/>
      <c r="WXW90" s="170"/>
      <c r="WXX90" s="170"/>
      <c r="WXY90" s="170"/>
      <c r="WXZ90" s="170"/>
      <c r="WYA90" s="170"/>
      <c r="WYB90" s="170"/>
      <c r="WYC90" s="170"/>
      <c r="WYD90" s="170"/>
      <c r="WYE90" s="170"/>
      <c r="WYF90" s="170"/>
      <c r="WYG90" s="170"/>
      <c r="WYH90" s="170"/>
      <c r="WYI90" s="170"/>
      <c r="WYJ90" s="170"/>
      <c r="WYK90" s="170"/>
      <c r="WYL90" s="170"/>
      <c r="WYM90" s="170"/>
      <c r="WYN90" s="170"/>
      <c r="WYO90" s="170"/>
      <c r="WYP90" s="170"/>
      <c r="WYQ90" s="170"/>
      <c r="WYR90" s="170"/>
      <c r="WYS90" s="170"/>
      <c r="WYT90" s="170"/>
      <c r="WYU90" s="170"/>
      <c r="WYV90" s="170"/>
      <c r="WYW90" s="170"/>
      <c r="WYX90" s="170"/>
      <c r="WYY90" s="170"/>
      <c r="WYZ90" s="170"/>
      <c r="WZA90" s="170"/>
      <c r="WZB90" s="170"/>
      <c r="WZC90" s="170"/>
      <c r="WZD90" s="170"/>
      <c r="WZE90" s="170"/>
      <c r="WZF90" s="170"/>
      <c r="WZG90" s="170"/>
      <c r="WZH90" s="170"/>
      <c r="WZI90" s="170"/>
      <c r="WZJ90" s="170"/>
      <c r="WZK90" s="170"/>
      <c r="WZL90" s="170"/>
      <c r="WZM90" s="170"/>
      <c r="WZN90" s="170"/>
      <c r="WZO90" s="170"/>
      <c r="WZP90" s="170"/>
      <c r="WZQ90" s="170"/>
      <c r="WZR90" s="170"/>
      <c r="WZS90" s="170"/>
      <c r="WZT90" s="170"/>
      <c r="WZU90" s="170"/>
      <c r="WZV90" s="170"/>
      <c r="WZW90" s="170"/>
      <c r="WZX90" s="170"/>
      <c r="WZY90" s="170"/>
      <c r="WZZ90" s="170"/>
      <c r="XAA90" s="170"/>
      <c r="XAB90" s="170"/>
      <c r="XAC90" s="170"/>
      <c r="XAD90" s="170"/>
      <c r="XAE90" s="170"/>
      <c r="XAF90" s="170"/>
      <c r="XAG90" s="170"/>
      <c r="XAH90" s="170"/>
      <c r="XAI90" s="170"/>
      <c r="XAJ90" s="170"/>
      <c r="XAK90" s="170"/>
      <c r="XAL90" s="170"/>
      <c r="XAM90" s="170"/>
      <c r="XAN90" s="170"/>
      <c r="XAO90" s="170"/>
      <c r="XAP90" s="170"/>
      <c r="XAQ90" s="170"/>
      <c r="XAR90" s="170"/>
      <c r="XAS90" s="170"/>
      <c r="XAT90" s="170"/>
      <c r="XAU90" s="170"/>
      <c r="XAV90" s="170"/>
      <c r="XAW90" s="170"/>
      <c r="XAX90" s="170"/>
      <c r="XAY90" s="170"/>
      <c r="XAZ90" s="170"/>
      <c r="XBA90" s="170"/>
      <c r="XBB90" s="170"/>
      <c r="XBC90" s="170"/>
      <c r="XBD90" s="170"/>
      <c r="XBE90" s="170"/>
      <c r="XBF90" s="170"/>
      <c r="XBG90" s="170"/>
      <c r="XBH90" s="170"/>
      <c r="XBI90" s="170"/>
      <c r="XBJ90" s="170"/>
      <c r="XBK90" s="170"/>
      <c r="XBL90" s="170"/>
      <c r="XBM90" s="170"/>
      <c r="XBN90" s="170"/>
      <c r="XBO90" s="170"/>
      <c r="XBP90" s="170"/>
      <c r="XBQ90" s="170"/>
      <c r="XBR90" s="170"/>
      <c r="XBS90" s="170"/>
      <c r="XBT90" s="170"/>
      <c r="XBU90" s="170"/>
      <c r="XBV90" s="170"/>
      <c r="XBW90" s="170"/>
      <c r="XBX90" s="170"/>
      <c r="XBY90" s="170"/>
      <c r="XBZ90" s="170"/>
      <c r="XCA90" s="170"/>
      <c r="XCB90" s="170"/>
      <c r="XCC90" s="170"/>
      <c r="XCD90" s="170"/>
      <c r="XCE90" s="170"/>
      <c r="XCF90" s="170"/>
      <c r="XCG90" s="170"/>
      <c r="XCH90" s="170"/>
      <c r="XCI90" s="170"/>
      <c r="XCJ90" s="170"/>
      <c r="XCK90" s="170"/>
      <c r="XCL90" s="170"/>
      <c r="XCM90" s="170"/>
      <c r="XCN90" s="170"/>
      <c r="XCO90" s="170"/>
      <c r="XCP90" s="170"/>
      <c r="XCQ90" s="170"/>
      <c r="XCR90" s="170"/>
      <c r="XCS90" s="170"/>
      <c r="XCT90" s="170"/>
      <c r="XCU90" s="170"/>
      <c r="XCV90" s="170"/>
      <c r="XCW90" s="170"/>
      <c r="XCX90" s="170"/>
      <c r="XCY90" s="170"/>
      <c r="XCZ90" s="170"/>
      <c r="XDA90" s="170"/>
      <c r="XDB90" s="170"/>
      <c r="XDC90" s="170"/>
      <c r="XDD90" s="170"/>
      <c r="XDE90" s="170"/>
      <c r="XDF90" s="170"/>
      <c r="XDG90" s="170"/>
      <c r="XDH90" s="170"/>
      <c r="XDI90" s="170"/>
      <c r="XDJ90" s="170"/>
      <c r="XDK90" s="170"/>
      <c r="XDL90" s="170"/>
      <c r="XDM90" s="170"/>
      <c r="XDN90" s="170"/>
      <c r="XDO90" s="170"/>
      <c r="XDP90" s="170"/>
      <c r="XDQ90" s="170"/>
      <c r="XDR90" s="170"/>
      <c r="XDS90" s="170"/>
      <c r="XDT90" s="170"/>
      <c r="XDU90" s="170"/>
      <c r="XDV90" s="170"/>
      <c r="XDW90" s="170"/>
    </row>
    <row r="91" spans="1:16351" s="343" customFormat="1" ht="126.75" customHeight="1" x14ac:dyDescent="0.25">
      <c r="A91" s="329" t="s">
        <v>217</v>
      </c>
      <c r="B91" s="330" t="s">
        <v>75</v>
      </c>
      <c r="C91" s="428" t="s">
        <v>76</v>
      </c>
      <c r="D91" s="330" t="s">
        <v>76</v>
      </c>
      <c r="E91" s="331">
        <f>E92</f>
        <v>4.3789999999999996</v>
      </c>
      <c r="F91" s="332">
        <f>SUM(F92)</f>
        <v>476266.33935000002</v>
      </c>
      <c r="G91" s="333"/>
      <c r="H91" s="332"/>
      <c r="I91" s="332"/>
      <c r="J91" s="334">
        <f>SUM(J92:J92)</f>
        <v>419114.37861999997</v>
      </c>
      <c r="K91" s="435">
        <v>45219</v>
      </c>
      <c r="L91" s="436" t="s">
        <v>759</v>
      </c>
      <c r="M91" s="436" t="s">
        <v>760</v>
      </c>
      <c r="N91" s="337" t="s">
        <v>200</v>
      </c>
      <c r="O91" s="337" t="s">
        <v>177</v>
      </c>
      <c r="P91" s="434"/>
      <c r="Q91" s="434" t="s">
        <v>177</v>
      </c>
      <c r="R91" s="429" t="s">
        <v>177</v>
      </c>
      <c r="S91" s="339" t="s">
        <v>124</v>
      </c>
      <c r="T91" s="337"/>
      <c r="U91" s="471"/>
    </row>
    <row r="92" spans="1:16351" s="196" customFormat="1" ht="147.75" customHeight="1" x14ac:dyDescent="0.25">
      <c r="A92" s="157" t="s">
        <v>1068</v>
      </c>
      <c r="B92" s="158" t="s">
        <v>75</v>
      </c>
      <c r="C92" s="159" t="s">
        <v>76</v>
      </c>
      <c r="D92" s="160" t="s">
        <v>758</v>
      </c>
      <c r="E92" s="161">
        <v>4.3789999999999996</v>
      </c>
      <c r="F92" s="162">
        <v>476266.33935000002</v>
      </c>
      <c r="G92" s="163">
        <v>88</v>
      </c>
      <c r="H92" s="162"/>
      <c r="I92" s="162"/>
      <c r="J92" s="347">
        <f t="shared" ref="J92" si="17">ROUNDDOWN(F92*G92/100,5)</f>
        <v>419114.37861999997</v>
      </c>
      <c r="K92" s="350"/>
      <c r="L92" s="190"/>
      <c r="M92" s="190"/>
      <c r="N92" s="191" t="s">
        <v>177</v>
      </c>
      <c r="O92" s="356" t="s">
        <v>761</v>
      </c>
      <c r="P92" s="358">
        <v>9</v>
      </c>
      <c r="Q92" s="382" t="s">
        <v>201</v>
      </c>
      <c r="R92" s="197" t="s">
        <v>201</v>
      </c>
      <c r="S92" s="237" t="s">
        <v>826</v>
      </c>
      <c r="T92" s="181">
        <v>1</v>
      </c>
      <c r="U92" s="371"/>
    </row>
    <row r="93" spans="1:16351" s="476" customFormat="1" ht="95.25" customHeight="1" x14ac:dyDescent="0.25">
      <c r="A93" s="329" t="s">
        <v>401</v>
      </c>
      <c r="B93" s="330" t="s">
        <v>75</v>
      </c>
      <c r="C93" s="428" t="s">
        <v>80</v>
      </c>
      <c r="D93" s="330" t="s">
        <v>80</v>
      </c>
      <c r="E93" s="331">
        <f>SUBTOTAL(9,E94:E97)</f>
        <v>6.2542799999999996</v>
      </c>
      <c r="F93" s="332">
        <f>F94+F95+F96+F97</f>
        <v>70290.227549999996</v>
      </c>
      <c r="G93" s="333"/>
      <c r="H93" s="332"/>
      <c r="I93" s="332"/>
      <c r="J93" s="334">
        <f>SUBTOTAL(9,J94:J97)</f>
        <v>63964.107059999995</v>
      </c>
      <c r="K93" s="435">
        <v>45210</v>
      </c>
      <c r="L93" s="436" t="s">
        <v>479</v>
      </c>
      <c r="M93" s="436" t="s">
        <v>307</v>
      </c>
      <c r="N93" s="337" t="s">
        <v>200</v>
      </c>
      <c r="O93" s="429" t="s">
        <v>177</v>
      </c>
      <c r="P93" s="472"/>
      <c r="Q93" s="429" t="s">
        <v>177</v>
      </c>
      <c r="R93" s="429" t="s">
        <v>177</v>
      </c>
      <c r="S93" s="339" t="s">
        <v>124</v>
      </c>
      <c r="T93" s="473"/>
      <c r="U93" s="474"/>
      <c r="V93" s="475"/>
    </row>
    <row r="94" spans="1:16351" s="199" customFormat="1" ht="106.5" customHeight="1" x14ac:dyDescent="0.25">
      <c r="A94" s="157" t="s">
        <v>91</v>
      </c>
      <c r="B94" s="158" t="s">
        <v>75</v>
      </c>
      <c r="C94" s="159" t="s">
        <v>80</v>
      </c>
      <c r="D94" s="160" t="s">
        <v>308</v>
      </c>
      <c r="E94" s="161">
        <v>1.4</v>
      </c>
      <c r="F94" s="162">
        <v>15689.087100000001</v>
      </c>
      <c r="G94" s="163">
        <v>91</v>
      </c>
      <c r="H94" s="162"/>
      <c r="I94" s="537"/>
      <c r="J94" s="347">
        <f>ROUNDDOWN(F94*G94/100,5)</f>
        <v>14277.06926</v>
      </c>
      <c r="K94" s="533"/>
      <c r="L94" s="533"/>
      <c r="M94" s="533"/>
      <c r="N94" s="534"/>
      <c r="O94" s="191" t="s">
        <v>270</v>
      </c>
      <c r="P94" s="197">
        <v>5</v>
      </c>
      <c r="Q94" s="197" t="s">
        <v>201</v>
      </c>
      <c r="R94" s="197" t="s">
        <v>201</v>
      </c>
      <c r="S94" s="237" t="s">
        <v>1242</v>
      </c>
      <c r="T94" s="165">
        <v>1</v>
      </c>
      <c r="U94" s="229"/>
      <c r="V94" s="198"/>
    </row>
    <row r="95" spans="1:16351" s="199" customFormat="1" ht="96" customHeight="1" x14ac:dyDescent="0.25">
      <c r="A95" s="157" t="s">
        <v>1069</v>
      </c>
      <c r="B95" s="158" t="s">
        <v>75</v>
      </c>
      <c r="C95" s="159" t="s">
        <v>80</v>
      </c>
      <c r="D95" s="160" t="s">
        <v>480</v>
      </c>
      <c r="E95" s="161">
        <v>1.89028</v>
      </c>
      <c r="F95" s="162">
        <v>26772.16374</v>
      </c>
      <c r="G95" s="163">
        <v>91</v>
      </c>
      <c r="H95" s="162"/>
      <c r="I95" s="537"/>
      <c r="J95" s="347">
        <f>ROUNDDOWN(F95*G95/100,5)</f>
        <v>24362.669000000002</v>
      </c>
      <c r="K95" s="533"/>
      <c r="L95" s="533"/>
      <c r="M95" s="533"/>
      <c r="N95" s="534"/>
      <c r="O95" s="191" t="s">
        <v>210</v>
      </c>
      <c r="P95" s="197">
        <v>6</v>
      </c>
      <c r="Q95" s="197" t="s">
        <v>201</v>
      </c>
      <c r="R95" s="197" t="s">
        <v>201</v>
      </c>
      <c r="S95" s="238"/>
      <c r="T95" s="165">
        <v>1</v>
      </c>
      <c r="U95" s="229"/>
      <c r="V95" s="198"/>
    </row>
    <row r="96" spans="1:16351" s="199" customFormat="1" ht="113.25" customHeight="1" x14ac:dyDescent="0.25">
      <c r="A96" s="157" t="s">
        <v>1070</v>
      </c>
      <c r="B96" s="158" t="s">
        <v>75</v>
      </c>
      <c r="C96" s="159" t="s">
        <v>80</v>
      </c>
      <c r="D96" s="160" t="s">
        <v>481</v>
      </c>
      <c r="E96" s="161">
        <v>2.044</v>
      </c>
      <c r="F96" s="162">
        <v>18707.66116</v>
      </c>
      <c r="G96" s="163">
        <v>91</v>
      </c>
      <c r="H96" s="162"/>
      <c r="I96" s="537"/>
      <c r="J96" s="347">
        <f>ROUNDDOWN(F96*G96/100,5)</f>
        <v>17023.971649999999</v>
      </c>
      <c r="K96" s="533"/>
      <c r="L96" s="533"/>
      <c r="M96" s="533"/>
      <c r="N96" s="534"/>
      <c r="O96" s="191" t="s">
        <v>483</v>
      </c>
      <c r="P96" s="197">
        <v>6</v>
      </c>
      <c r="Q96" s="197" t="s">
        <v>201</v>
      </c>
      <c r="R96" s="197" t="s">
        <v>201</v>
      </c>
      <c r="S96" s="238"/>
      <c r="T96" s="165">
        <v>1</v>
      </c>
      <c r="U96" s="229"/>
      <c r="V96" s="198"/>
    </row>
    <row r="97" spans="1:31" s="175" customFormat="1" ht="118.5" customHeight="1" x14ac:dyDescent="0.25">
      <c r="A97" s="157" t="s">
        <v>1071</v>
      </c>
      <c r="B97" s="158" t="s">
        <v>75</v>
      </c>
      <c r="C97" s="159" t="s">
        <v>80</v>
      </c>
      <c r="D97" s="160" t="s">
        <v>482</v>
      </c>
      <c r="E97" s="161">
        <v>0.92</v>
      </c>
      <c r="F97" s="162">
        <v>9121.3155499999993</v>
      </c>
      <c r="G97" s="163">
        <v>91</v>
      </c>
      <c r="H97" s="162"/>
      <c r="I97" s="397"/>
      <c r="J97" s="347">
        <f>ROUNDDOWN(F97*G97/100,5)</f>
        <v>8300.3971500000007</v>
      </c>
      <c r="K97" s="533"/>
      <c r="L97" s="533"/>
      <c r="M97" s="533"/>
      <c r="N97" s="534"/>
      <c r="O97" s="191" t="s">
        <v>484</v>
      </c>
      <c r="P97" s="197">
        <v>6</v>
      </c>
      <c r="Q97" s="197" t="s">
        <v>201</v>
      </c>
      <c r="R97" s="197" t="s">
        <v>201</v>
      </c>
      <c r="S97" s="238"/>
      <c r="T97" s="165">
        <v>1</v>
      </c>
      <c r="U97" s="229"/>
      <c r="V97" s="174"/>
      <c r="AE97" s="168"/>
    </row>
    <row r="98" spans="1:31" s="480" customFormat="1" ht="128.25" customHeight="1" x14ac:dyDescent="0.25">
      <c r="A98" s="329" t="s">
        <v>218</v>
      </c>
      <c r="B98" s="330" t="s">
        <v>75</v>
      </c>
      <c r="C98" s="428" t="s">
        <v>739</v>
      </c>
      <c r="D98" s="428" t="s">
        <v>739</v>
      </c>
      <c r="E98" s="440">
        <f>E99</f>
        <v>0.28299999999999997</v>
      </c>
      <c r="F98" s="332">
        <f>F99</f>
        <v>1676.16</v>
      </c>
      <c r="G98" s="333"/>
      <c r="H98" s="334">
        <f>H99</f>
        <v>1542.0672</v>
      </c>
      <c r="I98" s="332"/>
      <c r="J98" s="477"/>
      <c r="K98" s="435">
        <v>45218</v>
      </c>
      <c r="L98" s="436" t="s">
        <v>815</v>
      </c>
      <c r="M98" s="434" t="s">
        <v>741</v>
      </c>
      <c r="N98" s="434" t="s">
        <v>200</v>
      </c>
      <c r="O98" s="478" t="s">
        <v>177</v>
      </c>
      <c r="P98" s="444"/>
      <c r="Q98" s="444" t="s">
        <v>177</v>
      </c>
      <c r="R98" s="429" t="s">
        <v>212</v>
      </c>
      <c r="S98" s="551" t="s">
        <v>211</v>
      </c>
      <c r="T98" s="337"/>
      <c r="U98" s="427">
        <v>1</v>
      </c>
      <c r="V98" s="479"/>
    </row>
    <row r="99" spans="1:31" s="383" customFormat="1" ht="128.25" customHeight="1" x14ac:dyDescent="0.25">
      <c r="A99" s="157" t="s">
        <v>219</v>
      </c>
      <c r="B99" s="158" t="s">
        <v>75</v>
      </c>
      <c r="C99" s="159" t="s">
        <v>739</v>
      </c>
      <c r="D99" s="160" t="s">
        <v>740</v>
      </c>
      <c r="E99" s="161">
        <v>0.28299999999999997</v>
      </c>
      <c r="F99" s="162">
        <v>1676.16</v>
      </c>
      <c r="G99" s="163">
        <v>92</v>
      </c>
      <c r="H99" s="347">
        <f>ROUNDDOWN(F99*G99/100,5)</f>
        <v>1542.0672</v>
      </c>
      <c r="I99" s="162"/>
      <c r="J99" s="535"/>
      <c r="K99" s="355"/>
      <c r="L99" s="190"/>
      <c r="M99" s="358"/>
      <c r="N99" s="194" t="s">
        <v>177</v>
      </c>
      <c r="O99" s="536" t="s">
        <v>742</v>
      </c>
      <c r="P99" s="194">
        <v>7</v>
      </c>
      <c r="Q99" s="194" t="s">
        <v>201</v>
      </c>
      <c r="R99" s="197" t="s">
        <v>203</v>
      </c>
      <c r="S99" s="237" t="s">
        <v>1171</v>
      </c>
      <c r="T99" s="181"/>
      <c r="U99" s="228"/>
      <c r="V99" s="384"/>
    </row>
    <row r="100" spans="1:31" s="170" customFormat="1" ht="103.5" customHeight="1" x14ac:dyDescent="0.25">
      <c r="A100" s="147" t="s">
        <v>146</v>
      </c>
      <c r="B100" s="148" t="s">
        <v>22</v>
      </c>
      <c r="C100" s="149" t="s">
        <v>1088</v>
      </c>
      <c r="D100" s="148" t="s">
        <v>22</v>
      </c>
      <c r="E100" s="150">
        <f>E101+E109+E116+E123+E126+E129+E132+E135+E139+E141+E143+E149+E154+E112</f>
        <v>33.459800000000001</v>
      </c>
      <c r="F100" s="150">
        <f t="shared" ref="F100:J100" si="18">F101+F109+F116+F123+F126+F129+F132+F135+F139+F141+F143+F149+F154+F112</f>
        <v>635732.67976700014</v>
      </c>
      <c r="G100" s="150"/>
      <c r="H100" s="150"/>
      <c r="I100" s="150">
        <f t="shared" si="18"/>
        <v>15500.504270000001</v>
      </c>
      <c r="J100" s="150">
        <f t="shared" si="18"/>
        <v>551388.44357999996</v>
      </c>
      <c r="K100" s="153"/>
      <c r="L100" s="153"/>
      <c r="M100" s="153"/>
      <c r="N100" s="155"/>
      <c r="O100" s="155"/>
      <c r="P100" s="155"/>
      <c r="Q100" s="187"/>
      <c r="R100" s="203"/>
      <c r="S100" s="239"/>
      <c r="T100" s="326"/>
      <c r="U100" s="226"/>
      <c r="V100" s="169"/>
      <c r="AE100" s="171"/>
    </row>
    <row r="101" spans="1:31" s="439" customFormat="1" ht="122.25" customHeight="1" x14ac:dyDescent="0.25">
      <c r="A101" s="329" t="s">
        <v>147</v>
      </c>
      <c r="B101" s="330" t="s">
        <v>22</v>
      </c>
      <c r="C101" s="428" t="s">
        <v>55</v>
      </c>
      <c r="D101" s="330" t="s">
        <v>55</v>
      </c>
      <c r="E101" s="331">
        <f>SUM(E102:E108)</f>
        <v>5.109</v>
      </c>
      <c r="F101" s="332">
        <f>SUM(F102:F108)</f>
        <v>30665.752309999996</v>
      </c>
      <c r="G101" s="333"/>
      <c r="H101" s="332"/>
      <c r="I101" s="332"/>
      <c r="J101" s="334">
        <f>SUM(J102:J108)</f>
        <v>28519.14962</v>
      </c>
      <c r="K101" s="435">
        <v>45211</v>
      </c>
      <c r="L101" s="436" t="s">
        <v>507</v>
      </c>
      <c r="M101" s="337" t="s">
        <v>381</v>
      </c>
      <c r="N101" s="337" t="s">
        <v>200</v>
      </c>
      <c r="O101" s="429" t="s">
        <v>177</v>
      </c>
      <c r="P101" s="437"/>
      <c r="Q101" s="429" t="s">
        <v>177</v>
      </c>
      <c r="R101" s="429" t="s">
        <v>177</v>
      </c>
      <c r="S101" s="481" t="s">
        <v>899</v>
      </c>
      <c r="T101" s="482"/>
      <c r="U101" s="483"/>
      <c r="V101" s="438"/>
    </row>
    <row r="102" spans="1:31" s="175" customFormat="1" ht="96.75" customHeight="1" x14ac:dyDescent="0.25">
      <c r="A102" s="157" t="s">
        <v>114</v>
      </c>
      <c r="B102" s="158" t="s">
        <v>22</v>
      </c>
      <c r="C102" s="159" t="s">
        <v>55</v>
      </c>
      <c r="D102" s="160" t="s">
        <v>377</v>
      </c>
      <c r="E102" s="161">
        <v>0.39</v>
      </c>
      <c r="F102" s="162">
        <v>2249.8061200000002</v>
      </c>
      <c r="G102" s="163">
        <v>93</v>
      </c>
      <c r="H102" s="162"/>
      <c r="I102" s="162"/>
      <c r="J102" s="347">
        <f t="shared" ref="J102:J108" si="19">ROUNDDOWN(F102*G102/100,5)</f>
        <v>2092.3196899999998</v>
      </c>
      <c r="K102" s="355"/>
      <c r="L102" s="190"/>
      <c r="M102" s="191"/>
      <c r="N102" s="191"/>
      <c r="O102" s="358" t="s">
        <v>508</v>
      </c>
      <c r="P102" s="197">
        <v>1</v>
      </c>
      <c r="Q102" s="197" t="s">
        <v>201</v>
      </c>
      <c r="R102" s="197" t="s">
        <v>201</v>
      </c>
      <c r="S102" s="385" t="s">
        <v>509</v>
      </c>
      <c r="T102" s="251">
        <v>1</v>
      </c>
      <c r="U102" s="386"/>
      <c r="V102" s="174"/>
    </row>
    <row r="103" spans="1:31" s="175" customFormat="1" ht="96.75" customHeight="1" x14ac:dyDescent="0.25">
      <c r="A103" s="157" t="s">
        <v>290</v>
      </c>
      <c r="B103" s="158" t="s">
        <v>22</v>
      </c>
      <c r="C103" s="159" t="s">
        <v>55</v>
      </c>
      <c r="D103" s="160" t="s">
        <v>378</v>
      </c>
      <c r="E103" s="161">
        <v>0.56200000000000006</v>
      </c>
      <c r="F103" s="162">
        <v>3029.7702100000001</v>
      </c>
      <c r="G103" s="163">
        <v>93</v>
      </c>
      <c r="H103" s="162"/>
      <c r="I103" s="162"/>
      <c r="J103" s="347">
        <f t="shared" si="19"/>
        <v>2817.6862900000001</v>
      </c>
      <c r="K103" s="355"/>
      <c r="L103" s="190"/>
      <c r="M103" s="191"/>
      <c r="N103" s="191"/>
      <c r="O103" s="358" t="s">
        <v>508</v>
      </c>
      <c r="P103" s="197">
        <v>1</v>
      </c>
      <c r="Q103" s="197" t="s">
        <v>201</v>
      </c>
      <c r="R103" s="197" t="s">
        <v>201</v>
      </c>
      <c r="S103" s="385" t="s">
        <v>509</v>
      </c>
      <c r="T103" s="251">
        <v>1</v>
      </c>
      <c r="U103" s="230"/>
      <c r="V103" s="174"/>
    </row>
    <row r="104" spans="1:31" s="175" customFormat="1" ht="96.75" customHeight="1" x14ac:dyDescent="0.25">
      <c r="A104" s="157" t="s">
        <v>319</v>
      </c>
      <c r="B104" s="158" t="s">
        <v>22</v>
      </c>
      <c r="C104" s="159" t="s">
        <v>55</v>
      </c>
      <c r="D104" s="160" t="s">
        <v>510</v>
      </c>
      <c r="E104" s="161">
        <v>0.78500000000000003</v>
      </c>
      <c r="F104" s="162">
        <v>4869.4533700000002</v>
      </c>
      <c r="G104" s="163">
        <v>93</v>
      </c>
      <c r="H104" s="162"/>
      <c r="I104" s="162"/>
      <c r="J104" s="347">
        <f t="shared" si="19"/>
        <v>4528.5916299999999</v>
      </c>
      <c r="K104" s="355"/>
      <c r="L104" s="190"/>
      <c r="M104" s="191"/>
      <c r="N104" s="191"/>
      <c r="O104" s="358" t="s">
        <v>508</v>
      </c>
      <c r="P104" s="197">
        <v>1</v>
      </c>
      <c r="Q104" s="197" t="s">
        <v>201</v>
      </c>
      <c r="R104" s="197" t="s">
        <v>201</v>
      </c>
      <c r="S104" s="552" t="s">
        <v>603</v>
      </c>
      <c r="T104" s="251"/>
      <c r="U104" s="386">
        <v>1</v>
      </c>
      <c r="V104" s="174"/>
    </row>
    <row r="105" spans="1:31" s="175" customFormat="1" ht="85.5" customHeight="1" x14ac:dyDescent="0.25">
      <c r="A105" s="200" t="s">
        <v>320</v>
      </c>
      <c r="B105" s="158" t="s">
        <v>22</v>
      </c>
      <c r="C105" s="159" t="s">
        <v>55</v>
      </c>
      <c r="D105" s="160" t="s">
        <v>511</v>
      </c>
      <c r="E105" s="161">
        <v>0.52500000000000002</v>
      </c>
      <c r="F105" s="162">
        <v>3244.1379099999999</v>
      </c>
      <c r="G105" s="163">
        <v>93</v>
      </c>
      <c r="H105" s="162"/>
      <c r="I105" s="162"/>
      <c r="J105" s="347">
        <f t="shared" si="19"/>
        <v>3017.0482499999998</v>
      </c>
      <c r="K105" s="355"/>
      <c r="L105" s="190"/>
      <c r="M105" s="191"/>
      <c r="N105" s="191"/>
      <c r="O105" s="358" t="s">
        <v>508</v>
      </c>
      <c r="P105" s="197">
        <v>1</v>
      </c>
      <c r="Q105" s="197" t="s">
        <v>201</v>
      </c>
      <c r="R105" s="197" t="s">
        <v>201</v>
      </c>
      <c r="S105" s="385" t="s">
        <v>177</v>
      </c>
      <c r="T105" s="251">
        <v>1</v>
      </c>
      <c r="U105" s="230"/>
      <c r="V105" s="174"/>
    </row>
    <row r="106" spans="1:31" s="175" customFormat="1" ht="87.75" customHeight="1" x14ac:dyDescent="0.25">
      <c r="A106" s="157" t="s">
        <v>321</v>
      </c>
      <c r="B106" s="158" t="s">
        <v>22</v>
      </c>
      <c r="C106" s="159" t="s">
        <v>55</v>
      </c>
      <c r="D106" s="160" t="s">
        <v>512</v>
      </c>
      <c r="E106" s="161">
        <v>0.86699999999999999</v>
      </c>
      <c r="F106" s="162">
        <v>5264.4288399999996</v>
      </c>
      <c r="G106" s="163">
        <v>93</v>
      </c>
      <c r="H106" s="162"/>
      <c r="I106" s="162"/>
      <c r="J106" s="347">
        <f t="shared" si="19"/>
        <v>4895.9188199999999</v>
      </c>
      <c r="K106" s="355"/>
      <c r="L106" s="190"/>
      <c r="M106" s="191"/>
      <c r="N106" s="191"/>
      <c r="O106" s="358" t="s">
        <v>508</v>
      </c>
      <c r="P106" s="197">
        <v>1</v>
      </c>
      <c r="Q106" s="197" t="s">
        <v>201</v>
      </c>
      <c r="R106" s="197" t="s">
        <v>201</v>
      </c>
      <c r="S106" s="385" t="s">
        <v>177</v>
      </c>
      <c r="T106" s="251">
        <v>1</v>
      </c>
      <c r="U106" s="386"/>
      <c r="V106" s="174"/>
    </row>
    <row r="107" spans="1:31" s="175" customFormat="1" ht="96" customHeight="1" x14ac:dyDescent="0.25">
      <c r="A107" s="157" t="s">
        <v>322</v>
      </c>
      <c r="B107" s="158" t="s">
        <v>22</v>
      </c>
      <c r="C107" s="159" t="s">
        <v>55</v>
      </c>
      <c r="D107" s="160" t="s">
        <v>513</v>
      </c>
      <c r="E107" s="161">
        <v>1.1499999999999999</v>
      </c>
      <c r="F107" s="162">
        <v>6966.9219400000002</v>
      </c>
      <c r="G107" s="163">
        <v>93</v>
      </c>
      <c r="H107" s="162"/>
      <c r="I107" s="162"/>
      <c r="J107" s="347">
        <f t="shared" ref="J107" si="20">ROUNDDOWN(F107*G107/100,5)</f>
        <v>6479.2374</v>
      </c>
      <c r="K107" s="355"/>
      <c r="L107" s="190"/>
      <c r="M107" s="191"/>
      <c r="N107" s="191"/>
      <c r="O107" s="358" t="s">
        <v>508</v>
      </c>
      <c r="P107" s="197">
        <v>1</v>
      </c>
      <c r="Q107" s="197" t="s">
        <v>201</v>
      </c>
      <c r="R107" s="197" t="s">
        <v>201</v>
      </c>
      <c r="S107" s="385" t="s">
        <v>177</v>
      </c>
      <c r="T107" s="251">
        <v>1</v>
      </c>
      <c r="U107" s="386"/>
      <c r="V107" s="174"/>
    </row>
    <row r="108" spans="1:31" s="175" customFormat="1" ht="84.75" customHeight="1" x14ac:dyDescent="0.25">
      <c r="A108" s="157" t="s">
        <v>1073</v>
      </c>
      <c r="B108" s="158" t="s">
        <v>22</v>
      </c>
      <c r="C108" s="159" t="s">
        <v>55</v>
      </c>
      <c r="D108" s="160" t="s">
        <v>514</v>
      </c>
      <c r="E108" s="161">
        <v>0.83</v>
      </c>
      <c r="F108" s="162">
        <v>5041.2339199999997</v>
      </c>
      <c r="G108" s="163">
        <v>93</v>
      </c>
      <c r="H108" s="538"/>
      <c r="I108" s="164"/>
      <c r="J108" s="347">
        <f t="shared" si="19"/>
        <v>4688.3475399999998</v>
      </c>
      <c r="K108" s="530"/>
      <c r="L108" s="531"/>
      <c r="M108" s="521"/>
      <c r="N108" s="521"/>
      <c r="O108" s="358" t="s">
        <v>508</v>
      </c>
      <c r="P108" s="197">
        <v>2</v>
      </c>
      <c r="Q108" s="197" t="s">
        <v>201</v>
      </c>
      <c r="R108" s="197" t="s">
        <v>201</v>
      </c>
      <c r="S108" s="237" t="s">
        <v>177</v>
      </c>
      <c r="T108" s="165">
        <v>1</v>
      </c>
      <c r="U108" s="229"/>
      <c r="V108" s="174"/>
    </row>
    <row r="109" spans="1:31" s="450" customFormat="1" ht="84.75" customHeight="1" x14ac:dyDescent="0.25">
      <c r="A109" s="329" t="s">
        <v>148</v>
      </c>
      <c r="B109" s="330" t="s">
        <v>22</v>
      </c>
      <c r="C109" s="428" t="s">
        <v>367</v>
      </c>
      <c r="D109" s="428" t="s">
        <v>367</v>
      </c>
      <c r="E109" s="331">
        <f>SUM(E110:E111)</f>
        <v>0.36</v>
      </c>
      <c r="F109" s="332">
        <f>SUM(F110:F111)</f>
        <v>8592.2969300000004</v>
      </c>
      <c r="G109" s="333"/>
      <c r="H109" s="332"/>
      <c r="I109" s="332"/>
      <c r="J109" s="334">
        <f>SUM(J110:J111)</f>
        <v>7904.9131699999998</v>
      </c>
      <c r="K109" s="435">
        <v>45218</v>
      </c>
      <c r="L109" s="436" t="s">
        <v>617</v>
      </c>
      <c r="M109" s="484" t="s">
        <v>653</v>
      </c>
      <c r="N109" s="337" t="s">
        <v>231</v>
      </c>
      <c r="O109" s="429" t="s">
        <v>177</v>
      </c>
      <c r="P109" s="437"/>
      <c r="Q109" s="429" t="s">
        <v>177</v>
      </c>
      <c r="R109" s="429" t="s">
        <v>177</v>
      </c>
      <c r="S109" s="339" t="s">
        <v>124</v>
      </c>
      <c r="T109" s="337"/>
      <c r="U109" s="447"/>
      <c r="V109" s="485"/>
    </row>
    <row r="110" spans="1:31" s="175" customFormat="1" ht="84.75" customHeight="1" x14ac:dyDescent="0.25">
      <c r="A110" s="363" t="s">
        <v>82</v>
      </c>
      <c r="B110" s="364" t="s">
        <v>22</v>
      </c>
      <c r="C110" s="365" t="s">
        <v>367</v>
      </c>
      <c r="D110" s="366" t="s">
        <v>616</v>
      </c>
      <c r="E110" s="367">
        <v>0.185</v>
      </c>
      <c r="F110" s="368">
        <v>5564.9718400000002</v>
      </c>
      <c r="G110" s="369">
        <v>92</v>
      </c>
      <c r="H110" s="368"/>
      <c r="I110" s="368"/>
      <c r="J110" s="420">
        <f>ROUNDDOWN(F110*G110/100,5)</f>
        <v>5119.7740899999999</v>
      </c>
      <c r="K110" s="400"/>
      <c r="L110" s="401"/>
      <c r="M110" s="358"/>
      <c r="N110" s="358" t="s">
        <v>177</v>
      </c>
      <c r="O110" s="411" t="s">
        <v>618</v>
      </c>
      <c r="P110" s="194">
        <v>7</v>
      </c>
      <c r="Q110" s="194" t="s">
        <v>201</v>
      </c>
      <c r="R110" s="194" t="s">
        <v>201</v>
      </c>
      <c r="S110" s="370"/>
      <c r="T110" s="176">
        <v>1</v>
      </c>
      <c r="U110" s="371"/>
      <c r="V110" s="174"/>
    </row>
    <row r="111" spans="1:31" s="175" customFormat="1" ht="84.75" customHeight="1" x14ac:dyDescent="0.25">
      <c r="A111" s="363" t="s">
        <v>1074</v>
      </c>
      <c r="B111" s="364" t="s">
        <v>22</v>
      </c>
      <c r="C111" s="365" t="s">
        <v>367</v>
      </c>
      <c r="D111" s="366" t="s">
        <v>368</v>
      </c>
      <c r="E111" s="367">
        <v>0.17499999999999999</v>
      </c>
      <c r="F111" s="368">
        <v>3027.3250899999998</v>
      </c>
      <c r="G111" s="369">
        <v>92</v>
      </c>
      <c r="H111" s="368"/>
      <c r="I111" s="368"/>
      <c r="J111" s="420">
        <f>ROUNDDOWN(F111*G111/100,5)</f>
        <v>2785.1390799999999</v>
      </c>
      <c r="K111" s="400"/>
      <c r="L111" s="401"/>
      <c r="M111" s="358"/>
      <c r="N111" s="358" t="s">
        <v>177</v>
      </c>
      <c r="O111" s="411" t="s">
        <v>619</v>
      </c>
      <c r="P111" s="194">
        <v>12</v>
      </c>
      <c r="Q111" s="194" t="s">
        <v>201</v>
      </c>
      <c r="R111" s="194" t="s">
        <v>201</v>
      </c>
      <c r="S111" s="370" t="s">
        <v>1242</v>
      </c>
      <c r="T111" s="176">
        <v>1</v>
      </c>
      <c r="U111" s="371"/>
      <c r="V111" s="174"/>
    </row>
    <row r="112" spans="1:31" s="439" customFormat="1" ht="96" customHeight="1" x14ac:dyDescent="0.25">
      <c r="A112" s="329" t="s">
        <v>149</v>
      </c>
      <c r="B112" s="330" t="s">
        <v>22</v>
      </c>
      <c r="C112" s="428" t="s">
        <v>281</v>
      </c>
      <c r="D112" s="428" t="s">
        <v>281</v>
      </c>
      <c r="E112" s="331">
        <f>E113+E114+E115</f>
        <v>2.3580000000000001</v>
      </c>
      <c r="F112" s="332">
        <f>F113+F114+F115</f>
        <v>18493.63106</v>
      </c>
      <c r="G112" s="333"/>
      <c r="H112" s="332"/>
      <c r="I112" s="332"/>
      <c r="J112" s="334">
        <f>J113+J114+J115</f>
        <v>17014.14056</v>
      </c>
      <c r="K112" s="435">
        <v>45219</v>
      </c>
      <c r="L112" s="436" t="s">
        <v>486</v>
      </c>
      <c r="M112" s="337" t="s">
        <v>487</v>
      </c>
      <c r="N112" s="337" t="s">
        <v>231</v>
      </c>
      <c r="O112" s="429" t="s">
        <v>296</v>
      </c>
      <c r="P112" s="437"/>
      <c r="Q112" s="429" t="s">
        <v>296</v>
      </c>
      <c r="R112" s="429" t="s">
        <v>177</v>
      </c>
      <c r="S112" s="551" t="s">
        <v>211</v>
      </c>
      <c r="T112" s="340"/>
      <c r="U112" s="341">
        <v>1</v>
      </c>
      <c r="V112" s="438"/>
    </row>
    <row r="113" spans="1:31" s="175" customFormat="1" ht="102" customHeight="1" x14ac:dyDescent="0.25">
      <c r="A113" s="157" t="s">
        <v>54</v>
      </c>
      <c r="B113" s="158" t="s">
        <v>22</v>
      </c>
      <c r="C113" s="159" t="s">
        <v>281</v>
      </c>
      <c r="D113" s="160" t="s">
        <v>485</v>
      </c>
      <c r="E113" s="161">
        <v>0.13400000000000001</v>
      </c>
      <c r="F113" s="162">
        <v>945.61699999999996</v>
      </c>
      <c r="G113" s="163">
        <v>92</v>
      </c>
      <c r="H113" s="162"/>
      <c r="I113" s="183"/>
      <c r="J113" s="344">
        <f>ROUNDDOWN(F113*G113/100,5)</f>
        <v>869.96763999999996</v>
      </c>
      <c r="K113" s="350"/>
      <c r="L113" s="351"/>
      <c r="M113" s="176"/>
      <c r="N113" s="176"/>
      <c r="O113" s="176" t="s">
        <v>492</v>
      </c>
      <c r="P113" s="182">
        <v>2</v>
      </c>
      <c r="Q113" s="172" t="s">
        <v>203</v>
      </c>
      <c r="R113" s="182" t="s">
        <v>201</v>
      </c>
      <c r="S113" s="238" t="s">
        <v>488</v>
      </c>
      <c r="T113" s="165"/>
      <c r="U113" s="229"/>
      <c r="V113" s="174"/>
    </row>
    <row r="114" spans="1:31" s="175" customFormat="1" ht="86.25" customHeight="1" x14ac:dyDescent="0.25">
      <c r="A114" s="157" t="s">
        <v>379</v>
      </c>
      <c r="B114" s="158" t="s">
        <v>22</v>
      </c>
      <c r="C114" s="159" t="s">
        <v>281</v>
      </c>
      <c r="D114" s="160" t="s">
        <v>491</v>
      </c>
      <c r="E114" s="185">
        <v>0.23400000000000001</v>
      </c>
      <c r="F114" s="162">
        <v>1909.65913</v>
      </c>
      <c r="G114" s="163">
        <v>92</v>
      </c>
      <c r="H114" s="162"/>
      <c r="I114" s="183"/>
      <c r="J114" s="344">
        <f>ROUNDDOWN(F114*G114/100,5)</f>
        <v>1756.8863899999999</v>
      </c>
      <c r="K114" s="350"/>
      <c r="L114" s="351"/>
      <c r="M114" s="176"/>
      <c r="N114" s="176"/>
      <c r="O114" s="176" t="s">
        <v>493</v>
      </c>
      <c r="P114" s="182">
        <v>5</v>
      </c>
      <c r="Q114" s="172" t="s">
        <v>201</v>
      </c>
      <c r="R114" s="182" t="s">
        <v>201</v>
      </c>
      <c r="S114" s="238" t="s">
        <v>489</v>
      </c>
      <c r="T114" s="165"/>
      <c r="U114" s="229"/>
      <c r="V114" s="174"/>
    </row>
    <row r="115" spans="1:31" s="168" customFormat="1" ht="73.5" customHeight="1" x14ac:dyDescent="0.25">
      <c r="A115" s="200" t="s">
        <v>380</v>
      </c>
      <c r="B115" s="158" t="s">
        <v>22</v>
      </c>
      <c r="C115" s="159" t="s">
        <v>281</v>
      </c>
      <c r="D115" s="160" t="s">
        <v>490</v>
      </c>
      <c r="E115" s="185">
        <v>1.99</v>
      </c>
      <c r="F115" s="162">
        <v>15638.35493</v>
      </c>
      <c r="G115" s="163">
        <v>92</v>
      </c>
      <c r="H115" s="162"/>
      <c r="I115" s="183"/>
      <c r="J115" s="344">
        <f>ROUNDDOWN(F115*G115/100,5)</f>
        <v>14387.286529999999</v>
      </c>
      <c r="K115" s="350"/>
      <c r="L115" s="351"/>
      <c r="M115" s="176"/>
      <c r="N115" s="176"/>
      <c r="O115" s="176" t="s">
        <v>309</v>
      </c>
      <c r="P115" s="182">
        <v>6</v>
      </c>
      <c r="Q115" s="172" t="s">
        <v>201</v>
      </c>
      <c r="R115" s="182" t="s">
        <v>201</v>
      </c>
      <c r="S115" s="238" t="s">
        <v>489</v>
      </c>
      <c r="T115" s="165"/>
      <c r="U115" s="229"/>
      <c r="V115" s="167"/>
    </row>
    <row r="116" spans="1:31" s="439" customFormat="1" ht="84" customHeight="1" x14ac:dyDescent="0.25">
      <c r="A116" s="329" t="s">
        <v>150</v>
      </c>
      <c r="B116" s="330" t="s">
        <v>22</v>
      </c>
      <c r="C116" s="428" t="s">
        <v>48</v>
      </c>
      <c r="D116" s="330" t="s">
        <v>48</v>
      </c>
      <c r="E116" s="332">
        <f>SUM(E117:E122)</f>
        <v>10.549499999999998</v>
      </c>
      <c r="F116" s="332">
        <f>SUM(F117:F122)</f>
        <v>431171.56114000001</v>
      </c>
      <c r="G116" s="333"/>
      <c r="H116" s="332"/>
      <c r="I116" s="332"/>
      <c r="J116" s="334">
        <f>SUM(J117:J122)</f>
        <v>379430.97376999998</v>
      </c>
      <c r="K116" s="435">
        <v>45205</v>
      </c>
      <c r="L116" s="436" t="s">
        <v>456</v>
      </c>
      <c r="M116" s="337" t="s">
        <v>457</v>
      </c>
      <c r="N116" s="434" t="s">
        <v>200</v>
      </c>
      <c r="O116" s="444" t="s">
        <v>177</v>
      </c>
      <c r="P116" s="444"/>
      <c r="Q116" s="444" t="s">
        <v>177</v>
      </c>
      <c r="R116" s="337" t="s">
        <v>177</v>
      </c>
      <c r="S116" s="339" t="s">
        <v>124</v>
      </c>
      <c r="T116" s="340"/>
      <c r="U116" s="341"/>
      <c r="V116" s="438"/>
    </row>
    <row r="117" spans="1:31" s="175" customFormat="1" ht="93" customHeight="1" x14ac:dyDescent="0.25">
      <c r="A117" s="157" t="s">
        <v>1075</v>
      </c>
      <c r="B117" s="158" t="s">
        <v>22</v>
      </c>
      <c r="C117" s="159" t="s">
        <v>48</v>
      </c>
      <c r="D117" s="160" t="s">
        <v>458</v>
      </c>
      <c r="E117" s="161">
        <v>0.6845</v>
      </c>
      <c r="F117" s="162">
        <v>44007.814550000003</v>
      </c>
      <c r="G117" s="163">
        <v>88</v>
      </c>
      <c r="H117" s="162"/>
      <c r="I117" s="525"/>
      <c r="J117" s="347">
        <f>ROUNDDOWN(F117*G117/100,5)</f>
        <v>38726.876799999998</v>
      </c>
      <c r="K117" s="355"/>
      <c r="L117" s="190"/>
      <c r="M117" s="358"/>
      <c r="N117" s="358" t="s">
        <v>177</v>
      </c>
      <c r="O117" s="358" t="s">
        <v>316</v>
      </c>
      <c r="P117" s="194">
        <v>6</v>
      </c>
      <c r="Q117" s="194" t="s">
        <v>201</v>
      </c>
      <c r="R117" s="197" t="s">
        <v>201</v>
      </c>
      <c r="S117" s="237" t="s">
        <v>1172</v>
      </c>
      <c r="T117" s="165">
        <v>1</v>
      </c>
      <c r="U117" s="229"/>
      <c r="V117" s="174"/>
    </row>
    <row r="118" spans="1:31" s="175" customFormat="1" ht="99" customHeight="1" x14ac:dyDescent="0.25">
      <c r="A118" s="157" t="s">
        <v>1076</v>
      </c>
      <c r="B118" s="158" t="s">
        <v>22</v>
      </c>
      <c r="C118" s="159" t="s">
        <v>48</v>
      </c>
      <c r="D118" s="160" t="s">
        <v>315</v>
      </c>
      <c r="E118" s="161">
        <v>1.8260000000000001</v>
      </c>
      <c r="F118" s="162">
        <v>76681.742769999997</v>
      </c>
      <c r="G118" s="163">
        <v>88</v>
      </c>
      <c r="H118" s="162"/>
      <c r="I118" s="162"/>
      <c r="J118" s="347">
        <f t="shared" ref="J118:J128" si="21">ROUNDDOWN(F118*G118/100,5)</f>
        <v>67479.93363</v>
      </c>
      <c r="K118" s="355"/>
      <c r="L118" s="190"/>
      <c r="M118" s="358"/>
      <c r="N118" s="358" t="s">
        <v>177</v>
      </c>
      <c r="O118" s="358" t="s">
        <v>459</v>
      </c>
      <c r="P118" s="194">
        <v>8</v>
      </c>
      <c r="Q118" s="194" t="s">
        <v>201</v>
      </c>
      <c r="R118" s="197" t="s">
        <v>201</v>
      </c>
      <c r="S118" s="237" t="s">
        <v>1172</v>
      </c>
      <c r="T118" s="165">
        <v>1</v>
      </c>
      <c r="U118" s="227"/>
      <c r="V118" s="174"/>
    </row>
    <row r="119" spans="1:31" s="175" customFormat="1" ht="92.25" customHeight="1" x14ac:dyDescent="0.25">
      <c r="A119" s="157" t="s">
        <v>1077</v>
      </c>
      <c r="B119" s="158" t="s">
        <v>22</v>
      </c>
      <c r="C119" s="159" t="s">
        <v>48</v>
      </c>
      <c r="D119" s="160" t="s">
        <v>314</v>
      </c>
      <c r="E119" s="161">
        <v>3.6</v>
      </c>
      <c r="F119" s="162">
        <v>143395.67879999999</v>
      </c>
      <c r="G119" s="163">
        <v>88</v>
      </c>
      <c r="H119" s="162"/>
      <c r="I119" s="162"/>
      <c r="J119" s="347">
        <f t="shared" si="21"/>
        <v>126188.19734</v>
      </c>
      <c r="K119" s="355"/>
      <c r="L119" s="190"/>
      <c r="M119" s="358"/>
      <c r="N119" s="358" t="s">
        <v>177</v>
      </c>
      <c r="O119" s="358" t="s">
        <v>317</v>
      </c>
      <c r="P119" s="194">
        <v>8</v>
      </c>
      <c r="Q119" s="194" t="s">
        <v>201</v>
      </c>
      <c r="R119" s="197" t="s">
        <v>201</v>
      </c>
      <c r="S119" s="237" t="s">
        <v>1172</v>
      </c>
      <c r="T119" s="165">
        <v>1</v>
      </c>
      <c r="U119" s="227"/>
      <c r="V119" s="174"/>
    </row>
    <row r="120" spans="1:31" s="175" customFormat="1" ht="96.75" customHeight="1" x14ac:dyDescent="0.25">
      <c r="A120" s="157" t="s">
        <v>1078</v>
      </c>
      <c r="B120" s="158" t="s">
        <v>22</v>
      </c>
      <c r="C120" s="159" t="s">
        <v>48</v>
      </c>
      <c r="D120" s="160" t="s">
        <v>461</v>
      </c>
      <c r="E120" s="161">
        <v>1.2310000000000001</v>
      </c>
      <c r="F120" s="162">
        <v>65304.621529999997</v>
      </c>
      <c r="G120" s="163">
        <v>88</v>
      </c>
      <c r="H120" s="162"/>
      <c r="I120" s="162"/>
      <c r="J120" s="347">
        <f t="shared" si="21"/>
        <v>57468.066939999997</v>
      </c>
      <c r="K120" s="355"/>
      <c r="L120" s="190"/>
      <c r="M120" s="358"/>
      <c r="N120" s="358" t="s">
        <v>177</v>
      </c>
      <c r="O120" s="358" t="s">
        <v>318</v>
      </c>
      <c r="P120" s="194">
        <v>6</v>
      </c>
      <c r="Q120" s="194" t="s">
        <v>201</v>
      </c>
      <c r="R120" s="197" t="s">
        <v>201</v>
      </c>
      <c r="S120" s="237" t="s">
        <v>1173</v>
      </c>
      <c r="T120" s="165">
        <v>1</v>
      </c>
      <c r="U120" s="227"/>
      <c r="V120" s="174"/>
    </row>
    <row r="121" spans="1:31" s="175" customFormat="1" ht="81" customHeight="1" x14ac:dyDescent="0.25">
      <c r="A121" s="157" t="s">
        <v>1079</v>
      </c>
      <c r="B121" s="158" t="s">
        <v>22</v>
      </c>
      <c r="C121" s="159" t="s">
        <v>48</v>
      </c>
      <c r="D121" s="160" t="s">
        <v>460</v>
      </c>
      <c r="E121" s="161">
        <v>1.8220000000000001</v>
      </c>
      <c r="F121" s="162">
        <v>67166.546270000006</v>
      </c>
      <c r="G121" s="163">
        <v>88</v>
      </c>
      <c r="H121" s="162"/>
      <c r="I121" s="162"/>
      <c r="J121" s="347">
        <f t="shared" si="21"/>
        <v>59106.560709999998</v>
      </c>
      <c r="K121" s="355"/>
      <c r="L121" s="190"/>
      <c r="M121" s="358"/>
      <c r="N121" s="358" t="s">
        <v>177</v>
      </c>
      <c r="O121" s="358" t="s">
        <v>464</v>
      </c>
      <c r="P121" s="194">
        <v>6</v>
      </c>
      <c r="Q121" s="194" t="s">
        <v>201</v>
      </c>
      <c r="R121" s="197" t="s">
        <v>201</v>
      </c>
      <c r="S121" s="237" t="s">
        <v>1173</v>
      </c>
      <c r="T121" s="165">
        <v>1</v>
      </c>
      <c r="U121" s="227"/>
      <c r="V121" s="174"/>
    </row>
    <row r="122" spans="1:31" s="175" customFormat="1" ht="88.5" customHeight="1" x14ac:dyDescent="0.25">
      <c r="A122" s="157" t="s">
        <v>1080</v>
      </c>
      <c r="B122" s="158" t="s">
        <v>22</v>
      </c>
      <c r="C122" s="159" t="s">
        <v>48</v>
      </c>
      <c r="D122" s="160" t="s">
        <v>462</v>
      </c>
      <c r="E122" s="161">
        <v>1.3859999999999999</v>
      </c>
      <c r="F122" s="162">
        <v>34615.157220000001</v>
      </c>
      <c r="G122" s="163">
        <v>88</v>
      </c>
      <c r="H122" s="162"/>
      <c r="I122" s="162"/>
      <c r="J122" s="347">
        <f t="shared" si="21"/>
        <v>30461.338350000002</v>
      </c>
      <c r="K122" s="355"/>
      <c r="L122" s="190"/>
      <c r="M122" s="358"/>
      <c r="N122" s="358" t="s">
        <v>177</v>
      </c>
      <c r="O122" s="358" t="s">
        <v>463</v>
      </c>
      <c r="P122" s="194">
        <v>6</v>
      </c>
      <c r="Q122" s="194" t="s">
        <v>201</v>
      </c>
      <c r="R122" s="197" t="s">
        <v>201</v>
      </c>
      <c r="S122" s="237"/>
      <c r="T122" s="165">
        <v>1</v>
      </c>
      <c r="U122" s="227"/>
      <c r="V122" s="174"/>
    </row>
    <row r="123" spans="1:31" s="175" customFormat="1" ht="88.5" customHeight="1" x14ac:dyDescent="0.25">
      <c r="A123" s="434" t="s">
        <v>151</v>
      </c>
      <c r="B123" s="330" t="s">
        <v>22</v>
      </c>
      <c r="C123" s="428" t="s">
        <v>1014</v>
      </c>
      <c r="D123" s="428" t="s">
        <v>1014</v>
      </c>
      <c r="E123" s="332">
        <f>E124+E125</f>
        <v>0.76700000000000002</v>
      </c>
      <c r="F123" s="332">
        <f>F124+F125</f>
        <v>7469.4345900000008</v>
      </c>
      <c r="G123" s="333"/>
      <c r="H123" s="332"/>
      <c r="I123" s="332"/>
      <c r="J123" s="334">
        <f>J124+J125</f>
        <v>6871.8798100000004</v>
      </c>
      <c r="K123" s="435">
        <v>45219</v>
      </c>
      <c r="L123" s="436" t="s">
        <v>1019</v>
      </c>
      <c r="M123" s="436" t="s">
        <v>1018</v>
      </c>
      <c r="N123" s="337" t="s">
        <v>200</v>
      </c>
      <c r="O123" s="337" t="s">
        <v>177</v>
      </c>
      <c r="P123" s="437"/>
      <c r="Q123" s="337" t="s">
        <v>177</v>
      </c>
      <c r="R123" s="429" t="s">
        <v>177</v>
      </c>
      <c r="S123" s="551" t="s">
        <v>211</v>
      </c>
      <c r="T123" s="340"/>
      <c r="U123" s="227">
        <v>1</v>
      </c>
      <c r="V123" s="174"/>
    </row>
    <row r="124" spans="1:31" s="175" customFormat="1" ht="82.5" customHeight="1" x14ac:dyDescent="0.25">
      <c r="A124" s="157" t="s">
        <v>26</v>
      </c>
      <c r="B124" s="158" t="s">
        <v>22</v>
      </c>
      <c r="C124" s="159" t="s">
        <v>1014</v>
      </c>
      <c r="D124" s="160" t="s">
        <v>1015</v>
      </c>
      <c r="E124" s="161">
        <v>0.45</v>
      </c>
      <c r="F124" s="162">
        <v>4443.3148300000003</v>
      </c>
      <c r="G124" s="163">
        <v>92</v>
      </c>
      <c r="H124" s="162"/>
      <c r="I124" s="162"/>
      <c r="J124" s="347">
        <f t="shared" si="21"/>
        <v>4087.8496399999999</v>
      </c>
      <c r="K124" s="355"/>
      <c r="L124" s="190"/>
      <c r="M124" s="358"/>
      <c r="N124" s="358" t="s">
        <v>177</v>
      </c>
      <c r="O124" s="358" t="s">
        <v>1017</v>
      </c>
      <c r="P124" s="194">
        <v>7</v>
      </c>
      <c r="Q124" s="194" t="s">
        <v>201</v>
      </c>
      <c r="R124" s="197" t="s">
        <v>201</v>
      </c>
      <c r="S124" s="237" t="s">
        <v>1174</v>
      </c>
      <c r="T124" s="165"/>
      <c r="U124" s="227"/>
      <c r="V124" s="174"/>
    </row>
    <row r="125" spans="1:31" s="175" customFormat="1" ht="88.5" customHeight="1" x14ac:dyDescent="0.25">
      <c r="A125" s="157" t="s">
        <v>29</v>
      </c>
      <c r="B125" s="158" t="s">
        <v>22</v>
      </c>
      <c r="C125" s="159" t="s">
        <v>1014</v>
      </c>
      <c r="D125" s="160" t="s">
        <v>1016</v>
      </c>
      <c r="E125" s="161">
        <v>0.317</v>
      </c>
      <c r="F125" s="162">
        <v>3026.11976</v>
      </c>
      <c r="G125" s="163">
        <v>92</v>
      </c>
      <c r="H125" s="162"/>
      <c r="I125" s="162"/>
      <c r="J125" s="347">
        <f t="shared" si="21"/>
        <v>2784.03017</v>
      </c>
      <c r="K125" s="355"/>
      <c r="L125" s="190"/>
      <c r="M125" s="358"/>
      <c r="N125" s="358" t="s">
        <v>177</v>
      </c>
      <c r="O125" s="358" t="s">
        <v>1017</v>
      </c>
      <c r="P125" s="194">
        <v>5</v>
      </c>
      <c r="Q125" s="194" t="s">
        <v>201</v>
      </c>
      <c r="R125" s="197" t="s">
        <v>201</v>
      </c>
      <c r="S125" s="237" t="s">
        <v>1174</v>
      </c>
      <c r="T125" s="165"/>
      <c r="U125" s="227"/>
      <c r="V125" s="174"/>
    </row>
    <row r="126" spans="1:31" s="449" customFormat="1" ht="117" customHeight="1" x14ac:dyDescent="0.25">
      <c r="A126" s="434" t="s">
        <v>220</v>
      </c>
      <c r="B126" s="330" t="s">
        <v>22</v>
      </c>
      <c r="C126" s="428" t="s">
        <v>329</v>
      </c>
      <c r="D126" s="428" t="s">
        <v>329</v>
      </c>
      <c r="E126" s="334">
        <f>E127+E128</f>
        <v>1.4279999999999999</v>
      </c>
      <c r="F126" s="334">
        <f t="shared" ref="F126" si="22">F127+F128</f>
        <v>6203.8922899999998</v>
      </c>
      <c r="G126" s="334"/>
      <c r="H126" s="334"/>
      <c r="I126" s="334"/>
      <c r="J126" s="334">
        <f>J127+J128</f>
        <v>5645.5419700000002</v>
      </c>
      <c r="K126" s="435">
        <v>45219</v>
      </c>
      <c r="L126" s="436" t="s">
        <v>1023</v>
      </c>
      <c r="M126" s="436" t="s">
        <v>330</v>
      </c>
      <c r="N126" s="337" t="s">
        <v>200</v>
      </c>
      <c r="O126" s="337" t="s">
        <v>177</v>
      </c>
      <c r="P126" s="437"/>
      <c r="Q126" s="337" t="s">
        <v>177</v>
      </c>
      <c r="R126" s="429" t="s">
        <v>177</v>
      </c>
      <c r="S126" s="339" t="s">
        <v>1022</v>
      </c>
      <c r="T126" s="340"/>
      <c r="U126" s="341"/>
      <c r="V126" s="448"/>
      <c r="AE126" s="450"/>
    </row>
    <row r="127" spans="1:31" s="193" customFormat="1" ht="102" customHeight="1" x14ac:dyDescent="0.25">
      <c r="A127" s="176" t="s">
        <v>222</v>
      </c>
      <c r="B127" s="158" t="s">
        <v>22</v>
      </c>
      <c r="C127" s="159" t="s">
        <v>329</v>
      </c>
      <c r="D127" s="160" t="s">
        <v>1020</v>
      </c>
      <c r="E127" s="162">
        <v>0.92100000000000004</v>
      </c>
      <c r="F127" s="162">
        <v>3436.1620200000002</v>
      </c>
      <c r="G127" s="163">
        <v>91</v>
      </c>
      <c r="H127" s="162"/>
      <c r="I127" s="162"/>
      <c r="J127" s="347">
        <f t="shared" si="21"/>
        <v>3126.9074300000002</v>
      </c>
      <c r="K127" s="355"/>
      <c r="L127" s="190"/>
      <c r="M127" s="190" t="s">
        <v>212</v>
      </c>
      <c r="N127" s="194" t="s">
        <v>177</v>
      </c>
      <c r="O127" s="358" t="s">
        <v>280</v>
      </c>
      <c r="P127" s="194">
        <v>8</v>
      </c>
      <c r="Q127" s="358" t="s">
        <v>201</v>
      </c>
      <c r="R127" s="191" t="s">
        <v>201</v>
      </c>
      <c r="S127" s="551" t="s">
        <v>1021</v>
      </c>
      <c r="T127" s="165"/>
      <c r="U127" s="227">
        <v>1</v>
      </c>
      <c r="V127" s="192"/>
      <c r="AE127" s="168"/>
    </row>
    <row r="128" spans="1:31" s="193" customFormat="1" ht="113.25" customHeight="1" x14ac:dyDescent="0.25">
      <c r="A128" s="176" t="s">
        <v>223</v>
      </c>
      <c r="B128" s="158" t="s">
        <v>22</v>
      </c>
      <c r="C128" s="159" t="s">
        <v>329</v>
      </c>
      <c r="D128" s="160" t="s">
        <v>1025</v>
      </c>
      <c r="E128" s="162">
        <v>0.50700000000000001</v>
      </c>
      <c r="F128" s="162">
        <v>2767.73027</v>
      </c>
      <c r="G128" s="163">
        <v>91</v>
      </c>
      <c r="H128" s="539"/>
      <c r="I128" s="538"/>
      <c r="J128" s="347">
        <f t="shared" si="21"/>
        <v>2518.63454</v>
      </c>
      <c r="K128" s="530"/>
      <c r="L128" s="531"/>
      <c r="M128" s="190"/>
      <c r="N128" s="197" t="s">
        <v>177</v>
      </c>
      <c r="O128" s="191" t="s">
        <v>1178</v>
      </c>
      <c r="P128" s="197">
        <v>12</v>
      </c>
      <c r="Q128" s="191" t="s">
        <v>201</v>
      </c>
      <c r="R128" s="191" t="s">
        <v>201</v>
      </c>
      <c r="S128" s="237" t="s">
        <v>1024</v>
      </c>
      <c r="T128" s="165">
        <v>1</v>
      </c>
      <c r="U128" s="227"/>
      <c r="V128" s="192"/>
      <c r="AE128" s="168"/>
    </row>
    <row r="129" spans="1:22" s="439" customFormat="1" ht="91.5" customHeight="1" x14ac:dyDescent="0.25">
      <c r="A129" s="434" t="s">
        <v>152</v>
      </c>
      <c r="B129" s="330" t="s">
        <v>22</v>
      </c>
      <c r="C129" s="428" t="s">
        <v>283</v>
      </c>
      <c r="D129" s="428" t="s">
        <v>283</v>
      </c>
      <c r="E129" s="332">
        <f>E131+E130</f>
        <v>1.29</v>
      </c>
      <c r="F129" s="332">
        <f>F131+F130</f>
        <v>28499.308929999999</v>
      </c>
      <c r="G129" s="453"/>
      <c r="H129" s="332"/>
      <c r="I129" s="332"/>
      <c r="J129" s="334">
        <f>J131+J130</f>
        <v>26219.36421</v>
      </c>
      <c r="K129" s="435">
        <v>45219</v>
      </c>
      <c r="L129" s="436" t="s">
        <v>1028</v>
      </c>
      <c r="M129" s="436" t="s">
        <v>284</v>
      </c>
      <c r="N129" s="337" t="s">
        <v>200</v>
      </c>
      <c r="O129" s="429" t="s">
        <v>216</v>
      </c>
      <c r="P129" s="429"/>
      <c r="Q129" s="337" t="s">
        <v>177</v>
      </c>
      <c r="R129" s="337" t="s">
        <v>216</v>
      </c>
      <c r="S129" s="339" t="s">
        <v>124</v>
      </c>
      <c r="T129" s="340"/>
      <c r="U129" s="341"/>
      <c r="V129" s="438"/>
    </row>
    <row r="130" spans="1:22" s="175" customFormat="1" ht="91.5" customHeight="1" x14ac:dyDescent="0.25">
      <c r="A130" s="212" t="s">
        <v>104</v>
      </c>
      <c r="B130" s="158" t="s">
        <v>22</v>
      </c>
      <c r="C130" s="159" t="s">
        <v>283</v>
      </c>
      <c r="D130" s="387" t="s">
        <v>1027</v>
      </c>
      <c r="E130" s="183">
        <v>0.89</v>
      </c>
      <c r="F130" s="162">
        <v>21434.075219999999</v>
      </c>
      <c r="G130" s="163">
        <v>92</v>
      </c>
      <c r="H130" s="162"/>
      <c r="I130" s="162"/>
      <c r="J130" s="347">
        <f>ROUNDDOWN(F130*G130/100,5)</f>
        <v>19719.349200000001</v>
      </c>
      <c r="K130" s="355"/>
      <c r="L130" s="190"/>
      <c r="M130" s="190"/>
      <c r="N130" s="194" t="s">
        <v>177</v>
      </c>
      <c r="O130" s="191" t="s">
        <v>1029</v>
      </c>
      <c r="P130" s="197">
        <v>6</v>
      </c>
      <c r="Q130" s="191" t="s">
        <v>201</v>
      </c>
      <c r="R130" s="191" t="s">
        <v>201</v>
      </c>
      <c r="S130" s="237" t="s">
        <v>799</v>
      </c>
      <c r="T130" s="165">
        <v>1</v>
      </c>
      <c r="U130" s="229"/>
      <c r="V130" s="174"/>
    </row>
    <row r="131" spans="1:22" s="175" customFormat="1" ht="114.75" customHeight="1" x14ac:dyDescent="0.25">
      <c r="A131" s="176" t="s">
        <v>117</v>
      </c>
      <c r="B131" s="158" t="s">
        <v>22</v>
      </c>
      <c r="C131" s="159" t="s">
        <v>283</v>
      </c>
      <c r="D131" s="160" t="s">
        <v>1026</v>
      </c>
      <c r="E131" s="162">
        <v>0.4</v>
      </c>
      <c r="F131" s="162">
        <v>7065.2337100000004</v>
      </c>
      <c r="G131" s="163">
        <v>92</v>
      </c>
      <c r="H131" s="397"/>
      <c r="I131" s="162"/>
      <c r="J131" s="347">
        <f>ROUNDDOWN(F131*G131/100,5)</f>
        <v>6500.0150100000001</v>
      </c>
      <c r="K131" s="355"/>
      <c r="L131" s="190"/>
      <c r="M131" s="190"/>
      <c r="N131" s="194" t="s">
        <v>177</v>
      </c>
      <c r="O131" s="191" t="s">
        <v>334</v>
      </c>
      <c r="P131" s="197">
        <v>6</v>
      </c>
      <c r="Q131" s="191" t="s">
        <v>201</v>
      </c>
      <c r="R131" s="197" t="s">
        <v>201</v>
      </c>
      <c r="S131" s="237" t="s">
        <v>799</v>
      </c>
      <c r="T131" s="165">
        <v>1</v>
      </c>
      <c r="U131" s="229"/>
      <c r="V131" s="174"/>
    </row>
    <row r="132" spans="1:22" s="439" customFormat="1" ht="89.25" customHeight="1" x14ac:dyDescent="0.25">
      <c r="A132" s="434" t="s">
        <v>153</v>
      </c>
      <c r="B132" s="330" t="s">
        <v>22</v>
      </c>
      <c r="C132" s="428" t="s">
        <v>23</v>
      </c>
      <c r="D132" s="330" t="s">
        <v>23</v>
      </c>
      <c r="E132" s="332">
        <f>E133+E134</f>
        <v>2.7007000000000003</v>
      </c>
      <c r="F132" s="332">
        <f>F133+F134</f>
        <v>23014.854930000001</v>
      </c>
      <c r="G132" s="333"/>
      <c r="H132" s="332"/>
      <c r="I132" s="332"/>
      <c r="J132" s="334">
        <f>J133+J134</f>
        <v>21173.666530000002</v>
      </c>
      <c r="K132" s="435">
        <v>45211</v>
      </c>
      <c r="L132" s="436" t="s">
        <v>505</v>
      </c>
      <c r="M132" s="436" t="s">
        <v>590</v>
      </c>
      <c r="N132" s="337" t="s">
        <v>200</v>
      </c>
      <c r="O132" s="337" t="s">
        <v>177</v>
      </c>
      <c r="P132" s="437"/>
      <c r="Q132" s="337" t="s">
        <v>177</v>
      </c>
      <c r="R132" s="429" t="s">
        <v>177</v>
      </c>
      <c r="S132" s="339" t="s">
        <v>124</v>
      </c>
      <c r="T132" s="340"/>
      <c r="U132" s="341"/>
      <c r="V132" s="438"/>
    </row>
    <row r="133" spans="1:22" s="175" customFormat="1" ht="117" customHeight="1" x14ac:dyDescent="0.25">
      <c r="A133" s="176" t="s">
        <v>21</v>
      </c>
      <c r="B133" s="158" t="s">
        <v>22</v>
      </c>
      <c r="C133" s="159" t="s">
        <v>23</v>
      </c>
      <c r="D133" s="160" t="s">
        <v>311</v>
      </c>
      <c r="E133" s="162">
        <v>1.53</v>
      </c>
      <c r="F133" s="162">
        <v>13152.863590000001</v>
      </c>
      <c r="G133" s="163">
        <v>92</v>
      </c>
      <c r="H133" s="162"/>
      <c r="I133" s="162"/>
      <c r="J133" s="347">
        <f>ROUND(F133*G133/100,5)</f>
        <v>12100.6345</v>
      </c>
      <c r="K133" s="355"/>
      <c r="L133" s="190"/>
      <c r="M133" s="190"/>
      <c r="N133" s="194"/>
      <c r="O133" s="358" t="s">
        <v>267</v>
      </c>
      <c r="P133" s="194">
        <v>12</v>
      </c>
      <c r="Q133" s="358" t="s">
        <v>201</v>
      </c>
      <c r="R133" s="191" t="s">
        <v>201</v>
      </c>
      <c r="S133" s="237" t="s">
        <v>589</v>
      </c>
      <c r="T133" s="165">
        <v>1</v>
      </c>
      <c r="U133" s="229"/>
      <c r="V133" s="174"/>
    </row>
    <row r="134" spans="1:22" s="175" customFormat="1" ht="110.25" customHeight="1" x14ac:dyDescent="0.25">
      <c r="A134" s="176" t="s">
        <v>402</v>
      </c>
      <c r="B134" s="158" t="s">
        <v>22</v>
      </c>
      <c r="C134" s="159" t="s">
        <v>23</v>
      </c>
      <c r="D134" s="160" t="s">
        <v>266</v>
      </c>
      <c r="E134" s="162">
        <v>1.1707000000000001</v>
      </c>
      <c r="F134" s="162">
        <v>9861.9913400000005</v>
      </c>
      <c r="G134" s="163">
        <v>92</v>
      </c>
      <c r="H134" s="162"/>
      <c r="I134" s="162"/>
      <c r="J134" s="347">
        <f>ROUND(F134*G134/100,5)</f>
        <v>9073.0320300000003</v>
      </c>
      <c r="K134" s="530"/>
      <c r="L134" s="531"/>
      <c r="M134" s="531"/>
      <c r="N134" s="540"/>
      <c r="O134" s="191" t="s">
        <v>506</v>
      </c>
      <c r="P134" s="197">
        <v>6</v>
      </c>
      <c r="Q134" s="191" t="s">
        <v>201</v>
      </c>
      <c r="R134" s="197" t="s">
        <v>201</v>
      </c>
      <c r="S134" s="237" t="s">
        <v>589</v>
      </c>
      <c r="T134" s="165">
        <v>1</v>
      </c>
      <c r="U134" s="229"/>
      <c r="V134" s="174"/>
    </row>
    <row r="135" spans="1:22" s="439" customFormat="1" ht="109.5" customHeight="1" x14ac:dyDescent="0.25">
      <c r="A135" s="434" t="s">
        <v>154</v>
      </c>
      <c r="B135" s="330" t="s">
        <v>22</v>
      </c>
      <c r="C135" s="428" t="s">
        <v>221</v>
      </c>
      <c r="D135" s="330" t="s">
        <v>221</v>
      </c>
      <c r="E135" s="332">
        <f>SUM(E136:E138)</f>
        <v>1.9049999999999998</v>
      </c>
      <c r="F135" s="332">
        <f>SUM(F136:F138)</f>
        <v>14214.284957</v>
      </c>
      <c r="G135" s="333"/>
      <c r="H135" s="332"/>
      <c r="I135" s="332"/>
      <c r="J135" s="334">
        <f>SUM(J136:J138)</f>
        <v>13219.28499</v>
      </c>
      <c r="K135" s="435">
        <v>45216</v>
      </c>
      <c r="L135" s="436" t="s">
        <v>634</v>
      </c>
      <c r="M135" s="436" t="s">
        <v>637</v>
      </c>
      <c r="N135" s="434" t="s">
        <v>200</v>
      </c>
      <c r="O135" s="444" t="s">
        <v>216</v>
      </c>
      <c r="P135" s="444"/>
      <c r="Q135" s="434" t="s">
        <v>216</v>
      </c>
      <c r="R135" s="429" t="s">
        <v>177</v>
      </c>
      <c r="S135" s="339" t="s">
        <v>124</v>
      </c>
      <c r="T135" s="340"/>
      <c r="U135" s="341"/>
      <c r="V135" s="438"/>
    </row>
    <row r="136" spans="1:22" s="175" customFormat="1" ht="127.9" customHeight="1" x14ac:dyDescent="0.25">
      <c r="A136" s="212" t="s">
        <v>57</v>
      </c>
      <c r="B136" s="158" t="s">
        <v>22</v>
      </c>
      <c r="C136" s="159" t="s">
        <v>221</v>
      </c>
      <c r="D136" s="160" t="s">
        <v>331</v>
      </c>
      <c r="E136" s="161">
        <v>0.28499999999999998</v>
      </c>
      <c r="F136" s="162">
        <v>2024.675041</v>
      </c>
      <c r="G136" s="163">
        <v>93</v>
      </c>
      <c r="H136" s="397"/>
      <c r="I136" s="162"/>
      <c r="J136" s="347">
        <f>ROUNDDOWN(F136*G136/100,5)</f>
        <v>1882.94778</v>
      </c>
      <c r="K136" s="355"/>
      <c r="L136" s="190"/>
      <c r="M136" s="190"/>
      <c r="N136" s="194"/>
      <c r="O136" s="411" t="s">
        <v>632</v>
      </c>
      <c r="P136" s="194">
        <v>9</v>
      </c>
      <c r="Q136" s="358" t="s">
        <v>201</v>
      </c>
      <c r="R136" s="197" t="s">
        <v>201</v>
      </c>
      <c r="S136" s="237" t="s">
        <v>633</v>
      </c>
      <c r="T136" s="181">
        <v>1</v>
      </c>
      <c r="U136" s="346"/>
      <c r="V136" s="174"/>
    </row>
    <row r="137" spans="1:22" s="175" customFormat="1" ht="127.9" customHeight="1" x14ac:dyDescent="0.25">
      <c r="A137" s="176" t="s">
        <v>1081</v>
      </c>
      <c r="B137" s="158" t="s">
        <v>22</v>
      </c>
      <c r="C137" s="159" t="s">
        <v>221</v>
      </c>
      <c r="D137" s="160" t="s">
        <v>332</v>
      </c>
      <c r="E137" s="161">
        <v>1.49</v>
      </c>
      <c r="F137" s="162">
        <v>10471.5388</v>
      </c>
      <c r="G137" s="163">
        <v>93</v>
      </c>
      <c r="H137" s="397"/>
      <c r="I137" s="162"/>
      <c r="J137" s="347">
        <f>ROUNDDOWN(F137*G137/100,5)</f>
        <v>9738.5310800000007</v>
      </c>
      <c r="K137" s="355"/>
      <c r="L137" s="190"/>
      <c r="M137" s="190"/>
      <c r="N137" s="194"/>
      <c r="O137" s="411" t="s">
        <v>632</v>
      </c>
      <c r="P137" s="194">
        <v>7</v>
      </c>
      <c r="Q137" s="358" t="s">
        <v>201</v>
      </c>
      <c r="R137" s="191" t="s">
        <v>201</v>
      </c>
      <c r="S137" s="237" t="s">
        <v>633</v>
      </c>
      <c r="T137" s="181">
        <v>1</v>
      </c>
      <c r="U137" s="346"/>
      <c r="V137" s="174"/>
    </row>
    <row r="138" spans="1:22" s="175" customFormat="1" ht="115.5" customHeight="1" x14ac:dyDescent="0.25">
      <c r="A138" s="176" t="s">
        <v>1082</v>
      </c>
      <c r="B138" s="158" t="s">
        <v>22</v>
      </c>
      <c r="C138" s="159" t="s">
        <v>221</v>
      </c>
      <c r="D138" s="160" t="s">
        <v>635</v>
      </c>
      <c r="E138" s="161">
        <v>0.13</v>
      </c>
      <c r="F138" s="162">
        <v>1718.0711160000001</v>
      </c>
      <c r="G138" s="163">
        <v>93</v>
      </c>
      <c r="H138" s="397"/>
      <c r="I138" s="162"/>
      <c r="J138" s="347">
        <f>ROUNDDOWN(F138*G138/100,5)</f>
        <v>1597.8061299999999</v>
      </c>
      <c r="K138" s="355"/>
      <c r="L138" s="190"/>
      <c r="M138" s="190"/>
      <c r="N138" s="194"/>
      <c r="O138" s="411" t="s">
        <v>636</v>
      </c>
      <c r="P138" s="194">
        <v>6</v>
      </c>
      <c r="Q138" s="358" t="s">
        <v>201</v>
      </c>
      <c r="R138" s="191" t="s">
        <v>201</v>
      </c>
      <c r="S138" s="237"/>
      <c r="T138" s="181">
        <v>1</v>
      </c>
      <c r="U138" s="346"/>
      <c r="V138" s="174"/>
    </row>
    <row r="139" spans="1:22" s="439" customFormat="1" ht="115.5" customHeight="1" x14ac:dyDescent="0.25">
      <c r="A139" s="434" t="s">
        <v>155</v>
      </c>
      <c r="B139" s="330" t="s">
        <v>22</v>
      </c>
      <c r="C139" s="428" t="s">
        <v>743</v>
      </c>
      <c r="D139" s="330" t="s">
        <v>743</v>
      </c>
      <c r="E139" s="440">
        <f>E140</f>
        <v>0.1736</v>
      </c>
      <c r="F139" s="441">
        <f>F140</f>
        <v>2661.9008699999999</v>
      </c>
      <c r="G139" s="333"/>
      <c r="H139" s="486"/>
      <c r="I139" s="332"/>
      <c r="J139" s="334">
        <f>J140</f>
        <v>2475.5677999999998</v>
      </c>
      <c r="K139" s="435">
        <v>45219</v>
      </c>
      <c r="L139" s="436" t="s">
        <v>744</v>
      </c>
      <c r="M139" s="436" t="s">
        <v>745</v>
      </c>
      <c r="N139" s="434" t="s">
        <v>200</v>
      </c>
      <c r="O139" s="434" t="s">
        <v>177</v>
      </c>
      <c r="P139" s="444"/>
      <c r="Q139" s="434" t="s">
        <v>177</v>
      </c>
      <c r="R139" s="337" t="s">
        <v>177</v>
      </c>
      <c r="S139" s="339" t="s">
        <v>124</v>
      </c>
      <c r="T139" s="337"/>
      <c r="U139" s="447"/>
      <c r="V139" s="438"/>
    </row>
    <row r="140" spans="1:22" s="175" customFormat="1" ht="115.5" customHeight="1" x14ac:dyDescent="0.25">
      <c r="A140" s="176" t="s">
        <v>107</v>
      </c>
      <c r="B140" s="158" t="s">
        <v>22</v>
      </c>
      <c r="C140" s="159" t="s">
        <v>743</v>
      </c>
      <c r="D140" s="160" t="s">
        <v>827</v>
      </c>
      <c r="E140" s="161">
        <v>0.1736</v>
      </c>
      <c r="F140" s="162">
        <v>2661.9008699999999</v>
      </c>
      <c r="G140" s="163">
        <v>93</v>
      </c>
      <c r="H140" s="397"/>
      <c r="I140" s="162"/>
      <c r="J140" s="347">
        <f>ROUNDDOWN(F140*G140/100,5)</f>
        <v>2475.5677999999998</v>
      </c>
      <c r="K140" s="355"/>
      <c r="L140" s="190"/>
      <c r="M140" s="190"/>
      <c r="N140" s="194" t="s">
        <v>177</v>
      </c>
      <c r="O140" s="411" t="s">
        <v>746</v>
      </c>
      <c r="P140" s="194">
        <v>3</v>
      </c>
      <c r="Q140" s="358" t="s">
        <v>201</v>
      </c>
      <c r="R140" s="191" t="s">
        <v>201</v>
      </c>
      <c r="S140" s="237"/>
      <c r="T140" s="181">
        <v>1</v>
      </c>
      <c r="U140" s="346"/>
      <c r="V140" s="174"/>
    </row>
    <row r="141" spans="1:22" s="439" customFormat="1" ht="95.25" customHeight="1" x14ac:dyDescent="0.25">
      <c r="A141" s="434" t="s">
        <v>224</v>
      </c>
      <c r="B141" s="330" t="s">
        <v>22</v>
      </c>
      <c r="C141" s="428" t="s">
        <v>81</v>
      </c>
      <c r="D141" s="330" t="s">
        <v>81</v>
      </c>
      <c r="E141" s="331">
        <f>E142</f>
        <v>0.52</v>
      </c>
      <c r="F141" s="332">
        <f>F142</f>
        <v>9561.88213</v>
      </c>
      <c r="G141" s="333"/>
      <c r="H141" s="332"/>
      <c r="I141" s="332"/>
      <c r="J141" s="334">
        <f>J142</f>
        <v>8605.69391</v>
      </c>
      <c r="K141" s="435">
        <v>45219</v>
      </c>
      <c r="L141" s="436" t="s">
        <v>788</v>
      </c>
      <c r="M141" s="436" t="s">
        <v>227</v>
      </c>
      <c r="N141" s="337" t="s">
        <v>200</v>
      </c>
      <c r="O141" s="429" t="s">
        <v>177</v>
      </c>
      <c r="P141" s="429"/>
      <c r="Q141" s="429" t="s">
        <v>177</v>
      </c>
      <c r="R141" s="429" t="s">
        <v>177</v>
      </c>
      <c r="S141" s="339" t="s">
        <v>124</v>
      </c>
      <c r="T141" s="337"/>
      <c r="U141" s="427"/>
      <c r="V141" s="438"/>
    </row>
    <row r="142" spans="1:22" s="175" customFormat="1" ht="150.75" customHeight="1" x14ac:dyDescent="0.25">
      <c r="A142" s="176" t="s">
        <v>226</v>
      </c>
      <c r="B142" s="364" t="s">
        <v>22</v>
      </c>
      <c r="C142" s="365" t="s">
        <v>81</v>
      </c>
      <c r="D142" s="366" t="s">
        <v>787</v>
      </c>
      <c r="E142" s="367">
        <v>0.52</v>
      </c>
      <c r="F142" s="368">
        <v>9561.88213</v>
      </c>
      <c r="G142" s="369">
        <v>90</v>
      </c>
      <c r="H142" s="368"/>
      <c r="I142" s="368"/>
      <c r="J142" s="381">
        <f>ROUNDDOWN(F142*G142/100,5)</f>
        <v>8605.69391</v>
      </c>
      <c r="K142" s="400"/>
      <c r="L142" s="401"/>
      <c r="M142" s="401"/>
      <c r="N142" s="194" t="s">
        <v>177</v>
      </c>
      <c r="O142" s="411" t="s">
        <v>789</v>
      </c>
      <c r="P142" s="194">
        <v>7</v>
      </c>
      <c r="Q142" s="358" t="s">
        <v>201</v>
      </c>
      <c r="R142" s="194" t="s">
        <v>201</v>
      </c>
      <c r="S142" s="370" t="s">
        <v>799</v>
      </c>
      <c r="T142" s="176">
        <v>1</v>
      </c>
      <c r="U142" s="371"/>
      <c r="V142" s="174"/>
    </row>
    <row r="143" spans="1:22" s="439" customFormat="1" ht="104.25" customHeight="1" x14ac:dyDescent="0.25">
      <c r="A143" s="463" t="s">
        <v>403</v>
      </c>
      <c r="B143" s="330" t="s">
        <v>22</v>
      </c>
      <c r="C143" s="428" t="s">
        <v>225</v>
      </c>
      <c r="D143" s="330" t="s">
        <v>225</v>
      </c>
      <c r="E143" s="331">
        <f>SUM(E144:E148)</f>
        <v>2.5529999999999999</v>
      </c>
      <c r="F143" s="332">
        <f>SUM(F144:F148)</f>
        <v>25052.213</v>
      </c>
      <c r="G143" s="333"/>
      <c r="H143" s="332"/>
      <c r="I143" s="334">
        <f>SUM(I144:I148)</f>
        <v>15500.504270000001</v>
      </c>
      <c r="J143" s="334">
        <f>SUM(J144:J148)</f>
        <v>6134.6930400000001</v>
      </c>
      <c r="K143" s="435">
        <v>45218</v>
      </c>
      <c r="L143" s="436" t="s">
        <v>687</v>
      </c>
      <c r="M143" s="436" t="s">
        <v>688</v>
      </c>
      <c r="N143" s="434" t="s">
        <v>200</v>
      </c>
      <c r="O143" s="444" t="s">
        <v>720</v>
      </c>
      <c r="P143" s="444"/>
      <c r="Q143" s="337" t="s">
        <v>177</v>
      </c>
      <c r="R143" s="487" t="s">
        <v>177</v>
      </c>
      <c r="S143" s="551" t="s">
        <v>211</v>
      </c>
      <c r="T143" s="337"/>
      <c r="U143" s="427">
        <v>1</v>
      </c>
      <c r="V143" s="438"/>
    </row>
    <row r="144" spans="1:22" s="175" customFormat="1" ht="225.75" customHeight="1" x14ac:dyDescent="0.25">
      <c r="A144" s="212" t="s">
        <v>404</v>
      </c>
      <c r="B144" s="158" t="s">
        <v>22</v>
      </c>
      <c r="C144" s="159" t="s">
        <v>225</v>
      </c>
      <c r="D144" s="160" t="s">
        <v>716</v>
      </c>
      <c r="E144" s="161">
        <v>0.377</v>
      </c>
      <c r="F144" s="162">
        <v>3405.2184299999999</v>
      </c>
      <c r="G144" s="163">
        <v>90</v>
      </c>
      <c r="H144" s="162"/>
      <c r="I144" s="162"/>
      <c r="J144" s="347">
        <f>ROUNDDOWN(F144*G144/100,5)</f>
        <v>3064.6965799999998</v>
      </c>
      <c r="K144" s="355"/>
      <c r="L144" s="190"/>
      <c r="M144" s="190"/>
      <c r="N144" s="194" t="s">
        <v>177</v>
      </c>
      <c r="O144" s="356" t="s">
        <v>689</v>
      </c>
      <c r="P144" s="194">
        <v>6</v>
      </c>
      <c r="Q144" s="191" t="s">
        <v>201</v>
      </c>
      <c r="R144" s="191" t="s">
        <v>201</v>
      </c>
      <c r="S144" s="354" t="s">
        <v>721</v>
      </c>
      <c r="T144" s="181"/>
      <c r="U144" s="346"/>
      <c r="V144" s="174"/>
    </row>
    <row r="145" spans="1:31" s="175" customFormat="1" ht="200.25" customHeight="1" x14ac:dyDescent="0.25">
      <c r="A145" s="212" t="s">
        <v>1083</v>
      </c>
      <c r="B145" s="158" t="s">
        <v>22</v>
      </c>
      <c r="C145" s="159" t="s">
        <v>225</v>
      </c>
      <c r="D145" s="160" t="s">
        <v>719</v>
      </c>
      <c r="E145" s="161">
        <v>0.19800000000000001</v>
      </c>
      <c r="F145" s="162">
        <v>1728.5905499999999</v>
      </c>
      <c r="G145" s="163">
        <v>85</v>
      </c>
      <c r="H145" s="162"/>
      <c r="I145" s="347">
        <f>ROUNDDOWN(F145*G145/100,5)</f>
        <v>1469.30196</v>
      </c>
      <c r="J145" s="525"/>
      <c r="K145" s="355"/>
      <c r="L145" s="190"/>
      <c r="M145" s="190"/>
      <c r="N145" s="194" t="s">
        <v>177</v>
      </c>
      <c r="O145" s="356" t="s">
        <v>689</v>
      </c>
      <c r="P145" s="194">
        <v>6</v>
      </c>
      <c r="Q145" s="191" t="s">
        <v>201</v>
      </c>
      <c r="R145" s="191" t="s">
        <v>201</v>
      </c>
      <c r="S145" s="354" t="s">
        <v>721</v>
      </c>
      <c r="T145" s="181"/>
      <c r="U145" s="346"/>
      <c r="V145" s="174"/>
    </row>
    <row r="146" spans="1:31" s="175" customFormat="1" ht="201" customHeight="1" x14ac:dyDescent="0.25">
      <c r="A146" s="212" t="s">
        <v>1084</v>
      </c>
      <c r="B146" s="158" t="s">
        <v>22</v>
      </c>
      <c r="C146" s="159" t="s">
        <v>225</v>
      </c>
      <c r="D146" s="160" t="s">
        <v>717</v>
      </c>
      <c r="E146" s="161">
        <v>0.38100000000000001</v>
      </c>
      <c r="F146" s="162">
        <v>3411.10718</v>
      </c>
      <c r="G146" s="163">
        <v>90</v>
      </c>
      <c r="H146" s="162"/>
      <c r="I146" s="162"/>
      <c r="J146" s="347">
        <f>ROUNDDOWN(F146*G146/100,5)</f>
        <v>3069.9964599999998</v>
      </c>
      <c r="K146" s="355"/>
      <c r="L146" s="190"/>
      <c r="M146" s="190"/>
      <c r="N146" s="194" t="s">
        <v>177</v>
      </c>
      <c r="O146" s="191" t="s">
        <v>690</v>
      </c>
      <c r="P146" s="194">
        <v>7</v>
      </c>
      <c r="Q146" s="191" t="s">
        <v>201</v>
      </c>
      <c r="R146" s="191" t="s">
        <v>201</v>
      </c>
      <c r="S146" s="354" t="s">
        <v>721</v>
      </c>
      <c r="T146" s="165"/>
      <c r="U146" s="227"/>
      <c r="V146" s="174"/>
    </row>
    <row r="147" spans="1:31" s="175" customFormat="1" ht="210.75" customHeight="1" x14ac:dyDescent="0.25">
      <c r="A147" s="176" t="s">
        <v>1085</v>
      </c>
      <c r="B147" s="158" t="s">
        <v>22</v>
      </c>
      <c r="C147" s="159" t="s">
        <v>225</v>
      </c>
      <c r="D147" s="160" t="s">
        <v>718</v>
      </c>
      <c r="E147" s="161">
        <v>0.75</v>
      </c>
      <c r="F147" s="162">
        <v>8605.9011100000007</v>
      </c>
      <c r="G147" s="163">
        <v>85</v>
      </c>
      <c r="H147" s="162"/>
      <c r="I147" s="347">
        <f>ROUNDDOWN(F147*G147/100,5)</f>
        <v>7315.0159400000002</v>
      </c>
      <c r="J147" s="397"/>
      <c r="K147" s="355"/>
      <c r="L147" s="190"/>
      <c r="M147" s="190"/>
      <c r="N147" s="194" t="s">
        <v>177</v>
      </c>
      <c r="O147" s="191" t="s">
        <v>691</v>
      </c>
      <c r="P147" s="194">
        <v>8</v>
      </c>
      <c r="Q147" s="191" t="s">
        <v>201</v>
      </c>
      <c r="R147" s="191" t="s">
        <v>201</v>
      </c>
      <c r="S147" s="354" t="s">
        <v>721</v>
      </c>
      <c r="T147" s="181"/>
      <c r="U147" s="346"/>
      <c r="V147" s="174"/>
    </row>
    <row r="148" spans="1:31" s="391" customFormat="1" ht="206.25" customHeight="1" x14ac:dyDescent="0.25">
      <c r="A148" s="212" t="s">
        <v>1086</v>
      </c>
      <c r="B148" s="158" t="s">
        <v>22</v>
      </c>
      <c r="C148" s="158" t="s">
        <v>225</v>
      </c>
      <c r="D148" s="160" t="s">
        <v>364</v>
      </c>
      <c r="E148" s="161">
        <v>0.84699999999999998</v>
      </c>
      <c r="F148" s="162">
        <v>7901.3957300000002</v>
      </c>
      <c r="G148" s="163">
        <v>85</v>
      </c>
      <c r="H148" s="388"/>
      <c r="I148" s="347">
        <f>ROUNDDOWN(F148*G148/100,5)</f>
        <v>6716.1863700000004</v>
      </c>
      <c r="J148" s="542"/>
      <c r="K148" s="355"/>
      <c r="L148" s="190"/>
      <c r="M148" s="190"/>
      <c r="N148" s="194" t="s">
        <v>177</v>
      </c>
      <c r="O148" s="191" t="s">
        <v>692</v>
      </c>
      <c r="P148" s="194">
        <v>6</v>
      </c>
      <c r="Q148" s="191" t="s">
        <v>201</v>
      </c>
      <c r="R148" s="191" t="s">
        <v>201</v>
      </c>
      <c r="S148" s="354" t="s">
        <v>721</v>
      </c>
      <c r="T148" s="345"/>
      <c r="U148" s="389"/>
      <c r="V148" s="390"/>
    </row>
    <row r="149" spans="1:31" s="439" customFormat="1" ht="112.5" customHeight="1" x14ac:dyDescent="0.25">
      <c r="A149" s="463" t="s">
        <v>405</v>
      </c>
      <c r="B149" s="330" t="s">
        <v>22</v>
      </c>
      <c r="C149" s="428" t="s">
        <v>96</v>
      </c>
      <c r="D149" s="330" t="s">
        <v>96</v>
      </c>
      <c r="E149" s="331">
        <f>E150+E151+E152+E153</f>
        <v>2.12</v>
      </c>
      <c r="F149" s="332">
        <f>F150+F151+F152+F153</f>
        <v>15112.426719999999</v>
      </c>
      <c r="G149" s="333"/>
      <c r="H149" s="332"/>
      <c r="J149" s="334">
        <f>SUM(J150:J153)</f>
        <v>14205.6811</v>
      </c>
      <c r="K149" s="435">
        <v>45211</v>
      </c>
      <c r="L149" s="436" t="s">
        <v>515</v>
      </c>
      <c r="M149" s="436" t="s">
        <v>516</v>
      </c>
      <c r="N149" s="337" t="s">
        <v>200</v>
      </c>
      <c r="O149" s="429" t="s">
        <v>177</v>
      </c>
      <c r="P149" s="437"/>
      <c r="Q149" s="337" t="s">
        <v>177</v>
      </c>
      <c r="R149" s="337" t="s">
        <v>177</v>
      </c>
      <c r="S149" s="467" t="s">
        <v>124</v>
      </c>
      <c r="T149" s="340"/>
      <c r="U149" s="452"/>
      <c r="V149" s="438"/>
    </row>
    <row r="150" spans="1:31" s="175" customFormat="1" ht="127.5" customHeight="1" x14ac:dyDescent="0.25">
      <c r="A150" s="212" t="s">
        <v>406</v>
      </c>
      <c r="B150" s="158" t="s">
        <v>22</v>
      </c>
      <c r="C150" s="159" t="s">
        <v>96</v>
      </c>
      <c r="D150" s="160" t="s">
        <v>383</v>
      </c>
      <c r="E150" s="161">
        <v>0.36399999999999999</v>
      </c>
      <c r="F150" s="162">
        <v>3124.56954</v>
      </c>
      <c r="G150" s="163">
        <v>94</v>
      </c>
      <c r="H150" s="162"/>
      <c r="I150" s="162"/>
      <c r="J150" s="347">
        <f>ROUNDDOWN(F150*G150/100,5)</f>
        <v>2937.0953599999998</v>
      </c>
      <c r="K150" s="355"/>
      <c r="L150" s="190"/>
      <c r="M150" s="190"/>
      <c r="N150" s="191"/>
      <c r="O150" s="411" t="s">
        <v>518</v>
      </c>
      <c r="P150" s="197">
        <v>7</v>
      </c>
      <c r="Q150" s="191" t="s">
        <v>201</v>
      </c>
      <c r="R150" s="191" t="s">
        <v>201</v>
      </c>
      <c r="S150" s="237" t="s">
        <v>517</v>
      </c>
      <c r="T150" s="181">
        <v>1</v>
      </c>
      <c r="U150" s="228"/>
      <c r="V150" s="174"/>
    </row>
    <row r="151" spans="1:31" s="175" customFormat="1" ht="108" customHeight="1" x14ac:dyDescent="0.25">
      <c r="A151" s="212" t="s">
        <v>407</v>
      </c>
      <c r="B151" s="158" t="s">
        <v>22</v>
      </c>
      <c r="C151" s="159" t="s">
        <v>96</v>
      </c>
      <c r="D151" s="160" t="s">
        <v>271</v>
      </c>
      <c r="E151" s="161">
        <v>0.27200000000000002</v>
      </c>
      <c r="F151" s="162">
        <v>841.40563999999995</v>
      </c>
      <c r="G151" s="163">
        <v>94</v>
      </c>
      <c r="H151" s="162"/>
      <c r="I151" s="162"/>
      <c r="J151" s="347">
        <f t="shared" ref="J151:J153" si="23">ROUNDDOWN(F151*G151/100,5)</f>
        <v>790.92129999999997</v>
      </c>
      <c r="K151" s="355"/>
      <c r="L151" s="190"/>
      <c r="M151" s="190"/>
      <c r="N151" s="191"/>
      <c r="O151" s="411" t="s">
        <v>519</v>
      </c>
      <c r="P151" s="197">
        <v>7</v>
      </c>
      <c r="Q151" s="191" t="s">
        <v>201</v>
      </c>
      <c r="R151" s="191" t="s">
        <v>201</v>
      </c>
      <c r="S151" s="237" t="s">
        <v>517</v>
      </c>
      <c r="T151" s="181">
        <v>1</v>
      </c>
      <c r="U151" s="228"/>
      <c r="V151" s="174"/>
    </row>
    <row r="152" spans="1:31" s="175" customFormat="1" ht="100.5" customHeight="1" x14ac:dyDescent="0.25">
      <c r="A152" s="212" t="s">
        <v>408</v>
      </c>
      <c r="B152" s="158" t="s">
        <v>22</v>
      </c>
      <c r="C152" s="159" t="s">
        <v>96</v>
      </c>
      <c r="D152" s="160" t="s">
        <v>384</v>
      </c>
      <c r="E152" s="161">
        <v>0.92600000000000005</v>
      </c>
      <c r="F152" s="162">
        <v>7925.2746100000004</v>
      </c>
      <c r="G152" s="163">
        <v>94</v>
      </c>
      <c r="H152" s="397"/>
      <c r="I152" s="162"/>
      <c r="J152" s="347">
        <f t="shared" si="23"/>
        <v>7449.7581300000002</v>
      </c>
      <c r="K152" s="355"/>
      <c r="L152" s="190"/>
      <c r="M152" s="190"/>
      <c r="N152" s="194"/>
      <c r="O152" s="411" t="s">
        <v>520</v>
      </c>
      <c r="P152" s="194">
        <v>6</v>
      </c>
      <c r="Q152" s="358" t="s">
        <v>201</v>
      </c>
      <c r="R152" s="191" t="s">
        <v>201</v>
      </c>
      <c r="S152" s="237" t="s">
        <v>517</v>
      </c>
      <c r="T152" s="392">
        <v>1</v>
      </c>
      <c r="U152" s="231"/>
      <c r="V152" s="174"/>
    </row>
    <row r="153" spans="1:31" s="175" customFormat="1" ht="87.75" customHeight="1" x14ac:dyDescent="0.25">
      <c r="A153" s="212" t="s">
        <v>1087</v>
      </c>
      <c r="B153" s="158" t="s">
        <v>22</v>
      </c>
      <c r="C153" s="159" t="s">
        <v>96</v>
      </c>
      <c r="D153" s="160" t="s">
        <v>385</v>
      </c>
      <c r="E153" s="161">
        <v>0.55800000000000005</v>
      </c>
      <c r="F153" s="162">
        <v>3221.1769300000001</v>
      </c>
      <c r="G153" s="163">
        <v>94</v>
      </c>
      <c r="H153" s="397"/>
      <c r="I153" s="525"/>
      <c r="J153" s="347">
        <f t="shared" si="23"/>
        <v>3027.9063099999998</v>
      </c>
      <c r="K153" s="355"/>
      <c r="L153" s="190"/>
      <c r="M153" s="190"/>
      <c r="N153" s="194"/>
      <c r="O153" s="411" t="s">
        <v>521</v>
      </c>
      <c r="P153" s="194">
        <v>6</v>
      </c>
      <c r="Q153" s="358" t="s">
        <v>201</v>
      </c>
      <c r="R153" s="191" t="s">
        <v>201</v>
      </c>
      <c r="S153" s="237" t="s">
        <v>517</v>
      </c>
      <c r="T153" s="392">
        <v>1</v>
      </c>
      <c r="U153" s="231"/>
      <c r="V153" s="174"/>
      <c r="AE153" s="168"/>
    </row>
    <row r="154" spans="1:31" s="439" customFormat="1" ht="71.45" customHeight="1" x14ac:dyDescent="0.25">
      <c r="A154" s="337" t="s">
        <v>409</v>
      </c>
      <c r="B154" s="330" t="s">
        <v>22</v>
      </c>
      <c r="C154" s="428" t="s">
        <v>365</v>
      </c>
      <c r="D154" s="428" t="s">
        <v>365</v>
      </c>
      <c r="E154" s="331">
        <f>SUM(E155:E157)</f>
        <v>1.6259999999999999</v>
      </c>
      <c r="F154" s="332">
        <f>SUM(F155:F157)</f>
        <v>15019.23991</v>
      </c>
      <c r="G154" s="333"/>
      <c r="H154" s="332"/>
      <c r="I154" s="332"/>
      <c r="J154" s="334">
        <f>SUM(J155:J157)</f>
        <v>13967.893100000001</v>
      </c>
      <c r="K154" s="435" t="s">
        <v>650</v>
      </c>
      <c r="L154" s="436" t="s">
        <v>651</v>
      </c>
      <c r="M154" s="436" t="s">
        <v>366</v>
      </c>
      <c r="N154" s="337" t="s">
        <v>200</v>
      </c>
      <c r="O154" s="429" t="s">
        <v>216</v>
      </c>
      <c r="P154" s="429"/>
      <c r="Q154" s="337" t="s">
        <v>177</v>
      </c>
      <c r="R154" s="429" t="s">
        <v>177</v>
      </c>
      <c r="S154" s="467" t="s">
        <v>124</v>
      </c>
      <c r="T154" s="340"/>
      <c r="U154" s="341"/>
      <c r="V154" s="438"/>
    </row>
    <row r="155" spans="1:31" s="175" customFormat="1" ht="61.5" customHeight="1" x14ac:dyDescent="0.25">
      <c r="A155" s="176" t="s">
        <v>410</v>
      </c>
      <c r="B155" s="364" t="s">
        <v>22</v>
      </c>
      <c r="C155" s="365" t="s">
        <v>365</v>
      </c>
      <c r="D155" s="366" t="s">
        <v>620</v>
      </c>
      <c r="E155" s="393">
        <v>0.58899999999999997</v>
      </c>
      <c r="F155" s="368">
        <v>7126.9656800000002</v>
      </c>
      <c r="G155" s="369">
        <v>93</v>
      </c>
      <c r="H155" s="397"/>
      <c r="I155" s="368"/>
      <c r="J155" s="381">
        <f t="shared" ref="J155:J157" si="24">ROUNDDOWN(F155*G155/100,5)</f>
        <v>6628.0780800000002</v>
      </c>
      <c r="K155" s="400"/>
      <c r="L155" s="401"/>
      <c r="M155" s="401"/>
      <c r="N155" s="194" t="s">
        <v>177</v>
      </c>
      <c r="O155" s="411" t="s">
        <v>652</v>
      </c>
      <c r="P155" s="194">
        <v>8</v>
      </c>
      <c r="Q155" s="358" t="s">
        <v>201</v>
      </c>
      <c r="R155" s="194" t="s">
        <v>201</v>
      </c>
      <c r="S155" s="394" t="s">
        <v>1236</v>
      </c>
      <c r="T155" s="395">
        <v>1</v>
      </c>
      <c r="U155" s="396"/>
      <c r="V155" s="174"/>
    </row>
    <row r="156" spans="1:31" s="175" customFormat="1" ht="66.75" customHeight="1" x14ac:dyDescent="0.25">
      <c r="A156" s="176" t="s">
        <v>411</v>
      </c>
      <c r="B156" s="364" t="s">
        <v>22</v>
      </c>
      <c r="C156" s="365" t="s">
        <v>365</v>
      </c>
      <c r="D156" s="366" t="s">
        <v>621</v>
      </c>
      <c r="E156" s="393">
        <v>0.53800000000000003</v>
      </c>
      <c r="F156" s="368">
        <v>4738.7864399999999</v>
      </c>
      <c r="G156" s="369">
        <v>93</v>
      </c>
      <c r="H156" s="397"/>
      <c r="I156" s="368"/>
      <c r="J156" s="381">
        <f t="shared" si="24"/>
        <v>4407.0713800000003</v>
      </c>
      <c r="K156" s="400"/>
      <c r="L156" s="401"/>
      <c r="M156" s="401"/>
      <c r="N156" s="194" t="s">
        <v>177</v>
      </c>
      <c r="O156" s="411" t="s">
        <v>622</v>
      </c>
      <c r="P156" s="194">
        <v>8</v>
      </c>
      <c r="Q156" s="358" t="s">
        <v>201</v>
      </c>
      <c r="R156" s="194" t="s">
        <v>201</v>
      </c>
      <c r="S156" s="394"/>
      <c r="T156" s="395">
        <v>1</v>
      </c>
      <c r="U156" s="396"/>
      <c r="V156" s="174"/>
    </row>
    <row r="157" spans="1:31" s="175" customFormat="1" ht="118.5" customHeight="1" x14ac:dyDescent="0.25">
      <c r="A157" s="176" t="s">
        <v>412</v>
      </c>
      <c r="B157" s="364" t="s">
        <v>22</v>
      </c>
      <c r="C157" s="365" t="s">
        <v>365</v>
      </c>
      <c r="D157" s="366" t="s">
        <v>623</v>
      </c>
      <c r="E157" s="393">
        <v>0.499</v>
      </c>
      <c r="F157" s="368">
        <v>3153.4877900000001</v>
      </c>
      <c r="G157" s="369">
        <v>93</v>
      </c>
      <c r="H157" s="397"/>
      <c r="I157" s="368"/>
      <c r="J157" s="381">
        <f t="shared" si="24"/>
        <v>2932.7436400000001</v>
      </c>
      <c r="K157" s="400"/>
      <c r="L157" s="401"/>
      <c r="M157" s="401"/>
      <c r="N157" s="194" t="s">
        <v>177</v>
      </c>
      <c r="O157" s="411" t="s">
        <v>624</v>
      </c>
      <c r="P157" s="194">
        <v>8</v>
      </c>
      <c r="Q157" s="358" t="s">
        <v>201</v>
      </c>
      <c r="R157" s="194" t="s">
        <v>201</v>
      </c>
      <c r="S157" s="394"/>
      <c r="T157" s="395">
        <v>1</v>
      </c>
      <c r="U157" s="396"/>
      <c r="V157" s="174"/>
    </row>
    <row r="158" spans="1:31" s="171" customFormat="1" ht="96.75" customHeight="1" x14ac:dyDescent="0.25">
      <c r="A158" s="147" t="s">
        <v>156</v>
      </c>
      <c r="B158" s="148" t="s">
        <v>59</v>
      </c>
      <c r="C158" s="149" t="s">
        <v>440</v>
      </c>
      <c r="D158" s="148" t="s">
        <v>59</v>
      </c>
      <c r="E158" s="150">
        <f>E159+E161</f>
        <v>2.02</v>
      </c>
      <c r="F158" s="150">
        <f t="shared" ref="F158:J158" si="25">F159+F161</f>
        <v>26334.914550000001</v>
      </c>
      <c r="G158" s="150"/>
      <c r="H158" s="150"/>
      <c r="I158" s="150"/>
      <c r="J158" s="150">
        <f t="shared" si="25"/>
        <v>23610.978000000003</v>
      </c>
      <c r="K158" s="153"/>
      <c r="L158" s="153"/>
      <c r="M158" s="153"/>
      <c r="N158" s="155"/>
      <c r="O158" s="155"/>
      <c r="P158" s="155"/>
      <c r="Q158" s="187"/>
      <c r="R158" s="203"/>
      <c r="S158" s="239"/>
      <c r="T158" s="326"/>
      <c r="U158" s="226"/>
      <c r="V158" s="189"/>
    </row>
    <row r="159" spans="1:31" s="343" customFormat="1" ht="88.5" customHeight="1" x14ac:dyDescent="0.25">
      <c r="A159" s="329" t="s">
        <v>157</v>
      </c>
      <c r="B159" s="330" t="s">
        <v>59</v>
      </c>
      <c r="C159" s="428" t="s">
        <v>312</v>
      </c>
      <c r="D159" s="428" t="s">
        <v>312</v>
      </c>
      <c r="E159" s="331">
        <f>SUM(E160:E160)</f>
        <v>0.61699999999999999</v>
      </c>
      <c r="F159" s="332">
        <f>SUM(F160:F160)</f>
        <v>17689.711480000002</v>
      </c>
      <c r="G159" s="333"/>
      <c r="H159" s="332"/>
      <c r="I159" s="332"/>
      <c r="J159" s="334">
        <f>J160</f>
        <v>15743.843210000001</v>
      </c>
      <c r="K159" s="463">
        <v>45216</v>
      </c>
      <c r="L159" s="464" t="s">
        <v>638</v>
      </c>
      <c r="M159" s="464" t="s">
        <v>639</v>
      </c>
      <c r="N159" s="337" t="s">
        <v>200</v>
      </c>
      <c r="O159" s="429" t="s">
        <v>177</v>
      </c>
      <c r="P159" s="437"/>
      <c r="Q159" s="337" t="s">
        <v>641</v>
      </c>
      <c r="R159" s="429" t="s">
        <v>177</v>
      </c>
      <c r="S159" s="553" t="s">
        <v>211</v>
      </c>
      <c r="T159" s="340"/>
      <c r="U159" s="341">
        <v>1</v>
      </c>
      <c r="V159" s="342"/>
      <c r="AE159" s="450"/>
    </row>
    <row r="160" spans="1:31" s="196" customFormat="1" ht="120.75" customHeight="1" x14ac:dyDescent="0.25">
      <c r="A160" s="157" t="s">
        <v>228</v>
      </c>
      <c r="B160" s="158" t="s">
        <v>59</v>
      </c>
      <c r="C160" s="159" t="s">
        <v>312</v>
      </c>
      <c r="D160" s="160" t="s">
        <v>541</v>
      </c>
      <c r="E160" s="161">
        <v>0.61699999999999999</v>
      </c>
      <c r="F160" s="347">
        <v>17689.711480000002</v>
      </c>
      <c r="G160" s="163">
        <v>89</v>
      </c>
      <c r="H160" s="525"/>
      <c r="I160" s="164"/>
      <c r="J160" s="347">
        <f>ROUNDDOWN(F160*G160/100,5)</f>
        <v>15743.843210000001</v>
      </c>
      <c r="K160" s="400"/>
      <c r="L160" s="401"/>
      <c r="M160" s="401"/>
      <c r="N160" s="194" t="s">
        <v>177</v>
      </c>
      <c r="O160" s="411" t="s">
        <v>542</v>
      </c>
      <c r="P160" s="190">
        <v>8</v>
      </c>
      <c r="Q160" s="543" t="s">
        <v>543</v>
      </c>
      <c r="R160" s="190" t="s">
        <v>201</v>
      </c>
      <c r="S160" s="237" t="s">
        <v>640</v>
      </c>
      <c r="T160" s="181"/>
      <c r="U160" s="229"/>
      <c r="V160" s="195"/>
      <c r="AE160" s="168"/>
    </row>
    <row r="161" spans="1:31" s="489" customFormat="1" ht="110.25" customHeight="1" x14ac:dyDescent="0.25">
      <c r="A161" s="329" t="s">
        <v>158</v>
      </c>
      <c r="B161" s="330" t="s">
        <v>59</v>
      </c>
      <c r="C161" s="428" t="s">
        <v>60</v>
      </c>
      <c r="D161" s="330" t="s">
        <v>60</v>
      </c>
      <c r="E161" s="331">
        <f t="shared" ref="E161:F161" si="26">E162</f>
        <v>1.403</v>
      </c>
      <c r="F161" s="332">
        <f t="shared" si="26"/>
        <v>8645.2030699999996</v>
      </c>
      <c r="G161" s="333"/>
      <c r="H161" s="332"/>
      <c r="I161" s="332"/>
      <c r="J161" s="334">
        <f>J162</f>
        <v>7867.1347900000001</v>
      </c>
      <c r="K161" s="435">
        <v>45219</v>
      </c>
      <c r="L161" s="436" t="s">
        <v>388</v>
      </c>
      <c r="M161" s="436" t="s">
        <v>229</v>
      </c>
      <c r="N161" s="337" t="s">
        <v>200</v>
      </c>
      <c r="O161" s="429" t="s">
        <v>177</v>
      </c>
      <c r="P161" s="429"/>
      <c r="Q161" s="429" t="s">
        <v>177</v>
      </c>
      <c r="R161" s="429" t="s">
        <v>177</v>
      </c>
      <c r="S161" s="339" t="s">
        <v>124</v>
      </c>
      <c r="T161" s="337"/>
      <c r="U161" s="427"/>
      <c r="V161" s="488"/>
    </row>
    <row r="162" spans="1:31" s="209" customFormat="1" ht="98.25" customHeight="1" x14ac:dyDescent="0.25">
      <c r="A162" s="157" t="s">
        <v>61</v>
      </c>
      <c r="B162" s="158" t="s">
        <v>59</v>
      </c>
      <c r="C162" s="159" t="s">
        <v>60</v>
      </c>
      <c r="D162" s="160" t="s">
        <v>387</v>
      </c>
      <c r="E162" s="161">
        <v>1.403</v>
      </c>
      <c r="F162" s="162">
        <v>8645.2030699999996</v>
      </c>
      <c r="G162" s="163">
        <v>91</v>
      </c>
      <c r="H162" s="544"/>
      <c r="I162" s="544"/>
      <c r="J162" s="162">
        <f>ROUNDDOWN(F162*G162/100,5)</f>
        <v>7867.1347900000001</v>
      </c>
      <c r="K162" s="530"/>
      <c r="L162" s="531"/>
      <c r="M162" s="531"/>
      <c r="N162" s="540"/>
      <c r="O162" s="356" t="s">
        <v>389</v>
      </c>
      <c r="P162" s="190">
        <v>8</v>
      </c>
      <c r="Q162" s="190" t="s">
        <v>201</v>
      </c>
      <c r="R162" s="190" t="s">
        <v>201</v>
      </c>
      <c r="S162" s="237" t="s">
        <v>1030</v>
      </c>
      <c r="T162" s="165">
        <v>1</v>
      </c>
      <c r="U162" s="227"/>
      <c r="V162" s="211"/>
    </row>
    <row r="163" spans="1:31" s="205" customFormat="1" ht="90" customHeight="1" x14ac:dyDescent="0.25">
      <c r="A163" s="147" t="s">
        <v>159</v>
      </c>
      <c r="B163" s="148" t="s">
        <v>17</v>
      </c>
      <c r="C163" s="149" t="s">
        <v>1092</v>
      </c>
      <c r="D163" s="148" t="s">
        <v>17</v>
      </c>
      <c r="E163" s="150">
        <f>E166+E164+E168+E171</f>
        <v>3.8689999999999998</v>
      </c>
      <c r="F163" s="150">
        <f>F166+F164+F168+F171</f>
        <v>146453.85657999999</v>
      </c>
      <c r="G163" s="150"/>
      <c r="H163" s="150"/>
      <c r="I163" s="150"/>
      <c r="J163" s="150">
        <f>J166+J164+J168+J171</f>
        <v>124912.80238000001</v>
      </c>
      <c r="K163" s="153"/>
      <c r="L163" s="153"/>
      <c r="M163" s="153"/>
      <c r="N163" s="201"/>
      <c r="O163" s="201"/>
      <c r="P163" s="201"/>
      <c r="Q163" s="202"/>
      <c r="R163" s="203"/>
      <c r="S163" s="239"/>
      <c r="T163" s="326"/>
      <c r="U163" s="232"/>
      <c r="V163" s="204"/>
    </row>
    <row r="164" spans="1:31" s="205" customFormat="1" ht="90" customHeight="1" x14ac:dyDescent="0.25">
      <c r="A164" s="329" t="s">
        <v>413</v>
      </c>
      <c r="B164" s="330" t="s">
        <v>17</v>
      </c>
      <c r="C164" s="428" t="s">
        <v>347</v>
      </c>
      <c r="D164" s="428" t="s">
        <v>347</v>
      </c>
      <c r="E164" s="331">
        <f>E165</f>
        <v>0.53</v>
      </c>
      <c r="F164" s="331">
        <f>F165</f>
        <v>4671.7442199999996</v>
      </c>
      <c r="G164" s="333">
        <v>91</v>
      </c>
      <c r="H164" s="331"/>
      <c r="I164" s="331"/>
      <c r="J164" s="334">
        <f>J165</f>
        <v>4251.2872399999997</v>
      </c>
      <c r="K164" s="435">
        <v>45202</v>
      </c>
      <c r="L164" s="436" t="s">
        <v>454</v>
      </c>
      <c r="M164" s="436" t="s">
        <v>349</v>
      </c>
      <c r="N164" s="337" t="s">
        <v>200</v>
      </c>
      <c r="O164" s="337" t="s">
        <v>177</v>
      </c>
      <c r="P164" s="337"/>
      <c r="Q164" s="492" t="s">
        <v>177</v>
      </c>
      <c r="R164" s="337" t="s">
        <v>177</v>
      </c>
      <c r="S164" s="339" t="s">
        <v>124</v>
      </c>
      <c r="T164" s="326"/>
      <c r="U164" s="232"/>
      <c r="V164" s="204"/>
    </row>
    <row r="165" spans="1:31" s="205" customFormat="1" ht="90" customHeight="1" x14ac:dyDescent="0.25">
      <c r="A165" s="157" t="s">
        <v>414</v>
      </c>
      <c r="B165" s="158" t="s">
        <v>17</v>
      </c>
      <c r="C165" s="159" t="s">
        <v>347</v>
      </c>
      <c r="D165" s="160" t="s">
        <v>348</v>
      </c>
      <c r="E165" s="161">
        <v>0.53</v>
      </c>
      <c r="F165" s="162">
        <v>4671.7442199999996</v>
      </c>
      <c r="G165" s="163">
        <v>91</v>
      </c>
      <c r="H165" s="532"/>
      <c r="I165" s="162"/>
      <c r="J165" s="347">
        <f>ROUNDDOWN(F165*G165/100,5)</f>
        <v>4251.2872399999997</v>
      </c>
      <c r="K165" s="190"/>
      <c r="L165" s="190"/>
      <c r="M165" s="190" t="s">
        <v>313</v>
      </c>
      <c r="N165" s="191" t="s">
        <v>177</v>
      </c>
      <c r="O165" s="191" t="s">
        <v>453</v>
      </c>
      <c r="P165" s="191">
        <v>9</v>
      </c>
      <c r="Q165" s="545" t="s">
        <v>313</v>
      </c>
      <c r="R165" s="191" t="s">
        <v>313</v>
      </c>
      <c r="S165" s="237" t="s">
        <v>455</v>
      </c>
      <c r="T165" s="326">
        <v>1</v>
      </c>
      <c r="U165" s="232"/>
      <c r="V165" s="204"/>
    </row>
    <row r="166" spans="1:31" s="491" customFormat="1" ht="108" customHeight="1" x14ac:dyDescent="0.25">
      <c r="A166" s="329" t="s">
        <v>415</v>
      </c>
      <c r="B166" s="330" t="s">
        <v>17</v>
      </c>
      <c r="C166" s="428" t="s">
        <v>18</v>
      </c>
      <c r="D166" s="330" t="s">
        <v>18</v>
      </c>
      <c r="E166" s="331">
        <f t="shared" ref="E166:J166" si="27">E167</f>
        <v>2.012</v>
      </c>
      <c r="F166" s="332">
        <v>121466.80229000001</v>
      </c>
      <c r="G166" s="470"/>
      <c r="H166" s="332"/>
      <c r="I166" s="332"/>
      <c r="J166" s="334">
        <f t="shared" si="27"/>
        <v>103246.78194</v>
      </c>
      <c r="K166" s="435">
        <v>45218</v>
      </c>
      <c r="L166" s="436" t="s">
        <v>732</v>
      </c>
      <c r="M166" s="434" t="s">
        <v>733</v>
      </c>
      <c r="N166" s="434" t="s">
        <v>200</v>
      </c>
      <c r="O166" s="434" t="s">
        <v>230</v>
      </c>
      <c r="P166" s="444"/>
      <c r="Q166" s="444" t="s">
        <v>177</v>
      </c>
      <c r="R166" s="337" t="s">
        <v>177</v>
      </c>
      <c r="S166" s="339" t="s">
        <v>124</v>
      </c>
      <c r="T166" s="337"/>
      <c r="U166" s="471"/>
      <c r="V166" s="490"/>
    </row>
    <row r="167" spans="1:31" s="193" customFormat="1" ht="176.25" customHeight="1" x14ac:dyDescent="0.25">
      <c r="A167" s="157" t="s">
        <v>416</v>
      </c>
      <c r="B167" s="158" t="s">
        <v>17</v>
      </c>
      <c r="C167" s="159" t="s">
        <v>18</v>
      </c>
      <c r="D167" s="160" t="s">
        <v>828</v>
      </c>
      <c r="E167" s="161">
        <v>2.012</v>
      </c>
      <c r="F167" s="162">
        <v>121466.80229000001</v>
      </c>
      <c r="G167" s="163">
        <v>85</v>
      </c>
      <c r="H167" s="162"/>
      <c r="I167" s="162"/>
      <c r="J167" s="347">
        <f>ROUNDDOWN(F167*G167/100,5)</f>
        <v>103246.78194</v>
      </c>
      <c r="K167" s="355"/>
      <c r="L167" s="190"/>
      <c r="M167" s="190"/>
      <c r="N167" s="358" t="s">
        <v>177</v>
      </c>
      <c r="O167" s="411" t="s">
        <v>734</v>
      </c>
      <c r="P167" s="194">
        <v>11</v>
      </c>
      <c r="Q167" s="194" t="s">
        <v>201</v>
      </c>
      <c r="R167" s="191" t="s">
        <v>201</v>
      </c>
      <c r="S167" s="237" t="s">
        <v>1256</v>
      </c>
      <c r="T167" s="181">
        <v>1</v>
      </c>
      <c r="U167" s="346"/>
      <c r="V167" s="192"/>
    </row>
    <row r="168" spans="1:31" s="491" customFormat="1" ht="108" customHeight="1" x14ac:dyDescent="0.25">
      <c r="A168" s="329" t="s">
        <v>417</v>
      </c>
      <c r="B168" s="330" t="s">
        <v>17</v>
      </c>
      <c r="C168" s="428" t="s">
        <v>323</v>
      </c>
      <c r="D168" s="330" t="s">
        <v>323</v>
      </c>
      <c r="E168" s="331">
        <f>SUM(E169:E170)</f>
        <v>0.57499999999999996</v>
      </c>
      <c r="F168" s="331">
        <f>SUM(F169:F170)</f>
        <v>15317.127909999999</v>
      </c>
      <c r="G168" s="333"/>
      <c r="H168" s="331"/>
      <c r="I168" s="331"/>
      <c r="J168" s="334">
        <f>SUM(J169:J170)</f>
        <v>12866.38744</v>
      </c>
      <c r="K168" s="463">
        <v>45216</v>
      </c>
      <c r="L168" s="464" t="s">
        <v>562</v>
      </c>
      <c r="M168" s="464" t="s">
        <v>560</v>
      </c>
      <c r="N168" s="337" t="s">
        <v>200</v>
      </c>
      <c r="O168" s="337" t="s">
        <v>296</v>
      </c>
      <c r="P168" s="337"/>
      <c r="Q168" s="492"/>
      <c r="R168" s="337"/>
      <c r="S168" s="551" t="s">
        <v>211</v>
      </c>
      <c r="T168" s="340"/>
      <c r="U168" s="452">
        <v>1</v>
      </c>
      <c r="V168" s="490"/>
    </row>
    <row r="169" spans="1:31" s="175" customFormat="1" ht="155.25" customHeight="1" x14ac:dyDescent="0.25">
      <c r="A169" s="157" t="s">
        <v>418</v>
      </c>
      <c r="B169" s="158" t="s">
        <v>17</v>
      </c>
      <c r="C169" s="159" t="s">
        <v>323</v>
      </c>
      <c r="D169" s="160" t="s">
        <v>672</v>
      </c>
      <c r="E169" s="161">
        <v>0.38500000000000001</v>
      </c>
      <c r="F169" s="162">
        <v>5513.1398099999997</v>
      </c>
      <c r="G169" s="163">
        <v>84</v>
      </c>
      <c r="H169" s="162"/>
      <c r="I169" s="162"/>
      <c r="J169" s="347">
        <f>ROUNDDOWN(F169*G169/100,5)</f>
        <v>4631.0374400000001</v>
      </c>
      <c r="K169" s="400"/>
      <c r="L169" s="401"/>
      <c r="M169" s="401"/>
      <c r="N169" s="358" t="s">
        <v>177</v>
      </c>
      <c r="O169" s="358" t="s">
        <v>544</v>
      </c>
      <c r="P169" s="191">
        <v>5</v>
      </c>
      <c r="Q169" s="545" t="s">
        <v>313</v>
      </c>
      <c r="R169" s="191" t="s">
        <v>313</v>
      </c>
      <c r="S169" s="237" t="s">
        <v>707</v>
      </c>
      <c r="T169" s="181"/>
      <c r="U169" s="228"/>
      <c r="V169" s="174"/>
      <c r="AE169" s="168"/>
    </row>
    <row r="170" spans="1:31" s="175" customFormat="1" ht="171" customHeight="1" x14ac:dyDescent="0.25">
      <c r="A170" s="157" t="s">
        <v>419</v>
      </c>
      <c r="B170" s="158" t="s">
        <v>17</v>
      </c>
      <c r="C170" s="159" t="s">
        <v>323</v>
      </c>
      <c r="D170" s="160" t="s">
        <v>545</v>
      </c>
      <c r="E170" s="161">
        <v>0.19</v>
      </c>
      <c r="F170" s="162">
        <v>9803.9881000000005</v>
      </c>
      <c r="G170" s="163">
        <v>84</v>
      </c>
      <c r="H170" s="525"/>
      <c r="I170" s="162"/>
      <c r="J170" s="347">
        <f>ROUNDDOWN(F170*G170/100,5)</f>
        <v>8235.35</v>
      </c>
      <c r="K170" s="400"/>
      <c r="L170" s="401"/>
      <c r="M170" s="401"/>
      <c r="N170" s="358" t="s">
        <v>177</v>
      </c>
      <c r="O170" s="358" t="s">
        <v>212</v>
      </c>
      <c r="P170" s="191">
        <v>8</v>
      </c>
      <c r="Q170" s="545" t="s">
        <v>313</v>
      </c>
      <c r="R170" s="191" t="s">
        <v>313</v>
      </c>
      <c r="S170" s="237" t="s">
        <v>708</v>
      </c>
      <c r="T170" s="181"/>
      <c r="U170" s="228"/>
      <c r="V170" s="174"/>
      <c r="AE170" s="168"/>
    </row>
    <row r="171" spans="1:31" s="439" customFormat="1" ht="118.5" customHeight="1" x14ac:dyDescent="0.25">
      <c r="A171" s="329" t="s">
        <v>1090</v>
      </c>
      <c r="B171" s="330" t="s">
        <v>17</v>
      </c>
      <c r="C171" s="428" t="s">
        <v>766</v>
      </c>
      <c r="D171" s="428" t="s">
        <v>766</v>
      </c>
      <c r="E171" s="331">
        <f>E172</f>
        <v>0.752</v>
      </c>
      <c r="F171" s="332">
        <f>F172</f>
        <v>4998.1821600000003</v>
      </c>
      <c r="G171" s="333"/>
      <c r="H171" s="460"/>
      <c r="I171" s="441"/>
      <c r="J171" s="442">
        <f>J172</f>
        <v>4548.3457600000002</v>
      </c>
      <c r="K171" s="463">
        <v>45219</v>
      </c>
      <c r="L171" s="464" t="s">
        <v>767</v>
      </c>
      <c r="M171" s="464" t="s">
        <v>769</v>
      </c>
      <c r="N171" s="434" t="s">
        <v>200</v>
      </c>
      <c r="O171" s="434" t="s">
        <v>177</v>
      </c>
      <c r="P171" s="337"/>
      <c r="Q171" s="492" t="s">
        <v>177</v>
      </c>
      <c r="R171" s="337" t="s">
        <v>177</v>
      </c>
      <c r="S171" s="339" t="s">
        <v>124</v>
      </c>
      <c r="T171" s="337"/>
      <c r="U171" s="427"/>
      <c r="V171" s="438"/>
      <c r="AE171" s="450"/>
    </row>
    <row r="172" spans="1:31" s="175" customFormat="1" ht="141.75" customHeight="1" x14ac:dyDescent="0.25">
      <c r="A172" s="157" t="s">
        <v>1091</v>
      </c>
      <c r="B172" s="158" t="s">
        <v>17</v>
      </c>
      <c r="C172" s="159" t="s">
        <v>766</v>
      </c>
      <c r="D172" s="160" t="s">
        <v>768</v>
      </c>
      <c r="E172" s="161">
        <v>0.752</v>
      </c>
      <c r="F172" s="162">
        <v>4998.1821600000003</v>
      </c>
      <c r="G172" s="163">
        <v>91</v>
      </c>
      <c r="H172" s="397"/>
      <c r="I172" s="162"/>
      <c r="J172" s="347">
        <f>ROUNDDOWN(F172*G172/100,5)</f>
        <v>4548.3457600000002</v>
      </c>
      <c r="K172" s="400"/>
      <c r="L172" s="401"/>
      <c r="M172" s="401"/>
      <c r="N172" s="358" t="s">
        <v>177</v>
      </c>
      <c r="O172" s="411" t="s">
        <v>770</v>
      </c>
      <c r="P172" s="191">
        <v>8</v>
      </c>
      <c r="Q172" s="545" t="s">
        <v>201</v>
      </c>
      <c r="R172" s="191" t="s">
        <v>201</v>
      </c>
      <c r="S172" s="237" t="s">
        <v>825</v>
      </c>
      <c r="T172" s="181">
        <v>1</v>
      </c>
      <c r="U172" s="228"/>
      <c r="V172" s="174"/>
      <c r="AE172" s="168"/>
    </row>
    <row r="173" spans="1:31" s="110" customFormat="1" ht="112.5" customHeight="1" x14ac:dyDescent="0.25">
      <c r="A173" s="147" t="s">
        <v>160</v>
      </c>
      <c r="B173" s="148" t="s">
        <v>33</v>
      </c>
      <c r="C173" s="149" t="s">
        <v>442</v>
      </c>
      <c r="D173" s="148" t="s">
        <v>33</v>
      </c>
      <c r="E173" s="150">
        <f>E174+E178+E180+E186+E190+E192+E194</f>
        <v>20.287500000000001</v>
      </c>
      <c r="F173" s="150">
        <f t="shared" ref="F173:J173" si="28">F174+F178+F180+F186+F190+F192+F194</f>
        <v>1333496.4934200002</v>
      </c>
      <c r="G173" s="150"/>
      <c r="H173" s="150"/>
      <c r="I173" s="150"/>
      <c r="J173" s="150">
        <f t="shared" si="28"/>
        <v>1177527.98853</v>
      </c>
      <c r="K173" s="153"/>
      <c r="L173" s="153"/>
      <c r="M173" s="153"/>
      <c r="N173" s="155"/>
      <c r="O173" s="155"/>
      <c r="P173" s="155"/>
      <c r="Q173" s="187"/>
      <c r="R173" s="203"/>
      <c r="S173" s="239"/>
      <c r="T173" s="326"/>
      <c r="U173" s="226"/>
      <c r="V173" s="109"/>
    </row>
    <row r="174" spans="1:31" s="439" customFormat="1" ht="97.5" customHeight="1" x14ac:dyDescent="0.25">
      <c r="A174" s="329" t="s">
        <v>161</v>
      </c>
      <c r="B174" s="330" t="s">
        <v>33</v>
      </c>
      <c r="C174" s="330" t="s">
        <v>33</v>
      </c>
      <c r="D174" s="330" t="s">
        <v>33</v>
      </c>
      <c r="E174" s="331">
        <f>E177+E175+E176</f>
        <v>8.8330000000000002</v>
      </c>
      <c r="F174" s="332">
        <f>F177+F175+F176</f>
        <v>1151285.1800000002</v>
      </c>
      <c r="G174" s="333"/>
      <c r="H174" s="332"/>
      <c r="I174" s="332"/>
      <c r="J174" s="334">
        <f>J177+J175+J176</f>
        <v>1013130.9584</v>
      </c>
      <c r="K174" s="435">
        <v>45219</v>
      </c>
      <c r="L174" s="436" t="s">
        <v>1037</v>
      </c>
      <c r="M174" s="436" t="s">
        <v>1036</v>
      </c>
      <c r="N174" s="434" t="s">
        <v>200</v>
      </c>
      <c r="O174" s="444" t="s">
        <v>177</v>
      </c>
      <c r="P174" s="444"/>
      <c r="Q174" s="444" t="s">
        <v>212</v>
      </c>
      <c r="R174" s="429" t="s">
        <v>212</v>
      </c>
      <c r="S174" s="551" t="s">
        <v>211</v>
      </c>
      <c r="T174" s="337"/>
      <c r="U174" s="427">
        <v>1</v>
      </c>
      <c r="V174" s="438"/>
    </row>
    <row r="175" spans="1:31" s="175" customFormat="1" ht="97.5" customHeight="1" x14ac:dyDescent="0.25">
      <c r="A175" s="157" t="s">
        <v>420</v>
      </c>
      <c r="B175" s="158" t="s">
        <v>33</v>
      </c>
      <c r="C175" s="158" t="s">
        <v>33</v>
      </c>
      <c r="D175" s="160" t="s">
        <v>1033</v>
      </c>
      <c r="E175" s="161">
        <v>5.5</v>
      </c>
      <c r="F175" s="162">
        <v>1041637.26</v>
      </c>
      <c r="G175" s="163">
        <v>88</v>
      </c>
      <c r="H175" s="162"/>
      <c r="I175" s="162"/>
      <c r="J175" s="347">
        <f t="shared" ref="J175:J176" si="29">ROUNDDOWN(F175*G175/100,5)</f>
        <v>916640.78879999998</v>
      </c>
      <c r="K175" s="355"/>
      <c r="L175" s="190"/>
      <c r="M175" s="190"/>
      <c r="N175" s="358" t="s">
        <v>177</v>
      </c>
      <c r="O175" s="194" t="s">
        <v>1035</v>
      </c>
      <c r="P175" s="194">
        <v>8</v>
      </c>
      <c r="Q175" s="194" t="s">
        <v>203</v>
      </c>
      <c r="R175" s="197" t="s">
        <v>203</v>
      </c>
      <c r="S175" s="237" t="s">
        <v>1034</v>
      </c>
      <c r="T175" s="181"/>
      <c r="U175" s="228"/>
      <c r="V175" s="174"/>
    </row>
    <row r="176" spans="1:31" s="175" customFormat="1" ht="123.75" customHeight="1" x14ac:dyDescent="0.25">
      <c r="A176" s="157" t="s">
        <v>1093</v>
      </c>
      <c r="B176" s="158" t="s">
        <v>33</v>
      </c>
      <c r="C176" s="158" t="s">
        <v>33</v>
      </c>
      <c r="D176" s="160" t="s">
        <v>1032</v>
      </c>
      <c r="E176" s="161">
        <v>2.5329999999999999</v>
      </c>
      <c r="F176" s="162">
        <v>67166.87</v>
      </c>
      <c r="G176" s="163">
        <v>88</v>
      </c>
      <c r="H176" s="162"/>
      <c r="I176" s="162"/>
      <c r="J176" s="347">
        <f t="shared" si="29"/>
        <v>59106.845600000001</v>
      </c>
      <c r="K176" s="355"/>
      <c r="L176" s="190"/>
      <c r="M176" s="190"/>
      <c r="N176" s="358" t="s">
        <v>177</v>
      </c>
      <c r="O176" s="194" t="s">
        <v>1035</v>
      </c>
      <c r="P176" s="194">
        <v>8</v>
      </c>
      <c r="Q176" s="194" t="s">
        <v>203</v>
      </c>
      <c r="R176" s="197" t="s">
        <v>203</v>
      </c>
      <c r="S176" s="237" t="s">
        <v>1034</v>
      </c>
      <c r="T176" s="181"/>
      <c r="U176" s="228"/>
      <c r="V176" s="174"/>
    </row>
    <row r="177" spans="1:22" s="175" customFormat="1" ht="81.599999999999994" customHeight="1" x14ac:dyDescent="0.25">
      <c r="A177" s="157" t="s">
        <v>1094</v>
      </c>
      <c r="B177" s="158" t="s">
        <v>33</v>
      </c>
      <c r="C177" s="158" t="s">
        <v>33</v>
      </c>
      <c r="D177" s="160" t="s">
        <v>1031</v>
      </c>
      <c r="E177" s="161">
        <v>0.8</v>
      </c>
      <c r="F177" s="162">
        <v>42481.05</v>
      </c>
      <c r="G177" s="163">
        <v>88</v>
      </c>
      <c r="H177" s="162"/>
      <c r="I177" s="397"/>
      <c r="J177" s="347">
        <f>ROUNDDOWN(F177*G177/100,5)</f>
        <v>37383.324000000001</v>
      </c>
      <c r="K177" s="355"/>
      <c r="L177" s="190"/>
      <c r="M177" s="190"/>
      <c r="N177" s="194" t="s">
        <v>177</v>
      </c>
      <c r="O177" s="194" t="s">
        <v>1035</v>
      </c>
      <c r="P177" s="194">
        <v>6</v>
      </c>
      <c r="Q177" s="194" t="s">
        <v>203</v>
      </c>
      <c r="R177" s="197" t="s">
        <v>203</v>
      </c>
      <c r="S177" s="237" t="s">
        <v>1034</v>
      </c>
      <c r="T177" s="165"/>
      <c r="U177" s="227"/>
      <c r="V177" s="174"/>
    </row>
    <row r="178" spans="1:22" s="489" customFormat="1" ht="99" customHeight="1" x14ac:dyDescent="0.25">
      <c r="A178" s="329" t="s">
        <v>291</v>
      </c>
      <c r="B178" s="330" t="s">
        <v>33</v>
      </c>
      <c r="C178" s="428" t="s">
        <v>78</v>
      </c>
      <c r="D178" s="330" t="s">
        <v>78</v>
      </c>
      <c r="E178" s="331">
        <f>SUM(E179:E179)</f>
        <v>0.58220000000000005</v>
      </c>
      <c r="F178" s="332">
        <f>SUM(F179:F179)</f>
        <v>8542.1203800000003</v>
      </c>
      <c r="G178" s="333"/>
      <c r="H178" s="332"/>
      <c r="I178" s="332"/>
      <c r="J178" s="334">
        <f>SUM(J179:J179)</f>
        <v>7773.3295399999997</v>
      </c>
      <c r="K178" s="435" t="s">
        <v>647</v>
      </c>
      <c r="L178" s="436" t="s">
        <v>648</v>
      </c>
      <c r="M178" s="436" t="s">
        <v>268</v>
      </c>
      <c r="N178" s="337" t="s">
        <v>231</v>
      </c>
      <c r="O178" s="444" t="s">
        <v>177</v>
      </c>
      <c r="P178" s="444"/>
      <c r="Q178" s="429" t="s">
        <v>177</v>
      </c>
      <c r="R178" s="429" t="s">
        <v>177</v>
      </c>
      <c r="S178" s="339" t="s">
        <v>124</v>
      </c>
      <c r="T178" s="337"/>
      <c r="U178" s="427"/>
      <c r="V178" s="488"/>
    </row>
    <row r="179" spans="1:22" s="175" customFormat="1" ht="96" customHeight="1" x14ac:dyDescent="0.25">
      <c r="A179" s="363" t="s">
        <v>1095</v>
      </c>
      <c r="B179" s="364" t="s">
        <v>33</v>
      </c>
      <c r="C179" s="365" t="s">
        <v>78</v>
      </c>
      <c r="D179" s="366" t="s">
        <v>646</v>
      </c>
      <c r="E179" s="367">
        <v>0.58220000000000005</v>
      </c>
      <c r="F179" s="368">
        <v>8542.1203800000003</v>
      </c>
      <c r="G179" s="369">
        <v>91</v>
      </c>
      <c r="H179" s="525"/>
      <c r="I179" s="368"/>
      <c r="J179" s="381">
        <f>ROUNDDOWN(F179*G179/100,5)</f>
        <v>7773.3295399999997</v>
      </c>
      <c r="K179" s="400"/>
      <c r="L179" s="401"/>
      <c r="M179" s="401"/>
      <c r="N179" s="194" t="s">
        <v>177</v>
      </c>
      <c r="O179" s="411" t="s">
        <v>625</v>
      </c>
      <c r="P179" s="194">
        <v>7</v>
      </c>
      <c r="Q179" s="194" t="s">
        <v>201</v>
      </c>
      <c r="R179" s="194" t="s">
        <v>201</v>
      </c>
      <c r="S179" s="370"/>
      <c r="T179" s="176">
        <v>1</v>
      </c>
      <c r="U179" s="371"/>
      <c r="V179" s="174"/>
    </row>
    <row r="180" spans="1:22" s="343" customFormat="1" ht="83.25" customHeight="1" x14ac:dyDescent="0.25">
      <c r="A180" s="329" t="s">
        <v>292</v>
      </c>
      <c r="B180" s="330" t="s">
        <v>33</v>
      </c>
      <c r="C180" s="428" t="s">
        <v>90</v>
      </c>
      <c r="D180" s="330" t="s">
        <v>90</v>
      </c>
      <c r="E180" s="331">
        <f>SUM(E181:E185)</f>
        <v>4.21</v>
      </c>
      <c r="F180" s="332">
        <f>SUM(F181:F185)</f>
        <v>65978.582190000016</v>
      </c>
      <c r="G180" s="333"/>
      <c r="H180" s="332"/>
      <c r="I180" s="332"/>
      <c r="J180" s="334">
        <f>SUM(J181:J185)</f>
        <v>60700.295599999998</v>
      </c>
      <c r="K180" s="435">
        <v>45219</v>
      </c>
      <c r="L180" s="436" t="s">
        <v>855</v>
      </c>
      <c r="M180" s="436" t="s">
        <v>856</v>
      </c>
      <c r="N180" s="434" t="s">
        <v>231</v>
      </c>
      <c r="O180" s="444" t="s">
        <v>177</v>
      </c>
      <c r="P180" s="444"/>
      <c r="Q180" s="444" t="s">
        <v>177</v>
      </c>
      <c r="R180" s="429" t="s">
        <v>177</v>
      </c>
      <c r="S180" s="339" t="s">
        <v>124</v>
      </c>
      <c r="T180" s="337"/>
      <c r="U180" s="427"/>
      <c r="V180" s="342"/>
    </row>
    <row r="181" spans="1:22" s="175" customFormat="1" ht="83.25" customHeight="1" x14ac:dyDescent="0.25">
      <c r="A181" s="157" t="s">
        <v>162</v>
      </c>
      <c r="B181" s="158" t="s">
        <v>33</v>
      </c>
      <c r="C181" s="159" t="s">
        <v>90</v>
      </c>
      <c r="D181" s="160" t="s">
        <v>857</v>
      </c>
      <c r="E181" s="161">
        <v>1.4</v>
      </c>
      <c r="F181" s="162">
        <v>21504.430690000001</v>
      </c>
      <c r="G181" s="163">
        <v>92</v>
      </c>
      <c r="H181" s="397"/>
      <c r="I181" s="162"/>
      <c r="J181" s="347">
        <f t="shared" ref="J181:J185" si="30">ROUNDDOWN(F181*G181/100,5)</f>
        <v>19784.076229999999</v>
      </c>
      <c r="K181" s="355"/>
      <c r="L181" s="190"/>
      <c r="M181" s="190"/>
      <c r="N181" s="194" t="s">
        <v>177</v>
      </c>
      <c r="O181" s="356" t="s">
        <v>858</v>
      </c>
      <c r="P181" s="194">
        <v>6</v>
      </c>
      <c r="Q181" s="194" t="s">
        <v>201</v>
      </c>
      <c r="R181" s="197" t="s">
        <v>201</v>
      </c>
      <c r="S181" s="398"/>
      <c r="T181" s="399">
        <v>1</v>
      </c>
      <c r="U181" s="396"/>
      <c r="V181" s="174"/>
    </row>
    <row r="182" spans="1:22" s="175" customFormat="1" ht="83.25" customHeight="1" x14ac:dyDescent="0.25">
      <c r="A182" s="157" t="s">
        <v>1096</v>
      </c>
      <c r="B182" s="158" t="s">
        <v>33</v>
      </c>
      <c r="C182" s="159" t="s">
        <v>90</v>
      </c>
      <c r="D182" s="160" t="s">
        <v>859</v>
      </c>
      <c r="E182" s="161">
        <v>1.5</v>
      </c>
      <c r="F182" s="162">
        <v>24805.687999999998</v>
      </c>
      <c r="G182" s="163">
        <v>92</v>
      </c>
      <c r="H182" s="397"/>
      <c r="I182" s="162"/>
      <c r="J182" s="347">
        <f t="shared" si="30"/>
        <v>22821.232960000001</v>
      </c>
      <c r="K182" s="355"/>
      <c r="L182" s="190"/>
      <c r="M182" s="190"/>
      <c r="N182" s="194" t="s">
        <v>177</v>
      </c>
      <c r="O182" s="356" t="s">
        <v>690</v>
      </c>
      <c r="P182" s="194">
        <v>6</v>
      </c>
      <c r="Q182" s="194" t="s">
        <v>201</v>
      </c>
      <c r="R182" s="197" t="s">
        <v>201</v>
      </c>
      <c r="S182" s="398"/>
      <c r="T182" s="399">
        <v>1</v>
      </c>
      <c r="U182" s="396"/>
      <c r="V182" s="174"/>
    </row>
    <row r="183" spans="1:22" s="175" customFormat="1" ht="83.25" customHeight="1" x14ac:dyDescent="0.25">
      <c r="A183" s="157" t="s">
        <v>1097</v>
      </c>
      <c r="B183" s="158" t="s">
        <v>33</v>
      </c>
      <c r="C183" s="159" t="s">
        <v>90</v>
      </c>
      <c r="D183" s="160" t="s">
        <v>860</v>
      </c>
      <c r="E183" s="161">
        <v>0.6</v>
      </c>
      <c r="F183" s="162">
        <v>9189.4003699999994</v>
      </c>
      <c r="G183" s="163">
        <v>92</v>
      </c>
      <c r="H183" s="397"/>
      <c r="I183" s="162"/>
      <c r="J183" s="347">
        <f t="shared" si="30"/>
        <v>8454.2483400000001</v>
      </c>
      <c r="K183" s="355"/>
      <c r="L183" s="190"/>
      <c r="M183" s="190"/>
      <c r="N183" s="194" t="s">
        <v>177</v>
      </c>
      <c r="O183" s="356" t="s">
        <v>726</v>
      </c>
      <c r="P183" s="194">
        <v>5</v>
      </c>
      <c r="Q183" s="194" t="s">
        <v>201</v>
      </c>
      <c r="R183" s="197" t="s">
        <v>201</v>
      </c>
      <c r="S183" s="398"/>
      <c r="T183" s="399">
        <v>1</v>
      </c>
      <c r="U183" s="396"/>
      <c r="V183" s="174"/>
    </row>
    <row r="184" spans="1:22" s="175" customFormat="1" ht="83.25" customHeight="1" x14ac:dyDescent="0.25">
      <c r="A184" s="157" t="s">
        <v>1098</v>
      </c>
      <c r="B184" s="158" t="s">
        <v>33</v>
      </c>
      <c r="C184" s="159" t="s">
        <v>90</v>
      </c>
      <c r="D184" s="160" t="s">
        <v>863</v>
      </c>
      <c r="E184" s="161">
        <v>0.52</v>
      </c>
      <c r="F184" s="162">
        <v>7005.3455000000004</v>
      </c>
      <c r="G184" s="163">
        <v>92</v>
      </c>
      <c r="H184" s="397"/>
      <c r="I184" s="162"/>
      <c r="J184" s="347">
        <f t="shared" si="30"/>
        <v>6444.9178599999996</v>
      </c>
      <c r="K184" s="355"/>
      <c r="L184" s="190"/>
      <c r="M184" s="190"/>
      <c r="N184" s="194" t="s">
        <v>177</v>
      </c>
      <c r="O184" s="356" t="s">
        <v>862</v>
      </c>
      <c r="P184" s="194">
        <v>6</v>
      </c>
      <c r="Q184" s="194" t="s">
        <v>201</v>
      </c>
      <c r="R184" s="197" t="s">
        <v>201</v>
      </c>
      <c r="S184" s="398"/>
      <c r="T184" s="399">
        <v>1</v>
      </c>
      <c r="U184" s="396"/>
      <c r="V184" s="174"/>
    </row>
    <row r="185" spans="1:22" s="175" customFormat="1" ht="83.25" customHeight="1" x14ac:dyDescent="0.25">
      <c r="A185" s="157" t="s">
        <v>1099</v>
      </c>
      <c r="B185" s="158" t="s">
        <v>33</v>
      </c>
      <c r="C185" s="159" t="s">
        <v>90</v>
      </c>
      <c r="D185" s="160" t="s">
        <v>861</v>
      </c>
      <c r="E185" s="161">
        <v>0.19</v>
      </c>
      <c r="F185" s="162">
        <v>3473.7176300000001</v>
      </c>
      <c r="G185" s="163">
        <v>92</v>
      </c>
      <c r="H185" s="397"/>
      <c r="I185" s="162"/>
      <c r="J185" s="347">
        <f t="shared" si="30"/>
        <v>3195.8202099999999</v>
      </c>
      <c r="K185" s="355"/>
      <c r="L185" s="190"/>
      <c r="M185" s="190"/>
      <c r="N185" s="194" t="s">
        <v>177</v>
      </c>
      <c r="O185" s="356" t="s">
        <v>898</v>
      </c>
      <c r="P185" s="194">
        <v>6</v>
      </c>
      <c r="Q185" s="194" t="s">
        <v>201</v>
      </c>
      <c r="R185" s="197" t="s">
        <v>201</v>
      </c>
      <c r="S185" s="398"/>
      <c r="T185" s="399">
        <v>1</v>
      </c>
      <c r="U185" s="396"/>
      <c r="V185" s="174"/>
    </row>
    <row r="186" spans="1:22" s="496" customFormat="1" ht="108.75" customHeight="1" x14ac:dyDescent="0.25">
      <c r="A186" s="454" t="s">
        <v>163</v>
      </c>
      <c r="B186" s="455" t="s">
        <v>33</v>
      </c>
      <c r="C186" s="456" t="s">
        <v>34</v>
      </c>
      <c r="D186" s="455" t="s">
        <v>34</v>
      </c>
      <c r="E186" s="493">
        <f>SUM(E187:E189)</f>
        <v>4.9131</v>
      </c>
      <c r="F186" s="461">
        <f>SUM(F187:F189)</f>
        <v>80819.95955</v>
      </c>
      <c r="G186" s="494"/>
      <c r="H186" s="461"/>
      <c r="I186" s="461"/>
      <c r="J186" s="462">
        <f>SUM(J187:J189)</f>
        <v>73546.163180000003</v>
      </c>
      <c r="K186" s="463">
        <v>45219</v>
      </c>
      <c r="L186" s="464" t="s">
        <v>751</v>
      </c>
      <c r="M186" s="464" t="s">
        <v>752</v>
      </c>
      <c r="N186" s="434" t="s">
        <v>200</v>
      </c>
      <c r="O186" s="444" t="s">
        <v>177</v>
      </c>
      <c r="P186" s="444"/>
      <c r="Q186" s="444" t="s">
        <v>177</v>
      </c>
      <c r="R186" s="434" t="s">
        <v>216</v>
      </c>
      <c r="S186" s="430" t="s">
        <v>124</v>
      </c>
      <c r="T186" s="431"/>
      <c r="U186" s="432"/>
      <c r="V186" s="495"/>
    </row>
    <row r="187" spans="1:22" s="175" customFormat="1" ht="98.25" customHeight="1" x14ac:dyDescent="0.25">
      <c r="A187" s="363" t="s">
        <v>32</v>
      </c>
      <c r="B187" s="364" t="s">
        <v>33</v>
      </c>
      <c r="C187" s="365" t="s">
        <v>34</v>
      </c>
      <c r="D187" s="366" t="s">
        <v>750</v>
      </c>
      <c r="E187" s="367">
        <v>1.82</v>
      </c>
      <c r="F187" s="368">
        <v>17218.122480000002</v>
      </c>
      <c r="G187" s="369">
        <v>91</v>
      </c>
      <c r="H187" s="208"/>
      <c r="I187" s="368"/>
      <c r="J187" s="381">
        <f t="shared" ref="J187:J189" si="31">ROUNDDOWN(F187*G187/100,5)</f>
        <v>15668.49145</v>
      </c>
      <c r="K187" s="400"/>
      <c r="L187" s="401"/>
      <c r="M187" s="401"/>
      <c r="N187" s="194" t="s">
        <v>177</v>
      </c>
      <c r="O187" s="411" t="s">
        <v>746</v>
      </c>
      <c r="P187" s="194">
        <v>3</v>
      </c>
      <c r="Q187" s="194" t="s">
        <v>201</v>
      </c>
      <c r="R187" s="358" t="s">
        <v>201</v>
      </c>
      <c r="S187" s="370" t="s">
        <v>754</v>
      </c>
      <c r="T187" s="176">
        <v>1</v>
      </c>
      <c r="U187" s="371"/>
      <c r="V187" s="174"/>
    </row>
    <row r="188" spans="1:22" s="175" customFormat="1" ht="105.75" customHeight="1" x14ac:dyDescent="0.25">
      <c r="A188" s="363" t="s">
        <v>421</v>
      </c>
      <c r="B188" s="364" t="s">
        <v>33</v>
      </c>
      <c r="C188" s="365" t="s">
        <v>34</v>
      </c>
      <c r="D188" s="366" t="s">
        <v>753</v>
      </c>
      <c r="E188" s="367">
        <v>0.28510000000000002</v>
      </c>
      <c r="F188" s="368">
        <v>25712.723549999999</v>
      </c>
      <c r="G188" s="369">
        <v>91</v>
      </c>
      <c r="H188" s="208"/>
      <c r="I188" s="368"/>
      <c r="J188" s="381">
        <f t="shared" si="31"/>
        <v>23398.578430000001</v>
      </c>
      <c r="K188" s="400"/>
      <c r="L188" s="401"/>
      <c r="M188" s="401"/>
      <c r="N188" s="194" t="s">
        <v>177</v>
      </c>
      <c r="O188" s="411" t="s">
        <v>755</v>
      </c>
      <c r="P188" s="194">
        <v>8</v>
      </c>
      <c r="Q188" s="194" t="s">
        <v>201</v>
      </c>
      <c r="R188" s="358" t="s">
        <v>201</v>
      </c>
      <c r="S188" s="370" t="s">
        <v>1221</v>
      </c>
      <c r="T188" s="176">
        <v>1</v>
      </c>
      <c r="U188" s="371"/>
      <c r="V188" s="174"/>
    </row>
    <row r="189" spans="1:22" s="175" customFormat="1" ht="99.75" customHeight="1" x14ac:dyDescent="0.25">
      <c r="A189" s="363" t="s">
        <v>422</v>
      </c>
      <c r="B189" s="364" t="s">
        <v>33</v>
      </c>
      <c r="C189" s="365" t="s">
        <v>34</v>
      </c>
      <c r="D189" s="366" t="s">
        <v>756</v>
      </c>
      <c r="E189" s="367">
        <v>2.8079999999999998</v>
      </c>
      <c r="F189" s="368">
        <v>37889.113519999999</v>
      </c>
      <c r="G189" s="369">
        <v>91</v>
      </c>
      <c r="H189" s="208"/>
      <c r="I189" s="368"/>
      <c r="J189" s="381">
        <f t="shared" si="31"/>
        <v>34479.0933</v>
      </c>
      <c r="K189" s="400"/>
      <c r="L189" s="401"/>
      <c r="M189" s="401"/>
      <c r="N189" s="194" t="s">
        <v>177</v>
      </c>
      <c r="O189" s="411" t="s">
        <v>757</v>
      </c>
      <c r="P189" s="194">
        <v>11</v>
      </c>
      <c r="Q189" s="194" t="s">
        <v>201</v>
      </c>
      <c r="R189" s="358" t="s">
        <v>201</v>
      </c>
      <c r="S189" s="370" t="s">
        <v>1222</v>
      </c>
      <c r="T189" s="176">
        <v>1</v>
      </c>
      <c r="U189" s="371"/>
      <c r="V189" s="174"/>
    </row>
    <row r="190" spans="1:22" s="343" customFormat="1" ht="73.900000000000006" customHeight="1" x14ac:dyDescent="0.25">
      <c r="A190" s="329" t="s">
        <v>164</v>
      </c>
      <c r="B190" s="330" t="s">
        <v>33</v>
      </c>
      <c r="C190" s="428" t="s">
        <v>729</v>
      </c>
      <c r="D190" s="428" t="s">
        <v>729</v>
      </c>
      <c r="E190" s="440">
        <f>E191</f>
        <v>0.14419999999999999</v>
      </c>
      <c r="F190" s="441">
        <f>F191</f>
        <v>1394.6410000000001</v>
      </c>
      <c r="G190" s="453"/>
      <c r="H190" s="441"/>
      <c r="I190" s="441"/>
      <c r="J190" s="442">
        <f>J191</f>
        <v>1269.1233099999999</v>
      </c>
      <c r="K190" s="435">
        <v>45218</v>
      </c>
      <c r="L190" s="436" t="s">
        <v>731</v>
      </c>
      <c r="M190" s="436" t="s">
        <v>786</v>
      </c>
      <c r="N190" s="434" t="s">
        <v>231</v>
      </c>
      <c r="O190" s="431" t="s">
        <v>177</v>
      </c>
      <c r="P190" s="465"/>
      <c r="Q190" s="465" t="s">
        <v>177</v>
      </c>
      <c r="R190" s="497" t="s">
        <v>177</v>
      </c>
      <c r="S190" s="339" t="s">
        <v>124</v>
      </c>
      <c r="T190" s="340"/>
      <c r="U190" s="341"/>
      <c r="V190" s="342"/>
    </row>
    <row r="191" spans="1:22" s="406" customFormat="1" ht="95.25" customHeight="1" x14ac:dyDescent="0.25">
      <c r="A191" s="157" t="s">
        <v>101</v>
      </c>
      <c r="B191" s="158" t="s">
        <v>33</v>
      </c>
      <c r="C191" s="158" t="s">
        <v>729</v>
      </c>
      <c r="D191" s="160" t="s">
        <v>730</v>
      </c>
      <c r="E191" s="161">
        <v>0.14419999999999999</v>
      </c>
      <c r="F191" s="162">
        <v>1394.6410000000001</v>
      </c>
      <c r="G191" s="163">
        <v>91</v>
      </c>
      <c r="H191" s="162"/>
      <c r="I191" s="162"/>
      <c r="J191" s="347">
        <f>ROUNDDOWN(F191*G191/100,5)</f>
        <v>1269.1233099999999</v>
      </c>
      <c r="K191" s="400"/>
      <c r="L191" s="401"/>
      <c r="M191" s="402"/>
      <c r="N191" s="358" t="s">
        <v>177</v>
      </c>
      <c r="O191" s="190" t="s">
        <v>816</v>
      </c>
      <c r="P191" s="358">
        <v>6</v>
      </c>
      <c r="Q191" s="358" t="s">
        <v>201</v>
      </c>
      <c r="R191" s="358" t="s">
        <v>201</v>
      </c>
      <c r="S191" s="358"/>
      <c r="T191" s="403">
        <v>1</v>
      </c>
      <c r="U191" s="404"/>
      <c r="V191" s="405"/>
    </row>
    <row r="192" spans="1:22" s="343" customFormat="1" ht="94.5" customHeight="1" x14ac:dyDescent="0.25">
      <c r="A192" s="329" t="s">
        <v>232</v>
      </c>
      <c r="B192" s="330" t="s">
        <v>33</v>
      </c>
      <c r="C192" s="428" t="s">
        <v>233</v>
      </c>
      <c r="D192" s="330" t="s">
        <v>233</v>
      </c>
      <c r="E192" s="331">
        <f>E193</f>
        <v>0.7</v>
      </c>
      <c r="F192" s="332">
        <f>F193</f>
        <v>18202.907599999999</v>
      </c>
      <c r="G192" s="333"/>
      <c r="H192" s="332"/>
      <c r="I192" s="332"/>
      <c r="J192" s="334">
        <f>J193</f>
        <v>14562.326080000001</v>
      </c>
      <c r="K192" s="435">
        <v>45218</v>
      </c>
      <c r="L192" s="436" t="s">
        <v>683</v>
      </c>
      <c r="M192" s="436" t="s">
        <v>684</v>
      </c>
      <c r="N192" s="337" t="s">
        <v>231</v>
      </c>
      <c r="O192" s="429" t="s">
        <v>177</v>
      </c>
      <c r="P192" s="498"/>
      <c r="Q192" s="337" t="s">
        <v>177</v>
      </c>
      <c r="R192" s="429" t="s">
        <v>177</v>
      </c>
      <c r="S192" s="339" t="s">
        <v>124</v>
      </c>
      <c r="T192" s="337"/>
      <c r="U192" s="427"/>
      <c r="V192" s="342"/>
    </row>
    <row r="193" spans="1:31" s="196" customFormat="1" ht="94.5" customHeight="1" x14ac:dyDescent="0.25">
      <c r="A193" s="157" t="s">
        <v>234</v>
      </c>
      <c r="B193" s="158" t="s">
        <v>33</v>
      </c>
      <c r="C193" s="159" t="s">
        <v>233</v>
      </c>
      <c r="D193" s="160" t="s">
        <v>682</v>
      </c>
      <c r="E193" s="161">
        <v>0.7</v>
      </c>
      <c r="F193" s="162">
        <v>18202.907599999999</v>
      </c>
      <c r="G193" s="163">
        <v>80</v>
      </c>
      <c r="H193" s="407"/>
      <c r="I193" s="162"/>
      <c r="J193" s="347">
        <f>ROUNDDOWN(F193*G193/100,5)</f>
        <v>14562.326080000001</v>
      </c>
      <c r="K193" s="355"/>
      <c r="L193" s="190"/>
      <c r="M193" s="190"/>
      <c r="N193" s="191" t="s">
        <v>177</v>
      </c>
      <c r="O193" s="191" t="s">
        <v>686</v>
      </c>
      <c r="P193" s="358">
        <v>14</v>
      </c>
      <c r="Q193" s="191" t="s">
        <v>177</v>
      </c>
      <c r="R193" s="197" t="s">
        <v>177</v>
      </c>
      <c r="S193" s="237" t="s">
        <v>685</v>
      </c>
      <c r="T193" s="181">
        <v>1</v>
      </c>
      <c r="U193" s="228"/>
      <c r="V193" s="195"/>
    </row>
    <row r="194" spans="1:31" s="439" customFormat="1" ht="90.75" customHeight="1" x14ac:dyDescent="0.25">
      <c r="A194" s="329" t="s">
        <v>235</v>
      </c>
      <c r="B194" s="330" t="s">
        <v>33</v>
      </c>
      <c r="C194" s="428" t="s">
        <v>327</v>
      </c>
      <c r="D194" s="428" t="s">
        <v>327</v>
      </c>
      <c r="E194" s="440">
        <f>SUM(E195:E197)</f>
        <v>0.90500000000000003</v>
      </c>
      <c r="F194" s="441">
        <f>SUM(F195:F197)</f>
        <v>7273.1027000000004</v>
      </c>
      <c r="G194" s="333"/>
      <c r="H194" s="441"/>
      <c r="I194" s="441"/>
      <c r="J194" s="442">
        <f>SUM(J195:J197)</f>
        <v>6545.7924199999998</v>
      </c>
      <c r="K194" s="435">
        <v>45218</v>
      </c>
      <c r="L194" s="436" t="s">
        <v>674</v>
      </c>
      <c r="M194" s="436" t="s">
        <v>328</v>
      </c>
      <c r="N194" s="337" t="s">
        <v>231</v>
      </c>
      <c r="O194" s="429" t="s">
        <v>177</v>
      </c>
      <c r="P194" s="437"/>
      <c r="Q194" s="429" t="s">
        <v>177</v>
      </c>
      <c r="R194" s="429" t="s">
        <v>177</v>
      </c>
      <c r="S194" s="429" t="s">
        <v>124</v>
      </c>
      <c r="T194" s="340"/>
      <c r="U194" s="341"/>
      <c r="V194" s="438"/>
    </row>
    <row r="195" spans="1:31" s="175" customFormat="1" ht="123.75" customHeight="1" x14ac:dyDescent="0.25">
      <c r="A195" s="157" t="s">
        <v>236</v>
      </c>
      <c r="B195" s="158" t="s">
        <v>33</v>
      </c>
      <c r="C195" s="159" t="s">
        <v>327</v>
      </c>
      <c r="D195" s="160" t="s">
        <v>673</v>
      </c>
      <c r="E195" s="161">
        <v>0.311</v>
      </c>
      <c r="F195" s="162">
        <v>3101.2335499999999</v>
      </c>
      <c r="G195" s="163">
        <v>90</v>
      </c>
      <c r="H195" s="162"/>
      <c r="I195" s="162"/>
      <c r="J195" s="347">
        <f t="shared" ref="J195:J197" si="32">ROUNDDOWN(F195*G195/100,5)</f>
        <v>2791.1101899999999</v>
      </c>
      <c r="K195" s="355"/>
      <c r="L195" s="190"/>
      <c r="M195" s="190"/>
      <c r="N195" s="190" t="s">
        <v>177</v>
      </c>
      <c r="O195" s="411" t="s">
        <v>675</v>
      </c>
      <c r="P195" s="194">
        <v>7</v>
      </c>
      <c r="Q195" s="197" t="s">
        <v>201</v>
      </c>
      <c r="R195" s="197" t="s">
        <v>201</v>
      </c>
      <c r="S195" s="237" t="s">
        <v>677</v>
      </c>
      <c r="T195" s="181">
        <v>1</v>
      </c>
      <c r="U195" s="228"/>
      <c r="V195" s="174"/>
    </row>
    <row r="196" spans="1:31" s="175" customFormat="1" ht="123.75" customHeight="1" x14ac:dyDescent="0.25">
      <c r="A196" s="157" t="s">
        <v>1100</v>
      </c>
      <c r="B196" s="158" t="s">
        <v>33</v>
      </c>
      <c r="C196" s="159" t="s">
        <v>327</v>
      </c>
      <c r="D196" s="160" t="s">
        <v>676</v>
      </c>
      <c r="E196" s="161">
        <v>9.4E-2</v>
      </c>
      <c r="F196" s="162">
        <v>1553.82915</v>
      </c>
      <c r="G196" s="163">
        <v>90</v>
      </c>
      <c r="H196" s="162"/>
      <c r="I196" s="162"/>
      <c r="J196" s="347">
        <f t="shared" si="32"/>
        <v>1398.44623</v>
      </c>
      <c r="K196" s="355"/>
      <c r="L196" s="190"/>
      <c r="M196" s="190"/>
      <c r="N196" s="190" t="s">
        <v>177</v>
      </c>
      <c r="O196" s="411" t="s">
        <v>678</v>
      </c>
      <c r="P196" s="194">
        <v>7</v>
      </c>
      <c r="Q196" s="197" t="s">
        <v>201</v>
      </c>
      <c r="R196" s="197" t="s">
        <v>201</v>
      </c>
      <c r="S196" s="237" t="s">
        <v>677</v>
      </c>
      <c r="T196" s="181">
        <v>1</v>
      </c>
      <c r="U196" s="228"/>
      <c r="V196" s="174"/>
    </row>
    <row r="197" spans="1:31" s="175" customFormat="1" ht="123.75" customHeight="1" x14ac:dyDescent="0.25">
      <c r="A197" s="157" t="s">
        <v>1101</v>
      </c>
      <c r="B197" s="158" t="s">
        <v>33</v>
      </c>
      <c r="C197" s="159" t="s">
        <v>327</v>
      </c>
      <c r="D197" s="160" t="s">
        <v>680</v>
      </c>
      <c r="E197" s="161">
        <v>0.5</v>
      </c>
      <c r="F197" s="162">
        <v>2618.04</v>
      </c>
      <c r="G197" s="163">
        <v>90</v>
      </c>
      <c r="H197" s="162"/>
      <c r="I197" s="162"/>
      <c r="J197" s="347">
        <f t="shared" si="32"/>
        <v>2356.2359999999999</v>
      </c>
      <c r="K197" s="355"/>
      <c r="L197" s="190"/>
      <c r="M197" s="190"/>
      <c r="N197" s="190" t="s">
        <v>177</v>
      </c>
      <c r="O197" s="411" t="s">
        <v>679</v>
      </c>
      <c r="P197" s="194">
        <v>8</v>
      </c>
      <c r="Q197" s="197" t="s">
        <v>201</v>
      </c>
      <c r="R197" s="197" t="s">
        <v>201</v>
      </c>
      <c r="S197" s="237" t="s">
        <v>677</v>
      </c>
      <c r="T197" s="181">
        <v>1</v>
      </c>
      <c r="U197" s="228"/>
      <c r="V197" s="174"/>
    </row>
    <row r="198" spans="1:31" s="110" customFormat="1" ht="112.5" customHeight="1" x14ac:dyDescent="0.25">
      <c r="A198" s="147" t="s">
        <v>165</v>
      </c>
      <c r="B198" s="148" t="s">
        <v>71</v>
      </c>
      <c r="C198" s="149" t="s">
        <v>441</v>
      </c>
      <c r="D198" s="148" t="s">
        <v>71</v>
      </c>
      <c r="E198" s="150">
        <f>E199</f>
        <v>2.0539999999999998</v>
      </c>
      <c r="F198" s="151">
        <f>F199</f>
        <v>31443.58425</v>
      </c>
      <c r="G198" s="152"/>
      <c r="H198" s="151"/>
      <c r="I198" s="151"/>
      <c r="J198" s="296">
        <f>J199</f>
        <v>28299.2258</v>
      </c>
      <c r="K198" s="153"/>
      <c r="L198" s="153"/>
      <c r="M198" s="153"/>
      <c r="N198" s="155"/>
      <c r="O198" s="155"/>
      <c r="P198" s="155"/>
      <c r="Q198" s="187"/>
      <c r="R198" s="203"/>
      <c r="S198" s="239"/>
      <c r="T198" s="326"/>
      <c r="U198" s="226"/>
      <c r="V198" s="109"/>
      <c r="AE198" s="108"/>
    </row>
    <row r="199" spans="1:31" s="439" customFormat="1" ht="96.75" customHeight="1" x14ac:dyDescent="0.25">
      <c r="A199" s="454" t="s">
        <v>166</v>
      </c>
      <c r="B199" s="455" t="s">
        <v>71</v>
      </c>
      <c r="C199" s="456" t="s">
        <v>72</v>
      </c>
      <c r="D199" s="455" t="s">
        <v>72</v>
      </c>
      <c r="E199" s="493">
        <f>SUM(E200:E203)</f>
        <v>2.0539999999999998</v>
      </c>
      <c r="F199" s="461">
        <f>SUM(F200:F203)</f>
        <v>31443.58425</v>
      </c>
      <c r="G199" s="494"/>
      <c r="H199" s="461"/>
      <c r="I199" s="461"/>
      <c r="J199" s="462">
        <f>SUM(J200:J203)</f>
        <v>28299.2258</v>
      </c>
      <c r="K199" s="463" t="s">
        <v>823</v>
      </c>
      <c r="L199" s="463" t="s">
        <v>824</v>
      </c>
      <c r="M199" s="463" t="s">
        <v>237</v>
      </c>
      <c r="N199" s="434" t="s">
        <v>200</v>
      </c>
      <c r="O199" s="444" t="s">
        <v>177</v>
      </c>
      <c r="P199" s="444"/>
      <c r="Q199" s="444" t="s">
        <v>177</v>
      </c>
      <c r="R199" s="434" t="s">
        <v>177</v>
      </c>
      <c r="S199" s="430" t="s">
        <v>124</v>
      </c>
      <c r="T199" s="610"/>
      <c r="U199" s="471"/>
      <c r="V199" s="438"/>
    </row>
    <row r="200" spans="1:31" s="175" customFormat="1" ht="123.75" customHeight="1" x14ac:dyDescent="0.25">
      <c r="A200" s="363" t="s">
        <v>70</v>
      </c>
      <c r="B200" s="364" t="s">
        <v>71</v>
      </c>
      <c r="C200" s="365" t="s">
        <v>72</v>
      </c>
      <c r="D200" s="366" t="s">
        <v>372</v>
      </c>
      <c r="E200" s="367">
        <v>0.28999999999999998</v>
      </c>
      <c r="F200" s="368">
        <v>5417.1796100000001</v>
      </c>
      <c r="G200" s="408">
        <v>90</v>
      </c>
      <c r="H200" s="208"/>
      <c r="I200" s="368"/>
      <c r="J200" s="381">
        <f t="shared" ref="J200:J203" si="33">ROUNDDOWN(F200*G200/100,5)</f>
        <v>4875.4616400000004</v>
      </c>
      <c r="K200" s="212"/>
      <c r="L200" s="401"/>
      <c r="M200" s="401"/>
      <c r="N200" s="194" t="s">
        <v>177</v>
      </c>
      <c r="O200" s="411" t="s">
        <v>693</v>
      </c>
      <c r="P200" s="409" t="s">
        <v>65</v>
      </c>
      <c r="Q200" s="409" t="s">
        <v>376</v>
      </c>
      <c r="R200" s="409" t="s">
        <v>201</v>
      </c>
      <c r="S200" s="176" t="s">
        <v>711</v>
      </c>
      <c r="T200" s="617">
        <v>1</v>
      </c>
      <c r="U200" s="371"/>
      <c r="V200" s="174"/>
    </row>
    <row r="201" spans="1:31" s="175" customFormat="1" ht="112.5" customHeight="1" x14ac:dyDescent="0.25">
      <c r="A201" s="363" t="s">
        <v>74</v>
      </c>
      <c r="B201" s="364" t="s">
        <v>71</v>
      </c>
      <c r="C201" s="365" t="s">
        <v>72</v>
      </c>
      <c r="D201" s="366" t="s">
        <v>373</v>
      </c>
      <c r="E201" s="367">
        <v>0.58099999999999996</v>
      </c>
      <c r="F201" s="368">
        <v>10670.329680000001</v>
      </c>
      <c r="G201" s="408">
        <v>90</v>
      </c>
      <c r="H201" s="208"/>
      <c r="I201" s="368"/>
      <c r="J201" s="381">
        <f t="shared" si="33"/>
        <v>9603.2967100000005</v>
      </c>
      <c r="K201" s="212"/>
      <c r="L201" s="401"/>
      <c r="M201" s="401"/>
      <c r="N201" s="194" t="s">
        <v>177</v>
      </c>
      <c r="O201" s="411" t="s">
        <v>694</v>
      </c>
      <c r="P201" s="409" t="s">
        <v>65</v>
      </c>
      <c r="Q201" s="409" t="s">
        <v>201</v>
      </c>
      <c r="R201" s="409" t="s">
        <v>201</v>
      </c>
      <c r="S201" s="176" t="s">
        <v>711</v>
      </c>
      <c r="T201" s="618">
        <v>1</v>
      </c>
      <c r="U201" s="371"/>
      <c r="V201" s="174"/>
    </row>
    <row r="202" spans="1:31" s="175" customFormat="1" ht="89.25" customHeight="1" x14ac:dyDescent="0.25">
      <c r="A202" s="363" t="s">
        <v>370</v>
      </c>
      <c r="B202" s="364" t="s">
        <v>71</v>
      </c>
      <c r="C202" s="365" t="s">
        <v>72</v>
      </c>
      <c r="D202" s="366" t="s">
        <v>374</v>
      </c>
      <c r="E202" s="367">
        <v>0.442</v>
      </c>
      <c r="F202" s="368">
        <v>3579.44443</v>
      </c>
      <c r="G202" s="408">
        <v>90</v>
      </c>
      <c r="H202" s="368"/>
      <c r="I202" s="368"/>
      <c r="J202" s="381">
        <f t="shared" si="33"/>
        <v>3221.4999800000001</v>
      </c>
      <c r="K202" s="212"/>
      <c r="L202" s="401"/>
      <c r="M202" s="401"/>
      <c r="N202" s="194" t="s">
        <v>177</v>
      </c>
      <c r="O202" s="411" t="s">
        <v>695</v>
      </c>
      <c r="P202" s="409" t="s">
        <v>119</v>
      </c>
      <c r="Q202" s="409" t="s">
        <v>201</v>
      </c>
      <c r="R202" s="409" t="s">
        <v>201</v>
      </c>
      <c r="S202" s="176" t="s">
        <v>711</v>
      </c>
      <c r="T202" s="618">
        <v>1</v>
      </c>
      <c r="U202" s="371"/>
      <c r="V202" s="174"/>
    </row>
    <row r="203" spans="1:31" s="175" customFormat="1" ht="85.5" customHeight="1" x14ac:dyDescent="0.25">
      <c r="A203" s="363" t="s">
        <v>371</v>
      </c>
      <c r="B203" s="364" t="s">
        <v>71</v>
      </c>
      <c r="C203" s="365" t="s">
        <v>72</v>
      </c>
      <c r="D203" s="366" t="s">
        <v>375</v>
      </c>
      <c r="E203" s="367">
        <v>0.74099999999999999</v>
      </c>
      <c r="F203" s="368">
        <v>11776.63053</v>
      </c>
      <c r="G203" s="408">
        <v>90</v>
      </c>
      <c r="H203" s="368"/>
      <c r="I203" s="368"/>
      <c r="J203" s="381">
        <f t="shared" si="33"/>
        <v>10598.96747</v>
      </c>
      <c r="K203" s="212"/>
      <c r="L203" s="401"/>
      <c r="M203" s="401"/>
      <c r="N203" s="194" t="s">
        <v>177</v>
      </c>
      <c r="O203" s="411" t="s">
        <v>696</v>
      </c>
      <c r="P203" s="409" t="s">
        <v>65</v>
      </c>
      <c r="Q203" s="409" t="s">
        <v>201</v>
      </c>
      <c r="R203" s="409" t="s">
        <v>201</v>
      </c>
      <c r="S203" s="176" t="s">
        <v>711</v>
      </c>
      <c r="T203" s="618">
        <v>1</v>
      </c>
      <c r="U203" s="371"/>
      <c r="V203" s="174"/>
    </row>
    <row r="204" spans="1:31" s="170" customFormat="1" ht="117.75" customHeight="1" x14ac:dyDescent="0.25">
      <c r="A204" s="147" t="s">
        <v>167</v>
      </c>
      <c r="B204" s="148" t="s">
        <v>41</v>
      </c>
      <c r="C204" s="149" t="s">
        <v>446</v>
      </c>
      <c r="D204" s="148" t="s">
        <v>41</v>
      </c>
      <c r="E204" s="150">
        <f>E205+E207+E212+E215+E218+E220</f>
        <v>10.550499999999998</v>
      </c>
      <c r="F204" s="150">
        <f t="shared" ref="F204:J204" si="34">F205+F207+F212+F215+F218+F220</f>
        <v>107180.38903000001</v>
      </c>
      <c r="G204" s="150"/>
      <c r="H204" s="150"/>
      <c r="I204" s="150"/>
      <c r="J204" s="150">
        <f t="shared" si="34"/>
        <v>95111.155879999991</v>
      </c>
      <c r="K204" s="153"/>
      <c r="L204" s="153"/>
      <c r="M204" s="153"/>
      <c r="N204" s="155"/>
      <c r="O204" s="155"/>
      <c r="P204" s="155"/>
      <c r="Q204" s="187"/>
      <c r="R204" s="203"/>
      <c r="S204" s="239"/>
      <c r="T204" s="326"/>
      <c r="U204" s="226"/>
      <c r="V204" s="169"/>
    </row>
    <row r="205" spans="1:31" s="439" customFormat="1" ht="119.25" customHeight="1" x14ac:dyDescent="0.25">
      <c r="A205" s="329" t="s">
        <v>423</v>
      </c>
      <c r="B205" s="330" t="s">
        <v>41</v>
      </c>
      <c r="C205" s="428" t="s">
        <v>41</v>
      </c>
      <c r="D205" s="330" t="s">
        <v>41</v>
      </c>
      <c r="E205" s="331">
        <f>E206</f>
        <v>2.4169999999999998</v>
      </c>
      <c r="F205" s="332">
        <f>F206</f>
        <v>34289.920960000003</v>
      </c>
      <c r="G205" s="333"/>
      <c r="H205" s="332"/>
      <c r="I205" s="332"/>
      <c r="J205" s="334">
        <f>J206</f>
        <v>30518.02965</v>
      </c>
      <c r="K205" s="435">
        <v>45212</v>
      </c>
      <c r="L205" s="435" t="s">
        <v>522</v>
      </c>
      <c r="M205" s="435" t="s">
        <v>523</v>
      </c>
      <c r="N205" s="337" t="s">
        <v>177</v>
      </c>
      <c r="O205" s="337" t="s">
        <v>177</v>
      </c>
      <c r="P205" s="437"/>
      <c r="Q205" s="429" t="s">
        <v>177</v>
      </c>
      <c r="R205" s="429" t="s">
        <v>177</v>
      </c>
      <c r="S205" s="481" t="s">
        <v>524</v>
      </c>
      <c r="T205" s="482"/>
      <c r="U205" s="483"/>
      <c r="V205" s="438"/>
    </row>
    <row r="206" spans="1:31" s="175" customFormat="1" ht="132" customHeight="1" x14ac:dyDescent="0.25">
      <c r="A206" s="157" t="s">
        <v>113</v>
      </c>
      <c r="B206" s="158" t="s">
        <v>41</v>
      </c>
      <c r="C206" s="159" t="s">
        <v>41</v>
      </c>
      <c r="D206" s="160" t="s">
        <v>927</v>
      </c>
      <c r="E206" s="161">
        <v>2.4169999999999998</v>
      </c>
      <c r="F206" s="162">
        <v>34289.920960000003</v>
      </c>
      <c r="G206" s="163">
        <v>89</v>
      </c>
      <c r="H206" s="162"/>
      <c r="I206" s="162"/>
      <c r="J206" s="347">
        <f t="shared" ref="J206:J211" si="35">ROUND(F206*G206/100,5)</f>
        <v>30518.02965</v>
      </c>
      <c r="K206" s="350"/>
      <c r="L206" s="351"/>
      <c r="M206" s="351"/>
      <c r="N206" s="172"/>
      <c r="O206" s="173" t="s">
        <v>526</v>
      </c>
      <c r="P206" s="409" t="s">
        <v>354</v>
      </c>
      <c r="Q206" s="409" t="s">
        <v>201</v>
      </c>
      <c r="R206" s="166" t="s">
        <v>201</v>
      </c>
      <c r="S206" s="385" t="s">
        <v>525</v>
      </c>
      <c r="T206" s="247">
        <v>1</v>
      </c>
      <c r="U206" s="410"/>
      <c r="V206" s="174"/>
    </row>
    <row r="207" spans="1:31" s="439" customFormat="1" ht="105" customHeight="1" x14ac:dyDescent="0.25">
      <c r="A207" s="329" t="s">
        <v>1102</v>
      </c>
      <c r="B207" s="330" t="s">
        <v>41</v>
      </c>
      <c r="C207" s="428" t="s">
        <v>925</v>
      </c>
      <c r="D207" s="330" t="s">
        <v>925</v>
      </c>
      <c r="E207" s="334">
        <f>SUM(E208:E211)</f>
        <v>2.74</v>
      </c>
      <c r="F207" s="334">
        <f>SUM(F208:F211)</f>
        <v>21346.6</v>
      </c>
      <c r="G207" s="334"/>
      <c r="H207" s="334"/>
      <c r="I207" s="334"/>
      <c r="J207" s="334">
        <f>SUM(J208:J211)</f>
        <v>18144.61</v>
      </c>
      <c r="K207" s="435">
        <v>45219</v>
      </c>
      <c r="L207" s="435" t="s">
        <v>933</v>
      </c>
      <c r="M207" s="435" t="s">
        <v>932</v>
      </c>
      <c r="N207" s="337" t="s">
        <v>177</v>
      </c>
      <c r="O207" s="337" t="s">
        <v>177</v>
      </c>
      <c r="P207" s="437"/>
      <c r="Q207" s="429" t="s">
        <v>212</v>
      </c>
      <c r="R207" s="429" t="s">
        <v>177</v>
      </c>
      <c r="S207" s="552" t="s">
        <v>211</v>
      </c>
      <c r="T207" s="499"/>
      <c r="U207" s="500">
        <v>1</v>
      </c>
      <c r="V207" s="438"/>
    </row>
    <row r="208" spans="1:31" s="175" customFormat="1" ht="217.5" customHeight="1" x14ac:dyDescent="0.25">
      <c r="A208" s="157" t="s">
        <v>1103</v>
      </c>
      <c r="B208" s="158" t="s">
        <v>41</v>
      </c>
      <c r="C208" s="159" t="s">
        <v>925</v>
      </c>
      <c r="D208" s="160" t="s">
        <v>926</v>
      </c>
      <c r="E208" s="185">
        <v>0.95</v>
      </c>
      <c r="F208" s="183">
        <v>6444.5</v>
      </c>
      <c r="G208" s="184">
        <v>85</v>
      </c>
      <c r="H208" s="183"/>
      <c r="I208" s="162"/>
      <c r="J208" s="347">
        <f t="shared" si="35"/>
        <v>5477.8249999999998</v>
      </c>
      <c r="K208" s="355"/>
      <c r="L208" s="350"/>
      <c r="M208" s="350"/>
      <c r="N208" s="181" t="s">
        <v>177</v>
      </c>
      <c r="O208" s="181" t="s">
        <v>492</v>
      </c>
      <c r="P208" s="182">
        <v>1</v>
      </c>
      <c r="Q208" s="182" t="s">
        <v>203</v>
      </c>
      <c r="R208" s="182" t="s">
        <v>201</v>
      </c>
      <c r="S208" s="385" t="s">
        <v>934</v>
      </c>
      <c r="T208" s="247"/>
      <c r="U208" s="410"/>
      <c r="V208" s="174"/>
    </row>
    <row r="209" spans="1:31" s="175" customFormat="1" ht="222.75" customHeight="1" x14ac:dyDescent="0.25">
      <c r="A209" s="157" t="s">
        <v>1104</v>
      </c>
      <c r="B209" s="158" t="s">
        <v>41</v>
      </c>
      <c r="C209" s="159" t="s">
        <v>925</v>
      </c>
      <c r="D209" s="160" t="s">
        <v>928</v>
      </c>
      <c r="E209" s="185">
        <v>0.3</v>
      </c>
      <c r="F209" s="183">
        <v>5233.6000000000004</v>
      </c>
      <c r="G209" s="184">
        <v>85</v>
      </c>
      <c r="H209" s="183"/>
      <c r="I209" s="162"/>
      <c r="J209" s="347">
        <f t="shared" si="35"/>
        <v>4448.5600000000004</v>
      </c>
      <c r="K209" s="355"/>
      <c r="L209" s="350"/>
      <c r="M209" s="350"/>
      <c r="N209" s="181" t="s">
        <v>177</v>
      </c>
      <c r="O209" s="181" t="s">
        <v>492</v>
      </c>
      <c r="P209" s="182">
        <v>1</v>
      </c>
      <c r="Q209" s="182" t="s">
        <v>203</v>
      </c>
      <c r="R209" s="182" t="s">
        <v>201</v>
      </c>
      <c r="S209" s="385" t="s">
        <v>934</v>
      </c>
      <c r="T209" s="247"/>
      <c r="U209" s="410"/>
      <c r="V209" s="174"/>
    </row>
    <row r="210" spans="1:31" s="175" customFormat="1" ht="206.25" customHeight="1" x14ac:dyDescent="0.25">
      <c r="A210" s="157" t="s">
        <v>1105</v>
      </c>
      <c r="B210" s="158" t="s">
        <v>41</v>
      </c>
      <c r="C210" s="159" t="s">
        <v>925</v>
      </c>
      <c r="D210" s="160" t="s">
        <v>929</v>
      </c>
      <c r="E210" s="185">
        <v>0.89</v>
      </c>
      <c r="F210" s="183">
        <v>5965.9</v>
      </c>
      <c r="G210" s="184">
        <v>85</v>
      </c>
      <c r="H210" s="183"/>
      <c r="I210" s="162"/>
      <c r="J210" s="347">
        <f t="shared" si="35"/>
        <v>5071.0150000000003</v>
      </c>
      <c r="K210" s="355"/>
      <c r="L210" s="350"/>
      <c r="M210" s="350"/>
      <c r="N210" s="181" t="s">
        <v>177</v>
      </c>
      <c r="O210" s="181" t="s">
        <v>492</v>
      </c>
      <c r="P210" s="182">
        <v>1</v>
      </c>
      <c r="Q210" s="182" t="s">
        <v>203</v>
      </c>
      <c r="R210" s="182" t="s">
        <v>201</v>
      </c>
      <c r="S210" s="385" t="s">
        <v>934</v>
      </c>
      <c r="T210" s="247"/>
      <c r="U210" s="410"/>
      <c r="V210" s="174"/>
    </row>
    <row r="211" spans="1:31" s="175" customFormat="1" ht="222.75" customHeight="1" x14ac:dyDescent="0.25">
      <c r="A211" s="157" t="s">
        <v>1106</v>
      </c>
      <c r="B211" s="158" t="s">
        <v>41</v>
      </c>
      <c r="C211" s="159" t="s">
        <v>925</v>
      </c>
      <c r="D211" s="160" t="s">
        <v>930</v>
      </c>
      <c r="E211" s="161">
        <v>0.6</v>
      </c>
      <c r="F211" s="162">
        <v>3702.6</v>
      </c>
      <c r="G211" s="163">
        <v>85</v>
      </c>
      <c r="H211" s="162"/>
      <c r="I211" s="162"/>
      <c r="J211" s="347">
        <f t="shared" si="35"/>
        <v>3147.21</v>
      </c>
      <c r="K211" s="355"/>
      <c r="L211" s="351"/>
      <c r="M211" s="351"/>
      <c r="N211" s="181" t="s">
        <v>177</v>
      </c>
      <c r="O211" s="181" t="s">
        <v>492</v>
      </c>
      <c r="P211" s="409" t="s">
        <v>931</v>
      </c>
      <c r="Q211" s="409" t="s">
        <v>203</v>
      </c>
      <c r="R211" s="166" t="s">
        <v>201</v>
      </c>
      <c r="S211" s="385" t="s">
        <v>934</v>
      </c>
      <c r="T211" s="247"/>
      <c r="U211" s="410"/>
      <c r="V211" s="174"/>
    </row>
    <row r="212" spans="1:31" s="439" customFormat="1" ht="108" customHeight="1" x14ac:dyDescent="0.25">
      <c r="A212" s="329" t="s">
        <v>168</v>
      </c>
      <c r="B212" s="330" t="s">
        <v>41</v>
      </c>
      <c r="C212" s="428" t="s">
        <v>239</v>
      </c>
      <c r="D212" s="330" t="s">
        <v>239</v>
      </c>
      <c r="E212" s="331">
        <f>SUM(E213:E214)</f>
        <v>2.9704999999999999</v>
      </c>
      <c r="F212" s="332">
        <f>SUM(F213:F214)</f>
        <v>35503.820729999999</v>
      </c>
      <c r="G212" s="333"/>
      <c r="H212" s="332"/>
      <c r="I212" s="332"/>
      <c r="J212" s="334">
        <f>SUM(J213:J214)</f>
        <v>32663.515070000001</v>
      </c>
      <c r="K212" s="435" t="s">
        <v>647</v>
      </c>
      <c r="L212" s="435" t="s">
        <v>649</v>
      </c>
      <c r="M212" s="435" t="s">
        <v>343</v>
      </c>
      <c r="N212" s="434" t="s">
        <v>200</v>
      </c>
      <c r="O212" s="444" t="s">
        <v>177</v>
      </c>
      <c r="P212" s="444"/>
      <c r="Q212" s="444" t="s">
        <v>177</v>
      </c>
      <c r="R212" s="429" t="s">
        <v>177</v>
      </c>
      <c r="S212" s="339" t="s">
        <v>124</v>
      </c>
      <c r="T212" s="337"/>
      <c r="U212" s="471"/>
      <c r="V212" s="438"/>
    </row>
    <row r="213" spans="1:31" s="175" customFormat="1" ht="108" customHeight="1" x14ac:dyDescent="0.25">
      <c r="A213" s="157" t="s">
        <v>89</v>
      </c>
      <c r="B213" s="158" t="s">
        <v>41</v>
      </c>
      <c r="C213" s="159" t="s">
        <v>239</v>
      </c>
      <c r="D213" s="160" t="s">
        <v>550</v>
      </c>
      <c r="E213" s="161">
        <v>2.29</v>
      </c>
      <c r="F213" s="162">
        <v>17192.873739999999</v>
      </c>
      <c r="G213" s="163">
        <v>92</v>
      </c>
      <c r="H213" s="208"/>
      <c r="I213" s="162"/>
      <c r="J213" s="347">
        <f>ROUNDDOWN(F213*G213/100,5)</f>
        <v>15817.44384</v>
      </c>
      <c r="K213" s="212"/>
      <c r="L213" s="352"/>
      <c r="M213" s="352"/>
      <c r="N213" s="172" t="s">
        <v>177</v>
      </c>
      <c r="O213" s="353" t="s">
        <v>626</v>
      </c>
      <c r="P213" s="409" t="s">
        <v>65</v>
      </c>
      <c r="Q213" s="409" t="s">
        <v>201</v>
      </c>
      <c r="R213" s="166" t="s">
        <v>201</v>
      </c>
      <c r="S213" s="237" t="s">
        <v>549</v>
      </c>
      <c r="T213" s="181">
        <v>1</v>
      </c>
      <c r="U213" s="227"/>
      <c r="V213" s="174"/>
    </row>
    <row r="214" spans="1:31" s="175" customFormat="1" ht="69" customHeight="1" x14ac:dyDescent="0.25">
      <c r="A214" s="157" t="s">
        <v>424</v>
      </c>
      <c r="B214" s="158" t="s">
        <v>41</v>
      </c>
      <c r="C214" s="159" t="s">
        <v>239</v>
      </c>
      <c r="D214" s="160" t="s">
        <v>551</v>
      </c>
      <c r="E214" s="161">
        <v>0.68049999999999999</v>
      </c>
      <c r="F214" s="162">
        <v>18310.94699</v>
      </c>
      <c r="G214" s="163">
        <v>92</v>
      </c>
      <c r="H214" s="208"/>
      <c r="I214" s="162"/>
      <c r="J214" s="347">
        <f>ROUNDDOWN(F214*G214/100,5)</f>
        <v>16846.071230000001</v>
      </c>
      <c r="K214" s="212"/>
      <c r="L214" s="352"/>
      <c r="M214" s="352"/>
      <c r="N214" s="172" t="s">
        <v>177</v>
      </c>
      <c r="O214" s="353" t="s">
        <v>627</v>
      </c>
      <c r="P214" s="409" t="s">
        <v>63</v>
      </c>
      <c r="Q214" s="409" t="s">
        <v>313</v>
      </c>
      <c r="R214" s="166" t="s">
        <v>313</v>
      </c>
      <c r="S214" s="237" t="s">
        <v>552</v>
      </c>
      <c r="T214" s="181">
        <v>1</v>
      </c>
      <c r="U214" s="227"/>
      <c r="V214" s="174"/>
    </row>
    <row r="215" spans="1:31" s="439" customFormat="1" ht="81" customHeight="1" x14ac:dyDescent="0.25">
      <c r="A215" s="329" t="s">
        <v>238</v>
      </c>
      <c r="B215" s="330" t="s">
        <v>41</v>
      </c>
      <c r="C215" s="428" t="s">
        <v>274</v>
      </c>
      <c r="D215" s="428" t="s">
        <v>274</v>
      </c>
      <c r="E215" s="331">
        <f>E216+E217</f>
        <v>1.6160000000000001</v>
      </c>
      <c r="F215" s="332">
        <f>F216+F217</f>
        <v>4191.4709700000003</v>
      </c>
      <c r="G215" s="333"/>
      <c r="H215" s="332"/>
      <c r="I215" s="332"/>
      <c r="J215" s="334">
        <f>J216+J217</f>
        <v>3814.2385700000004</v>
      </c>
      <c r="K215" s="435">
        <v>45219</v>
      </c>
      <c r="L215" s="435" t="s">
        <v>940</v>
      </c>
      <c r="M215" s="435" t="s">
        <v>278</v>
      </c>
      <c r="N215" s="337" t="s">
        <v>200</v>
      </c>
      <c r="O215" s="429" t="s">
        <v>177</v>
      </c>
      <c r="P215" s="429"/>
      <c r="Q215" s="429" t="s">
        <v>177</v>
      </c>
      <c r="R215" s="429" t="s">
        <v>177</v>
      </c>
      <c r="S215" s="551" t="s">
        <v>211</v>
      </c>
      <c r="T215" s="337"/>
      <c r="U215" s="427">
        <v>1</v>
      </c>
      <c r="V215" s="438"/>
    </row>
    <row r="216" spans="1:31" s="175" customFormat="1" ht="88.5" customHeight="1" x14ac:dyDescent="0.25">
      <c r="A216" s="157" t="s">
        <v>240</v>
      </c>
      <c r="B216" s="158" t="s">
        <v>41</v>
      </c>
      <c r="C216" s="159" t="s">
        <v>274</v>
      </c>
      <c r="D216" s="160" t="s">
        <v>935</v>
      </c>
      <c r="E216" s="161">
        <v>0.82</v>
      </c>
      <c r="F216" s="162">
        <v>2250.12772</v>
      </c>
      <c r="G216" s="163">
        <v>91</v>
      </c>
      <c r="H216" s="208"/>
      <c r="I216" s="162"/>
      <c r="J216" s="347">
        <f>ROUNDDOWN(F216*G216/100,5)</f>
        <v>2047.6162200000001</v>
      </c>
      <c r="K216" s="350"/>
      <c r="L216" s="351"/>
      <c r="M216" s="351"/>
      <c r="N216" s="172"/>
      <c r="O216" s="181" t="s">
        <v>938</v>
      </c>
      <c r="P216" s="166" t="s">
        <v>937</v>
      </c>
      <c r="Q216" s="166" t="s">
        <v>201</v>
      </c>
      <c r="R216" s="166" t="s">
        <v>201</v>
      </c>
      <c r="S216" s="237" t="s">
        <v>939</v>
      </c>
      <c r="T216" s="165"/>
      <c r="U216" s="227"/>
      <c r="V216" s="174"/>
      <c r="AE216" s="168"/>
    </row>
    <row r="217" spans="1:31" s="175" customFormat="1" ht="105.75" customHeight="1" x14ac:dyDescent="0.25">
      <c r="A217" s="157" t="s">
        <v>293</v>
      </c>
      <c r="B217" s="158" t="s">
        <v>41</v>
      </c>
      <c r="C217" s="159" t="s">
        <v>274</v>
      </c>
      <c r="D217" s="160" t="s">
        <v>936</v>
      </c>
      <c r="E217" s="161">
        <v>0.79600000000000004</v>
      </c>
      <c r="F217" s="162">
        <v>1941.3432499999999</v>
      </c>
      <c r="G217" s="163">
        <v>91</v>
      </c>
      <c r="H217" s="208"/>
      <c r="I217" s="162"/>
      <c r="J217" s="347">
        <f>ROUNDDOWN(F217*G217/100,5)</f>
        <v>1766.6223500000001</v>
      </c>
      <c r="K217" s="350"/>
      <c r="L217" s="351"/>
      <c r="M217" s="351"/>
      <c r="N217" s="172"/>
      <c r="O217" s="181" t="s">
        <v>492</v>
      </c>
      <c r="P217" s="166" t="s">
        <v>359</v>
      </c>
      <c r="Q217" s="166" t="s">
        <v>201</v>
      </c>
      <c r="R217" s="166" t="s">
        <v>201</v>
      </c>
      <c r="S217" s="237" t="s">
        <v>939</v>
      </c>
      <c r="T217" s="165"/>
      <c r="U217" s="227"/>
      <c r="V217" s="174"/>
      <c r="AE217" s="168"/>
    </row>
    <row r="218" spans="1:31" s="439" customFormat="1" ht="89.25" customHeight="1" x14ac:dyDescent="0.25">
      <c r="A218" s="329" t="s">
        <v>169</v>
      </c>
      <c r="B218" s="330" t="s">
        <v>41</v>
      </c>
      <c r="C218" s="428" t="s">
        <v>360</v>
      </c>
      <c r="D218" s="428" t="s">
        <v>360</v>
      </c>
      <c r="E218" s="331">
        <f>E219</f>
        <v>0.36</v>
      </c>
      <c r="F218" s="332">
        <f>F219</f>
        <v>5026.3656000000001</v>
      </c>
      <c r="G218" s="333"/>
      <c r="H218" s="332"/>
      <c r="I218" s="332"/>
      <c r="J218" s="334">
        <f>J219</f>
        <v>4171.8834399999996</v>
      </c>
      <c r="K218" s="435">
        <v>45219</v>
      </c>
      <c r="L218" s="435" t="s">
        <v>764</v>
      </c>
      <c r="M218" s="435" t="s">
        <v>361</v>
      </c>
      <c r="N218" s="434" t="s">
        <v>200</v>
      </c>
      <c r="O218" s="444" t="s">
        <v>216</v>
      </c>
      <c r="P218" s="444"/>
      <c r="Q218" s="444" t="s">
        <v>177</v>
      </c>
      <c r="R218" s="429" t="s">
        <v>177</v>
      </c>
      <c r="S218" s="339" t="s">
        <v>124</v>
      </c>
      <c r="T218" s="340"/>
      <c r="U218" s="341"/>
      <c r="V218" s="438"/>
    </row>
    <row r="219" spans="1:31" s="175" customFormat="1" ht="138.75" customHeight="1" x14ac:dyDescent="0.25">
      <c r="A219" s="157" t="s">
        <v>92</v>
      </c>
      <c r="B219" s="158" t="s">
        <v>41</v>
      </c>
      <c r="C219" s="159" t="s">
        <v>360</v>
      </c>
      <c r="D219" s="387" t="s">
        <v>762</v>
      </c>
      <c r="E219" s="161">
        <v>0.36</v>
      </c>
      <c r="F219" s="162">
        <v>5026.3656000000001</v>
      </c>
      <c r="G219" s="163">
        <v>83</v>
      </c>
      <c r="H219" s="162"/>
      <c r="I219" s="162"/>
      <c r="J219" s="347">
        <f>ROUNDDOWN(F219*G219/100,5)</f>
        <v>4171.8834399999996</v>
      </c>
      <c r="K219" s="355"/>
      <c r="L219" s="355"/>
      <c r="M219" s="355"/>
      <c r="N219" s="358" t="s">
        <v>177</v>
      </c>
      <c r="O219" s="358" t="s">
        <v>763</v>
      </c>
      <c r="P219" s="194">
        <v>7</v>
      </c>
      <c r="Q219" s="194" t="s">
        <v>201</v>
      </c>
      <c r="R219" s="182" t="s">
        <v>201</v>
      </c>
      <c r="S219" s="237" t="s">
        <v>765</v>
      </c>
      <c r="T219" s="165">
        <v>1</v>
      </c>
      <c r="U219" s="229"/>
      <c r="V219" s="174"/>
    </row>
    <row r="220" spans="1:31" s="439" customFormat="1" ht="109.5" customHeight="1" x14ac:dyDescent="0.25">
      <c r="A220" s="329" t="s">
        <v>170</v>
      </c>
      <c r="B220" s="330" t="s">
        <v>41</v>
      </c>
      <c r="C220" s="428" t="s">
        <v>46</v>
      </c>
      <c r="D220" s="330" t="s">
        <v>46</v>
      </c>
      <c r="E220" s="331">
        <f>E221</f>
        <v>0.44700000000000001</v>
      </c>
      <c r="F220" s="501">
        <f>F221</f>
        <v>6822.2107699999997</v>
      </c>
      <c r="G220" s="333"/>
      <c r="H220" s="332"/>
      <c r="I220" s="332"/>
      <c r="J220" s="501">
        <f>J221</f>
        <v>5798.8791499999998</v>
      </c>
      <c r="K220" s="435">
        <v>45219</v>
      </c>
      <c r="L220" s="435" t="s">
        <v>811</v>
      </c>
      <c r="M220" s="435" t="s">
        <v>272</v>
      </c>
      <c r="N220" s="434" t="s">
        <v>200</v>
      </c>
      <c r="O220" s="444" t="s">
        <v>216</v>
      </c>
      <c r="P220" s="444"/>
      <c r="Q220" s="444" t="s">
        <v>177</v>
      </c>
      <c r="R220" s="429" t="s">
        <v>177</v>
      </c>
      <c r="S220" s="339" t="s">
        <v>124</v>
      </c>
      <c r="T220" s="337"/>
      <c r="U220" s="427"/>
      <c r="V220" s="438"/>
    </row>
    <row r="221" spans="1:31" s="175" customFormat="1" ht="189" customHeight="1" x14ac:dyDescent="0.25">
      <c r="A221" s="200" t="s">
        <v>1107</v>
      </c>
      <c r="B221" s="158" t="s">
        <v>41</v>
      </c>
      <c r="C221" s="159" t="s">
        <v>46</v>
      </c>
      <c r="D221" s="160" t="s">
        <v>810</v>
      </c>
      <c r="E221" s="161">
        <v>0.44700000000000001</v>
      </c>
      <c r="F221" s="162">
        <v>6822.2107699999997</v>
      </c>
      <c r="G221" s="163">
        <v>85</v>
      </c>
      <c r="H221" s="162"/>
      <c r="I221" s="162"/>
      <c r="J221" s="347">
        <f>ROUNDDOWN(F221*G221/100,5)</f>
        <v>5798.8791499999998</v>
      </c>
      <c r="K221" s="355"/>
      <c r="L221" s="190"/>
      <c r="M221" s="190"/>
      <c r="N221" s="194" t="s">
        <v>177</v>
      </c>
      <c r="O221" s="411" t="s">
        <v>812</v>
      </c>
      <c r="P221" s="409" t="s">
        <v>73</v>
      </c>
      <c r="Q221" s="409" t="s">
        <v>201</v>
      </c>
      <c r="R221" s="166" t="s">
        <v>201</v>
      </c>
      <c r="S221" s="237" t="s">
        <v>1243</v>
      </c>
      <c r="T221" s="181">
        <v>1</v>
      </c>
      <c r="U221" s="346"/>
      <c r="V221" s="174"/>
    </row>
    <row r="222" spans="1:31" s="110" customFormat="1" ht="94.5" customHeight="1" x14ac:dyDescent="0.25">
      <c r="A222" s="152" t="s">
        <v>171</v>
      </c>
      <c r="B222" s="148" t="s">
        <v>44</v>
      </c>
      <c r="C222" s="149" t="s">
        <v>1132</v>
      </c>
      <c r="D222" s="148" t="s">
        <v>44</v>
      </c>
      <c r="E222" s="150">
        <f t="shared" ref="E222:F222" si="36">E223+E229+E232+E237+E239+E248+E253+E256+E260+E263+E266+E269</f>
        <v>34.006299999999996</v>
      </c>
      <c r="F222" s="150">
        <f t="shared" si="36"/>
        <v>419043.31836999999</v>
      </c>
      <c r="G222" s="150"/>
      <c r="H222" s="150"/>
      <c r="I222" s="150"/>
      <c r="J222" s="150">
        <f>J223+J229+J232+J237+J239+J248+J253+J256+J260+J263+J266+J269</f>
        <v>375535.84993999999</v>
      </c>
      <c r="K222" s="153"/>
      <c r="L222" s="153"/>
      <c r="M222" s="153"/>
      <c r="N222" s="155"/>
      <c r="O222" s="155"/>
      <c r="P222" s="155"/>
      <c r="Q222" s="187"/>
      <c r="R222" s="203"/>
      <c r="S222" s="239"/>
      <c r="T222" s="326"/>
      <c r="U222" s="226"/>
      <c r="V222" s="109"/>
      <c r="AE222" s="108"/>
    </row>
    <row r="223" spans="1:31" s="439" customFormat="1" ht="84" customHeight="1" x14ac:dyDescent="0.25">
      <c r="A223" s="333" t="s">
        <v>241</v>
      </c>
      <c r="B223" s="330" t="s">
        <v>44</v>
      </c>
      <c r="C223" s="428" t="s">
        <v>44</v>
      </c>
      <c r="D223" s="428" t="s">
        <v>44</v>
      </c>
      <c r="E223" s="331">
        <f>SUM(E224:E228)</f>
        <v>12.392999999999999</v>
      </c>
      <c r="F223" s="332">
        <f>SUM(F224:F228)</f>
        <v>94631.92975000001</v>
      </c>
      <c r="G223" s="333"/>
      <c r="H223" s="332"/>
      <c r="I223" s="332"/>
      <c r="J223" s="334">
        <f>SUM(J224:J228)</f>
        <v>85168.736780000007</v>
      </c>
      <c r="K223" s="435">
        <v>45219</v>
      </c>
      <c r="L223" s="436" t="s">
        <v>909</v>
      </c>
      <c r="M223" s="337" t="s">
        <v>242</v>
      </c>
      <c r="N223" s="337" t="s">
        <v>200</v>
      </c>
      <c r="O223" s="429" t="s">
        <v>177</v>
      </c>
      <c r="P223" s="429"/>
      <c r="Q223" s="429" t="s">
        <v>177</v>
      </c>
      <c r="R223" s="337" t="s">
        <v>177</v>
      </c>
      <c r="S223" s="339" t="s">
        <v>124</v>
      </c>
      <c r="T223" s="337"/>
      <c r="U223" s="447"/>
      <c r="V223" s="438"/>
    </row>
    <row r="224" spans="1:31" s="175" customFormat="1" ht="68.25" customHeight="1" x14ac:dyDescent="0.25">
      <c r="A224" s="184" t="s">
        <v>1108</v>
      </c>
      <c r="B224" s="158" t="s">
        <v>44</v>
      </c>
      <c r="C224" s="159" t="s">
        <v>44</v>
      </c>
      <c r="D224" s="160" t="s">
        <v>904</v>
      </c>
      <c r="E224" s="161">
        <v>1.002</v>
      </c>
      <c r="F224" s="162">
        <v>8829.7475900000009</v>
      </c>
      <c r="G224" s="163">
        <v>90</v>
      </c>
      <c r="H224" s="162"/>
      <c r="I224" s="164"/>
      <c r="J224" s="347">
        <f t="shared" ref="J224:J228" si="37">ROUND(F224*G224/100,5)</f>
        <v>7946.7728299999999</v>
      </c>
      <c r="K224" s="530"/>
      <c r="L224" s="531"/>
      <c r="M224" s="531"/>
      <c r="N224" s="197" t="s">
        <v>177</v>
      </c>
      <c r="O224" s="191" t="s">
        <v>492</v>
      </c>
      <c r="P224" s="190">
        <v>1</v>
      </c>
      <c r="Q224" s="190" t="s">
        <v>201</v>
      </c>
      <c r="R224" s="190" t="s">
        <v>201</v>
      </c>
      <c r="S224" s="237" t="s">
        <v>517</v>
      </c>
      <c r="T224" s="165">
        <v>1</v>
      </c>
      <c r="U224" s="227"/>
      <c r="V224" s="174"/>
    </row>
    <row r="225" spans="1:31" s="175" customFormat="1" ht="77.25" customHeight="1" x14ac:dyDescent="0.25">
      <c r="A225" s="184" t="s">
        <v>243</v>
      </c>
      <c r="B225" s="158" t="s">
        <v>44</v>
      </c>
      <c r="C225" s="159" t="s">
        <v>44</v>
      </c>
      <c r="D225" s="160" t="s">
        <v>905</v>
      </c>
      <c r="E225" s="161">
        <v>0.39500000000000002</v>
      </c>
      <c r="F225" s="162">
        <v>3620.8010399999998</v>
      </c>
      <c r="G225" s="163">
        <v>90</v>
      </c>
      <c r="H225" s="162"/>
      <c r="I225" s="164"/>
      <c r="J225" s="347">
        <f t="shared" si="37"/>
        <v>3258.7209400000002</v>
      </c>
      <c r="K225" s="355"/>
      <c r="L225" s="190"/>
      <c r="M225" s="190"/>
      <c r="N225" s="197" t="s">
        <v>177</v>
      </c>
      <c r="O225" s="191" t="s">
        <v>492</v>
      </c>
      <c r="P225" s="190">
        <v>2</v>
      </c>
      <c r="Q225" s="190" t="s">
        <v>201</v>
      </c>
      <c r="R225" s="190" t="s">
        <v>201</v>
      </c>
      <c r="S225" s="237" t="s">
        <v>517</v>
      </c>
      <c r="T225" s="165">
        <v>1</v>
      </c>
      <c r="U225" s="227"/>
      <c r="V225" s="174"/>
    </row>
    <row r="226" spans="1:31" s="175" customFormat="1" ht="78" customHeight="1" x14ac:dyDescent="0.25">
      <c r="A226" s="184" t="s">
        <v>425</v>
      </c>
      <c r="B226" s="158" t="s">
        <v>44</v>
      </c>
      <c r="C226" s="159" t="s">
        <v>44</v>
      </c>
      <c r="D226" s="160" t="s">
        <v>906</v>
      </c>
      <c r="E226" s="161">
        <v>2.4609999999999999</v>
      </c>
      <c r="F226" s="162">
        <v>23056.10658</v>
      </c>
      <c r="G226" s="163">
        <v>90</v>
      </c>
      <c r="H226" s="162"/>
      <c r="I226" s="164"/>
      <c r="J226" s="347">
        <f t="shared" si="37"/>
        <v>20750.495920000001</v>
      </c>
      <c r="K226" s="530"/>
      <c r="L226" s="531"/>
      <c r="M226" s="531"/>
      <c r="N226" s="197" t="s">
        <v>177</v>
      </c>
      <c r="O226" s="191" t="s">
        <v>492</v>
      </c>
      <c r="P226" s="190">
        <v>2</v>
      </c>
      <c r="Q226" s="190" t="s">
        <v>201</v>
      </c>
      <c r="R226" s="190" t="s">
        <v>201</v>
      </c>
      <c r="S226" s="237" t="s">
        <v>517</v>
      </c>
      <c r="T226" s="165">
        <v>1</v>
      </c>
      <c r="U226" s="227"/>
      <c r="V226" s="174"/>
    </row>
    <row r="227" spans="1:31" s="175" customFormat="1" ht="74.25" customHeight="1" x14ac:dyDescent="0.25">
      <c r="A227" s="184" t="s">
        <v>1109</v>
      </c>
      <c r="B227" s="158" t="s">
        <v>44</v>
      </c>
      <c r="C227" s="159" t="s">
        <v>44</v>
      </c>
      <c r="D227" s="160" t="s">
        <v>907</v>
      </c>
      <c r="E227" s="161">
        <v>5.3010000000000002</v>
      </c>
      <c r="F227" s="162">
        <v>49943.086629999998</v>
      </c>
      <c r="G227" s="163">
        <v>90</v>
      </c>
      <c r="H227" s="162"/>
      <c r="I227" s="164"/>
      <c r="J227" s="347">
        <f t="shared" si="37"/>
        <v>44948.777970000003</v>
      </c>
      <c r="K227" s="530"/>
      <c r="L227" s="531"/>
      <c r="M227" s="531"/>
      <c r="N227" s="197" t="s">
        <v>177</v>
      </c>
      <c r="O227" s="191" t="s">
        <v>492</v>
      </c>
      <c r="P227" s="190">
        <v>1</v>
      </c>
      <c r="Q227" s="190" t="s">
        <v>201</v>
      </c>
      <c r="R227" s="190" t="s">
        <v>201</v>
      </c>
      <c r="S227" s="237" t="s">
        <v>517</v>
      </c>
      <c r="T227" s="165">
        <v>1</v>
      </c>
      <c r="U227" s="227"/>
      <c r="V227" s="174"/>
    </row>
    <row r="228" spans="1:31" s="175" customFormat="1" ht="72" customHeight="1" x14ac:dyDescent="0.25">
      <c r="A228" s="184" t="s">
        <v>1110</v>
      </c>
      <c r="B228" s="158" t="s">
        <v>44</v>
      </c>
      <c r="C228" s="159" t="s">
        <v>44</v>
      </c>
      <c r="D228" s="160" t="s">
        <v>908</v>
      </c>
      <c r="E228" s="161">
        <v>3.234</v>
      </c>
      <c r="F228" s="162">
        <v>9182.1879100000006</v>
      </c>
      <c r="G228" s="163">
        <v>90</v>
      </c>
      <c r="H228" s="547"/>
      <c r="I228" s="164"/>
      <c r="J228" s="347">
        <f t="shared" si="37"/>
        <v>8263.9691199999997</v>
      </c>
      <c r="K228" s="530"/>
      <c r="L228" s="531"/>
      <c r="M228" s="531"/>
      <c r="N228" s="197" t="s">
        <v>177</v>
      </c>
      <c r="O228" s="191" t="s">
        <v>492</v>
      </c>
      <c r="P228" s="190">
        <v>1</v>
      </c>
      <c r="Q228" s="190" t="s">
        <v>201</v>
      </c>
      <c r="R228" s="190" t="s">
        <v>201</v>
      </c>
      <c r="S228" s="237" t="s">
        <v>517</v>
      </c>
      <c r="T228" s="165">
        <v>1</v>
      </c>
      <c r="U228" s="227"/>
      <c r="V228" s="174"/>
    </row>
    <row r="229" spans="1:31" s="439" customFormat="1" ht="83.25" customHeight="1" x14ac:dyDescent="0.25">
      <c r="A229" s="333" t="s">
        <v>172</v>
      </c>
      <c r="B229" s="330" t="s">
        <v>44</v>
      </c>
      <c r="C229" s="428" t="s">
        <v>246</v>
      </c>
      <c r="D229" s="428" t="s">
        <v>246</v>
      </c>
      <c r="E229" s="331">
        <f>SUM(E230:E231)</f>
        <v>1.0270000000000001</v>
      </c>
      <c r="F229" s="332">
        <f>SUM(F230:F231)</f>
        <v>4732.1427999999996</v>
      </c>
      <c r="G229" s="333"/>
      <c r="H229" s="332"/>
      <c r="I229" s="332"/>
      <c r="J229" s="334">
        <f>SUM(J230:J231)</f>
        <v>4258.9285199999995</v>
      </c>
      <c r="K229" s="435">
        <v>45217</v>
      </c>
      <c r="L229" s="436" t="s">
        <v>1210</v>
      </c>
      <c r="M229" s="434" t="s">
        <v>600</v>
      </c>
      <c r="N229" s="434" t="s">
        <v>177</v>
      </c>
      <c r="O229" s="444" t="s">
        <v>177</v>
      </c>
      <c r="P229" s="444"/>
      <c r="Q229" s="444" t="s">
        <v>177</v>
      </c>
      <c r="R229" s="429" t="s">
        <v>177</v>
      </c>
      <c r="S229" s="481" t="s">
        <v>124</v>
      </c>
      <c r="T229" s="482"/>
      <c r="U229" s="483"/>
      <c r="V229" s="438"/>
    </row>
    <row r="230" spans="1:31" s="175" customFormat="1" ht="74.25" customHeight="1" x14ac:dyDescent="0.25">
      <c r="A230" s="184" t="s">
        <v>83</v>
      </c>
      <c r="B230" s="158" t="s">
        <v>44</v>
      </c>
      <c r="C230" s="159" t="s">
        <v>246</v>
      </c>
      <c r="D230" s="160" t="s">
        <v>558</v>
      </c>
      <c r="E230" s="161">
        <v>0.27700000000000002</v>
      </c>
      <c r="F230" s="162">
        <v>2213.7995999999998</v>
      </c>
      <c r="G230" s="163">
        <v>90</v>
      </c>
      <c r="H230" s="162"/>
      <c r="I230" s="162"/>
      <c r="J230" s="347">
        <f>ROUNDDOWN(F230*G230/100,5)</f>
        <v>1992.4196400000001</v>
      </c>
      <c r="K230" s="400"/>
      <c r="L230" s="401"/>
      <c r="M230" s="401"/>
      <c r="N230" s="358"/>
      <c r="O230" s="358" t="s">
        <v>247</v>
      </c>
      <c r="P230" s="190">
        <v>6</v>
      </c>
      <c r="Q230" s="190" t="s">
        <v>201</v>
      </c>
      <c r="R230" s="190" t="s">
        <v>201</v>
      </c>
      <c r="S230" s="237" t="s">
        <v>556</v>
      </c>
      <c r="T230" s="181">
        <v>1</v>
      </c>
      <c r="U230" s="229"/>
      <c r="V230" s="174"/>
    </row>
    <row r="231" spans="1:31" s="175" customFormat="1" ht="81" customHeight="1" x14ac:dyDescent="0.25">
      <c r="A231" s="184" t="s">
        <v>97</v>
      </c>
      <c r="B231" s="158" t="s">
        <v>44</v>
      </c>
      <c r="C231" s="159" t="s">
        <v>246</v>
      </c>
      <c r="D231" s="160" t="s">
        <v>587</v>
      </c>
      <c r="E231" s="161">
        <v>0.75</v>
      </c>
      <c r="F231" s="162">
        <v>2518.3431999999998</v>
      </c>
      <c r="G231" s="163">
        <v>90</v>
      </c>
      <c r="H231" s="162"/>
      <c r="I231" s="162"/>
      <c r="J231" s="347">
        <f>ROUNDDOWN(F231*G231/100,5)</f>
        <v>2266.5088799999999</v>
      </c>
      <c r="K231" s="400"/>
      <c r="L231" s="401"/>
      <c r="M231" s="401"/>
      <c r="N231" s="358"/>
      <c r="O231" s="358" t="s">
        <v>599</v>
      </c>
      <c r="P231" s="190">
        <v>11</v>
      </c>
      <c r="Q231" s="190" t="s">
        <v>201</v>
      </c>
      <c r="R231" s="190" t="s">
        <v>201</v>
      </c>
      <c r="S231" s="237" t="s">
        <v>1212</v>
      </c>
      <c r="T231" s="181">
        <v>1</v>
      </c>
      <c r="U231" s="229"/>
      <c r="V231" s="174"/>
    </row>
    <row r="232" spans="1:31" s="439" customFormat="1" ht="49.9" customHeight="1" x14ac:dyDescent="0.25">
      <c r="A232" s="333" t="s">
        <v>245</v>
      </c>
      <c r="B232" s="330" t="s">
        <v>44</v>
      </c>
      <c r="C232" s="428" t="s">
        <v>841</v>
      </c>
      <c r="D232" s="502" t="s">
        <v>841</v>
      </c>
      <c r="E232" s="440">
        <f>SUM(E233:E236)</f>
        <v>4.8819999999999997</v>
      </c>
      <c r="F232" s="332">
        <f>SUM(F233:F236)</f>
        <v>26170.128229999998</v>
      </c>
      <c r="G232" s="333"/>
      <c r="H232" s="332"/>
      <c r="I232" s="332"/>
      <c r="J232" s="442">
        <f>SUM(J233:J236)</f>
        <v>23553.115399999999</v>
      </c>
      <c r="K232" s="503">
        <v>45222</v>
      </c>
      <c r="L232" s="464" t="s">
        <v>843</v>
      </c>
      <c r="M232" s="464" t="s">
        <v>845</v>
      </c>
      <c r="N232" s="434" t="s">
        <v>200</v>
      </c>
      <c r="O232" s="434" t="s">
        <v>177</v>
      </c>
      <c r="P232" s="436"/>
      <c r="Q232" s="436" t="s">
        <v>177</v>
      </c>
      <c r="R232" s="436" t="s">
        <v>177</v>
      </c>
      <c r="S232" s="339" t="s">
        <v>124</v>
      </c>
      <c r="T232" s="337"/>
      <c r="U232" s="341"/>
      <c r="V232" s="438"/>
    </row>
    <row r="233" spans="1:31" s="175" customFormat="1" ht="60" customHeight="1" x14ac:dyDescent="0.25">
      <c r="A233" s="184" t="s">
        <v>1111</v>
      </c>
      <c r="B233" s="158" t="s">
        <v>44</v>
      </c>
      <c r="C233" s="159" t="s">
        <v>841</v>
      </c>
      <c r="D233" s="160" t="s">
        <v>842</v>
      </c>
      <c r="E233" s="161">
        <v>1.22</v>
      </c>
      <c r="F233" s="162">
        <v>8485.2758300000005</v>
      </c>
      <c r="G233" s="163">
        <v>90</v>
      </c>
      <c r="H233" s="162"/>
      <c r="I233" s="162"/>
      <c r="J233" s="347">
        <f t="shared" ref="J233:J236" si="38">ROUNDDOWN(F233*G233/100,5)</f>
        <v>7636.7482399999999</v>
      </c>
      <c r="K233" s="400"/>
      <c r="L233" s="401"/>
      <c r="M233" s="401"/>
      <c r="N233" s="358" t="s">
        <v>177</v>
      </c>
      <c r="O233" s="358" t="s">
        <v>746</v>
      </c>
      <c r="P233" s="190">
        <v>2</v>
      </c>
      <c r="Q233" s="190" t="s">
        <v>201</v>
      </c>
      <c r="R233" s="190" t="s">
        <v>201</v>
      </c>
      <c r="S233" s="354" t="s">
        <v>844</v>
      </c>
      <c r="T233" s="181">
        <v>1</v>
      </c>
      <c r="U233" s="228"/>
      <c r="V233" s="174"/>
    </row>
    <row r="234" spans="1:31" s="175" customFormat="1" ht="60" customHeight="1" x14ac:dyDescent="0.25">
      <c r="A234" s="184" t="s">
        <v>578</v>
      </c>
      <c r="B234" s="158" t="s">
        <v>44</v>
      </c>
      <c r="C234" s="159" t="s">
        <v>841</v>
      </c>
      <c r="D234" s="160" t="s">
        <v>846</v>
      </c>
      <c r="E234" s="161">
        <v>1.218</v>
      </c>
      <c r="F234" s="162">
        <v>5200.2215999999999</v>
      </c>
      <c r="G234" s="163">
        <v>90</v>
      </c>
      <c r="H234" s="162"/>
      <c r="I234" s="162"/>
      <c r="J234" s="347">
        <f t="shared" si="38"/>
        <v>4680.1994400000003</v>
      </c>
      <c r="K234" s="400"/>
      <c r="L234" s="401"/>
      <c r="M234" s="401"/>
      <c r="N234" s="358" t="s">
        <v>177</v>
      </c>
      <c r="O234" s="358" t="s">
        <v>746</v>
      </c>
      <c r="P234" s="190">
        <v>2</v>
      </c>
      <c r="Q234" s="190" t="s">
        <v>201</v>
      </c>
      <c r="R234" s="190" t="s">
        <v>201</v>
      </c>
      <c r="S234" s="354" t="s">
        <v>844</v>
      </c>
      <c r="T234" s="181">
        <v>1</v>
      </c>
      <c r="U234" s="228"/>
      <c r="V234" s="174"/>
    </row>
    <row r="235" spans="1:31" s="175" customFormat="1" ht="49.9" customHeight="1" x14ac:dyDescent="0.25">
      <c r="A235" s="184" t="s">
        <v>1112</v>
      </c>
      <c r="B235" s="158" t="s">
        <v>44</v>
      </c>
      <c r="C235" s="159" t="s">
        <v>841</v>
      </c>
      <c r="D235" s="160" t="s">
        <v>847</v>
      </c>
      <c r="E235" s="161">
        <v>1.19</v>
      </c>
      <c r="F235" s="162">
        <v>6078.8519999999999</v>
      </c>
      <c r="G235" s="163">
        <v>90</v>
      </c>
      <c r="H235" s="162"/>
      <c r="I235" s="162"/>
      <c r="J235" s="347">
        <f t="shared" si="38"/>
        <v>5470.9668000000001</v>
      </c>
      <c r="K235" s="400"/>
      <c r="L235" s="401"/>
      <c r="M235" s="401"/>
      <c r="N235" s="358" t="s">
        <v>177</v>
      </c>
      <c r="O235" s="358" t="s">
        <v>746</v>
      </c>
      <c r="P235" s="190">
        <v>1</v>
      </c>
      <c r="Q235" s="190" t="s">
        <v>201</v>
      </c>
      <c r="R235" s="190" t="s">
        <v>201</v>
      </c>
      <c r="S235" s="354" t="s">
        <v>844</v>
      </c>
      <c r="T235" s="181">
        <v>1</v>
      </c>
      <c r="U235" s="228"/>
      <c r="V235" s="174"/>
    </row>
    <row r="236" spans="1:31" s="175" customFormat="1" ht="70.5" customHeight="1" x14ac:dyDescent="0.25">
      <c r="A236" s="184" t="s">
        <v>1113</v>
      </c>
      <c r="B236" s="158" t="s">
        <v>44</v>
      </c>
      <c r="C236" s="159" t="s">
        <v>841</v>
      </c>
      <c r="D236" s="160" t="s">
        <v>900</v>
      </c>
      <c r="E236" s="161">
        <v>1.254</v>
      </c>
      <c r="F236" s="162">
        <v>6405.7788</v>
      </c>
      <c r="G236" s="163">
        <v>90</v>
      </c>
      <c r="H236" s="162"/>
      <c r="I236" s="162"/>
      <c r="J236" s="347">
        <f t="shared" si="38"/>
        <v>5765.2009200000002</v>
      </c>
      <c r="K236" s="400"/>
      <c r="L236" s="401"/>
      <c r="M236" s="401"/>
      <c r="N236" s="358" t="s">
        <v>177</v>
      </c>
      <c r="O236" s="358" t="s">
        <v>746</v>
      </c>
      <c r="P236" s="190">
        <v>1</v>
      </c>
      <c r="Q236" s="190" t="s">
        <v>201</v>
      </c>
      <c r="R236" s="190" t="s">
        <v>201</v>
      </c>
      <c r="S236" s="354" t="s">
        <v>844</v>
      </c>
      <c r="T236" s="181">
        <v>1</v>
      </c>
      <c r="U236" s="228"/>
      <c r="V236" s="174"/>
    </row>
    <row r="237" spans="1:31" s="439" customFormat="1" ht="49.9" customHeight="1" x14ac:dyDescent="0.25">
      <c r="A237" s="333" t="s">
        <v>173</v>
      </c>
      <c r="B237" s="330" t="s">
        <v>44</v>
      </c>
      <c r="C237" s="428" t="s">
        <v>346</v>
      </c>
      <c r="D237" s="428" t="s">
        <v>346</v>
      </c>
      <c r="E237" s="331">
        <f>SUM(E238:E238)</f>
        <v>0.35099999999999998</v>
      </c>
      <c r="F237" s="332">
        <f>SUM(F238:F238)</f>
        <v>8511.6516100000008</v>
      </c>
      <c r="G237" s="333"/>
      <c r="H237" s="332"/>
      <c r="I237" s="332"/>
      <c r="J237" s="332">
        <f>J238</f>
        <v>7575.3699299999998</v>
      </c>
      <c r="K237" s="435">
        <v>45218</v>
      </c>
      <c r="L237" s="436" t="s">
        <v>1040</v>
      </c>
      <c r="M237" s="337" t="s">
        <v>1041</v>
      </c>
      <c r="N237" s="337" t="s">
        <v>200</v>
      </c>
      <c r="O237" s="444" t="s">
        <v>177</v>
      </c>
      <c r="P237" s="444"/>
      <c r="Q237" s="444" t="s">
        <v>177</v>
      </c>
      <c r="R237" s="429" t="s">
        <v>177</v>
      </c>
      <c r="S237" s="339" t="s">
        <v>124</v>
      </c>
      <c r="T237" s="340"/>
      <c r="U237" s="452"/>
      <c r="V237" s="438"/>
      <c r="AE237" s="450"/>
    </row>
    <row r="238" spans="1:31" s="175" customFormat="1" ht="76.5" customHeight="1" x14ac:dyDescent="0.25">
      <c r="A238" s="184" t="s">
        <v>118</v>
      </c>
      <c r="B238" s="158" t="s">
        <v>44</v>
      </c>
      <c r="C238" s="159" t="s">
        <v>346</v>
      </c>
      <c r="D238" s="160" t="s">
        <v>1038</v>
      </c>
      <c r="E238" s="161">
        <v>0.35099999999999998</v>
      </c>
      <c r="F238" s="162">
        <v>8511.6516100000008</v>
      </c>
      <c r="G238" s="163">
        <v>89</v>
      </c>
      <c r="H238" s="412"/>
      <c r="I238" s="413"/>
      <c r="J238" s="414">
        <f>ROUNDDOWN(F238*G238/100,5)</f>
        <v>7575.3699299999998</v>
      </c>
      <c r="K238" s="355"/>
      <c r="L238" s="190"/>
      <c r="M238" s="190"/>
      <c r="N238" s="194" t="s">
        <v>177</v>
      </c>
      <c r="O238" s="358" t="s">
        <v>1039</v>
      </c>
      <c r="P238" s="190">
        <v>12</v>
      </c>
      <c r="Q238" s="190" t="s">
        <v>201</v>
      </c>
      <c r="R238" s="190" t="s">
        <v>201</v>
      </c>
      <c r="S238" s="237" t="s">
        <v>829</v>
      </c>
      <c r="T238" s="165">
        <v>1</v>
      </c>
      <c r="U238" s="229"/>
      <c r="V238" s="174"/>
      <c r="AE238" s="168"/>
    </row>
    <row r="239" spans="1:31" s="439" customFormat="1" ht="116.25" customHeight="1" x14ac:dyDescent="0.25">
      <c r="A239" s="494" t="s">
        <v>174</v>
      </c>
      <c r="B239" s="455" t="s">
        <v>44</v>
      </c>
      <c r="C239" s="456" t="s">
        <v>84</v>
      </c>
      <c r="D239" s="456" t="s">
        <v>84</v>
      </c>
      <c r="E239" s="493">
        <f>SUM(E243:E247)</f>
        <v>2.8834</v>
      </c>
      <c r="F239" s="462">
        <f t="shared" ref="F239" si="39">SUM(F240:F247)</f>
        <v>116453.26608</v>
      </c>
      <c r="G239" s="462"/>
      <c r="H239" s="462"/>
      <c r="I239" s="462"/>
      <c r="J239" s="462">
        <f>SUM(J240:J247)</f>
        <v>104807.93944</v>
      </c>
      <c r="K239" s="435" t="s">
        <v>1245</v>
      </c>
      <c r="L239" s="436" t="s">
        <v>1244</v>
      </c>
      <c r="M239" s="337" t="s">
        <v>244</v>
      </c>
      <c r="N239" s="337" t="s">
        <v>177</v>
      </c>
      <c r="O239" s="444" t="s">
        <v>177</v>
      </c>
      <c r="P239" s="444"/>
      <c r="Q239" s="444" t="s">
        <v>177</v>
      </c>
      <c r="R239" s="429" t="s">
        <v>177</v>
      </c>
      <c r="S239" s="339" t="s">
        <v>1232</v>
      </c>
      <c r="T239" s="340"/>
      <c r="U239" s="452"/>
      <c r="V239" s="438"/>
    </row>
    <row r="240" spans="1:31" s="439" customFormat="1" ht="67.5" customHeight="1" x14ac:dyDescent="0.25">
      <c r="A240" s="184" t="s">
        <v>581</v>
      </c>
      <c r="B240" s="158" t="s">
        <v>44</v>
      </c>
      <c r="C240" s="159" t="s">
        <v>84</v>
      </c>
      <c r="D240" s="160" t="s">
        <v>591</v>
      </c>
      <c r="E240" s="161">
        <v>0.16</v>
      </c>
      <c r="F240" s="162">
        <v>5621.7340700000004</v>
      </c>
      <c r="G240" s="163">
        <v>90</v>
      </c>
      <c r="H240" s="162"/>
      <c r="I240" s="162"/>
      <c r="J240" s="415">
        <f>ROUNDDOWN(F240*G240/100,5)</f>
        <v>5059.5606600000001</v>
      </c>
      <c r="K240" s="400"/>
      <c r="L240" s="401"/>
      <c r="M240" s="401"/>
      <c r="N240" s="194"/>
      <c r="O240" s="358" t="s">
        <v>566</v>
      </c>
      <c r="P240" s="190">
        <v>6</v>
      </c>
      <c r="Q240" s="190" t="s">
        <v>201</v>
      </c>
      <c r="R240" s="190" t="s">
        <v>201</v>
      </c>
      <c r="S240" s="620" t="s">
        <v>1214</v>
      </c>
      <c r="T240" s="181"/>
      <c r="U240" s="452"/>
      <c r="V240" s="438"/>
    </row>
    <row r="241" spans="1:31" s="439" customFormat="1" ht="67.5" customHeight="1" x14ac:dyDescent="0.25">
      <c r="A241" s="184" t="s">
        <v>579</v>
      </c>
      <c r="B241" s="158" t="s">
        <v>44</v>
      </c>
      <c r="C241" s="159" t="s">
        <v>84</v>
      </c>
      <c r="D241" s="160" t="s">
        <v>362</v>
      </c>
      <c r="E241" s="161">
        <v>0.34039999999999998</v>
      </c>
      <c r="F241" s="162">
        <v>11270.15076</v>
      </c>
      <c r="G241" s="163">
        <v>90</v>
      </c>
      <c r="H241" s="162"/>
      <c r="I241" s="162"/>
      <c r="J241" s="347">
        <f>ROUNDDOWN(F241*G241/100,5)</f>
        <v>10143.135679999999</v>
      </c>
      <c r="K241" s="400"/>
      <c r="L241" s="401"/>
      <c r="M241" s="401"/>
      <c r="N241" s="194"/>
      <c r="O241" s="358" t="s">
        <v>363</v>
      </c>
      <c r="P241" s="190">
        <v>6</v>
      </c>
      <c r="Q241" s="190" t="s">
        <v>201</v>
      </c>
      <c r="R241" s="190" t="s">
        <v>201</v>
      </c>
      <c r="S241" s="620" t="s">
        <v>1214</v>
      </c>
      <c r="T241" s="181"/>
      <c r="U241" s="452"/>
      <c r="V241" s="438"/>
    </row>
    <row r="242" spans="1:31" s="439" customFormat="1" ht="67.5" customHeight="1" x14ac:dyDescent="0.25">
      <c r="A242" s="184" t="s">
        <v>580</v>
      </c>
      <c r="B242" s="158" t="s">
        <v>44</v>
      </c>
      <c r="C242" s="159" t="s">
        <v>84</v>
      </c>
      <c r="D242" s="160" t="s">
        <v>567</v>
      </c>
      <c r="E242" s="161">
        <v>0.1</v>
      </c>
      <c r="F242" s="162">
        <v>3012.2378800000001</v>
      </c>
      <c r="G242" s="163">
        <v>90</v>
      </c>
      <c r="H242" s="162"/>
      <c r="I242" s="162"/>
      <c r="J242" s="347">
        <f>ROUNDDOWN(F242*G242/100,5)</f>
        <v>2711.0140900000001</v>
      </c>
      <c r="K242" s="400"/>
      <c r="L242" s="401"/>
      <c r="M242" s="401"/>
      <c r="N242" s="194"/>
      <c r="O242" s="358" t="s">
        <v>568</v>
      </c>
      <c r="P242" s="190">
        <v>6</v>
      </c>
      <c r="Q242" s="190" t="s">
        <v>201</v>
      </c>
      <c r="R242" s="190" t="s">
        <v>201</v>
      </c>
      <c r="S242" s="237"/>
      <c r="T242" s="181">
        <v>1</v>
      </c>
      <c r="U242" s="452"/>
      <c r="V242" s="438"/>
    </row>
    <row r="243" spans="1:31" s="175" customFormat="1" ht="70.5" customHeight="1" x14ac:dyDescent="0.25">
      <c r="A243" s="184" t="s">
        <v>108</v>
      </c>
      <c r="B243" s="158" t="s">
        <v>44</v>
      </c>
      <c r="C243" s="159" t="s">
        <v>84</v>
      </c>
      <c r="D243" s="160" t="s">
        <v>592</v>
      </c>
      <c r="E243" s="161">
        <v>0.47299999999999998</v>
      </c>
      <c r="F243" s="162">
        <v>9350.8572800000002</v>
      </c>
      <c r="G243" s="163">
        <v>90</v>
      </c>
      <c r="H243" s="162"/>
      <c r="I243" s="162"/>
      <c r="J243" s="347">
        <f t="shared" ref="J243:J247" si="40">ROUNDDOWN(F243*G243/100,5)</f>
        <v>8415.7715499999995</v>
      </c>
      <c r="K243" s="400"/>
      <c r="L243" s="401"/>
      <c r="M243" s="401"/>
      <c r="N243" s="194"/>
      <c r="O243" s="358" t="s">
        <v>569</v>
      </c>
      <c r="P243" s="190">
        <v>7</v>
      </c>
      <c r="Q243" s="190" t="s">
        <v>201</v>
      </c>
      <c r="R243" s="190" t="s">
        <v>201</v>
      </c>
      <c r="S243" s="620" t="s">
        <v>1214</v>
      </c>
      <c r="T243" s="181"/>
      <c r="U243" s="229"/>
      <c r="V243" s="174"/>
    </row>
    <row r="244" spans="1:31" s="175" customFormat="1" ht="68.25" customHeight="1" x14ac:dyDescent="0.25">
      <c r="A244" s="184" t="s">
        <v>1125</v>
      </c>
      <c r="B244" s="158" t="s">
        <v>44</v>
      </c>
      <c r="C244" s="159" t="s">
        <v>84</v>
      </c>
      <c r="D244" s="160" t="s">
        <v>570</v>
      </c>
      <c r="E244" s="161">
        <v>0.253</v>
      </c>
      <c r="F244" s="162">
        <v>5585.6667799999996</v>
      </c>
      <c r="G244" s="163">
        <v>90</v>
      </c>
      <c r="H244" s="162"/>
      <c r="I244" s="162"/>
      <c r="J244" s="347">
        <f t="shared" si="40"/>
        <v>5027.1000999999997</v>
      </c>
      <c r="K244" s="400"/>
      <c r="L244" s="401"/>
      <c r="M244" s="401"/>
      <c r="N244" s="194"/>
      <c r="O244" s="358" t="s">
        <v>571</v>
      </c>
      <c r="P244" s="190">
        <v>6</v>
      </c>
      <c r="Q244" s="190" t="s">
        <v>201</v>
      </c>
      <c r="R244" s="190" t="s">
        <v>201</v>
      </c>
      <c r="S244" s="620" t="s">
        <v>1214</v>
      </c>
      <c r="T244" s="181"/>
      <c r="U244" s="416"/>
      <c r="V244" s="174"/>
      <c r="AE244" s="168"/>
    </row>
    <row r="245" spans="1:31" s="175" customFormat="1" ht="77.25" customHeight="1" x14ac:dyDescent="0.25">
      <c r="A245" s="184" t="s">
        <v>1126</v>
      </c>
      <c r="B245" s="158" t="s">
        <v>44</v>
      </c>
      <c r="C245" s="159" t="s">
        <v>84</v>
      </c>
      <c r="D245" s="160" t="s">
        <v>593</v>
      </c>
      <c r="E245" s="161">
        <v>0.24099999999999999</v>
      </c>
      <c r="F245" s="162">
        <v>6909.6601099999998</v>
      </c>
      <c r="G245" s="163">
        <v>90</v>
      </c>
      <c r="H245" s="162"/>
      <c r="I245" s="162"/>
      <c r="J245" s="415">
        <f t="shared" si="40"/>
        <v>6218.69409</v>
      </c>
      <c r="K245" s="400"/>
      <c r="L245" s="401"/>
      <c r="M245" s="401"/>
      <c r="N245" s="194"/>
      <c r="O245" s="358" t="s">
        <v>572</v>
      </c>
      <c r="P245" s="190">
        <v>6</v>
      </c>
      <c r="Q245" s="190" t="s">
        <v>201</v>
      </c>
      <c r="R245" s="190" t="s">
        <v>201</v>
      </c>
      <c r="S245" s="620" t="s">
        <v>1214</v>
      </c>
      <c r="T245" s="181"/>
      <c r="U245" s="416"/>
      <c r="V245" s="174"/>
      <c r="AE245" s="168"/>
    </row>
    <row r="246" spans="1:31" s="175" customFormat="1" ht="72" customHeight="1" x14ac:dyDescent="0.25">
      <c r="A246" s="184" t="s">
        <v>1127</v>
      </c>
      <c r="B246" s="158" t="s">
        <v>44</v>
      </c>
      <c r="C246" s="159" t="s">
        <v>84</v>
      </c>
      <c r="D246" s="160" t="s">
        <v>573</v>
      </c>
      <c r="E246" s="161">
        <v>0.14099999999999999</v>
      </c>
      <c r="F246" s="162">
        <v>7513.5741799999996</v>
      </c>
      <c r="G246" s="163">
        <v>90</v>
      </c>
      <c r="H246" s="162"/>
      <c r="I246" s="162"/>
      <c r="J246" s="347">
        <f t="shared" si="40"/>
        <v>6762.2167600000002</v>
      </c>
      <c r="K246" s="400"/>
      <c r="L246" s="401"/>
      <c r="M246" s="401"/>
      <c r="N246" s="194"/>
      <c r="O246" s="358" t="s">
        <v>574</v>
      </c>
      <c r="P246" s="190">
        <v>6</v>
      </c>
      <c r="Q246" s="190" t="s">
        <v>201</v>
      </c>
      <c r="R246" s="190" t="s">
        <v>201</v>
      </c>
      <c r="S246" s="237"/>
      <c r="T246" s="181">
        <v>1</v>
      </c>
      <c r="U246" s="416"/>
      <c r="V246" s="174"/>
      <c r="AE246" s="168"/>
    </row>
    <row r="247" spans="1:31" s="175" customFormat="1" ht="85.5" customHeight="1" x14ac:dyDescent="0.25">
      <c r="A247" s="184" t="s">
        <v>1124</v>
      </c>
      <c r="B247" s="158" t="s">
        <v>44</v>
      </c>
      <c r="C247" s="159" t="s">
        <v>84</v>
      </c>
      <c r="D247" s="160" t="s">
        <v>575</v>
      </c>
      <c r="E247" s="161">
        <v>1.7754000000000001</v>
      </c>
      <c r="F247" s="162">
        <v>67189.385020000002</v>
      </c>
      <c r="G247" s="163">
        <v>90</v>
      </c>
      <c r="H247" s="162"/>
      <c r="I247" s="162"/>
      <c r="J247" s="415">
        <f t="shared" si="40"/>
        <v>60470.446510000002</v>
      </c>
      <c r="K247" s="400"/>
      <c r="L247" s="401"/>
      <c r="M247" s="401"/>
      <c r="N247" s="194"/>
      <c r="O247" s="358" t="s">
        <v>576</v>
      </c>
      <c r="P247" s="190">
        <v>6</v>
      </c>
      <c r="Q247" s="190" t="s">
        <v>201</v>
      </c>
      <c r="R247" s="190" t="s">
        <v>201</v>
      </c>
      <c r="S247" s="237"/>
      <c r="T247" s="181">
        <v>1</v>
      </c>
      <c r="U247" s="416"/>
      <c r="V247" s="174"/>
      <c r="AE247" s="168"/>
    </row>
    <row r="248" spans="1:31" s="449" customFormat="1" ht="49.9" customHeight="1" x14ac:dyDescent="0.25">
      <c r="A248" s="504" t="s">
        <v>192</v>
      </c>
      <c r="B248" s="330" t="s">
        <v>44</v>
      </c>
      <c r="C248" s="428" t="s">
        <v>534</v>
      </c>
      <c r="D248" s="502" t="s">
        <v>534</v>
      </c>
      <c r="E248" s="440">
        <f>SUM(E249:E252)</f>
        <v>5.2290000000000001</v>
      </c>
      <c r="F248" s="332">
        <f>SUM(F249:F252)</f>
        <v>70862.013269999996</v>
      </c>
      <c r="G248" s="333"/>
      <c r="H248" s="505"/>
      <c r="I248" s="441"/>
      <c r="J248" s="506">
        <f>SUM(J249:J252)</f>
        <v>63067.191780000008</v>
      </c>
      <c r="K248" s="435">
        <v>45215</v>
      </c>
      <c r="L248" s="436" t="s">
        <v>561</v>
      </c>
      <c r="M248" s="436" t="s">
        <v>594</v>
      </c>
      <c r="N248" s="337" t="s">
        <v>177</v>
      </c>
      <c r="O248" s="340" t="s">
        <v>177</v>
      </c>
      <c r="P248" s="436"/>
      <c r="Q248" s="436" t="s">
        <v>177</v>
      </c>
      <c r="R248" s="436" t="s">
        <v>177</v>
      </c>
      <c r="S248" s="339" t="s">
        <v>124</v>
      </c>
      <c r="T248" s="340"/>
      <c r="U248" s="341"/>
      <c r="V248" s="448"/>
    </row>
    <row r="249" spans="1:31" s="193" customFormat="1" ht="90" customHeight="1" x14ac:dyDescent="0.25">
      <c r="A249" s="417" t="s">
        <v>1114</v>
      </c>
      <c r="B249" s="158" t="s">
        <v>44</v>
      </c>
      <c r="C249" s="159" t="s">
        <v>534</v>
      </c>
      <c r="D249" s="160" t="s">
        <v>595</v>
      </c>
      <c r="E249" s="161">
        <v>0.54500000000000004</v>
      </c>
      <c r="F249" s="162">
        <v>6534.8698299999996</v>
      </c>
      <c r="G249" s="163">
        <v>89</v>
      </c>
      <c r="H249" s="418"/>
      <c r="I249" s="162"/>
      <c r="J249" s="414">
        <f>ROUNDDOWN(F249*G249/100,5)</f>
        <v>5816.0341399999998</v>
      </c>
      <c r="K249" s="400"/>
      <c r="L249" s="401"/>
      <c r="M249" s="401"/>
      <c r="N249" s="194"/>
      <c r="O249" s="358" t="s">
        <v>535</v>
      </c>
      <c r="P249" s="190">
        <v>7</v>
      </c>
      <c r="Q249" s="190" t="s">
        <v>201</v>
      </c>
      <c r="R249" s="190" t="s">
        <v>201</v>
      </c>
      <c r="S249" s="237" t="s">
        <v>596</v>
      </c>
      <c r="T249" s="181">
        <v>1</v>
      </c>
      <c r="U249" s="229"/>
      <c r="V249" s="192"/>
    </row>
    <row r="250" spans="1:31" s="193" customFormat="1" ht="82.5" customHeight="1" x14ac:dyDescent="0.25">
      <c r="A250" s="417" t="s">
        <v>1115</v>
      </c>
      <c r="B250" s="158" t="s">
        <v>44</v>
      </c>
      <c r="C250" s="159" t="s">
        <v>534</v>
      </c>
      <c r="D250" s="160" t="s">
        <v>536</v>
      </c>
      <c r="E250" s="161">
        <v>1.4950000000000001</v>
      </c>
      <c r="F250" s="162">
        <v>14012.11592</v>
      </c>
      <c r="G250" s="163">
        <v>89</v>
      </c>
      <c r="H250" s="418"/>
      <c r="I250" s="162"/>
      <c r="J250" s="414">
        <f>ROUNDDOWN(F250*G250/100,5)</f>
        <v>12470.783160000001</v>
      </c>
      <c r="K250" s="400"/>
      <c r="L250" s="401"/>
      <c r="M250" s="401"/>
      <c r="N250" s="194"/>
      <c r="O250" s="358" t="s">
        <v>537</v>
      </c>
      <c r="P250" s="190">
        <v>2</v>
      </c>
      <c r="Q250" s="190" t="s">
        <v>201</v>
      </c>
      <c r="R250" s="190" t="s">
        <v>201</v>
      </c>
      <c r="S250" s="237" t="s">
        <v>597</v>
      </c>
      <c r="T250" s="181">
        <v>1</v>
      </c>
      <c r="U250" s="229"/>
      <c r="V250" s="192"/>
    </row>
    <row r="251" spans="1:31" s="193" customFormat="1" ht="70.5" customHeight="1" x14ac:dyDescent="0.25">
      <c r="A251" s="417" t="s">
        <v>1128</v>
      </c>
      <c r="B251" s="158" t="s">
        <v>44</v>
      </c>
      <c r="C251" s="159" t="s">
        <v>534</v>
      </c>
      <c r="D251" s="160" t="s">
        <v>538</v>
      </c>
      <c r="E251" s="161">
        <v>1.504</v>
      </c>
      <c r="F251" s="162">
        <v>25564.980660000001</v>
      </c>
      <c r="G251" s="163">
        <v>89</v>
      </c>
      <c r="H251" s="418"/>
      <c r="I251" s="162"/>
      <c r="J251" s="414">
        <f>ROUNDDOWN(F251*G251/100,5)</f>
        <v>22752.832780000001</v>
      </c>
      <c r="K251" s="400"/>
      <c r="L251" s="401"/>
      <c r="M251" s="401"/>
      <c r="N251" s="194"/>
      <c r="O251" s="358" t="s">
        <v>539</v>
      </c>
      <c r="P251" s="190">
        <v>8</v>
      </c>
      <c r="Q251" s="190" t="s">
        <v>201</v>
      </c>
      <c r="R251" s="190" t="s">
        <v>201</v>
      </c>
      <c r="S251" s="237"/>
      <c r="T251" s="181">
        <v>1</v>
      </c>
      <c r="U251" s="229"/>
      <c r="V251" s="192"/>
    </row>
    <row r="252" spans="1:31" s="193" customFormat="1" ht="90" customHeight="1" x14ac:dyDescent="0.25">
      <c r="A252" s="417" t="s">
        <v>1129</v>
      </c>
      <c r="B252" s="158" t="s">
        <v>44</v>
      </c>
      <c r="C252" s="159" t="s">
        <v>534</v>
      </c>
      <c r="D252" s="160" t="s">
        <v>598</v>
      </c>
      <c r="E252" s="161">
        <v>1.6850000000000001</v>
      </c>
      <c r="F252" s="162">
        <v>24750.046859999999</v>
      </c>
      <c r="G252" s="163">
        <v>89</v>
      </c>
      <c r="H252" s="418"/>
      <c r="I252" s="162"/>
      <c r="J252" s="414">
        <f>ROUNDDOWN(F252*G252/100,5)</f>
        <v>22027.541700000002</v>
      </c>
      <c r="K252" s="400"/>
      <c r="L252" s="401"/>
      <c r="M252" s="401"/>
      <c r="N252" s="194"/>
      <c r="O252" s="358" t="s">
        <v>540</v>
      </c>
      <c r="P252" s="190">
        <v>8</v>
      </c>
      <c r="Q252" s="190" t="s">
        <v>201</v>
      </c>
      <c r="R252" s="190" t="s">
        <v>201</v>
      </c>
      <c r="S252" s="237"/>
      <c r="T252" s="181">
        <v>1</v>
      </c>
      <c r="U252" s="229"/>
      <c r="V252" s="192"/>
    </row>
    <row r="253" spans="1:31" s="449" customFormat="1" ht="49.9" customHeight="1" x14ac:dyDescent="0.25">
      <c r="A253" s="504" t="s">
        <v>175</v>
      </c>
      <c r="B253" s="330" t="s">
        <v>44</v>
      </c>
      <c r="C253" s="428" t="s">
        <v>582</v>
      </c>
      <c r="D253" s="502" t="s">
        <v>582</v>
      </c>
      <c r="E253" s="440">
        <f>E254+E255</f>
        <v>1.4700000000000002</v>
      </c>
      <c r="F253" s="332">
        <f>SUM(F254:F255)</f>
        <v>24602.16</v>
      </c>
      <c r="G253" s="333"/>
      <c r="H253" s="507"/>
      <c r="I253" s="441"/>
      <c r="J253" s="508">
        <f>SUM(J254:J255)</f>
        <v>22141.94399</v>
      </c>
      <c r="K253" s="435">
        <v>45217</v>
      </c>
      <c r="L253" s="436" t="s">
        <v>583</v>
      </c>
      <c r="M253" s="436" t="s">
        <v>585</v>
      </c>
      <c r="N253" s="337" t="s">
        <v>124</v>
      </c>
      <c r="O253" s="340" t="s">
        <v>177</v>
      </c>
      <c r="P253" s="509"/>
      <c r="Q253" s="509" t="s">
        <v>177</v>
      </c>
      <c r="R253" s="509" t="s">
        <v>177</v>
      </c>
      <c r="S253" s="339" t="s">
        <v>124</v>
      </c>
      <c r="T253" s="340"/>
      <c r="U253" s="341"/>
      <c r="V253" s="448"/>
    </row>
    <row r="254" spans="1:31" s="193" customFormat="1" ht="49.9" customHeight="1" x14ac:dyDescent="0.25">
      <c r="A254" s="417" t="s">
        <v>111</v>
      </c>
      <c r="B254" s="158" t="s">
        <v>44</v>
      </c>
      <c r="C254" s="159" t="s">
        <v>582</v>
      </c>
      <c r="D254" s="160" t="s">
        <v>601</v>
      </c>
      <c r="E254" s="161">
        <v>0.55000000000000004</v>
      </c>
      <c r="F254" s="162">
        <v>10445.46305</v>
      </c>
      <c r="G254" s="163">
        <v>90</v>
      </c>
      <c r="H254" s="418"/>
      <c r="I254" s="162"/>
      <c r="J254" s="414">
        <f>ROUNDDOWN(F254*G254/100,5)</f>
        <v>9400.9167400000006</v>
      </c>
      <c r="K254" s="400"/>
      <c r="L254" s="401"/>
      <c r="M254" s="401"/>
      <c r="N254" s="194"/>
      <c r="O254" s="358" t="s">
        <v>584</v>
      </c>
      <c r="P254" s="190">
        <v>6</v>
      </c>
      <c r="Q254" s="190" t="s">
        <v>201</v>
      </c>
      <c r="R254" s="190" t="s">
        <v>201</v>
      </c>
      <c r="S254" s="237"/>
      <c r="T254" s="181">
        <v>1</v>
      </c>
      <c r="U254" s="229"/>
      <c r="V254" s="192"/>
    </row>
    <row r="255" spans="1:31" s="193" customFormat="1" ht="49.9" customHeight="1" x14ac:dyDescent="0.25">
      <c r="A255" s="417" t="s">
        <v>1116</v>
      </c>
      <c r="B255" s="158" t="s">
        <v>44</v>
      </c>
      <c r="C255" s="159" t="s">
        <v>582</v>
      </c>
      <c r="D255" s="160" t="s">
        <v>602</v>
      </c>
      <c r="E255" s="161">
        <v>0.92</v>
      </c>
      <c r="F255" s="162">
        <v>14156.69695</v>
      </c>
      <c r="G255" s="163">
        <v>90</v>
      </c>
      <c r="H255" s="418"/>
      <c r="I255" s="162"/>
      <c r="J255" s="414">
        <f>ROUNDDOWN(F255*G255/100,5)</f>
        <v>12741.027249999999</v>
      </c>
      <c r="K255" s="400"/>
      <c r="L255" s="401"/>
      <c r="M255" s="401"/>
      <c r="N255" s="194"/>
      <c r="O255" s="358" t="s">
        <v>586</v>
      </c>
      <c r="P255" s="190">
        <v>6</v>
      </c>
      <c r="Q255" s="190" t="s">
        <v>201</v>
      </c>
      <c r="R255" s="190" t="s">
        <v>201</v>
      </c>
      <c r="S255" s="237"/>
      <c r="T255" s="181">
        <v>1</v>
      </c>
      <c r="U255" s="229"/>
      <c r="V255" s="192"/>
    </row>
    <row r="256" spans="1:31" s="439" customFormat="1" ht="81.75" customHeight="1" x14ac:dyDescent="0.25">
      <c r="A256" s="494" t="s">
        <v>294</v>
      </c>
      <c r="B256" s="455" t="s">
        <v>44</v>
      </c>
      <c r="C256" s="456" t="s">
        <v>333</v>
      </c>
      <c r="D256" s="456" t="s">
        <v>333</v>
      </c>
      <c r="E256" s="493">
        <f>SUM(E257:E259)</f>
        <v>2.0470000000000002</v>
      </c>
      <c r="F256" s="461">
        <f>SUM(F257:F259)</f>
        <v>23058.708989999999</v>
      </c>
      <c r="G256" s="494"/>
      <c r="H256" s="461"/>
      <c r="I256" s="461"/>
      <c r="J256" s="462">
        <f>SUM(J257:J259)</f>
        <v>20061.076799999999</v>
      </c>
      <c r="K256" s="463">
        <v>45217</v>
      </c>
      <c r="L256" s="464" t="s">
        <v>605</v>
      </c>
      <c r="M256" s="464" t="s">
        <v>606</v>
      </c>
      <c r="N256" s="434" t="s">
        <v>200</v>
      </c>
      <c r="O256" s="434" t="s">
        <v>177</v>
      </c>
      <c r="P256" s="444"/>
      <c r="Q256" s="444" t="s">
        <v>177</v>
      </c>
      <c r="R256" s="510" t="s">
        <v>177</v>
      </c>
      <c r="S256" s="430" t="s">
        <v>124</v>
      </c>
      <c r="T256" s="434"/>
      <c r="U256" s="471"/>
      <c r="V256" s="438"/>
    </row>
    <row r="257" spans="1:31" s="175" customFormat="1" ht="84.6" customHeight="1" x14ac:dyDescent="0.25">
      <c r="A257" s="408" t="s">
        <v>426</v>
      </c>
      <c r="B257" s="364" t="s">
        <v>44</v>
      </c>
      <c r="C257" s="365" t="s">
        <v>333</v>
      </c>
      <c r="D257" s="366" t="s">
        <v>604</v>
      </c>
      <c r="E257" s="367">
        <v>1.147</v>
      </c>
      <c r="F257" s="368">
        <v>11315.40862</v>
      </c>
      <c r="G257" s="369">
        <v>87</v>
      </c>
      <c r="H257" s="368"/>
      <c r="I257" s="368"/>
      <c r="J257" s="381">
        <f>ROUNDDOWN(F257*G257/100,5)</f>
        <v>9844.4054899999992</v>
      </c>
      <c r="K257" s="400"/>
      <c r="L257" s="401"/>
      <c r="M257" s="352"/>
      <c r="N257" s="194" t="s">
        <v>177</v>
      </c>
      <c r="O257" s="419" t="s">
        <v>607</v>
      </c>
      <c r="P257" s="548">
        <v>5</v>
      </c>
      <c r="Q257" s="401" t="s">
        <v>201</v>
      </c>
      <c r="R257" s="401" t="s">
        <v>201</v>
      </c>
      <c r="S257" s="370" t="s">
        <v>813</v>
      </c>
      <c r="T257" s="176">
        <v>1</v>
      </c>
      <c r="U257" s="371"/>
      <c r="V257" s="174"/>
    </row>
    <row r="258" spans="1:31" s="175" customFormat="1" ht="84.6" customHeight="1" x14ac:dyDescent="0.25">
      <c r="A258" s="408" t="s">
        <v>1117</v>
      </c>
      <c r="B258" s="364" t="s">
        <v>44</v>
      </c>
      <c r="C258" s="365" t="s">
        <v>333</v>
      </c>
      <c r="D258" s="366" t="s">
        <v>608</v>
      </c>
      <c r="E258" s="367">
        <v>0.63</v>
      </c>
      <c r="F258" s="368">
        <v>8213.23308</v>
      </c>
      <c r="G258" s="369">
        <v>87</v>
      </c>
      <c r="H258" s="368"/>
      <c r="I258" s="368"/>
      <c r="J258" s="381">
        <f>ROUNDDOWN(F258*G258/100,5)</f>
        <v>7145.5127700000003</v>
      </c>
      <c r="K258" s="212"/>
      <c r="L258" s="352"/>
      <c r="M258" s="352"/>
      <c r="N258" s="194" t="s">
        <v>177</v>
      </c>
      <c r="O258" s="411" t="s">
        <v>609</v>
      </c>
      <c r="P258" s="401">
        <v>5</v>
      </c>
      <c r="Q258" s="401" t="s">
        <v>201</v>
      </c>
      <c r="R258" s="401" t="s">
        <v>201</v>
      </c>
      <c r="S258" s="370" t="s">
        <v>1213</v>
      </c>
      <c r="T258" s="176">
        <v>1</v>
      </c>
      <c r="U258" s="371"/>
      <c r="V258" s="174"/>
    </row>
    <row r="259" spans="1:31" s="175" customFormat="1" ht="84.6" customHeight="1" x14ac:dyDescent="0.25">
      <c r="A259" s="408" t="s">
        <v>1130</v>
      </c>
      <c r="B259" s="364" t="s">
        <v>44</v>
      </c>
      <c r="C259" s="365" t="s">
        <v>333</v>
      </c>
      <c r="D259" s="366" t="s">
        <v>610</v>
      </c>
      <c r="E259" s="367">
        <v>0.27</v>
      </c>
      <c r="F259" s="368">
        <v>3530.06729</v>
      </c>
      <c r="G259" s="369">
        <v>87</v>
      </c>
      <c r="H259" s="368"/>
      <c r="I259" s="368"/>
      <c r="J259" s="381">
        <f>ROUNDDOWN(F259*G259/100,5)</f>
        <v>3071.1585399999999</v>
      </c>
      <c r="K259" s="400"/>
      <c r="L259" s="401"/>
      <c r="M259" s="401"/>
      <c r="N259" s="194" t="s">
        <v>177</v>
      </c>
      <c r="O259" s="411" t="s">
        <v>611</v>
      </c>
      <c r="P259" s="401">
        <v>5</v>
      </c>
      <c r="Q259" s="401" t="s">
        <v>201</v>
      </c>
      <c r="R259" s="401" t="s">
        <v>201</v>
      </c>
      <c r="S259" s="370" t="s">
        <v>1213</v>
      </c>
      <c r="T259" s="176">
        <v>1</v>
      </c>
      <c r="U259" s="371"/>
      <c r="V259" s="174"/>
    </row>
    <row r="260" spans="1:31" s="439" customFormat="1" ht="84.6" customHeight="1" x14ac:dyDescent="0.25">
      <c r="A260" s="494" t="s">
        <v>176</v>
      </c>
      <c r="B260" s="455" t="s">
        <v>44</v>
      </c>
      <c r="C260" s="456" t="s">
        <v>832</v>
      </c>
      <c r="D260" s="456" t="s">
        <v>832</v>
      </c>
      <c r="E260" s="493">
        <f>SUM(E261:E262)</f>
        <v>0.81889999999999996</v>
      </c>
      <c r="F260" s="461">
        <f>SUM(F261:F262)</f>
        <v>15767.459869999999</v>
      </c>
      <c r="G260" s="494"/>
      <c r="H260" s="458"/>
      <c r="I260" s="458"/>
      <c r="J260" s="462">
        <f>SUM(J261:J262)</f>
        <v>14190.71387</v>
      </c>
      <c r="K260" s="463">
        <v>45219</v>
      </c>
      <c r="L260" s="464" t="s">
        <v>724</v>
      </c>
      <c r="M260" s="464" t="s">
        <v>725</v>
      </c>
      <c r="N260" s="434" t="s">
        <v>200</v>
      </c>
      <c r="O260" s="434" t="s">
        <v>177</v>
      </c>
      <c r="P260" s="464"/>
      <c r="Q260" s="464" t="s">
        <v>177</v>
      </c>
      <c r="R260" s="464" t="s">
        <v>177</v>
      </c>
      <c r="S260" s="554" t="s">
        <v>211</v>
      </c>
      <c r="T260" s="434"/>
      <c r="U260" s="471">
        <v>1</v>
      </c>
      <c r="V260" s="438"/>
    </row>
    <row r="261" spans="1:31" s="175" customFormat="1" ht="84.6" customHeight="1" x14ac:dyDescent="0.25">
      <c r="A261" s="408" t="s">
        <v>121</v>
      </c>
      <c r="B261" s="364" t="s">
        <v>44</v>
      </c>
      <c r="C261" s="365" t="s">
        <v>832</v>
      </c>
      <c r="D261" s="366" t="s">
        <v>723</v>
      </c>
      <c r="E261" s="367">
        <v>0.28999999999999998</v>
      </c>
      <c r="F261" s="368">
        <v>5504.9062199999998</v>
      </c>
      <c r="G261" s="369">
        <v>90</v>
      </c>
      <c r="H261" s="368"/>
      <c r="I261" s="368"/>
      <c r="J261" s="381">
        <f t="shared" ref="J261:J265" si="41">ROUNDDOWN(F261*G261/100,5)</f>
        <v>4954.4155899999996</v>
      </c>
      <c r="K261" s="400"/>
      <c r="L261" s="401"/>
      <c r="M261" s="401"/>
      <c r="N261" s="194" t="s">
        <v>177</v>
      </c>
      <c r="O261" s="411" t="s">
        <v>726</v>
      </c>
      <c r="P261" s="401">
        <v>6</v>
      </c>
      <c r="Q261" s="401" t="s">
        <v>201</v>
      </c>
      <c r="R261" s="401" t="s">
        <v>201</v>
      </c>
      <c r="S261" s="370" t="s">
        <v>830</v>
      </c>
      <c r="T261" s="176"/>
      <c r="U261" s="371"/>
      <c r="V261" s="174"/>
    </row>
    <row r="262" spans="1:31" s="175" customFormat="1" ht="98.25" customHeight="1" x14ac:dyDescent="0.25">
      <c r="A262" s="408" t="s">
        <v>336</v>
      </c>
      <c r="B262" s="364" t="s">
        <v>44</v>
      </c>
      <c r="C262" s="365" t="s">
        <v>832</v>
      </c>
      <c r="D262" s="366" t="s">
        <v>727</v>
      </c>
      <c r="E262" s="367">
        <v>0.52890000000000004</v>
      </c>
      <c r="F262" s="368">
        <v>10262.55365</v>
      </c>
      <c r="G262" s="369">
        <v>90</v>
      </c>
      <c r="H262" s="368"/>
      <c r="I262" s="368"/>
      <c r="J262" s="381">
        <f t="shared" si="41"/>
        <v>9236.2982800000009</v>
      </c>
      <c r="K262" s="400"/>
      <c r="L262" s="401"/>
      <c r="M262" s="401"/>
      <c r="N262" s="194" t="s">
        <v>177</v>
      </c>
      <c r="O262" s="411" t="s">
        <v>728</v>
      </c>
      <c r="P262" s="401">
        <v>7</v>
      </c>
      <c r="Q262" s="401" t="s">
        <v>201</v>
      </c>
      <c r="R262" s="401" t="s">
        <v>201</v>
      </c>
      <c r="S262" s="370" t="s">
        <v>831</v>
      </c>
      <c r="T262" s="176"/>
      <c r="U262" s="371"/>
      <c r="V262" s="174"/>
    </row>
    <row r="263" spans="1:31" s="439" customFormat="1" ht="60" customHeight="1" x14ac:dyDescent="0.25">
      <c r="A263" s="333" t="s">
        <v>577</v>
      </c>
      <c r="B263" s="330" t="s">
        <v>44</v>
      </c>
      <c r="C263" s="428" t="s">
        <v>122</v>
      </c>
      <c r="D263" s="330" t="s">
        <v>122</v>
      </c>
      <c r="E263" s="331">
        <f>SUM(E264:E265)</f>
        <v>0.90999999999999992</v>
      </c>
      <c r="F263" s="332">
        <f>SUM(F264:F265)</f>
        <v>3489.2269099999999</v>
      </c>
      <c r="G263" s="333"/>
      <c r="H263" s="332"/>
      <c r="I263" s="332"/>
      <c r="J263" s="334">
        <f>SUM(J264:J265)</f>
        <v>3140.3042099999998</v>
      </c>
      <c r="K263" s="435">
        <v>45219</v>
      </c>
      <c r="L263" s="436" t="s">
        <v>883</v>
      </c>
      <c r="M263" s="434" t="s">
        <v>884</v>
      </c>
      <c r="N263" s="434" t="s">
        <v>200</v>
      </c>
      <c r="O263" s="444" t="s">
        <v>177</v>
      </c>
      <c r="P263" s="444"/>
      <c r="Q263" s="444" t="s">
        <v>177</v>
      </c>
      <c r="R263" s="444" t="s">
        <v>177</v>
      </c>
      <c r="S263" s="444" t="s">
        <v>124</v>
      </c>
      <c r="T263" s="340"/>
      <c r="U263" s="452"/>
      <c r="V263" s="438"/>
      <c r="AE263" s="450"/>
    </row>
    <row r="264" spans="1:31" s="175" customFormat="1" ht="49.9" customHeight="1" x14ac:dyDescent="0.25">
      <c r="A264" s="184" t="s">
        <v>1118</v>
      </c>
      <c r="B264" s="158" t="s">
        <v>44</v>
      </c>
      <c r="C264" s="159" t="s">
        <v>122</v>
      </c>
      <c r="D264" s="160" t="s">
        <v>885</v>
      </c>
      <c r="E264" s="161">
        <v>0.31</v>
      </c>
      <c r="F264" s="162">
        <v>1319.3035</v>
      </c>
      <c r="G264" s="163">
        <v>90</v>
      </c>
      <c r="H264" s="162"/>
      <c r="I264" s="162"/>
      <c r="J264" s="420">
        <f t="shared" si="41"/>
        <v>1187.3731499999999</v>
      </c>
      <c r="K264" s="355"/>
      <c r="L264" s="190"/>
      <c r="M264" s="190"/>
      <c r="N264" s="194" t="s">
        <v>177</v>
      </c>
      <c r="O264" s="358" t="s">
        <v>746</v>
      </c>
      <c r="P264" s="190">
        <v>1</v>
      </c>
      <c r="Q264" s="190" t="s">
        <v>201</v>
      </c>
      <c r="R264" s="190" t="s">
        <v>201</v>
      </c>
      <c r="S264" s="237" t="s">
        <v>1246</v>
      </c>
      <c r="T264" s="421">
        <v>1</v>
      </c>
      <c r="U264" s="227"/>
      <c r="V264" s="174"/>
      <c r="AE264" s="168"/>
    </row>
    <row r="265" spans="1:31" s="175" customFormat="1" ht="80.25" customHeight="1" x14ac:dyDescent="0.25">
      <c r="A265" s="184" t="s">
        <v>1119</v>
      </c>
      <c r="B265" s="158" t="s">
        <v>44</v>
      </c>
      <c r="C265" s="159" t="s">
        <v>122</v>
      </c>
      <c r="D265" s="160" t="s">
        <v>886</v>
      </c>
      <c r="E265" s="161">
        <v>0.6</v>
      </c>
      <c r="F265" s="162">
        <v>2169.9234099999999</v>
      </c>
      <c r="G265" s="163">
        <v>90</v>
      </c>
      <c r="H265" s="162"/>
      <c r="I265" s="162"/>
      <c r="J265" s="420">
        <f t="shared" si="41"/>
        <v>1952.9310599999999</v>
      </c>
      <c r="K265" s="355"/>
      <c r="L265" s="190"/>
      <c r="M265" s="190"/>
      <c r="N265" s="194" t="s">
        <v>177</v>
      </c>
      <c r="O265" s="358" t="s">
        <v>746</v>
      </c>
      <c r="P265" s="190">
        <v>1</v>
      </c>
      <c r="Q265" s="190" t="s">
        <v>201</v>
      </c>
      <c r="R265" s="190" t="s">
        <v>201</v>
      </c>
      <c r="S265" s="237" t="s">
        <v>877</v>
      </c>
      <c r="T265" s="421">
        <v>1</v>
      </c>
      <c r="U265" s="227"/>
      <c r="V265" s="174"/>
      <c r="AE265" s="168"/>
    </row>
    <row r="266" spans="1:31" s="439" customFormat="1" ht="79.5" customHeight="1" x14ac:dyDescent="0.25">
      <c r="A266" s="333" t="s">
        <v>1120</v>
      </c>
      <c r="B266" s="330" t="s">
        <v>44</v>
      </c>
      <c r="C266" s="428" t="s">
        <v>116</v>
      </c>
      <c r="D266" s="330" t="s">
        <v>116</v>
      </c>
      <c r="E266" s="331">
        <f>SUM(E267:E268)</f>
        <v>1.65</v>
      </c>
      <c r="F266" s="332">
        <f>SUM(F267:F268)</f>
        <v>21264.24266</v>
      </c>
      <c r="G266" s="333"/>
      <c r="H266" s="332"/>
      <c r="I266" s="332"/>
      <c r="J266" s="334">
        <f>SUM(J267:J268)</f>
        <v>18925.17596</v>
      </c>
      <c r="K266" s="435" t="s">
        <v>1248</v>
      </c>
      <c r="L266" s="436" t="s">
        <v>1247</v>
      </c>
      <c r="M266" s="434" t="s">
        <v>681</v>
      </c>
      <c r="N266" s="434" t="s">
        <v>200</v>
      </c>
      <c r="O266" s="444" t="s">
        <v>177</v>
      </c>
      <c r="P266" s="444"/>
      <c r="Q266" s="444" t="s">
        <v>177</v>
      </c>
      <c r="R266" s="429" t="s">
        <v>177</v>
      </c>
      <c r="S266" s="620" t="s">
        <v>1234</v>
      </c>
      <c r="T266" s="511"/>
      <c r="U266" s="341"/>
      <c r="V266" s="438"/>
    </row>
    <row r="267" spans="1:31" s="175" customFormat="1" ht="90.75" customHeight="1" x14ac:dyDescent="0.25">
      <c r="A267" s="184" t="s">
        <v>1121</v>
      </c>
      <c r="B267" s="158" t="s">
        <v>44</v>
      </c>
      <c r="C267" s="159" t="s">
        <v>116</v>
      </c>
      <c r="D267" s="160" t="s">
        <v>353</v>
      </c>
      <c r="E267" s="161">
        <v>0.45</v>
      </c>
      <c r="F267" s="162">
        <v>6488.7163899999996</v>
      </c>
      <c r="G267" s="163">
        <v>89</v>
      </c>
      <c r="H267" s="162"/>
      <c r="I267" s="162"/>
      <c r="J267" s="347">
        <f>ROUNDDOWN(F267*G267/100,5)</f>
        <v>5774.9575800000002</v>
      </c>
      <c r="K267" s="355"/>
      <c r="L267" s="190"/>
      <c r="M267" s="190"/>
      <c r="N267" s="194" t="s">
        <v>177</v>
      </c>
      <c r="O267" s="358" t="s">
        <v>537</v>
      </c>
      <c r="P267" s="190">
        <v>2</v>
      </c>
      <c r="Q267" s="190" t="s">
        <v>201</v>
      </c>
      <c r="R267" s="190" t="s">
        <v>201</v>
      </c>
      <c r="S267" s="620" t="s">
        <v>1235</v>
      </c>
      <c r="T267" s="421"/>
      <c r="U267" s="380"/>
      <c r="V267" s="174"/>
    </row>
    <row r="268" spans="1:31" s="175" customFormat="1" ht="96.75" customHeight="1" x14ac:dyDescent="0.25">
      <c r="A268" s="184" t="s">
        <v>1131</v>
      </c>
      <c r="B268" s="158" t="s">
        <v>44</v>
      </c>
      <c r="C268" s="159" t="s">
        <v>116</v>
      </c>
      <c r="D268" s="160" t="s">
        <v>722</v>
      </c>
      <c r="E268" s="161">
        <v>1.2</v>
      </c>
      <c r="F268" s="162">
        <v>14775.52627</v>
      </c>
      <c r="G268" s="163">
        <v>89</v>
      </c>
      <c r="H268" s="407"/>
      <c r="I268" s="162"/>
      <c r="J268" s="347">
        <f>ROUNDDOWN(F268*G268/100,5)</f>
        <v>13150.21838</v>
      </c>
      <c r="K268" s="355"/>
      <c r="L268" s="190"/>
      <c r="M268" s="190"/>
      <c r="N268" s="194" t="s">
        <v>177</v>
      </c>
      <c r="O268" s="358" t="s">
        <v>537</v>
      </c>
      <c r="P268" s="190">
        <v>2</v>
      </c>
      <c r="Q268" s="190" t="s">
        <v>201</v>
      </c>
      <c r="R268" s="190" t="s">
        <v>201</v>
      </c>
      <c r="S268" s="620" t="s">
        <v>1233</v>
      </c>
      <c r="T268" s="421"/>
      <c r="U268" s="380"/>
      <c r="V268" s="174"/>
    </row>
    <row r="269" spans="1:31" s="439" customFormat="1" ht="66" customHeight="1" x14ac:dyDescent="0.25">
      <c r="A269" s="333" t="s">
        <v>1122</v>
      </c>
      <c r="B269" s="330" t="s">
        <v>44</v>
      </c>
      <c r="C269" s="428" t="s">
        <v>45</v>
      </c>
      <c r="D269" s="330" t="s">
        <v>45</v>
      </c>
      <c r="E269" s="331">
        <f>SUM(E270:E270)</f>
        <v>0.34499999999999997</v>
      </c>
      <c r="F269" s="332">
        <f>SUM(F270:F270)</f>
        <v>9500.3881999999994</v>
      </c>
      <c r="G269" s="333"/>
      <c r="H269" s="512"/>
      <c r="I269" s="332"/>
      <c r="J269" s="334">
        <f>SUM(J270)</f>
        <v>8645.3532599999999</v>
      </c>
      <c r="K269" s="435" t="s">
        <v>1238</v>
      </c>
      <c r="L269" s="436" t="s">
        <v>1237</v>
      </c>
      <c r="M269" s="337" t="s">
        <v>337</v>
      </c>
      <c r="N269" s="337" t="s">
        <v>200</v>
      </c>
      <c r="O269" s="429" t="s">
        <v>216</v>
      </c>
      <c r="P269" s="429"/>
      <c r="Q269" s="429" t="s">
        <v>177</v>
      </c>
      <c r="R269" s="429" t="s">
        <v>177</v>
      </c>
      <c r="S269" s="620" t="s">
        <v>1235</v>
      </c>
      <c r="T269" s="511"/>
      <c r="U269" s="452"/>
      <c r="V269" s="438"/>
    </row>
    <row r="270" spans="1:31" s="175" customFormat="1" ht="92.25" customHeight="1" x14ac:dyDescent="0.25">
      <c r="A270" s="157" t="s">
        <v>1123</v>
      </c>
      <c r="B270" s="158" t="s">
        <v>44</v>
      </c>
      <c r="C270" s="159" t="s">
        <v>45</v>
      </c>
      <c r="D270" s="160" t="s">
        <v>335</v>
      </c>
      <c r="E270" s="161">
        <v>0.34499999999999997</v>
      </c>
      <c r="F270" s="162">
        <v>9500.3881999999994</v>
      </c>
      <c r="G270" s="163">
        <v>91</v>
      </c>
      <c r="H270" s="397"/>
      <c r="I270" s="412"/>
      <c r="J270" s="347">
        <f>ROUNDDOWN(F270*G270/100,5)</f>
        <v>8645.3532599999999</v>
      </c>
      <c r="K270" s="400"/>
      <c r="L270" s="401"/>
      <c r="M270" s="401"/>
      <c r="N270" s="194"/>
      <c r="O270" s="358" t="s">
        <v>1089</v>
      </c>
      <c r="P270" s="190">
        <v>5</v>
      </c>
      <c r="Q270" s="190" t="s">
        <v>201</v>
      </c>
      <c r="R270" s="190" t="s">
        <v>201</v>
      </c>
      <c r="S270" s="620" t="s">
        <v>1235</v>
      </c>
      <c r="T270" s="399"/>
      <c r="U270" s="227"/>
      <c r="V270" s="174"/>
    </row>
    <row r="271" spans="1:31" s="156" customFormat="1" ht="102" customHeight="1" x14ac:dyDescent="0.25">
      <c r="A271" s="147" t="s">
        <v>178</v>
      </c>
      <c r="B271" s="148" t="s">
        <v>37</v>
      </c>
      <c r="C271" s="149" t="s">
        <v>1136</v>
      </c>
      <c r="D271" s="148" t="s">
        <v>37</v>
      </c>
      <c r="E271" s="150">
        <f>E279+E272+E274+E276</f>
        <v>6.0804999999999998</v>
      </c>
      <c r="F271" s="150">
        <f>F279+F272+F274+F276</f>
        <v>87222.351979999992</v>
      </c>
      <c r="G271" s="150"/>
      <c r="H271" s="150"/>
      <c r="I271" s="150"/>
      <c r="J271" s="150">
        <f>J279+J272+J274+J276</f>
        <v>75039.216639999999</v>
      </c>
      <c r="K271" s="153"/>
      <c r="L271" s="153"/>
      <c r="M271" s="153"/>
      <c r="N271" s="155"/>
      <c r="O271" s="155"/>
      <c r="P271" s="155"/>
      <c r="Q271" s="187"/>
      <c r="R271" s="203"/>
      <c r="S271" s="239"/>
      <c r="T271" s="326"/>
      <c r="U271" s="226"/>
      <c r="V271" s="188"/>
    </row>
    <row r="272" spans="1:31" s="439" customFormat="1" ht="87.75" customHeight="1" x14ac:dyDescent="0.25">
      <c r="A272" s="329" t="s">
        <v>179</v>
      </c>
      <c r="B272" s="330" t="s">
        <v>37</v>
      </c>
      <c r="C272" s="428" t="s">
        <v>249</v>
      </c>
      <c r="D272" s="428" t="s">
        <v>249</v>
      </c>
      <c r="E272" s="331">
        <f>E273</f>
        <v>1.5069999999999999</v>
      </c>
      <c r="F272" s="332">
        <f>F273</f>
        <v>5021.9912299999996</v>
      </c>
      <c r="G272" s="333"/>
      <c r="H272" s="332"/>
      <c r="I272" s="332"/>
      <c r="J272" s="334">
        <f>J273</f>
        <v>4419.3522800000001</v>
      </c>
      <c r="K272" s="435">
        <v>45219</v>
      </c>
      <c r="L272" s="436" t="s">
        <v>852</v>
      </c>
      <c r="M272" s="436" t="s">
        <v>853</v>
      </c>
      <c r="N272" s="434" t="s">
        <v>200</v>
      </c>
      <c r="O272" s="444" t="s">
        <v>177</v>
      </c>
      <c r="P272" s="436"/>
      <c r="Q272" s="444" t="s">
        <v>177</v>
      </c>
      <c r="R272" s="429" t="s">
        <v>177</v>
      </c>
      <c r="S272" s="339" t="s">
        <v>124</v>
      </c>
      <c r="T272" s="340"/>
      <c r="U272" s="432"/>
      <c r="V272" s="438"/>
    </row>
    <row r="273" spans="1:31" s="175" customFormat="1" ht="88.5" customHeight="1" x14ac:dyDescent="0.25">
      <c r="A273" s="157" t="s">
        <v>36</v>
      </c>
      <c r="B273" s="158" t="s">
        <v>37</v>
      </c>
      <c r="C273" s="159" t="s">
        <v>249</v>
      </c>
      <c r="D273" s="160" t="s">
        <v>854</v>
      </c>
      <c r="E273" s="161">
        <v>1.5069999999999999</v>
      </c>
      <c r="F273" s="162">
        <v>5021.9912299999996</v>
      </c>
      <c r="G273" s="163">
        <v>88</v>
      </c>
      <c r="H273" s="397"/>
      <c r="I273" s="162"/>
      <c r="J273" s="347">
        <f t="shared" ref="J273" si="42">ROUNDDOWN(F273*G273/100,5)</f>
        <v>4419.3522800000001</v>
      </c>
      <c r="K273" s="355"/>
      <c r="L273" s="190"/>
      <c r="M273" s="190"/>
      <c r="N273" s="194" t="s">
        <v>177</v>
      </c>
      <c r="O273" s="411" t="s">
        <v>746</v>
      </c>
      <c r="P273" s="541">
        <v>2</v>
      </c>
      <c r="Q273" s="541" t="s">
        <v>201</v>
      </c>
      <c r="R273" s="541" t="s">
        <v>201</v>
      </c>
      <c r="S273" s="237"/>
      <c r="T273" s="181">
        <v>1</v>
      </c>
      <c r="U273" s="346"/>
      <c r="V273" s="174"/>
    </row>
    <row r="274" spans="1:31" s="439" customFormat="1" ht="98.25" customHeight="1" x14ac:dyDescent="0.25">
      <c r="A274" s="329" t="s">
        <v>248</v>
      </c>
      <c r="B274" s="330" t="s">
        <v>37</v>
      </c>
      <c r="C274" s="428" t="s">
        <v>806</v>
      </c>
      <c r="D274" s="502" t="s">
        <v>806</v>
      </c>
      <c r="E274" s="331">
        <f>E275</f>
        <v>0.439</v>
      </c>
      <c r="F274" s="332">
        <f>F275</f>
        <v>3622.29216</v>
      </c>
      <c r="G274" s="333"/>
      <c r="H274" s="460"/>
      <c r="I274" s="332"/>
      <c r="J274" s="442">
        <f>J275</f>
        <v>3042.72541</v>
      </c>
      <c r="K274" s="435">
        <v>45219</v>
      </c>
      <c r="L274" s="436" t="s">
        <v>807</v>
      </c>
      <c r="M274" s="436" t="s">
        <v>808</v>
      </c>
      <c r="N274" s="337" t="s">
        <v>200</v>
      </c>
      <c r="O274" s="340" t="s">
        <v>177</v>
      </c>
      <c r="P274" s="436"/>
      <c r="Q274" s="429" t="s">
        <v>177</v>
      </c>
      <c r="R274" s="436" t="s">
        <v>177</v>
      </c>
      <c r="S274" s="339" t="s">
        <v>124</v>
      </c>
      <c r="T274" s="340"/>
      <c r="U274" s="452"/>
      <c r="V274" s="438"/>
      <c r="AE274" s="450"/>
    </row>
    <row r="275" spans="1:31" s="175" customFormat="1" ht="124.5" customHeight="1" x14ac:dyDescent="0.25">
      <c r="A275" s="157" t="s">
        <v>250</v>
      </c>
      <c r="B275" s="158" t="s">
        <v>37</v>
      </c>
      <c r="C275" s="159" t="s">
        <v>806</v>
      </c>
      <c r="D275" s="160" t="s">
        <v>814</v>
      </c>
      <c r="E275" s="185">
        <v>0.439</v>
      </c>
      <c r="F275" s="162">
        <v>3622.29216</v>
      </c>
      <c r="G275" s="163">
        <v>84</v>
      </c>
      <c r="H275" s="397"/>
      <c r="I275" s="162"/>
      <c r="J275" s="347">
        <f t="shared" ref="J275:J277" si="43">ROUNDDOWN(F275*G275/100,5)</f>
        <v>3042.72541</v>
      </c>
      <c r="K275" s="355"/>
      <c r="L275" s="190"/>
      <c r="M275" s="190"/>
      <c r="N275" s="358" t="s">
        <v>177</v>
      </c>
      <c r="O275" s="358" t="s">
        <v>809</v>
      </c>
      <c r="P275" s="190">
        <v>7</v>
      </c>
      <c r="Q275" s="194" t="s">
        <v>201</v>
      </c>
      <c r="R275" s="190" t="s">
        <v>201</v>
      </c>
      <c r="S275" s="237" t="s">
        <v>1249</v>
      </c>
      <c r="T275" s="165">
        <v>1</v>
      </c>
      <c r="U275" s="227"/>
      <c r="V275" s="174"/>
      <c r="AE275" s="168"/>
    </row>
    <row r="276" spans="1:31" s="439" customFormat="1" ht="89.25" customHeight="1" x14ac:dyDescent="0.25">
      <c r="A276" s="329" t="s">
        <v>427</v>
      </c>
      <c r="B276" s="330" t="s">
        <v>37</v>
      </c>
      <c r="C276" s="428" t="s">
        <v>251</v>
      </c>
      <c r="D276" s="330" t="s">
        <v>47</v>
      </c>
      <c r="E276" s="331">
        <f>SUM(E277:E278)</f>
        <v>0.59799999999999998</v>
      </c>
      <c r="F276" s="332">
        <f>SUM(F277:F278)</f>
        <v>5736.7331100000001</v>
      </c>
      <c r="G276" s="333"/>
      <c r="H276" s="332"/>
      <c r="I276" s="332"/>
      <c r="J276" s="334">
        <f>SUM(J277:J278)</f>
        <v>4933.5904599999994</v>
      </c>
      <c r="K276" s="435">
        <v>45219</v>
      </c>
      <c r="L276" s="436" t="s">
        <v>870</v>
      </c>
      <c r="M276" s="436" t="s">
        <v>897</v>
      </c>
      <c r="N276" s="434" t="s">
        <v>200</v>
      </c>
      <c r="O276" s="444" t="s">
        <v>177</v>
      </c>
      <c r="P276" s="444"/>
      <c r="Q276" s="444" t="s">
        <v>177</v>
      </c>
      <c r="R276" s="444" t="s">
        <v>177</v>
      </c>
      <c r="S276" s="444" t="s">
        <v>124</v>
      </c>
      <c r="T276" s="337"/>
      <c r="U276" s="427"/>
      <c r="V276" s="438"/>
    </row>
    <row r="277" spans="1:31" s="175" customFormat="1" ht="108" customHeight="1" x14ac:dyDescent="0.25">
      <c r="A277" s="157" t="s">
        <v>252</v>
      </c>
      <c r="B277" s="158" t="s">
        <v>37</v>
      </c>
      <c r="C277" s="159" t="s">
        <v>251</v>
      </c>
      <c r="D277" s="160" t="s">
        <v>344</v>
      </c>
      <c r="E277" s="161">
        <v>0.40799999999999997</v>
      </c>
      <c r="F277" s="162">
        <v>3844.9463799999999</v>
      </c>
      <c r="G277" s="163">
        <v>86</v>
      </c>
      <c r="H277" s="162"/>
      <c r="I277" s="162"/>
      <c r="J277" s="347">
        <f t="shared" si="43"/>
        <v>3306.6538799999998</v>
      </c>
      <c r="K277" s="355"/>
      <c r="L277" s="190"/>
      <c r="M277" s="190"/>
      <c r="N277" s="194" t="s">
        <v>177</v>
      </c>
      <c r="O277" s="411" t="s">
        <v>871</v>
      </c>
      <c r="P277" s="190">
        <v>6</v>
      </c>
      <c r="Q277" s="190"/>
      <c r="R277" s="190"/>
      <c r="S277" s="354" t="s">
        <v>896</v>
      </c>
      <c r="T277" s="181">
        <v>1</v>
      </c>
      <c r="U277" s="346"/>
      <c r="V277" s="174"/>
    </row>
    <row r="278" spans="1:31" s="175" customFormat="1" ht="99" customHeight="1" x14ac:dyDescent="0.25">
      <c r="A278" s="157" t="s">
        <v>253</v>
      </c>
      <c r="B278" s="158" t="s">
        <v>37</v>
      </c>
      <c r="C278" s="159" t="s">
        <v>251</v>
      </c>
      <c r="D278" s="160" t="s">
        <v>345</v>
      </c>
      <c r="E278" s="161">
        <v>0.19</v>
      </c>
      <c r="F278" s="162">
        <v>1891.78673</v>
      </c>
      <c r="G278" s="163">
        <v>86</v>
      </c>
      <c r="H278" s="162"/>
      <c r="I278" s="162"/>
      <c r="J278" s="347">
        <f>ROUNDDOWN(F278*G278/100,5)</f>
        <v>1626.93658</v>
      </c>
      <c r="K278" s="355"/>
      <c r="L278" s="190"/>
      <c r="M278" s="190"/>
      <c r="N278" s="194" t="s">
        <v>177</v>
      </c>
      <c r="O278" s="411" t="s">
        <v>872</v>
      </c>
      <c r="P278" s="190">
        <v>6</v>
      </c>
      <c r="Q278" s="190"/>
      <c r="R278" s="190"/>
      <c r="S278" s="354" t="s">
        <v>896</v>
      </c>
      <c r="T278" s="181">
        <v>1</v>
      </c>
      <c r="U278" s="346"/>
      <c r="V278" s="174"/>
      <c r="AE278" s="168"/>
    </row>
    <row r="279" spans="1:31" s="175" customFormat="1" ht="99" customHeight="1" x14ac:dyDescent="0.25">
      <c r="A279" s="329" t="s">
        <v>1133</v>
      </c>
      <c r="B279" s="330" t="s">
        <v>37</v>
      </c>
      <c r="C279" s="428" t="s">
        <v>38</v>
      </c>
      <c r="D279" s="330" t="s">
        <v>38</v>
      </c>
      <c r="E279" s="331">
        <f>SUM(E280:E283)</f>
        <v>3.5365000000000002</v>
      </c>
      <c r="F279" s="332">
        <f>SUM(F280:F283)</f>
        <v>72841.335479999994</v>
      </c>
      <c r="G279" s="333"/>
      <c r="H279" s="332"/>
      <c r="I279" s="332"/>
      <c r="J279" s="334">
        <f>SUM(J280:J283)</f>
        <v>62643.548490000001</v>
      </c>
      <c r="K279" s="435" t="s">
        <v>642</v>
      </c>
      <c r="L279" s="436" t="s">
        <v>643</v>
      </c>
      <c r="M279" s="436" t="s">
        <v>276</v>
      </c>
      <c r="N279" s="337" t="s">
        <v>200</v>
      </c>
      <c r="O279" s="429" t="s">
        <v>177</v>
      </c>
      <c r="P279" s="513"/>
      <c r="Q279" s="429" t="s">
        <v>177</v>
      </c>
      <c r="R279" s="337" t="s">
        <v>177</v>
      </c>
      <c r="S279" s="339" t="s">
        <v>1231</v>
      </c>
      <c r="T279" s="340"/>
      <c r="U279" s="346"/>
      <c r="V279" s="174"/>
      <c r="AE279" s="168"/>
    </row>
    <row r="280" spans="1:31" s="175" customFormat="1" ht="99" customHeight="1" x14ac:dyDescent="0.25">
      <c r="A280" s="157" t="s">
        <v>1134</v>
      </c>
      <c r="B280" s="158" t="s">
        <v>37</v>
      </c>
      <c r="C280" s="159" t="s">
        <v>38</v>
      </c>
      <c r="D280" s="160" t="s">
        <v>277</v>
      </c>
      <c r="E280" s="161">
        <v>1.0365</v>
      </c>
      <c r="F280" s="162">
        <v>15231.66741</v>
      </c>
      <c r="G280" s="163">
        <v>86</v>
      </c>
      <c r="H280" s="397"/>
      <c r="I280" s="162"/>
      <c r="J280" s="347">
        <f>ROUNDDOWN(F280*G280/100,5)</f>
        <v>13099.233969999999</v>
      </c>
      <c r="K280" s="400"/>
      <c r="L280" s="401"/>
      <c r="M280" s="401"/>
      <c r="N280" s="194"/>
      <c r="O280" s="411" t="s">
        <v>644</v>
      </c>
      <c r="P280" s="190">
        <v>7</v>
      </c>
      <c r="Q280" s="190" t="s">
        <v>313</v>
      </c>
      <c r="R280" s="190" t="s">
        <v>201</v>
      </c>
      <c r="S280" s="620" t="s">
        <v>1214</v>
      </c>
      <c r="T280" s="181"/>
      <c r="U280" s="346"/>
      <c r="V280" s="174"/>
      <c r="AE280" s="168"/>
    </row>
    <row r="281" spans="1:31" s="175" customFormat="1" ht="131.25" customHeight="1" x14ac:dyDescent="0.25">
      <c r="A281" s="157" t="s">
        <v>1135</v>
      </c>
      <c r="B281" s="158" t="s">
        <v>37</v>
      </c>
      <c r="C281" s="159" t="s">
        <v>38</v>
      </c>
      <c r="D281" s="160" t="s">
        <v>1225</v>
      </c>
      <c r="E281" s="161">
        <v>0.90700000000000003</v>
      </c>
      <c r="F281" s="162">
        <v>20886.185939999999</v>
      </c>
      <c r="G281" s="163">
        <v>86</v>
      </c>
      <c r="H281" s="397"/>
      <c r="I281" s="162"/>
      <c r="J281" s="347">
        <f>ROUNDDOWN(F281*G281/100,5)</f>
        <v>17962.119900000002</v>
      </c>
      <c r="K281" s="400"/>
      <c r="L281" s="401"/>
      <c r="M281" s="401"/>
      <c r="N281" s="194"/>
      <c r="O281" s="411" t="s">
        <v>645</v>
      </c>
      <c r="P281" s="190">
        <v>7</v>
      </c>
      <c r="Q281" s="190" t="s">
        <v>201</v>
      </c>
      <c r="R281" s="190" t="s">
        <v>201</v>
      </c>
      <c r="S281" s="620" t="s">
        <v>1214</v>
      </c>
      <c r="T281" s="181"/>
      <c r="U281" s="346"/>
      <c r="V281" s="174"/>
      <c r="AE281" s="168"/>
    </row>
    <row r="282" spans="1:31" s="175" customFormat="1" ht="99" customHeight="1" x14ac:dyDescent="0.25">
      <c r="A282" s="157" t="s">
        <v>1167</v>
      </c>
      <c r="B282" s="158" t="s">
        <v>37</v>
      </c>
      <c r="C282" s="159" t="s">
        <v>38</v>
      </c>
      <c r="D282" s="160" t="s">
        <v>1226</v>
      </c>
      <c r="E282" s="161">
        <v>0.19400000000000001</v>
      </c>
      <c r="F282" s="162">
        <v>6057.9798799999999</v>
      </c>
      <c r="G282" s="163">
        <v>86</v>
      </c>
      <c r="H282" s="397"/>
      <c r="I282" s="162"/>
      <c r="J282" s="347">
        <f>ROUNDDOWN(F282*G282/100,5)</f>
        <v>5209.8626899999999</v>
      </c>
      <c r="K282" s="400"/>
      <c r="L282" s="401"/>
      <c r="M282" s="401"/>
      <c r="N282" s="194"/>
      <c r="O282" s="411" t="s">
        <v>628</v>
      </c>
      <c r="P282" s="190">
        <v>6</v>
      </c>
      <c r="Q282" s="190" t="s">
        <v>201</v>
      </c>
      <c r="R282" s="190" t="s">
        <v>201</v>
      </c>
      <c r="S282" s="620" t="s">
        <v>1214</v>
      </c>
      <c r="T282" s="181"/>
      <c r="U282" s="346"/>
      <c r="V282" s="174"/>
      <c r="AE282" s="168"/>
    </row>
    <row r="283" spans="1:31" s="175" customFormat="1" ht="99" customHeight="1" x14ac:dyDescent="0.25">
      <c r="A283" s="157" t="s">
        <v>1168</v>
      </c>
      <c r="B283" s="158" t="s">
        <v>37</v>
      </c>
      <c r="C283" s="159" t="s">
        <v>38</v>
      </c>
      <c r="D283" s="160" t="s">
        <v>1227</v>
      </c>
      <c r="E283" s="161">
        <v>1.399</v>
      </c>
      <c r="F283" s="162">
        <v>30665.502250000001</v>
      </c>
      <c r="G283" s="163">
        <v>86</v>
      </c>
      <c r="H283" s="397"/>
      <c r="I283" s="162"/>
      <c r="J283" s="347">
        <f>ROUNDDOWN(F283*G283/100,5)</f>
        <v>26372.33193</v>
      </c>
      <c r="K283" s="400"/>
      <c r="L283" s="401"/>
      <c r="M283" s="401"/>
      <c r="N283" s="194"/>
      <c r="O283" s="411" t="s">
        <v>1215</v>
      </c>
      <c r="P283" s="190">
        <v>10</v>
      </c>
      <c r="Q283" s="190" t="s">
        <v>201</v>
      </c>
      <c r="R283" s="190" t="s">
        <v>201</v>
      </c>
      <c r="S283" s="237" t="s">
        <v>1230</v>
      </c>
      <c r="T283" s="181">
        <v>1</v>
      </c>
      <c r="U283" s="346"/>
      <c r="V283" s="174"/>
      <c r="AE283" s="168"/>
    </row>
    <row r="284" spans="1:31" s="41" customFormat="1" ht="117" customHeight="1" x14ac:dyDescent="0.25">
      <c r="A284" s="147" t="s">
        <v>180</v>
      </c>
      <c r="B284" s="148" t="s">
        <v>40</v>
      </c>
      <c r="C284" s="149" t="s">
        <v>1163</v>
      </c>
      <c r="D284" s="148" t="s">
        <v>40</v>
      </c>
      <c r="E284" s="150">
        <f>E285+E293+E295+E297+E299+E303+E307</f>
        <v>10.092900000000002</v>
      </c>
      <c r="F284" s="150">
        <f t="shared" ref="F284" si="44">F285+F293+F295+F297+F299+F303+F307</f>
        <v>132509.53877000001</v>
      </c>
      <c r="G284" s="150"/>
      <c r="H284" s="150"/>
      <c r="I284" s="150"/>
      <c r="J284" s="150">
        <f t="shared" ref="J284" si="45">J285+J293+J295+J297+J299+J303+J307</f>
        <v>119760.80310999999</v>
      </c>
      <c r="K284" s="153"/>
      <c r="L284" s="153"/>
      <c r="M284" s="153"/>
      <c r="N284" s="155"/>
      <c r="O284" s="155"/>
      <c r="P284" s="155"/>
      <c r="Q284" s="187"/>
      <c r="R284" s="203"/>
      <c r="S284" s="239"/>
      <c r="T284" s="326"/>
      <c r="U284" s="226"/>
      <c r="V284" s="40"/>
    </row>
    <row r="285" spans="1:31" s="439" customFormat="1" ht="116.25" customHeight="1" x14ac:dyDescent="0.25">
      <c r="A285" s="329" t="s">
        <v>181</v>
      </c>
      <c r="B285" s="330" t="s">
        <v>40</v>
      </c>
      <c r="C285" s="428" t="s">
        <v>391</v>
      </c>
      <c r="D285" s="428" t="s">
        <v>391</v>
      </c>
      <c r="E285" s="331">
        <f>SUM(E286:E292)</f>
        <v>5.15</v>
      </c>
      <c r="F285" s="332">
        <f>SUM(F286:F292)</f>
        <v>37952.621600000006</v>
      </c>
      <c r="G285" s="333"/>
      <c r="H285" s="332"/>
      <c r="I285" s="332"/>
      <c r="J285" s="334">
        <f>SUM(J286:J292)</f>
        <v>33777.83322</v>
      </c>
      <c r="K285" s="503">
        <v>45225</v>
      </c>
      <c r="L285" s="436" t="s">
        <v>980</v>
      </c>
      <c r="M285" s="436" t="s">
        <v>212</v>
      </c>
      <c r="N285" s="337" t="s">
        <v>212</v>
      </c>
      <c r="O285" s="429" t="s">
        <v>177</v>
      </c>
      <c r="P285" s="513"/>
      <c r="Q285" s="429" t="s">
        <v>212</v>
      </c>
      <c r="R285" s="514" t="s">
        <v>296</v>
      </c>
      <c r="S285" s="551" t="s">
        <v>978</v>
      </c>
      <c r="T285" s="611"/>
      <c r="U285" s="427">
        <v>1</v>
      </c>
      <c r="V285" s="438"/>
    </row>
    <row r="286" spans="1:31" s="175" customFormat="1" ht="129.75" customHeight="1" x14ac:dyDescent="0.25">
      <c r="A286" s="157" t="s">
        <v>428</v>
      </c>
      <c r="B286" s="158" t="s">
        <v>40</v>
      </c>
      <c r="C286" s="159" t="s">
        <v>391</v>
      </c>
      <c r="D286" s="160" t="s">
        <v>969</v>
      </c>
      <c r="E286" s="161">
        <v>0.55500000000000005</v>
      </c>
      <c r="F286" s="162">
        <v>2825.3316</v>
      </c>
      <c r="G286" s="163">
        <v>89</v>
      </c>
      <c r="H286" s="397"/>
      <c r="I286" s="397"/>
      <c r="J286" s="162">
        <f>ROUNDDOWN(F286*G286/100,5)</f>
        <v>2514.5451200000002</v>
      </c>
      <c r="K286" s="355"/>
      <c r="L286" s="190"/>
      <c r="M286" s="190"/>
      <c r="N286" s="194" t="s">
        <v>212</v>
      </c>
      <c r="O286" s="382"/>
      <c r="P286" s="190">
        <v>2</v>
      </c>
      <c r="Q286" s="190" t="s">
        <v>203</v>
      </c>
      <c r="R286" s="190" t="s">
        <v>201</v>
      </c>
      <c r="S286" s="237" t="s">
        <v>977</v>
      </c>
      <c r="T286" s="612"/>
      <c r="U286" s="227"/>
      <c r="V286" s="174"/>
    </row>
    <row r="287" spans="1:31" s="175" customFormat="1" ht="141" customHeight="1" x14ac:dyDescent="0.25">
      <c r="A287" s="157" t="s">
        <v>1137</v>
      </c>
      <c r="B287" s="158" t="s">
        <v>40</v>
      </c>
      <c r="C287" s="159" t="s">
        <v>391</v>
      </c>
      <c r="D287" s="160" t="s">
        <v>970</v>
      </c>
      <c r="E287" s="161">
        <v>0.85799999999999998</v>
      </c>
      <c r="F287" s="162">
        <v>4316.68</v>
      </c>
      <c r="G287" s="163">
        <v>89</v>
      </c>
      <c r="H287" s="397"/>
      <c r="I287" s="397"/>
      <c r="J287" s="162">
        <f>ROUNDDOWN(F287*G287/100,5)</f>
        <v>3841.8452000000002</v>
      </c>
      <c r="K287" s="530"/>
      <c r="L287" s="531"/>
      <c r="M287" s="531"/>
      <c r="N287" s="194" t="s">
        <v>212</v>
      </c>
      <c r="O287" s="392"/>
      <c r="P287" s="190">
        <v>0</v>
      </c>
      <c r="Q287" s="190" t="s">
        <v>203</v>
      </c>
      <c r="R287" s="190" t="s">
        <v>201</v>
      </c>
      <c r="S287" s="237" t="s">
        <v>977</v>
      </c>
      <c r="T287" s="612"/>
      <c r="U287" s="227"/>
      <c r="V287" s="174"/>
    </row>
    <row r="288" spans="1:31" s="175" customFormat="1" ht="162" customHeight="1" x14ac:dyDescent="0.25">
      <c r="A288" s="157" t="s">
        <v>1138</v>
      </c>
      <c r="B288" s="158" t="s">
        <v>40</v>
      </c>
      <c r="C288" s="159" t="s">
        <v>391</v>
      </c>
      <c r="D288" s="160" t="s">
        <v>971</v>
      </c>
      <c r="E288" s="161">
        <v>0.23</v>
      </c>
      <c r="F288" s="162">
        <v>7056.05</v>
      </c>
      <c r="G288" s="163">
        <v>89</v>
      </c>
      <c r="H288" s="397"/>
      <c r="I288" s="162"/>
      <c r="J288" s="162">
        <f t="shared" ref="J288:J292" si="46">ROUNDDOWN(F288*G288/100,5)</f>
        <v>6279.8845000000001</v>
      </c>
      <c r="K288" s="530"/>
      <c r="L288" s="531"/>
      <c r="M288" s="531"/>
      <c r="N288" s="194" t="s">
        <v>212</v>
      </c>
      <c r="O288" s="392"/>
      <c r="P288" s="190">
        <v>2</v>
      </c>
      <c r="Q288" s="190" t="s">
        <v>203</v>
      </c>
      <c r="R288" s="190" t="s">
        <v>203</v>
      </c>
      <c r="S288" s="237" t="s">
        <v>1250</v>
      </c>
      <c r="T288" s="612"/>
      <c r="U288" s="227"/>
      <c r="V288" s="174"/>
    </row>
    <row r="289" spans="1:22" s="175" customFormat="1" ht="162" customHeight="1" x14ac:dyDescent="0.25">
      <c r="A289" s="157" t="s">
        <v>254</v>
      </c>
      <c r="B289" s="158" t="s">
        <v>40</v>
      </c>
      <c r="C289" s="159" t="s">
        <v>391</v>
      </c>
      <c r="D289" s="160" t="s">
        <v>972</v>
      </c>
      <c r="E289" s="161">
        <v>2</v>
      </c>
      <c r="F289" s="162">
        <v>8825.52</v>
      </c>
      <c r="G289" s="163">
        <v>89</v>
      </c>
      <c r="H289" s="397"/>
      <c r="I289" s="162"/>
      <c r="J289" s="162">
        <f t="shared" si="46"/>
        <v>7854.7128000000002</v>
      </c>
      <c r="K289" s="530"/>
      <c r="L289" s="531"/>
      <c r="M289" s="531"/>
      <c r="N289" s="194" t="s">
        <v>212</v>
      </c>
      <c r="O289" s="392"/>
      <c r="P289" s="190">
        <v>0</v>
      </c>
      <c r="Q289" s="190" t="s">
        <v>203</v>
      </c>
      <c r="R289" s="190" t="s">
        <v>201</v>
      </c>
      <c r="S289" s="237" t="s">
        <v>1251</v>
      </c>
      <c r="T289" s="612"/>
      <c r="U289" s="227"/>
      <c r="V289" s="174"/>
    </row>
    <row r="290" spans="1:22" s="175" customFormat="1" ht="162" customHeight="1" x14ac:dyDescent="0.25">
      <c r="A290" s="157" t="s">
        <v>1139</v>
      </c>
      <c r="B290" s="158" t="s">
        <v>40</v>
      </c>
      <c r="C290" s="159" t="s">
        <v>391</v>
      </c>
      <c r="D290" s="160" t="s">
        <v>973</v>
      </c>
      <c r="E290" s="161">
        <v>0.40500000000000003</v>
      </c>
      <c r="F290" s="162">
        <v>2778.95</v>
      </c>
      <c r="G290" s="163">
        <v>89</v>
      </c>
      <c r="H290" s="397"/>
      <c r="I290" s="162"/>
      <c r="J290" s="162">
        <f t="shared" si="46"/>
        <v>2473.2655</v>
      </c>
      <c r="K290" s="530"/>
      <c r="L290" s="531"/>
      <c r="M290" s="531"/>
      <c r="N290" s="194" t="s">
        <v>212</v>
      </c>
      <c r="O290" s="392"/>
      <c r="P290" s="190">
        <v>0</v>
      </c>
      <c r="Q290" s="190" t="s">
        <v>203</v>
      </c>
      <c r="R290" s="190" t="s">
        <v>201</v>
      </c>
      <c r="S290" s="237" t="s">
        <v>976</v>
      </c>
      <c r="T290" s="612"/>
      <c r="U290" s="227"/>
      <c r="V290" s="174"/>
    </row>
    <row r="291" spans="1:22" s="175" customFormat="1" ht="162" customHeight="1" x14ac:dyDescent="0.25">
      <c r="A291" s="157" t="s">
        <v>1140</v>
      </c>
      <c r="B291" s="158" t="s">
        <v>40</v>
      </c>
      <c r="C291" s="159" t="s">
        <v>391</v>
      </c>
      <c r="D291" s="160" t="s">
        <v>974</v>
      </c>
      <c r="E291" s="161">
        <v>4.2000000000000003E-2</v>
      </c>
      <c r="F291" s="162">
        <v>4362.54</v>
      </c>
      <c r="G291" s="163">
        <v>89</v>
      </c>
      <c r="H291" s="397"/>
      <c r="I291" s="162"/>
      <c r="J291" s="162">
        <f t="shared" si="46"/>
        <v>3882.6606000000002</v>
      </c>
      <c r="K291" s="530"/>
      <c r="L291" s="531"/>
      <c r="M291" s="531"/>
      <c r="N291" s="194" t="s">
        <v>212</v>
      </c>
      <c r="O291" s="392"/>
      <c r="P291" s="190">
        <v>0</v>
      </c>
      <c r="Q291" s="190" t="s">
        <v>203</v>
      </c>
      <c r="R291" s="190" t="s">
        <v>203</v>
      </c>
      <c r="S291" s="237" t="s">
        <v>1252</v>
      </c>
      <c r="T291" s="612"/>
      <c r="U291" s="227"/>
      <c r="V291" s="174"/>
    </row>
    <row r="292" spans="1:22" s="175" customFormat="1" ht="175.5" customHeight="1" x14ac:dyDescent="0.25">
      <c r="A292" s="157" t="s">
        <v>1141</v>
      </c>
      <c r="B292" s="158" t="s">
        <v>40</v>
      </c>
      <c r="C292" s="159" t="s">
        <v>391</v>
      </c>
      <c r="D292" s="160" t="s">
        <v>975</v>
      </c>
      <c r="E292" s="161">
        <v>1.06</v>
      </c>
      <c r="F292" s="162">
        <v>7787.55</v>
      </c>
      <c r="G292" s="163">
        <v>89</v>
      </c>
      <c r="H292" s="397"/>
      <c r="I292" s="162"/>
      <c r="J292" s="162">
        <f t="shared" si="46"/>
        <v>6930.9195</v>
      </c>
      <c r="K292" s="530"/>
      <c r="L292" s="531"/>
      <c r="M292" s="531"/>
      <c r="N292" s="194" t="s">
        <v>212</v>
      </c>
      <c r="O292" s="392"/>
      <c r="P292" s="190">
        <v>0</v>
      </c>
      <c r="Q292" s="190" t="s">
        <v>203</v>
      </c>
      <c r="R292" s="190" t="s">
        <v>201</v>
      </c>
      <c r="S292" s="237" t="s">
        <v>979</v>
      </c>
      <c r="T292" s="612"/>
      <c r="U292" s="227"/>
      <c r="V292" s="174"/>
    </row>
    <row r="293" spans="1:22" s="439" customFormat="1" ht="121.5" customHeight="1" x14ac:dyDescent="0.25">
      <c r="A293" s="329" t="s">
        <v>255</v>
      </c>
      <c r="B293" s="330" t="s">
        <v>40</v>
      </c>
      <c r="C293" s="428" t="s">
        <v>981</v>
      </c>
      <c r="D293" s="428" t="s">
        <v>981</v>
      </c>
      <c r="E293" s="331">
        <f>E294</f>
        <v>0.26</v>
      </c>
      <c r="F293" s="332">
        <f>F294</f>
        <v>2278.47514</v>
      </c>
      <c r="G293" s="333"/>
      <c r="H293" s="332"/>
      <c r="I293" s="332"/>
      <c r="J293" s="334">
        <f>J294</f>
        <v>2073.41237</v>
      </c>
      <c r="K293" s="503" t="s">
        <v>1202</v>
      </c>
      <c r="L293" s="436" t="s">
        <v>1201</v>
      </c>
      <c r="M293" s="436" t="s">
        <v>985</v>
      </c>
      <c r="N293" s="434" t="s">
        <v>231</v>
      </c>
      <c r="O293" s="429" t="s">
        <v>177</v>
      </c>
      <c r="P293" s="513"/>
      <c r="Q293" s="429" t="s">
        <v>177</v>
      </c>
      <c r="R293" s="429" t="s">
        <v>177</v>
      </c>
      <c r="S293" s="339" t="s">
        <v>1219</v>
      </c>
      <c r="T293" s="613"/>
      <c r="U293" s="452"/>
      <c r="V293" s="438"/>
    </row>
    <row r="294" spans="1:22" s="175" customFormat="1" ht="103.5" customHeight="1" x14ac:dyDescent="0.25">
      <c r="A294" s="157" t="s">
        <v>120</v>
      </c>
      <c r="B294" s="158" t="s">
        <v>40</v>
      </c>
      <c r="C294" s="159" t="s">
        <v>981</v>
      </c>
      <c r="D294" s="160" t="s">
        <v>982</v>
      </c>
      <c r="E294" s="161">
        <v>0.26</v>
      </c>
      <c r="F294" s="162">
        <v>2278.47514</v>
      </c>
      <c r="G294" s="163">
        <v>91</v>
      </c>
      <c r="H294" s="397"/>
      <c r="I294" s="397"/>
      <c r="J294" s="162">
        <f>ROUNDDOWN(F294*G294/100,5)</f>
        <v>2073.41237</v>
      </c>
      <c r="K294" s="355"/>
      <c r="L294" s="190"/>
      <c r="M294" s="190"/>
      <c r="N294" s="194" t="s">
        <v>177</v>
      </c>
      <c r="O294" s="358" t="s">
        <v>983</v>
      </c>
      <c r="P294" s="190">
        <v>5</v>
      </c>
      <c r="Q294" s="190" t="s">
        <v>201</v>
      </c>
      <c r="R294" s="190" t="s">
        <v>201</v>
      </c>
      <c r="S294" s="237" t="s">
        <v>1200</v>
      </c>
      <c r="T294" s="616">
        <v>1</v>
      </c>
      <c r="U294" s="227"/>
      <c r="V294" s="174"/>
    </row>
    <row r="295" spans="1:22" s="439" customFormat="1" ht="100.5" customHeight="1" x14ac:dyDescent="0.25">
      <c r="A295" s="329" t="s">
        <v>1142</v>
      </c>
      <c r="B295" s="330" t="s">
        <v>40</v>
      </c>
      <c r="C295" s="428" t="s">
        <v>612</v>
      </c>
      <c r="D295" s="428" t="s">
        <v>612</v>
      </c>
      <c r="E295" s="440">
        <f>E296</f>
        <v>0.309</v>
      </c>
      <c r="F295" s="332">
        <f>F296</f>
        <v>1361.4503199999999</v>
      </c>
      <c r="G295" s="333"/>
      <c r="H295" s="460"/>
      <c r="I295" s="441"/>
      <c r="J295" s="334">
        <f>J296</f>
        <v>1102.77475</v>
      </c>
      <c r="K295" s="435">
        <v>45218</v>
      </c>
      <c r="L295" s="436" t="s">
        <v>613</v>
      </c>
      <c r="M295" s="436" t="s">
        <v>614</v>
      </c>
      <c r="N295" s="434" t="s">
        <v>231</v>
      </c>
      <c r="O295" s="340" t="s">
        <v>177</v>
      </c>
      <c r="P295" s="509"/>
      <c r="Q295" s="509" t="s">
        <v>177</v>
      </c>
      <c r="R295" s="509" t="s">
        <v>177</v>
      </c>
      <c r="S295" s="339" t="s">
        <v>124</v>
      </c>
      <c r="T295" s="613"/>
      <c r="U295" s="452"/>
      <c r="V295" s="438"/>
    </row>
    <row r="296" spans="1:22" s="175" customFormat="1" ht="101.25" customHeight="1" x14ac:dyDescent="0.25">
      <c r="A296" s="157" t="s">
        <v>1143</v>
      </c>
      <c r="B296" s="158" t="s">
        <v>40</v>
      </c>
      <c r="C296" s="159" t="s">
        <v>612</v>
      </c>
      <c r="D296" s="160" t="s">
        <v>654</v>
      </c>
      <c r="E296" s="161">
        <v>0.309</v>
      </c>
      <c r="F296" s="162">
        <v>1361.4503199999999</v>
      </c>
      <c r="G296" s="163">
        <v>81</v>
      </c>
      <c r="H296" s="397"/>
      <c r="I296" s="162"/>
      <c r="J296" s="347">
        <f>ROUNDDOWN(F296*G296/100,5)</f>
        <v>1102.77475</v>
      </c>
      <c r="K296" s="355"/>
      <c r="L296" s="190"/>
      <c r="M296" s="190"/>
      <c r="N296" s="194" t="s">
        <v>177</v>
      </c>
      <c r="O296" s="191" t="s">
        <v>615</v>
      </c>
      <c r="P296" s="190">
        <v>14</v>
      </c>
      <c r="Q296" s="190" t="s">
        <v>177</v>
      </c>
      <c r="R296" s="190" t="s">
        <v>177</v>
      </c>
      <c r="S296" s="237" t="s">
        <v>1179</v>
      </c>
      <c r="T296" s="612">
        <v>1</v>
      </c>
      <c r="U296" s="227"/>
      <c r="V296" s="174"/>
    </row>
    <row r="297" spans="1:22" s="439" customFormat="1" ht="110.25" customHeight="1" x14ac:dyDescent="0.25">
      <c r="A297" s="329" t="s">
        <v>1144</v>
      </c>
      <c r="B297" s="330" t="s">
        <v>40</v>
      </c>
      <c r="C297" s="428" t="s">
        <v>256</v>
      </c>
      <c r="D297" s="330" t="s">
        <v>256</v>
      </c>
      <c r="E297" s="331">
        <f>E298</f>
        <v>0.54100000000000004</v>
      </c>
      <c r="F297" s="332">
        <f>F298</f>
        <v>5821.0126200000004</v>
      </c>
      <c r="G297" s="333"/>
      <c r="H297" s="332"/>
      <c r="I297" s="332"/>
      <c r="J297" s="334">
        <f>J298</f>
        <v>5238.9113500000003</v>
      </c>
      <c r="K297" s="435">
        <v>45209</v>
      </c>
      <c r="L297" s="436" t="s">
        <v>477</v>
      </c>
      <c r="M297" s="436" t="s">
        <v>386</v>
      </c>
      <c r="N297" s="434" t="s">
        <v>231</v>
      </c>
      <c r="O297" s="444" t="s">
        <v>177</v>
      </c>
      <c r="P297" s="436"/>
      <c r="Q297" s="444" t="s">
        <v>177</v>
      </c>
      <c r="R297" s="429" t="s">
        <v>177</v>
      </c>
      <c r="S297" s="339" t="s">
        <v>124</v>
      </c>
      <c r="T297" s="613"/>
      <c r="U297" s="432"/>
      <c r="V297" s="438"/>
    </row>
    <row r="298" spans="1:22" s="175" customFormat="1" ht="116.25" customHeight="1" x14ac:dyDescent="0.25">
      <c r="A298" s="157" t="s">
        <v>1145</v>
      </c>
      <c r="B298" s="158" t="s">
        <v>40</v>
      </c>
      <c r="C298" s="159" t="s">
        <v>256</v>
      </c>
      <c r="D298" s="160" t="s">
        <v>476</v>
      </c>
      <c r="E298" s="161">
        <v>0.54100000000000004</v>
      </c>
      <c r="F298" s="162">
        <v>5821.0126200000004</v>
      </c>
      <c r="G298" s="163">
        <v>90</v>
      </c>
      <c r="H298" s="397"/>
      <c r="I298" s="162"/>
      <c r="J298" s="347">
        <f>ROUNDDOWN(F298*G298/100,5)</f>
        <v>5238.9113500000003</v>
      </c>
      <c r="K298" s="355"/>
      <c r="L298" s="190"/>
      <c r="M298" s="190"/>
      <c r="N298" s="194"/>
      <c r="O298" s="358" t="s">
        <v>478</v>
      </c>
      <c r="P298" s="190">
        <v>6</v>
      </c>
      <c r="Q298" s="190" t="s">
        <v>201</v>
      </c>
      <c r="R298" s="190" t="s">
        <v>201</v>
      </c>
      <c r="S298" s="237" t="s">
        <v>1175</v>
      </c>
      <c r="T298" s="612">
        <v>1</v>
      </c>
      <c r="U298" s="227"/>
      <c r="V298" s="174"/>
    </row>
    <row r="299" spans="1:22" s="516" customFormat="1" ht="86.25" customHeight="1" x14ac:dyDescent="0.2">
      <c r="A299" s="329" t="s">
        <v>429</v>
      </c>
      <c r="B299" s="330" t="s">
        <v>40</v>
      </c>
      <c r="C299" s="428" t="s">
        <v>324</v>
      </c>
      <c r="D299" s="330" t="s">
        <v>324</v>
      </c>
      <c r="E299" s="331">
        <f>E300+E301+E302</f>
        <v>1.4260000000000002</v>
      </c>
      <c r="F299" s="331">
        <f>F300+F301+F302</f>
        <v>55956.295750000005</v>
      </c>
      <c r="G299" s="333"/>
      <c r="H299" s="331"/>
      <c r="I299" s="331"/>
      <c r="J299" s="334">
        <f>SUM(J300:J302)</f>
        <v>51479.792079999999</v>
      </c>
      <c r="K299" s="435">
        <v>45219</v>
      </c>
      <c r="L299" s="436" t="s">
        <v>959</v>
      </c>
      <c r="M299" s="436" t="s">
        <v>958</v>
      </c>
      <c r="N299" s="434" t="s">
        <v>200</v>
      </c>
      <c r="O299" s="434" t="s">
        <v>177</v>
      </c>
      <c r="P299" s="434"/>
      <c r="Q299" s="434" t="s">
        <v>177</v>
      </c>
      <c r="R299" s="337" t="s">
        <v>177</v>
      </c>
      <c r="S299" s="339" t="s">
        <v>124</v>
      </c>
      <c r="T299" s="611"/>
      <c r="U299" s="471"/>
      <c r="V299" s="515"/>
    </row>
    <row r="300" spans="1:22" s="196" customFormat="1" ht="104.25" customHeight="1" x14ac:dyDescent="0.25">
      <c r="A300" s="157" t="s">
        <v>430</v>
      </c>
      <c r="B300" s="158" t="s">
        <v>40</v>
      </c>
      <c r="C300" s="159" t="s">
        <v>324</v>
      </c>
      <c r="D300" s="160" t="s">
        <v>325</v>
      </c>
      <c r="E300" s="161">
        <v>1.1200000000000001</v>
      </c>
      <c r="F300" s="162">
        <v>37265.899700000002</v>
      </c>
      <c r="G300" s="163">
        <v>92</v>
      </c>
      <c r="H300" s="422"/>
      <c r="I300" s="162"/>
      <c r="J300" s="162">
        <f>ROUNDDOWN(F300*G300/100,5)</f>
        <v>34284.627719999997</v>
      </c>
      <c r="K300" s="190"/>
      <c r="L300" s="190"/>
      <c r="M300" s="190"/>
      <c r="N300" s="358" t="s">
        <v>177</v>
      </c>
      <c r="O300" s="358" t="s">
        <v>960</v>
      </c>
      <c r="P300" s="358">
        <v>6</v>
      </c>
      <c r="Q300" s="549" t="s">
        <v>313</v>
      </c>
      <c r="R300" s="526" t="s">
        <v>313</v>
      </c>
      <c r="S300" s="423" t="s">
        <v>829</v>
      </c>
      <c r="T300" s="612">
        <v>1</v>
      </c>
      <c r="U300" s="233"/>
      <c r="V300" s="195"/>
    </row>
    <row r="301" spans="1:22" s="196" customFormat="1" ht="108.75" customHeight="1" x14ac:dyDescent="0.25">
      <c r="A301" s="157" t="s">
        <v>431</v>
      </c>
      <c r="B301" s="158" t="s">
        <v>40</v>
      </c>
      <c r="C301" s="159" t="s">
        <v>324</v>
      </c>
      <c r="D301" s="160" t="s">
        <v>326</v>
      </c>
      <c r="E301" s="161">
        <v>0.125</v>
      </c>
      <c r="F301" s="162">
        <v>1808.0760499999999</v>
      </c>
      <c r="G301" s="163">
        <v>92</v>
      </c>
      <c r="H301" s="422"/>
      <c r="I301" s="162"/>
      <c r="J301" s="162">
        <f t="shared" ref="J301:J302" si="47">ROUNDDOWN(F301*G301/100,5)</f>
        <v>1663.4299599999999</v>
      </c>
      <c r="K301" s="190"/>
      <c r="L301" s="190"/>
      <c r="M301" s="190"/>
      <c r="N301" s="358" t="s">
        <v>177</v>
      </c>
      <c r="O301" s="358" t="s">
        <v>961</v>
      </c>
      <c r="P301" s="194">
        <v>6</v>
      </c>
      <c r="Q301" s="550" t="s">
        <v>313</v>
      </c>
      <c r="R301" s="191" t="s">
        <v>313</v>
      </c>
      <c r="S301" s="423" t="s">
        <v>829</v>
      </c>
      <c r="T301" s="612">
        <v>1</v>
      </c>
      <c r="U301" s="233"/>
      <c r="V301" s="195"/>
    </row>
    <row r="302" spans="1:22" s="175" customFormat="1" ht="116.25" customHeight="1" x14ac:dyDescent="0.25">
      <c r="A302" s="157" t="s">
        <v>432</v>
      </c>
      <c r="B302" s="158" t="s">
        <v>40</v>
      </c>
      <c r="C302" s="159" t="s">
        <v>324</v>
      </c>
      <c r="D302" s="160" t="s">
        <v>957</v>
      </c>
      <c r="E302" s="161">
        <v>0.18099999999999999</v>
      </c>
      <c r="F302" s="162">
        <v>16882.32</v>
      </c>
      <c r="G302" s="163">
        <v>92</v>
      </c>
      <c r="H302" s="397"/>
      <c r="I302" s="162"/>
      <c r="J302" s="162">
        <f t="shared" si="47"/>
        <v>15531.734399999999</v>
      </c>
      <c r="K302" s="355"/>
      <c r="L302" s="190"/>
      <c r="M302" s="190"/>
      <c r="N302" s="358" t="s">
        <v>177</v>
      </c>
      <c r="O302" s="358" t="s">
        <v>962</v>
      </c>
      <c r="P302" s="190">
        <v>9</v>
      </c>
      <c r="Q302" s="190" t="s">
        <v>201</v>
      </c>
      <c r="R302" s="190" t="s">
        <v>201</v>
      </c>
      <c r="S302" s="237" t="s">
        <v>1257</v>
      </c>
      <c r="T302" s="612">
        <v>1</v>
      </c>
      <c r="U302" s="227"/>
      <c r="V302" s="174"/>
    </row>
    <row r="303" spans="1:22" s="439" customFormat="1" ht="99" customHeight="1" x14ac:dyDescent="0.25">
      <c r="A303" s="329" t="s">
        <v>433</v>
      </c>
      <c r="B303" s="330" t="s">
        <v>40</v>
      </c>
      <c r="C303" s="428" t="s">
        <v>494</v>
      </c>
      <c r="D303" s="428" t="s">
        <v>494</v>
      </c>
      <c r="E303" s="331">
        <f>E304+E305+E306</f>
        <v>0.8569</v>
      </c>
      <c r="F303" s="332">
        <f>F304+F305+F306</f>
        <v>14301.083340000001</v>
      </c>
      <c r="G303" s="333"/>
      <c r="I303" s="332"/>
      <c r="J303" s="334">
        <f>J304+J305+J306</f>
        <v>12584.95334</v>
      </c>
      <c r="K303" s="435">
        <v>45210</v>
      </c>
      <c r="L303" s="436" t="s">
        <v>498</v>
      </c>
      <c r="M303" s="436" t="s">
        <v>499</v>
      </c>
      <c r="N303" s="434" t="s">
        <v>177</v>
      </c>
      <c r="O303" s="444" t="s">
        <v>177</v>
      </c>
      <c r="P303" s="436"/>
      <c r="Q303" s="444" t="s">
        <v>177</v>
      </c>
      <c r="R303" s="429" t="s">
        <v>177</v>
      </c>
      <c r="S303" s="339" t="s">
        <v>124</v>
      </c>
      <c r="T303" s="613"/>
      <c r="U303" s="452"/>
      <c r="V303" s="438"/>
    </row>
    <row r="304" spans="1:22" s="175" customFormat="1" ht="105.75" customHeight="1" x14ac:dyDescent="0.25">
      <c r="A304" s="157" t="s">
        <v>434</v>
      </c>
      <c r="B304" s="158" t="s">
        <v>40</v>
      </c>
      <c r="C304" s="159" t="s">
        <v>494</v>
      </c>
      <c r="D304" s="160" t="s">
        <v>495</v>
      </c>
      <c r="E304" s="161">
        <v>0.59160000000000001</v>
      </c>
      <c r="F304" s="162">
        <v>9868.4523900000004</v>
      </c>
      <c r="G304" s="163">
        <v>88</v>
      </c>
      <c r="H304" s="397"/>
      <c r="I304" s="162"/>
      <c r="J304" s="347">
        <f>ROUND(F304*G304/100,5)</f>
        <v>8684.2381000000005</v>
      </c>
      <c r="K304" s="355"/>
      <c r="L304" s="190"/>
      <c r="M304" s="190"/>
      <c r="N304" s="194"/>
      <c r="O304" s="358" t="s">
        <v>1217</v>
      </c>
      <c r="P304" s="190">
        <v>14</v>
      </c>
      <c r="Q304" s="190" t="s">
        <v>201</v>
      </c>
      <c r="R304" s="190" t="s">
        <v>201</v>
      </c>
      <c r="S304" s="237" t="s">
        <v>1228</v>
      </c>
      <c r="T304" s="612">
        <v>1</v>
      </c>
      <c r="U304" s="227"/>
      <c r="V304" s="174"/>
    </row>
    <row r="305" spans="1:31" s="175" customFormat="1" ht="135" customHeight="1" x14ac:dyDescent="0.25">
      <c r="A305" s="157" t="s">
        <v>435</v>
      </c>
      <c r="B305" s="158" t="s">
        <v>40</v>
      </c>
      <c r="C305" s="159" t="s">
        <v>494</v>
      </c>
      <c r="D305" s="160" t="s">
        <v>496</v>
      </c>
      <c r="E305" s="161">
        <v>0.121</v>
      </c>
      <c r="F305" s="162">
        <v>1392.3036999999999</v>
      </c>
      <c r="G305" s="163">
        <v>88</v>
      </c>
      <c r="H305" s="397"/>
      <c r="I305" s="162"/>
      <c r="J305" s="347">
        <f t="shared" ref="J305:J306" si="48">ROUND(F305*G305/100,5)</f>
        <v>1225.2272599999999</v>
      </c>
      <c r="K305" s="355"/>
      <c r="L305" s="190"/>
      <c r="M305" s="190"/>
      <c r="N305" s="194"/>
      <c r="O305" s="358" t="s">
        <v>1218</v>
      </c>
      <c r="P305" s="190">
        <v>8</v>
      </c>
      <c r="Q305" s="190" t="s">
        <v>201</v>
      </c>
      <c r="R305" s="190" t="s">
        <v>201</v>
      </c>
      <c r="S305" s="237" t="s">
        <v>1229</v>
      </c>
      <c r="T305" s="612">
        <v>1</v>
      </c>
      <c r="U305" s="227"/>
      <c r="V305" s="174"/>
    </row>
    <row r="306" spans="1:31" s="175" customFormat="1" ht="128.25" customHeight="1" x14ac:dyDescent="0.25">
      <c r="A306" s="157" t="s">
        <v>1146</v>
      </c>
      <c r="B306" s="158" t="s">
        <v>40</v>
      </c>
      <c r="C306" s="159" t="s">
        <v>494</v>
      </c>
      <c r="D306" s="160" t="s">
        <v>497</v>
      </c>
      <c r="E306" s="161">
        <v>0.14430000000000001</v>
      </c>
      <c r="F306" s="162">
        <v>3040.3272499999998</v>
      </c>
      <c r="G306" s="163">
        <v>88</v>
      </c>
      <c r="H306" s="397"/>
      <c r="I306" s="162"/>
      <c r="J306" s="347">
        <f t="shared" si="48"/>
        <v>2675.4879799999999</v>
      </c>
      <c r="K306" s="355"/>
      <c r="L306" s="190"/>
      <c r="M306" s="190"/>
      <c r="N306" s="194"/>
      <c r="O306" s="358" t="s">
        <v>500</v>
      </c>
      <c r="P306" s="190">
        <v>8</v>
      </c>
      <c r="Q306" s="190" t="s">
        <v>201</v>
      </c>
      <c r="R306" s="190" t="s">
        <v>201</v>
      </c>
      <c r="S306" s="237" t="s">
        <v>1229</v>
      </c>
      <c r="T306" s="612">
        <v>1</v>
      </c>
      <c r="U306" s="227"/>
      <c r="V306" s="174"/>
    </row>
    <row r="307" spans="1:31" s="439" customFormat="1" ht="113.25" customHeight="1" x14ac:dyDescent="0.25">
      <c r="A307" s="329" t="s">
        <v>436</v>
      </c>
      <c r="B307" s="330" t="s">
        <v>40</v>
      </c>
      <c r="C307" s="428" t="s">
        <v>986</v>
      </c>
      <c r="D307" s="428" t="s">
        <v>986</v>
      </c>
      <c r="E307" s="331">
        <f>E308+E309</f>
        <v>1.55</v>
      </c>
      <c r="F307" s="332">
        <f>F308+F309</f>
        <v>14838.599999999999</v>
      </c>
      <c r="G307" s="333"/>
      <c r="I307" s="332"/>
      <c r="J307" s="334">
        <f>J308+J309</f>
        <v>13503.126</v>
      </c>
      <c r="K307" s="435">
        <v>45219</v>
      </c>
      <c r="L307" s="436" t="s">
        <v>992</v>
      </c>
      <c r="M307" s="436" t="s">
        <v>499</v>
      </c>
      <c r="N307" s="434" t="s">
        <v>177</v>
      </c>
      <c r="O307" s="444" t="s">
        <v>177</v>
      </c>
      <c r="P307" s="436"/>
      <c r="Q307" s="444" t="s">
        <v>212</v>
      </c>
      <c r="R307" s="429" t="s">
        <v>212</v>
      </c>
      <c r="S307" s="551" t="s">
        <v>211</v>
      </c>
      <c r="T307" s="613"/>
      <c r="U307" s="452">
        <v>1</v>
      </c>
      <c r="V307" s="438"/>
    </row>
    <row r="308" spans="1:31" s="175" customFormat="1" ht="128.25" customHeight="1" x14ac:dyDescent="0.25">
      <c r="A308" s="157" t="s">
        <v>437</v>
      </c>
      <c r="B308" s="158" t="s">
        <v>40</v>
      </c>
      <c r="C308" s="159" t="s">
        <v>986</v>
      </c>
      <c r="D308" s="160" t="s">
        <v>987</v>
      </c>
      <c r="E308" s="161">
        <v>0.68</v>
      </c>
      <c r="F308" s="162">
        <v>6115.3</v>
      </c>
      <c r="G308" s="163">
        <v>91</v>
      </c>
      <c r="H308" s="397"/>
      <c r="I308" s="162"/>
      <c r="J308" s="347">
        <f>ROUND(F308*G308/100,5)</f>
        <v>5564.9229999999998</v>
      </c>
      <c r="K308" s="355"/>
      <c r="L308" s="190"/>
      <c r="M308" s="190"/>
      <c r="N308" s="194" t="s">
        <v>177</v>
      </c>
      <c r="O308" s="358" t="s">
        <v>990</v>
      </c>
      <c r="P308" s="190">
        <v>6</v>
      </c>
      <c r="Q308" s="190" t="s">
        <v>203</v>
      </c>
      <c r="R308" s="190" t="s">
        <v>203</v>
      </c>
      <c r="S308" s="237" t="s">
        <v>989</v>
      </c>
      <c r="T308" s="612"/>
      <c r="U308" s="227"/>
      <c r="V308" s="174"/>
    </row>
    <row r="309" spans="1:31" s="175" customFormat="1" ht="128.25" customHeight="1" x14ac:dyDescent="0.25">
      <c r="A309" s="200" t="s">
        <v>1147</v>
      </c>
      <c r="B309" s="158" t="s">
        <v>40</v>
      </c>
      <c r="C309" s="159" t="s">
        <v>986</v>
      </c>
      <c r="D309" s="160" t="s">
        <v>988</v>
      </c>
      <c r="E309" s="161">
        <v>0.87</v>
      </c>
      <c r="F309" s="162">
        <v>8723.2999999999993</v>
      </c>
      <c r="G309" s="163">
        <v>91</v>
      </c>
      <c r="H309" s="397"/>
      <c r="I309" s="162"/>
      <c r="J309" s="347">
        <f>ROUND(F309*G309/100,5)</f>
        <v>7938.2030000000004</v>
      </c>
      <c r="K309" s="355"/>
      <c r="L309" s="190"/>
      <c r="M309" s="190"/>
      <c r="N309" s="194" t="s">
        <v>177</v>
      </c>
      <c r="O309" s="358" t="s">
        <v>991</v>
      </c>
      <c r="P309" s="190">
        <v>6</v>
      </c>
      <c r="Q309" s="190" t="s">
        <v>203</v>
      </c>
      <c r="R309" s="190" t="s">
        <v>203</v>
      </c>
      <c r="S309" s="237" t="s">
        <v>1220</v>
      </c>
      <c r="T309" s="612"/>
      <c r="U309" s="227"/>
      <c r="V309" s="174"/>
    </row>
    <row r="310" spans="1:31" s="170" customFormat="1" ht="104.25" customHeight="1" x14ac:dyDescent="0.25">
      <c r="A310" s="147" t="s">
        <v>182</v>
      </c>
      <c r="B310" s="148" t="s">
        <v>79</v>
      </c>
      <c r="C310" s="149" t="s">
        <v>441</v>
      </c>
      <c r="D310" s="148" t="s">
        <v>79</v>
      </c>
      <c r="E310" s="150">
        <f>E311</f>
        <v>4.9289999999999994</v>
      </c>
      <c r="F310" s="150">
        <f t="shared" ref="F310:J310" si="49">F311</f>
        <v>184316.78</v>
      </c>
      <c r="G310" s="150"/>
      <c r="H310" s="150"/>
      <c r="I310" s="150"/>
      <c r="J310" s="150">
        <f t="shared" si="49"/>
        <v>167728.26973999999</v>
      </c>
      <c r="K310" s="153"/>
      <c r="L310" s="153"/>
      <c r="M310" s="153"/>
      <c r="N310" s="155"/>
      <c r="O310" s="155"/>
      <c r="P310" s="155"/>
      <c r="Q310" s="187"/>
      <c r="R310" s="203"/>
      <c r="S310" s="239"/>
      <c r="T310" s="326"/>
      <c r="U310" s="226"/>
      <c r="V310" s="169"/>
      <c r="AE310" s="171"/>
    </row>
    <row r="311" spans="1:31" s="439" customFormat="1" ht="116.25" customHeight="1" x14ac:dyDescent="0.25">
      <c r="A311" s="329" t="s">
        <v>257</v>
      </c>
      <c r="B311" s="330" t="s">
        <v>79</v>
      </c>
      <c r="C311" s="428" t="s">
        <v>258</v>
      </c>
      <c r="D311" s="330" t="s">
        <v>258</v>
      </c>
      <c r="E311" s="331">
        <f>SUM(E312:E315)</f>
        <v>4.9289999999999994</v>
      </c>
      <c r="F311" s="332">
        <f>SUM(F312:F315)</f>
        <v>184316.78</v>
      </c>
      <c r="G311" s="333"/>
      <c r="H311" s="332"/>
      <c r="I311" s="332"/>
      <c r="J311" s="334">
        <f>SUM(J312:J315)</f>
        <v>167728.26973999999</v>
      </c>
      <c r="K311" s="435" t="s">
        <v>703</v>
      </c>
      <c r="L311" s="436" t="s">
        <v>704</v>
      </c>
      <c r="M311" s="436" t="s">
        <v>306</v>
      </c>
      <c r="N311" s="337" t="s">
        <v>200</v>
      </c>
      <c r="O311" s="434"/>
      <c r="P311" s="436"/>
      <c r="Q311" s="444" t="s">
        <v>177</v>
      </c>
      <c r="R311" s="429" t="s">
        <v>177</v>
      </c>
      <c r="S311" s="339" t="s">
        <v>124</v>
      </c>
      <c r="T311" s="337"/>
      <c r="U311" s="427"/>
      <c r="V311" s="438"/>
    </row>
    <row r="312" spans="1:31" s="175" customFormat="1" ht="93.75" customHeight="1" x14ac:dyDescent="0.25">
      <c r="A312" s="157" t="s">
        <v>259</v>
      </c>
      <c r="B312" s="158" t="s">
        <v>79</v>
      </c>
      <c r="C312" s="159" t="s">
        <v>258</v>
      </c>
      <c r="D312" s="160" t="s">
        <v>697</v>
      </c>
      <c r="E312" s="161">
        <v>0.60599999999999998</v>
      </c>
      <c r="F312" s="162">
        <v>16795.693149999999</v>
      </c>
      <c r="G312" s="163">
        <v>91</v>
      </c>
      <c r="H312" s="162"/>
      <c r="I312" s="162"/>
      <c r="J312" s="347">
        <f t="shared" ref="J312:J315" si="50">ROUNDDOWN(F312*G312/100,5)-0.00001</f>
        <v>15284.080750000001</v>
      </c>
      <c r="K312" s="355"/>
      <c r="L312" s="190"/>
      <c r="M312" s="190"/>
      <c r="N312" s="191" t="s">
        <v>177</v>
      </c>
      <c r="O312" s="358" t="s">
        <v>698</v>
      </c>
      <c r="P312" s="190">
        <v>3</v>
      </c>
      <c r="Q312" s="194" t="s">
        <v>201</v>
      </c>
      <c r="R312" s="197" t="s">
        <v>201</v>
      </c>
      <c r="S312" s="237"/>
      <c r="T312" s="181">
        <v>1</v>
      </c>
      <c r="U312" s="228"/>
      <c r="V312" s="174"/>
    </row>
    <row r="313" spans="1:31" s="175" customFormat="1" ht="262.5" customHeight="1" x14ac:dyDescent="0.25">
      <c r="A313" s="157" t="s">
        <v>260</v>
      </c>
      <c r="B313" s="158" t="s">
        <v>79</v>
      </c>
      <c r="C313" s="159" t="s">
        <v>258</v>
      </c>
      <c r="D313" s="160" t="s">
        <v>706</v>
      </c>
      <c r="E313" s="161">
        <v>1.625</v>
      </c>
      <c r="F313" s="162">
        <v>124542.81855</v>
      </c>
      <c r="G313" s="163">
        <v>91</v>
      </c>
      <c r="H313" s="162"/>
      <c r="I313" s="162"/>
      <c r="J313" s="347">
        <f t="shared" si="50"/>
        <v>113333.96487</v>
      </c>
      <c r="K313" s="355"/>
      <c r="L313" s="190"/>
      <c r="M313" s="190"/>
      <c r="N313" s="191" t="s">
        <v>177</v>
      </c>
      <c r="O313" s="411" t="s">
        <v>705</v>
      </c>
      <c r="P313" s="190">
        <v>9</v>
      </c>
      <c r="Q313" s="194" t="s">
        <v>201</v>
      </c>
      <c r="R313" s="197" t="s">
        <v>201</v>
      </c>
      <c r="S313" s="237"/>
      <c r="T313" s="181">
        <v>1</v>
      </c>
      <c r="U313" s="228"/>
      <c r="V313" s="174"/>
    </row>
    <row r="314" spans="1:31" s="175" customFormat="1" ht="71.25" customHeight="1" x14ac:dyDescent="0.25">
      <c r="A314" s="157" t="s">
        <v>261</v>
      </c>
      <c r="B314" s="158" t="s">
        <v>79</v>
      </c>
      <c r="C314" s="159" t="s">
        <v>258</v>
      </c>
      <c r="D314" s="160" t="s">
        <v>699</v>
      </c>
      <c r="E314" s="161">
        <v>1.1879999999999999</v>
      </c>
      <c r="F314" s="162">
        <v>15906.13018</v>
      </c>
      <c r="G314" s="163">
        <v>91</v>
      </c>
      <c r="H314" s="162"/>
      <c r="I314" s="162"/>
      <c r="J314" s="347">
        <f t="shared" si="50"/>
        <v>14474.578450000001</v>
      </c>
      <c r="K314" s="355"/>
      <c r="L314" s="190"/>
      <c r="M314" s="190"/>
      <c r="N314" s="191" t="s">
        <v>177</v>
      </c>
      <c r="O314" s="411" t="s">
        <v>700</v>
      </c>
      <c r="P314" s="190">
        <v>9</v>
      </c>
      <c r="Q314" s="194" t="s">
        <v>201</v>
      </c>
      <c r="R314" s="197" t="s">
        <v>201</v>
      </c>
      <c r="S314" s="237"/>
      <c r="T314" s="181">
        <v>1</v>
      </c>
      <c r="U314" s="228"/>
      <c r="V314" s="174"/>
    </row>
    <row r="315" spans="1:31" s="175" customFormat="1" ht="96" customHeight="1" x14ac:dyDescent="0.25">
      <c r="A315" s="157" t="s">
        <v>262</v>
      </c>
      <c r="B315" s="158" t="s">
        <v>79</v>
      </c>
      <c r="C315" s="159" t="s">
        <v>258</v>
      </c>
      <c r="D315" s="160" t="s">
        <v>701</v>
      </c>
      <c r="E315" s="161">
        <v>1.51</v>
      </c>
      <c r="F315" s="162">
        <v>27072.13812</v>
      </c>
      <c r="G315" s="163">
        <v>91</v>
      </c>
      <c r="H315" s="162"/>
      <c r="I315" s="162"/>
      <c r="J315" s="347">
        <f t="shared" si="50"/>
        <v>24635.645670000002</v>
      </c>
      <c r="K315" s="355"/>
      <c r="L315" s="190"/>
      <c r="M315" s="190"/>
      <c r="N315" s="191" t="s">
        <v>177</v>
      </c>
      <c r="O315" s="411" t="s">
        <v>702</v>
      </c>
      <c r="P315" s="190">
        <v>13</v>
      </c>
      <c r="Q315" s="194" t="s">
        <v>201</v>
      </c>
      <c r="R315" s="197" t="s">
        <v>201</v>
      </c>
      <c r="S315" s="237"/>
      <c r="T315" s="181">
        <v>1</v>
      </c>
      <c r="U315" s="228"/>
      <c r="V315" s="174"/>
    </row>
    <row r="316" spans="1:31" s="156" customFormat="1" ht="109.5" customHeight="1" x14ac:dyDescent="0.25">
      <c r="A316" s="147" t="s">
        <v>183</v>
      </c>
      <c r="B316" s="148" t="s">
        <v>39</v>
      </c>
      <c r="C316" s="149" t="s">
        <v>443</v>
      </c>
      <c r="D316" s="148" t="s">
        <v>39</v>
      </c>
      <c r="E316" s="150">
        <f>E317</f>
        <v>2.0609999999999999</v>
      </c>
      <c r="F316" s="150">
        <f t="shared" ref="F316:J316" si="51">F317</f>
        <v>42820.382919999996</v>
      </c>
      <c r="G316" s="150"/>
      <c r="H316" s="150"/>
      <c r="I316" s="150"/>
      <c r="J316" s="150">
        <f t="shared" si="51"/>
        <v>39394.752309999996</v>
      </c>
      <c r="K316" s="153"/>
      <c r="L316" s="153"/>
      <c r="M316" s="153"/>
      <c r="N316" s="155"/>
      <c r="O316" s="155"/>
      <c r="P316" s="155"/>
      <c r="Q316" s="187"/>
      <c r="R316" s="203"/>
      <c r="S316" s="239"/>
      <c r="T316" s="326"/>
      <c r="U316" s="226"/>
      <c r="V316" s="188"/>
    </row>
    <row r="317" spans="1:31" s="343" customFormat="1" ht="107.25" customHeight="1" x14ac:dyDescent="0.25">
      <c r="A317" s="445" t="s">
        <v>304</v>
      </c>
      <c r="B317" s="330" t="s">
        <v>39</v>
      </c>
      <c r="C317" s="428" t="s">
        <v>340</v>
      </c>
      <c r="D317" s="428" t="s">
        <v>340</v>
      </c>
      <c r="E317" s="331">
        <f>E318+E319+E320</f>
        <v>2.0609999999999999</v>
      </c>
      <c r="F317" s="332">
        <f>F318+F319+F320</f>
        <v>42820.382919999996</v>
      </c>
      <c r="G317" s="470"/>
      <c r="H317" s="332"/>
      <c r="I317" s="332"/>
      <c r="J317" s="334">
        <f>J318+J319+J320</f>
        <v>39394.752309999996</v>
      </c>
      <c r="K317" s="435">
        <v>45209</v>
      </c>
      <c r="L317" s="436" t="s">
        <v>471</v>
      </c>
      <c r="M317" s="436" t="s">
        <v>341</v>
      </c>
      <c r="N317" s="434" t="s">
        <v>200</v>
      </c>
      <c r="O317" s="444" t="s">
        <v>177</v>
      </c>
      <c r="P317" s="444"/>
      <c r="Q317" s="444" t="s">
        <v>177</v>
      </c>
      <c r="R317" s="337" t="s">
        <v>177</v>
      </c>
      <c r="S317" s="339" t="s">
        <v>124</v>
      </c>
      <c r="T317" s="340"/>
      <c r="U317" s="432"/>
      <c r="V317" s="342"/>
    </row>
    <row r="318" spans="1:31" s="196" customFormat="1" ht="133.5" customHeight="1" x14ac:dyDescent="0.25">
      <c r="A318" s="157" t="s">
        <v>305</v>
      </c>
      <c r="B318" s="158" t="s">
        <v>39</v>
      </c>
      <c r="C318" s="159" t="s">
        <v>340</v>
      </c>
      <c r="D318" s="160" t="s">
        <v>465</v>
      </c>
      <c r="E318" s="162">
        <v>0.45600000000000002</v>
      </c>
      <c r="F318" s="162">
        <v>5567.7316000000001</v>
      </c>
      <c r="G318" s="163">
        <v>92</v>
      </c>
      <c r="H318" s="422"/>
      <c r="I318" s="164"/>
      <c r="J318" s="347">
        <f>ROUNDUP(F318*G318/100,5)</f>
        <v>5122.3130799999999</v>
      </c>
      <c r="K318" s="531"/>
      <c r="L318" s="190" t="s">
        <v>466</v>
      </c>
      <c r="M318" s="531"/>
      <c r="N318" s="197" t="s">
        <v>177</v>
      </c>
      <c r="O318" s="526" t="s">
        <v>467</v>
      </c>
      <c r="P318" s="197">
        <v>7</v>
      </c>
      <c r="Q318" s="357" t="s">
        <v>201</v>
      </c>
      <c r="R318" s="191" t="s">
        <v>201</v>
      </c>
      <c r="S318" s="237" t="s">
        <v>177</v>
      </c>
      <c r="T318" s="165">
        <v>1</v>
      </c>
      <c r="U318" s="380"/>
      <c r="V318" s="195"/>
    </row>
    <row r="319" spans="1:31" s="196" customFormat="1" ht="87" customHeight="1" x14ac:dyDescent="0.25">
      <c r="A319" s="157" t="s">
        <v>1160</v>
      </c>
      <c r="B319" s="158" t="s">
        <v>39</v>
      </c>
      <c r="C319" s="159" t="s">
        <v>340</v>
      </c>
      <c r="D319" s="160" t="s">
        <v>468</v>
      </c>
      <c r="E319" s="162">
        <v>0.16300000000000001</v>
      </c>
      <c r="F319" s="162">
        <v>4820.1274899999999</v>
      </c>
      <c r="G319" s="163">
        <v>92</v>
      </c>
      <c r="H319" s="422"/>
      <c r="I319" s="164"/>
      <c r="J319" s="347">
        <f t="shared" ref="J319:J320" si="52">ROUNDUP(F319*G319/100,5)</f>
        <v>4434.5172999999995</v>
      </c>
      <c r="K319" s="531"/>
      <c r="L319" s="190" t="s">
        <v>470</v>
      </c>
      <c r="M319" s="531"/>
      <c r="N319" s="197" t="s">
        <v>177</v>
      </c>
      <c r="O319" s="526" t="s">
        <v>472</v>
      </c>
      <c r="P319" s="197">
        <v>3</v>
      </c>
      <c r="Q319" s="357" t="s">
        <v>201</v>
      </c>
      <c r="R319" s="191" t="s">
        <v>201</v>
      </c>
      <c r="S319" s="237" t="s">
        <v>469</v>
      </c>
      <c r="T319" s="165">
        <v>1</v>
      </c>
      <c r="U319" s="380"/>
      <c r="V319" s="195"/>
    </row>
    <row r="320" spans="1:31" s="196" customFormat="1" ht="111" customHeight="1" x14ac:dyDescent="0.25">
      <c r="A320" s="157" t="s">
        <v>1161</v>
      </c>
      <c r="B320" s="158" t="s">
        <v>39</v>
      </c>
      <c r="C320" s="159" t="s">
        <v>340</v>
      </c>
      <c r="D320" s="160" t="s">
        <v>1180</v>
      </c>
      <c r="E320" s="162">
        <v>1.4419999999999999</v>
      </c>
      <c r="F320" s="162">
        <v>32432.523829999998</v>
      </c>
      <c r="G320" s="163">
        <v>92</v>
      </c>
      <c r="H320" s="422"/>
      <c r="I320" s="164"/>
      <c r="J320" s="347">
        <f t="shared" si="52"/>
        <v>29837.92193</v>
      </c>
      <c r="K320" s="531"/>
      <c r="L320" s="190" t="s">
        <v>473</v>
      </c>
      <c r="M320" s="531"/>
      <c r="N320" s="197" t="s">
        <v>177</v>
      </c>
      <c r="O320" s="526" t="s">
        <v>474</v>
      </c>
      <c r="P320" s="197">
        <v>8</v>
      </c>
      <c r="Q320" s="357" t="s">
        <v>201</v>
      </c>
      <c r="R320" s="191" t="s">
        <v>201</v>
      </c>
      <c r="S320" s="237" t="s">
        <v>475</v>
      </c>
      <c r="T320" s="165">
        <v>1</v>
      </c>
      <c r="U320" s="380"/>
      <c r="V320" s="195"/>
    </row>
    <row r="321" spans="1:22" s="180" customFormat="1" ht="120.75" customHeight="1" x14ac:dyDescent="0.25">
      <c r="A321" s="147" t="s">
        <v>184</v>
      </c>
      <c r="B321" s="148" t="s">
        <v>31</v>
      </c>
      <c r="C321" s="149" t="s">
        <v>1159</v>
      </c>
      <c r="D321" s="148" t="s">
        <v>31</v>
      </c>
      <c r="E321" s="150">
        <f>E322+E327+E330+E333+E339+E342</f>
        <v>10.792000000000002</v>
      </c>
      <c r="F321" s="150">
        <f t="shared" ref="F321:J321" si="53">F322+F327+F330+F333+F339+F342</f>
        <v>154990.91772</v>
      </c>
      <c r="G321" s="150"/>
      <c r="H321" s="150"/>
      <c r="I321" s="150"/>
      <c r="J321" s="150">
        <f t="shared" si="53"/>
        <v>133110.69659000001</v>
      </c>
      <c r="K321" s="153"/>
      <c r="L321" s="153"/>
      <c r="M321" s="153"/>
      <c r="N321" s="155"/>
      <c r="O321" s="155"/>
      <c r="P321" s="155"/>
      <c r="Q321" s="187"/>
      <c r="R321" s="203"/>
      <c r="S321" s="239"/>
      <c r="T321" s="326"/>
      <c r="U321" s="226"/>
      <c r="V321" s="179"/>
    </row>
    <row r="322" spans="1:22" s="439" customFormat="1" ht="114" customHeight="1" x14ac:dyDescent="0.25">
      <c r="A322" s="329" t="s">
        <v>185</v>
      </c>
      <c r="B322" s="330" t="s">
        <v>31</v>
      </c>
      <c r="C322" s="428" t="s">
        <v>103</v>
      </c>
      <c r="D322" s="330" t="s">
        <v>103</v>
      </c>
      <c r="E322" s="332">
        <f>SUM(E323:E326)</f>
        <v>2.02</v>
      </c>
      <c r="F322" s="332">
        <f t="shared" ref="F322:J322" si="54">SUM(F323:F326)</f>
        <v>11582.267900000001</v>
      </c>
      <c r="G322" s="332"/>
      <c r="H322" s="332"/>
      <c r="I322" s="332"/>
      <c r="J322" s="332">
        <f t="shared" si="54"/>
        <v>9381.6369800000011</v>
      </c>
      <c r="K322" s="435">
        <v>45217</v>
      </c>
      <c r="L322" s="436" t="s">
        <v>655</v>
      </c>
      <c r="M322" s="435" t="s">
        <v>656</v>
      </c>
      <c r="N322" s="337" t="s">
        <v>200</v>
      </c>
      <c r="O322" s="337" t="s">
        <v>177</v>
      </c>
      <c r="P322" s="340"/>
      <c r="Q322" s="429" t="s">
        <v>177</v>
      </c>
      <c r="R322" s="337" t="s">
        <v>177</v>
      </c>
      <c r="S322" s="551" t="s">
        <v>211</v>
      </c>
      <c r="T322" s="340"/>
      <c r="U322" s="432">
        <v>1</v>
      </c>
      <c r="V322" s="438"/>
    </row>
    <row r="323" spans="1:22" s="175" customFormat="1" ht="114" customHeight="1" x14ac:dyDescent="0.25">
      <c r="A323" s="157" t="s">
        <v>98</v>
      </c>
      <c r="B323" s="158" t="s">
        <v>31</v>
      </c>
      <c r="C323" s="159" t="s">
        <v>103</v>
      </c>
      <c r="D323" s="160" t="s">
        <v>657</v>
      </c>
      <c r="E323" s="162">
        <v>0.57999999999999996</v>
      </c>
      <c r="F323" s="162">
        <v>4678.1733700000004</v>
      </c>
      <c r="G323" s="163">
        <v>81</v>
      </c>
      <c r="H323" s="162"/>
      <c r="I323" s="162"/>
      <c r="J323" s="414">
        <f>ROUNDDOWN(F323*G323/100,5)</f>
        <v>3789.32042</v>
      </c>
      <c r="K323" s="355"/>
      <c r="L323" s="190"/>
      <c r="M323" s="190"/>
      <c r="N323" s="190" t="s">
        <v>177</v>
      </c>
      <c r="O323" s="356" t="s">
        <v>658</v>
      </c>
      <c r="P323" s="197">
        <v>7</v>
      </c>
      <c r="Q323" s="197" t="s">
        <v>201</v>
      </c>
      <c r="R323" s="197" t="s">
        <v>201</v>
      </c>
      <c r="S323" s="237" t="s">
        <v>710</v>
      </c>
      <c r="T323" s="181"/>
      <c r="U323" s="371"/>
      <c r="V323" s="174"/>
    </row>
    <row r="324" spans="1:22" s="175" customFormat="1" ht="114" customHeight="1" x14ac:dyDescent="0.25">
      <c r="A324" s="157" t="s">
        <v>99</v>
      </c>
      <c r="B324" s="158" t="s">
        <v>31</v>
      </c>
      <c r="C324" s="159" t="s">
        <v>103</v>
      </c>
      <c r="D324" s="160" t="s">
        <v>659</v>
      </c>
      <c r="E324" s="162">
        <v>0.26600000000000001</v>
      </c>
      <c r="F324" s="162">
        <v>905.53108999999995</v>
      </c>
      <c r="G324" s="163">
        <v>81</v>
      </c>
      <c r="H324" s="162"/>
      <c r="I324" s="162"/>
      <c r="J324" s="414">
        <f>ROUNDDOWN(F324*G324/100,5)</f>
        <v>733.48018000000002</v>
      </c>
      <c r="K324" s="355"/>
      <c r="L324" s="190"/>
      <c r="M324" s="190"/>
      <c r="N324" s="190" t="s">
        <v>177</v>
      </c>
      <c r="O324" s="356" t="s">
        <v>660</v>
      </c>
      <c r="P324" s="197">
        <v>7</v>
      </c>
      <c r="Q324" s="197" t="s">
        <v>201</v>
      </c>
      <c r="R324" s="197" t="s">
        <v>201</v>
      </c>
      <c r="S324" s="237" t="s">
        <v>710</v>
      </c>
      <c r="T324" s="181"/>
      <c r="U324" s="371"/>
      <c r="V324" s="174"/>
    </row>
    <row r="325" spans="1:22" s="175" customFormat="1" ht="114" customHeight="1" x14ac:dyDescent="0.25">
      <c r="A325" s="157" t="s">
        <v>100</v>
      </c>
      <c r="B325" s="158" t="s">
        <v>31</v>
      </c>
      <c r="C325" s="159" t="s">
        <v>103</v>
      </c>
      <c r="D325" s="160" t="s">
        <v>709</v>
      </c>
      <c r="E325" s="162">
        <v>0.69499999999999995</v>
      </c>
      <c r="F325" s="162">
        <v>2839.3937799999999</v>
      </c>
      <c r="G325" s="163">
        <v>81</v>
      </c>
      <c r="H325" s="162"/>
      <c r="I325" s="162"/>
      <c r="J325" s="414">
        <f>ROUNDDOWN(F325*G325/100,5)</f>
        <v>2299.9089600000002</v>
      </c>
      <c r="K325" s="355"/>
      <c r="L325" s="190"/>
      <c r="M325" s="190"/>
      <c r="N325" s="190" t="s">
        <v>177</v>
      </c>
      <c r="O325" s="356" t="s">
        <v>661</v>
      </c>
      <c r="P325" s="197">
        <v>8</v>
      </c>
      <c r="Q325" s="197" t="s">
        <v>201</v>
      </c>
      <c r="R325" s="197" t="s">
        <v>201</v>
      </c>
      <c r="S325" s="237" t="s">
        <v>710</v>
      </c>
      <c r="T325" s="181"/>
      <c r="U325" s="371"/>
      <c r="V325" s="174"/>
    </row>
    <row r="326" spans="1:22" s="175" customFormat="1" ht="114" customHeight="1" x14ac:dyDescent="0.25">
      <c r="A326" s="157" t="s">
        <v>1148</v>
      </c>
      <c r="B326" s="158" t="s">
        <v>31</v>
      </c>
      <c r="C326" s="159" t="s">
        <v>103</v>
      </c>
      <c r="D326" s="160" t="s">
        <v>662</v>
      </c>
      <c r="E326" s="162">
        <v>0.47899999999999998</v>
      </c>
      <c r="F326" s="162">
        <v>3159.16966</v>
      </c>
      <c r="G326" s="163">
        <v>81</v>
      </c>
      <c r="H326" s="162"/>
      <c r="I326" s="162"/>
      <c r="J326" s="414">
        <f>ROUNDDOWN(F326*G326/100,5)</f>
        <v>2558.92742</v>
      </c>
      <c r="K326" s="355"/>
      <c r="L326" s="190"/>
      <c r="M326" s="190"/>
      <c r="N326" s="190" t="s">
        <v>177</v>
      </c>
      <c r="O326" s="356" t="s">
        <v>663</v>
      </c>
      <c r="P326" s="197">
        <v>7</v>
      </c>
      <c r="Q326" s="197"/>
      <c r="R326" s="197"/>
      <c r="S326" s="237" t="s">
        <v>710</v>
      </c>
      <c r="T326" s="181"/>
      <c r="U326" s="371"/>
      <c r="V326" s="174"/>
    </row>
    <row r="327" spans="1:22" s="449" customFormat="1" ht="109.5" customHeight="1" x14ac:dyDescent="0.25">
      <c r="A327" s="329" t="s">
        <v>186</v>
      </c>
      <c r="B327" s="330" t="s">
        <v>31</v>
      </c>
      <c r="C327" s="428" t="s">
        <v>264</v>
      </c>
      <c r="D327" s="330" t="s">
        <v>264</v>
      </c>
      <c r="E327" s="332">
        <f>SUM(E328:E329)</f>
        <v>1.4910000000000001</v>
      </c>
      <c r="F327" s="332">
        <f>SUM(F328:F329)</f>
        <v>30989.945250000001</v>
      </c>
      <c r="G327" s="333"/>
      <c r="H327" s="332"/>
      <c r="I327" s="332"/>
      <c r="J327" s="334">
        <f>SUM(J328:J329)</f>
        <v>28200.850169999998</v>
      </c>
      <c r="K327" s="435" t="s">
        <v>772</v>
      </c>
      <c r="L327" s="436" t="s">
        <v>773</v>
      </c>
      <c r="M327" s="435" t="s">
        <v>338</v>
      </c>
      <c r="N327" s="434" t="s">
        <v>200</v>
      </c>
      <c r="O327" s="444" t="s">
        <v>177</v>
      </c>
      <c r="P327" s="340"/>
      <c r="Q327" s="444" t="s">
        <v>177</v>
      </c>
      <c r="R327" s="429" t="s">
        <v>177</v>
      </c>
      <c r="S327" s="339" t="s">
        <v>124</v>
      </c>
      <c r="T327" s="337"/>
      <c r="U327" s="427"/>
      <c r="V327" s="448"/>
    </row>
    <row r="328" spans="1:22" s="193" customFormat="1" ht="103.15" customHeight="1" x14ac:dyDescent="0.25">
      <c r="A328" s="157" t="s">
        <v>102</v>
      </c>
      <c r="B328" s="158" t="s">
        <v>31</v>
      </c>
      <c r="C328" s="159" t="s">
        <v>264</v>
      </c>
      <c r="D328" s="160" t="s">
        <v>747</v>
      </c>
      <c r="E328" s="161">
        <v>0.57099999999999995</v>
      </c>
      <c r="F328" s="162">
        <v>15984.94139</v>
      </c>
      <c r="G328" s="163">
        <v>91</v>
      </c>
      <c r="H328" s="412"/>
      <c r="I328" s="162"/>
      <c r="J328" s="347">
        <f>ROUNDDOWN(F328*G328/100,5)</f>
        <v>14546.29666</v>
      </c>
      <c r="K328" s="355"/>
      <c r="L328" s="190"/>
      <c r="M328" s="190"/>
      <c r="N328" s="194" t="s">
        <v>177</v>
      </c>
      <c r="O328" s="411" t="s">
        <v>749</v>
      </c>
      <c r="P328" s="194">
        <v>8</v>
      </c>
      <c r="Q328" s="194" t="s">
        <v>201</v>
      </c>
      <c r="R328" s="191" t="s">
        <v>201</v>
      </c>
      <c r="S328" s="237" t="s">
        <v>748</v>
      </c>
      <c r="T328" s="181">
        <v>1</v>
      </c>
      <c r="U328" s="346"/>
      <c r="V328" s="192"/>
    </row>
    <row r="329" spans="1:22" s="193" customFormat="1" ht="103.15" customHeight="1" x14ac:dyDescent="0.25">
      <c r="A329" s="157" t="s">
        <v>1149</v>
      </c>
      <c r="B329" s="158" t="s">
        <v>31</v>
      </c>
      <c r="C329" s="159" t="s">
        <v>264</v>
      </c>
      <c r="D329" s="160" t="s">
        <v>771</v>
      </c>
      <c r="E329" s="161">
        <v>0.92</v>
      </c>
      <c r="F329" s="162">
        <v>15005.003860000001</v>
      </c>
      <c r="G329" s="163">
        <v>91</v>
      </c>
      <c r="H329" s="412"/>
      <c r="I329" s="162"/>
      <c r="J329" s="347">
        <f>ROUNDDOWN(F329*G329/100,5)</f>
        <v>13654.55351</v>
      </c>
      <c r="K329" s="355"/>
      <c r="L329" s="190"/>
      <c r="M329" s="190"/>
      <c r="N329" s="194" t="s">
        <v>177</v>
      </c>
      <c r="O329" s="411" t="s">
        <v>774</v>
      </c>
      <c r="P329" s="194">
        <v>7</v>
      </c>
      <c r="Q329" s="194" t="s">
        <v>201</v>
      </c>
      <c r="R329" s="191" t="s">
        <v>201</v>
      </c>
      <c r="S329" s="237" t="s">
        <v>748</v>
      </c>
      <c r="T329" s="181">
        <v>1</v>
      </c>
      <c r="U329" s="346"/>
      <c r="V329" s="192"/>
    </row>
    <row r="330" spans="1:22" s="449" customFormat="1" ht="114.75" customHeight="1" x14ac:dyDescent="0.25">
      <c r="A330" s="329" t="s">
        <v>1150</v>
      </c>
      <c r="B330" s="330" t="s">
        <v>31</v>
      </c>
      <c r="C330" s="428" t="s">
        <v>110</v>
      </c>
      <c r="D330" s="330" t="s">
        <v>110</v>
      </c>
      <c r="E330" s="331">
        <f>SUM(E331:E332)</f>
        <v>1.085</v>
      </c>
      <c r="F330" s="332">
        <f>SUM(F331:F332)</f>
        <v>9174.3099099999999</v>
      </c>
      <c r="G330" s="333"/>
      <c r="H330" s="332"/>
      <c r="I330" s="332"/>
      <c r="J330" s="334">
        <f>SUM(J331:J332)</f>
        <v>8256.8789099999995</v>
      </c>
      <c r="K330" s="435">
        <v>45219</v>
      </c>
      <c r="L330" s="436" t="s">
        <v>791</v>
      </c>
      <c r="M330" s="436" t="s">
        <v>792</v>
      </c>
      <c r="N330" s="337" t="s">
        <v>200</v>
      </c>
      <c r="O330" s="429" t="s">
        <v>177</v>
      </c>
      <c r="P330" s="429"/>
      <c r="Q330" s="429" t="s">
        <v>177</v>
      </c>
      <c r="R330" s="429" t="s">
        <v>177</v>
      </c>
      <c r="S330" s="339" t="s">
        <v>124</v>
      </c>
      <c r="T330" s="340"/>
      <c r="U330" s="341"/>
      <c r="V330" s="448"/>
    </row>
    <row r="331" spans="1:22" s="193" customFormat="1" ht="105.75" customHeight="1" x14ac:dyDescent="0.25">
      <c r="A331" s="157" t="s">
        <v>1151</v>
      </c>
      <c r="B331" s="158" t="s">
        <v>31</v>
      </c>
      <c r="C331" s="159" t="s">
        <v>110</v>
      </c>
      <c r="D331" s="160" t="s">
        <v>790</v>
      </c>
      <c r="E331" s="161">
        <v>0.78</v>
      </c>
      <c r="F331" s="162">
        <v>3396.1428799999999</v>
      </c>
      <c r="G331" s="163">
        <v>90</v>
      </c>
      <c r="H331" s="418"/>
      <c r="I331" s="162"/>
      <c r="J331" s="347">
        <f t="shared" ref="J331:J338" si="55">ROUNDDOWN(F331*G331/100,5)</f>
        <v>3056.5285899999999</v>
      </c>
      <c r="K331" s="190"/>
      <c r="L331" s="190"/>
      <c r="M331" s="190"/>
      <c r="N331" s="197" t="s">
        <v>177</v>
      </c>
      <c r="O331" s="356" t="s">
        <v>793</v>
      </c>
      <c r="P331" s="197">
        <v>6</v>
      </c>
      <c r="Q331" s="197" t="s">
        <v>201</v>
      </c>
      <c r="R331" s="197" t="s">
        <v>201</v>
      </c>
      <c r="S331" s="237" t="s">
        <v>748</v>
      </c>
      <c r="T331" s="181">
        <v>1</v>
      </c>
      <c r="U331" s="228"/>
      <c r="V331" s="192"/>
    </row>
    <row r="332" spans="1:22" s="175" customFormat="1" ht="95.25" customHeight="1" x14ac:dyDescent="0.25">
      <c r="A332" s="157" t="s">
        <v>1152</v>
      </c>
      <c r="B332" s="158" t="s">
        <v>31</v>
      </c>
      <c r="C332" s="159" t="s">
        <v>110</v>
      </c>
      <c r="D332" s="160" t="s">
        <v>794</v>
      </c>
      <c r="E332" s="161">
        <v>0.30499999999999999</v>
      </c>
      <c r="F332" s="162">
        <v>5778.1670299999996</v>
      </c>
      <c r="G332" s="163">
        <v>90</v>
      </c>
      <c r="H332" s="412"/>
      <c r="I332" s="162"/>
      <c r="J332" s="347">
        <f t="shared" si="55"/>
        <v>5200.3503199999996</v>
      </c>
      <c r="K332" s="190"/>
      <c r="L332" s="190"/>
      <c r="M332" s="190"/>
      <c r="N332" s="197" t="s">
        <v>177</v>
      </c>
      <c r="O332" s="356" t="s">
        <v>795</v>
      </c>
      <c r="P332" s="197">
        <v>6</v>
      </c>
      <c r="Q332" s="197" t="s">
        <v>201</v>
      </c>
      <c r="R332" s="197" t="s">
        <v>201</v>
      </c>
      <c r="S332" s="237" t="s">
        <v>748</v>
      </c>
      <c r="T332" s="181">
        <v>1</v>
      </c>
      <c r="U332" s="346"/>
      <c r="V332" s="174"/>
    </row>
    <row r="333" spans="1:22" s="439" customFormat="1" ht="73.5" customHeight="1" x14ac:dyDescent="0.25">
      <c r="A333" s="329" t="s">
        <v>187</v>
      </c>
      <c r="B333" s="330" t="s">
        <v>31</v>
      </c>
      <c r="C333" s="428" t="s">
        <v>43</v>
      </c>
      <c r="D333" s="428" t="s">
        <v>43</v>
      </c>
      <c r="E333" s="331">
        <f>SUM(E334:E338)</f>
        <v>3.1820000000000004</v>
      </c>
      <c r="F333" s="332">
        <f>SUM(F334:F338)</f>
        <v>38283.072569999997</v>
      </c>
      <c r="G333" s="333"/>
      <c r="H333" s="332"/>
      <c r="I333" s="332"/>
      <c r="J333" s="334">
        <f>SUM(J334:J338)</f>
        <v>36368.91891</v>
      </c>
      <c r="K333" s="435">
        <v>45219</v>
      </c>
      <c r="L333" s="436" t="s">
        <v>833</v>
      </c>
      <c r="M333" s="436" t="s">
        <v>834</v>
      </c>
      <c r="N333" s="434" t="s">
        <v>200</v>
      </c>
      <c r="O333" s="444" t="s">
        <v>177</v>
      </c>
      <c r="P333" s="444"/>
      <c r="Q333" s="444" t="s">
        <v>177</v>
      </c>
      <c r="R333" s="429" t="s">
        <v>177</v>
      </c>
      <c r="S333" s="339" t="s">
        <v>124</v>
      </c>
      <c r="T333" s="337"/>
      <c r="U333" s="427"/>
      <c r="V333" s="438"/>
    </row>
    <row r="334" spans="1:22" s="193" customFormat="1" ht="112.5" customHeight="1" x14ac:dyDescent="0.25">
      <c r="A334" s="157" t="s">
        <v>1153</v>
      </c>
      <c r="B334" s="158" t="s">
        <v>31</v>
      </c>
      <c r="C334" s="158" t="s">
        <v>43</v>
      </c>
      <c r="D334" s="160" t="s">
        <v>836</v>
      </c>
      <c r="E334" s="161">
        <v>0.77400000000000002</v>
      </c>
      <c r="F334" s="162">
        <v>17149.619019999998</v>
      </c>
      <c r="G334" s="163">
        <v>95</v>
      </c>
      <c r="H334" s="162"/>
      <c r="I334" s="162"/>
      <c r="J334" s="347">
        <f t="shared" si="55"/>
        <v>16292.138059999999</v>
      </c>
      <c r="K334" s="355"/>
      <c r="L334" s="190"/>
      <c r="M334" s="190"/>
      <c r="N334" s="194"/>
      <c r="O334" s="411" t="s">
        <v>835</v>
      </c>
      <c r="P334" s="194">
        <v>9</v>
      </c>
      <c r="Q334" s="194" t="s">
        <v>201</v>
      </c>
      <c r="R334" s="197" t="s">
        <v>201</v>
      </c>
      <c r="S334" s="237"/>
      <c r="T334" s="181">
        <v>1</v>
      </c>
      <c r="U334" s="346"/>
      <c r="V334" s="192"/>
    </row>
    <row r="335" spans="1:22" s="193" customFormat="1" ht="112.5" customHeight="1" x14ac:dyDescent="0.25">
      <c r="A335" s="157" t="s">
        <v>1154</v>
      </c>
      <c r="B335" s="158" t="s">
        <v>31</v>
      </c>
      <c r="C335" s="158" t="s">
        <v>43</v>
      </c>
      <c r="D335" s="160" t="s">
        <v>837</v>
      </c>
      <c r="E335" s="161">
        <v>0.76100000000000001</v>
      </c>
      <c r="F335" s="162">
        <v>5572.5210800000004</v>
      </c>
      <c r="G335" s="163">
        <v>95</v>
      </c>
      <c r="H335" s="162"/>
      <c r="I335" s="162"/>
      <c r="J335" s="347">
        <f t="shared" si="55"/>
        <v>5293.8950199999999</v>
      </c>
      <c r="K335" s="355"/>
      <c r="L335" s="190"/>
      <c r="M335" s="190"/>
      <c r="N335" s="194"/>
      <c r="O335" s="411" t="s">
        <v>838</v>
      </c>
      <c r="P335" s="194">
        <v>6</v>
      </c>
      <c r="Q335" s="194" t="s">
        <v>201</v>
      </c>
      <c r="R335" s="197" t="s">
        <v>201</v>
      </c>
      <c r="S335" s="237" t="s">
        <v>1242</v>
      </c>
      <c r="T335" s="181">
        <v>1</v>
      </c>
      <c r="U335" s="346"/>
      <c r="V335" s="192"/>
    </row>
    <row r="336" spans="1:22" s="193" customFormat="1" ht="84" customHeight="1" x14ac:dyDescent="0.25">
      <c r="A336" s="157" t="s">
        <v>1155</v>
      </c>
      <c r="B336" s="158" t="s">
        <v>31</v>
      </c>
      <c r="C336" s="158" t="s">
        <v>43</v>
      </c>
      <c r="D336" s="160" t="s">
        <v>901</v>
      </c>
      <c r="E336" s="161">
        <v>0.92800000000000005</v>
      </c>
      <c r="F336" s="162">
        <v>8852.2970600000008</v>
      </c>
      <c r="G336" s="163">
        <v>95</v>
      </c>
      <c r="H336" s="162"/>
      <c r="I336" s="162"/>
      <c r="J336" s="347">
        <f t="shared" si="55"/>
        <v>8409.6821999999993</v>
      </c>
      <c r="K336" s="355"/>
      <c r="L336" s="190"/>
      <c r="M336" s="190"/>
      <c r="N336" s="194"/>
      <c r="O336" s="411" t="s">
        <v>839</v>
      </c>
      <c r="P336" s="194">
        <v>13</v>
      </c>
      <c r="Q336" s="194" t="s">
        <v>201</v>
      </c>
      <c r="R336" s="197" t="s">
        <v>201</v>
      </c>
      <c r="S336" s="237"/>
      <c r="T336" s="181">
        <v>1</v>
      </c>
      <c r="U336" s="346"/>
      <c r="V336" s="192"/>
    </row>
    <row r="337" spans="1:100" s="193" customFormat="1" ht="90.75" customHeight="1" x14ac:dyDescent="0.25">
      <c r="A337" s="157" t="s">
        <v>1156</v>
      </c>
      <c r="B337" s="158" t="s">
        <v>31</v>
      </c>
      <c r="C337" s="158" t="s">
        <v>43</v>
      </c>
      <c r="D337" s="160" t="s">
        <v>902</v>
      </c>
      <c r="E337" s="161">
        <v>0.49099999999999999</v>
      </c>
      <c r="F337" s="162">
        <v>4503.1489099999999</v>
      </c>
      <c r="G337" s="163">
        <v>95</v>
      </c>
      <c r="H337" s="162"/>
      <c r="I337" s="162"/>
      <c r="J337" s="347">
        <f t="shared" si="55"/>
        <v>4277.9914600000002</v>
      </c>
      <c r="K337" s="355"/>
      <c r="L337" s="190"/>
      <c r="M337" s="190"/>
      <c r="N337" s="194"/>
      <c r="O337" s="411" t="s">
        <v>809</v>
      </c>
      <c r="P337" s="194">
        <v>7</v>
      </c>
      <c r="Q337" s="194" t="s">
        <v>201</v>
      </c>
      <c r="R337" s="197" t="s">
        <v>201</v>
      </c>
      <c r="S337" s="237"/>
      <c r="T337" s="181">
        <v>1</v>
      </c>
      <c r="U337" s="346"/>
      <c r="V337" s="192"/>
    </row>
    <row r="338" spans="1:100" s="193" customFormat="1" ht="93.75" customHeight="1" x14ac:dyDescent="0.25">
      <c r="A338" s="157" t="s">
        <v>1157</v>
      </c>
      <c r="B338" s="158" t="s">
        <v>31</v>
      </c>
      <c r="C338" s="158" t="s">
        <v>43</v>
      </c>
      <c r="D338" s="160" t="s">
        <v>903</v>
      </c>
      <c r="E338" s="161">
        <v>0.22800000000000001</v>
      </c>
      <c r="F338" s="162">
        <v>2205.4865</v>
      </c>
      <c r="G338" s="163">
        <v>95</v>
      </c>
      <c r="H338" s="162"/>
      <c r="I338" s="162"/>
      <c r="J338" s="347">
        <f t="shared" si="55"/>
        <v>2095.2121699999998</v>
      </c>
      <c r="K338" s="355"/>
      <c r="L338" s="190"/>
      <c r="M338" s="190"/>
      <c r="N338" s="194"/>
      <c r="O338" s="411" t="s">
        <v>746</v>
      </c>
      <c r="P338" s="194">
        <v>2</v>
      </c>
      <c r="Q338" s="194" t="s">
        <v>201</v>
      </c>
      <c r="R338" s="197" t="s">
        <v>201</v>
      </c>
      <c r="S338" s="237"/>
      <c r="T338" s="181">
        <v>1</v>
      </c>
      <c r="U338" s="346"/>
      <c r="V338" s="192"/>
    </row>
    <row r="339" spans="1:100" s="439" customFormat="1" ht="92.25" customHeight="1" x14ac:dyDescent="0.25">
      <c r="A339" s="329" t="s">
        <v>188</v>
      </c>
      <c r="B339" s="330" t="s">
        <v>31</v>
      </c>
      <c r="C339" s="428" t="s">
        <v>941</v>
      </c>
      <c r="D339" s="428" t="s">
        <v>941</v>
      </c>
      <c r="E339" s="331">
        <f>SUM(E340:E341)</f>
        <v>1.1240000000000001</v>
      </c>
      <c r="F339" s="332">
        <f>SUM(F340:F341)</f>
        <v>24295.645479999999</v>
      </c>
      <c r="G339" s="333"/>
      <c r="H339" s="332"/>
      <c r="I339" s="332"/>
      <c r="J339" s="334">
        <f>SUM(J340:J341)</f>
        <v>21623.124469999999</v>
      </c>
      <c r="K339" s="435">
        <v>45219</v>
      </c>
      <c r="L339" s="436" t="s">
        <v>944</v>
      </c>
      <c r="M339" s="436" t="s">
        <v>945</v>
      </c>
      <c r="N339" s="337" t="s">
        <v>200</v>
      </c>
      <c r="O339" s="444" t="s">
        <v>177</v>
      </c>
      <c r="P339" s="444" t="s">
        <v>840</v>
      </c>
      <c r="Q339" s="444" t="s">
        <v>177</v>
      </c>
      <c r="R339" s="429" t="s">
        <v>177</v>
      </c>
      <c r="S339" s="551" t="s">
        <v>211</v>
      </c>
      <c r="T339" s="340"/>
      <c r="U339" s="341">
        <v>1</v>
      </c>
      <c r="V339" s="438"/>
    </row>
    <row r="340" spans="1:100" s="175" customFormat="1" ht="102" customHeight="1" x14ac:dyDescent="0.25">
      <c r="A340" s="157" t="s">
        <v>30</v>
      </c>
      <c r="B340" s="158" t="s">
        <v>31</v>
      </c>
      <c r="C340" s="159" t="s">
        <v>941</v>
      </c>
      <c r="D340" s="160" t="s">
        <v>942</v>
      </c>
      <c r="E340" s="161">
        <v>0.86199999999999999</v>
      </c>
      <c r="F340" s="162">
        <v>17596.976879999998</v>
      </c>
      <c r="G340" s="163">
        <v>89</v>
      </c>
      <c r="H340" s="208"/>
      <c r="I340" s="162"/>
      <c r="J340" s="347">
        <f>ROUND(F340*G340/100,5)</f>
        <v>15661.30942</v>
      </c>
      <c r="K340" s="350"/>
      <c r="L340" s="190"/>
      <c r="M340" s="190"/>
      <c r="N340" s="194" t="s">
        <v>177</v>
      </c>
      <c r="O340" s="358" t="s">
        <v>492</v>
      </c>
      <c r="P340" s="194">
        <v>3</v>
      </c>
      <c r="Q340" s="194" t="s">
        <v>201</v>
      </c>
      <c r="R340" s="197" t="s">
        <v>201</v>
      </c>
      <c r="S340" s="237" t="s">
        <v>946</v>
      </c>
      <c r="T340" s="165"/>
      <c r="U340" s="229"/>
      <c r="V340" s="174"/>
    </row>
    <row r="341" spans="1:100" s="175" customFormat="1" ht="97.5" customHeight="1" x14ac:dyDescent="0.25">
      <c r="A341" s="157" t="s">
        <v>1158</v>
      </c>
      <c r="B341" s="158" t="s">
        <v>31</v>
      </c>
      <c r="C341" s="159" t="s">
        <v>941</v>
      </c>
      <c r="D341" s="160" t="s">
        <v>943</v>
      </c>
      <c r="E341" s="161">
        <v>0.26200000000000001</v>
      </c>
      <c r="F341" s="162">
        <v>6698.6686</v>
      </c>
      <c r="G341" s="163">
        <v>89</v>
      </c>
      <c r="H341" s="208"/>
      <c r="I341" s="162"/>
      <c r="J341" s="347">
        <f>ROUND(F341*G341/100,5)</f>
        <v>5961.8150500000002</v>
      </c>
      <c r="K341" s="350"/>
      <c r="L341" s="190"/>
      <c r="M341" s="190"/>
      <c r="N341" s="194" t="s">
        <v>177</v>
      </c>
      <c r="O341" s="358" t="s">
        <v>947</v>
      </c>
      <c r="P341" s="194">
        <v>6</v>
      </c>
      <c r="Q341" s="194" t="s">
        <v>201</v>
      </c>
      <c r="R341" s="197" t="s">
        <v>201</v>
      </c>
      <c r="S341" s="237" t="s">
        <v>1253</v>
      </c>
      <c r="T341" s="165"/>
      <c r="U341" s="227"/>
      <c r="V341" s="174"/>
    </row>
    <row r="342" spans="1:100" s="439" customFormat="1" ht="136.5" customHeight="1" x14ac:dyDescent="0.25">
      <c r="A342" s="329" t="s">
        <v>189</v>
      </c>
      <c r="B342" s="330" t="s">
        <v>31</v>
      </c>
      <c r="C342" s="428" t="s">
        <v>310</v>
      </c>
      <c r="D342" s="428" t="s">
        <v>310</v>
      </c>
      <c r="E342" s="332">
        <f>E343</f>
        <v>1.89</v>
      </c>
      <c r="F342" s="332">
        <f>F343</f>
        <v>40665.676610000002</v>
      </c>
      <c r="G342" s="333"/>
      <c r="H342" s="332"/>
      <c r="I342" s="332"/>
      <c r="J342" s="334">
        <f>J343</f>
        <v>29279.28715</v>
      </c>
      <c r="K342" s="435" t="s">
        <v>1043</v>
      </c>
      <c r="L342" s="436" t="s">
        <v>1044</v>
      </c>
      <c r="M342" s="435" t="s">
        <v>1045</v>
      </c>
      <c r="N342" s="434" t="s">
        <v>263</v>
      </c>
      <c r="O342" s="434" t="s">
        <v>177</v>
      </c>
      <c r="P342" s="337"/>
      <c r="Q342" s="444" t="s">
        <v>177</v>
      </c>
      <c r="R342" s="337" t="s">
        <v>177</v>
      </c>
      <c r="S342" s="339" t="s">
        <v>124</v>
      </c>
      <c r="T342" s="340"/>
      <c r="U342" s="341"/>
      <c r="V342" s="438"/>
    </row>
    <row r="343" spans="1:100" s="175" customFormat="1" ht="138" customHeight="1" x14ac:dyDescent="0.25">
      <c r="A343" s="157" t="s">
        <v>109</v>
      </c>
      <c r="B343" s="158" t="s">
        <v>31</v>
      </c>
      <c r="C343" s="159" t="s">
        <v>310</v>
      </c>
      <c r="D343" s="160" t="s">
        <v>1042</v>
      </c>
      <c r="E343" s="162">
        <v>1.89</v>
      </c>
      <c r="F343" s="162">
        <v>40665.676610000002</v>
      </c>
      <c r="G343" s="163">
        <v>72</v>
      </c>
      <c r="H343" s="397"/>
      <c r="I343" s="397"/>
      <c r="J343" s="162">
        <f>ROUNDDOWN(F343*G343/100,5)</f>
        <v>29279.28715</v>
      </c>
      <c r="K343" s="190"/>
      <c r="L343" s="190"/>
      <c r="M343" s="190"/>
      <c r="N343" s="194" t="s">
        <v>177</v>
      </c>
      <c r="O343" s="358" t="s">
        <v>1046</v>
      </c>
      <c r="P343" s="194">
        <v>7</v>
      </c>
      <c r="Q343" s="194" t="s">
        <v>201</v>
      </c>
      <c r="R343" s="181" t="s">
        <v>201</v>
      </c>
      <c r="S343" s="237" t="s">
        <v>1205</v>
      </c>
      <c r="T343" s="165">
        <v>1</v>
      </c>
      <c r="U343" s="380"/>
      <c r="V343" s="174"/>
    </row>
    <row r="344" spans="1:100" s="41" customFormat="1" ht="105" customHeight="1" x14ac:dyDescent="0.25">
      <c r="A344" s="147" t="s">
        <v>190</v>
      </c>
      <c r="B344" s="148" t="s">
        <v>42</v>
      </c>
      <c r="C344" s="149" t="s">
        <v>1047</v>
      </c>
      <c r="D344" s="148" t="s">
        <v>42</v>
      </c>
      <c r="E344" s="150">
        <f>E345</f>
        <v>1.1000000000000001</v>
      </c>
      <c r="F344" s="150">
        <f t="shared" ref="F344:J344" si="56">F345</f>
        <v>52998.365080000003</v>
      </c>
      <c r="G344" s="150"/>
      <c r="H344" s="150"/>
      <c r="I344" s="150"/>
      <c r="J344" s="150">
        <f t="shared" si="56"/>
        <v>41868.708409999999</v>
      </c>
      <c r="K344" s="153"/>
      <c r="L344" s="153"/>
      <c r="M344" s="153"/>
      <c r="N344" s="155"/>
      <c r="O344" s="155"/>
      <c r="P344" s="155"/>
      <c r="Q344" s="187"/>
      <c r="R344" s="154"/>
      <c r="S344" s="236"/>
      <c r="T344" s="325"/>
      <c r="U344" s="226"/>
      <c r="V344" s="40"/>
    </row>
    <row r="345" spans="1:100" s="439" customFormat="1" ht="105" customHeight="1" x14ac:dyDescent="0.25">
      <c r="A345" s="329" t="s">
        <v>1165</v>
      </c>
      <c r="B345" s="330" t="s">
        <v>42</v>
      </c>
      <c r="C345" s="428" t="s">
        <v>42</v>
      </c>
      <c r="D345" s="330" t="s">
        <v>42</v>
      </c>
      <c r="E345" s="331">
        <f>E346</f>
        <v>1.1000000000000001</v>
      </c>
      <c r="F345" s="332">
        <f>F346</f>
        <v>52998.365080000003</v>
      </c>
      <c r="G345" s="333"/>
      <c r="H345" s="332"/>
      <c r="I345" s="332"/>
      <c r="J345" s="334">
        <f>J346</f>
        <v>41868.708409999999</v>
      </c>
      <c r="K345" s="435">
        <v>45218</v>
      </c>
      <c r="L345" s="436" t="s">
        <v>736</v>
      </c>
      <c r="M345" s="436" t="s">
        <v>737</v>
      </c>
      <c r="N345" s="434" t="s">
        <v>263</v>
      </c>
      <c r="O345" s="444" t="s">
        <v>177</v>
      </c>
      <c r="P345" s="444"/>
      <c r="Q345" s="517" t="s">
        <v>177</v>
      </c>
      <c r="R345" s="434" t="s">
        <v>177</v>
      </c>
      <c r="S345" s="430" t="s">
        <v>124</v>
      </c>
      <c r="T345" s="434"/>
      <c r="U345" s="471"/>
      <c r="V345" s="438"/>
    </row>
    <row r="346" spans="1:100" s="175" customFormat="1" ht="105" customHeight="1" x14ac:dyDescent="0.25">
      <c r="A346" s="157" t="s">
        <v>1166</v>
      </c>
      <c r="B346" s="424" t="s">
        <v>42</v>
      </c>
      <c r="C346" s="424" t="s">
        <v>42</v>
      </c>
      <c r="D346" s="160" t="s">
        <v>735</v>
      </c>
      <c r="E346" s="161">
        <v>1.1000000000000001</v>
      </c>
      <c r="F346" s="162">
        <v>52998.365080000003</v>
      </c>
      <c r="G346" s="163">
        <v>79</v>
      </c>
      <c r="H346" s="162"/>
      <c r="I346" s="162"/>
      <c r="J346" s="347">
        <f>ROUNDDOWN(F346*G346/100,5)</f>
        <v>41868.708409999999</v>
      </c>
      <c r="K346" s="190"/>
      <c r="L346" s="190"/>
      <c r="M346" s="190"/>
      <c r="N346" s="194" t="s">
        <v>177</v>
      </c>
      <c r="O346" s="411" t="s">
        <v>738</v>
      </c>
      <c r="P346" s="194">
        <v>7</v>
      </c>
      <c r="Q346" s="194" t="s">
        <v>201</v>
      </c>
      <c r="R346" s="358" t="s">
        <v>201</v>
      </c>
      <c r="S346" s="370"/>
      <c r="T346" s="176">
        <v>1</v>
      </c>
      <c r="U346" s="371"/>
      <c r="V346" s="174"/>
    </row>
    <row r="347" spans="1:100" s="41" customFormat="1" ht="62.25" customHeight="1" x14ac:dyDescent="0.25">
      <c r="A347" s="96"/>
      <c r="B347" s="48">
        <v>51</v>
      </c>
      <c r="C347" s="49"/>
      <c r="D347" s="50" t="s">
        <v>1162</v>
      </c>
      <c r="E347" s="51">
        <f>E344+E321+E316+E310+E284+E271+E222+E204+E198+E173+E163+E158+E100+E90+E71+E46+E25+E13</f>
        <v>212.93027000000004</v>
      </c>
      <c r="F347" s="52">
        <f>F344+F321+F316+F310+F284+F271+F222+F204+F198+F173+F163+F158+F100+F90+F71+F46+F25+F13</f>
        <v>4650523.995817</v>
      </c>
      <c r="G347" s="52"/>
      <c r="H347" s="52">
        <f>H344+H321+H316+H310+H284+H271+H222+H204+H198+H173+H163+H158+H100+H90+H71+H46+H25+H13</f>
        <v>1542.0672</v>
      </c>
      <c r="I347" s="52">
        <f>I344+I321+I316+I310+I284+I271+I222+I204+I198+I173+I163+I158+I100+I90+I71+I46+I25+I13</f>
        <v>15500.504270000001</v>
      </c>
      <c r="J347" s="52">
        <f>J344+J321+J316+J310+J284+J271+J222+J204+J198+J173+J163+J158+J100+J90+J71+J46+J25+J13</f>
        <v>4101230.1395699997</v>
      </c>
      <c r="K347" s="52"/>
      <c r="L347" s="52"/>
      <c r="M347" s="89"/>
      <c r="N347" s="45"/>
      <c r="O347" s="45"/>
      <c r="P347" s="45"/>
      <c r="Q347" s="88"/>
      <c r="R347" s="38"/>
      <c r="S347" s="240"/>
      <c r="T347" s="325"/>
      <c r="U347" s="121"/>
      <c r="V347" s="40"/>
    </row>
    <row r="348" spans="1:100" s="41" customFormat="1" ht="91.5" customHeight="1" x14ac:dyDescent="0.25">
      <c r="A348" s="114"/>
      <c r="B348" s="54"/>
      <c r="C348" s="55"/>
      <c r="D348" s="56" t="s">
        <v>444</v>
      </c>
      <c r="E348" s="57">
        <f>E347</f>
        <v>212.93027000000004</v>
      </c>
      <c r="F348" s="59">
        <f>SUM(F13:F346)/3</f>
        <v>4650523.9958170028</v>
      </c>
      <c r="G348" s="518">
        <f>H348+I348+J348</f>
        <v>4118272.71104</v>
      </c>
      <c r="H348" s="59">
        <f>SUM(H13:H346)/3</f>
        <v>1542.0672000000002</v>
      </c>
      <c r="I348" s="59">
        <f>SUM(I13:I346)/3</f>
        <v>15500.504270000003</v>
      </c>
      <c r="J348" s="297">
        <f>SUM(J13:J346)/3</f>
        <v>4101230.1395700001</v>
      </c>
      <c r="K348" s="58"/>
      <c r="L348" s="58"/>
      <c r="M348" s="58"/>
      <c r="N348" s="58"/>
      <c r="O348" s="58"/>
      <c r="P348" s="58"/>
      <c r="Q348" s="58"/>
      <c r="R348" s="58"/>
      <c r="S348" s="241"/>
      <c r="T348" s="609">
        <f>SUM(T13:T347)</f>
        <v>161</v>
      </c>
      <c r="U348" s="127"/>
      <c r="V348" s="40"/>
    </row>
    <row r="349" spans="1:100" s="10" customFormat="1" ht="15.6" customHeight="1" x14ac:dyDescent="0.25">
      <c r="A349" s="103"/>
      <c r="B349" s="1"/>
      <c r="C349" s="2"/>
      <c r="D349" s="3"/>
      <c r="E349" s="4"/>
      <c r="F349" s="61"/>
      <c r="G349" s="62"/>
      <c r="H349" s="61"/>
      <c r="I349" s="61"/>
      <c r="J349" s="298"/>
      <c r="K349" s="63"/>
      <c r="L349" s="63"/>
      <c r="M349" s="63"/>
      <c r="N349" s="63"/>
      <c r="O349" s="63"/>
      <c r="P349" s="63"/>
      <c r="Q349" s="63"/>
      <c r="R349" s="63"/>
      <c r="S349" s="64"/>
      <c r="T349" s="327"/>
      <c r="U349" s="64"/>
      <c r="AB349" s="132"/>
      <c r="AC349" s="132"/>
    </row>
    <row r="350" spans="1:100" s="60" customFormat="1" ht="49.9" customHeight="1" x14ac:dyDescent="0.25">
      <c r="A350" s="303"/>
      <c r="B350" s="1"/>
      <c r="C350" s="2"/>
      <c r="D350" s="3"/>
      <c r="E350" s="4"/>
      <c r="F350" s="5"/>
      <c r="G350" s="6"/>
      <c r="H350" s="5"/>
      <c r="I350" s="5"/>
      <c r="J350" s="299"/>
      <c r="K350" s="312"/>
      <c r="L350" s="313"/>
      <c r="M350" s="313"/>
      <c r="N350" s="314"/>
      <c r="O350" s="314"/>
      <c r="P350" s="8"/>
      <c r="Q350" s="80"/>
      <c r="R350" s="9"/>
      <c r="S350" s="93"/>
      <c r="T350" s="328"/>
      <c r="U350" s="93"/>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95"/>
    </row>
    <row r="351" spans="1:100" s="13" customFormat="1" ht="49.9" customHeight="1" x14ac:dyDescent="0.25">
      <c r="A351" s="303"/>
      <c r="B351" s="1"/>
      <c r="C351" s="2"/>
      <c r="D351" s="3"/>
      <c r="E351" s="4"/>
      <c r="F351" s="5"/>
      <c r="G351" s="6"/>
      <c r="H351" s="5"/>
      <c r="I351" s="5"/>
      <c r="J351" s="299"/>
      <c r="K351" s="312"/>
      <c r="L351" s="312"/>
      <c r="M351" s="312"/>
      <c r="N351" s="314"/>
      <c r="O351" s="314"/>
      <c r="P351" s="8"/>
      <c r="Q351" s="80"/>
      <c r="R351" s="9"/>
      <c r="S351" s="93"/>
      <c r="T351" s="328"/>
      <c r="U351" s="93"/>
    </row>
    <row r="352" spans="1:100" s="13" customFormat="1" ht="49.9" customHeight="1" x14ac:dyDescent="0.25">
      <c r="A352" s="303"/>
      <c r="B352" s="1"/>
      <c r="C352" s="2"/>
      <c r="D352" s="3"/>
      <c r="E352" s="4"/>
      <c r="F352" s="66"/>
      <c r="G352" s="67"/>
      <c r="H352" s="5"/>
      <c r="I352" s="5"/>
      <c r="J352" s="300"/>
      <c r="K352" s="312"/>
      <c r="L352" s="312"/>
      <c r="M352" s="312"/>
      <c r="N352" s="314"/>
      <c r="O352" s="314"/>
      <c r="P352" s="8"/>
      <c r="Q352" s="80"/>
      <c r="R352" s="9"/>
      <c r="S352" s="93"/>
      <c r="T352" s="328"/>
      <c r="U352" s="93"/>
    </row>
    <row r="353" spans="1:29" s="13" customFormat="1" ht="49.9" customHeight="1" x14ac:dyDescent="0.3">
      <c r="A353" s="303"/>
      <c r="B353" s="1"/>
      <c r="C353" s="2"/>
      <c r="D353" s="68"/>
      <c r="E353" s="69"/>
      <c r="F353" s="66"/>
      <c r="G353" s="67"/>
      <c r="H353" s="66"/>
      <c r="I353" s="66"/>
      <c r="J353" s="300"/>
      <c r="K353" s="315"/>
      <c r="L353" s="316"/>
      <c r="M353" s="317"/>
      <c r="N353" s="314"/>
      <c r="O353" s="314"/>
      <c r="P353" s="8"/>
      <c r="Q353" s="80"/>
      <c r="R353" s="9"/>
      <c r="S353" s="93"/>
      <c r="T353" s="328"/>
      <c r="U353" s="93"/>
    </row>
    <row r="354" spans="1:29" s="13" customFormat="1" ht="49.9" customHeight="1" x14ac:dyDescent="0.3">
      <c r="A354" s="303"/>
      <c r="B354" s="1"/>
      <c r="C354" s="2"/>
      <c r="D354" s="68"/>
      <c r="E354" s="4"/>
      <c r="F354" s="66"/>
      <c r="G354" s="67"/>
      <c r="H354" s="66"/>
      <c r="I354" s="66"/>
      <c r="J354" s="300"/>
      <c r="K354" s="312"/>
      <c r="L354" s="312"/>
      <c r="M354" s="312"/>
      <c r="N354" s="314"/>
      <c r="O354" s="314"/>
      <c r="P354" s="8"/>
      <c r="Q354" s="80"/>
      <c r="R354" s="9"/>
      <c r="S354" s="93"/>
      <c r="T354" s="328"/>
      <c r="U354" s="93"/>
      <c r="AB354" s="131"/>
      <c r="AC354" s="131"/>
    </row>
    <row r="355" spans="1:29" s="13" customFormat="1" ht="49.9" customHeight="1" x14ac:dyDescent="0.3">
      <c r="A355" s="303"/>
      <c r="B355" s="1"/>
      <c r="C355" s="2"/>
      <c r="D355" s="68"/>
      <c r="E355" s="4"/>
      <c r="F355" s="66"/>
      <c r="G355" s="67"/>
      <c r="H355" s="66"/>
      <c r="I355" s="66"/>
      <c r="J355" s="301"/>
      <c r="K355" s="312"/>
      <c r="L355" s="312"/>
      <c r="M355" s="312"/>
      <c r="N355" s="314"/>
      <c r="O355" s="314"/>
      <c r="P355" s="8"/>
      <c r="Q355" s="80"/>
      <c r="R355" s="9"/>
      <c r="S355" s="93"/>
      <c r="T355" s="328"/>
      <c r="U355" s="93"/>
    </row>
    <row r="356" spans="1:29" s="13" customFormat="1" ht="49.9" customHeight="1" x14ac:dyDescent="0.3">
      <c r="A356" s="303"/>
      <c r="B356" s="1"/>
      <c r="C356" s="2"/>
      <c r="D356" s="68"/>
      <c r="E356" s="69"/>
      <c r="F356" s="70"/>
      <c r="G356" s="71"/>
      <c r="H356" s="66"/>
      <c r="I356" s="66"/>
      <c r="J356" s="301"/>
      <c r="K356" s="312"/>
      <c r="L356" s="312"/>
      <c r="M356" s="312"/>
      <c r="N356" s="314"/>
      <c r="O356" s="314"/>
      <c r="P356" s="8"/>
      <c r="Q356" s="80"/>
      <c r="R356" s="9"/>
      <c r="S356" s="93"/>
      <c r="T356" s="328"/>
      <c r="U356" s="93"/>
    </row>
    <row r="357" spans="1:29" s="13" customFormat="1" ht="49.9" customHeight="1" x14ac:dyDescent="0.3">
      <c r="A357" s="303"/>
      <c r="B357" s="1"/>
      <c r="C357" s="2"/>
      <c r="D357" s="68"/>
      <c r="E357" s="4"/>
      <c r="F357" s="66"/>
      <c r="G357" s="67"/>
      <c r="H357" s="66"/>
      <c r="I357" s="66"/>
      <c r="J357" s="301"/>
      <c r="K357" s="312"/>
      <c r="L357" s="312"/>
      <c r="M357" s="312"/>
      <c r="N357" s="314"/>
      <c r="O357" s="314"/>
      <c r="P357" s="8"/>
      <c r="Q357" s="80"/>
      <c r="R357" s="9"/>
      <c r="S357" s="93"/>
      <c r="T357" s="328"/>
      <c r="U357" s="93"/>
    </row>
    <row r="358" spans="1:29" s="13" customFormat="1" ht="49.9" customHeight="1" x14ac:dyDescent="0.3">
      <c r="A358" s="303"/>
      <c r="B358" s="1"/>
      <c r="C358" s="2"/>
      <c r="D358" s="68"/>
      <c r="E358" s="4"/>
      <c r="F358" s="66"/>
      <c r="G358" s="67"/>
      <c r="H358" s="66"/>
      <c r="I358" s="66"/>
      <c r="J358" s="301"/>
      <c r="K358" s="90"/>
      <c r="L358" s="312"/>
      <c r="M358" s="312"/>
      <c r="N358" s="314"/>
      <c r="O358" s="314"/>
      <c r="P358" s="8"/>
      <c r="Q358" s="80"/>
      <c r="R358" s="9"/>
      <c r="S358" s="93"/>
      <c r="T358" s="328"/>
      <c r="U358" s="93"/>
    </row>
    <row r="359" spans="1:29" s="13" customFormat="1" ht="49.9" customHeight="1" x14ac:dyDescent="0.3">
      <c r="A359" s="303"/>
      <c r="B359" s="1"/>
      <c r="C359" s="2"/>
      <c r="D359" s="68"/>
      <c r="E359" s="69"/>
      <c r="F359" s="70"/>
      <c r="G359" s="71"/>
      <c r="H359" s="66"/>
      <c r="I359" s="66"/>
      <c r="J359" s="301"/>
      <c r="K359" s="90"/>
      <c r="L359" s="312"/>
      <c r="M359" s="312"/>
      <c r="N359" s="314"/>
      <c r="O359" s="314"/>
      <c r="P359" s="8"/>
      <c r="Q359" s="80"/>
      <c r="R359" s="9"/>
      <c r="S359" s="93"/>
      <c r="T359" s="328"/>
      <c r="U359" s="93"/>
    </row>
    <row r="360" spans="1:29" s="13" customFormat="1" ht="49.9" customHeight="1" x14ac:dyDescent="0.3">
      <c r="A360" s="303"/>
      <c r="B360" s="1"/>
      <c r="C360" s="2"/>
      <c r="D360" s="68"/>
      <c r="E360" s="4"/>
      <c r="F360" s="66"/>
      <c r="G360" s="67"/>
      <c r="H360" s="72"/>
      <c r="I360" s="72"/>
      <c r="J360" s="302"/>
      <c r="K360" s="90"/>
      <c r="L360" s="312"/>
      <c r="M360" s="312"/>
      <c r="N360" s="314"/>
      <c r="O360" s="314"/>
      <c r="P360" s="8"/>
      <c r="Q360" s="80"/>
      <c r="R360" s="9"/>
      <c r="S360" s="93"/>
      <c r="T360" s="328"/>
      <c r="U360" s="93"/>
    </row>
    <row r="361" spans="1:29" s="13" customFormat="1" ht="49.9" customHeight="1" x14ac:dyDescent="0.25">
      <c r="A361" s="303"/>
      <c r="B361" s="1"/>
      <c r="C361" s="2"/>
      <c r="D361" s="3"/>
      <c r="E361" s="4"/>
      <c r="F361" s="72"/>
      <c r="G361" s="73"/>
      <c r="H361" s="72"/>
      <c r="I361" s="72"/>
      <c r="J361" s="302"/>
      <c r="K361" s="90"/>
      <c r="L361" s="312"/>
      <c r="M361" s="312"/>
      <c r="N361" s="314"/>
      <c r="O361" s="314"/>
      <c r="P361" s="8"/>
      <c r="Q361" s="80"/>
      <c r="R361" s="9"/>
      <c r="S361" s="93"/>
      <c r="T361" s="328"/>
      <c r="U361" s="93"/>
    </row>
    <row r="362" spans="1:29" s="13" customFormat="1" ht="49.9" customHeight="1" x14ac:dyDescent="0.25">
      <c r="A362" s="303"/>
      <c r="B362" s="1"/>
      <c r="C362" s="2"/>
      <c r="D362" s="3"/>
      <c r="E362" s="4"/>
      <c r="F362" s="5"/>
      <c r="G362" s="6"/>
      <c r="H362" s="5"/>
      <c r="I362" s="5"/>
      <c r="J362" s="299"/>
      <c r="K362" s="312"/>
      <c r="L362" s="312"/>
      <c r="M362" s="312"/>
      <c r="N362" s="314"/>
      <c r="O362" s="314"/>
      <c r="P362" s="8"/>
      <c r="Q362" s="80"/>
      <c r="R362" s="9"/>
      <c r="S362" s="93"/>
      <c r="T362" s="328"/>
      <c r="U362" s="93"/>
    </row>
    <row r="363" spans="1:29" s="13" customFormat="1" ht="49.9" customHeight="1" x14ac:dyDescent="0.25">
      <c r="A363" s="303"/>
      <c r="B363" s="1"/>
      <c r="C363" s="2"/>
      <c r="D363" s="3"/>
      <c r="E363" s="4"/>
      <c r="F363" s="5"/>
      <c r="G363" s="6"/>
      <c r="H363" s="5"/>
      <c r="I363" s="5"/>
      <c r="J363" s="299"/>
      <c r="K363" s="312"/>
      <c r="L363" s="312"/>
      <c r="M363" s="312"/>
      <c r="N363" s="314"/>
      <c r="O363" s="314"/>
      <c r="P363" s="8"/>
      <c r="Q363" s="80"/>
      <c r="R363" s="9"/>
      <c r="S363" s="93"/>
      <c r="T363" s="328"/>
      <c r="U363" s="93"/>
    </row>
    <row r="364" spans="1:29" s="13" customFormat="1" ht="49.9" customHeight="1" x14ac:dyDescent="0.25">
      <c r="A364" s="303"/>
      <c r="B364" s="1"/>
      <c r="C364" s="2"/>
      <c r="D364" s="3"/>
      <c r="E364" s="4"/>
      <c r="F364" s="5"/>
      <c r="G364" s="6"/>
      <c r="H364" s="5"/>
      <c r="I364" s="5"/>
      <c r="J364" s="299"/>
      <c r="K364" s="312"/>
      <c r="L364" s="312"/>
      <c r="M364" s="312"/>
      <c r="N364" s="314"/>
      <c r="O364" s="314"/>
      <c r="P364" s="8"/>
      <c r="Q364" s="80"/>
      <c r="R364" s="9"/>
      <c r="S364" s="93"/>
      <c r="T364" s="328"/>
      <c r="U364" s="93"/>
    </row>
    <row r="365" spans="1:29" s="13" customFormat="1" ht="49.9" customHeight="1" x14ac:dyDescent="0.25">
      <c r="A365" s="303"/>
      <c r="B365" s="1"/>
      <c r="C365" s="2"/>
      <c r="D365" s="3"/>
      <c r="E365" s="4"/>
      <c r="F365" s="5"/>
      <c r="G365" s="6"/>
      <c r="H365" s="5"/>
      <c r="I365" s="5"/>
      <c r="J365" s="299"/>
      <c r="K365" s="312"/>
      <c r="L365" s="312"/>
      <c r="M365" s="312"/>
      <c r="N365" s="314"/>
      <c r="O365" s="314"/>
      <c r="P365" s="8"/>
      <c r="Q365" s="80"/>
      <c r="R365" s="9"/>
      <c r="S365" s="93"/>
      <c r="T365" s="328"/>
      <c r="U365" s="93"/>
    </row>
    <row r="366" spans="1:29" s="13" customFormat="1" ht="49.9" customHeight="1" x14ac:dyDescent="0.25">
      <c r="A366" s="303"/>
      <c r="B366" s="1"/>
      <c r="C366" s="2"/>
      <c r="D366" s="3"/>
      <c r="E366" s="4"/>
      <c r="F366" s="5"/>
      <c r="G366" s="6"/>
      <c r="H366" s="5"/>
      <c r="I366" s="5"/>
      <c r="J366" s="299"/>
      <c r="K366" s="312"/>
      <c r="L366" s="312"/>
      <c r="M366" s="312"/>
      <c r="N366" s="314"/>
      <c r="O366" s="314"/>
      <c r="P366" s="8"/>
      <c r="Q366" s="80"/>
      <c r="R366" s="9"/>
      <c r="S366" s="93"/>
      <c r="T366" s="328"/>
      <c r="U366" s="93"/>
    </row>
    <row r="367" spans="1:29" s="13" customFormat="1" ht="49.9" customHeight="1" x14ac:dyDescent="0.25">
      <c r="A367" s="303"/>
      <c r="B367" s="1"/>
      <c r="C367" s="2"/>
      <c r="D367" s="3"/>
      <c r="E367" s="4"/>
      <c r="F367" s="5"/>
      <c r="G367" s="6"/>
      <c r="H367" s="5"/>
      <c r="I367" s="5"/>
      <c r="J367" s="299"/>
      <c r="K367" s="312"/>
      <c r="L367" s="312"/>
      <c r="M367" s="312"/>
      <c r="N367" s="314"/>
      <c r="O367" s="314"/>
      <c r="P367" s="8"/>
      <c r="Q367" s="80"/>
      <c r="R367" s="9"/>
      <c r="S367" s="93"/>
      <c r="T367" s="328"/>
      <c r="U367" s="93"/>
    </row>
    <row r="368" spans="1:29" s="13" customFormat="1" ht="49.9" customHeight="1" x14ac:dyDescent="0.25">
      <c r="A368" s="303"/>
      <c r="B368" s="1"/>
      <c r="C368" s="2"/>
      <c r="D368" s="3"/>
      <c r="E368" s="4"/>
      <c r="F368" s="5"/>
      <c r="G368" s="6"/>
      <c r="H368" s="5"/>
      <c r="I368" s="5"/>
      <c r="J368" s="299"/>
      <c r="K368" s="312"/>
      <c r="L368" s="312"/>
      <c r="M368" s="312"/>
      <c r="N368" s="314"/>
      <c r="O368" s="314"/>
      <c r="P368" s="8"/>
      <c r="Q368" s="80"/>
      <c r="R368" s="9"/>
      <c r="S368" s="93"/>
      <c r="T368" s="328"/>
      <c r="U368" s="93"/>
    </row>
    <row r="369" spans="1:21" s="13" customFormat="1" ht="49.9" customHeight="1" x14ac:dyDescent="0.25">
      <c r="A369" s="303"/>
      <c r="B369" s="1"/>
      <c r="C369" s="2"/>
      <c r="D369" s="3"/>
      <c r="E369" s="4"/>
      <c r="F369" s="5"/>
      <c r="G369" s="6"/>
      <c r="H369" s="5"/>
      <c r="I369" s="5"/>
      <c r="J369" s="299"/>
      <c r="K369" s="312"/>
      <c r="L369" s="312"/>
      <c r="M369" s="312"/>
      <c r="N369" s="314"/>
      <c r="O369" s="314"/>
      <c r="P369" s="8"/>
      <c r="Q369" s="80"/>
      <c r="R369" s="9"/>
      <c r="S369" s="93"/>
      <c r="T369" s="328"/>
      <c r="U369" s="93"/>
    </row>
    <row r="370" spans="1:21" s="13" customFormat="1" ht="49.9" customHeight="1" x14ac:dyDescent="0.25">
      <c r="A370" s="303"/>
      <c r="B370" s="1"/>
      <c r="C370" s="2"/>
      <c r="D370" s="3"/>
      <c r="E370" s="4"/>
      <c r="F370" s="5"/>
      <c r="G370" s="6"/>
      <c r="H370" s="5"/>
      <c r="I370" s="5"/>
      <c r="J370" s="299"/>
      <c r="K370" s="312"/>
      <c r="L370" s="312"/>
      <c r="M370" s="312"/>
      <c r="N370" s="314"/>
      <c r="O370" s="314"/>
      <c r="P370" s="8"/>
      <c r="Q370" s="80"/>
      <c r="R370" s="9"/>
      <c r="S370" s="93"/>
      <c r="T370" s="328"/>
      <c r="U370" s="93"/>
    </row>
    <row r="371" spans="1:21" s="13" customFormat="1" ht="49.9" customHeight="1" x14ac:dyDescent="0.25">
      <c r="A371" s="303"/>
      <c r="B371" s="1"/>
      <c r="C371" s="2"/>
      <c r="D371" s="3"/>
      <c r="E371" s="4"/>
      <c r="F371" s="5"/>
      <c r="G371" s="6"/>
      <c r="H371" s="5"/>
      <c r="I371" s="5"/>
      <c r="J371" s="299"/>
      <c r="K371" s="312"/>
      <c r="L371" s="312"/>
      <c r="M371" s="312"/>
      <c r="N371" s="314"/>
      <c r="O371" s="314"/>
      <c r="P371" s="8"/>
      <c r="Q371" s="80"/>
      <c r="R371" s="9"/>
      <c r="S371" s="93"/>
      <c r="T371" s="328"/>
      <c r="U371" s="93"/>
    </row>
    <row r="372" spans="1:21" s="13" customFormat="1" ht="49.9" customHeight="1" x14ac:dyDescent="0.25">
      <c r="A372" s="303"/>
      <c r="B372" s="1"/>
      <c r="C372" s="2"/>
      <c r="D372" s="3"/>
      <c r="E372" s="4"/>
      <c r="F372" s="5"/>
      <c r="G372" s="6"/>
      <c r="H372" s="5"/>
      <c r="I372" s="5"/>
      <c r="J372" s="299"/>
      <c r="K372" s="312"/>
      <c r="L372" s="312"/>
      <c r="M372" s="312"/>
      <c r="N372" s="314"/>
      <c r="O372" s="314"/>
      <c r="P372" s="8"/>
      <c r="Q372" s="80"/>
      <c r="R372" s="9"/>
      <c r="S372" s="93"/>
      <c r="T372" s="328"/>
      <c r="U372" s="93"/>
    </row>
    <row r="373" spans="1:21" s="13" customFormat="1" ht="49.9" customHeight="1" x14ac:dyDescent="0.25">
      <c r="A373" s="303"/>
      <c r="B373" s="1"/>
      <c r="C373" s="2"/>
      <c r="D373" s="3"/>
      <c r="E373" s="4"/>
      <c r="F373" s="5"/>
      <c r="G373" s="6"/>
      <c r="H373" s="5"/>
      <c r="I373" s="5"/>
      <c r="J373" s="299"/>
      <c r="K373" s="312"/>
      <c r="L373" s="312"/>
      <c r="M373" s="312"/>
      <c r="N373" s="314"/>
      <c r="O373" s="314"/>
      <c r="P373" s="8"/>
      <c r="Q373" s="80"/>
      <c r="R373" s="9"/>
      <c r="S373" s="93"/>
      <c r="T373" s="328"/>
      <c r="U373" s="93"/>
    </row>
    <row r="374" spans="1:21" s="13" customFormat="1" ht="49.9" customHeight="1" x14ac:dyDescent="0.25">
      <c r="A374" s="303"/>
      <c r="B374" s="1"/>
      <c r="C374" s="2"/>
      <c r="D374" s="3"/>
      <c r="E374" s="4"/>
      <c r="F374" s="5"/>
      <c r="G374" s="6"/>
      <c r="H374" s="5"/>
      <c r="I374" s="5"/>
      <c r="J374" s="299"/>
      <c r="K374" s="312"/>
      <c r="L374" s="312"/>
      <c r="M374" s="312"/>
      <c r="N374" s="314"/>
      <c r="O374" s="314"/>
      <c r="P374" s="8"/>
      <c r="Q374" s="80"/>
      <c r="R374" s="9"/>
      <c r="S374" s="93"/>
      <c r="T374" s="328"/>
      <c r="U374" s="93"/>
    </row>
    <row r="375" spans="1:21" s="13" customFormat="1" ht="49.9" customHeight="1" x14ac:dyDescent="0.25">
      <c r="A375" s="303"/>
      <c r="B375" s="1"/>
      <c r="C375" s="2"/>
      <c r="D375" s="3"/>
      <c r="E375" s="4"/>
      <c r="F375" s="5"/>
      <c r="G375" s="6"/>
      <c r="H375" s="5"/>
      <c r="I375" s="5"/>
      <c r="J375" s="299"/>
      <c r="K375" s="312"/>
      <c r="L375" s="312"/>
      <c r="M375" s="312"/>
      <c r="N375" s="314"/>
      <c r="O375" s="314"/>
      <c r="P375" s="8"/>
      <c r="Q375" s="80"/>
      <c r="R375" s="9"/>
      <c r="S375" s="93"/>
      <c r="T375" s="328"/>
      <c r="U375" s="93"/>
    </row>
    <row r="376" spans="1:21" s="13" customFormat="1" ht="49.9" customHeight="1" x14ac:dyDescent="0.25">
      <c r="A376" s="303"/>
      <c r="B376" s="1"/>
      <c r="C376" s="2"/>
      <c r="D376" s="3"/>
      <c r="E376" s="4"/>
      <c r="F376" s="5"/>
      <c r="G376" s="6"/>
      <c r="H376" s="5"/>
      <c r="I376" s="5"/>
      <c r="J376" s="299"/>
      <c r="K376" s="312"/>
      <c r="L376" s="312"/>
      <c r="M376" s="312"/>
      <c r="N376" s="314"/>
      <c r="O376" s="314"/>
      <c r="P376" s="8"/>
      <c r="Q376" s="80"/>
      <c r="R376" s="9"/>
      <c r="S376" s="93"/>
      <c r="T376" s="328"/>
      <c r="U376" s="93"/>
    </row>
    <row r="377" spans="1:21" s="13" customFormat="1" ht="49.9" customHeight="1" x14ac:dyDescent="0.25">
      <c r="A377" s="303"/>
      <c r="B377" s="1"/>
      <c r="C377" s="2"/>
      <c r="D377" s="3"/>
      <c r="E377" s="4"/>
      <c r="F377" s="5"/>
      <c r="G377" s="6"/>
      <c r="H377" s="5"/>
      <c r="I377" s="5"/>
      <c r="J377" s="299"/>
      <c r="K377" s="312"/>
      <c r="L377" s="312"/>
      <c r="M377" s="312"/>
      <c r="N377" s="314"/>
      <c r="O377" s="314"/>
      <c r="P377" s="8"/>
      <c r="Q377" s="80"/>
      <c r="R377" s="9"/>
      <c r="S377" s="93"/>
      <c r="T377" s="328"/>
      <c r="U377" s="93"/>
    </row>
    <row r="378" spans="1:21" s="13" customFormat="1" ht="49.9" customHeight="1" x14ac:dyDescent="0.25">
      <c r="A378" s="303"/>
      <c r="B378" s="1"/>
      <c r="C378" s="2"/>
      <c r="D378" s="3"/>
      <c r="E378" s="4"/>
      <c r="F378" s="5"/>
      <c r="G378" s="6"/>
      <c r="H378" s="5"/>
      <c r="I378" s="5"/>
      <c r="J378" s="299"/>
      <c r="K378" s="312"/>
      <c r="L378" s="312"/>
      <c r="M378" s="312"/>
      <c r="N378" s="314"/>
      <c r="O378" s="314"/>
      <c r="P378" s="8"/>
      <c r="Q378" s="80"/>
      <c r="R378" s="9"/>
      <c r="S378" s="93"/>
      <c r="T378" s="328"/>
      <c r="U378" s="93"/>
    </row>
    <row r="379" spans="1:21" s="13" customFormat="1" ht="49.9" customHeight="1" x14ac:dyDescent="0.25">
      <c r="A379" s="303"/>
      <c r="B379" s="1"/>
      <c r="C379" s="2"/>
      <c r="D379" s="3"/>
      <c r="E379" s="4"/>
      <c r="F379" s="5"/>
      <c r="G379" s="6"/>
      <c r="H379" s="5"/>
      <c r="I379" s="5"/>
      <c r="J379" s="299"/>
      <c r="K379" s="312"/>
      <c r="L379" s="312"/>
      <c r="M379" s="312"/>
      <c r="N379" s="314"/>
      <c r="O379" s="314"/>
      <c r="P379" s="8"/>
      <c r="Q379" s="80"/>
      <c r="R379" s="9"/>
      <c r="S379" s="93"/>
      <c r="T379" s="328"/>
      <c r="U379" s="93"/>
    </row>
    <row r="380" spans="1:21" s="13" customFormat="1" ht="49.9" customHeight="1" x14ac:dyDescent="0.25">
      <c r="A380" s="303"/>
      <c r="B380" s="1"/>
      <c r="C380" s="2"/>
      <c r="D380" s="3"/>
      <c r="E380" s="4"/>
      <c r="F380" s="5"/>
      <c r="G380" s="6"/>
      <c r="H380" s="5"/>
      <c r="I380" s="5"/>
      <c r="J380" s="299"/>
      <c r="K380" s="312"/>
      <c r="L380" s="312"/>
      <c r="M380" s="312"/>
      <c r="N380" s="314"/>
      <c r="O380" s="314"/>
      <c r="P380" s="8"/>
      <c r="Q380" s="80"/>
      <c r="R380" s="9"/>
      <c r="S380" s="93"/>
      <c r="T380" s="328"/>
      <c r="U380" s="93"/>
    </row>
    <row r="381" spans="1:21" s="13" customFormat="1" ht="49.9" customHeight="1" x14ac:dyDescent="0.25">
      <c r="A381" s="303"/>
      <c r="B381" s="1"/>
      <c r="C381" s="2"/>
      <c r="D381" s="3"/>
      <c r="E381" s="4"/>
      <c r="F381" s="5"/>
      <c r="G381" s="6"/>
      <c r="H381" s="5"/>
      <c r="I381" s="5"/>
      <c r="J381" s="299"/>
      <c r="K381" s="312"/>
      <c r="L381" s="312"/>
      <c r="M381" s="312"/>
      <c r="N381" s="314"/>
      <c r="O381" s="314"/>
      <c r="P381" s="8"/>
      <c r="Q381" s="80"/>
      <c r="R381" s="9"/>
      <c r="S381" s="93"/>
      <c r="T381" s="328"/>
      <c r="U381" s="93"/>
    </row>
    <row r="382" spans="1:21" s="13" customFormat="1" ht="49.9" customHeight="1" x14ac:dyDescent="0.25">
      <c r="A382" s="303"/>
      <c r="B382" s="1"/>
      <c r="C382" s="2"/>
      <c r="D382" s="3"/>
      <c r="E382" s="4"/>
      <c r="F382" s="5"/>
      <c r="G382" s="6"/>
      <c r="H382" s="5"/>
      <c r="I382" s="5"/>
      <c r="J382" s="299"/>
      <c r="K382" s="312"/>
      <c r="L382" s="312"/>
      <c r="M382" s="312"/>
      <c r="N382" s="314"/>
      <c r="O382" s="314"/>
      <c r="P382" s="8"/>
      <c r="Q382" s="80"/>
      <c r="R382" s="9"/>
      <c r="S382" s="93"/>
      <c r="T382" s="328"/>
      <c r="U382" s="93"/>
    </row>
    <row r="383" spans="1:21" s="13" customFormat="1" ht="49.9" customHeight="1" x14ac:dyDescent="0.25">
      <c r="A383" s="303"/>
      <c r="B383" s="1"/>
      <c r="C383" s="2"/>
      <c r="D383" s="3"/>
      <c r="E383" s="4"/>
      <c r="F383" s="5"/>
      <c r="G383" s="6"/>
      <c r="H383" s="5"/>
      <c r="I383" s="5"/>
      <c r="J383" s="299"/>
      <c r="K383" s="312"/>
      <c r="L383" s="312"/>
      <c r="M383" s="312"/>
      <c r="N383" s="314"/>
      <c r="O383" s="314"/>
      <c r="P383" s="8"/>
      <c r="Q383" s="80"/>
      <c r="R383" s="9"/>
      <c r="S383" s="93"/>
      <c r="T383" s="328"/>
      <c r="U383" s="93"/>
    </row>
    <row r="384" spans="1:21" s="13" customFormat="1" ht="49.9" customHeight="1" x14ac:dyDescent="0.25">
      <c r="A384" s="303"/>
      <c r="B384" s="1"/>
      <c r="C384" s="2"/>
      <c r="D384" s="3"/>
      <c r="E384" s="4"/>
      <c r="F384" s="5"/>
      <c r="G384" s="6"/>
      <c r="H384" s="5"/>
      <c r="I384" s="5"/>
      <c r="J384" s="299"/>
      <c r="K384" s="312"/>
      <c r="L384" s="312"/>
      <c r="M384" s="312"/>
      <c r="N384" s="314"/>
      <c r="O384" s="314"/>
      <c r="P384" s="8"/>
      <c r="Q384" s="80"/>
      <c r="R384" s="9"/>
      <c r="S384" s="93"/>
      <c r="T384" s="328"/>
      <c r="U384" s="93"/>
    </row>
    <row r="385" spans="1:21" s="13" customFormat="1" ht="49.9" customHeight="1" x14ac:dyDescent="0.25">
      <c r="A385" s="303"/>
      <c r="B385" s="1"/>
      <c r="C385" s="2"/>
      <c r="D385" s="3"/>
      <c r="E385" s="4"/>
      <c r="F385" s="5"/>
      <c r="G385" s="6"/>
      <c r="H385" s="5"/>
      <c r="I385" s="5"/>
      <c r="J385" s="299"/>
      <c r="K385" s="312"/>
      <c r="L385" s="312"/>
      <c r="M385" s="312"/>
      <c r="N385" s="314"/>
      <c r="O385" s="314"/>
      <c r="P385" s="8"/>
      <c r="Q385" s="80"/>
      <c r="R385" s="9"/>
      <c r="S385" s="93"/>
      <c r="T385" s="328"/>
      <c r="U385" s="93"/>
    </row>
    <row r="386" spans="1:21" s="13" customFormat="1" ht="49.9" customHeight="1" x14ac:dyDescent="0.25">
      <c r="A386" s="303"/>
      <c r="B386" s="1"/>
      <c r="C386" s="2"/>
      <c r="D386" s="3"/>
      <c r="E386" s="4"/>
      <c r="F386" s="5"/>
      <c r="G386" s="6"/>
      <c r="H386" s="5"/>
      <c r="I386" s="5"/>
      <c r="J386" s="299"/>
      <c r="K386" s="312"/>
      <c r="L386" s="312"/>
      <c r="M386" s="312"/>
      <c r="N386" s="314"/>
      <c r="O386" s="314"/>
      <c r="P386" s="8"/>
      <c r="Q386" s="80"/>
      <c r="R386" s="9"/>
      <c r="S386" s="93"/>
      <c r="T386" s="328"/>
      <c r="U386" s="93"/>
    </row>
    <row r="387" spans="1:21" s="13" customFormat="1" ht="49.9" customHeight="1" x14ac:dyDescent="0.25">
      <c r="A387" s="303"/>
      <c r="B387" s="1"/>
      <c r="C387" s="2"/>
      <c r="D387" s="3"/>
      <c r="E387" s="4"/>
      <c r="F387" s="5"/>
      <c r="G387" s="6"/>
      <c r="H387" s="5"/>
      <c r="I387" s="5"/>
      <c r="J387" s="299"/>
      <c r="K387" s="312"/>
      <c r="L387" s="312"/>
      <c r="M387" s="312"/>
      <c r="N387" s="314"/>
      <c r="O387" s="314"/>
      <c r="P387" s="8"/>
      <c r="Q387" s="80"/>
      <c r="R387" s="9"/>
      <c r="S387" s="93"/>
      <c r="T387" s="328"/>
      <c r="U387" s="93"/>
    </row>
    <row r="388" spans="1:21" s="13" customFormat="1" ht="49.9" customHeight="1" x14ac:dyDescent="0.25">
      <c r="A388" s="303"/>
      <c r="B388" s="1"/>
      <c r="C388" s="2"/>
      <c r="D388" s="3"/>
      <c r="E388" s="4"/>
      <c r="F388" s="5"/>
      <c r="G388" s="6"/>
      <c r="H388" s="5"/>
      <c r="I388" s="5"/>
      <c r="J388" s="299"/>
      <c r="K388" s="312"/>
      <c r="L388" s="312"/>
      <c r="M388" s="312"/>
      <c r="N388" s="314"/>
      <c r="O388" s="314"/>
      <c r="P388" s="8"/>
      <c r="Q388" s="80"/>
      <c r="R388" s="9"/>
      <c r="S388" s="93"/>
      <c r="T388" s="328"/>
      <c r="U388" s="93"/>
    </row>
    <row r="389" spans="1:21" s="13" customFormat="1" ht="49.9" customHeight="1" x14ac:dyDescent="0.25">
      <c r="A389" s="303"/>
      <c r="B389" s="1"/>
      <c r="C389" s="2"/>
      <c r="D389" s="3"/>
      <c r="E389" s="4"/>
      <c r="F389" s="5"/>
      <c r="G389" s="6"/>
      <c r="H389" s="5"/>
      <c r="I389" s="5"/>
      <c r="J389" s="299"/>
      <c r="K389" s="312"/>
      <c r="L389" s="312"/>
      <c r="M389" s="312"/>
      <c r="N389" s="314"/>
      <c r="O389" s="314"/>
      <c r="P389" s="8"/>
      <c r="Q389" s="80"/>
      <c r="R389" s="9"/>
      <c r="S389" s="93"/>
      <c r="T389" s="328"/>
      <c r="U389" s="93"/>
    </row>
    <row r="390" spans="1:21" s="13" customFormat="1" ht="49.9" customHeight="1" x14ac:dyDescent="0.25">
      <c r="A390" s="303"/>
      <c r="B390" s="1"/>
      <c r="C390" s="2"/>
      <c r="D390" s="3"/>
      <c r="E390" s="4"/>
      <c r="F390" s="5"/>
      <c r="G390" s="6"/>
      <c r="H390" s="5"/>
      <c r="I390" s="5"/>
      <c r="J390" s="299"/>
      <c r="K390" s="312"/>
      <c r="L390" s="312"/>
      <c r="M390" s="312"/>
      <c r="N390" s="314"/>
      <c r="O390" s="314"/>
      <c r="P390" s="8"/>
      <c r="Q390" s="80"/>
      <c r="R390" s="9"/>
      <c r="S390" s="93"/>
      <c r="T390" s="328"/>
      <c r="U390" s="93"/>
    </row>
    <row r="391" spans="1:21" s="13" customFormat="1" ht="49.9" customHeight="1" x14ac:dyDescent="0.25">
      <c r="A391" s="303"/>
      <c r="B391" s="1"/>
      <c r="C391" s="2"/>
      <c r="D391" s="3"/>
      <c r="E391" s="4"/>
      <c r="F391" s="5"/>
      <c r="G391" s="6"/>
      <c r="H391" s="5"/>
      <c r="I391" s="5"/>
      <c r="J391" s="299"/>
      <c r="K391" s="312"/>
      <c r="L391" s="312"/>
      <c r="M391" s="312"/>
      <c r="N391" s="314"/>
      <c r="O391" s="314"/>
      <c r="P391" s="8"/>
      <c r="Q391" s="80"/>
      <c r="R391" s="9"/>
      <c r="S391" s="93"/>
      <c r="T391" s="328"/>
      <c r="U391" s="93"/>
    </row>
    <row r="392" spans="1:21" s="13" customFormat="1" ht="49.9" customHeight="1" x14ac:dyDescent="0.25">
      <c r="A392" s="303"/>
      <c r="B392" s="1"/>
      <c r="C392" s="2"/>
      <c r="D392" s="3"/>
      <c r="E392" s="4"/>
      <c r="F392" s="5"/>
      <c r="G392" s="6"/>
      <c r="H392" s="5"/>
      <c r="I392" s="5"/>
      <c r="J392" s="299"/>
      <c r="K392" s="312"/>
      <c r="L392" s="312"/>
      <c r="M392" s="312"/>
      <c r="N392" s="314"/>
      <c r="O392" s="314"/>
      <c r="P392" s="8"/>
      <c r="Q392" s="80"/>
      <c r="R392" s="9"/>
      <c r="S392" s="93"/>
      <c r="T392" s="328"/>
      <c r="U392" s="93"/>
    </row>
    <row r="393" spans="1:21" s="13" customFormat="1" ht="49.9" customHeight="1" x14ac:dyDescent="0.25">
      <c r="A393" s="303"/>
      <c r="B393" s="1"/>
      <c r="C393" s="2"/>
      <c r="D393" s="3"/>
      <c r="E393" s="4"/>
      <c r="F393" s="5"/>
      <c r="G393" s="6"/>
      <c r="H393" s="5"/>
      <c r="I393" s="5"/>
      <c r="J393" s="299"/>
      <c r="K393" s="312"/>
      <c r="L393" s="312"/>
      <c r="M393" s="312"/>
      <c r="N393" s="314"/>
      <c r="O393" s="314"/>
      <c r="P393" s="8"/>
      <c r="Q393" s="80"/>
      <c r="R393" s="9"/>
      <c r="S393" s="93"/>
      <c r="T393" s="328"/>
      <c r="U393" s="93"/>
    </row>
    <row r="394" spans="1:21" s="13" customFormat="1" ht="49.9" customHeight="1" x14ac:dyDescent="0.25">
      <c r="A394" s="303"/>
      <c r="B394" s="1"/>
      <c r="C394" s="2"/>
      <c r="D394" s="3"/>
      <c r="E394" s="4"/>
      <c r="F394" s="5"/>
      <c r="G394" s="6"/>
      <c r="H394" s="5"/>
      <c r="I394" s="5"/>
      <c r="J394" s="299"/>
      <c r="K394" s="312"/>
      <c r="L394" s="312"/>
      <c r="M394" s="312"/>
      <c r="N394" s="314"/>
      <c r="O394" s="314"/>
      <c r="P394" s="8"/>
      <c r="Q394" s="80"/>
      <c r="R394" s="9"/>
      <c r="S394" s="93"/>
      <c r="T394" s="328"/>
      <c r="U394" s="93"/>
    </row>
    <row r="395" spans="1:21" s="13" customFormat="1" ht="49.9" customHeight="1" x14ac:dyDescent="0.25">
      <c r="A395" s="303"/>
      <c r="B395" s="1"/>
      <c r="C395" s="2"/>
      <c r="D395" s="3"/>
      <c r="E395" s="4"/>
      <c r="F395" s="5"/>
      <c r="G395" s="6"/>
      <c r="H395" s="5"/>
      <c r="I395" s="5"/>
      <c r="J395" s="299"/>
      <c r="K395" s="312"/>
      <c r="L395" s="312"/>
      <c r="M395" s="312"/>
      <c r="N395" s="314"/>
      <c r="O395" s="314"/>
      <c r="P395" s="8"/>
      <c r="Q395" s="80"/>
      <c r="R395" s="9"/>
      <c r="S395" s="93"/>
      <c r="T395" s="328"/>
      <c r="U395" s="93"/>
    </row>
    <row r="396" spans="1:21" s="13" customFormat="1" ht="49.9" customHeight="1" x14ac:dyDescent="0.25">
      <c r="A396" s="303"/>
      <c r="B396" s="1"/>
      <c r="C396" s="2"/>
      <c r="D396" s="3"/>
      <c r="E396" s="4"/>
      <c r="F396" s="5"/>
      <c r="G396" s="6"/>
      <c r="H396" s="5"/>
      <c r="I396" s="5"/>
      <c r="J396" s="299"/>
      <c r="K396" s="312"/>
      <c r="L396" s="312"/>
      <c r="M396" s="312"/>
      <c r="N396" s="314"/>
      <c r="O396" s="314"/>
      <c r="P396" s="8"/>
      <c r="Q396" s="80"/>
      <c r="R396" s="9"/>
      <c r="S396" s="93"/>
      <c r="T396" s="328"/>
      <c r="U396" s="93"/>
    </row>
    <row r="397" spans="1:21" s="13" customFormat="1" ht="49.9" customHeight="1" x14ac:dyDescent="0.25">
      <c r="A397" s="303"/>
      <c r="B397" s="1"/>
      <c r="C397" s="2"/>
      <c r="D397" s="3"/>
      <c r="E397" s="4"/>
      <c r="F397" s="5"/>
      <c r="G397" s="6"/>
      <c r="H397" s="5"/>
      <c r="I397" s="5"/>
      <c r="J397" s="299"/>
      <c r="K397" s="312"/>
      <c r="L397" s="312"/>
      <c r="M397" s="312"/>
      <c r="N397" s="314"/>
      <c r="O397" s="314"/>
      <c r="P397" s="8"/>
      <c r="Q397" s="80"/>
      <c r="R397" s="9"/>
      <c r="S397" s="93"/>
      <c r="T397" s="328"/>
      <c r="U397" s="93"/>
    </row>
    <row r="398" spans="1:21" s="13" customFormat="1" ht="49.9" customHeight="1" x14ac:dyDescent="0.25">
      <c r="A398" s="303"/>
      <c r="B398" s="1"/>
      <c r="C398" s="2"/>
      <c r="D398" s="3"/>
      <c r="E398" s="4"/>
      <c r="F398" s="5"/>
      <c r="G398" s="6"/>
      <c r="H398" s="5"/>
      <c r="I398" s="5"/>
      <c r="J398" s="299"/>
      <c r="K398" s="312"/>
      <c r="L398" s="312"/>
      <c r="M398" s="312"/>
      <c r="N398" s="314"/>
      <c r="O398" s="314"/>
      <c r="P398" s="8"/>
      <c r="Q398" s="80"/>
      <c r="R398" s="9"/>
      <c r="S398" s="93"/>
      <c r="T398" s="328"/>
      <c r="U398" s="93"/>
    </row>
    <row r="399" spans="1:21" s="13" customFormat="1" ht="49.9" customHeight="1" x14ac:dyDescent="0.25">
      <c r="A399" s="303"/>
      <c r="B399" s="1"/>
      <c r="C399" s="2"/>
      <c r="D399" s="3"/>
      <c r="E399" s="4"/>
      <c r="F399" s="5"/>
      <c r="G399" s="6"/>
      <c r="H399" s="5"/>
      <c r="I399" s="5"/>
      <c r="J399" s="299"/>
      <c r="K399" s="312"/>
      <c r="L399" s="312"/>
      <c r="M399" s="312"/>
      <c r="N399" s="314"/>
      <c r="O399" s="314"/>
      <c r="P399" s="8"/>
      <c r="Q399" s="80"/>
      <c r="R399" s="9"/>
      <c r="S399" s="93"/>
      <c r="T399" s="328"/>
      <c r="U399" s="93"/>
    </row>
    <row r="400" spans="1:21" s="13" customFormat="1" ht="49.9" customHeight="1" x14ac:dyDescent="0.25">
      <c r="A400" s="303"/>
      <c r="B400" s="1"/>
      <c r="C400" s="2"/>
      <c r="D400" s="3"/>
      <c r="E400" s="4"/>
      <c r="F400" s="5"/>
      <c r="G400" s="6"/>
      <c r="H400" s="5"/>
      <c r="I400" s="5"/>
      <c r="J400" s="299"/>
      <c r="K400" s="312"/>
      <c r="L400" s="312"/>
      <c r="M400" s="312"/>
      <c r="N400" s="314"/>
      <c r="O400" s="314"/>
      <c r="P400" s="8"/>
      <c r="Q400" s="80"/>
      <c r="R400" s="9"/>
      <c r="S400" s="93"/>
      <c r="T400" s="328"/>
      <c r="U400" s="93"/>
    </row>
    <row r="401" spans="1:21" s="13" customFormat="1" ht="49.9" customHeight="1" x14ac:dyDescent="0.25">
      <c r="A401" s="303"/>
      <c r="B401" s="1"/>
      <c r="C401" s="2"/>
      <c r="D401" s="3"/>
      <c r="E401" s="4"/>
      <c r="F401" s="5"/>
      <c r="G401" s="6"/>
      <c r="H401" s="5"/>
      <c r="I401" s="5"/>
      <c r="J401" s="299"/>
      <c r="K401" s="312"/>
      <c r="L401" s="312"/>
      <c r="M401" s="312"/>
      <c r="N401" s="314"/>
      <c r="O401" s="314"/>
      <c r="P401" s="8"/>
      <c r="Q401" s="80"/>
      <c r="R401" s="9"/>
      <c r="S401" s="93"/>
      <c r="T401" s="328"/>
      <c r="U401" s="93"/>
    </row>
    <row r="402" spans="1:21" s="13" customFormat="1" ht="49.9" customHeight="1" x14ac:dyDescent="0.25">
      <c r="A402" s="303"/>
      <c r="B402" s="1"/>
      <c r="C402" s="2"/>
      <c r="D402" s="3"/>
      <c r="E402" s="4"/>
      <c r="F402" s="5"/>
      <c r="G402" s="6"/>
      <c r="H402" s="5"/>
      <c r="I402" s="5"/>
      <c r="J402" s="299"/>
      <c r="K402" s="312"/>
      <c r="L402" s="312"/>
      <c r="M402" s="312"/>
      <c r="N402" s="314"/>
      <c r="O402" s="314"/>
      <c r="P402" s="8"/>
      <c r="Q402" s="80"/>
      <c r="R402" s="9"/>
      <c r="S402" s="93"/>
      <c r="T402" s="328"/>
      <c r="U402" s="93"/>
    </row>
    <row r="403" spans="1:21" s="13" customFormat="1" ht="49.9" customHeight="1" x14ac:dyDescent="0.25">
      <c r="A403" s="303"/>
      <c r="B403" s="1"/>
      <c r="C403" s="2"/>
      <c r="D403" s="3"/>
      <c r="E403" s="4"/>
      <c r="F403" s="5"/>
      <c r="G403" s="6"/>
      <c r="H403" s="5"/>
      <c r="I403" s="5"/>
      <c r="J403" s="299"/>
      <c r="K403" s="312"/>
      <c r="L403" s="312"/>
      <c r="M403" s="312"/>
      <c r="N403" s="314"/>
      <c r="O403" s="314"/>
      <c r="P403" s="8"/>
      <c r="Q403" s="80"/>
      <c r="R403" s="9"/>
      <c r="S403" s="93"/>
      <c r="T403" s="328"/>
      <c r="U403" s="93"/>
    </row>
    <row r="404" spans="1:21" s="13" customFormat="1" ht="49.9" customHeight="1" x14ac:dyDescent="0.25">
      <c r="A404" s="303"/>
      <c r="B404" s="1"/>
      <c r="C404" s="2"/>
      <c r="D404" s="3"/>
      <c r="E404" s="4"/>
      <c r="F404" s="5"/>
      <c r="G404" s="6"/>
      <c r="H404" s="5"/>
      <c r="I404" s="5"/>
      <c r="J404" s="299"/>
      <c r="K404" s="312"/>
      <c r="L404" s="312"/>
      <c r="M404" s="312"/>
      <c r="N404" s="314"/>
      <c r="O404" s="314"/>
      <c r="P404" s="8"/>
      <c r="Q404" s="80"/>
      <c r="R404" s="9"/>
      <c r="S404" s="93"/>
      <c r="T404" s="328"/>
      <c r="U404" s="93"/>
    </row>
    <row r="405" spans="1:21" s="13" customFormat="1" ht="49.9" customHeight="1" x14ac:dyDescent="0.25">
      <c r="A405" s="303"/>
      <c r="B405" s="1"/>
      <c r="C405" s="2"/>
      <c r="D405" s="3"/>
      <c r="E405" s="4"/>
      <c r="F405" s="5"/>
      <c r="G405" s="6"/>
      <c r="H405" s="5"/>
      <c r="I405" s="5"/>
      <c r="J405" s="299"/>
      <c r="K405" s="312"/>
      <c r="L405" s="312"/>
      <c r="M405" s="312"/>
      <c r="N405" s="314"/>
      <c r="O405" s="314"/>
      <c r="P405" s="8"/>
      <c r="Q405" s="80"/>
      <c r="R405" s="9"/>
      <c r="S405" s="93"/>
      <c r="T405" s="328"/>
      <c r="U405" s="93"/>
    </row>
    <row r="406" spans="1:21" s="13" customFormat="1" ht="49.9" customHeight="1" x14ac:dyDescent="0.25">
      <c r="A406" s="303"/>
      <c r="B406" s="1"/>
      <c r="C406" s="2"/>
      <c r="D406" s="3"/>
      <c r="E406" s="4"/>
      <c r="F406" s="5"/>
      <c r="G406" s="6"/>
      <c r="H406" s="5"/>
      <c r="I406" s="5"/>
      <c r="J406" s="299"/>
      <c r="K406" s="312"/>
      <c r="L406" s="312"/>
      <c r="M406" s="312"/>
      <c r="N406" s="314"/>
      <c r="O406" s="314"/>
      <c r="P406" s="8"/>
      <c r="Q406" s="80"/>
      <c r="R406" s="9"/>
      <c r="S406" s="93"/>
      <c r="T406" s="328"/>
      <c r="U406" s="93"/>
    </row>
    <row r="407" spans="1:21" s="13" customFormat="1" ht="49.9" customHeight="1" x14ac:dyDescent="0.25">
      <c r="A407" s="303"/>
      <c r="B407" s="1"/>
      <c r="C407" s="2"/>
      <c r="D407" s="3"/>
      <c r="E407" s="4"/>
      <c r="F407" s="5"/>
      <c r="G407" s="6"/>
      <c r="H407" s="5"/>
      <c r="I407" s="5"/>
      <c r="J407" s="299"/>
      <c r="K407" s="312"/>
      <c r="L407" s="312"/>
      <c r="M407" s="312"/>
      <c r="N407" s="314"/>
      <c r="O407" s="314"/>
      <c r="P407" s="8"/>
      <c r="Q407" s="80"/>
      <c r="R407" s="9"/>
      <c r="S407" s="93"/>
      <c r="T407" s="328"/>
      <c r="U407" s="93"/>
    </row>
    <row r="408" spans="1:21" s="13" customFormat="1" ht="49.9" customHeight="1" x14ac:dyDescent="0.25">
      <c r="A408" s="303"/>
      <c r="B408" s="1"/>
      <c r="C408" s="2"/>
      <c r="D408" s="3"/>
      <c r="E408" s="4"/>
      <c r="F408" s="5"/>
      <c r="G408" s="6"/>
      <c r="H408" s="5"/>
      <c r="I408" s="5"/>
      <c r="J408" s="299"/>
      <c r="K408" s="312"/>
      <c r="L408" s="312"/>
      <c r="M408" s="312"/>
      <c r="N408" s="314"/>
      <c r="O408" s="314"/>
      <c r="P408" s="8"/>
      <c r="Q408" s="80"/>
      <c r="R408" s="9"/>
      <c r="S408" s="93"/>
      <c r="T408" s="328"/>
      <c r="U408" s="93"/>
    </row>
    <row r="409" spans="1:21" s="13" customFormat="1" ht="49.9" customHeight="1" x14ac:dyDescent="0.25">
      <c r="A409" s="303"/>
      <c r="B409" s="1"/>
      <c r="C409" s="2"/>
      <c r="D409" s="3"/>
      <c r="E409" s="4"/>
      <c r="F409" s="5"/>
      <c r="G409" s="6"/>
      <c r="H409" s="5"/>
      <c r="I409" s="5"/>
      <c r="J409" s="299"/>
      <c r="K409" s="312"/>
      <c r="L409" s="312"/>
      <c r="M409" s="312"/>
      <c r="N409" s="314"/>
      <c r="O409" s="314"/>
      <c r="P409" s="8"/>
      <c r="Q409" s="80"/>
      <c r="R409" s="9"/>
      <c r="S409" s="93"/>
      <c r="T409" s="328"/>
      <c r="U409" s="93"/>
    </row>
    <row r="410" spans="1:21" s="13" customFormat="1" ht="49.9" customHeight="1" x14ac:dyDescent="0.25">
      <c r="A410" s="303"/>
      <c r="B410" s="1"/>
      <c r="C410" s="2"/>
      <c r="D410" s="3"/>
      <c r="E410" s="4"/>
      <c r="F410" s="5"/>
      <c r="G410" s="6"/>
      <c r="H410" s="5"/>
      <c r="I410" s="5"/>
      <c r="J410" s="299"/>
      <c r="K410" s="312"/>
      <c r="L410" s="312"/>
      <c r="M410" s="312"/>
      <c r="N410" s="314"/>
      <c r="O410" s="314"/>
      <c r="P410" s="8"/>
      <c r="Q410" s="80"/>
      <c r="R410" s="9"/>
      <c r="S410" s="93"/>
      <c r="T410" s="328"/>
      <c r="U410" s="93"/>
    </row>
    <row r="411" spans="1:21" s="13" customFormat="1" ht="49.9" customHeight="1" x14ac:dyDescent="0.25">
      <c r="A411" s="303"/>
      <c r="B411" s="1"/>
      <c r="C411" s="2"/>
      <c r="D411" s="3"/>
      <c r="E411" s="4"/>
      <c r="F411" s="5"/>
      <c r="G411" s="6"/>
      <c r="H411" s="5"/>
      <c r="I411" s="5"/>
      <c r="J411" s="299"/>
      <c r="K411" s="312"/>
      <c r="L411" s="312"/>
      <c r="M411" s="312"/>
      <c r="N411" s="314"/>
      <c r="O411" s="314"/>
      <c r="P411" s="8"/>
      <c r="Q411" s="80"/>
      <c r="R411" s="9"/>
      <c r="S411" s="93"/>
      <c r="T411" s="328"/>
      <c r="U411" s="93"/>
    </row>
    <row r="412" spans="1:21" s="13" customFormat="1" ht="49.9" customHeight="1" x14ac:dyDescent="0.25">
      <c r="A412" s="303"/>
      <c r="B412" s="1"/>
      <c r="C412" s="2"/>
      <c r="D412" s="3"/>
      <c r="E412" s="4"/>
      <c r="F412" s="5"/>
      <c r="G412" s="6"/>
      <c r="H412" s="5"/>
      <c r="I412" s="5"/>
      <c r="J412" s="299"/>
      <c r="K412" s="312"/>
      <c r="L412" s="312"/>
      <c r="M412" s="312"/>
      <c r="N412" s="314"/>
      <c r="O412" s="314"/>
      <c r="P412" s="8"/>
      <c r="Q412" s="80"/>
      <c r="R412" s="9"/>
      <c r="S412" s="93"/>
      <c r="T412" s="328"/>
      <c r="U412" s="93"/>
    </row>
    <row r="413" spans="1:21" s="13" customFormat="1" ht="49.9" customHeight="1" x14ac:dyDescent="0.25">
      <c r="A413" s="303"/>
      <c r="B413" s="1"/>
      <c r="C413" s="2"/>
      <c r="D413" s="3"/>
      <c r="E413" s="4"/>
      <c r="F413" s="5"/>
      <c r="G413" s="6"/>
      <c r="H413" s="5"/>
      <c r="I413" s="5"/>
      <c r="J413" s="299"/>
      <c r="K413" s="312"/>
      <c r="L413" s="312"/>
      <c r="M413" s="312"/>
      <c r="N413" s="314"/>
      <c r="O413" s="314"/>
      <c r="P413" s="8"/>
      <c r="Q413" s="80"/>
      <c r="R413" s="9"/>
      <c r="S413" s="93"/>
      <c r="T413" s="328"/>
      <c r="U413" s="93"/>
    </row>
    <row r="414" spans="1:21" s="13" customFormat="1" ht="49.9" customHeight="1" x14ac:dyDescent="0.25">
      <c r="A414" s="303"/>
      <c r="B414" s="1"/>
      <c r="C414" s="2"/>
      <c r="D414" s="3"/>
      <c r="E414" s="4"/>
      <c r="F414" s="5"/>
      <c r="G414" s="6"/>
      <c r="H414" s="5"/>
      <c r="I414" s="5"/>
      <c r="J414" s="299"/>
      <c r="K414" s="312"/>
      <c r="L414" s="312"/>
      <c r="M414" s="312"/>
      <c r="N414" s="314"/>
      <c r="O414" s="314"/>
      <c r="P414" s="8"/>
      <c r="Q414" s="80"/>
      <c r="R414" s="9"/>
      <c r="S414" s="93"/>
      <c r="T414" s="328"/>
      <c r="U414" s="93"/>
    </row>
    <row r="415" spans="1:21" s="13" customFormat="1" ht="49.9" customHeight="1" x14ac:dyDescent="0.25">
      <c r="A415" s="303"/>
      <c r="B415" s="1"/>
      <c r="C415" s="2"/>
      <c r="D415" s="3"/>
      <c r="E415" s="4"/>
      <c r="F415" s="5"/>
      <c r="G415" s="6"/>
      <c r="H415" s="5"/>
      <c r="I415" s="5"/>
      <c r="J415" s="299"/>
      <c r="K415" s="312"/>
      <c r="L415" s="312"/>
      <c r="M415" s="312"/>
      <c r="N415" s="314"/>
      <c r="O415" s="314"/>
      <c r="P415" s="8"/>
      <c r="Q415" s="80"/>
      <c r="R415" s="9"/>
      <c r="S415" s="93"/>
      <c r="T415" s="328"/>
      <c r="U415" s="93"/>
    </row>
    <row r="416" spans="1:21" s="13" customFormat="1" ht="49.9" customHeight="1" x14ac:dyDescent="0.25">
      <c r="A416" s="303"/>
      <c r="B416" s="1"/>
      <c r="C416" s="2"/>
      <c r="D416" s="3"/>
      <c r="E416" s="4"/>
      <c r="F416" s="5"/>
      <c r="G416" s="6"/>
      <c r="H416" s="5"/>
      <c r="I416" s="5"/>
      <c r="J416" s="299"/>
      <c r="K416" s="312"/>
      <c r="L416" s="312"/>
      <c r="M416" s="312"/>
      <c r="N416" s="314"/>
      <c r="O416" s="314"/>
      <c r="P416" s="8"/>
      <c r="Q416" s="80"/>
      <c r="R416" s="9"/>
      <c r="S416" s="93"/>
      <c r="T416" s="328"/>
      <c r="U416" s="93"/>
    </row>
    <row r="417" spans="1:21" s="13" customFormat="1" ht="49.9" customHeight="1" x14ac:dyDescent="0.25">
      <c r="A417" s="303"/>
      <c r="B417" s="1"/>
      <c r="C417" s="2"/>
      <c r="D417" s="3"/>
      <c r="E417" s="4"/>
      <c r="F417" s="5"/>
      <c r="G417" s="6"/>
      <c r="H417" s="5"/>
      <c r="I417" s="5"/>
      <c r="J417" s="299"/>
      <c r="K417" s="312"/>
      <c r="L417" s="312"/>
      <c r="M417" s="312"/>
      <c r="N417" s="314"/>
      <c r="O417" s="314"/>
      <c r="P417" s="8"/>
      <c r="Q417" s="80"/>
      <c r="R417" s="9"/>
      <c r="S417" s="93"/>
      <c r="T417" s="328"/>
      <c r="U417" s="93"/>
    </row>
    <row r="418" spans="1:21" s="13" customFormat="1" ht="49.9" customHeight="1" x14ac:dyDescent="0.25">
      <c r="A418" s="303"/>
      <c r="B418" s="1"/>
      <c r="C418" s="2"/>
      <c r="D418" s="3"/>
      <c r="E418" s="4"/>
      <c r="F418" s="5"/>
      <c r="G418" s="6"/>
      <c r="H418" s="5"/>
      <c r="I418" s="5"/>
      <c r="J418" s="299"/>
      <c r="K418" s="312"/>
      <c r="L418" s="312"/>
      <c r="M418" s="312"/>
      <c r="N418" s="314"/>
      <c r="O418" s="314"/>
      <c r="P418" s="8"/>
      <c r="Q418" s="80"/>
      <c r="R418" s="9"/>
      <c r="S418" s="93"/>
      <c r="T418" s="328"/>
      <c r="U418" s="93"/>
    </row>
    <row r="419" spans="1:21" s="13" customFormat="1" ht="49.9" customHeight="1" x14ac:dyDescent="0.25">
      <c r="A419" s="303"/>
      <c r="B419" s="1"/>
      <c r="C419" s="2"/>
      <c r="D419" s="3"/>
      <c r="E419" s="4"/>
      <c r="F419" s="5"/>
      <c r="G419" s="6"/>
      <c r="H419" s="5"/>
      <c r="I419" s="5"/>
      <c r="J419" s="299"/>
      <c r="K419" s="312"/>
      <c r="L419" s="312"/>
      <c r="M419" s="312"/>
      <c r="N419" s="314"/>
      <c r="O419" s="314"/>
      <c r="P419" s="8"/>
      <c r="Q419" s="80"/>
      <c r="R419" s="9"/>
      <c r="S419" s="93"/>
      <c r="T419" s="328"/>
      <c r="U419" s="93"/>
    </row>
    <row r="420" spans="1:21" s="13" customFormat="1" ht="49.9" customHeight="1" x14ac:dyDescent="0.25">
      <c r="A420" s="303"/>
      <c r="B420" s="1"/>
      <c r="C420" s="2"/>
      <c r="D420" s="3"/>
      <c r="E420" s="4"/>
      <c r="F420" s="5"/>
      <c r="G420" s="6"/>
      <c r="H420" s="5"/>
      <c r="I420" s="5"/>
      <c r="J420" s="299"/>
      <c r="K420" s="312"/>
      <c r="L420" s="312"/>
      <c r="M420" s="312"/>
      <c r="N420" s="314"/>
      <c r="O420" s="314"/>
      <c r="P420" s="8"/>
      <c r="Q420" s="80"/>
      <c r="R420" s="9"/>
      <c r="S420" s="93"/>
      <c r="T420" s="328"/>
      <c r="U420" s="93"/>
    </row>
    <row r="421" spans="1:21" s="13" customFormat="1" ht="49.9" customHeight="1" x14ac:dyDescent="0.25">
      <c r="A421" s="303"/>
      <c r="B421" s="1"/>
      <c r="C421" s="2"/>
      <c r="D421" s="3"/>
      <c r="E421" s="4"/>
      <c r="F421" s="5"/>
      <c r="G421" s="6"/>
      <c r="H421" s="5"/>
      <c r="I421" s="5"/>
      <c r="J421" s="299"/>
      <c r="K421" s="312"/>
      <c r="L421" s="312"/>
      <c r="M421" s="312"/>
      <c r="N421" s="314"/>
      <c r="O421" s="314"/>
      <c r="P421" s="8"/>
      <c r="Q421" s="80"/>
      <c r="R421" s="9"/>
      <c r="S421" s="93"/>
      <c r="T421" s="328"/>
      <c r="U421" s="93"/>
    </row>
    <row r="422" spans="1:21" s="13" customFormat="1" ht="49.9" customHeight="1" x14ac:dyDescent="0.25">
      <c r="A422" s="303"/>
      <c r="B422" s="1"/>
      <c r="C422" s="2"/>
      <c r="D422" s="3"/>
      <c r="E422" s="4"/>
      <c r="F422" s="5"/>
      <c r="G422" s="6"/>
      <c r="H422" s="5"/>
      <c r="I422" s="5"/>
      <c r="J422" s="299"/>
      <c r="K422" s="312"/>
      <c r="L422" s="312"/>
      <c r="M422" s="312"/>
      <c r="N422" s="314"/>
      <c r="O422" s="314"/>
      <c r="P422" s="8"/>
      <c r="Q422" s="80"/>
      <c r="R422" s="9"/>
      <c r="S422" s="93"/>
      <c r="T422" s="328"/>
      <c r="U422" s="93"/>
    </row>
    <row r="423" spans="1:21" s="13" customFormat="1" ht="49.9" customHeight="1" x14ac:dyDescent="0.25">
      <c r="A423" s="303"/>
      <c r="B423" s="1"/>
      <c r="C423" s="2"/>
      <c r="D423" s="3"/>
      <c r="E423" s="4"/>
      <c r="F423" s="5"/>
      <c r="G423" s="6"/>
      <c r="H423" s="5"/>
      <c r="I423" s="5"/>
      <c r="J423" s="299"/>
      <c r="K423" s="312"/>
      <c r="L423" s="312"/>
      <c r="M423" s="312"/>
      <c r="N423" s="314"/>
      <c r="O423" s="314"/>
      <c r="P423" s="8"/>
      <c r="Q423" s="80"/>
      <c r="R423" s="9"/>
      <c r="S423" s="93"/>
      <c r="T423" s="328"/>
      <c r="U423" s="93"/>
    </row>
    <row r="424" spans="1:21" s="13" customFormat="1" ht="49.9" customHeight="1" x14ac:dyDescent="0.25">
      <c r="A424" s="303"/>
      <c r="B424" s="1"/>
      <c r="C424" s="2"/>
      <c r="D424" s="3"/>
      <c r="E424" s="4"/>
      <c r="F424" s="5"/>
      <c r="G424" s="6"/>
      <c r="H424" s="5"/>
      <c r="I424" s="5"/>
      <c r="J424" s="299"/>
      <c r="K424" s="312"/>
      <c r="L424" s="312"/>
      <c r="M424" s="312"/>
      <c r="N424" s="314"/>
      <c r="O424" s="314"/>
      <c r="P424" s="8"/>
      <c r="Q424" s="80"/>
      <c r="R424" s="9"/>
      <c r="S424" s="93"/>
      <c r="T424" s="328"/>
      <c r="U424" s="93"/>
    </row>
    <row r="425" spans="1:21" s="13" customFormat="1" ht="49.9" customHeight="1" x14ac:dyDescent="0.25">
      <c r="A425" s="303"/>
      <c r="B425" s="1"/>
      <c r="C425" s="2"/>
      <c r="D425" s="3"/>
      <c r="E425" s="4"/>
      <c r="F425" s="5"/>
      <c r="G425" s="6"/>
      <c r="H425" s="5"/>
      <c r="I425" s="5"/>
      <c r="J425" s="299"/>
      <c r="K425" s="312"/>
      <c r="L425" s="312"/>
      <c r="M425" s="312"/>
      <c r="N425" s="314"/>
      <c r="O425" s="314"/>
      <c r="P425" s="8"/>
      <c r="Q425" s="80"/>
      <c r="R425" s="9"/>
      <c r="S425" s="93"/>
      <c r="T425" s="328"/>
      <c r="U425" s="93"/>
    </row>
    <row r="426" spans="1:21" s="13" customFormat="1" ht="49.9" customHeight="1" x14ac:dyDescent="0.25">
      <c r="A426" s="303"/>
      <c r="B426" s="1"/>
      <c r="C426" s="2"/>
      <c r="D426" s="3"/>
      <c r="E426" s="4"/>
      <c r="F426" s="5"/>
      <c r="G426" s="6"/>
      <c r="H426" s="5"/>
      <c r="I426" s="5"/>
      <c r="J426" s="299"/>
      <c r="K426" s="312"/>
      <c r="L426" s="312"/>
      <c r="M426" s="312"/>
      <c r="N426" s="314"/>
      <c r="O426" s="314"/>
      <c r="P426" s="8"/>
      <c r="Q426" s="80"/>
      <c r="R426" s="9"/>
      <c r="S426" s="93"/>
      <c r="T426" s="328"/>
      <c r="U426" s="93"/>
    </row>
    <row r="427" spans="1:21" s="13" customFormat="1" ht="49.9" customHeight="1" x14ac:dyDescent="0.25">
      <c r="A427" s="303"/>
      <c r="B427" s="1"/>
      <c r="C427" s="2"/>
      <c r="D427" s="3"/>
      <c r="E427" s="4"/>
      <c r="F427" s="5"/>
      <c r="G427" s="6"/>
      <c r="H427" s="5"/>
      <c r="I427" s="5"/>
      <c r="J427" s="299"/>
      <c r="K427" s="312"/>
      <c r="L427" s="312"/>
      <c r="M427" s="312"/>
      <c r="N427" s="314"/>
      <c r="O427" s="314"/>
      <c r="P427" s="8"/>
      <c r="Q427" s="80"/>
      <c r="R427" s="9"/>
      <c r="S427" s="93"/>
      <c r="T427" s="328"/>
      <c r="U427" s="93"/>
    </row>
    <row r="428" spans="1:21" s="13" customFormat="1" ht="49.9" customHeight="1" x14ac:dyDescent="0.25">
      <c r="A428" s="303"/>
      <c r="B428" s="1"/>
      <c r="C428" s="2"/>
      <c r="D428" s="3"/>
      <c r="E428" s="4"/>
      <c r="F428" s="5"/>
      <c r="G428" s="6"/>
      <c r="H428" s="5"/>
      <c r="I428" s="5"/>
      <c r="J428" s="299"/>
      <c r="K428" s="312"/>
      <c r="L428" s="312"/>
      <c r="M428" s="312"/>
      <c r="N428" s="314"/>
      <c r="O428" s="314"/>
      <c r="P428" s="8"/>
      <c r="Q428" s="80"/>
      <c r="R428" s="9"/>
      <c r="S428" s="93"/>
      <c r="T428" s="328"/>
      <c r="U428" s="93"/>
    </row>
    <row r="429" spans="1:21" s="13" customFormat="1" ht="49.9" customHeight="1" x14ac:dyDescent="0.25">
      <c r="A429" s="303"/>
      <c r="B429" s="1"/>
      <c r="C429" s="2"/>
      <c r="D429" s="3"/>
      <c r="E429" s="4"/>
      <c r="F429" s="5"/>
      <c r="G429" s="6"/>
      <c r="H429" s="5"/>
      <c r="I429" s="5"/>
      <c r="J429" s="299"/>
      <c r="K429" s="312"/>
      <c r="L429" s="312"/>
      <c r="M429" s="312"/>
      <c r="N429" s="314"/>
      <c r="O429" s="314"/>
      <c r="P429" s="8"/>
      <c r="Q429" s="80"/>
      <c r="R429" s="9"/>
      <c r="S429" s="93"/>
      <c r="T429" s="328"/>
      <c r="U429" s="93"/>
    </row>
    <row r="430" spans="1:21" s="13" customFormat="1" ht="49.9" customHeight="1" x14ac:dyDescent="0.25">
      <c r="A430" s="303"/>
      <c r="B430" s="1"/>
      <c r="C430" s="2"/>
      <c r="D430" s="3"/>
      <c r="E430" s="4"/>
      <c r="F430" s="5"/>
      <c r="G430" s="6"/>
      <c r="H430" s="5"/>
      <c r="I430" s="5"/>
      <c r="J430" s="299"/>
      <c r="K430" s="312"/>
      <c r="L430" s="312"/>
      <c r="M430" s="312"/>
      <c r="N430" s="314"/>
      <c r="O430" s="314"/>
      <c r="P430" s="8"/>
      <c r="Q430" s="80"/>
      <c r="R430" s="9"/>
      <c r="S430" s="93"/>
      <c r="T430" s="328"/>
      <c r="U430" s="93"/>
    </row>
    <row r="431" spans="1:21" s="13" customFormat="1" ht="49.9" customHeight="1" x14ac:dyDescent="0.25">
      <c r="A431" s="303"/>
      <c r="B431" s="1"/>
      <c r="C431" s="2"/>
      <c r="D431" s="3"/>
      <c r="E431" s="4"/>
      <c r="F431" s="5"/>
      <c r="G431" s="6"/>
      <c r="H431" s="5"/>
      <c r="I431" s="5"/>
      <c r="J431" s="299"/>
      <c r="K431" s="312"/>
      <c r="L431" s="312"/>
      <c r="M431" s="312"/>
      <c r="N431" s="314"/>
      <c r="O431" s="314"/>
      <c r="P431" s="8"/>
      <c r="Q431" s="80"/>
      <c r="R431" s="9"/>
      <c r="S431" s="93"/>
      <c r="T431" s="328"/>
      <c r="U431" s="93"/>
    </row>
    <row r="432" spans="1:21" s="13" customFormat="1" ht="49.9" customHeight="1" x14ac:dyDescent="0.25">
      <c r="A432" s="303"/>
      <c r="B432" s="1"/>
      <c r="C432" s="2"/>
      <c r="D432" s="3"/>
      <c r="E432" s="4"/>
      <c r="F432" s="5"/>
      <c r="G432" s="6"/>
      <c r="H432" s="5"/>
      <c r="I432" s="5"/>
      <c r="J432" s="299"/>
      <c r="K432" s="312"/>
      <c r="L432" s="312"/>
      <c r="M432" s="312"/>
      <c r="N432" s="314"/>
      <c r="O432" s="314"/>
      <c r="P432" s="8"/>
      <c r="Q432" s="80"/>
      <c r="R432" s="9"/>
      <c r="S432" s="93"/>
      <c r="T432" s="328"/>
      <c r="U432" s="93"/>
    </row>
    <row r="433" spans="1:21" s="13" customFormat="1" ht="49.9" customHeight="1" x14ac:dyDescent="0.25">
      <c r="A433" s="303"/>
      <c r="B433" s="1"/>
      <c r="C433" s="2"/>
      <c r="D433" s="3"/>
      <c r="E433" s="4"/>
      <c r="F433" s="5"/>
      <c r="G433" s="6"/>
      <c r="H433" s="5"/>
      <c r="I433" s="5"/>
      <c r="J433" s="299"/>
      <c r="K433" s="312"/>
      <c r="L433" s="312"/>
      <c r="M433" s="312"/>
      <c r="N433" s="314"/>
      <c r="O433" s="314"/>
      <c r="P433" s="8"/>
      <c r="Q433" s="80"/>
      <c r="R433" s="9"/>
      <c r="S433" s="93"/>
      <c r="T433" s="328"/>
      <c r="U433" s="93"/>
    </row>
    <row r="434" spans="1:21" s="13" customFormat="1" ht="49.9" customHeight="1" x14ac:dyDescent="0.25">
      <c r="A434" s="303"/>
      <c r="B434" s="1"/>
      <c r="C434" s="2"/>
      <c r="D434" s="3"/>
      <c r="E434" s="4"/>
      <c r="F434" s="5"/>
      <c r="G434" s="6"/>
      <c r="H434" s="5"/>
      <c r="I434" s="5"/>
      <c r="J434" s="299"/>
      <c r="K434" s="312"/>
      <c r="L434" s="312"/>
      <c r="M434" s="312"/>
      <c r="N434" s="314"/>
      <c r="O434" s="314"/>
      <c r="P434" s="8"/>
      <c r="Q434" s="80"/>
      <c r="R434" s="9"/>
      <c r="S434" s="93"/>
      <c r="T434" s="328"/>
      <c r="U434" s="93"/>
    </row>
    <row r="435" spans="1:21" s="13" customFormat="1" ht="49.9" customHeight="1" x14ac:dyDescent="0.25">
      <c r="A435" s="303"/>
      <c r="B435" s="1"/>
      <c r="C435" s="2"/>
      <c r="D435" s="3"/>
      <c r="E435" s="4"/>
      <c r="F435" s="5"/>
      <c r="G435" s="6"/>
      <c r="H435" s="5"/>
      <c r="I435" s="5"/>
      <c r="J435" s="299"/>
      <c r="K435" s="312"/>
      <c r="L435" s="312"/>
      <c r="M435" s="312"/>
      <c r="N435" s="314"/>
      <c r="O435" s="314"/>
      <c r="P435" s="8"/>
      <c r="Q435" s="80"/>
      <c r="R435" s="9"/>
      <c r="S435" s="93"/>
      <c r="T435" s="328"/>
      <c r="U435" s="93"/>
    </row>
    <row r="436" spans="1:21" s="13" customFormat="1" ht="49.9" customHeight="1" x14ac:dyDescent="0.25">
      <c r="A436" s="303"/>
      <c r="B436" s="1"/>
      <c r="C436" s="2"/>
      <c r="D436" s="3"/>
      <c r="E436" s="4"/>
      <c r="F436" s="5"/>
      <c r="G436" s="6"/>
      <c r="H436" s="5"/>
      <c r="I436" s="5"/>
      <c r="J436" s="299"/>
      <c r="K436" s="312"/>
      <c r="L436" s="312"/>
      <c r="M436" s="312"/>
      <c r="N436" s="314"/>
      <c r="O436" s="314"/>
      <c r="P436" s="8"/>
      <c r="Q436" s="80"/>
      <c r="R436" s="9"/>
      <c r="S436" s="93"/>
      <c r="T436" s="328"/>
      <c r="U436" s="93"/>
    </row>
    <row r="437" spans="1:21" s="13" customFormat="1" ht="49.9" customHeight="1" x14ac:dyDescent="0.25">
      <c r="A437" s="303"/>
      <c r="B437" s="1"/>
      <c r="C437" s="2"/>
      <c r="D437" s="3"/>
      <c r="E437" s="4"/>
      <c r="F437" s="5"/>
      <c r="G437" s="6"/>
      <c r="H437" s="5"/>
      <c r="I437" s="5"/>
      <c r="J437" s="299"/>
      <c r="K437" s="312"/>
      <c r="L437" s="312"/>
      <c r="M437" s="312"/>
      <c r="N437" s="314"/>
      <c r="O437" s="314"/>
      <c r="P437" s="8"/>
      <c r="Q437" s="80"/>
      <c r="R437" s="9"/>
      <c r="S437" s="93"/>
      <c r="T437" s="328"/>
      <c r="U437" s="93"/>
    </row>
    <row r="438" spans="1:21" s="13" customFormat="1" ht="49.9" customHeight="1" x14ac:dyDescent="0.25">
      <c r="A438" s="303"/>
      <c r="B438" s="1"/>
      <c r="C438" s="2"/>
      <c r="D438" s="3"/>
      <c r="E438" s="4"/>
      <c r="F438" s="5"/>
      <c r="G438" s="6"/>
      <c r="H438" s="5"/>
      <c r="I438" s="5"/>
      <c r="J438" s="299"/>
      <c r="K438" s="312"/>
      <c r="L438" s="312"/>
      <c r="M438" s="312"/>
      <c r="N438" s="314"/>
      <c r="O438" s="314"/>
      <c r="P438" s="8"/>
      <c r="Q438" s="80"/>
      <c r="R438" s="9"/>
      <c r="S438" s="93"/>
      <c r="T438" s="328"/>
      <c r="U438" s="93"/>
    </row>
    <row r="439" spans="1:21" s="13" customFormat="1" ht="49.9" customHeight="1" x14ac:dyDescent="0.25">
      <c r="A439" s="303"/>
      <c r="B439" s="1"/>
      <c r="C439" s="2"/>
      <c r="D439" s="3"/>
      <c r="E439" s="4"/>
      <c r="F439" s="5"/>
      <c r="G439" s="6"/>
      <c r="H439" s="5"/>
      <c r="I439" s="5"/>
      <c r="J439" s="299"/>
      <c r="K439" s="312"/>
      <c r="L439" s="312"/>
      <c r="M439" s="312"/>
      <c r="N439" s="314"/>
      <c r="O439" s="314"/>
      <c r="P439" s="8"/>
      <c r="Q439" s="80"/>
      <c r="R439" s="9"/>
      <c r="S439" s="93"/>
      <c r="T439" s="328"/>
      <c r="U439" s="93"/>
    </row>
    <row r="440" spans="1:21" s="13" customFormat="1" ht="49.9" customHeight="1" x14ac:dyDescent="0.25">
      <c r="A440" s="303"/>
      <c r="B440" s="1"/>
      <c r="C440" s="2"/>
      <c r="D440" s="3"/>
      <c r="E440" s="4"/>
      <c r="F440" s="5"/>
      <c r="G440" s="6"/>
      <c r="H440" s="5"/>
      <c r="I440" s="5"/>
      <c r="J440" s="299"/>
      <c r="K440" s="312"/>
      <c r="L440" s="312"/>
      <c r="M440" s="312"/>
      <c r="N440" s="314"/>
      <c r="O440" s="314"/>
      <c r="P440" s="8"/>
      <c r="Q440" s="80"/>
      <c r="R440" s="9"/>
      <c r="S440" s="93"/>
      <c r="T440" s="328"/>
      <c r="U440" s="93"/>
    </row>
    <row r="441" spans="1:21" s="13" customFormat="1" ht="49.9" customHeight="1" x14ac:dyDescent="0.25">
      <c r="A441" s="303"/>
      <c r="B441" s="1"/>
      <c r="C441" s="2"/>
      <c r="D441" s="3"/>
      <c r="E441" s="4"/>
      <c r="F441" s="5"/>
      <c r="G441" s="6"/>
      <c r="H441" s="5"/>
      <c r="I441" s="5"/>
      <c r="J441" s="299"/>
      <c r="K441" s="312"/>
      <c r="L441" s="312"/>
      <c r="M441" s="312"/>
      <c r="N441" s="314"/>
      <c r="O441" s="314"/>
      <c r="P441" s="8"/>
      <c r="Q441" s="80"/>
      <c r="R441" s="9"/>
      <c r="S441" s="93"/>
      <c r="T441" s="328"/>
      <c r="U441" s="93"/>
    </row>
    <row r="442" spans="1:21" s="13" customFormat="1" ht="49.9" customHeight="1" x14ac:dyDescent="0.25">
      <c r="A442" s="303"/>
      <c r="B442" s="1"/>
      <c r="C442" s="2"/>
      <c r="D442" s="3"/>
      <c r="E442" s="4"/>
      <c r="F442" s="5"/>
      <c r="G442" s="6"/>
      <c r="H442" s="5"/>
      <c r="I442" s="5"/>
      <c r="J442" s="299"/>
      <c r="K442" s="312"/>
      <c r="L442" s="312"/>
      <c r="M442" s="312"/>
      <c r="N442" s="314"/>
      <c r="O442" s="314"/>
      <c r="P442" s="8"/>
      <c r="Q442" s="80"/>
      <c r="R442" s="9"/>
      <c r="S442" s="93"/>
      <c r="T442" s="328"/>
      <c r="U442" s="93"/>
    </row>
    <row r="443" spans="1:21" s="13" customFormat="1" ht="49.9" customHeight="1" x14ac:dyDescent="0.25">
      <c r="A443" s="303"/>
      <c r="B443" s="1"/>
      <c r="C443" s="2"/>
      <c r="D443" s="3"/>
      <c r="E443" s="4"/>
      <c r="F443" s="5"/>
      <c r="G443" s="6"/>
      <c r="H443" s="5"/>
      <c r="I443" s="5"/>
      <c r="J443" s="299"/>
      <c r="K443" s="312"/>
      <c r="L443" s="312"/>
      <c r="M443" s="312"/>
      <c r="N443" s="314"/>
      <c r="O443" s="314"/>
      <c r="P443" s="8"/>
      <c r="Q443" s="80"/>
      <c r="R443" s="9"/>
      <c r="S443" s="93"/>
      <c r="T443" s="328"/>
      <c r="U443" s="93"/>
    </row>
    <row r="444" spans="1:21" s="13" customFormat="1" ht="49.9" customHeight="1" x14ac:dyDescent="0.25">
      <c r="A444" s="303"/>
      <c r="B444" s="1"/>
      <c r="C444" s="2"/>
      <c r="D444" s="3"/>
      <c r="E444" s="4"/>
      <c r="F444" s="5"/>
      <c r="G444" s="6"/>
      <c r="H444" s="5"/>
      <c r="I444" s="5"/>
      <c r="J444" s="299"/>
      <c r="K444" s="312"/>
      <c r="L444" s="312"/>
      <c r="M444" s="312"/>
      <c r="N444" s="314"/>
      <c r="O444" s="314"/>
      <c r="P444" s="8"/>
      <c r="Q444" s="80"/>
      <c r="R444" s="9"/>
      <c r="S444" s="93"/>
      <c r="T444" s="328"/>
      <c r="U444" s="93"/>
    </row>
    <row r="445" spans="1:21" s="13" customFormat="1" ht="49.9" customHeight="1" x14ac:dyDescent="0.25">
      <c r="A445" s="303"/>
      <c r="B445" s="1"/>
      <c r="C445" s="2"/>
      <c r="D445" s="3"/>
      <c r="E445" s="4"/>
      <c r="F445" s="5"/>
      <c r="G445" s="6"/>
      <c r="H445" s="5"/>
      <c r="I445" s="5"/>
      <c r="J445" s="299"/>
      <c r="K445" s="312"/>
      <c r="L445" s="312"/>
      <c r="M445" s="312"/>
      <c r="N445" s="314"/>
      <c r="O445" s="314"/>
      <c r="P445" s="8"/>
      <c r="Q445" s="80"/>
      <c r="R445" s="9"/>
      <c r="S445" s="93"/>
      <c r="T445" s="328"/>
      <c r="U445" s="93"/>
    </row>
    <row r="446" spans="1:21" s="13" customFormat="1" ht="49.9" customHeight="1" x14ac:dyDescent="0.25">
      <c r="A446" s="303"/>
      <c r="B446" s="1"/>
      <c r="C446" s="2"/>
      <c r="D446" s="3"/>
      <c r="E446" s="4"/>
      <c r="F446" s="5"/>
      <c r="G446" s="6"/>
      <c r="H446" s="5"/>
      <c r="I446" s="5"/>
      <c r="J446" s="299"/>
      <c r="K446" s="312"/>
      <c r="L446" s="312"/>
      <c r="M446" s="312"/>
      <c r="N446" s="314"/>
      <c r="O446" s="314"/>
      <c r="P446" s="8"/>
      <c r="Q446" s="80"/>
      <c r="R446" s="9"/>
      <c r="S446" s="93"/>
      <c r="T446" s="328"/>
      <c r="U446" s="93"/>
    </row>
    <row r="447" spans="1:21" s="13" customFormat="1" ht="49.9" customHeight="1" x14ac:dyDescent="0.25">
      <c r="A447" s="303"/>
      <c r="B447" s="1"/>
      <c r="C447" s="2"/>
      <c r="D447" s="3"/>
      <c r="E447" s="4"/>
      <c r="F447" s="5"/>
      <c r="G447" s="6"/>
      <c r="H447" s="5"/>
      <c r="I447" s="5"/>
      <c r="J447" s="299"/>
      <c r="K447" s="312"/>
      <c r="L447" s="312"/>
      <c r="M447" s="312"/>
      <c r="N447" s="314"/>
      <c r="O447" s="314"/>
      <c r="P447" s="8"/>
      <c r="Q447" s="80"/>
      <c r="R447" s="9"/>
      <c r="S447" s="93"/>
      <c r="T447" s="328"/>
      <c r="U447" s="93"/>
    </row>
    <row r="448" spans="1:21" s="13" customFormat="1" ht="49.9" customHeight="1" x14ac:dyDescent="0.25">
      <c r="A448" s="303"/>
      <c r="B448" s="1"/>
      <c r="C448" s="2"/>
      <c r="D448" s="3"/>
      <c r="E448" s="4"/>
      <c r="F448" s="5"/>
      <c r="G448" s="6"/>
      <c r="H448" s="5"/>
      <c r="I448" s="5"/>
      <c r="J448" s="299"/>
      <c r="K448" s="312"/>
      <c r="L448" s="312"/>
      <c r="M448" s="312"/>
      <c r="N448" s="314"/>
      <c r="O448" s="314"/>
      <c r="P448" s="8"/>
      <c r="Q448" s="80"/>
      <c r="R448" s="9"/>
      <c r="S448" s="93"/>
      <c r="T448" s="328"/>
      <c r="U448" s="93"/>
    </row>
    <row r="449" spans="1:21" s="13" customFormat="1" ht="49.9" customHeight="1" x14ac:dyDescent="0.25">
      <c r="A449" s="303"/>
      <c r="B449" s="1"/>
      <c r="C449" s="2"/>
      <c r="D449" s="3"/>
      <c r="E449" s="4"/>
      <c r="F449" s="5"/>
      <c r="G449" s="6"/>
      <c r="H449" s="5"/>
      <c r="I449" s="5"/>
      <c r="J449" s="299"/>
      <c r="K449" s="312"/>
      <c r="L449" s="312"/>
      <c r="M449" s="312"/>
      <c r="N449" s="314"/>
      <c r="O449" s="314"/>
      <c r="P449" s="8"/>
      <c r="Q449" s="80"/>
      <c r="R449" s="9"/>
      <c r="S449" s="93"/>
      <c r="T449" s="328"/>
      <c r="U449" s="93"/>
    </row>
    <row r="450" spans="1:21" s="13" customFormat="1" ht="49.9" customHeight="1" x14ac:dyDescent="0.25">
      <c r="A450" s="303"/>
      <c r="B450" s="1"/>
      <c r="C450" s="2"/>
      <c r="D450" s="3"/>
      <c r="E450" s="4"/>
      <c r="F450" s="5"/>
      <c r="G450" s="6"/>
      <c r="H450" s="5"/>
      <c r="I450" s="5"/>
      <c r="J450" s="299"/>
      <c r="K450" s="312"/>
      <c r="L450" s="312"/>
      <c r="M450" s="312"/>
      <c r="N450" s="314"/>
      <c r="O450" s="314"/>
      <c r="P450" s="8"/>
      <c r="Q450" s="80"/>
      <c r="R450" s="9"/>
      <c r="S450" s="93"/>
      <c r="T450" s="328"/>
      <c r="U450" s="93"/>
    </row>
    <row r="451" spans="1:21" s="13" customFormat="1" ht="49.9" customHeight="1" x14ac:dyDescent="0.25">
      <c r="A451" s="303"/>
      <c r="B451" s="1"/>
      <c r="C451" s="2"/>
      <c r="D451" s="3"/>
      <c r="E451" s="4"/>
      <c r="F451" s="5"/>
      <c r="G451" s="6"/>
      <c r="H451" s="5"/>
      <c r="I451" s="5"/>
      <c r="J451" s="299"/>
      <c r="K451" s="312"/>
      <c r="L451" s="312"/>
      <c r="M451" s="312"/>
      <c r="N451" s="314"/>
      <c r="O451" s="314"/>
      <c r="P451" s="8"/>
      <c r="Q451" s="80"/>
      <c r="R451" s="9"/>
      <c r="S451" s="93"/>
      <c r="T451" s="328"/>
      <c r="U451" s="93"/>
    </row>
    <row r="452" spans="1:21" s="13" customFormat="1" ht="49.9" customHeight="1" x14ac:dyDescent="0.25">
      <c r="A452" s="303"/>
      <c r="B452" s="1"/>
      <c r="C452" s="2"/>
      <c r="D452" s="3"/>
      <c r="E452" s="4"/>
      <c r="F452" s="5"/>
      <c r="G452" s="6"/>
      <c r="H452" s="5"/>
      <c r="I452" s="5"/>
      <c r="J452" s="299"/>
      <c r="K452" s="312"/>
      <c r="L452" s="312"/>
      <c r="M452" s="312"/>
      <c r="N452" s="314"/>
      <c r="O452" s="314"/>
      <c r="P452" s="8"/>
      <c r="Q452" s="80"/>
      <c r="R452" s="9"/>
      <c r="S452" s="93"/>
      <c r="T452" s="328"/>
      <c r="U452" s="93"/>
    </row>
    <row r="453" spans="1:21" s="13" customFormat="1" ht="49.9" customHeight="1" x14ac:dyDescent="0.25">
      <c r="A453" s="303"/>
      <c r="B453" s="1"/>
      <c r="C453" s="2"/>
      <c r="D453" s="3"/>
      <c r="E453" s="4"/>
      <c r="F453" s="5"/>
      <c r="G453" s="6"/>
      <c r="H453" s="5"/>
      <c r="I453" s="5"/>
      <c r="J453" s="299"/>
      <c r="K453" s="312"/>
      <c r="L453" s="312"/>
      <c r="M453" s="312"/>
      <c r="N453" s="314"/>
      <c r="O453" s="314"/>
      <c r="P453" s="8"/>
      <c r="Q453" s="80"/>
      <c r="R453" s="9"/>
      <c r="S453" s="93"/>
      <c r="T453" s="328"/>
      <c r="U453" s="93"/>
    </row>
    <row r="454" spans="1:21" s="13" customFormat="1" ht="49.9" customHeight="1" x14ac:dyDescent="0.25">
      <c r="A454" s="303"/>
      <c r="B454" s="1"/>
      <c r="C454" s="2"/>
      <c r="D454" s="3"/>
      <c r="E454" s="4"/>
      <c r="F454" s="5"/>
      <c r="G454" s="6"/>
      <c r="H454" s="5"/>
      <c r="I454" s="5"/>
      <c r="J454" s="299"/>
      <c r="K454" s="312"/>
      <c r="L454" s="312"/>
      <c r="M454" s="312"/>
      <c r="N454" s="314"/>
      <c r="O454" s="314"/>
      <c r="P454" s="8"/>
      <c r="Q454" s="80"/>
      <c r="R454" s="9"/>
      <c r="S454" s="93"/>
      <c r="T454" s="328"/>
      <c r="U454" s="93"/>
    </row>
    <row r="455" spans="1:21" s="13" customFormat="1" ht="49.9" customHeight="1" x14ac:dyDescent="0.25">
      <c r="A455" s="303"/>
      <c r="B455" s="1"/>
      <c r="C455" s="2"/>
      <c r="D455" s="3"/>
      <c r="E455" s="4"/>
      <c r="F455" s="5"/>
      <c r="G455" s="6"/>
      <c r="H455" s="5"/>
      <c r="I455" s="5"/>
      <c r="J455" s="299"/>
      <c r="K455" s="312"/>
      <c r="L455" s="312"/>
      <c r="M455" s="312"/>
      <c r="N455" s="314"/>
      <c r="O455" s="314"/>
      <c r="P455" s="8"/>
      <c r="Q455" s="80"/>
      <c r="R455" s="9"/>
      <c r="S455" s="93"/>
      <c r="T455" s="328"/>
      <c r="U455" s="93"/>
    </row>
    <row r="456" spans="1:21" s="13" customFormat="1" ht="49.9" customHeight="1" x14ac:dyDescent="0.25">
      <c r="A456" s="303"/>
      <c r="B456" s="1"/>
      <c r="C456" s="2"/>
      <c r="D456" s="3"/>
      <c r="E456" s="4"/>
      <c r="F456" s="5"/>
      <c r="G456" s="6"/>
      <c r="H456" s="5"/>
      <c r="I456" s="5"/>
      <c r="J456" s="299"/>
      <c r="K456" s="312"/>
      <c r="L456" s="312"/>
      <c r="M456" s="312"/>
      <c r="N456" s="314"/>
      <c r="O456" s="314"/>
      <c r="P456" s="8"/>
      <c r="Q456" s="80"/>
      <c r="R456" s="9"/>
      <c r="S456" s="93"/>
      <c r="T456" s="328"/>
      <c r="U456" s="93"/>
    </row>
    <row r="457" spans="1:21" s="13" customFormat="1" ht="49.9" customHeight="1" x14ac:dyDescent="0.25">
      <c r="A457" s="303"/>
      <c r="B457" s="1"/>
      <c r="C457" s="2"/>
      <c r="D457" s="3"/>
      <c r="E457" s="4"/>
      <c r="F457" s="5"/>
      <c r="G457" s="6"/>
      <c r="H457" s="5"/>
      <c r="I457" s="5"/>
      <c r="J457" s="299"/>
      <c r="K457" s="312"/>
      <c r="L457" s="312"/>
      <c r="M457" s="312"/>
      <c r="N457" s="314"/>
      <c r="O457" s="314"/>
      <c r="P457" s="8"/>
      <c r="Q457" s="80"/>
      <c r="R457" s="9"/>
      <c r="S457" s="93"/>
      <c r="T457" s="328"/>
      <c r="U457" s="93"/>
    </row>
    <row r="458" spans="1:21" s="13" customFormat="1" ht="49.9" customHeight="1" x14ac:dyDescent="0.25">
      <c r="A458" s="303"/>
      <c r="B458" s="1"/>
      <c r="C458" s="2"/>
      <c r="D458" s="3"/>
      <c r="E458" s="4"/>
      <c r="F458" s="5"/>
      <c r="G458" s="6"/>
      <c r="H458" s="5"/>
      <c r="I458" s="5"/>
      <c r="J458" s="299"/>
      <c r="K458" s="312"/>
      <c r="L458" s="312"/>
      <c r="M458" s="312"/>
      <c r="N458" s="314"/>
      <c r="O458" s="314"/>
      <c r="P458" s="8"/>
      <c r="Q458" s="80"/>
      <c r="R458" s="9"/>
      <c r="S458" s="93"/>
      <c r="T458" s="328"/>
      <c r="U458" s="93"/>
    </row>
    <row r="459" spans="1:21" s="13" customFormat="1" ht="49.9" customHeight="1" x14ac:dyDescent="0.25">
      <c r="A459" s="303"/>
      <c r="B459" s="1"/>
      <c r="C459" s="2"/>
      <c r="D459" s="3"/>
      <c r="E459" s="4"/>
      <c r="F459" s="5"/>
      <c r="G459" s="6"/>
      <c r="H459" s="5"/>
      <c r="I459" s="5"/>
      <c r="J459" s="299"/>
      <c r="K459" s="312"/>
      <c r="L459" s="312"/>
      <c r="M459" s="312"/>
      <c r="N459" s="314"/>
      <c r="O459" s="314"/>
      <c r="P459" s="8"/>
      <c r="Q459" s="80"/>
      <c r="R459" s="9"/>
      <c r="S459" s="93"/>
      <c r="T459" s="328"/>
      <c r="U459" s="93"/>
    </row>
    <row r="460" spans="1:21" s="13" customFormat="1" ht="49.9" customHeight="1" x14ac:dyDescent="0.25">
      <c r="A460" s="303"/>
      <c r="B460" s="1"/>
      <c r="C460" s="2"/>
      <c r="D460" s="3"/>
      <c r="E460" s="4"/>
      <c r="F460" s="5"/>
      <c r="G460" s="6"/>
      <c r="H460" s="5"/>
      <c r="I460" s="5"/>
      <c r="J460" s="299"/>
      <c r="K460" s="312"/>
      <c r="L460" s="312"/>
      <c r="M460" s="312"/>
      <c r="N460" s="314"/>
      <c r="O460" s="314"/>
      <c r="P460" s="8"/>
      <c r="Q460" s="80"/>
      <c r="R460" s="9"/>
      <c r="S460" s="93"/>
      <c r="T460" s="328"/>
      <c r="U460" s="93"/>
    </row>
    <row r="461" spans="1:21" s="13" customFormat="1" ht="49.9" customHeight="1" x14ac:dyDescent="0.25">
      <c r="A461" s="303"/>
      <c r="B461" s="1"/>
      <c r="C461" s="2"/>
      <c r="D461" s="3"/>
      <c r="E461" s="4"/>
      <c r="F461" s="5"/>
      <c r="G461" s="6"/>
      <c r="H461" s="5"/>
      <c r="I461" s="5"/>
      <c r="J461" s="299"/>
      <c r="K461" s="312"/>
      <c r="L461" s="312"/>
      <c r="M461" s="312"/>
      <c r="N461" s="314"/>
      <c r="O461" s="314"/>
      <c r="P461" s="8"/>
      <c r="Q461" s="80"/>
      <c r="R461" s="9"/>
      <c r="S461" s="93"/>
      <c r="T461" s="328"/>
      <c r="U461" s="93"/>
    </row>
    <row r="462" spans="1:21" s="13" customFormat="1" ht="49.9" customHeight="1" x14ac:dyDescent="0.25">
      <c r="A462" s="303"/>
      <c r="B462" s="1"/>
      <c r="C462" s="2"/>
      <c r="D462" s="3"/>
      <c r="E462" s="4"/>
      <c r="F462" s="5"/>
      <c r="G462" s="6"/>
      <c r="H462" s="5"/>
      <c r="I462" s="5"/>
      <c r="J462" s="299"/>
      <c r="K462" s="312"/>
      <c r="L462" s="312"/>
      <c r="M462" s="312"/>
      <c r="N462" s="314"/>
      <c r="O462" s="314"/>
      <c r="P462" s="8"/>
      <c r="Q462" s="80"/>
      <c r="R462" s="9"/>
      <c r="S462" s="93"/>
      <c r="T462" s="328"/>
      <c r="U462" s="93"/>
    </row>
    <row r="463" spans="1:21" s="13" customFormat="1" ht="49.9" customHeight="1" x14ac:dyDescent="0.25">
      <c r="A463" s="303"/>
      <c r="B463" s="1"/>
      <c r="C463" s="2"/>
      <c r="D463" s="3"/>
      <c r="E463" s="4"/>
      <c r="F463" s="5"/>
      <c r="G463" s="6"/>
      <c r="H463" s="5"/>
      <c r="I463" s="5"/>
      <c r="J463" s="299"/>
      <c r="K463" s="312"/>
      <c r="L463" s="312"/>
      <c r="M463" s="312"/>
      <c r="N463" s="314"/>
      <c r="O463" s="314"/>
      <c r="P463" s="8"/>
      <c r="Q463" s="80"/>
      <c r="R463" s="9"/>
      <c r="S463" s="93"/>
      <c r="T463" s="328"/>
      <c r="U463" s="93"/>
    </row>
    <row r="464" spans="1:21" s="13" customFormat="1" ht="49.9" customHeight="1" x14ac:dyDescent="0.25">
      <c r="A464" s="303"/>
      <c r="B464" s="1"/>
      <c r="C464" s="2"/>
      <c r="D464" s="3"/>
      <c r="E464" s="4"/>
      <c r="F464" s="5"/>
      <c r="G464" s="6"/>
      <c r="H464" s="5"/>
      <c r="I464" s="5"/>
      <c r="J464" s="299"/>
      <c r="K464" s="312"/>
      <c r="L464" s="312"/>
      <c r="M464" s="312"/>
      <c r="N464" s="314"/>
      <c r="O464" s="314"/>
      <c r="P464" s="8"/>
      <c r="Q464" s="80"/>
      <c r="R464" s="9"/>
      <c r="S464" s="93"/>
      <c r="T464" s="328"/>
      <c r="U464" s="93"/>
    </row>
    <row r="465" spans="1:21" s="13" customFormat="1" ht="49.9" customHeight="1" x14ac:dyDescent="0.25">
      <c r="A465" s="303"/>
      <c r="B465" s="1"/>
      <c r="C465" s="2"/>
      <c r="D465" s="3"/>
      <c r="E465" s="4"/>
      <c r="F465" s="5"/>
      <c r="G465" s="6"/>
      <c r="H465" s="5"/>
      <c r="I465" s="5"/>
      <c r="J465" s="299"/>
      <c r="K465" s="312"/>
      <c r="L465" s="312"/>
      <c r="M465" s="312"/>
      <c r="N465" s="314"/>
      <c r="O465" s="314"/>
      <c r="P465" s="8"/>
      <c r="Q465" s="80"/>
      <c r="R465" s="9"/>
      <c r="S465" s="93"/>
      <c r="T465" s="328"/>
      <c r="U465" s="93"/>
    </row>
    <row r="466" spans="1:21" s="13" customFormat="1" ht="49.9" customHeight="1" x14ac:dyDescent="0.25">
      <c r="A466" s="303"/>
      <c r="B466" s="1"/>
      <c r="C466" s="2"/>
      <c r="D466" s="3"/>
      <c r="E466" s="4"/>
      <c r="F466" s="5"/>
      <c r="G466" s="6"/>
      <c r="H466" s="5"/>
      <c r="I466" s="5"/>
      <c r="J466" s="299"/>
      <c r="K466" s="312"/>
      <c r="L466" s="312"/>
      <c r="M466" s="312"/>
      <c r="N466" s="314"/>
      <c r="O466" s="314"/>
      <c r="P466" s="8"/>
      <c r="Q466" s="80"/>
      <c r="R466" s="9"/>
      <c r="S466" s="93"/>
      <c r="T466" s="328"/>
      <c r="U466" s="93"/>
    </row>
    <row r="467" spans="1:21" s="13" customFormat="1" ht="49.9" customHeight="1" x14ac:dyDescent="0.25">
      <c r="A467" s="303"/>
      <c r="B467" s="1"/>
      <c r="C467" s="2"/>
      <c r="D467" s="3"/>
      <c r="E467" s="4"/>
      <c r="F467" s="5"/>
      <c r="G467" s="6"/>
      <c r="H467" s="5"/>
      <c r="I467" s="5"/>
      <c r="J467" s="299"/>
      <c r="K467" s="312"/>
      <c r="L467" s="312"/>
      <c r="M467" s="312"/>
      <c r="N467" s="314"/>
      <c r="O467" s="314"/>
      <c r="P467" s="8"/>
      <c r="Q467" s="80"/>
      <c r="R467" s="9"/>
      <c r="S467" s="93"/>
      <c r="T467" s="328"/>
      <c r="U467" s="93"/>
    </row>
    <row r="468" spans="1:21" s="13" customFormat="1" ht="49.9" customHeight="1" x14ac:dyDescent="0.25">
      <c r="A468" s="303"/>
      <c r="B468" s="1"/>
      <c r="C468" s="2"/>
      <c r="D468" s="3"/>
      <c r="E468" s="4"/>
      <c r="F468" s="5"/>
      <c r="G468" s="6"/>
      <c r="H468" s="5"/>
      <c r="I468" s="5"/>
      <c r="J468" s="299"/>
      <c r="K468" s="312"/>
      <c r="L468" s="312"/>
      <c r="M468" s="312"/>
      <c r="N468" s="314"/>
      <c r="O468" s="314"/>
      <c r="P468" s="8"/>
      <c r="Q468" s="80"/>
      <c r="R468" s="9"/>
      <c r="S468" s="93"/>
      <c r="T468" s="328"/>
      <c r="U468" s="93"/>
    </row>
    <row r="469" spans="1:21" s="13" customFormat="1" ht="49.9" customHeight="1" x14ac:dyDescent="0.25">
      <c r="A469" s="303"/>
      <c r="B469" s="1"/>
      <c r="C469" s="2"/>
      <c r="D469" s="3"/>
      <c r="E469" s="4"/>
      <c r="F469" s="5"/>
      <c r="G469" s="6"/>
      <c r="H469" s="5"/>
      <c r="I469" s="5"/>
      <c r="J469" s="299"/>
      <c r="K469" s="312"/>
      <c r="L469" s="312"/>
      <c r="M469" s="312"/>
      <c r="N469" s="314"/>
      <c r="O469" s="314"/>
      <c r="P469" s="8"/>
      <c r="Q469" s="80"/>
      <c r="R469" s="9"/>
      <c r="S469" s="93"/>
      <c r="T469" s="328"/>
      <c r="U469" s="93"/>
    </row>
    <row r="470" spans="1:21" s="13" customFormat="1" ht="49.9" customHeight="1" x14ac:dyDescent="0.25">
      <c r="A470" s="303"/>
      <c r="B470" s="1"/>
      <c r="C470" s="2"/>
      <c r="D470" s="3"/>
      <c r="E470" s="4"/>
      <c r="F470" s="5"/>
      <c r="G470" s="6"/>
      <c r="H470" s="5"/>
      <c r="I470" s="5"/>
      <c r="J470" s="299"/>
      <c r="K470" s="312"/>
      <c r="L470" s="312"/>
      <c r="M470" s="312"/>
      <c r="N470" s="314"/>
      <c r="O470" s="314"/>
      <c r="P470" s="8"/>
      <c r="Q470" s="80"/>
      <c r="R470" s="9"/>
      <c r="S470" s="93"/>
      <c r="T470" s="328"/>
      <c r="U470" s="93"/>
    </row>
    <row r="471" spans="1:21" s="13" customFormat="1" ht="49.9" customHeight="1" x14ac:dyDescent="0.25">
      <c r="A471" s="303"/>
      <c r="B471" s="1"/>
      <c r="C471" s="2"/>
      <c r="D471" s="3"/>
      <c r="E471" s="4"/>
      <c r="F471" s="5"/>
      <c r="G471" s="6"/>
      <c r="H471" s="5"/>
      <c r="I471" s="5"/>
      <c r="J471" s="299"/>
      <c r="K471" s="312"/>
      <c r="L471" s="312"/>
      <c r="M471" s="312"/>
      <c r="N471" s="314"/>
      <c r="O471" s="314"/>
      <c r="P471" s="8"/>
      <c r="Q471" s="80"/>
      <c r="R471" s="9"/>
      <c r="S471" s="93"/>
      <c r="T471" s="328"/>
      <c r="U471" s="93"/>
    </row>
    <row r="472" spans="1:21" s="13" customFormat="1" ht="49.9" customHeight="1" x14ac:dyDescent="0.25">
      <c r="A472" s="303"/>
      <c r="B472" s="1"/>
      <c r="C472" s="2"/>
      <c r="D472" s="3"/>
      <c r="E472" s="4"/>
      <c r="F472" s="5"/>
      <c r="G472" s="6"/>
      <c r="H472" s="5"/>
      <c r="I472" s="5"/>
      <c r="J472" s="299"/>
      <c r="K472" s="312"/>
      <c r="L472" s="312"/>
      <c r="M472" s="312"/>
      <c r="N472" s="314"/>
      <c r="O472" s="314"/>
      <c r="P472" s="8"/>
      <c r="Q472" s="80"/>
      <c r="R472" s="9"/>
      <c r="S472" s="93"/>
      <c r="T472" s="328"/>
      <c r="U472" s="93"/>
    </row>
    <row r="473" spans="1:21" s="13" customFormat="1" ht="49.9" customHeight="1" x14ac:dyDescent="0.25">
      <c r="A473" s="303"/>
      <c r="B473" s="1"/>
      <c r="C473" s="2"/>
      <c r="D473" s="3"/>
      <c r="E473" s="4"/>
      <c r="F473" s="5"/>
      <c r="G473" s="6"/>
      <c r="H473" s="5"/>
      <c r="I473" s="5"/>
      <c r="J473" s="299"/>
      <c r="K473" s="312"/>
      <c r="L473" s="312"/>
      <c r="M473" s="312"/>
      <c r="N473" s="314"/>
      <c r="O473" s="314"/>
      <c r="P473" s="8"/>
      <c r="Q473" s="80"/>
      <c r="R473" s="9"/>
      <c r="S473" s="93"/>
      <c r="T473" s="328"/>
      <c r="U473" s="93"/>
    </row>
    <row r="474" spans="1:21" s="13" customFormat="1" ht="49.9" customHeight="1" x14ac:dyDescent="0.25">
      <c r="A474" s="303"/>
      <c r="B474" s="1"/>
      <c r="C474" s="2"/>
      <c r="D474" s="3"/>
      <c r="E474" s="4"/>
      <c r="F474" s="5"/>
      <c r="G474" s="6"/>
      <c r="H474" s="5"/>
      <c r="I474" s="5"/>
      <c r="J474" s="299"/>
      <c r="K474" s="312"/>
      <c r="L474" s="312"/>
      <c r="M474" s="312"/>
      <c r="N474" s="314"/>
      <c r="O474" s="314"/>
      <c r="P474" s="8"/>
      <c r="Q474" s="80"/>
      <c r="R474" s="9"/>
      <c r="S474" s="93"/>
      <c r="T474" s="328"/>
      <c r="U474" s="93"/>
    </row>
    <row r="475" spans="1:21" s="13" customFormat="1" ht="49.9" customHeight="1" x14ac:dyDescent="0.25">
      <c r="A475" s="303"/>
      <c r="B475" s="1"/>
      <c r="C475" s="2"/>
      <c r="D475" s="3"/>
      <c r="E475" s="4"/>
      <c r="F475" s="5"/>
      <c r="G475" s="6"/>
      <c r="H475" s="5"/>
      <c r="I475" s="5"/>
      <c r="J475" s="299"/>
      <c r="K475" s="312"/>
      <c r="L475" s="312"/>
      <c r="M475" s="312"/>
      <c r="N475" s="314"/>
      <c r="O475" s="314"/>
      <c r="P475" s="8"/>
      <c r="Q475" s="80"/>
      <c r="R475" s="9"/>
      <c r="S475" s="93"/>
      <c r="T475" s="328"/>
      <c r="U475" s="93"/>
    </row>
    <row r="476" spans="1:21" s="13" customFormat="1" ht="49.9" customHeight="1" x14ac:dyDescent="0.25">
      <c r="A476" s="303"/>
      <c r="B476" s="1"/>
      <c r="C476" s="2"/>
      <c r="D476" s="3"/>
      <c r="E476" s="4"/>
      <c r="F476" s="5"/>
      <c r="G476" s="6"/>
      <c r="H476" s="5"/>
      <c r="I476" s="5"/>
      <c r="J476" s="299"/>
      <c r="K476" s="312"/>
      <c r="L476" s="312"/>
      <c r="M476" s="312"/>
      <c r="N476" s="314"/>
      <c r="O476" s="314"/>
      <c r="P476" s="8"/>
      <c r="Q476" s="80"/>
      <c r="R476" s="9"/>
      <c r="S476" s="93"/>
      <c r="T476" s="328"/>
      <c r="U476" s="93"/>
    </row>
    <row r="477" spans="1:21" s="13" customFormat="1" ht="49.9" customHeight="1" x14ac:dyDescent="0.25">
      <c r="A477" s="303"/>
      <c r="B477" s="1"/>
      <c r="C477" s="2"/>
      <c r="D477" s="3"/>
      <c r="E477" s="4"/>
      <c r="F477" s="5"/>
      <c r="G477" s="6"/>
      <c r="H477" s="5"/>
      <c r="I477" s="5"/>
      <c r="J477" s="299"/>
      <c r="K477" s="312"/>
      <c r="L477" s="312"/>
      <c r="M477" s="312"/>
      <c r="N477" s="314"/>
      <c r="O477" s="314"/>
      <c r="P477" s="8"/>
      <c r="Q477" s="80"/>
      <c r="R477" s="9"/>
      <c r="S477" s="93"/>
      <c r="T477" s="328"/>
      <c r="U477" s="93"/>
    </row>
    <row r="478" spans="1:21" s="13" customFormat="1" ht="49.9" customHeight="1" x14ac:dyDescent="0.25">
      <c r="A478" s="303"/>
      <c r="B478" s="1"/>
      <c r="C478" s="2"/>
      <c r="D478" s="3"/>
      <c r="E478" s="4"/>
      <c r="F478" s="5"/>
      <c r="G478" s="6"/>
      <c r="H478" s="5"/>
      <c r="I478" s="5"/>
      <c r="J478" s="299"/>
      <c r="K478" s="312"/>
      <c r="L478" s="312"/>
      <c r="M478" s="312"/>
      <c r="N478" s="314"/>
      <c r="O478" s="314"/>
      <c r="P478" s="8"/>
      <c r="Q478" s="80"/>
      <c r="R478" s="9"/>
      <c r="S478" s="93"/>
      <c r="T478" s="328"/>
      <c r="U478" s="93"/>
    </row>
    <row r="479" spans="1:21" s="13" customFormat="1" ht="49.9" customHeight="1" x14ac:dyDescent="0.25">
      <c r="A479" s="303"/>
      <c r="B479" s="1"/>
      <c r="C479" s="2"/>
      <c r="D479" s="3"/>
      <c r="E479" s="4"/>
      <c r="F479" s="5"/>
      <c r="G479" s="6"/>
      <c r="H479" s="5"/>
      <c r="I479" s="5"/>
      <c r="J479" s="299"/>
      <c r="K479" s="312"/>
      <c r="L479" s="312"/>
      <c r="M479" s="312"/>
      <c r="N479" s="314"/>
      <c r="O479" s="314"/>
      <c r="P479" s="8"/>
      <c r="Q479" s="80"/>
      <c r="R479" s="9"/>
      <c r="S479" s="93"/>
      <c r="T479" s="328"/>
      <c r="U479" s="93"/>
    </row>
    <row r="480" spans="1:21" s="13" customFormat="1" ht="49.9" customHeight="1" x14ac:dyDescent="0.25">
      <c r="A480" s="303"/>
      <c r="B480" s="1"/>
      <c r="C480" s="2"/>
      <c r="D480" s="3"/>
      <c r="E480" s="4"/>
      <c r="F480" s="5"/>
      <c r="G480" s="6"/>
      <c r="H480" s="5"/>
      <c r="I480" s="5"/>
      <c r="J480" s="299"/>
      <c r="K480" s="312"/>
      <c r="L480" s="312"/>
      <c r="M480" s="312"/>
      <c r="N480" s="314"/>
      <c r="O480" s="314"/>
      <c r="P480" s="8"/>
      <c r="Q480" s="80"/>
      <c r="R480" s="9"/>
      <c r="S480" s="93"/>
      <c r="T480" s="328"/>
      <c r="U480" s="93"/>
    </row>
    <row r="481" spans="1:21" s="13" customFormat="1" ht="49.9" customHeight="1" x14ac:dyDescent="0.25">
      <c r="A481" s="303"/>
      <c r="B481" s="1"/>
      <c r="C481" s="2"/>
      <c r="D481" s="3"/>
      <c r="E481" s="4"/>
      <c r="F481" s="5"/>
      <c r="G481" s="6"/>
      <c r="H481" s="5"/>
      <c r="I481" s="5"/>
      <c r="J481" s="299"/>
      <c r="K481" s="312"/>
      <c r="L481" s="312"/>
      <c r="M481" s="312"/>
      <c r="N481" s="314"/>
      <c r="O481" s="314"/>
      <c r="P481" s="8"/>
      <c r="Q481" s="80"/>
      <c r="R481" s="9"/>
      <c r="S481" s="93"/>
      <c r="T481" s="328"/>
      <c r="U481" s="93"/>
    </row>
    <row r="482" spans="1:21" s="13" customFormat="1" ht="49.9" customHeight="1" x14ac:dyDescent="0.25">
      <c r="A482" s="303"/>
      <c r="B482" s="1"/>
      <c r="C482" s="2"/>
      <c r="D482" s="3"/>
      <c r="E482" s="4"/>
      <c r="F482" s="5"/>
      <c r="G482" s="6"/>
      <c r="H482" s="5"/>
      <c r="I482" s="5"/>
      <c r="J482" s="299"/>
      <c r="K482" s="312"/>
      <c r="L482" s="312"/>
      <c r="M482" s="312"/>
      <c r="N482" s="314"/>
      <c r="O482" s="314"/>
      <c r="P482" s="8"/>
      <c r="Q482" s="80"/>
      <c r="R482" s="9"/>
      <c r="S482" s="93"/>
      <c r="T482" s="328"/>
      <c r="U482" s="93"/>
    </row>
    <row r="483" spans="1:21" s="13" customFormat="1" ht="49.9" customHeight="1" x14ac:dyDescent="0.25">
      <c r="A483" s="303"/>
      <c r="B483" s="1"/>
      <c r="C483" s="2"/>
      <c r="D483" s="3"/>
      <c r="E483" s="4"/>
      <c r="F483" s="5"/>
      <c r="G483" s="6"/>
      <c r="H483" s="5"/>
      <c r="I483" s="5"/>
      <c r="J483" s="299"/>
      <c r="K483" s="312"/>
      <c r="L483" s="312"/>
      <c r="M483" s="312"/>
      <c r="N483" s="314"/>
      <c r="O483" s="314"/>
      <c r="P483" s="8"/>
      <c r="Q483" s="80"/>
      <c r="R483" s="9"/>
      <c r="S483" s="93"/>
      <c r="T483" s="328"/>
      <c r="U483" s="93"/>
    </row>
    <row r="484" spans="1:21" s="13" customFormat="1" ht="49.9" customHeight="1" x14ac:dyDescent="0.25">
      <c r="A484" s="303"/>
      <c r="B484" s="1"/>
      <c r="C484" s="2"/>
      <c r="D484" s="3"/>
      <c r="E484" s="4"/>
      <c r="F484" s="5"/>
      <c r="G484" s="6"/>
      <c r="H484" s="5"/>
      <c r="I484" s="5"/>
      <c r="J484" s="299"/>
      <c r="K484" s="312"/>
      <c r="L484" s="312"/>
      <c r="M484" s="312"/>
      <c r="N484" s="314"/>
      <c r="O484" s="314"/>
      <c r="P484" s="8"/>
      <c r="Q484" s="80"/>
      <c r="R484" s="9"/>
      <c r="S484" s="93"/>
      <c r="T484" s="328"/>
      <c r="U484" s="93"/>
    </row>
    <row r="485" spans="1:21" s="13" customFormat="1" ht="49.9" customHeight="1" x14ac:dyDescent="0.25">
      <c r="A485" s="303"/>
      <c r="B485" s="1"/>
      <c r="C485" s="2"/>
      <c r="D485" s="3"/>
      <c r="E485" s="4"/>
      <c r="F485" s="5"/>
      <c r="G485" s="6"/>
      <c r="H485" s="5"/>
      <c r="I485" s="5"/>
      <c r="J485" s="299"/>
      <c r="K485" s="312"/>
      <c r="L485" s="312"/>
      <c r="M485" s="312"/>
      <c r="N485" s="314"/>
      <c r="O485" s="314"/>
      <c r="P485" s="8"/>
      <c r="Q485" s="80"/>
      <c r="R485" s="9"/>
      <c r="S485" s="93"/>
      <c r="T485" s="328"/>
      <c r="U485" s="93"/>
    </row>
    <row r="486" spans="1:21" s="13" customFormat="1" ht="49.9" customHeight="1" x14ac:dyDescent="0.25">
      <c r="A486" s="303"/>
      <c r="B486" s="1"/>
      <c r="C486" s="2"/>
      <c r="D486" s="3"/>
      <c r="E486" s="4"/>
      <c r="F486" s="5"/>
      <c r="G486" s="6"/>
      <c r="H486" s="5"/>
      <c r="I486" s="5"/>
      <c r="J486" s="299"/>
      <c r="K486" s="312"/>
      <c r="L486" s="312"/>
      <c r="M486" s="312"/>
      <c r="N486" s="314"/>
      <c r="O486" s="314"/>
      <c r="P486" s="8"/>
      <c r="Q486" s="80"/>
      <c r="R486" s="9"/>
      <c r="S486" s="93"/>
      <c r="T486" s="328"/>
      <c r="U486" s="93"/>
    </row>
    <row r="487" spans="1:21" s="13" customFormat="1" ht="49.9" customHeight="1" x14ac:dyDescent="0.25">
      <c r="A487" s="303"/>
      <c r="B487" s="1"/>
      <c r="C487" s="2"/>
      <c r="D487" s="3"/>
      <c r="E487" s="4"/>
      <c r="F487" s="5"/>
      <c r="G487" s="6"/>
      <c r="H487" s="5"/>
      <c r="I487" s="5"/>
      <c r="J487" s="299"/>
      <c r="K487" s="312"/>
      <c r="L487" s="312"/>
      <c r="M487" s="312"/>
      <c r="N487" s="314"/>
      <c r="O487" s="314"/>
      <c r="P487" s="8"/>
      <c r="Q487" s="80"/>
      <c r="R487" s="9"/>
      <c r="S487" s="93"/>
      <c r="T487" s="328"/>
      <c r="U487" s="93"/>
    </row>
    <row r="488" spans="1:21" s="13" customFormat="1" ht="49.9" customHeight="1" x14ac:dyDescent="0.25">
      <c r="A488" s="303"/>
      <c r="B488" s="1"/>
      <c r="C488" s="2"/>
      <c r="D488" s="3"/>
      <c r="E488" s="4"/>
      <c r="F488" s="5"/>
      <c r="G488" s="6"/>
      <c r="H488" s="5"/>
      <c r="I488" s="5"/>
      <c r="J488" s="299"/>
      <c r="K488" s="312"/>
      <c r="L488" s="312"/>
      <c r="M488" s="312"/>
      <c r="N488" s="314"/>
      <c r="O488" s="314"/>
      <c r="P488" s="8"/>
      <c r="Q488" s="80"/>
      <c r="R488" s="9"/>
      <c r="S488" s="93"/>
      <c r="T488" s="328"/>
      <c r="U488" s="93"/>
    </row>
    <row r="489" spans="1:21" s="13" customFormat="1" ht="49.9" customHeight="1" x14ac:dyDescent="0.25">
      <c r="A489" s="303"/>
      <c r="B489" s="1"/>
      <c r="C489" s="2"/>
      <c r="D489" s="3"/>
      <c r="E489" s="4"/>
      <c r="F489" s="5"/>
      <c r="G489" s="6"/>
      <c r="H489" s="5"/>
      <c r="I489" s="5"/>
      <c r="J489" s="299"/>
      <c r="K489" s="312"/>
      <c r="L489" s="312"/>
      <c r="M489" s="312"/>
      <c r="N489" s="314"/>
      <c r="O489" s="314"/>
      <c r="P489" s="8"/>
      <c r="Q489" s="80"/>
      <c r="R489" s="9"/>
      <c r="S489" s="93"/>
      <c r="T489" s="328"/>
      <c r="U489" s="93"/>
    </row>
    <row r="490" spans="1:21" s="13" customFormat="1" ht="49.9" customHeight="1" x14ac:dyDescent="0.25">
      <c r="A490" s="303"/>
      <c r="B490" s="1"/>
      <c r="C490" s="2"/>
      <c r="D490" s="3"/>
      <c r="E490" s="4"/>
      <c r="F490" s="5"/>
      <c r="G490" s="6"/>
      <c r="H490" s="5"/>
      <c r="I490" s="5"/>
      <c r="J490" s="299"/>
      <c r="K490" s="312"/>
      <c r="L490" s="312"/>
      <c r="M490" s="312"/>
      <c r="N490" s="314"/>
      <c r="O490" s="314"/>
      <c r="P490" s="8"/>
      <c r="Q490" s="80"/>
      <c r="R490" s="9"/>
      <c r="S490" s="93"/>
      <c r="T490" s="328"/>
      <c r="U490" s="93"/>
    </row>
    <row r="491" spans="1:21" s="13" customFormat="1" ht="49.9" customHeight="1" x14ac:dyDescent="0.25">
      <c r="A491" s="303"/>
      <c r="B491" s="1"/>
      <c r="C491" s="2"/>
      <c r="D491" s="3"/>
      <c r="E491" s="4"/>
      <c r="F491" s="5"/>
      <c r="G491" s="6"/>
      <c r="H491" s="5"/>
      <c r="I491" s="5"/>
      <c r="J491" s="299"/>
      <c r="K491" s="312"/>
      <c r="L491" s="312"/>
      <c r="M491" s="312"/>
      <c r="N491" s="314"/>
      <c r="O491" s="314"/>
      <c r="P491" s="8"/>
      <c r="Q491" s="80"/>
      <c r="R491" s="9"/>
      <c r="S491" s="93"/>
      <c r="T491" s="328"/>
      <c r="U491" s="93"/>
    </row>
    <row r="492" spans="1:21" s="13" customFormat="1" ht="49.9" customHeight="1" x14ac:dyDescent="0.25">
      <c r="A492" s="303"/>
      <c r="B492" s="1"/>
      <c r="C492" s="2"/>
      <c r="D492" s="3"/>
      <c r="E492" s="4"/>
      <c r="F492" s="5"/>
      <c r="G492" s="6"/>
      <c r="H492" s="5"/>
      <c r="I492" s="5"/>
      <c r="J492" s="299"/>
      <c r="K492" s="312"/>
      <c r="L492" s="312"/>
      <c r="M492" s="312"/>
      <c r="N492" s="314"/>
      <c r="O492" s="314"/>
      <c r="P492" s="8"/>
      <c r="Q492" s="80"/>
      <c r="R492" s="9"/>
      <c r="S492" s="93"/>
      <c r="T492" s="328"/>
      <c r="U492" s="93"/>
    </row>
    <row r="493" spans="1:21" s="13" customFormat="1" ht="49.9" customHeight="1" x14ac:dyDescent="0.25">
      <c r="A493" s="303"/>
      <c r="B493" s="1"/>
      <c r="C493" s="2"/>
      <c r="D493" s="3"/>
      <c r="E493" s="4"/>
      <c r="F493" s="5"/>
      <c r="G493" s="6"/>
      <c r="H493" s="5"/>
      <c r="I493" s="5"/>
      <c r="J493" s="299"/>
      <c r="K493" s="312"/>
      <c r="L493" s="312"/>
      <c r="M493" s="312"/>
      <c r="N493" s="314"/>
      <c r="O493" s="314"/>
      <c r="P493" s="8"/>
      <c r="Q493" s="80"/>
      <c r="R493" s="9"/>
      <c r="S493" s="93"/>
      <c r="T493" s="328"/>
      <c r="U493" s="93"/>
    </row>
    <row r="494" spans="1:21" s="13" customFormat="1" ht="49.9" customHeight="1" x14ac:dyDescent="0.25">
      <c r="A494" s="303"/>
      <c r="B494" s="1"/>
      <c r="C494" s="2"/>
      <c r="D494" s="3"/>
      <c r="E494" s="4"/>
      <c r="F494" s="5"/>
      <c r="G494" s="6"/>
      <c r="H494" s="5"/>
      <c r="I494" s="5"/>
      <c r="J494" s="299"/>
      <c r="K494" s="312"/>
      <c r="L494" s="312"/>
      <c r="M494" s="312"/>
      <c r="N494" s="314"/>
      <c r="O494" s="314"/>
      <c r="P494" s="8"/>
      <c r="Q494" s="80"/>
      <c r="R494" s="9"/>
      <c r="S494" s="93"/>
      <c r="T494" s="328"/>
      <c r="U494" s="93"/>
    </row>
    <row r="495" spans="1:21" s="13" customFormat="1" ht="49.9" customHeight="1" x14ac:dyDescent="0.25">
      <c r="A495" s="303"/>
      <c r="B495" s="1"/>
      <c r="C495" s="2"/>
      <c r="D495" s="3"/>
      <c r="E495" s="4"/>
      <c r="F495" s="5"/>
      <c r="G495" s="6"/>
      <c r="H495" s="5"/>
      <c r="I495" s="5"/>
      <c r="J495" s="299"/>
      <c r="K495" s="312"/>
      <c r="L495" s="312"/>
      <c r="M495" s="312"/>
      <c r="N495" s="314"/>
      <c r="O495" s="314"/>
      <c r="P495" s="8"/>
      <c r="Q495" s="80"/>
      <c r="R495" s="9"/>
      <c r="S495" s="93"/>
      <c r="T495" s="328"/>
      <c r="U495" s="93"/>
    </row>
    <row r="496" spans="1:21" s="13" customFormat="1" ht="49.9" customHeight="1" x14ac:dyDescent="0.25">
      <c r="A496" s="303"/>
      <c r="B496" s="1"/>
      <c r="C496" s="2"/>
      <c r="D496" s="3"/>
      <c r="E496" s="4"/>
      <c r="F496" s="5"/>
      <c r="G496" s="6"/>
      <c r="H496" s="5"/>
      <c r="I496" s="5"/>
      <c r="J496" s="299"/>
      <c r="K496" s="312"/>
      <c r="L496" s="312"/>
      <c r="M496" s="312"/>
      <c r="N496" s="314"/>
      <c r="O496" s="314"/>
      <c r="P496" s="8"/>
      <c r="Q496" s="80"/>
      <c r="R496" s="9"/>
      <c r="S496" s="93"/>
      <c r="T496" s="328"/>
      <c r="U496" s="93"/>
    </row>
    <row r="497" spans="1:21" s="13" customFormat="1" ht="49.9" customHeight="1" x14ac:dyDescent="0.25">
      <c r="A497" s="303"/>
      <c r="B497" s="1"/>
      <c r="C497" s="2"/>
      <c r="D497" s="3"/>
      <c r="E497" s="4"/>
      <c r="F497" s="5"/>
      <c r="G497" s="6"/>
      <c r="H497" s="5"/>
      <c r="I497" s="5"/>
      <c r="J497" s="299"/>
      <c r="K497" s="312"/>
      <c r="L497" s="312"/>
      <c r="M497" s="312"/>
      <c r="N497" s="314"/>
      <c r="O497" s="314"/>
      <c r="P497" s="8"/>
      <c r="Q497" s="80"/>
      <c r="R497" s="9"/>
      <c r="S497" s="93"/>
      <c r="T497" s="328"/>
      <c r="U497" s="93"/>
    </row>
    <row r="498" spans="1:21" s="13" customFormat="1" ht="49.9" customHeight="1" x14ac:dyDescent="0.25">
      <c r="A498" s="303"/>
      <c r="B498" s="1"/>
      <c r="C498" s="2"/>
      <c r="D498" s="3"/>
      <c r="E498" s="4"/>
      <c r="F498" s="5"/>
      <c r="G498" s="6"/>
      <c r="H498" s="5"/>
      <c r="I498" s="5"/>
      <c r="J498" s="299"/>
      <c r="K498" s="312"/>
      <c r="L498" s="312"/>
      <c r="M498" s="312"/>
      <c r="N498" s="314"/>
      <c r="O498" s="314"/>
      <c r="P498" s="8"/>
      <c r="Q498" s="80"/>
      <c r="R498" s="9"/>
      <c r="S498" s="93"/>
      <c r="T498" s="328"/>
      <c r="U498" s="93"/>
    </row>
    <row r="499" spans="1:21" s="13" customFormat="1" ht="49.9" customHeight="1" x14ac:dyDescent="0.25">
      <c r="A499" s="303"/>
      <c r="B499" s="1"/>
      <c r="C499" s="2"/>
      <c r="D499" s="3"/>
      <c r="E499" s="4"/>
      <c r="F499" s="5"/>
      <c r="G499" s="6"/>
      <c r="H499" s="5"/>
      <c r="I499" s="5"/>
      <c r="J499" s="299"/>
      <c r="K499" s="312"/>
      <c r="L499" s="312"/>
      <c r="M499" s="312"/>
      <c r="N499" s="314"/>
      <c r="O499" s="314"/>
      <c r="P499" s="8"/>
      <c r="Q499" s="80"/>
      <c r="R499" s="9"/>
      <c r="S499" s="93"/>
      <c r="T499" s="328"/>
      <c r="U499" s="93"/>
    </row>
    <row r="500" spans="1:21" s="13" customFormat="1" ht="49.9" customHeight="1" x14ac:dyDescent="0.25">
      <c r="A500" s="303"/>
      <c r="B500" s="1"/>
      <c r="C500" s="2"/>
      <c r="D500" s="3"/>
      <c r="E500" s="4"/>
      <c r="F500" s="5"/>
      <c r="G500" s="6"/>
      <c r="H500" s="5"/>
      <c r="I500" s="5"/>
      <c r="J500" s="299"/>
      <c r="K500" s="312"/>
      <c r="L500" s="312"/>
      <c r="M500" s="312"/>
      <c r="N500" s="314"/>
      <c r="O500" s="314"/>
      <c r="P500" s="8"/>
      <c r="Q500" s="80"/>
      <c r="R500" s="9"/>
      <c r="S500" s="93"/>
      <c r="T500" s="328"/>
      <c r="U500" s="93"/>
    </row>
    <row r="501" spans="1:21" s="13" customFormat="1" ht="49.9" customHeight="1" x14ac:dyDescent="0.25">
      <c r="A501" s="303"/>
      <c r="B501" s="1"/>
      <c r="C501" s="2"/>
      <c r="D501" s="3"/>
      <c r="E501" s="4"/>
      <c r="F501" s="5"/>
      <c r="G501" s="6"/>
      <c r="H501" s="5"/>
      <c r="I501" s="5"/>
      <c r="J501" s="299"/>
      <c r="K501" s="312"/>
      <c r="L501" s="312"/>
      <c r="M501" s="312"/>
      <c r="N501" s="314"/>
      <c r="O501" s="314"/>
      <c r="P501" s="8"/>
      <c r="Q501" s="80"/>
      <c r="R501" s="9"/>
      <c r="S501" s="93"/>
      <c r="T501" s="328"/>
      <c r="U501" s="93"/>
    </row>
    <row r="502" spans="1:21" s="13" customFormat="1" ht="49.9" customHeight="1" x14ac:dyDescent="0.25">
      <c r="A502" s="303"/>
      <c r="B502" s="1"/>
      <c r="C502" s="2"/>
      <c r="D502" s="3"/>
      <c r="E502" s="4"/>
      <c r="F502" s="5"/>
      <c r="G502" s="6"/>
      <c r="H502" s="5"/>
      <c r="I502" s="5"/>
      <c r="J502" s="299"/>
      <c r="K502" s="312"/>
      <c r="L502" s="312"/>
      <c r="M502" s="312"/>
      <c r="N502" s="314"/>
      <c r="O502" s="314"/>
      <c r="P502" s="8"/>
      <c r="Q502" s="80"/>
      <c r="R502" s="9"/>
      <c r="S502" s="93"/>
      <c r="T502" s="328"/>
      <c r="U502" s="93"/>
    </row>
    <row r="503" spans="1:21" s="13" customFormat="1" ht="49.9" customHeight="1" x14ac:dyDescent="0.25">
      <c r="A503" s="303"/>
      <c r="B503" s="1"/>
      <c r="C503" s="2"/>
      <c r="D503" s="3"/>
      <c r="E503" s="4"/>
      <c r="F503" s="5"/>
      <c r="G503" s="6"/>
      <c r="H503" s="5"/>
      <c r="I503" s="5"/>
      <c r="J503" s="299"/>
      <c r="K503" s="312"/>
      <c r="L503" s="312"/>
      <c r="M503" s="312"/>
      <c r="N503" s="314"/>
      <c r="O503" s="314"/>
      <c r="P503" s="8"/>
      <c r="Q503" s="80"/>
      <c r="R503" s="9"/>
      <c r="S503" s="93"/>
      <c r="T503" s="328"/>
      <c r="U503" s="93"/>
    </row>
    <row r="504" spans="1:21" s="13" customFormat="1" ht="49.9" customHeight="1" x14ac:dyDescent="0.25">
      <c r="A504" s="303"/>
      <c r="B504" s="1"/>
      <c r="C504" s="2"/>
      <c r="D504" s="3"/>
      <c r="E504" s="4"/>
      <c r="F504" s="5"/>
      <c r="G504" s="6"/>
      <c r="H504" s="5"/>
      <c r="I504" s="5"/>
      <c r="J504" s="299"/>
      <c r="K504" s="312"/>
      <c r="L504" s="312"/>
      <c r="M504" s="312"/>
      <c r="N504" s="314"/>
      <c r="O504" s="314"/>
      <c r="P504" s="8"/>
      <c r="Q504" s="80"/>
      <c r="R504" s="9"/>
      <c r="S504" s="93"/>
      <c r="T504" s="328"/>
      <c r="U504" s="93"/>
    </row>
    <row r="505" spans="1:21" s="13" customFormat="1" ht="49.9" customHeight="1" x14ac:dyDescent="0.25">
      <c r="A505" s="303"/>
      <c r="B505" s="1"/>
      <c r="C505" s="2"/>
      <c r="D505" s="3"/>
      <c r="E505" s="4"/>
      <c r="F505" s="5"/>
      <c r="G505" s="6"/>
      <c r="H505" s="5"/>
      <c r="I505" s="5"/>
      <c r="J505" s="299"/>
      <c r="K505" s="312"/>
      <c r="L505" s="312"/>
      <c r="M505" s="312"/>
      <c r="N505" s="314"/>
      <c r="O505" s="314"/>
      <c r="P505" s="8"/>
      <c r="Q505" s="80"/>
      <c r="R505" s="9"/>
      <c r="S505" s="93"/>
      <c r="T505" s="328"/>
      <c r="U505" s="93"/>
    </row>
    <row r="506" spans="1:21" s="13" customFormat="1" ht="49.9" customHeight="1" x14ac:dyDescent="0.25">
      <c r="A506" s="303"/>
      <c r="B506" s="1"/>
      <c r="C506" s="2"/>
      <c r="D506" s="3"/>
      <c r="E506" s="4"/>
      <c r="F506" s="5"/>
      <c r="G506" s="6"/>
      <c r="H506" s="5"/>
      <c r="I506" s="5"/>
      <c r="J506" s="299"/>
      <c r="K506" s="312"/>
      <c r="L506" s="312"/>
      <c r="M506" s="312"/>
      <c r="N506" s="314"/>
      <c r="O506" s="314"/>
      <c r="P506" s="8"/>
      <c r="Q506" s="80"/>
      <c r="R506" s="9"/>
      <c r="S506" s="93"/>
      <c r="T506" s="328"/>
      <c r="U506" s="93"/>
    </row>
    <row r="507" spans="1:21" s="13" customFormat="1" ht="49.9" customHeight="1" x14ac:dyDescent="0.25">
      <c r="A507" s="303"/>
      <c r="B507" s="1"/>
      <c r="C507" s="2"/>
      <c r="D507" s="3"/>
      <c r="E507" s="4"/>
      <c r="F507" s="5"/>
      <c r="G507" s="6"/>
      <c r="H507" s="5"/>
      <c r="I507" s="5"/>
      <c r="J507" s="299"/>
      <c r="K507" s="312"/>
      <c r="L507" s="312"/>
      <c r="M507" s="312"/>
      <c r="N507" s="314"/>
      <c r="O507" s="314"/>
      <c r="P507" s="8"/>
      <c r="Q507" s="80"/>
      <c r="R507" s="9"/>
      <c r="S507" s="93"/>
      <c r="T507" s="328"/>
      <c r="U507" s="93"/>
    </row>
    <row r="508" spans="1:21" s="13" customFormat="1" ht="49.9" customHeight="1" x14ac:dyDescent="0.25">
      <c r="A508" s="303"/>
      <c r="B508" s="1"/>
      <c r="C508" s="2"/>
      <c r="D508" s="3"/>
      <c r="E508" s="4"/>
      <c r="F508" s="5"/>
      <c r="G508" s="6"/>
      <c r="H508" s="5"/>
      <c r="I508" s="5"/>
      <c r="J508" s="299"/>
      <c r="K508" s="312"/>
      <c r="L508" s="312"/>
      <c r="M508" s="312"/>
      <c r="N508" s="314"/>
      <c r="O508" s="314"/>
      <c r="P508" s="8"/>
      <c r="Q508" s="80"/>
      <c r="R508" s="9"/>
      <c r="S508" s="93"/>
      <c r="T508" s="328"/>
      <c r="U508" s="93"/>
    </row>
    <row r="509" spans="1:21" s="13" customFormat="1" ht="49.9" customHeight="1" x14ac:dyDescent="0.25">
      <c r="A509" s="303"/>
      <c r="B509" s="1"/>
      <c r="C509" s="2"/>
      <c r="D509" s="3"/>
      <c r="E509" s="4"/>
      <c r="F509" s="5"/>
      <c r="G509" s="6"/>
      <c r="H509" s="5"/>
      <c r="I509" s="5"/>
      <c r="J509" s="299"/>
      <c r="K509" s="312"/>
      <c r="L509" s="312"/>
      <c r="M509" s="312"/>
      <c r="N509" s="314"/>
      <c r="O509" s="314"/>
      <c r="P509" s="8"/>
      <c r="Q509" s="80"/>
      <c r="R509" s="9"/>
      <c r="S509" s="93"/>
      <c r="T509" s="328"/>
      <c r="U509" s="93"/>
    </row>
    <row r="510" spans="1:21" s="13" customFormat="1" ht="49.9" customHeight="1" x14ac:dyDescent="0.25">
      <c r="A510" s="303"/>
      <c r="B510" s="1"/>
      <c r="C510" s="2"/>
      <c r="D510" s="3"/>
      <c r="E510" s="4"/>
      <c r="F510" s="5"/>
      <c r="G510" s="6"/>
      <c r="H510" s="5"/>
      <c r="I510" s="5"/>
      <c r="J510" s="299"/>
      <c r="K510" s="312"/>
      <c r="L510" s="312"/>
      <c r="M510" s="312"/>
      <c r="N510" s="314"/>
      <c r="O510" s="314"/>
      <c r="P510" s="8"/>
      <c r="Q510" s="80"/>
      <c r="R510" s="9"/>
      <c r="S510" s="93"/>
      <c r="T510" s="328"/>
      <c r="U510" s="93"/>
    </row>
    <row r="511" spans="1:21" s="13" customFormat="1" ht="49.9" customHeight="1" x14ac:dyDescent="0.25">
      <c r="A511" s="303"/>
      <c r="B511" s="1"/>
      <c r="C511" s="2"/>
      <c r="D511" s="3"/>
      <c r="E511" s="4"/>
      <c r="F511" s="5"/>
      <c r="G511" s="6"/>
      <c r="H511" s="5"/>
      <c r="I511" s="5"/>
      <c r="J511" s="299"/>
      <c r="K511" s="312"/>
      <c r="L511" s="312"/>
      <c r="M511" s="312"/>
      <c r="N511" s="314"/>
      <c r="O511" s="314"/>
      <c r="P511" s="8"/>
      <c r="Q511" s="80"/>
      <c r="R511" s="9"/>
      <c r="S511" s="93"/>
      <c r="T511" s="328"/>
      <c r="U511" s="93"/>
    </row>
    <row r="512" spans="1:21" s="13" customFormat="1" ht="49.9" customHeight="1" x14ac:dyDescent="0.25">
      <c r="A512" s="303"/>
      <c r="B512" s="1"/>
      <c r="C512" s="2"/>
      <c r="D512" s="3"/>
      <c r="E512" s="4"/>
      <c r="F512" s="5"/>
      <c r="G512" s="6"/>
      <c r="H512" s="5"/>
      <c r="I512" s="5"/>
      <c r="J512" s="299"/>
      <c r="K512" s="312"/>
      <c r="L512" s="312"/>
      <c r="M512" s="312"/>
      <c r="N512" s="314"/>
      <c r="O512" s="314"/>
      <c r="P512" s="8"/>
      <c r="Q512" s="80"/>
      <c r="R512" s="9"/>
      <c r="S512" s="93"/>
      <c r="T512" s="328"/>
      <c r="U512" s="93"/>
    </row>
    <row r="513" spans="1:21" s="13" customFormat="1" ht="49.9" customHeight="1" x14ac:dyDescent="0.25">
      <c r="A513" s="303"/>
      <c r="B513" s="1"/>
      <c r="C513" s="2"/>
      <c r="D513" s="3"/>
      <c r="E513" s="4"/>
      <c r="F513" s="5"/>
      <c r="G513" s="6"/>
      <c r="H513" s="5"/>
      <c r="I513" s="5"/>
      <c r="J513" s="299"/>
      <c r="K513" s="312"/>
      <c r="L513" s="312"/>
      <c r="M513" s="312"/>
      <c r="N513" s="314"/>
      <c r="O513" s="314"/>
      <c r="P513" s="8"/>
      <c r="Q513" s="80"/>
      <c r="R513" s="9"/>
      <c r="S513" s="93"/>
      <c r="T513" s="328"/>
      <c r="U513" s="93"/>
    </row>
    <row r="514" spans="1:21" s="13" customFormat="1" ht="49.9" customHeight="1" x14ac:dyDescent="0.25">
      <c r="A514" s="303"/>
      <c r="B514" s="1"/>
      <c r="C514" s="2"/>
      <c r="D514" s="3"/>
      <c r="E514" s="4"/>
      <c r="F514" s="5"/>
      <c r="G514" s="6"/>
      <c r="H514" s="5"/>
      <c r="I514" s="5"/>
      <c r="J514" s="299"/>
      <c r="K514" s="312"/>
      <c r="L514" s="312"/>
      <c r="M514" s="312"/>
      <c r="N514" s="314"/>
      <c r="O514" s="314"/>
      <c r="P514" s="8"/>
      <c r="Q514" s="80"/>
      <c r="R514" s="9"/>
      <c r="S514" s="93"/>
      <c r="T514" s="328"/>
      <c r="U514" s="93"/>
    </row>
    <row r="515" spans="1:21" s="13" customFormat="1" ht="49.9" customHeight="1" x14ac:dyDescent="0.25">
      <c r="A515" s="303"/>
      <c r="B515" s="1"/>
      <c r="C515" s="2"/>
      <c r="D515" s="3"/>
      <c r="E515" s="4"/>
      <c r="F515" s="5"/>
      <c r="G515" s="6"/>
      <c r="H515" s="5"/>
      <c r="I515" s="5"/>
      <c r="J515" s="299"/>
      <c r="K515" s="312"/>
      <c r="L515" s="312"/>
      <c r="M515" s="312"/>
      <c r="N515" s="314"/>
      <c r="O515" s="314"/>
      <c r="P515" s="8"/>
      <c r="Q515" s="80"/>
      <c r="R515" s="9"/>
      <c r="S515" s="93"/>
      <c r="T515" s="328"/>
      <c r="U515" s="93"/>
    </row>
    <row r="516" spans="1:21" s="13" customFormat="1" ht="49.9" customHeight="1" x14ac:dyDescent="0.25">
      <c r="A516" s="303"/>
      <c r="B516" s="1"/>
      <c r="C516" s="2"/>
      <c r="D516" s="3"/>
      <c r="E516" s="4"/>
      <c r="F516" s="5"/>
      <c r="G516" s="6"/>
      <c r="H516" s="5"/>
      <c r="I516" s="5"/>
      <c r="J516" s="299"/>
      <c r="K516" s="312"/>
      <c r="L516" s="312"/>
      <c r="M516" s="312"/>
      <c r="N516" s="314"/>
      <c r="O516" s="314"/>
      <c r="P516" s="8"/>
      <c r="Q516" s="80"/>
      <c r="R516" s="9"/>
      <c r="S516" s="93"/>
      <c r="T516" s="328"/>
      <c r="U516" s="93"/>
    </row>
    <row r="517" spans="1:21" s="13" customFormat="1" ht="49.9" customHeight="1" x14ac:dyDescent="0.25">
      <c r="A517" s="303"/>
      <c r="B517" s="1"/>
      <c r="C517" s="2"/>
      <c r="D517" s="3"/>
      <c r="E517" s="4"/>
      <c r="F517" s="5"/>
      <c r="G517" s="6"/>
      <c r="H517" s="5"/>
      <c r="I517" s="5"/>
      <c r="J517" s="299"/>
      <c r="K517" s="312"/>
      <c r="L517" s="312"/>
      <c r="M517" s="312"/>
      <c r="N517" s="314"/>
      <c r="O517" s="314"/>
      <c r="P517" s="8"/>
      <c r="Q517" s="80"/>
      <c r="R517" s="9"/>
      <c r="S517" s="93"/>
      <c r="T517" s="328"/>
      <c r="U517" s="93"/>
    </row>
    <row r="518" spans="1:21" s="13" customFormat="1" ht="49.9" customHeight="1" x14ac:dyDescent="0.25">
      <c r="A518" s="303"/>
      <c r="B518" s="1"/>
      <c r="C518" s="2"/>
      <c r="D518" s="3"/>
      <c r="E518" s="4"/>
      <c r="F518" s="5"/>
      <c r="G518" s="6"/>
      <c r="H518" s="5"/>
      <c r="I518" s="5"/>
      <c r="J518" s="299"/>
      <c r="K518" s="312"/>
      <c r="L518" s="312"/>
      <c r="M518" s="312"/>
      <c r="N518" s="314"/>
      <c r="O518" s="314"/>
      <c r="P518" s="8"/>
      <c r="Q518" s="80"/>
      <c r="R518" s="9"/>
      <c r="S518" s="93"/>
      <c r="T518" s="328"/>
      <c r="U518" s="93"/>
    </row>
    <row r="519" spans="1:21" s="13" customFormat="1" ht="49.9" customHeight="1" x14ac:dyDescent="0.25">
      <c r="A519" s="303"/>
      <c r="B519" s="1"/>
      <c r="C519" s="2"/>
      <c r="D519" s="3"/>
      <c r="E519" s="4"/>
      <c r="F519" s="5"/>
      <c r="G519" s="6"/>
      <c r="H519" s="5"/>
      <c r="I519" s="5"/>
      <c r="J519" s="299"/>
      <c r="K519" s="312"/>
      <c r="L519" s="312"/>
      <c r="M519" s="312"/>
      <c r="N519" s="314"/>
      <c r="O519" s="314"/>
      <c r="P519" s="8"/>
      <c r="Q519" s="80"/>
      <c r="R519" s="9"/>
      <c r="S519" s="93"/>
      <c r="T519" s="328"/>
      <c r="U519" s="93"/>
    </row>
    <row r="520" spans="1:21" s="13" customFormat="1" ht="49.9" customHeight="1" x14ac:dyDescent="0.25">
      <c r="A520" s="303"/>
      <c r="B520" s="1"/>
      <c r="C520" s="2"/>
      <c r="D520" s="3"/>
      <c r="E520" s="4"/>
      <c r="F520" s="5"/>
      <c r="G520" s="6"/>
      <c r="H520" s="5"/>
      <c r="I520" s="5"/>
      <c r="J520" s="299"/>
      <c r="K520" s="312"/>
      <c r="L520" s="312"/>
      <c r="M520" s="312"/>
      <c r="N520" s="314"/>
      <c r="O520" s="314"/>
      <c r="P520" s="8"/>
      <c r="Q520" s="80"/>
      <c r="R520" s="9"/>
      <c r="S520" s="93"/>
      <c r="T520" s="328"/>
      <c r="U520" s="93"/>
    </row>
    <row r="521" spans="1:21" s="13" customFormat="1" ht="49.9" customHeight="1" x14ac:dyDescent="0.25">
      <c r="A521" s="303"/>
      <c r="B521" s="1"/>
      <c r="C521" s="2"/>
      <c r="D521" s="3"/>
      <c r="E521" s="4"/>
      <c r="F521" s="5"/>
      <c r="G521" s="6"/>
      <c r="H521" s="5"/>
      <c r="I521" s="5"/>
      <c r="J521" s="299"/>
      <c r="K521" s="312"/>
      <c r="L521" s="312"/>
      <c r="M521" s="312"/>
      <c r="N521" s="314"/>
      <c r="O521" s="314"/>
      <c r="P521" s="8"/>
      <c r="Q521" s="80"/>
      <c r="R521" s="9"/>
      <c r="S521" s="93"/>
      <c r="T521" s="328"/>
      <c r="U521" s="93"/>
    </row>
    <row r="522" spans="1:21" s="13" customFormat="1" ht="49.9" customHeight="1" x14ac:dyDescent="0.25">
      <c r="A522" s="303"/>
      <c r="B522" s="1"/>
      <c r="C522" s="2"/>
      <c r="D522" s="3"/>
      <c r="E522" s="4"/>
      <c r="F522" s="5"/>
      <c r="G522" s="6"/>
      <c r="H522" s="5"/>
      <c r="I522" s="5"/>
      <c r="J522" s="299"/>
      <c r="K522" s="312"/>
      <c r="L522" s="312"/>
      <c r="M522" s="312"/>
      <c r="N522" s="314"/>
      <c r="O522" s="314"/>
      <c r="P522" s="8"/>
      <c r="Q522" s="80"/>
      <c r="R522" s="9"/>
      <c r="S522" s="93"/>
      <c r="T522" s="328"/>
      <c r="U522" s="93"/>
    </row>
    <row r="523" spans="1:21" s="13" customFormat="1" ht="49.9" customHeight="1" x14ac:dyDescent="0.25">
      <c r="A523" s="303"/>
      <c r="B523" s="1"/>
      <c r="C523" s="2"/>
      <c r="D523" s="3"/>
      <c r="E523" s="4"/>
      <c r="F523" s="5"/>
      <c r="G523" s="6"/>
      <c r="H523" s="5"/>
      <c r="I523" s="5"/>
      <c r="J523" s="299"/>
      <c r="K523" s="312"/>
      <c r="L523" s="312"/>
      <c r="M523" s="312"/>
      <c r="N523" s="314"/>
      <c r="O523" s="314"/>
      <c r="P523" s="8"/>
      <c r="Q523" s="80"/>
      <c r="R523" s="9"/>
      <c r="S523" s="93"/>
      <c r="T523" s="328"/>
      <c r="U523" s="93"/>
    </row>
    <row r="524" spans="1:21" s="13" customFormat="1" ht="49.9" customHeight="1" x14ac:dyDescent="0.25">
      <c r="A524" s="303"/>
      <c r="B524" s="1"/>
      <c r="C524" s="2"/>
      <c r="D524" s="3"/>
      <c r="E524" s="4"/>
      <c r="F524" s="5"/>
      <c r="G524" s="6"/>
      <c r="H524" s="5"/>
      <c r="I524" s="5"/>
      <c r="J524" s="299"/>
      <c r="K524" s="312"/>
      <c r="L524" s="312"/>
      <c r="M524" s="312"/>
      <c r="N524" s="314"/>
      <c r="O524" s="314"/>
      <c r="P524" s="8"/>
      <c r="Q524" s="80"/>
      <c r="R524" s="9"/>
      <c r="S524" s="93"/>
      <c r="T524" s="328"/>
      <c r="U524" s="93"/>
    </row>
    <row r="525" spans="1:21" s="13" customFormat="1" ht="49.9" customHeight="1" x14ac:dyDescent="0.25">
      <c r="A525" s="303"/>
      <c r="B525" s="1"/>
      <c r="C525" s="2"/>
      <c r="D525" s="3"/>
      <c r="E525" s="4"/>
      <c r="F525" s="5"/>
      <c r="G525" s="6"/>
      <c r="H525" s="5"/>
      <c r="I525" s="5"/>
      <c r="J525" s="299"/>
      <c r="K525" s="312"/>
      <c r="L525" s="312"/>
      <c r="M525" s="312"/>
      <c r="N525" s="314"/>
      <c r="O525" s="314"/>
      <c r="P525" s="8"/>
      <c r="Q525" s="80"/>
      <c r="R525" s="9"/>
      <c r="S525" s="93"/>
      <c r="T525" s="328"/>
      <c r="U525" s="93"/>
    </row>
    <row r="526" spans="1:21" s="13" customFormat="1" ht="49.9" customHeight="1" x14ac:dyDescent="0.25">
      <c r="A526" s="306"/>
      <c r="B526" s="74"/>
      <c r="C526" s="75"/>
      <c r="D526" s="76"/>
      <c r="E526" s="77"/>
      <c r="F526" s="7"/>
      <c r="G526" s="78"/>
      <c r="H526" s="7"/>
      <c r="I526" s="7"/>
      <c r="J526" s="291"/>
      <c r="K526" s="312"/>
      <c r="L526" s="312"/>
      <c r="M526" s="312"/>
      <c r="N526" s="308"/>
      <c r="O526" s="318"/>
      <c r="P526" s="79"/>
      <c r="Q526" s="91"/>
      <c r="R526" s="92"/>
      <c r="S526" s="93"/>
      <c r="T526" s="328"/>
      <c r="U526" s="93"/>
    </row>
    <row r="527" spans="1:21" s="13" customFormat="1" ht="49.9" customHeight="1" x14ac:dyDescent="0.25">
      <c r="A527" s="306"/>
      <c r="B527" s="74"/>
      <c r="C527" s="75"/>
      <c r="D527" s="76"/>
      <c r="E527" s="77"/>
      <c r="F527" s="7"/>
      <c r="G527" s="78"/>
      <c r="H527" s="7"/>
      <c r="I527" s="7"/>
      <c r="J527" s="291"/>
      <c r="K527" s="312"/>
      <c r="L527" s="312"/>
      <c r="M527" s="312"/>
      <c r="N527" s="308"/>
      <c r="O527" s="318"/>
      <c r="P527" s="79"/>
      <c r="Q527" s="91"/>
      <c r="R527" s="92"/>
      <c r="S527" s="93"/>
      <c r="T527" s="328"/>
      <c r="U527" s="93"/>
    </row>
  </sheetData>
  <autoFilter ref="B9:S349">
    <filterColumn colId="15" showButton="0"/>
  </autoFilter>
  <sortState ref="A66:T98">
    <sortCondition ref="C66:C98" customList="Бережковское сельское поселение,Город Волхов,Вындиноостровское сельское поселение,Иссадское сельское поселение,Кисельнинское сельское поселение,Колчановское сельское поселение,Новоладожское городское поселение,Пашское сельское поселение,Потанинское сельское поселение,Свирицкое сельское поселение,Селивановское сельское поселение,Староладожское сельское поселение,Сясьстройское городское поселение,Усадищенское сельское поселение,Хваловское сельское поселение"/>
  </sortState>
  <mergeCells count="28">
    <mergeCell ref="A2:S2"/>
    <mergeCell ref="A3:S3"/>
    <mergeCell ref="A4:S4"/>
    <mergeCell ref="O1:S1"/>
    <mergeCell ref="Q9:Q10"/>
    <mergeCell ref="R9:R10"/>
    <mergeCell ref="S9:S10"/>
    <mergeCell ref="G5:M5"/>
    <mergeCell ref="M9:M10"/>
    <mergeCell ref="G7:I7"/>
    <mergeCell ref="K7:L7"/>
    <mergeCell ref="D7:F7"/>
    <mergeCell ref="A12:D12"/>
    <mergeCell ref="O9:O10"/>
    <mergeCell ref="P9:P10"/>
    <mergeCell ref="E9:E10"/>
    <mergeCell ref="A9:A10"/>
    <mergeCell ref="B9:B10"/>
    <mergeCell ref="C9:C10"/>
    <mergeCell ref="D9:D10"/>
    <mergeCell ref="L9:L10"/>
    <mergeCell ref="N9:N10"/>
    <mergeCell ref="F9:F10"/>
    <mergeCell ref="G9:G10"/>
    <mergeCell ref="H9:H10"/>
    <mergeCell ref="I9:I10"/>
    <mergeCell ref="J9:J10"/>
    <mergeCell ref="K9:K10"/>
  </mergeCells>
  <printOptions horizontalCentered="1"/>
  <pageMargins left="0.27559055118110237" right="0.19685039370078741" top="0.39370078740157483" bottom="0.39370078740157483" header="0" footer="0"/>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B448"/>
  <sheetViews>
    <sheetView view="pageBreakPreview" topLeftCell="B2" zoomScale="80" zoomScaleNormal="100" zoomScaleSheetLayoutView="80" workbookViewId="0">
      <pane ySplit="13" topLeftCell="A15" activePane="bottomLeft" state="frozen"/>
      <selection activeCell="A2" sqref="A2"/>
      <selection pane="bottomLeft" activeCell="K15" sqref="K15"/>
    </sheetView>
  </sheetViews>
  <sheetFormatPr defaultRowHeight="28.5" x14ac:dyDescent="0.45"/>
  <cols>
    <col min="1" max="1" width="7.28515625" hidden="1" customWidth="1"/>
    <col min="2" max="2" width="8.7109375" style="102" customWidth="1"/>
    <col min="3" max="3" width="21.140625" style="74" customWidth="1"/>
    <col min="4" max="4" width="20" style="75" customWidth="1"/>
    <col min="5" max="5" width="27" style="76" customWidth="1"/>
    <col min="6" max="6" width="14" style="77" customWidth="1"/>
    <col min="7" max="7" width="18.28515625" style="7" customWidth="1"/>
    <col min="8" max="8" width="13.140625" style="78" customWidth="1"/>
    <col min="9" max="9" width="19.5703125" style="7" customWidth="1"/>
    <col min="10" max="10" width="16.42578125" style="7" customWidth="1"/>
    <col min="11" max="11" width="21.5703125" style="7" customWidth="1"/>
    <col min="12" max="12" width="16.28515625" style="91" customWidth="1"/>
    <col min="13" max="13" width="9.42578125" style="79" customWidth="1"/>
    <col min="14" max="14" width="16" style="93" customWidth="1"/>
    <col min="15" max="21" width="18.42578125" style="65" customWidth="1"/>
    <col min="22" max="22" width="18" style="9" customWidth="1"/>
    <col min="23" max="23" width="26.28515625" style="597" customWidth="1"/>
    <col min="24" max="24" width="24" style="137" hidden="1" customWidth="1"/>
    <col min="25" max="25" width="32.28515625" style="13" customWidth="1"/>
    <col min="26" max="27" width="19" style="13" customWidth="1"/>
    <col min="28" max="28" width="28.5703125" style="13" customWidth="1"/>
    <col min="29" max="29" width="28.140625" style="13" customWidth="1"/>
    <col min="30" max="30" width="38.140625" customWidth="1"/>
    <col min="31" max="41" width="9.140625" customWidth="1"/>
    <col min="42" max="44" width="9.140625" style="13"/>
    <col min="45" max="45" width="21.28515625" style="13" customWidth="1"/>
    <col min="46" max="91" width="9.140625" style="13"/>
  </cols>
  <sheetData>
    <row r="1" spans="2:91" s="11" customFormat="1" ht="24.75" customHeight="1" x14ac:dyDescent="0.45">
      <c r="B1" s="685"/>
      <c r="C1" s="686"/>
      <c r="D1" s="686"/>
      <c r="E1" s="686"/>
      <c r="F1" s="686"/>
      <c r="G1" s="686"/>
      <c r="H1" s="686"/>
      <c r="I1" s="686"/>
      <c r="J1" s="686"/>
      <c r="K1" s="686"/>
      <c r="L1" s="686"/>
      <c r="M1" s="686"/>
      <c r="N1" s="10"/>
      <c r="O1" s="10"/>
      <c r="P1" s="10"/>
      <c r="Q1" s="10"/>
      <c r="W1" s="598"/>
      <c r="X1" s="133"/>
      <c r="Y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row>
    <row r="2" spans="2:91" s="11" customFormat="1" ht="23.25" customHeight="1" x14ac:dyDescent="0.45">
      <c r="B2" s="281"/>
      <c r="C2" s="282"/>
      <c r="D2" s="282"/>
      <c r="E2" s="282"/>
      <c r="F2" s="282"/>
      <c r="G2" s="282"/>
      <c r="H2" s="282"/>
      <c r="I2" s="282"/>
      <c r="J2" s="282"/>
      <c r="K2" s="282"/>
      <c r="L2" s="282"/>
      <c r="M2" s="282"/>
      <c r="N2" s="10"/>
      <c r="O2" s="10"/>
      <c r="Q2" s="284"/>
      <c r="R2" s="562" t="s">
        <v>1181</v>
      </c>
      <c r="S2" s="562"/>
      <c r="T2" s="562"/>
      <c r="U2" s="562"/>
      <c r="V2" s="563"/>
      <c r="W2" s="598"/>
      <c r="X2" s="133"/>
      <c r="Y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row>
    <row r="3" spans="2:91" s="11" customFormat="1" ht="30.75" customHeight="1" x14ac:dyDescent="0.45">
      <c r="B3" s="281"/>
      <c r="C3" s="287"/>
      <c r="D3" s="287"/>
      <c r="E3" s="697" t="s">
        <v>0</v>
      </c>
      <c r="F3" s="697"/>
      <c r="G3" s="697"/>
      <c r="H3" s="697"/>
      <c r="I3" s="697"/>
      <c r="J3" s="697"/>
      <c r="K3" s="697"/>
      <c r="L3" s="697"/>
      <c r="M3" s="697"/>
      <c r="N3" s="697"/>
      <c r="O3" s="697"/>
      <c r="P3" s="697"/>
      <c r="Q3" s="697"/>
      <c r="R3" s="286"/>
      <c r="S3" s="285"/>
      <c r="T3" s="285"/>
      <c r="U3" s="285"/>
      <c r="V3" s="283"/>
      <c r="W3" s="598"/>
      <c r="X3" s="133"/>
      <c r="Y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row>
    <row r="4" spans="2:91" s="11" customFormat="1" ht="27.75" customHeight="1" x14ac:dyDescent="0.45">
      <c r="B4" s="281"/>
      <c r="C4" s="287"/>
      <c r="D4" s="287"/>
      <c r="E4" s="696" t="s">
        <v>2</v>
      </c>
      <c r="F4" s="696"/>
      <c r="G4" s="696"/>
      <c r="H4" s="696"/>
      <c r="I4" s="696"/>
      <c r="J4" s="696"/>
      <c r="K4" s="696"/>
      <c r="L4" s="696"/>
      <c r="M4" s="696"/>
      <c r="N4" s="696"/>
      <c r="O4" s="696"/>
      <c r="P4" s="696"/>
      <c r="Q4" s="696"/>
      <c r="R4" s="696"/>
      <c r="S4" s="285"/>
      <c r="T4" s="285"/>
      <c r="U4" s="285"/>
      <c r="V4" s="283"/>
      <c r="W4" s="598"/>
      <c r="X4" s="133"/>
      <c r="Y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row>
    <row r="5" spans="2:91" s="11" customFormat="1" ht="57" customHeight="1" x14ac:dyDescent="0.45">
      <c r="B5" s="281"/>
      <c r="C5" s="696" t="s">
        <v>450</v>
      </c>
      <c r="D5" s="696"/>
      <c r="E5" s="696"/>
      <c r="F5" s="696"/>
      <c r="G5" s="696"/>
      <c r="H5" s="696"/>
      <c r="I5" s="696"/>
      <c r="J5" s="696"/>
      <c r="K5" s="696"/>
      <c r="L5" s="696"/>
      <c r="M5" s="696"/>
      <c r="N5" s="696"/>
      <c r="O5" s="696"/>
      <c r="P5" s="696"/>
      <c r="Q5" s="696"/>
      <c r="R5" s="696"/>
      <c r="S5" s="696"/>
      <c r="T5" s="696"/>
      <c r="U5" s="696"/>
      <c r="V5" s="283"/>
      <c r="W5" s="598"/>
      <c r="X5" s="133"/>
      <c r="Y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row>
    <row r="6" spans="2:91" ht="53.25" customHeight="1" x14ac:dyDescent="0.25">
      <c r="B6" s="103"/>
      <c r="C6" s="288"/>
      <c r="D6" s="289"/>
      <c r="E6" s="290"/>
      <c r="F6" s="4"/>
      <c r="G6" s="5"/>
      <c r="H6" s="6"/>
      <c r="I6" s="700" t="s">
        <v>447</v>
      </c>
      <c r="J6" s="700"/>
      <c r="K6" s="700"/>
      <c r="L6" s="700"/>
      <c r="M6" s="8"/>
      <c r="N6" s="129"/>
      <c r="O6" s="9"/>
      <c r="P6" s="9"/>
      <c r="Q6" s="9"/>
      <c r="R6" s="673"/>
      <c r="S6" s="674"/>
      <c r="T6" s="674"/>
      <c r="U6" s="674"/>
      <c r="V6" s="674"/>
      <c r="W6" s="599"/>
      <c r="X6" s="134"/>
      <c r="Y6" s="9"/>
      <c r="Z6" s="9"/>
      <c r="AA6" s="694"/>
      <c r="AB6" s="695"/>
      <c r="AC6" s="695"/>
      <c r="AD6" s="695"/>
      <c r="AE6" s="81"/>
      <c r="AF6" s="13"/>
      <c r="AG6" s="13"/>
      <c r="AH6" s="13"/>
      <c r="AI6" s="13"/>
      <c r="AJ6" s="13"/>
      <c r="AK6" s="13"/>
    </row>
    <row r="7" spans="2:91" s="13" customFormat="1" ht="36.75" hidden="1" customHeight="1" x14ac:dyDescent="0.45">
      <c r="B7" s="666" t="s">
        <v>0</v>
      </c>
      <c r="C7" s="666"/>
      <c r="D7" s="666"/>
      <c r="E7" s="667"/>
      <c r="F7" s="667"/>
      <c r="G7" s="667"/>
      <c r="H7" s="667"/>
      <c r="I7" s="667"/>
      <c r="J7" s="667"/>
      <c r="K7" s="667"/>
      <c r="L7" s="667"/>
      <c r="M7" s="667"/>
      <c r="N7" s="667"/>
      <c r="O7" s="690"/>
      <c r="P7" s="690"/>
      <c r="Q7" s="690"/>
      <c r="R7" s="690"/>
      <c r="S7" s="690"/>
      <c r="T7" s="690"/>
      <c r="U7" s="214"/>
      <c r="V7" s="111"/>
      <c r="W7" s="600"/>
      <c r="X7" s="135"/>
      <c r="Y7" s="111"/>
      <c r="Z7" s="111"/>
      <c r="AA7" s="111"/>
      <c r="AB7" s="111"/>
      <c r="AC7" s="111"/>
      <c r="AD7" s="111"/>
      <c r="AE7" s="12"/>
    </row>
    <row r="8" spans="2:91" s="13" customFormat="1" ht="27" hidden="1" customHeight="1" x14ac:dyDescent="0.45">
      <c r="B8" s="666" t="s">
        <v>1</v>
      </c>
      <c r="C8" s="666"/>
      <c r="D8" s="666"/>
      <c r="E8" s="667"/>
      <c r="F8" s="667"/>
      <c r="G8" s="667"/>
      <c r="H8" s="667"/>
      <c r="I8" s="667"/>
      <c r="J8" s="667"/>
      <c r="K8" s="667"/>
      <c r="L8" s="667"/>
      <c r="M8" s="667"/>
      <c r="N8" s="667"/>
      <c r="O8" s="690"/>
      <c r="P8" s="690"/>
      <c r="Q8" s="690"/>
      <c r="R8" s="690"/>
      <c r="S8" s="690"/>
      <c r="T8" s="690"/>
      <c r="U8" s="214"/>
      <c r="V8" s="111"/>
      <c r="W8" s="600"/>
      <c r="X8" s="135"/>
      <c r="Y8" s="111"/>
      <c r="Z8" s="111"/>
      <c r="AA8" s="111"/>
      <c r="AB8" s="111"/>
      <c r="AC8" s="111"/>
      <c r="AD8" s="111"/>
      <c r="AE8" s="14"/>
    </row>
    <row r="9" spans="2:91" ht="27.75" hidden="1" customHeight="1" x14ac:dyDescent="0.45">
      <c r="B9" s="670" t="s">
        <v>2</v>
      </c>
      <c r="C9" s="670"/>
      <c r="D9" s="670"/>
      <c r="E9" s="671"/>
      <c r="F9" s="671"/>
      <c r="G9" s="671"/>
      <c r="H9" s="671"/>
      <c r="I9" s="671"/>
      <c r="J9" s="671"/>
      <c r="K9" s="671"/>
      <c r="L9" s="671"/>
      <c r="M9" s="671"/>
      <c r="N9" s="671"/>
      <c r="O9" s="690"/>
      <c r="P9" s="690"/>
      <c r="Q9" s="690"/>
      <c r="R9" s="690"/>
      <c r="S9" s="690"/>
      <c r="T9" s="690"/>
      <c r="U9" s="214"/>
      <c r="V9" s="112"/>
      <c r="W9" s="600"/>
      <c r="X9" s="135"/>
      <c r="Y9" s="112"/>
      <c r="Z9" s="112"/>
      <c r="AA9" s="112"/>
      <c r="AB9" s="112"/>
      <c r="AC9" s="112"/>
      <c r="AD9" s="112"/>
      <c r="AE9" s="14"/>
      <c r="AF9" s="13"/>
      <c r="AG9" s="13"/>
      <c r="AH9" s="13"/>
      <c r="AI9" s="13"/>
      <c r="AJ9" s="13"/>
      <c r="AK9" s="13"/>
    </row>
    <row r="10" spans="2:91" ht="60.75" hidden="1" customHeight="1" x14ac:dyDescent="0.45">
      <c r="B10" s="670" t="s">
        <v>298</v>
      </c>
      <c r="C10" s="667"/>
      <c r="D10" s="667"/>
      <c r="E10" s="667"/>
      <c r="F10" s="667"/>
      <c r="G10" s="667"/>
      <c r="H10" s="667"/>
      <c r="I10" s="667"/>
      <c r="J10" s="667"/>
      <c r="K10" s="667"/>
      <c r="L10" s="667"/>
      <c r="M10" s="667"/>
      <c r="N10" s="667"/>
      <c r="O10" s="690"/>
      <c r="P10" s="690"/>
      <c r="Q10" s="690"/>
      <c r="R10" s="690"/>
      <c r="S10" s="690"/>
      <c r="T10" s="690"/>
      <c r="U10" s="214"/>
      <c r="V10" s="111"/>
      <c r="W10" s="600"/>
      <c r="X10" s="135"/>
      <c r="Y10" s="111"/>
      <c r="Z10" s="111"/>
      <c r="AA10" s="111"/>
      <c r="AB10" s="111"/>
      <c r="AC10" s="111"/>
      <c r="AD10" s="111"/>
      <c r="AE10" s="14"/>
      <c r="AF10" s="13"/>
      <c r="AG10" s="13"/>
      <c r="AH10" s="13"/>
      <c r="AI10" s="13"/>
      <c r="AJ10" s="13"/>
      <c r="AK10" s="13"/>
    </row>
    <row r="11" spans="2:91" s="11" customFormat="1" ht="51.75" hidden="1" customHeight="1" x14ac:dyDescent="0.45">
      <c r="B11" s="104"/>
      <c r="C11" s="15"/>
      <c r="D11" s="15"/>
      <c r="E11" s="15"/>
      <c r="F11" s="15"/>
      <c r="G11" s="82"/>
      <c r="H11" s="678" t="s">
        <v>3</v>
      </c>
      <c r="I11" s="678"/>
      <c r="J11" s="678"/>
      <c r="K11" s="678"/>
      <c r="L11" s="690"/>
      <c r="M11" s="690"/>
      <c r="N11" s="690"/>
      <c r="O11" s="99"/>
      <c r="P11" s="99"/>
      <c r="Q11" s="99"/>
      <c r="R11" s="99"/>
      <c r="S11" s="99"/>
      <c r="T11" s="99"/>
      <c r="U11" s="99"/>
      <c r="V11" s="99"/>
      <c r="W11" s="601"/>
      <c r="X11" s="136"/>
      <c r="Y11" s="99"/>
      <c r="Z11" s="99"/>
      <c r="AA11" s="99"/>
      <c r="AB11" s="99"/>
      <c r="AC11" s="99"/>
      <c r="AD11" s="99"/>
      <c r="AE11" s="14"/>
      <c r="AF11" s="10"/>
      <c r="AG11" s="10"/>
      <c r="AH11" s="10"/>
      <c r="AI11" s="10"/>
      <c r="AJ11" s="10"/>
      <c r="AK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row>
    <row r="12" spans="2:91" s="32" customFormat="1" ht="115.5" customHeight="1" x14ac:dyDescent="0.45">
      <c r="B12" s="650" t="s">
        <v>4</v>
      </c>
      <c r="C12" s="656" t="s">
        <v>5</v>
      </c>
      <c r="D12" s="658" t="s">
        <v>6</v>
      </c>
      <c r="E12" s="650" t="s">
        <v>7</v>
      </c>
      <c r="F12" s="652" t="s">
        <v>8</v>
      </c>
      <c r="G12" s="660" t="s">
        <v>9</v>
      </c>
      <c r="H12" s="654" t="s">
        <v>275</v>
      </c>
      <c r="I12" s="660" t="s">
        <v>300</v>
      </c>
      <c r="J12" s="660" t="s">
        <v>451</v>
      </c>
      <c r="K12" s="660" t="s">
        <v>452</v>
      </c>
      <c r="L12" s="650" t="s">
        <v>1176</v>
      </c>
      <c r="M12" s="650" t="s">
        <v>10</v>
      </c>
      <c r="N12" s="650" t="s">
        <v>1182</v>
      </c>
      <c r="O12" s="650" t="s">
        <v>12</v>
      </c>
      <c r="P12" s="650" t="s">
        <v>13</v>
      </c>
      <c r="Q12" s="650" t="s">
        <v>14</v>
      </c>
      <c r="R12" s="650" t="s">
        <v>15</v>
      </c>
      <c r="S12" s="650" t="s">
        <v>16</v>
      </c>
      <c r="T12" s="650" t="s">
        <v>439</v>
      </c>
      <c r="U12" s="650" t="s">
        <v>438</v>
      </c>
      <c r="V12" s="650" t="s">
        <v>299</v>
      </c>
      <c r="W12" s="582"/>
      <c r="X12" s="137"/>
      <c r="Y12" s="31"/>
      <c r="Z12" s="31"/>
      <c r="AA12" s="31"/>
      <c r="AB12" s="31"/>
      <c r="AC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row>
    <row r="13" spans="2:91" s="32" customFormat="1" ht="22.5" customHeight="1" x14ac:dyDescent="0.45">
      <c r="B13" s="691"/>
      <c r="C13" s="692"/>
      <c r="D13" s="693"/>
      <c r="E13" s="687"/>
      <c r="F13" s="698"/>
      <c r="G13" s="689"/>
      <c r="H13" s="688"/>
      <c r="I13" s="689"/>
      <c r="J13" s="689"/>
      <c r="K13" s="689"/>
      <c r="L13" s="687"/>
      <c r="M13" s="699"/>
      <c r="N13" s="677"/>
      <c r="O13" s="651"/>
      <c r="P13" s="651"/>
      <c r="Q13" s="649"/>
      <c r="R13" s="649"/>
      <c r="S13" s="649"/>
      <c r="T13" s="649"/>
      <c r="U13" s="649"/>
      <c r="V13" s="649"/>
      <c r="W13" s="602"/>
      <c r="X13" s="137"/>
      <c r="Y13" s="31"/>
      <c r="Z13" s="31"/>
      <c r="AA13" s="31"/>
      <c r="AB13" s="31"/>
      <c r="AC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row>
    <row r="14" spans="2:91" s="36" customFormat="1" ht="15" customHeight="1" x14ac:dyDescent="0.25">
      <c r="B14" s="101">
        <v>1</v>
      </c>
      <c r="C14" s="101">
        <v>2</v>
      </c>
      <c r="D14" s="101">
        <v>3</v>
      </c>
      <c r="E14" s="101">
        <v>4</v>
      </c>
      <c r="F14" s="101">
        <v>5</v>
      </c>
      <c r="G14" s="101">
        <v>6</v>
      </c>
      <c r="H14" s="101">
        <v>7</v>
      </c>
      <c r="I14" s="101">
        <v>8</v>
      </c>
      <c r="J14" s="101">
        <v>9</v>
      </c>
      <c r="K14" s="101">
        <v>10</v>
      </c>
      <c r="L14" s="101">
        <v>11</v>
      </c>
      <c r="M14" s="101">
        <v>12</v>
      </c>
      <c r="N14" s="34">
        <v>21</v>
      </c>
      <c r="O14" s="34">
        <v>11</v>
      </c>
      <c r="P14" s="34">
        <v>12</v>
      </c>
      <c r="Q14" s="34">
        <v>13</v>
      </c>
      <c r="R14" s="34">
        <v>14</v>
      </c>
      <c r="S14" s="34">
        <v>15</v>
      </c>
      <c r="T14" s="34">
        <v>16</v>
      </c>
      <c r="U14" s="34">
        <v>17</v>
      </c>
      <c r="V14" s="128">
        <v>18</v>
      </c>
      <c r="W14" s="583"/>
      <c r="X14" s="138"/>
      <c r="Y14" s="35"/>
      <c r="Z14" s="35"/>
      <c r="AA14" s="35"/>
      <c r="AB14" s="35"/>
      <c r="AC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2:91" s="36" customFormat="1" ht="90" customHeight="1" x14ac:dyDescent="0.25">
      <c r="B15" s="683" t="s">
        <v>1254</v>
      </c>
      <c r="C15" s="684"/>
      <c r="D15" s="684"/>
      <c r="E15" s="684"/>
      <c r="F15" s="564">
        <f>SUM(F16:F266)/3</f>
        <v>157.27387000000002</v>
      </c>
      <c r="G15" s="564">
        <f>SUM(G16:G266)/3</f>
        <v>2985649.3740370031</v>
      </c>
      <c r="H15" s="564"/>
      <c r="I15" s="564"/>
      <c r="J15" s="564"/>
      <c r="K15" s="564">
        <f>SUM(K16:K266)/3</f>
        <v>2650809.8415300008</v>
      </c>
      <c r="L15" s="33"/>
      <c r="M15" s="33"/>
      <c r="N15" s="275"/>
      <c r="O15" s="115"/>
      <c r="P15" s="115"/>
      <c r="Q15" s="115"/>
      <c r="R15" s="115"/>
      <c r="S15" s="115"/>
      <c r="T15" s="115"/>
      <c r="U15" s="115"/>
      <c r="V15" s="115"/>
      <c r="W15" s="584"/>
      <c r="X15" s="138"/>
      <c r="Y15" s="35"/>
      <c r="Z15" s="35"/>
      <c r="AA15" s="35"/>
      <c r="AB15" s="35"/>
      <c r="AC15" s="35"/>
      <c r="AD15" s="24"/>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2:91" s="156" customFormat="1" ht="111" customHeight="1" x14ac:dyDescent="0.45">
      <c r="B16" s="147" t="s">
        <v>199</v>
      </c>
      <c r="C16" s="148" t="s">
        <v>52</v>
      </c>
      <c r="D16" s="149" t="s">
        <v>1183</v>
      </c>
      <c r="E16" s="148" t="s">
        <v>52</v>
      </c>
      <c r="F16" s="151">
        <f t="shared" ref="F16:G16" si="0">F17+F19+F21+F26</f>
        <v>6.6790000000000003</v>
      </c>
      <c r="G16" s="151">
        <f t="shared" si="0"/>
        <v>128464.07764</v>
      </c>
      <c r="H16" s="151"/>
      <c r="I16" s="151"/>
      <c r="J16" s="151"/>
      <c r="K16" s="151">
        <f>K17+K19+K21+K26</f>
        <v>115950.80518999998</v>
      </c>
      <c r="L16" s="155"/>
      <c r="M16" s="155"/>
      <c r="N16" s="154"/>
      <c r="O16" s="243"/>
      <c r="P16" s="243"/>
      <c r="Q16" s="243"/>
      <c r="R16" s="243"/>
      <c r="S16" s="243"/>
      <c r="T16" s="243"/>
      <c r="U16" s="243"/>
      <c r="V16" s="243"/>
      <c r="W16" s="585"/>
      <c r="X16" s="246">
        <f>O16-M16</f>
        <v>0</v>
      </c>
      <c r="Y16" s="188"/>
      <c r="Z16" s="188"/>
      <c r="AA16" s="188"/>
      <c r="AB16" s="188"/>
      <c r="AC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row>
    <row r="17" spans="1:91" s="439" customFormat="1" ht="117" customHeight="1" x14ac:dyDescent="0.45">
      <c r="A17" s="439">
        <v>1</v>
      </c>
      <c r="B17" s="329" t="s">
        <v>191</v>
      </c>
      <c r="C17" s="330" t="s">
        <v>52</v>
      </c>
      <c r="D17" s="330" t="s">
        <v>355</v>
      </c>
      <c r="E17" s="330" t="s">
        <v>355</v>
      </c>
      <c r="F17" s="331">
        <f>F18</f>
        <v>0.65300000000000002</v>
      </c>
      <c r="G17" s="332">
        <f>SUM(G18:G18)</f>
        <v>13455.74008</v>
      </c>
      <c r="H17" s="333"/>
      <c r="I17" s="332"/>
      <c r="J17" s="332"/>
      <c r="K17" s="334">
        <f>K18</f>
        <v>12379.280870000001</v>
      </c>
      <c r="L17" s="337"/>
      <c r="M17" s="338"/>
      <c r="N17" s="339"/>
      <c r="O17" s="555"/>
      <c r="P17" s="555"/>
      <c r="Q17" s="555"/>
      <c r="R17" s="555"/>
      <c r="S17" s="555"/>
      <c r="T17" s="555"/>
      <c r="U17" s="555"/>
      <c r="V17" s="555"/>
      <c r="W17" s="586"/>
      <c r="X17" s="565">
        <f>O17-M17</f>
        <v>0</v>
      </c>
      <c r="Y17" s="438"/>
      <c r="Z17" s="438"/>
      <c r="AA17" s="438"/>
      <c r="AB17" s="438"/>
      <c r="AC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row>
    <row r="18" spans="1:91" s="175" customFormat="1" ht="146.25" customHeight="1" x14ac:dyDescent="0.45">
      <c r="A18" s="175">
        <v>1</v>
      </c>
      <c r="B18" s="200" t="s">
        <v>77</v>
      </c>
      <c r="C18" s="158" t="s">
        <v>52</v>
      </c>
      <c r="D18" s="158" t="s">
        <v>355</v>
      </c>
      <c r="E18" s="160" t="s">
        <v>546</v>
      </c>
      <c r="F18" s="185">
        <v>0.65300000000000002</v>
      </c>
      <c r="G18" s="162">
        <v>13455.74008</v>
      </c>
      <c r="H18" s="163">
        <v>92</v>
      </c>
      <c r="I18" s="162"/>
      <c r="J18" s="162"/>
      <c r="K18" s="347">
        <f>ROUNDDOWN(G18*H18/100,5)</f>
        <v>12379.280870000001</v>
      </c>
      <c r="L18" s="356" t="s">
        <v>664</v>
      </c>
      <c r="M18" s="186">
        <v>9</v>
      </c>
      <c r="N18" s="237" t="s">
        <v>1170</v>
      </c>
      <c r="O18" s="216">
        <v>9</v>
      </c>
      <c r="P18" s="216">
        <v>2</v>
      </c>
      <c r="Q18" s="216">
        <v>4</v>
      </c>
      <c r="R18" s="216"/>
      <c r="S18" s="216"/>
      <c r="T18" s="216">
        <v>2</v>
      </c>
      <c r="U18" s="216"/>
      <c r="V18" s="216">
        <f>O18*10+P18*15+Q18*15+R18*10+S18*15+T18*10+U18*25</f>
        <v>200</v>
      </c>
      <c r="W18" s="587">
        <v>1</v>
      </c>
      <c r="X18" s="257">
        <f>O18-M18</f>
        <v>0</v>
      </c>
      <c r="Y18" s="174"/>
      <c r="Z18" s="174"/>
      <c r="AA18" s="174"/>
      <c r="AB18" s="174"/>
      <c r="AC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row>
    <row r="19" spans="1:91" s="170" customFormat="1" ht="122.25" customHeight="1" x14ac:dyDescent="0.45">
      <c r="B19" s="329" t="s">
        <v>123</v>
      </c>
      <c r="C19" s="330" t="s">
        <v>52</v>
      </c>
      <c r="D19" s="330" t="s">
        <v>339</v>
      </c>
      <c r="E19" s="330" t="s">
        <v>339</v>
      </c>
      <c r="F19" s="331">
        <f>F20</f>
        <v>2.9430000000000001</v>
      </c>
      <c r="G19" s="332">
        <f>G20</f>
        <v>18932.8</v>
      </c>
      <c r="H19" s="333"/>
      <c r="I19" s="332"/>
      <c r="J19" s="332"/>
      <c r="K19" s="334">
        <f>K20</f>
        <v>16850.191999999999</v>
      </c>
      <c r="L19" s="337" t="s">
        <v>177</v>
      </c>
      <c r="M19" s="338"/>
      <c r="N19" s="339"/>
      <c r="O19" s="555"/>
      <c r="P19" s="555"/>
      <c r="Q19" s="555"/>
      <c r="R19" s="555"/>
      <c r="S19" s="555"/>
      <c r="T19" s="555"/>
      <c r="U19" s="555"/>
      <c r="V19" s="555"/>
      <c r="W19" s="588"/>
      <c r="X19" s="248"/>
      <c r="Y19" s="169"/>
      <c r="Z19" s="169"/>
      <c r="AA19" s="169"/>
      <c r="AB19" s="169"/>
      <c r="AC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row>
    <row r="20" spans="1:91" s="175" customFormat="1" ht="128.25" customHeight="1" x14ac:dyDescent="0.45">
      <c r="B20" s="157" t="s">
        <v>85</v>
      </c>
      <c r="C20" s="158" t="s">
        <v>52</v>
      </c>
      <c r="D20" s="158" t="s">
        <v>339</v>
      </c>
      <c r="E20" s="160" t="s">
        <v>501</v>
      </c>
      <c r="F20" s="185">
        <v>2.9430000000000001</v>
      </c>
      <c r="G20" s="162">
        <v>18932.8</v>
      </c>
      <c r="H20" s="163">
        <v>89</v>
      </c>
      <c r="I20" s="162"/>
      <c r="J20" s="162"/>
      <c r="K20" s="347">
        <f>ROUNDDOWN(G20*H20/100,5)</f>
        <v>16850.191999999999</v>
      </c>
      <c r="L20" s="191" t="s">
        <v>502</v>
      </c>
      <c r="M20" s="186">
        <v>8</v>
      </c>
      <c r="N20" s="237" t="s">
        <v>829</v>
      </c>
      <c r="O20" s="216">
        <v>8</v>
      </c>
      <c r="P20" s="216"/>
      <c r="Q20" s="216">
        <v>4</v>
      </c>
      <c r="R20" s="216"/>
      <c r="S20" s="216"/>
      <c r="T20" s="216">
        <v>2</v>
      </c>
      <c r="U20" s="216"/>
      <c r="V20" s="216">
        <f t="shared" ref="V20:V135" si="1">O20*10+P20*15+Q20*15+R20*10+S20*15+T20*10+U20*25</f>
        <v>160</v>
      </c>
      <c r="W20" s="587">
        <v>1</v>
      </c>
      <c r="X20" s="257"/>
      <c r="Y20" s="174"/>
      <c r="Z20" s="174"/>
      <c r="AA20" s="174"/>
      <c r="AB20" s="174"/>
      <c r="AC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row>
    <row r="21" spans="1:91" s="175" customFormat="1" ht="135.75" customHeight="1" x14ac:dyDescent="0.45">
      <c r="B21" s="337" t="s">
        <v>392</v>
      </c>
      <c r="C21" s="330" t="s">
        <v>52</v>
      </c>
      <c r="D21" s="428" t="s">
        <v>93</v>
      </c>
      <c r="E21" s="330" t="s">
        <v>93</v>
      </c>
      <c r="F21" s="331">
        <f>SUM(F22:F25)</f>
        <v>1.4100000000000001</v>
      </c>
      <c r="G21" s="332">
        <f>SUM(G22:G25)</f>
        <v>12667.426090000001</v>
      </c>
      <c r="H21" s="333"/>
      <c r="I21" s="332"/>
      <c r="J21" s="332"/>
      <c r="K21" s="334">
        <f>SUM(K22:K25)</f>
        <v>11654.031999999999</v>
      </c>
      <c r="L21" s="429" t="s">
        <v>177</v>
      </c>
      <c r="M21" s="336"/>
      <c r="N21" s="434"/>
      <c r="O21" s="555"/>
      <c r="P21" s="555"/>
      <c r="Q21" s="555"/>
      <c r="R21" s="555"/>
      <c r="S21" s="555"/>
      <c r="T21" s="555"/>
      <c r="U21" s="555"/>
      <c r="V21" s="555"/>
      <c r="W21" s="587"/>
      <c r="X21" s="257"/>
      <c r="Y21" s="174"/>
      <c r="Z21" s="174"/>
      <c r="AA21" s="174"/>
      <c r="AB21" s="174"/>
      <c r="AC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row>
    <row r="22" spans="1:91" s="170" customFormat="1" ht="143.25" customHeight="1" x14ac:dyDescent="0.45">
      <c r="B22" s="181" t="s">
        <v>397</v>
      </c>
      <c r="C22" s="158" t="s">
        <v>52</v>
      </c>
      <c r="D22" s="159" t="s">
        <v>93</v>
      </c>
      <c r="E22" s="160" t="s">
        <v>796</v>
      </c>
      <c r="F22" s="161">
        <v>0.17599999999999999</v>
      </c>
      <c r="G22" s="162">
        <v>1121.827</v>
      </c>
      <c r="H22" s="163">
        <v>92</v>
      </c>
      <c r="I22" s="162"/>
      <c r="J22" s="162"/>
      <c r="K22" s="347">
        <f>ROUNDDOWN(G22*H22/100,5)</f>
        <v>1032.0808400000001</v>
      </c>
      <c r="L22" s="356" t="s">
        <v>798</v>
      </c>
      <c r="M22" s="186">
        <v>7</v>
      </c>
      <c r="N22" s="176"/>
      <c r="O22" s="216">
        <v>7</v>
      </c>
      <c r="P22" s="216"/>
      <c r="Q22" s="216">
        <v>2</v>
      </c>
      <c r="R22" s="216"/>
      <c r="S22" s="216"/>
      <c r="T22" s="216"/>
      <c r="U22" s="216"/>
      <c r="V22" s="216">
        <f t="shared" si="1"/>
        <v>100</v>
      </c>
      <c r="W22" s="588">
        <v>1</v>
      </c>
      <c r="X22" s="248"/>
      <c r="Y22" s="169"/>
      <c r="Z22" s="169"/>
      <c r="AA22" s="169"/>
      <c r="AB22" s="169"/>
      <c r="AC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row>
    <row r="23" spans="1:91" s="175" customFormat="1" ht="150.75" customHeight="1" x14ac:dyDescent="0.45">
      <c r="B23" s="350" t="s">
        <v>1050</v>
      </c>
      <c r="C23" s="158" t="s">
        <v>52</v>
      </c>
      <c r="D23" s="159" t="s">
        <v>93</v>
      </c>
      <c r="E23" s="160" t="s">
        <v>800</v>
      </c>
      <c r="F23" s="161">
        <v>0.183</v>
      </c>
      <c r="G23" s="162">
        <v>2155.873</v>
      </c>
      <c r="H23" s="163">
        <v>92</v>
      </c>
      <c r="I23" s="162"/>
      <c r="J23" s="162"/>
      <c r="K23" s="347">
        <f t="shared" ref="K23:K25" si="2">ROUNDDOWN(G23*H23/100,5)</f>
        <v>1983.4031600000001</v>
      </c>
      <c r="L23" s="356" t="s">
        <v>801</v>
      </c>
      <c r="M23" s="186">
        <v>6</v>
      </c>
      <c r="N23" s="176"/>
      <c r="O23" s="216">
        <v>6</v>
      </c>
      <c r="P23" s="216"/>
      <c r="Q23" s="216">
        <v>2</v>
      </c>
      <c r="R23" s="216"/>
      <c r="S23" s="216"/>
      <c r="T23" s="216"/>
      <c r="U23" s="216"/>
      <c r="V23" s="216">
        <f t="shared" si="1"/>
        <v>90</v>
      </c>
      <c r="W23" s="587">
        <v>1</v>
      </c>
      <c r="X23" s="257"/>
      <c r="Y23" s="174"/>
      <c r="Z23" s="174"/>
      <c r="AA23" s="174"/>
      <c r="AB23" s="174"/>
      <c r="AC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row>
    <row r="24" spans="1:91" s="170" customFormat="1" ht="150.75" customHeight="1" x14ac:dyDescent="0.45">
      <c r="B24" s="181" t="s">
        <v>1051</v>
      </c>
      <c r="C24" s="158" t="s">
        <v>52</v>
      </c>
      <c r="D24" s="159" t="s">
        <v>93</v>
      </c>
      <c r="E24" s="160" t="s">
        <v>802</v>
      </c>
      <c r="F24" s="161">
        <v>0.36899999999999999</v>
      </c>
      <c r="G24" s="162">
        <v>3139.0149999999999</v>
      </c>
      <c r="H24" s="163">
        <v>92</v>
      </c>
      <c r="I24" s="162"/>
      <c r="J24" s="162"/>
      <c r="K24" s="347">
        <f t="shared" si="2"/>
        <v>2887.8937999999998</v>
      </c>
      <c r="L24" s="356" t="s">
        <v>803</v>
      </c>
      <c r="M24" s="186">
        <v>6</v>
      </c>
      <c r="N24" s="176"/>
      <c r="O24" s="216">
        <v>6</v>
      </c>
      <c r="P24" s="216"/>
      <c r="Q24" s="216">
        <v>2</v>
      </c>
      <c r="R24" s="216"/>
      <c r="S24" s="216"/>
      <c r="T24" s="216"/>
      <c r="U24" s="216"/>
      <c r="V24" s="216">
        <f t="shared" si="1"/>
        <v>90</v>
      </c>
      <c r="W24" s="588">
        <v>1</v>
      </c>
      <c r="X24" s="248"/>
      <c r="Y24" s="169"/>
      <c r="Z24" s="169"/>
      <c r="AA24" s="169"/>
      <c r="AB24" s="169"/>
      <c r="AC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row>
    <row r="25" spans="1:91" s="175" customFormat="1" ht="150.75" customHeight="1" x14ac:dyDescent="0.45">
      <c r="B25" s="350" t="s">
        <v>1052</v>
      </c>
      <c r="C25" s="158" t="s">
        <v>52</v>
      </c>
      <c r="D25" s="159" t="s">
        <v>93</v>
      </c>
      <c r="E25" s="160" t="s">
        <v>804</v>
      </c>
      <c r="F25" s="161">
        <v>0.68200000000000005</v>
      </c>
      <c r="G25" s="162">
        <v>6250.7110899999998</v>
      </c>
      <c r="H25" s="163">
        <v>92</v>
      </c>
      <c r="I25" s="162"/>
      <c r="J25" s="162"/>
      <c r="K25" s="347">
        <f t="shared" si="2"/>
        <v>5750.6541999999999</v>
      </c>
      <c r="L25" s="356" t="s">
        <v>805</v>
      </c>
      <c r="M25" s="186">
        <v>5</v>
      </c>
      <c r="N25" s="176"/>
      <c r="O25" s="216">
        <v>5</v>
      </c>
      <c r="P25" s="216"/>
      <c r="Q25" s="216">
        <v>2</v>
      </c>
      <c r="R25" s="216"/>
      <c r="S25" s="216"/>
      <c r="T25" s="216"/>
      <c r="U25" s="216"/>
      <c r="V25" s="216">
        <f t="shared" si="1"/>
        <v>80</v>
      </c>
      <c r="W25" s="587">
        <v>1</v>
      </c>
      <c r="X25" s="257"/>
      <c r="Y25" s="174"/>
      <c r="Z25" s="174"/>
      <c r="AA25" s="174"/>
      <c r="AB25" s="174"/>
      <c r="AC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row>
    <row r="26" spans="1:91" s="439" customFormat="1" ht="150.75" customHeight="1" x14ac:dyDescent="0.45">
      <c r="B26" s="329" t="s">
        <v>393</v>
      </c>
      <c r="C26" s="330" t="s">
        <v>52</v>
      </c>
      <c r="D26" s="428" t="s">
        <v>1049</v>
      </c>
      <c r="E26" s="428" t="s">
        <v>1049</v>
      </c>
      <c r="F26" s="331">
        <f>SUM(F27:F27)</f>
        <v>1.673</v>
      </c>
      <c r="G26" s="332">
        <f>SUM(G27:G27)</f>
        <v>83408.111470000003</v>
      </c>
      <c r="H26" s="333"/>
      <c r="I26" s="332"/>
      <c r="J26" s="332"/>
      <c r="K26" s="334">
        <f>K27</f>
        <v>75067.300319999995</v>
      </c>
      <c r="L26" s="434"/>
      <c r="M26" s="443"/>
      <c r="N26" s="339"/>
      <c r="O26" s="555"/>
      <c r="P26" s="555"/>
      <c r="Q26" s="555"/>
      <c r="R26" s="555"/>
      <c r="S26" s="555"/>
      <c r="T26" s="555"/>
      <c r="U26" s="555"/>
      <c r="V26" s="555"/>
      <c r="W26" s="586"/>
      <c r="X26" s="565"/>
      <c r="Y26" s="438"/>
      <c r="Z26" s="438"/>
      <c r="AA26" s="438"/>
      <c r="AB26" s="438"/>
      <c r="AC26" s="438"/>
      <c r="AP26" s="438"/>
      <c r="AQ26" s="438"/>
      <c r="AR26" s="438"/>
      <c r="AS26" s="438"/>
      <c r="AT26" s="438"/>
      <c r="AU26" s="438"/>
      <c r="AV26" s="438"/>
      <c r="AW26" s="438"/>
      <c r="AX26" s="438"/>
      <c r="AY26" s="438"/>
      <c r="AZ26" s="438"/>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row>
    <row r="27" spans="1:91" s="175" customFormat="1" ht="150.75" customHeight="1" x14ac:dyDescent="0.45">
      <c r="B27" s="200" t="s">
        <v>398</v>
      </c>
      <c r="C27" s="158" t="s">
        <v>52</v>
      </c>
      <c r="D27" s="159" t="s">
        <v>1049</v>
      </c>
      <c r="E27" s="160" t="s">
        <v>273</v>
      </c>
      <c r="F27" s="161">
        <v>1.673</v>
      </c>
      <c r="G27" s="162">
        <v>83408.111470000003</v>
      </c>
      <c r="H27" s="163">
        <v>90</v>
      </c>
      <c r="I27" s="162"/>
      <c r="J27" s="162"/>
      <c r="K27" s="162">
        <f>ROUNDDOWN(G27*H27/100,5)</f>
        <v>75067.300319999995</v>
      </c>
      <c r="L27" s="358" t="s">
        <v>954</v>
      </c>
      <c r="M27" s="186">
        <v>7</v>
      </c>
      <c r="N27" s="237" t="s">
        <v>1239</v>
      </c>
      <c r="O27" s="216">
        <v>7</v>
      </c>
      <c r="P27" s="216"/>
      <c r="Q27" s="216">
        <v>4</v>
      </c>
      <c r="R27" s="216"/>
      <c r="S27" s="216"/>
      <c r="T27" s="216">
        <v>2</v>
      </c>
      <c r="U27" s="216"/>
      <c r="V27" s="216">
        <f t="shared" si="1"/>
        <v>150</v>
      </c>
      <c r="W27" s="587">
        <v>1</v>
      </c>
      <c r="X27" s="257"/>
      <c r="Y27" s="174"/>
      <c r="Z27" s="174"/>
      <c r="AA27" s="174"/>
      <c r="AB27" s="174"/>
      <c r="AC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row>
    <row r="28" spans="1:91" s="253" customFormat="1" ht="150.75" customHeight="1" x14ac:dyDescent="0.45">
      <c r="B28" s="147" t="s">
        <v>125</v>
      </c>
      <c r="C28" s="148" t="s">
        <v>35</v>
      </c>
      <c r="D28" s="149" t="s">
        <v>1184</v>
      </c>
      <c r="E28" s="148" t="s">
        <v>35</v>
      </c>
      <c r="F28" s="150">
        <f t="shared" ref="F28:G28" si="3">F29+F32+F36+F41+F46</f>
        <v>14.827000000000002</v>
      </c>
      <c r="G28" s="150">
        <f t="shared" si="3"/>
        <v>105155.30558999999</v>
      </c>
      <c r="H28" s="150"/>
      <c r="I28" s="150"/>
      <c r="J28" s="150"/>
      <c r="K28" s="150">
        <f>K29+K32+K36+K41+K46</f>
        <v>95195.834109999996</v>
      </c>
      <c r="L28" s="568"/>
      <c r="M28" s="567"/>
      <c r="N28" s="154"/>
      <c r="O28" s="243"/>
      <c r="P28" s="243"/>
      <c r="Q28" s="243"/>
      <c r="R28" s="243"/>
      <c r="S28" s="243"/>
      <c r="T28" s="243"/>
      <c r="U28" s="243"/>
      <c r="V28" s="243"/>
      <c r="W28" s="585"/>
      <c r="X28" s="246"/>
      <c r="Y28" s="256"/>
      <c r="Z28" s="256"/>
      <c r="AA28" s="256"/>
      <c r="AB28" s="256"/>
      <c r="AC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row>
    <row r="29" spans="1:91" s="439" customFormat="1" ht="150.75" customHeight="1" x14ac:dyDescent="0.45">
      <c r="B29" s="329" t="s">
        <v>126</v>
      </c>
      <c r="C29" s="330" t="s">
        <v>35</v>
      </c>
      <c r="D29" s="428" t="s">
        <v>35</v>
      </c>
      <c r="E29" s="428" t="s">
        <v>35</v>
      </c>
      <c r="F29" s="331">
        <f>F30+F31</f>
        <v>2.5</v>
      </c>
      <c r="G29" s="332">
        <f>G30+G31</f>
        <v>9235.2124199999998</v>
      </c>
      <c r="H29" s="333"/>
      <c r="I29" s="332"/>
      <c r="J29" s="332"/>
      <c r="K29" s="334">
        <f>K30+K31</f>
        <v>8219.3390500000005</v>
      </c>
      <c r="L29" s="566"/>
      <c r="M29" s="443"/>
      <c r="N29" s="339"/>
      <c r="O29" s="555"/>
      <c r="P29" s="555"/>
      <c r="Q29" s="555"/>
      <c r="R29" s="555"/>
      <c r="S29" s="555"/>
      <c r="T29" s="555"/>
      <c r="U29" s="555"/>
      <c r="V29" s="555"/>
      <c r="W29" s="586"/>
      <c r="X29" s="565"/>
      <c r="Y29" s="438"/>
      <c r="Z29" s="438"/>
      <c r="AA29" s="438"/>
      <c r="AB29" s="438"/>
      <c r="AC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438"/>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row>
    <row r="30" spans="1:91" s="175" customFormat="1" ht="150.75" customHeight="1" x14ac:dyDescent="0.45">
      <c r="B30" s="157" t="s">
        <v>115</v>
      </c>
      <c r="C30" s="158" t="s">
        <v>35</v>
      </c>
      <c r="D30" s="159" t="s">
        <v>35</v>
      </c>
      <c r="E30" s="160" t="s">
        <v>963</v>
      </c>
      <c r="F30" s="161">
        <v>0.7</v>
      </c>
      <c r="G30" s="162">
        <v>3513.39624</v>
      </c>
      <c r="H30" s="163">
        <v>89</v>
      </c>
      <c r="I30" s="162"/>
      <c r="J30" s="162"/>
      <c r="K30" s="347">
        <f>ROUNDDOWN(G30*H30/100,5)</f>
        <v>3126.92265</v>
      </c>
      <c r="L30" s="191" t="s">
        <v>492</v>
      </c>
      <c r="M30" s="186">
        <v>2</v>
      </c>
      <c r="N30" s="237" t="s">
        <v>966</v>
      </c>
      <c r="O30" s="216">
        <v>2</v>
      </c>
      <c r="P30" s="216"/>
      <c r="Q30" s="216"/>
      <c r="R30" s="216"/>
      <c r="S30" s="216">
        <v>2</v>
      </c>
      <c r="T30" s="216"/>
      <c r="U30" s="216"/>
      <c r="V30" s="216">
        <f t="shared" si="1"/>
        <v>50</v>
      </c>
      <c r="W30" s="587">
        <v>1</v>
      </c>
      <c r="X30" s="257"/>
      <c r="Y30" s="174"/>
      <c r="Z30" s="174"/>
      <c r="AA30" s="174"/>
      <c r="AB30" s="174"/>
      <c r="AC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row>
    <row r="31" spans="1:91" s="175" customFormat="1" ht="150.75" customHeight="1" x14ac:dyDescent="0.45">
      <c r="B31" s="157" t="s">
        <v>1054</v>
      </c>
      <c r="C31" s="158" t="s">
        <v>35</v>
      </c>
      <c r="D31" s="159" t="s">
        <v>35</v>
      </c>
      <c r="E31" s="160" t="s">
        <v>964</v>
      </c>
      <c r="F31" s="161">
        <v>1.8</v>
      </c>
      <c r="G31" s="162">
        <v>5721.8161799999998</v>
      </c>
      <c r="H31" s="163">
        <v>89</v>
      </c>
      <c r="I31" s="162"/>
      <c r="J31" s="162"/>
      <c r="K31" s="347">
        <f>ROUNDDOWN(G31*H31/100,5)</f>
        <v>5092.4164000000001</v>
      </c>
      <c r="L31" s="191" t="s">
        <v>967</v>
      </c>
      <c r="M31" s="186">
        <v>7</v>
      </c>
      <c r="N31" s="237" t="s">
        <v>966</v>
      </c>
      <c r="O31" s="216">
        <v>7</v>
      </c>
      <c r="P31" s="216"/>
      <c r="Q31" s="216">
        <v>2</v>
      </c>
      <c r="R31" s="216"/>
      <c r="S31" s="216">
        <v>2</v>
      </c>
      <c r="T31" s="216"/>
      <c r="U31" s="216"/>
      <c r="V31" s="216">
        <f t="shared" si="1"/>
        <v>130</v>
      </c>
      <c r="W31" s="587">
        <v>1</v>
      </c>
      <c r="X31" s="257"/>
      <c r="Y31" s="174"/>
      <c r="Z31" s="174"/>
      <c r="AA31" s="174"/>
      <c r="AB31" s="174"/>
      <c r="AC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row>
    <row r="32" spans="1:91" s="439" customFormat="1" ht="150.75" customHeight="1" x14ac:dyDescent="0.45">
      <c r="B32" s="329" t="s">
        <v>127</v>
      </c>
      <c r="C32" s="330" t="s">
        <v>35</v>
      </c>
      <c r="D32" s="428" t="s">
        <v>106</v>
      </c>
      <c r="E32" s="428" t="s">
        <v>106</v>
      </c>
      <c r="F32" s="440">
        <f>SUM(F33:F35)</f>
        <v>2.4210000000000003</v>
      </c>
      <c r="G32" s="332">
        <f>SUM(G33:G35)</f>
        <v>9023.3579199999986</v>
      </c>
      <c r="H32" s="333"/>
      <c r="I32" s="441"/>
      <c r="J32" s="441"/>
      <c r="K32" s="442">
        <f>SUM(K33:K35)</f>
        <v>8121.0221199999996</v>
      </c>
      <c r="L32" s="566"/>
      <c r="M32" s="443"/>
      <c r="N32" s="339"/>
      <c r="O32" s="555"/>
      <c r="P32" s="555"/>
      <c r="Q32" s="555"/>
      <c r="R32" s="555"/>
      <c r="S32" s="555"/>
      <c r="T32" s="555"/>
      <c r="U32" s="555"/>
      <c r="V32" s="555"/>
      <c r="W32" s="586"/>
      <c r="X32" s="565"/>
      <c r="Y32" s="438"/>
      <c r="Z32" s="438"/>
      <c r="AA32" s="438"/>
      <c r="AB32" s="438"/>
      <c r="AC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8"/>
      <c r="BZ32" s="438"/>
      <c r="CA32" s="438"/>
      <c r="CB32" s="438"/>
      <c r="CC32" s="438"/>
      <c r="CD32" s="438"/>
      <c r="CE32" s="438"/>
      <c r="CF32" s="438"/>
      <c r="CG32" s="438"/>
      <c r="CH32" s="438"/>
      <c r="CI32" s="438"/>
      <c r="CJ32" s="438"/>
      <c r="CK32" s="438"/>
      <c r="CL32" s="438"/>
      <c r="CM32" s="438"/>
    </row>
    <row r="33" spans="2:91" s="175" customFormat="1" ht="150.75" customHeight="1" x14ac:dyDescent="0.45">
      <c r="B33" s="157" t="s">
        <v>66</v>
      </c>
      <c r="C33" s="158" t="s">
        <v>35</v>
      </c>
      <c r="D33" s="159" t="s">
        <v>106</v>
      </c>
      <c r="E33" s="160" t="s">
        <v>547</v>
      </c>
      <c r="F33" s="161">
        <v>0.3</v>
      </c>
      <c r="G33" s="162">
        <v>1896.71613</v>
      </c>
      <c r="H33" s="163">
        <v>90</v>
      </c>
      <c r="I33" s="162"/>
      <c r="J33" s="162"/>
      <c r="K33" s="347">
        <f>ROUNDDOWN(G33*H33/100,5)</f>
        <v>1707.0445099999999</v>
      </c>
      <c r="L33" s="411" t="s">
        <v>630</v>
      </c>
      <c r="M33" s="186">
        <v>5</v>
      </c>
      <c r="N33" s="237" t="s">
        <v>829</v>
      </c>
      <c r="O33" s="216">
        <v>5</v>
      </c>
      <c r="P33" s="216"/>
      <c r="Q33" s="216">
        <v>2</v>
      </c>
      <c r="R33" s="216"/>
      <c r="S33" s="216"/>
      <c r="T33" s="216">
        <v>2</v>
      </c>
      <c r="U33" s="216"/>
      <c r="V33" s="216">
        <f t="shared" si="1"/>
        <v>100</v>
      </c>
      <c r="W33" s="587">
        <v>1</v>
      </c>
      <c r="X33" s="257"/>
      <c r="Y33" s="174"/>
      <c r="Z33" s="174"/>
      <c r="AA33" s="174"/>
      <c r="AB33" s="174"/>
      <c r="AC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row>
    <row r="34" spans="2:91" s="175" customFormat="1" ht="150.75" customHeight="1" x14ac:dyDescent="0.45">
      <c r="B34" s="157" t="s">
        <v>68</v>
      </c>
      <c r="C34" s="158" t="s">
        <v>35</v>
      </c>
      <c r="D34" s="159" t="s">
        <v>106</v>
      </c>
      <c r="E34" s="160" t="s">
        <v>548</v>
      </c>
      <c r="F34" s="161">
        <v>1.86</v>
      </c>
      <c r="G34" s="162">
        <v>5453.4047899999996</v>
      </c>
      <c r="H34" s="163">
        <v>90</v>
      </c>
      <c r="I34" s="162"/>
      <c r="J34" s="162"/>
      <c r="K34" s="347">
        <f>ROUNDDOWN(G34*H34/100,5)</f>
        <v>4908.0643099999998</v>
      </c>
      <c r="L34" s="411" t="s">
        <v>630</v>
      </c>
      <c r="M34" s="186">
        <v>5</v>
      </c>
      <c r="N34" s="237" t="s">
        <v>829</v>
      </c>
      <c r="O34" s="216">
        <v>5</v>
      </c>
      <c r="P34" s="216"/>
      <c r="Q34" s="216">
        <v>2</v>
      </c>
      <c r="R34" s="216"/>
      <c r="S34" s="216"/>
      <c r="T34" s="216">
        <v>2</v>
      </c>
      <c r="U34" s="216"/>
      <c r="V34" s="216">
        <f t="shared" si="1"/>
        <v>100</v>
      </c>
      <c r="W34" s="587">
        <v>1</v>
      </c>
      <c r="X34" s="257"/>
      <c r="Y34" s="174"/>
      <c r="Z34" s="174"/>
      <c r="AA34" s="174"/>
      <c r="AB34" s="174"/>
      <c r="AC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row>
    <row r="35" spans="2:91" s="175" customFormat="1" ht="150.75" customHeight="1" x14ac:dyDescent="0.45">
      <c r="B35" s="200" t="s">
        <v>394</v>
      </c>
      <c r="C35" s="158" t="s">
        <v>35</v>
      </c>
      <c r="D35" s="159" t="s">
        <v>106</v>
      </c>
      <c r="E35" s="160" t="s">
        <v>357</v>
      </c>
      <c r="F35" s="161">
        <v>0.26100000000000001</v>
      </c>
      <c r="G35" s="162">
        <v>1673.2370000000001</v>
      </c>
      <c r="H35" s="163">
        <v>90</v>
      </c>
      <c r="I35" s="162"/>
      <c r="J35" s="162"/>
      <c r="K35" s="347">
        <f>ROUNDDOWN(G35*H35/100,5)</f>
        <v>1505.9132999999999</v>
      </c>
      <c r="L35" s="411" t="s">
        <v>631</v>
      </c>
      <c r="M35" s="186">
        <v>6</v>
      </c>
      <c r="N35" s="237" t="s">
        <v>1177</v>
      </c>
      <c r="O35" s="216">
        <v>6</v>
      </c>
      <c r="P35" s="216"/>
      <c r="Q35" s="216">
        <v>2</v>
      </c>
      <c r="R35" s="216"/>
      <c r="S35" s="216"/>
      <c r="T35" s="216">
        <v>2</v>
      </c>
      <c r="U35" s="216"/>
      <c r="V35" s="216">
        <f t="shared" si="1"/>
        <v>110</v>
      </c>
      <c r="W35" s="587">
        <v>1</v>
      </c>
      <c r="X35" s="257"/>
      <c r="Y35" s="174"/>
      <c r="Z35" s="174"/>
      <c r="AA35" s="174"/>
      <c r="AB35" s="174"/>
      <c r="AC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row>
    <row r="36" spans="2:91" s="175" customFormat="1" ht="150.75" customHeight="1" x14ac:dyDescent="0.45">
      <c r="B36" s="329" t="s">
        <v>128</v>
      </c>
      <c r="C36" s="330" t="s">
        <v>35</v>
      </c>
      <c r="D36" s="428" t="s">
        <v>67</v>
      </c>
      <c r="E36" s="330" t="s">
        <v>67</v>
      </c>
      <c r="F36" s="331">
        <f>SUM(F37:F40)</f>
        <v>3.7190000000000003</v>
      </c>
      <c r="G36" s="331">
        <f>SUM(G37:G40)</f>
        <v>53082.667700000005</v>
      </c>
      <c r="H36" s="331"/>
      <c r="I36" s="331"/>
      <c r="J36" s="331"/>
      <c r="K36" s="331">
        <f>SUM(K37:K40)</f>
        <v>48305.227590000002</v>
      </c>
      <c r="L36" s="340"/>
      <c r="M36" s="443"/>
      <c r="N36" s="339"/>
      <c r="O36" s="555"/>
      <c r="P36" s="555"/>
      <c r="Q36" s="555"/>
      <c r="R36" s="555"/>
      <c r="S36" s="555"/>
      <c r="T36" s="555"/>
      <c r="U36" s="555"/>
      <c r="V36" s="555"/>
      <c r="W36" s="587"/>
      <c r="X36" s="257"/>
      <c r="Y36" s="174"/>
      <c r="Z36" s="174"/>
      <c r="AA36" s="174"/>
      <c r="AB36" s="174"/>
      <c r="AC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row>
    <row r="37" spans="2:91" s="175" customFormat="1" ht="150.75" customHeight="1" x14ac:dyDescent="0.45">
      <c r="B37" s="157" t="s">
        <v>285</v>
      </c>
      <c r="C37" s="158" t="s">
        <v>35</v>
      </c>
      <c r="D37" s="159" t="s">
        <v>67</v>
      </c>
      <c r="E37" s="160" t="s">
        <v>350</v>
      </c>
      <c r="F37" s="161">
        <v>0.60399999999999998</v>
      </c>
      <c r="G37" s="162">
        <v>4393.42011</v>
      </c>
      <c r="H37" s="163">
        <v>91</v>
      </c>
      <c r="I37" s="397"/>
      <c r="J37" s="397"/>
      <c r="K37" s="162">
        <f>ROUNDDOWN(G37*H37/100,5)</f>
        <v>3998.0122999999999</v>
      </c>
      <c r="L37" s="358" t="s">
        <v>537</v>
      </c>
      <c r="M37" s="186">
        <v>1</v>
      </c>
      <c r="N37" s="237" t="s">
        <v>918</v>
      </c>
      <c r="O37" s="216">
        <v>1</v>
      </c>
      <c r="P37" s="216"/>
      <c r="Q37" s="216"/>
      <c r="R37" s="216"/>
      <c r="S37" s="216">
        <v>2</v>
      </c>
      <c r="T37" s="216">
        <v>2</v>
      </c>
      <c r="U37" s="216"/>
      <c r="V37" s="216">
        <f t="shared" si="1"/>
        <v>60</v>
      </c>
      <c r="W37" s="587">
        <v>1</v>
      </c>
      <c r="X37" s="257"/>
      <c r="Y37" s="174"/>
      <c r="Z37" s="174"/>
      <c r="AA37" s="174"/>
      <c r="AB37" s="174"/>
      <c r="AC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row>
    <row r="38" spans="2:91" s="175" customFormat="1" ht="150.75" customHeight="1" x14ac:dyDescent="0.45">
      <c r="B38" s="157" t="s">
        <v>369</v>
      </c>
      <c r="C38" s="158" t="s">
        <v>35</v>
      </c>
      <c r="D38" s="159" t="s">
        <v>67</v>
      </c>
      <c r="E38" s="160" t="s">
        <v>351</v>
      </c>
      <c r="F38" s="161">
        <v>0.37</v>
      </c>
      <c r="G38" s="162">
        <v>2767.2351199999998</v>
      </c>
      <c r="H38" s="163">
        <v>91</v>
      </c>
      <c r="I38" s="397"/>
      <c r="J38" s="397"/>
      <c r="K38" s="162">
        <f>ROUNDDOWN(G38*H38/100,5)</f>
        <v>2518.1839500000001</v>
      </c>
      <c r="L38" s="358" t="s">
        <v>537</v>
      </c>
      <c r="M38" s="186">
        <v>1</v>
      </c>
      <c r="N38" s="237" t="s">
        <v>918</v>
      </c>
      <c r="O38" s="216">
        <v>1</v>
      </c>
      <c r="P38" s="216"/>
      <c r="Q38" s="216"/>
      <c r="R38" s="216"/>
      <c r="S38" s="216">
        <v>2</v>
      </c>
      <c r="T38" s="216">
        <v>2</v>
      </c>
      <c r="U38" s="216"/>
      <c r="V38" s="216">
        <f t="shared" si="1"/>
        <v>60</v>
      </c>
      <c r="W38" s="587">
        <v>1</v>
      </c>
      <c r="X38" s="257"/>
      <c r="Y38" s="174"/>
      <c r="Z38" s="174"/>
      <c r="AA38" s="174"/>
      <c r="AB38" s="174"/>
      <c r="AC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row>
    <row r="39" spans="2:91" s="175" customFormat="1" ht="150.75" customHeight="1" x14ac:dyDescent="0.45">
      <c r="B39" s="157" t="s">
        <v>1055</v>
      </c>
      <c r="C39" s="158" t="s">
        <v>35</v>
      </c>
      <c r="D39" s="159" t="s">
        <v>67</v>
      </c>
      <c r="E39" s="160" t="s">
        <v>914</v>
      </c>
      <c r="F39" s="161">
        <v>1.6910000000000001</v>
      </c>
      <c r="G39" s="162">
        <v>26978.39688</v>
      </c>
      <c r="H39" s="163">
        <v>91</v>
      </c>
      <c r="I39" s="162"/>
      <c r="J39" s="162"/>
      <c r="K39" s="162">
        <f t="shared" ref="K39:K40" si="4">ROUNDDOWN(G39*H39/100,5)</f>
        <v>24550.34116</v>
      </c>
      <c r="L39" s="358" t="s">
        <v>1258</v>
      </c>
      <c r="M39" s="186">
        <v>11</v>
      </c>
      <c r="N39" s="237" t="s">
        <v>919</v>
      </c>
      <c r="O39" s="216">
        <v>11</v>
      </c>
      <c r="P39" s="216"/>
      <c r="Q39" s="216">
        <v>4</v>
      </c>
      <c r="R39" s="216"/>
      <c r="S39" s="216">
        <v>2</v>
      </c>
      <c r="T39" s="216"/>
      <c r="U39" s="216"/>
      <c r="V39" s="216">
        <f t="shared" si="1"/>
        <v>200</v>
      </c>
      <c r="W39" s="587">
        <v>1</v>
      </c>
      <c r="X39" s="257"/>
      <c r="Y39" s="174"/>
      <c r="Z39" s="174"/>
      <c r="AA39" s="174"/>
      <c r="AB39" s="174"/>
      <c r="AC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row>
    <row r="40" spans="2:91" s="175" customFormat="1" ht="150.75" customHeight="1" x14ac:dyDescent="0.45">
      <c r="B40" s="157" t="s">
        <v>1056</v>
      </c>
      <c r="C40" s="158" t="s">
        <v>35</v>
      </c>
      <c r="D40" s="159" t="s">
        <v>67</v>
      </c>
      <c r="E40" s="160" t="s">
        <v>915</v>
      </c>
      <c r="F40" s="161">
        <v>1.054</v>
      </c>
      <c r="G40" s="162">
        <v>18943.615590000001</v>
      </c>
      <c r="H40" s="163">
        <v>91</v>
      </c>
      <c r="I40" s="162"/>
      <c r="J40" s="162"/>
      <c r="K40" s="162">
        <f t="shared" si="4"/>
        <v>17238.690180000001</v>
      </c>
      <c r="L40" s="358" t="s">
        <v>921</v>
      </c>
      <c r="M40" s="186">
        <v>11</v>
      </c>
      <c r="N40" s="237" t="s">
        <v>919</v>
      </c>
      <c r="O40" s="216">
        <v>11</v>
      </c>
      <c r="P40" s="216"/>
      <c r="Q40" s="216">
        <v>4</v>
      </c>
      <c r="R40" s="216"/>
      <c r="S40" s="216">
        <v>2</v>
      </c>
      <c r="T40" s="216"/>
      <c r="U40" s="216"/>
      <c r="V40" s="216">
        <f t="shared" si="1"/>
        <v>200</v>
      </c>
      <c r="W40" s="587">
        <v>1</v>
      </c>
      <c r="X40" s="257"/>
      <c r="Y40" s="174"/>
      <c r="Z40" s="174"/>
      <c r="AA40" s="174"/>
      <c r="AB40" s="174"/>
      <c r="AC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row>
    <row r="41" spans="2:91" s="439" customFormat="1" ht="150.75" customHeight="1" x14ac:dyDescent="0.45">
      <c r="B41" s="445" t="s">
        <v>129</v>
      </c>
      <c r="C41" s="330" t="s">
        <v>35</v>
      </c>
      <c r="D41" s="428" t="s">
        <v>269</v>
      </c>
      <c r="E41" s="330" t="s">
        <v>269</v>
      </c>
      <c r="F41" s="331">
        <f>SUM(F42:F45)</f>
        <v>3.8620000000000001</v>
      </c>
      <c r="G41" s="332">
        <f>SUM(G42:G45)</f>
        <v>22055.610619999999</v>
      </c>
      <c r="H41" s="333"/>
      <c r="I41" s="332"/>
      <c r="J41" s="332"/>
      <c r="K41" s="334">
        <f>SUM(K42:K45)</f>
        <v>19850.04954</v>
      </c>
      <c r="L41" s="340"/>
      <c r="M41" s="443"/>
      <c r="N41" s="434"/>
      <c r="O41" s="555"/>
      <c r="P41" s="555"/>
      <c r="Q41" s="555"/>
      <c r="R41" s="555"/>
      <c r="S41" s="555"/>
      <c r="T41" s="555"/>
      <c r="U41" s="555"/>
      <c r="V41" s="555"/>
      <c r="W41" s="586"/>
      <c r="X41" s="565"/>
      <c r="Y41" s="438"/>
      <c r="Z41" s="438"/>
      <c r="AA41" s="438"/>
      <c r="AB41" s="438"/>
      <c r="AC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row>
    <row r="42" spans="2:91" s="175" customFormat="1" ht="150.75" customHeight="1" x14ac:dyDescent="0.45">
      <c r="B42" s="207" t="s">
        <v>105</v>
      </c>
      <c r="C42" s="158" t="s">
        <v>35</v>
      </c>
      <c r="D42" s="159" t="s">
        <v>269</v>
      </c>
      <c r="E42" s="160" t="s">
        <v>358</v>
      </c>
      <c r="F42" s="185">
        <v>0.16700000000000001</v>
      </c>
      <c r="G42" s="162">
        <v>1406.40209</v>
      </c>
      <c r="H42" s="163">
        <v>90</v>
      </c>
      <c r="I42" s="162"/>
      <c r="J42" s="162"/>
      <c r="K42" s="347">
        <f t="shared" ref="K42:K45" si="5">ROUNDDOWN(G42*H42/100,5)</f>
        <v>1265.76188</v>
      </c>
      <c r="L42" s="356" t="s">
        <v>784</v>
      </c>
      <c r="M42" s="526" t="s">
        <v>73</v>
      </c>
      <c r="N42" s="354" t="s">
        <v>819</v>
      </c>
      <c r="O42" s="216">
        <v>8</v>
      </c>
      <c r="P42" s="216"/>
      <c r="Q42" s="216">
        <v>4</v>
      </c>
      <c r="R42" s="216"/>
      <c r="S42" s="216"/>
      <c r="T42" s="216">
        <v>2</v>
      </c>
      <c r="U42" s="216"/>
      <c r="V42" s="216">
        <f t="shared" si="1"/>
        <v>160</v>
      </c>
      <c r="W42" s="587">
        <v>1</v>
      </c>
      <c r="X42" s="257"/>
      <c r="Y42" s="174"/>
      <c r="Z42" s="174"/>
      <c r="AA42" s="174"/>
      <c r="AB42" s="174"/>
      <c r="AC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row>
    <row r="43" spans="2:91" s="175" customFormat="1" ht="150.75" customHeight="1" x14ac:dyDescent="0.45">
      <c r="B43" s="207" t="s">
        <v>395</v>
      </c>
      <c r="C43" s="158" t="s">
        <v>35</v>
      </c>
      <c r="D43" s="159" t="s">
        <v>269</v>
      </c>
      <c r="E43" s="160" t="s">
        <v>820</v>
      </c>
      <c r="F43" s="185">
        <v>0.31</v>
      </c>
      <c r="G43" s="162">
        <v>2604.5698699999998</v>
      </c>
      <c r="H43" s="163">
        <v>90</v>
      </c>
      <c r="I43" s="162"/>
      <c r="J43" s="162"/>
      <c r="K43" s="347">
        <f t="shared" si="5"/>
        <v>2344.1128800000001</v>
      </c>
      <c r="L43" s="356" t="s">
        <v>746</v>
      </c>
      <c r="M43" s="526" t="s">
        <v>359</v>
      </c>
      <c r="N43" s="354" t="s">
        <v>819</v>
      </c>
      <c r="O43" s="216">
        <v>3</v>
      </c>
      <c r="P43" s="216"/>
      <c r="Q43" s="216"/>
      <c r="R43" s="216"/>
      <c r="S43" s="216"/>
      <c r="T43" s="216">
        <v>2</v>
      </c>
      <c r="U43" s="216"/>
      <c r="V43" s="216">
        <f t="shared" si="1"/>
        <v>50</v>
      </c>
      <c r="W43" s="587">
        <v>1</v>
      </c>
      <c r="X43" s="257"/>
      <c r="Y43" s="174"/>
      <c r="Z43" s="174"/>
      <c r="AA43" s="174"/>
      <c r="AB43" s="174"/>
      <c r="AC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row>
    <row r="44" spans="2:91" s="175" customFormat="1" ht="150.75" customHeight="1" x14ac:dyDescent="0.45">
      <c r="B44" s="207" t="s">
        <v>396</v>
      </c>
      <c r="C44" s="158" t="s">
        <v>35</v>
      </c>
      <c r="D44" s="159" t="s">
        <v>269</v>
      </c>
      <c r="E44" s="160" t="s">
        <v>821</v>
      </c>
      <c r="F44" s="161">
        <v>2.5</v>
      </c>
      <c r="G44" s="162">
        <v>9998.1286099999998</v>
      </c>
      <c r="H44" s="163">
        <v>90</v>
      </c>
      <c r="I44" s="162"/>
      <c r="J44" s="162"/>
      <c r="K44" s="347">
        <f t="shared" si="5"/>
        <v>8998.31574</v>
      </c>
      <c r="L44" s="356" t="s">
        <v>785</v>
      </c>
      <c r="M44" s="197">
        <v>9</v>
      </c>
      <c r="N44" s="354" t="s">
        <v>819</v>
      </c>
      <c r="O44" s="216">
        <v>9</v>
      </c>
      <c r="P44" s="216"/>
      <c r="Q44" s="216">
        <v>4</v>
      </c>
      <c r="R44" s="216"/>
      <c r="S44" s="216"/>
      <c r="T44" s="216">
        <v>2</v>
      </c>
      <c r="U44" s="216"/>
      <c r="V44" s="216">
        <f t="shared" si="1"/>
        <v>170</v>
      </c>
      <c r="W44" s="587">
        <v>1</v>
      </c>
      <c r="X44" s="257"/>
      <c r="Y44" s="174"/>
      <c r="Z44" s="174"/>
      <c r="AA44" s="174"/>
      <c r="AB44" s="174"/>
      <c r="AC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row>
    <row r="45" spans="2:91" s="175" customFormat="1" ht="177.75" customHeight="1" x14ac:dyDescent="0.45">
      <c r="B45" s="207" t="s">
        <v>1057</v>
      </c>
      <c r="C45" s="158" t="s">
        <v>35</v>
      </c>
      <c r="D45" s="159" t="s">
        <v>269</v>
      </c>
      <c r="E45" s="160" t="s">
        <v>817</v>
      </c>
      <c r="F45" s="161">
        <v>0.88500000000000001</v>
      </c>
      <c r="G45" s="162">
        <v>8046.5100499999999</v>
      </c>
      <c r="H45" s="163">
        <v>90</v>
      </c>
      <c r="I45" s="162"/>
      <c r="J45" s="162"/>
      <c r="K45" s="347">
        <f t="shared" si="5"/>
        <v>7241.8590400000003</v>
      </c>
      <c r="L45" s="356" t="s">
        <v>783</v>
      </c>
      <c r="M45" s="197">
        <v>8</v>
      </c>
      <c r="N45" s="354" t="s">
        <v>818</v>
      </c>
      <c r="O45" s="216">
        <v>8</v>
      </c>
      <c r="P45" s="216"/>
      <c r="Q45" s="216">
        <v>4</v>
      </c>
      <c r="R45" s="216"/>
      <c r="S45" s="216"/>
      <c r="T45" s="216"/>
      <c r="U45" s="216"/>
      <c r="V45" s="216">
        <f t="shared" si="1"/>
        <v>140</v>
      </c>
      <c r="W45" s="587">
        <v>1</v>
      </c>
      <c r="X45" s="257"/>
      <c r="Y45" s="174"/>
      <c r="Z45" s="174"/>
      <c r="AA45" s="174"/>
      <c r="AB45" s="174"/>
      <c r="AC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row>
    <row r="46" spans="2:91" s="439" customFormat="1" ht="150.75" customHeight="1" x14ac:dyDescent="0.45">
      <c r="B46" s="445" t="s">
        <v>130</v>
      </c>
      <c r="C46" s="330" t="s">
        <v>35</v>
      </c>
      <c r="D46" s="330" t="s">
        <v>993</v>
      </c>
      <c r="E46" s="330" t="s">
        <v>993</v>
      </c>
      <c r="F46" s="331">
        <f>F47</f>
        <v>2.3250000000000002</v>
      </c>
      <c r="G46" s="332">
        <f>G47</f>
        <v>11758.45693</v>
      </c>
      <c r="H46" s="333"/>
      <c r="I46" s="332"/>
      <c r="J46" s="332"/>
      <c r="K46" s="334">
        <f>K47</f>
        <v>10700.195809999999</v>
      </c>
      <c r="L46" s="340"/>
      <c r="M46" s="443"/>
      <c r="N46" s="434"/>
      <c r="O46" s="555"/>
      <c r="P46" s="555"/>
      <c r="Q46" s="555"/>
      <c r="R46" s="555"/>
      <c r="S46" s="555"/>
      <c r="T46" s="555"/>
      <c r="U46" s="555"/>
      <c r="V46" s="555"/>
      <c r="W46" s="586"/>
      <c r="X46" s="565"/>
      <c r="Y46" s="438"/>
      <c r="Z46" s="438"/>
      <c r="AA46" s="438"/>
      <c r="AB46" s="438"/>
      <c r="AC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38"/>
      <c r="BM46" s="438"/>
      <c r="BN46" s="438"/>
      <c r="BO46" s="438"/>
      <c r="BP46" s="438"/>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row>
    <row r="47" spans="2:91" s="175" customFormat="1" ht="150.75" customHeight="1" x14ac:dyDescent="0.45">
      <c r="B47" s="207" t="s">
        <v>1058</v>
      </c>
      <c r="C47" s="158" t="s">
        <v>35</v>
      </c>
      <c r="D47" s="158" t="s">
        <v>993</v>
      </c>
      <c r="E47" s="160" t="s">
        <v>994</v>
      </c>
      <c r="F47" s="161">
        <v>2.3250000000000002</v>
      </c>
      <c r="G47" s="162">
        <v>11758.45693</v>
      </c>
      <c r="H47" s="163">
        <v>91</v>
      </c>
      <c r="I47" s="162"/>
      <c r="J47" s="162"/>
      <c r="K47" s="162">
        <f>ROUND(G47*H47/100,5)</f>
        <v>10700.195809999999</v>
      </c>
      <c r="L47" s="358" t="s">
        <v>996</v>
      </c>
      <c r="M47" s="194">
        <v>8</v>
      </c>
      <c r="N47" s="176"/>
      <c r="O47" s="216">
        <v>8</v>
      </c>
      <c r="P47" s="216"/>
      <c r="Q47" s="216">
        <v>4</v>
      </c>
      <c r="R47" s="216"/>
      <c r="S47" s="216"/>
      <c r="T47" s="216"/>
      <c r="U47" s="216"/>
      <c r="V47" s="216">
        <f t="shared" si="1"/>
        <v>140</v>
      </c>
      <c r="W47" s="587">
        <v>1</v>
      </c>
      <c r="X47" s="257"/>
      <c r="Y47" s="174"/>
      <c r="Z47" s="174"/>
      <c r="AA47" s="174"/>
      <c r="AB47" s="174"/>
      <c r="AC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row>
    <row r="48" spans="2:91" s="253" customFormat="1" ht="116.25" customHeight="1" x14ac:dyDescent="0.45">
      <c r="B48" s="147" t="s">
        <v>131</v>
      </c>
      <c r="C48" s="148" t="s">
        <v>27</v>
      </c>
      <c r="D48" s="149" t="s">
        <v>1206</v>
      </c>
      <c r="E48" s="148" t="s">
        <v>27</v>
      </c>
      <c r="F48" s="150">
        <f>F49+F52+F55+F62+F58</f>
        <v>8.7989999999999995</v>
      </c>
      <c r="G48" s="150">
        <f t="shared" ref="G48" si="6">G49+G52+G55+G62+G58</f>
        <v>37524.0772</v>
      </c>
      <c r="H48" s="150"/>
      <c r="I48" s="150"/>
      <c r="J48" s="150"/>
      <c r="K48" s="150">
        <f>K49+K52+K55+K62+K58</f>
        <v>33232.552009999999</v>
      </c>
      <c r="L48" s="557"/>
      <c r="M48" s="567"/>
      <c r="N48" s="154"/>
      <c r="O48" s="243"/>
      <c r="P48" s="243"/>
      <c r="Q48" s="243"/>
      <c r="R48" s="243"/>
      <c r="S48" s="243"/>
      <c r="T48" s="243"/>
      <c r="U48" s="243"/>
      <c r="V48" s="243"/>
      <c r="W48" s="585"/>
      <c r="X48" s="246"/>
      <c r="Y48" s="256"/>
      <c r="Z48" s="256"/>
      <c r="AA48" s="256"/>
      <c r="AB48" s="256"/>
      <c r="AC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row>
    <row r="49" spans="2:91" s="175" customFormat="1" ht="150.75" customHeight="1" x14ac:dyDescent="0.45">
      <c r="B49" s="454" t="s">
        <v>204</v>
      </c>
      <c r="C49" s="455" t="s">
        <v>27</v>
      </c>
      <c r="D49" s="456" t="s">
        <v>665</v>
      </c>
      <c r="E49" s="456" t="s">
        <v>665</v>
      </c>
      <c r="F49" s="457">
        <f>SUM(F50:F51)</f>
        <v>1.7070000000000001</v>
      </c>
      <c r="G49" s="458">
        <f>SUM(G50:G51)</f>
        <v>4699.2509700000001</v>
      </c>
      <c r="H49" s="459"/>
      <c r="I49" s="461"/>
      <c r="J49" s="461"/>
      <c r="K49" s="462">
        <f>SUM(K50:K51)</f>
        <v>4229.3258599999999</v>
      </c>
      <c r="L49" s="340"/>
      <c r="M49" s="443"/>
      <c r="N49" s="430"/>
      <c r="O49" s="555"/>
      <c r="P49" s="555"/>
      <c r="Q49" s="555"/>
      <c r="R49" s="555"/>
      <c r="S49" s="555"/>
      <c r="T49" s="555"/>
      <c r="U49" s="555"/>
      <c r="V49" s="555"/>
      <c r="W49" s="586"/>
      <c r="X49" s="257"/>
      <c r="Y49" s="174"/>
      <c r="Z49" s="174"/>
      <c r="AA49" s="174"/>
      <c r="AB49" s="174"/>
      <c r="AC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row>
    <row r="50" spans="2:91" s="175" customFormat="1" ht="150.75" customHeight="1" x14ac:dyDescent="0.45">
      <c r="B50" s="363" t="s">
        <v>205</v>
      </c>
      <c r="C50" s="364" t="s">
        <v>27</v>
      </c>
      <c r="D50" s="365" t="s">
        <v>665</v>
      </c>
      <c r="E50" s="366" t="s">
        <v>668</v>
      </c>
      <c r="F50" s="367">
        <v>1.155</v>
      </c>
      <c r="G50" s="368">
        <v>3602.6869499999998</v>
      </c>
      <c r="H50" s="369">
        <v>90</v>
      </c>
      <c r="I50" s="368"/>
      <c r="J50" s="368"/>
      <c r="K50" s="381">
        <f>ROUNDDOWN(G50*H50/100,5)</f>
        <v>3242.4182500000002</v>
      </c>
      <c r="L50" s="411" t="s">
        <v>631</v>
      </c>
      <c r="M50" s="194">
        <v>6</v>
      </c>
      <c r="N50" s="370" t="s">
        <v>669</v>
      </c>
      <c r="O50" s="216">
        <v>6</v>
      </c>
      <c r="P50" s="216">
        <v>2</v>
      </c>
      <c r="Q50" s="216">
        <v>2</v>
      </c>
      <c r="R50" s="216"/>
      <c r="S50" s="216"/>
      <c r="T50" s="216"/>
      <c r="U50" s="216"/>
      <c r="V50" s="216">
        <f t="shared" si="1"/>
        <v>120</v>
      </c>
      <c r="W50" s="587">
        <v>1</v>
      </c>
      <c r="X50" s="257"/>
      <c r="Y50" s="174"/>
      <c r="Z50" s="174"/>
      <c r="AA50" s="174"/>
      <c r="AB50" s="174"/>
      <c r="AC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row>
    <row r="51" spans="2:91" s="175" customFormat="1" ht="150.75" customHeight="1" x14ac:dyDescent="0.45">
      <c r="B51" s="363" t="s">
        <v>286</v>
      </c>
      <c r="C51" s="364" t="s">
        <v>27</v>
      </c>
      <c r="D51" s="365" t="s">
        <v>665</v>
      </c>
      <c r="E51" s="366" t="s">
        <v>671</v>
      </c>
      <c r="F51" s="367">
        <v>0.55200000000000005</v>
      </c>
      <c r="G51" s="368">
        <v>1096.56402</v>
      </c>
      <c r="H51" s="369">
        <v>90</v>
      </c>
      <c r="I51" s="368"/>
      <c r="J51" s="368"/>
      <c r="K51" s="381">
        <f>ROUNDDOWN(G51*H51/100,5)</f>
        <v>986.90760999999998</v>
      </c>
      <c r="L51" s="411" t="s">
        <v>670</v>
      </c>
      <c r="M51" s="194">
        <v>5</v>
      </c>
      <c r="N51" s="370" t="s">
        <v>669</v>
      </c>
      <c r="O51" s="216">
        <v>5</v>
      </c>
      <c r="P51" s="216">
        <v>2</v>
      </c>
      <c r="Q51" s="216">
        <v>2</v>
      </c>
      <c r="R51" s="216"/>
      <c r="S51" s="216"/>
      <c r="T51" s="216"/>
      <c r="U51" s="216"/>
      <c r="V51" s="216">
        <f t="shared" si="1"/>
        <v>110</v>
      </c>
      <c r="W51" s="587">
        <v>1</v>
      </c>
      <c r="X51" s="257"/>
      <c r="Y51" s="174"/>
      <c r="Z51" s="174"/>
      <c r="AA51" s="174"/>
      <c r="AB51" s="174"/>
      <c r="AC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row>
    <row r="52" spans="2:91" s="439" customFormat="1" ht="150.75" customHeight="1" x14ac:dyDescent="0.45">
      <c r="B52" s="329" t="s">
        <v>206</v>
      </c>
      <c r="C52" s="330" t="s">
        <v>27</v>
      </c>
      <c r="D52" s="428" t="s">
        <v>445</v>
      </c>
      <c r="E52" s="428" t="s">
        <v>445</v>
      </c>
      <c r="F52" s="441">
        <f>SUM(F53:F54)</f>
        <v>0.80699999999999994</v>
      </c>
      <c r="G52" s="441">
        <f>SUM(G53:G54)</f>
        <v>9047.44254</v>
      </c>
      <c r="H52" s="453"/>
      <c r="I52" s="441"/>
      <c r="J52" s="441"/>
      <c r="K52" s="442">
        <f>SUM(K53:K54)</f>
        <v>7961.7494299999998</v>
      </c>
      <c r="L52" s="340"/>
      <c r="M52" s="443"/>
      <c r="N52" s="434"/>
      <c r="O52" s="555"/>
      <c r="P52" s="555"/>
      <c r="Q52" s="555"/>
      <c r="R52" s="555"/>
      <c r="S52" s="555"/>
      <c r="T52" s="555"/>
      <c r="U52" s="555"/>
      <c r="V52" s="555"/>
      <c r="W52" s="586"/>
      <c r="X52" s="565"/>
      <c r="Y52" s="438"/>
      <c r="Z52" s="438"/>
      <c r="AA52" s="438"/>
      <c r="AB52" s="438"/>
      <c r="AC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row>
    <row r="53" spans="2:91" s="175" customFormat="1" ht="150.75" customHeight="1" x14ac:dyDescent="0.45">
      <c r="B53" s="157" t="s">
        <v>207</v>
      </c>
      <c r="C53" s="158" t="s">
        <v>27</v>
      </c>
      <c r="D53" s="159" t="s">
        <v>445</v>
      </c>
      <c r="E53" s="387" t="s">
        <v>878</v>
      </c>
      <c r="F53" s="161">
        <v>0.57399999999999995</v>
      </c>
      <c r="G53" s="162">
        <v>7065.8470799999996</v>
      </c>
      <c r="H53" s="163">
        <v>88</v>
      </c>
      <c r="I53" s="162"/>
      <c r="J53" s="162"/>
      <c r="K53" s="347">
        <f t="shared" ref="K53:K54" si="7">ROUNDDOWN(G53*H53/100,5)</f>
        <v>6217.9454299999998</v>
      </c>
      <c r="L53" s="356" t="s">
        <v>1199</v>
      </c>
      <c r="M53" s="197">
        <v>12</v>
      </c>
      <c r="N53" s="354" t="s">
        <v>1196</v>
      </c>
      <c r="O53" s="216">
        <v>12</v>
      </c>
      <c r="P53" s="216">
        <v>2</v>
      </c>
      <c r="Q53" s="216">
        <v>4</v>
      </c>
      <c r="R53" s="216"/>
      <c r="S53" s="216">
        <v>2</v>
      </c>
      <c r="T53" s="216">
        <v>2</v>
      </c>
      <c r="U53" s="216"/>
      <c r="V53" s="216">
        <f t="shared" si="1"/>
        <v>260</v>
      </c>
      <c r="W53" s="587">
        <v>1</v>
      </c>
      <c r="X53" s="257"/>
      <c r="Y53" s="174"/>
      <c r="Z53" s="174"/>
      <c r="AA53" s="174"/>
      <c r="AB53" s="174"/>
      <c r="AC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row>
    <row r="54" spans="2:91" s="175" customFormat="1" ht="150.75" customHeight="1" x14ac:dyDescent="0.45">
      <c r="B54" s="157" t="s">
        <v>1061</v>
      </c>
      <c r="C54" s="158" t="s">
        <v>27</v>
      </c>
      <c r="D54" s="159" t="s">
        <v>445</v>
      </c>
      <c r="E54" s="387" t="s">
        <v>881</v>
      </c>
      <c r="F54" s="161">
        <v>0.23300000000000001</v>
      </c>
      <c r="G54" s="162">
        <v>1981.59546</v>
      </c>
      <c r="H54" s="163">
        <v>88</v>
      </c>
      <c r="I54" s="162"/>
      <c r="J54" s="162"/>
      <c r="K54" s="347">
        <f t="shared" si="7"/>
        <v>1743.8040000000001</v>
      </c>
      <c r="L54" s="356" t="s">
        <v>882</v>
      </c>
      <c r="M54" s="197">
        <v>9</v>
      </c>
      <c r="N54" s="354" t="s">
        <v>1195</v>
      </c>
      <c r="O54" s="216">
        <v>9</v>
      </c>
      <c r="P54" s="216">
        <v>2</v>
      </c>
      <c r="Q54" s="216">
        <v>4</v>
      </c>
      <c r="R54" s="216"/>
      <c r="S54" s="216"/>
      <c r="T54" s="216">
        <v>2</v>
      </c>
      <c r="U54" s="216"/>
      <c r="V54" s="216">
        <f t="shared" si="1"/>
        <v>200</v>
      </c>
      <c r="W54" s="587">
        <v>1</v>
      </c>
      <c r="X54" s="257"/>
      <c r="Y54" s="174"/>
      <c r="Z54" s="174"/>
      <c r="AA54" s="174"/>
      <c r="AB54" s="174"/>
      <c r="AC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row>
    <row r="55" spans="2:91" s="439" customFormat="1" ht="150.75" customHeight="1" x14ac:dyDescent="0.45">
      <c r="B55" s="329" t="s">
        <v>295</v>
      </c>
      <c r="C55" s="330" t="s">
        <v>27</v>
      </c>
      <c r="D55" s="428" t="s">
        <v>50</v>
      </c>
      <c r="E55" s="330" t="s">
        <v>50</v>
      </c>
      <c r="F55" s="331">
        <f>SUM(F56:F57)</f>
        <v>1.046</v>
      </c>
      <c r="G55" s="332">
        <f>SUM(G56:G57)</f>
        <v>7955.2380300000004</v>
      </c>
      <c r="H55" s="333"/>
      <c r="I55" s="332"/>
      <c r="J55" s="332"/>
      <c r="K55" s="334">
        <f>SUM(K56:K57)</f>
        <v>7080.1618399999998</v>
      </c>
      <c r="L55" s="566"/>
      <c r="M55" s="497"/>
      <c r="N55" s="339"/>
      <c r="O55" s="555"/>
      <c r="P55" s="555"/>
      <c r="Q55" s="555"/>
      <c r="R55" s="555"/>
      <c r="S55" s="555"/>
      <c r="T55" s="555"/>
      <c r="U55" s="555"/>
      <c r="V55" s="555"/>
      <c r="W55" s="586"/>
      <c r="X55" s="565"/>
      <c r="Y55" s="438"/>
      <c r="Z55" s="438"/>
      <c r="AA55" s="438"/>
      <c r="AB55" s="438"/>
      <c r="AC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438"/>
      <c r="BL55" s="438"/>
      <c r="BM55" s="438"/>
      <c r="BN55" s="438"/>
      <c r="BO55" s="438"/>
      <c r="BP55" s="438"/>
      <c r="BQ55" s="438"/>
      <c r="BR55" s="438"/>
      <c r="BS55" s="438"/>
      <c r="BT55" s="438"/>
      <c r="BU55" s="438"/>
      <c r="BV55" s="438"/>
      <c r="BW55" s="438"/>
      <c r="BX55" s="438"/>
      <c r="BY55" s="438"/>
      <c r="BZ55" s="438"/>
      <c r="CA55" s="438"/>
      <c r="CB55" s="438"/>
      <c r="CC55" s="438"/>
      <c r="CD55" s="438"/>
      <c r="CE55" s="438"/>
      <c r="CF55" s="438"/>
      <c r="CG55" s="438"/>
      <c r="CH55" s="438"/>
      <c r="CI55" s="438"/>
      <c r="CJ55" s="438"/>
      <c r="CK55" s="438"/>
      <c r="CL55" s="438"/>
      <c r="CM55" s="438"/>
    </row>
    <row r="56" spans="2:91" s="175" customFormat="1" ht="150.75" customHeight="1" x14ac:dyDescent="0.45">
      <c r="B56" s="157" t="s">
        <v>134</v>
      </c>
      <c r="C56" s="158" t="s">
        <v>27</v>
      </c>
      <c r="D56" s="159" t="s">
        <v>50</v>
      </c>
      <c r="E56" s="160" t="s">
        <v>775</v>
      </c>
      <c r="F56" s="161">
        <v>0.376</v>
      </c>
      <c r="G56" s="162">
        <v>2717.4318699999999</v>
      </c>
      <c r="H56" s="163">
        <v>89</v>
      </c>
      <c r="I56" s="162"/>
      <c r="J56" s="162"/>
      <c r="K56" s="347">
        <f t="shared" ref="K56:K57" si="8">ROUNDDOWN(G56*H56/100,5)</f>
        <v>2418.5143600000001</v>
      </c>
      <c r="L56" s="411" t="s">
        <v>777</v>
      </c>
      <c r="M56" s="194">
        <v>6</v>
      </c>
      <c r="N56" s="354" t="s">
        <v>780</v>
      </c>
      <c r="O56" s="216">
        <v>6</v>
      </c>
      <c r="P56" s="216">
        <v>2</v>
      </c>
      <c r="Q56" s="216">
        <v>2</v>
      </c>
      <c r="R56" s="216"/>
      <c r="S56" s="216"/>
      <c r="T56" s="216"/>
      <c r="U56" s="216"/>
      <c r="V56" s="216">
        <f t="shared" si="1"/>
        <v>120</v>
      </c>
      <c r="W56" s="587">
        <v>1</v>
      </c>
      <c r="X56" s="257"/>
      <c r="Y56" s="174"/>
      <c r="Z56" s="174"/>
      <c r="AA56" s="174"/>
      <c r="AB56" s="174"/>
      <c r="AC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row>
    <row r="57" spans="2:91" s="175" customFormat="1" ht="150.75" customHeight="1" x14ac:dyDescent="0.45">
      <c r="B57" s="157" t="s">
        <v>135</v>
      </c>
      <c r="C57" s="158" t="s">
        <v>27</v>
      </c>
      <c r="D57" s="159" t="s">
        <v>50</v>
      </c>
      <c r="E57" s="160" t="s">
        <v>778</v>
      </c>
      <c r="F57" s="161">
        <v>0.67</v>
      </c>
      <c r="G57" s="162">
        <v>5237.8061600000001</v>
      </c>
      <c r="H57" s="163">
        <v>89</v>
      </c>
      <c r="I57" s="162"/>
      <c r="J57" s="162"/>
      <c r="K57" s="347">
        <f t="shared" si="8"/>
        <v>4661.6474799999996</v>
      </c>
      <c r="L57" s="411" t="s">
        <v>777</v>
      </c>
      <c r="M57" s="194">
        <v>6</v>
      </c>
      <c r="N57" s="354" t="s">
        <v>779</v>
      </c>
      <c r="O57" s="216">
        <v>6</v>
      </c>
      <c r="P57" s="216">
        <v>2</v>
      </c>
      <c r="Q57" s="216">
        <v>2</v>
      </c>
      <c r="R57" s="216"/>
      <c r="S57" s="216"/>
      <c r="T57" s="216"/>
      <c r="U57" s="216"/>
      <c r="V57" s="216">
        <f t="shared" si="1"/>
        <v>120</v>
      </c>
      <c r="W57" s="587">
        <v>1</v>
      </c>
      <c r="X57" s="257"/>
      <c r="Y57" s="174"/>
      <c r="Z57" s="174"/>
      <c r="AA57" s="174"/>
      <c r="AB57" s="174"/>
      <c r="AC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row>
    <row r="58" spans="2:91" s="439" customFormat="1" ht="150.75" customHeight="1" x14ac:dyDescent="0.45">
      <c r="B58" s="445" t="s">
        <v>208</v>
      </c>
      <c r="C58" s="330" t="s">
        <v>27</v>
      </c>
      <c r="D58" s="428" t="s">
        <v>56</v>
      </c>
      <c r="E58" s="330" t="s">
        <v>56</v>
      </c>
      <c r="F58" s="331">
        <f>SUM(F59:F61)</f>
        <v>4.2519999999999998</v>
      </c>
      <c r="G58" s="332">
        <f>SUM(G59:G61)</f>
        <v>13930.809880000001</v>
      </c>
      <c r="H58" s="333"/>
      <c r="I58" s="332"/>
      <c r="J58" s="332"/>
      <c r="K58" s="334">
        <f>SUM(K59:K61)</f>
        <v>12259.11268</v>
      </c>
      <c r="L58" s="566"/>
      <c r="M58" s="497"/>
      <c r="N58" s="339"/>
      <c r="O58" s="555"/>
      <c r="P58" s="555"/>
      <c r="Q58" s="555"/>
      <c r="R58" s="555"/>
      <c r="S58" s="555"/>
      <c r="T58" s="555"/>
      <c r="U58" s="555"/>
      <c r="V58" s="555"/>
      <c r="W58" s="586"/>
      <c r="X58" s="565"/>
      <c r="Y58" s="438"/>
      <c r="Z58" s="438"/>
      <c r="AA58" s="438"/>
      <c r="AB58" s="438"/>
      <c r="AC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row>
    <row r="59" spans="2:91" s="175" customFormat="1" ht="150.75" customHeight="1" x14ac:dyDescent="0.45">
      <c r="B59" s="207" t="s">
        <v>287</v>
      </c>
      <c r="C59" s="158" t="s">
        <v>27</v>
      </c>
      <c r="D59" s="159" t="s">
        <v>56</v>
      </c>
      <c r="E59" s="160" t="s">
        <v>529</v>
      </c>
      <c r="F59" s="161">
        <v>1.353</v>
      </c>
      <c r="G59" s="162">
        <v>4577.6080300000003</v>
      </c>
      <c r="H59" s="163">
        <v>88</v>
      </c>
      <c r="I59" s="162"/>
      <c r="J59" s="162"/>
      <c r="K59" s="347">
        <f>ROUNDDOWN(G59*H59/100,5)</f>
        <v>4028.2950599999999</v>
      </c>
      <c r="L59" s="358" t="s">
        <v>1197</v>
      </c>
      <c r="M59" s="194">
        <v>5</v>
      </c>
      <c r="N59" s="354"/>
      <c r="O59" s="216">
        <v>5</v>
      </c>
      <c r="P59" s="216"/>
      <c r="Q59" s="216">
        <v>2</v>
      </c>
      <c r="R59" s="216"/>
      <c r="S59" s="216"/>
      <c r="T59" s="216"/>
      <c r="U59" s="216"/>
      <c r="V59" s="216">
        <f t="shared" si="1"/>
        <v>80</v>
      </c>
      <c r="W59" s="587">
        <v>1</v>
      </c>
      <c r="X59" s="257"/>
      <c r="Y59" s="174"/>
      <c r="Z59" s="174"/>
      <c r="AA59" s="174"/>
      <c r="AB59" s="174"/>
      <c r="AC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row>
    <row r="60" spans="2:91" s="175" customFormat="1" ht="150.75" customHeight="1" x14ac:dyDescent="0.45">
      <c r="B60" s="207" t="s">
        <v>399</v>
      </c>
      <c r="C60" s="158" t="s">
        <v>27</v>
      </c>
      <c r="D60" s="159" t="s">
        <v>56</v>
      </c>
      <c r="E60" s="160" t="s">
        <v>530</v>
      </c>
      <c r="F60" s="161">
        <v>1.3480000000000001</v>
      </c>
      <c r="G60" s="162">
        <v>4190.3873800000001</v>
      </c>
      <c r="H60" s="163">
        <v>88</v>
      </c>
      <c r="I60" s="162"/>
      <c r="J60" s="162"/>
      <c r="K60" s="347">
        <f>ROUNDDOWN(G60*H60/100,5)</f>
        <v>3687.5408900000002</v>
      </c>
      <c r="L60" s="358" t="s">
        <v>1198</v>
      </c>
      <c r="M60" s="194">
        <v>5</v>
      </c>
      <c r="N60" s="354"/>
      <c r="O60" s="216">
        <v>5</v>
      </c>
      <c r="P60" s="216"/>
      <c r="Q60" s="216">
        <v>4</v>
      </c>
      <c r="R60" s="216"/>
      <c r="S60" s="216"/>
      <c r="T60" s="216"/>
      <c r="U60" s="216"/>
      <c r="V60" s="216">
        <f t="shared" si="1"/>
        <v>110</v>
      </c>
      <c r="W60" s="587">
        <v>1</v>
      </c>
      <c r="X60" s="257"/>
      <c r="Y60" s="174"/>
      <c r="Z60" s="174"/>
      <c r="AA60" s="174"/>
      <c r="AB60" s="174"/>
      <c r="AC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row>
    <row r="61" spans="2:91" s="439" customFormat="1" ht="150.75" customHeight="1" x14ac:dyDescent="0.45">
      <c r="B61" s="207" t="s">
        <v>1062</v>
      </c>
      <c r="C61" s="158" t="s">
        <v>27</v>
      </c>
      <c r="D61" s="159" t="s">
        <v>56</v>
      </c>
      <c r="E61" s="160" t="s">
        <v>531</v>
      </c>
      <c r="F61" s="372">
        <v>1.5509999999999999</v>
      </c>
      <c r="G61" s="273">
        <v>5162.8144700000003</v>
      </c>
      <c r="H61" s="274">
        <v>88</v>
      </c>
      <c r="I61" s="273"/>
      <c r="J61" s="273"/>
      <c r="K61" s="373">
        <f>ROUNDDOWN(G61*H61/100,5)</f>
        <v>4543.2767299999996</v>
      </c>
      <c r="L61" s="358" t="s">
        <v>533</v>
      </c>
      <c r="M61" s="194">
        <v>5</v>
      </c>
      <c r="N61" s="176"/>
      <c r="O61" s="216">
        <v>5</v>
      </c>
      <c r="P61" s="216"/>
      <c r="Q61" s="216">
        <v>4</v>
      </c>
      <c r="R61" s="216"/>
      <c r="S61" s="216"/>
      <c r="T61" s="216"/>
      <c r="U61" s="216"/>
      <c r="V61" s="216">
        <f t="shared" si="1"/>
        <v>110</v>
      </c>
      <c r="W61" s="587">
        <v>1</v>
      </c>
      <c r="X61" s="565"/>
      <c r="Y61" s="438"/>
      <c r="Z61" s="438"/>
      <c r="AA61" s="438"/>
      <c r="AB61" s="438"/>
      <c r="AC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row>
    <row r="62" spans="2:91" s="175" customFormat="1" ht="150.75" customHeight="1" x14ac:dyDescent="0.45">
      <c r="B62" s="445" t="s">
        <v>137</v>
      </c>
      <c r="C62" s="330" t="s">
        <v>27</v>
      </c>
      <c r="D62" s="428" t="s">
        <v>279</v>
      </c>
      <c r="E62" s="428" t="s">
        <v>279</v>
      </c>
      <c r="F62" s="331">
        <f>F63</f>
        <v>0.98699999999999999</v>
      </c>
      <c r="G62" s="332">
        <f>G63</f>
        <v>1891.3357800000001</v>
      </c>
      <c r="H62" s="333"/>
      <c r="I62" s="332"/>
      <c r="J62" s="332"/>
      <c r="K62" s="334">
        <f>K63</f>
        <v>1702.2021999999999</v>
      </c>
      <c r="L62" s="340"/>
      <c r="M62" s="443"/>
      <c r="N62" s="434"/>
      <c r="O62" s="555"/>
      <c r="P62" s="555"/>
      <c r="Q62" s="555"/>
      <c r="R62" s="555"/>
      <c r="S62" s="555"/>
      <c r="T62" s="555"/>
      <c r="U62" s="555"/>
      <c r="V62" s="555"/>
      <c r="W62" s="586"/>
      <c r="X62" s="257"/>
      <c r="Y62" s="174"/>
      <c r="Z62" s="174"/>
      <c r="AA62" s="174"/>
      <c r="AB62" s="174"/>
      <c r="AC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row>
    <row r="63" spans="2:91" s="175" customFormat="1" ht="150.75" customHeight="1" x14ac:dyDescent="0.45">
      <c r="B63" s="157" t="s">
        <v>87</v>
      </c>
      <c r="C63" s="158" t="s">
        <v>27</v>
      </c>
      <c r="D63" s="159" t="s">
        <v>279</v>
      </c>
      <c r="E63" s="160" t="s">
        <v>848</v>
      </c>
      <c r="F63" s="161">
        <v>0.98699999999999999</v>
      </c>
      <c r="G63" s="162">
        <v>1891.3357800000001</v>
      </c>
      <c r="H63" s="163">
        <v>90</v>
      </c>
      <c r="I63" s="164"/>
      <c r="J63" s="164"/>
      <c r="K63" s="347">
        <f>ROUNDDOWN(G63*H63/100,5)</f>
        <v>1702.2021999999999</v>
      </c>
      <c r="L63" s="356" t="s">
        <v>851</v>
      </c>
      <c r="M63" s="197">
        <v>7</v>
      </c>
      <c r="N63" s="176"/>
      <c r="O63" s="216">
        <v>7</v>
      </c>
      <c r="P63" s="216"/>
      <c r="Q63" s="216">
        <v>2</v>
      </c>
      <c r="R63" s="216"/>
      <c r="S63" s="216"/>
      <c r="T63" s="216"/>
      <c r="U63" s="216"/>
      <c r="V63" s="216">
        <f t="shared" si="1"/>
        <v>100</v>
      </c>
      <c r="W63" s="587">
        <v>1</v>
      </c>
      <c r="X63" s="257"/>
      <c r="Y63" s="174"/>
      <c r="Z63" s="174"/>
      <c r="AA63" s="174"/>
      <c r="AB63" s="174"/>
      <c r="AC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row>
    <row r="64" spans="2:91" s="175" customFormat="1" ht="150.75" customHeight="1" x14ac:dyDescent="0.45">
      <c r="B64" s="147" t="s">
        <v>138</v>
      </c>
      <c r="C64" s="148" t="s">
        <v>20</v>
      </c>
      <c r="D64" s="149" t="s">
        <v>1185</v>
      </c>
      <c r="E64" s="148" t="s">
        <v>20</v>
      </c>
      <c r="F64" s="150">
        <f t="shared" ref="F64:G64" si="9">F65+F67+F71+F73+F76</f>
        <v>12.460489999999998</v>
      </c>
      <c r="G64" s="150">
        <f t="shared" si="9"/>
        <v>298671.88660999999</v>
      </c>
      <c r="H64" s="150"/>
      <c r="I64" s="150"/>
      <c r="J64" s="150"/>
      <c r="K64" s="150">
        <f>K65+K67+K71+K73+K76</f>
        <v>262621.96612</v>
      </c>
      <c r="L64" s="557"/>
      <c r="M64" s="567"/>
      <c r="N64" s="154"/>
      <c r="O64" s="243"/>
      <c r="P64" s="243"/>
      <c r="Q64" s="243"/>
      <c r="R64" s="243"/>
      <c r="S64" s="243"/>
      <c r="T64" s="243"/>
      <c r="U64" s="243"/>
      <c r="V64" s="243"/>
      <c r="W64" s="585"/>
      <c r="X64" s="257"/>
      <c r="Y64" s="174"/>
      <c r="Z64" s="174"/>
      <c r="AA64" s="174"/>
      <c r="AB64" s="174"/>
      <c r="AC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row>
    <row r="65" spans="1:91" s="439" customFormat="1" ht="150.75" customHeight="1" x14ac:dyDescent="0.45">
      <c r="B65" s="329" t="s">
        <v>139</v>
      </c>
      <c r="C65" s="330" t="s">
        <v>20</v>
      </c>
      <c r="D65" s="428" t="s">
        <v>20</v>
      </c>
      <c r="E65" s="330" t="s">
        <v>20</v>
      </c>
      <c r="F65" s="331">
        <f>F66</f>
        <v>3.96</v>
      </c>
      <c r="G65" s="332">
        <f>G66</f>
        <v>42033.165679999998</v>
      </c>
      <c r="H65" s="470"/>
      <c r="I65" s="332"/>
      <c r="J65" s="332"/>
      <c r="K65" s="334">
        <f>K66</f>
        <v>37829.849110000003</v>
      </c>
      <c r="L65" s="340"/>
      <c r="M65" s="443"/>
      <c r="N65" s="434"/>
      <c r="O65" s="555"/>
      <c r="P65" s="555"/>
      <c r="Q65" s="555"/>
      <c r="R65" s="555"/>
      <c r="S65" s="555"/>
      <c r="T65" s="555"/>
      <c r="U65" s="555"/>
      <c r="V65" s="555"/>
      <c r="W65" s="586"/>
      <c r="X65" s="565"/>
      <c r="Y65" s="438"/>
      <c r="Z65" s="438"/>
      <c r="AA65" s="438"/>
      <c r="AB65" s="438"/>
      <c r="AC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row>
    <row r="66" spans="1:91" s="175" customFormat="1" ht="150.75" customHeight="1" x14ac:dyDescent="0.45">
      <c r="B66" s="157" t="s">
        <v>86</v>
      </c>
      <c r="C66" s="158" t="s">
        <v>20</v>
      </c>
      <c r="D66" s="159" t="s">
        <v>20</v>
      </c>
      <c r="E66" s="158" t="s">
        <v>875</v>
      </c>
      <c r="F66" s="185">
        <v>3.96</v>
      </c>
      <c r="G66" s="162">
        <v>42033.165679999998</v>
      </c>
      <c r="H66" s="378">
        <v>90</v>
      </c>
      <c r="I66" s="162"/>
      <c r="J66" s="162"/>
      <c r="K66" s="347">
        <f>ROUNDDOWN(G66*H66/100,5)</f>
        <v>37829.849110000003</v>
      </c>
      <c r="L66" s="411" t="s">
        <v>876</v>
      </c>
      <c r="M66" s="194">
        <v>7</v>
      </c>
      <c r="N66" s="176"/>
      <c r="O66" s="216">
        <v>7</v>
      </c>
      <c r="P66" s="216"/>
      <c r="Q66" s="216"/>
      <c r="R66" s="216"/>
      <c r="S66" s="216"/>
      <c r="T66" s="216"/>
      <c r="U66" s="216"/>
      <c r="V66" s="216">
        <f t="shared" si="1"/>
        <v>70</v>
      </c>
      <c r="W66" s="587">
        <v>1</v>
      </c>
      <c r="X66" s="257"/>
      <c r="Y66" s="174"/>
      <c r="Z66" s="174"/>
      <c r="AA66" s="174"/>
      <c r="AB66" s="174"/>
      <c r="AC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row>
    <row r="67" spans="1:91" s="253" customFormat="1" ht="131.25" customHeight="1" x14ac:dyDescent="0.45">
      <c r="B67" s="329" t="s">
        <v>288</v>
      </c>
      <c r="C67" s="330" t="s">
        <v>20</v>
      </c>
      <c r="D67" s="428" t="s">
        <v>887</v>
      </c>
      <c r="E67" s="428" t="s">
        <v>887</v>
      </c>
      <c r="F67" s="331">
        <f>SUM(F68:F70)</f>
        <v>5.3</v>
      </c>
      <c r="G67" s="332">
        <f>SUM(G68:G70)</f>
        <v>86814.819770000002</v>
      </c>
      <c r="H67" s="470"/>
      <c r="I67" s="332"/>
      <c r="J67" s="332"/>
      <c r="K67" s="442">
        <f>SUM(K68:K70)</f>
        <v>73792.596789999996</v>
      </c>
      <c r="L67" s="434"/>
      <c r="M67" s="444"/>
      <c r="N67" s="339"/>
      <c r="O67" s="555"/>
      <c r="P67" s="555"/>
      <c r="Q67" s="555"/>
      <c r="R67" s="555"/>
      <c r="S67" s="555"/>
      <c r="T67" s="555"/>
      <c r="U67" s="555"/>
      <c r="V67" s="555"/>
      <c r="W67" s="586"/>
      <c r="X67" s="246"/>
      <c r="Y67" s="256"/>
      <c r="Z67" s="256"/>
      <c r="AA67" s="256"/>
      <c r="AB67" s="256"/>
      <c r="AC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256"/>
      <c r="CK67" s="256"/>
      <c r="CL67" s="256"/>
      <c r="CM67" s="256"/>
    </row>
    <row r="68" spans="1:91" s="439" customFormat="1" ht="194.25" customHeight="1" x14ac:dyDescent="0.45">
      <c r="B68" s="157" t="s">
        <v>19</v>
      </c>
      <c r="C68" s="158" t="s">
        <v>20</v>
      </c>
      <c r="D68" s="159" t="s">
        <v>887</v>
      </c>
      <c r="E68" s="160" t="s">
        <v>890</v>
      </c>
      <c r="F68" s="161">
        <v>1.5</v>
      </c>
      <c r="G68" s="162">
        <v>27550.118829999999</v>
      </c>
      <c r="H68" s="378">
        <v>85</v>
      </c>
      <c r="I68" s="162"/>
      <c r="J68" s="162"/>
      <c r="K68" s="347">
        <f t="shared" ref="K68:K70" si="10">ROUNDDOWN(G68*H68/100,5)</f>
        <v>23417.600999999999</v>
      </c>
      <c r="L68" s="411" t="s">
        <v>891</v>
      </c>
      <c r="M68" s="194">
        <v>8</v>
      </c>
      <c r="N68" s="237"/>
      <c r="O68" s="216">
        <v>8</v>
      </c>
      <c r="P68" s="216"/>
      <c r="Q68" s="216">
        <v>4</v>
      </c>
      <c r="R68" s="216"/>
      <c r="S68" s="216"/>
      <c r="T68" s="216"/>
      <c r="U68" s="216"/>
      <c r="V68" s="216">
        <f t="shared" si="1"/>
        <v>140</v>
      </c>
      <c r="W68" s="588">
        <v>1</v>
      </c>
      <c r="X68" s="565"/>
      <c r="Y68" s="438"/>
      <c r="Z68" s="438"/>
      <c r="AA68" s="438"/>
      <c r="AB68" s="438"/>
      <c r="AC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8"/>
      <c r="BZ68" s="438"/>
      <c r="CA68" s="438"/>
      <c r="CB68" s="438"/>
      <c r="CC68" s="438"/>
      <c r="CD68" s="438"/>
      <c r="CE68" s="438"/>
      <c r="CF68" s="438"/>
      <c r="CG68" s="438"/>
      <c r="CH68" s="438"/>
      <c r="CI68" s="438"/>
      <c r="CJ68" s="438"/>
      <c r="CK68" s="438"/>
      <c r="CL68" s="438"/>
      <c r="CM68" s="438"/>
    </row>
    <row r="69" spans="1:91" s="175" customFormat="1" ht="150.75" customHeight="1" x14ac:dyDescent="0.45">
      <c r="B69" s="157" t="s">
        <v>1064</v>
      </c>
      <c r="C69" s="158" t="s">
        <v>20</v>
      </c>
      <c r="D69" s="159" t="s">
        <v>887</v>
      </c>
      <c r="E69" s="160" t="s">
        <v>892</v>
      </c>
      <c r="F69" s="161">
        <v>2.4</v>
      </c>
      <c r="G69" s="162">
        <v>34614.145250000001</v>
      </c>
      <c r="H69" s="378">
        <v>85</v>
      </c>
      <c r="I69" s="162"/>
      <c r="J69" s="162"/>
      <c r="K69" s="347">
        <f t="shared" si="10"/>
        <v>29422.02346</v>
      </c>
      <c r="L69" s="411" t="s">
        <v>893</v>
      </c>
      <c r="M69" s="194">
        <v>8</v>
      </c>
      <c r="N69" s="237"/>
      <c r="O69" s="262">
        <v>8</v>
      </c>
      <c r="P69" s="262"/>
      <c r="Q69" s="262">
        <v>4</v>
      </c>
      <c r="R69" s="262"/>
      <c r="S69" s="262"/>
      <c r="T69" s="262"/>
      <c r="U69" s="262"/>
      <c r="V69" s="216">
        <f t="shared" si="1"/>
        <v>140</v>
      </c>
      <c r="W69" s="587">
        <v>1</v>
      </c>
      <c r="X69" s="257"/>
      <c r="Y69" s="174"/>
      <c r="Z69" s="174"/>
      <c r="AA69" s="174"/>
      <c r="AB69" s="174"/>
      <c r="AC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row>
    <row r="70" spans="1:91" s="343" customFormat="1" ht="135" customHeight="1" x14ac:dyDescent="0.45">
      <c r="B70" s="157" t="s">
        <v>1065</v>
      </c>
      <c r="C70" s="158" t="s">
        <v>20</v>
      </c>
      <c r="D70" s="159" t="s">
        <v>887</v>
      </c>
      <c r="E70" s="160" t="s">
        <v>894</v>
      </c>
      <c r="F70" s="161">
        <v>1.4</v>
      </c>
      <c r="G70" s="162">
        <v>24650.555690000001</v>
      </c>
      <c r="H70" s="378">
        <v>85</v>
      </c>
      <c r="I70" s="162"/>
      <c r="J70" s="162"/>
      <c r="K70" s="347">
        <f t="shared" si="10"/>
        <v>20952.972330000001</v>
      </c>
      <c r="L70" s="411" t="s">
        <v>895</v>
      </c>
      <c r="M70" s="194">
        <v>7</v>
      </c>
      <c r="N70" s="237"/>
      <c r="O70" s="216">
        <v>7</v>
      </c>
      <c r="P70" s="216"/>
      <c r="Q70" s="216">
        <v>4</v>
      </c>
      <c r="R70" s="216"/>
      <c r="S70" s="216"/>
      <c r="T70" s="216"/>
      <c r="U70" s="216"/>
      <c r="V70" s="216">
        <f t="shared" si="1"/>
        <v>130</v>
      </c>
      <c r="W70" s="588">
        <v>1</v>
      </c>
      <c r="X70" s="565">
        <f>O67-M67</f>
        <v>0</v>
      </c>
      <c r="Y70" s="342"/>
      <c r="Z70" s="342"/>
      <c r="AA70" s="342"/>
      <c r="AB70" s="342"/>
      <c r="AC70" s="342"/>
      <c r="AP70" s="342"/>
      <c r="AQ70" s="342"/>
      <c r="AR70" s="342"/>
      <c r="AS70" s="342"/>
      <c r="AT70" s="342"/>
      <c r="AU70" s="342"/>
      <c r="AV70" s="342"/>
      <c r="AW70" s="342"/>
      <c r="AX70" s="342"/>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c r="BW70" s="342"/>
      <c r="BX70" s="342"/>
      <c r="BY70" s="342"/>
      <c r="BZ70" s="342"/>
      <c r="CA70" s="342"/>
      <c r="CB70" s="342"/>
      <c r="CC70" s="342"/>
      <c r="CD70" s="342"/>
      <c r="CE70" s="342"/>
      <c r="CF70" s="342"/>
      <c r="CG70" s="342"/>
      <c r="CH70" s="342"/>
      <c r="CI70" s="342"/>
      <c r="CJ70" s="342"/>
      <c r="CK70" s="342"/>
      <c r="CL70" s="342"/>
      <c r="CM70" s="342"/>
    </row>
    <row r="71" spans="1:91" s="206" customFormat="1" ht="83.25" customHeight="1" x14ac:dyDescent="0.45">
      <c r="A71" s="170">
        <v>1</v>
      </c>
      <c r="B71" s="329" t="s">
        <v>140</v>
      </c>
      <c r="C71" s="330" t="s">
        <v>20</v>
      </c>
      <c r="D71" s="428" t="s">
        <v>948</v>
      </c>
      <c r="E71" s="428" t="s">
        <v>948</v>
      </c>
      <c r="F71" s="331">
        <f t="shared" ref="F71:G71" si="11">F72</f>
        <v>0.312</v>
      </c>
      <c r="G71" s="332">
        <f t="shared" si="11"/>
        <v>12688.50851</v>
      </c>
      <c r="H71" s="470"/>
      <c r="I71" s="332"/>
      <c r="J71" s="332"/>
      <c r="K71" s="334">
        <f>K72</f>
        <v>10912.11731</v>
      </c>
      <c r="L71" s="340"/>
      <c r="M71" s="443"/>
      <c r="N71" s="339"/>
      <c r="O71" s="555"/>
      <c r="P71" s="555"/>
      <c r="Q71" s="555"/>
      <c r="R71" s="555"/>
      <c r="S71" s="555"/>
      <c r="T71" s="555"/>
      <c r="U71" s="555"/>
      <c r="V71" s="555"/>
      <c r="W71" s="586"/>
      <c r="X71" s="248">
        <f>O68-M68</f>
        <v>0</v>
      </c>
      <c r="Y71" s="215"/>
      <c r="Z71" s="215"/>
      <c r="AA71" s="215"/>
      <c r="AB71" s="215"/>
      <c r="AC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row>
    <row r="72" spans="1:91" s="193" customFormat="1" ht="181.5" customHeight="1" x14ac:dyDescent="0.45">
      <c r="A72" s="175">
        <v>1</v>
      </c>
      <c r="B72" s="157" t="s">
        <v>53</v>
      </c>
      <c r="C72" s="158" t="s">
        <v>20</v>
      </c>
      <c r="D72" s="159" t="s">
        <v>948</v>
      </c>
      <c r="E72" s="160" t="s">
        <v>949</v>
      </c>
      <c r="F72" s="379">
        <v>0.312</v>
      </c>
      <c r="G72" s="162">
        <v>12688.50851</v>
      </c>
      <c r="H72" s="163">
        <v>86</v>
      </c>
      <c r="I72" s="162"/>
      <c r="J72" s="162"/>
      <c r="K72" s="162">
        <f>ROUNDDOWN(G72*H72/100,5)</f>
        <v>10912.11731</v>
      </c>
      <c r="L72" s="358" t="s">
        <v>952</v>
      </c>
      <c r="M72" s="194">
        <v>6</v>
      </c>
      <c r="N72" s="237"/>
      <c r="O72" s="216">
        <v>6</v>
      </c>
      <c r="P72" s="216"/>
      <c r="Q72" s="216">
        <v>4</v>
      </c>
      <c r="R72" s="216"/>
      <c r="S72" s="216"/>
      <c r="T72" s="216"/>
      <c r="U72" s="216"/>
      <c r="V72" s="216">
        <f t="shared" si="1"/>
        <v>120</v>
      </c>
      <c r="W72" s="588">
        <v>1</v>
      </c>
      <c r="X72" s="257">
        <f>O69-M69</f>
        <v>0</v>
      </c>
      <c r="Y72" s="192"/>
      <c r="Z72" s="192"/>
      <c r="AA72" s="192"/>
      <c r="AB72" s="192"/>
      <c r="AC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row>
    <row r="73" spans="1:91" s="170" customFormat="1" ht="106.5" customHeight="1" x14ac:dyDescent="0.45">
      <c r="A73" s="170">
        <v>1</v>
      </c>
      <c r="B73" s="329" t="s">
        <v>141</v>
      </c>
      <c r="C73" s="330" t="s">
        <v>20</v>
      </c>
      <c r="D73" s="428" t="s">
        <v>69</v>
      </c>
      <c r="E73" s="428" t="s">
        <v>69</v>
      </c>
      <c r="F73" s="331">
        <f>SUM(F74:F75)</f>
        <v>2.0734900000000001</v>
      </c>
      <c r="G73" s="332">
        <f>SUM(G74:G75)</f>
        <v>145290.21914999999</v>
      </c>
      <c r="H73" s="333"/>
      <c r="I73" s="332"/>
      <c r="J73" s="332"/>
      <c r="K73" s="334">
        <f>SUM(K74:K75)</f>
        <v>129308.29503000001</v>
      </c>
      <c r="L73" s="431"/>
      <c r="M73" s="443"/>
      <c r="N73" s="340"/>
      <c r="O73" s="443"/>
      <c r="P73" s="555"/>
      <c r="Q73" s="555"/>
      <c r="R73" s="555"/>
      <c r="S73" s="555"/>
      <c r="T73" s="555"/>
      <c r="U73" s="555"/>
      <c r="V73" s="555"/>
      <c r="W73" s="586"/>
      <c r="X73" s="248">
        <f>O70-M70</f>
        <v>0</v>
      </c>
      <c r="Y73" s="169"/>
      <c r="Z73" s="169"/>
      <c r="AA73" s="169"/>
      <c r="AB73" s="169"/>
      <c r="AC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row>
    <row r="74" spans="1:91" s="439" customFormat="1" ht="120" customHeight="1" x14ac:dyDescent="0.45">
      <c r="A74" s="439">
        <v>1</v>
      </c>
      <c r="B74" s="157" t="s">
        <v>64</v>
      </c>
      <c r="C74" s="158" t="s">
        <v>20</v>
      </c>
      <c r="D74" s="159" t="s">
        <v>69</v>
      </c>
      <c r="E74" s="160" t="s">
        <v>864</v>
      </c>
      <c r="F74" s="161">
        <v>1.1137999999999999</v>
      </c>
      <c r="G74" s="162">
        <v>67181.582939999993</v>
      </c>
      <c r="H74" s="163">
        <v>89</v>
      </c>
      <c r="I74" s="162"/>
      <c r="J74" s="162"/>
      <c r="K74" s="347">
        <f t="shared" ref="K74:K75" si="12">ROUNDDOWN(G74*H74/100,5)</f>
        <v>59791.608809999998</v>
      </c>
      <c r="L74" s="411" t="s">
        <v>867</v>
      </c>
      <c r="M74" s="194">
        <v>8</v>
      </c>
      <c r="N74" s="354" t="s">
        <v>1208</v>
      </c>
      <c r="O74" s="186">
        <v>8</v>
      </c>
      <c r="P74" s="216"/>
      <c r="Q74" s="216">
        <v>4</v>
      </c>
      <c r="R74" s="216">
        <v>2</v>
      </c>
      <c r="S74" s="216">
        <v>2</v>
      </c>
      <c r="T74" s="216">
        <v>2</v>
      </c>
      <c r="U74" s="216"/>
      <c r="V74" s="216">
        <f t="shared" si="1"/>
        <v>210</v>
      </c>
      <c r="W74" s="587">
        <v>1</v>
      </c>
      <c r="X74" s="565">
        <f>O71-M71</f>
        <v>0</v>
      </c>
      <c r="Y74" s="438"/>
      <c r="Z74" s="438"/>
      <c r="AA74" s="438"/>
      <c r="AB74" s="438"/>
      <c r="AC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8"/>
      <c r="BN74" s="438"/>
      <c r="BO74" s="438"/>
      <c r="BP74" s="438"/>
      <c r="BQ74" s="438"/>
      <c r="BR74" s="438"/>
      <c r="BS74" s="438"/>
      <c r="BT74" s="438"/>
      <c r="BU74" s="438"/>
      <c r="BV74" s="438"/>
      <c r="BW74" s="438"/>
      <c r="BX74" s="438"/>
      <c r="BY74" s="438"/>
      <c r="BZ74" s="438"/>
      <c r="CA74" s="438"/>
      <c r="CB74" s="438"/>
      <c r="CC74" s="438"/>
      <c r="CD74" s="438"/>
      <c r="CE74" s="438"/>
      <c r="CF74" s="438"/>
      <c r="CG74" s="438"/>
      <c r="CH74" s="438"/>
      <c r="CI74" s="438"/>
      <c r="CJ74" s="438"/>
      <c r="CK74" s="438"/>
      <c r="CL74" s="438"/>
      <c r="CM74" s="438"/>
    </row>
    <row r="75" spans="1:91" s="170" customFormat="1" ht="150" customHeight="1" x14ac:dyDescent="0.45">
      <c r="B75" s="157" t="s">
        <v>289</v>
      </c>
      <c r="C75" s="158" t="s">
        <v>20</v>
      </c>
      <c r="D75" s="159" t="s">
        <v>69</v>
      </c>
      <c r="E75" s="160" t="s">
        <v>352</v>
      </c>
      <c r="F75" s="161">
        <v>0.95969000000000004</v>
      </c>
      <c r="G75" s="162">
        <v>78108.636209999997</v>
      </c>
      <c r="H75" s="163">
        <v>89</v>
      </c>
      <c r="I75" s="162"/>
      <c r="J75" s="162"/>
      <c r="K75" s="347">
        <f t="shared" si="12"/>
        <v>69516.686220000003</v>
      </c>
      <c r="L75" s="411" t="s">
        <v>868</v>
      </c>
      <c r="M75" s="194">
        <v>8</v>
      </c>
      <c r="N75" s="354" t="s">
        <v>1208</v>
      </c>
      <c r="O75" s="186">
        <v>8</v>
      </c>
      <c r="P75" s="216"/>
      <c r="Q75" s="216">
        <v>2</v>
      </c>
      <c r="R75" s="216">
        <v>2</v>
      </c>
      <c r="S75" s="216">
        <v>2</v>
      </c>
      <c r="T75" s="216">
        <v>2</v>
      </c>
      <c r="U75" s="216"/>
      <c r="V75" s="216">
        <f t="shared" si="1"/>
        <v>180</v>
      </c>
      <c r="W75" s="587">
        <v>1</v>
      </c>
      <c r="X75" s="248"/>
      <c r="Y75" s="169"/>
      <c r="Z75" s="169"/>
      <c r="AA75" s="169"/>
      <c r="AB75" s="169"/>
      <c r="AC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row>
    <row r="76" spans="1:91" s="439" customFormat="1" ht="102.75" customHeight="1" x14ac:dyDescent="0.45">
      <c r="B76" s="329" t="s">
        <v>143</v>
      </c>
      <c r="C76" s="330" t="s">
        <v>20</v>
      </c>
      <c r="D76" s="428" t="s">
        <v>25</v>
      </c>
      <c r="E76" s="330" t="s">
        <v>25</v>
      </c>
      <c r="F76" s="331">
        <f>SUM(F77:F78)</f>
        <v>0.81499999999999995</v>
      </c>
      <c r="G76" s="332">
        <f>SUM(G77:G78)</f>
        <v>11845.173500000001</v>
      </c>
      <c r="H76" s="333"/>
      <c r="I76" s="332"/>
      <c r="J76" s="332"/>
      <c r="K76" s="334">
        <f>SUM(K77:K78)</f>
        <v>10779.10788</v>
      </c>
      <c r="L76" s="444"/>
      <c r="M76" s="444"/>
      <c r="N76" s="434"/>
      <c r="O76" s="555"/>
      <c r="P76" s="555"/>
      <c r="Q76" s="555"/>
      <c r="R76" s="555"/>
      <c r="S76" s="555"/>
      <c r="T76" s="555"/>
      <c r="U76" s="555"/>
      <c r="V76" s="555"/>
      <c r="W76" s="586"/>
      <c r="X76" s="565"/>
      <c r="Y76" s="438"/>
      <c r="Z76" s="438"/>
      <c r="AA76" s="438"/>
      <c r="AB76" s="438"/>
      <c r="AC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8"/>
      <c r="BN76" s="438"/>
      <c r="BO76" s="438"/>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row>
    <row r="77" spans="1:91" s="175" customFormat="1" ht="144.75" customHeight="1" x14ac:dyDescent="0.45">
      <c r="B77" s="363" t="s">
        <v>58</v>
      </c>
      <c r="C77" s="364" t="s">
        <v>20</v>
      </c>
      <c r="D77" s="365" t="s">
        <v>25</v>
      </c>
      <c r="E77" s="366" t="s">
        <v>713</v>
      </c>
      <c r="F77" s="367">
        <v>0.377</v>
      </c>
      <c r="G77" s="368">
        <v>5738.87698</v>
      </c>
      <c r="H77" s="369">
        <v>91</v>
      </c>
      <c r="I77" s="368"/>
      <c r="J77" s="368"/>
      <c r="K77" s="381">
        <f t="shared" ref="K77:K78" si="13">ROUNDDOWN(G77*H77/100,5)</f>
        <v>5222.3780500000003</v>
      </c>
      <c r="L77" s="411" t="s">
        <v>1259</v>
      </c>
      <c r="M77" s="194">
        <v>14</v>
      </c>
      <c r="N77" s="181"/>
      <c r="O77" s="216">
        <v>14</v>
      </c>
      <c r="P77" s="216"/>
      <c r="Q77" s="216">
        <v>4</v>
      </c>
      <c r="R77" s="216"/>
      <c r="S77" s="216"/>
      <c r="T77" s="216"/>
      <c r="U77" s="216"/>
      <c r="V77" s="216">
        <f t="shared" si="1"/>
        <v>200</v>
      </c>
      <c r="W77" s="588">
        <v>1</v>
      </c>
      <c r="X77" s="257"/>
      <c r="Y77" s="174"/>
      <c r="Z77" s="174"/>
      <c r="AA77" s="174"/>
      <c r="AB77" s="174"/>
      <c r="AC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row>
    <row r="78" spans="1:91" s="175" customFormat="1" ht="181.5" customHeight="1" x14ac:dyDescent="0.45">
      <c r="B78" s="363" t="s">
        <v>1066</v>
      </c>
      <c r="C78" s="364" t="s">
        <v>20</v>
      </c>
      <c r="D78" s="365" t="s">
        <v>25</v>
      </c>
      <c r="E78" s="366" t="s">
        <v>714</v>
      </c>
      <c r="F78" s="367">
        <v>0.438</v>
      </c>
      <c r="G78" s="368">
        <v>6106.2965199999999</v>
      </c>
      <c r="H78" s="369">
        <v>91</v>
      </c>
      <c r="I78" s="368"/>
      <c r="J78" s="368"/>
      <c r="K78" s="381">
        <f t="shared" si="13"/>
        <v>5556.7298300000002</v>
      </c>
      <c r="L78" s="411" t="s">
        <v>1260</v>
      </c>
      <c r="M78" s="194">
        <v>14</v>
      </c>
      <c r="N78" s="238"/>
      <c r="O78" s="216">
        <v>14</v>
      </c>
      <c r="P78" s="216"/>
      <c r="Q78" s="216">
        <v>2</v>
      </c>
      <c r="R78" s="216"/>
      <c r="S78" s="216"/>
      <c r="T78" s="216"/>
      <c r="U78" s="216"/>
      <c r="V78" s="216">
        <f t="shared" si="1"/>
        <v>170</v>
      </c>
      <c r="W78" s="587">
        <v>1</v>
      </c>
      <c r="X78" s="257"/>
      <c r="Y78" s="174"/>
      <c r="Z78" s="174"/>
      <c r="AA78" s="174"/>
      <c r="AB78" s="174"/>
      <c r="AC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row>
    <row r="79" spans="1:91" s="343" customFormat="1" ht="86.25" customHeight="1" x14ac:dyDescent="0.45">
      <c r="B79" s="147" t="s">
        <v>145</v>
      </c>
      <c r="C79" s="148" t="s">
        <v>75</v>
      </c>
      <c r="D79" s="149" t="s">
        <v>1186</v>
      </c>
      <c r="E79" s="148" t="s">
        <v>75</v>
      </c>
      <c r="F79" s="150">
        <f t="shared" ref="F79:G79" si="14">F80+F82</f>
        <v>10.633279999999999</v>
      </c>
      <c r="G79" s="150">
        <f t="shared" si="14"/>
        <v>546556.56689999998</v>
      </c>
      <c r="H79" s="150"/>
      <c r="I79" s="150"/>
      <c r="J79" s="150"/>
      <c r="K79" s="150">
        <f>K80+K82</f>
        <v>483078.48567999998</v>
      </c>
      <c r="L79" s="557"/>
      <c r="M79" s="245"/>
      <c r="N79" s="559"/>
      <c r="O79" s="243"/>
      <c r="P79" s="243"/>
      <c r="Q79" s="243"/>
      <c r="R79" s="243"/>
      <c r="S79" s="243"/>
      <c r="T79" s="243"/>
      <c r="U79" s="243"/>
      <c r="V79" s="243"/>
      <c r="W79" s="585"/>
      <c r="X79" s="565">
        <f t="shared" ref="X79:X98" si="15">O76-M76</f>
        <v>0</v>
      </c>
      <c r="Y79" s="342"/>
      <c r="Z79" s="342"/>
      <c r="AA79" s="342"/>
      <c r="AB79" s="342"/>
      <c r="AC79" s="342"/>
      <c r="AP79" s="342"/>
      <c r="AQ79" s="342"/>
      <c r="AR79" s="342"/>
      <c r="AS79" s="342"/>
      <c r="AT79" s="342"/>
      <c r="AU79" s="342"/>
      <c r="AV79" s="342"/>
      <c r="AW79" s="342"/>
      <c r="AX79" s="342"/>
      <c r="AY79" s="342"/>
      <c r="AZ79" s="342"/>
      <c r="BA79" s="342"/>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2"/>
      <c r="BY79" s="342"/>
      <c r="BZ79" s="342"/>
      <c r="CA79" s="342"/>
      <c r="CB79" s="342"/>
      <c r="CC79" s="342"/>
      <c r="CD79" s="342"/>
      <c r="CE79" s="342"/>
      <c r="CF79" s="342"/>
      <c r="CG79" s="342"/>
      <c r="CH79" s="342"/>
      <c r="CI79" s="342"/>
      <c r="CJ79" s="342"/>
      <c r="CK79" s="342"/>
      <c r="CL79" s="342"/>
      <c r="CM79" s="342"/>
    </row>
    <row r="80" spans="1:91" s="170" customFormat="1" ht="140.25" customHeight="1" x14ac:dyDescent="0.45">
      <c r="A80" s="170">
        <v>1</v>
      </c>
      <c r="B80" s="329" t="s">
        <v>217</v>
      </c>
      <c r="C80" s="330" t="s">
        <v>75</v>
      </c>
      <c r="D80" s="428" t="s">
        <v>76</v>
      </c>
      <c r="E80" s="330" t="s">
        <v>76</v>
      </c>
      <c r="F80" s="331">
        <f>F81</f>
        <v>4.3789999999999996</v>
      </c>
      <c r="G80" s="332">
        <f>SUM(G81)</f>
        <v>476266.33935000002</v>
      </c>
      <c r="H80" s="333"/>
      <c r="I80" s="332"/>
      <c r="J80" s="332"/>
      <c r="K80" s="334">
        <f>SUM(K81:K81)</f>
        <v>419114.37861999997</v>
      </c>
      <c r="L80" s="340"/>
      <c r="M80" s="465"/>
      <c r="N80" s="467"/>
      <c r="O80" s="555"/>
      <c r="P80" s="555"/>
      <c r="Q80" s="555"/>
      <c r="R80" s="555"/>
      <c r="S80" s="555"/>
      <c r="T80" s="555"/>
      <c r="U80" s="555"/>
      <c r="V80" s="555"/>
      <c r="W80" s="586"/>
      <c r="X80" s="248">
        <f t="shared" si="15"/>
        <v>0</v>
      </c>
      <c r="Y80" s="169"/>
      <c r="Z80" s="169"/>
      <c r="AA80" s="169"/>
      <c r="AB80" s="169"/>
      <c r="AC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c r="CK80" s="169"/>
      <c r="CL80" s="169"/>
      <c r="CM80" s="169"/>
    </row>
    <row r="81" spans="1:91" s="175" customFormat="1" ht="153" customHeight="1" x14ac:dyDescent="0.45">
      <c r="A81" s="175">
        <v>1</v>
      </c>
      <c r="B81" s="157" t="s">
        <v>1068</v>
      </c>
      <c r="C81" s="158" t="s">
        <v>75</v>
      </c>
      <c r="D81" s="159" t="s">
        <v>76</v>
      </c>
      <c r="E81" s="160" t="s">
        <v>758</v>
      </c>
      <c r="F81" s="161">
        <v>4.3789999999999996</v>
      </c>
      <c r="G81" s="162">
        <v>476266.33935000002</v>
      </c>
      <c r="H81" s="163">
        <v>88</v>
      </c>
      <c r="I81" s="162"/>
      <c r="J81" s="162"/>
      <c r="K81" s="347">
        <f t="shared" ref="K81" si="16">ROUNDDOWN(G81*H81/100,5)</f>
        <v>419114.37861999997</v>
      </c>
      <c r="L81" s="356" t="s">
        <v>761</v>
      </c>
      <c r="M81" s="358">
        <v>9</v>
      </c>
      <c r="N81" s="237" t="s">
        <v>826</v>
      </c>
      <c r="O81" s="216">
        <v>9</v>
      </c>
      <c r="P81" s="216"/>
      <c r="Q81" s="216">
        <v>2</v>
      </c>
      <c r="R81" s="216">
        <v>2</v>
      </c>
      <c r="S81" s="216"/>
      <c r="T81" s="216">
        <v>2</v>
      </c>
      <c r="U81" s="216"/>
      <c r="V81" s="216">
        <f t="shared" si="1"/>
        <v>160</v>
      </c>
      <c r="W81" s="587">
        <v>1</v>
      </c>
      <c r="X81" s="257">
        <f t="shared" si="15"/>
        <v>0</v>
      </c>
      <c r="Y81" s="174"/>
      <c r="Z81" s="174"/>
      <c r="AA81" s="174"/>
      <c r="AB81" s="174"/>
      <c r="AC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row>
    <row r="82" spans="1:91" s="253" customFormat="1" ht="131.25" customHeight="1" x14ac:dyDescent="0.45">
      <c r="A82" s="253">
        <v>1</v>
      </c>
      <c r="B82" s="329" t="s">
        <v>401</v>
      </c>
      <c r="C82" s="330" t="s">
        <v>75</v>
      </c>
      <c r="D82" s="428" t="s">
        <v>80</v>
      </c>
      <c r="E82" s="330" t="s">
        <v>80</v>
      </c>
      <c r="F82" s="331">
        <f>SUBTOTAL(9,F83:F86)</f>
        <v>6.2542799999999996</v>
      </c>
      <c r="G82" s="332">
        <f>G83+G84+G85+G86</f>
        <v>70290.227549999996</v>
      </c>
      <c r="H82" s="333"/>
      <c r="I82" s="332"/>
      <c r="J82" s="332"/>
      <c r="K82" s="334">
        <f>SUBTOTAL(9,K83:K86)</f>
        <v>63964.107059999995</v>
      </c>
      <c r="L82" s="340"/>
      <c r="M82" s="465"/>
      <c r="N82" s="467" t="s">
        <v>124</v>
      </c>
      <c r="O82" s="555"/>
      <c r="P82" s="555"/>
      <c r="Q82" s="555"/>
      <c r="R82" s="555"/>
      <c r="S82" s="555"/>
      <c r="T82" s="555"/>
      <c r="U82" s="555"/>
      <c r="V82" s="555"/>
      <c r="W82" s="586"/>
      <c r="X82" s="246">
        <f t="shared" si="15"/>
        <v>0</v>
      </c>
      <c r="Y82" s="256"/>
      <c r="Z82" s="256"/>
      <c r="AA82" s="256"/>
      <c r="AB82" s="256"/>
      <c r="AC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row>
    <row r="83" spans="1:91" s="439" customFormat="1" ht="131.25" customHeight="1" x14ac:dyDescent="0.45">
      <c r="B83" s="157" t="s">
        <v>91</v>
      </c>
      <c r="C83" s="158" t="s">
        <v>75</v>
      </c>
      <c r="D83" s="159" t="s">
        <v>80</v>
      </c>
      <c r="E83" s="160" t="s">
        <v>308</v>
      </c>
      <c r="F83" s="161">
        <v>1.4</v>
      </c>
      <c r="G83" s="162">
        <v>15689.087100000001</v>
      </c>
      <c r="H83" s="163">
        <v>91</v>
      </c>
      <c r="I83" s="537"/>
      <c r="J83" s="537"/>
      <c r="K83" s="347">
        <f>ROUNDDOWN(G83*H83/100,5)</f>
        <v>14277.06926</v>
      </c>
      <c r="L83" s="191" t="s">
        <v>270</v>
      </c>
      <c r="M83" s="197">
        <v>5</v>
      </c>
      <c r="N83" s="237" t="s">
        <v>1242</v>
      </c>
      <c r="O83" s="216">
        <v>5</v>
      </c>
      <c r="P83" s="216"/>
      <c r="Q83" s="216">
        <v>2</v>
      </c>
      <c r="R83" s="216"/>
      <c r="S83" s="216"/>
      <c r="T83" s="216">
        <v>2</v>
      </c>
      <c r="U83" s="216"/>
      <c r="V83" s="216">
        <f t="shared" si="1"/>
        <v>100</v>
      </c>
      <c r="W83" s="587">
        <v>1</v>
      </c>
      <c r="X83" s="565"/>
      <c r="Y83" s="438"/>
      <c r="Z83" s="438"/>
      <c r="AA83" s="438"/>
      <c r="AB83" s="438"/>
      <c r="AC83" s="438"/>
      <c r="AP83" s="438"/>
      <c r="AQ83" s="438"/>
      <c r="AR83" s="438"/>
      <c r="AS83" s="438"/>
      <c r="AT83" s="438"/>
      <c r="AU83" s="438"/>
      <c r="AV83" s="438"/>
      <c r="AW83" s="438"/>
      <c r="AX83" s="438"/>
      <c r="AY83" s="438"/>
      <c r="AZ83" s="438"/>
      <c r="BA83" s="438"/>
      <c r="BB83" s="438"/>
      <c r="BC83" s="438"/>
      <c r="BD83" s="438"/>
      <c r="BE83" s="438"/>
      <c r="BF83" s="438"/>
      <c r="BG83" s="438"/>
      <c r="BH83" s="438"/>
      <c r="BI83" s="438"/>
      <c r="BJ83" s="438"/>
      <c r="BK83" s="438"/>
      <c r="BL83" s="438"/>
      <c r="BM83" s="438"/>
      <c r="BN83" s="438"/>
      <c r="BO83" s="438"/>
      <c r="BP83" s="438"/>
      <c r="BQ83" s="438"/>
      <c r="BR83" s="438"/>
      <c r="BS83" s="438"/>
      <c r="BT83" s="438"/>
      <c r="BU83" s="438"/>
      <c r="BV83" s="438"/>
      <c r="BW83" s="438"/>
      <c r="BX83" s="438"/>
      <c r="BY83" s="438"/>
      <c r="BZ83" s="438"/>
      <c r="CA83" s="438"/>
      <c r="CB83" s="438"/>
      <c r="CC83" s="438"/>
      <c r="CD83" s="438"/>
      <c r="CE83" s="438"/>
      <c r="CF83" s="438"/>
      <c r="CG83" s="438"/>
      <c r="CH83" s="438"/>
      <c r="CI83" s="438"/>
      <c r="CJ83" s="438"/>
      <c r="CK83" s="438"/>
      <c r="CL83" s="438"/>
      <c r="CM83" s="438"/>
    </row>
    <row r="84" spans="1:91" s="175" customFormat="1" ht="131.25" customHeight="1" x14ac:dyDescent="0.45">
      <c r="B84" s="157" t="s">
        <v>1069</v>
      </c>
      <c r="C84" s="158" t="s">
        <v>75</v>
      </c>
      <c r="D84" s="159" t="s">
        <v>80</v>
      </c>
      <c r="E84" s="160" t="s">
        <v>480</v>
      </c>
      <c r="F84" s="161">
        <v>1.89028</v>
      </c>
      <c r="G84" s="162">
        <v>26772.16374</v>
      </c>
      <c r="H84" s="163">
        <v>91</v>
      </c>
      <c r="I84" s="537"/>
      <c r="J84" s="537"/>
      <c r="K84" s="347">
        <f>ROUNDDOWN(G84*H84/100,5)</f>
        <v>24362.669000000002</v>
      </c>
      <c r="L84" s="191" t="s">
        <v>210</v>
      </c>
      <c r="M84" s="197">
        <v>6</v>
      </c>
      <c r="N84" s="173"/>
      <c r="O84" s="216">
        <v>6</v>
      </c>
      <c r="P84" s="216"/>
      <c r="Q84" s="216">
        <v>2</v>
      </c>
      <c r="R84" s="216"/>
      <c r="S84" s="216"/>
      <c r="T84" s="216"/>
      <c r="U84" s="216"/>
      <c r="V84" s="216">
        <f t="shared" si="1"/>
        <v>90</v>
      </c>
      <c r="W84" s="588">
        <v>1</v>
      </c>
      <c r="X84" s="257"/>
      <c r="Y84" s="174"/>
      <c r="Z84" s="174"/>
      <c r="AA84" s="174"/>
      <c r="AB84" s="174"/>
      <c r="AC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row>
    <row r="85" spans="1:91" s="439" customFormat="1" ht="131.25" customHeight="1" x14ac:dyDescent="0.45">
      <c r="B85" s="157" t="s">
        <v>1070</v>
      </c>
      <c r="C85" s="158" t="s">
        <v>75</v>
      </c>
      <c r="D85" s="159" t="s">
        <v>80</v>
      </c>
      <c r="E85" s="160" t="s">
        <v>481</v>
      </c>
      <c r="F85" s="161">
        <v>2.044</v>
      </c>
      <c r="G85" s="162">
        <v>18707.66116</v>
      </c>
      <c r="H85" s="163">
        <v>91</v>
      </c>
      <c r="I85" s="537"/>
      <c r="J85" s="537"/>
      <c r="K85" s="347">
        <f>ROUNDDOWN(G85*H85/100,5)</f>
        <v>17023.971649999999</v>
      </c>
      <c r="L85" s="191" t="s">
        <v>483</v>
      </c>
      <c r="M85" s="197">
        <v>6</v>
      </c>
      <c r="N85" s="173"/>
      <c r="O85" s="216">
        <v>6</v>
      </c>
      <c r="P85" s="216"/>
      <c r="Q85" s="216">
        <v>2</v>
      </c>
      <c r="R85" s="216"/>
      <c r="S85" s="216"/>
      <c r="T85" s="216"/>
      <c r="U85" s="216"/>
      <c r="V85" s="216">
        <f t="shared" si="1"/>
        <v>90</v>
      </c>
      <c r="W85" s="587">
        <v>1</v>
      </c>
      <c r="X85" s="565"/>
      <c r="Y85" s="438"/>
      <c r="Z85" s="438"/>
      <c r="AA85" s="438"/>
      <c r="AB85" s="438"/>
      <c r="AC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8"/>
      <c r="BN85" s="438"/>
      <c r="BO85" s="438"/>
      <c r="BP85" s="438"/>
      <c r="BQ85" s="438"/>
      <c r="BR85" s="438"/>
      <c r="BS85" s="438"/>
      <c r="BT85" s="438"/>
      <c r="BU85" s="438"/>
      <c r="BV85" s="438"/>
      <c r="BW85" s="438"/>
      <c r="BX85" s="438"/>
      <c r="BY85" s="438"/>
      <c r="BZ85" s="438"/>
      <c r="CA85" s="438"/>
      <c r="CB85" s="438"/>
      <c r="CC85" s="438"/>
      <c r="CD85" s="438"/>
      <c r="CE85" s="438"/>
      <c r="CF85" s="438"/>
      <c r="CG85" s="438"/>
      <c r="CH85" s="438"/>
      <c r="CI85" s="438"/>
      <c r="CJ85" s="438"/>
      <c r="CK85" s="438"/>
      <c r="CL85" s="438"/>
      <c r="CM85" s="438"/>
    </row>
    <row r="86" spans="1:91" s="175" customFormat="1" ht="131.25" customHeight="1" x14ac:dyDescent="0.45">
      <c r="B86" s="157" t="s">
        <v>1071</v>
      </c>
      <c r="C86" s="158" t="s">
        <v>75</v>
      </c>
      <c r="D86" s="159" t="s">
        <v>80</v>
      </c>
      <c r="E86" s="160" t="s">
        <v>482</v>
      </c>
      <c r="F86" s="161">
        <v>0.92</v>
      </c>
      <c r="G86" s="162">
        <v>9121.3155499999993</v>
      </c>
      <c r="H86" s="163">
        <v>91</v>
      </c>
      <c r="I86" s="397"/>
      <c r="J86" s="397"/>
      <c r="K86" s="347">
        <f>ROUNDDOWN(G86*H86/100,5)</f>
        <v>8300.3971500000007</v>
      </c>
      <c r="L86" s="191" t="s">
        <v>484</v>
      </c>
      <c r="M86" s="197">
        <v>6</v>
      </c>
      <c r="N86" s="173"/>
      <c r="O86" s="216">
        <v>6</v>
      </c>
      <c r="P86" s="216"/>
      <c r="Q86" s="216">
        <v>2</v>
      </c>
      <c r="R86" s="216"/>
      <c r="S86" s="216"/>
      <c r="T86" s="216"/>
      <c r="U86" s="216"/>
      <c r="V86" s="216">
        <f t="shared" si="1"/>
        <v>90</v>
      </c>
      <c r="W86" s="588">
        <v>1</v>
      </c>
      <c r="X86" s="257"/>
      <c r="Y86" s="174"/>
      <c r="Z86" s="174"/>
      <c r="AA86" s="174"/>
      <c r="AB86" s="174"/>
      <c r="AC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row>
    <row r="87" spans="1:91" s="170" customFormat="1" ht="102.75" customHeight="1" x14ac:dyDescent="0.45">
      <c r="A87" s="170">
        <v>1</v>
      </c>
      <c r="B87" s="147" t="s">
        <v>146</v>
      </c>
      <c r="C87" s="148" t="s">
        <v>22</v>
      </c>
      <c r="D87" s="149" t="s">
        <v>1192</v>
      </c>
      <c r="E87" s="148" t="s">
        <v>22</v>
      </c>
      <c r="F87" s="150">
        <f t="shared" ref="F87:G87" si="17">F88+F95+F98+F105+F107+F110+F113+F117+F119+F121+F126</f>
        <v>26.075800000000005</v>
      </c>
      <c r="G87" s="150">
        <f t="shared" si="17"/>
        <v>576411.7857270001</v>
      </c>
      <c r="H87" s="150"/>
      <c r="I87" s="150"/>
      <c r="J87" s="150"/>
      <c r="K87" s="150">
        <f>K88+K95+K98+K105+K107+K110+K113+K117+K119+K121+K126</f>
        <v>513712.23110999999</v>
      </c>
      <c r="L87" s="557"/>
      <c r="M87" s="558"/>
      <c r="N87" s="244"/>
      <c r="O87" s="243"/>
      <c r="P87" s="243"/>
      <c r="Q87" s="243"/>
      <c r="R87" s="243"/>
      <c r="S87" s="243"/>
      <c r="T87" s="243"/>
      <c r="U87" s="243"/>
      <c r="V87" s="243"/>
      <c r="W87" s="585"/>
      <c r="X87" s="248">
        <f t="shared" si="15"/>
        <v>0</v>
      </c>
      <c r="Y87" s="169"/>
      <c r="Z87" s="169"/>
      <c r="AA87" s="169"/>
      <c r="AB87" s="169"/>
      <c r="AC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c r="CG87" s="169"/>
      <c r="CH87" s="169"/>
      <c r="CI87" s="169"/>
      <c r="CJ87" s="169"/>
      <c r="CK87" s="169"/>
      <c r="CL87" s="169"/>
      <c r="CM87" s="169"/>
    </row>
    <row r="88" spans="1:91" s="175" customFormat="1" ht="102.75" customHeight="1" x14ac:dyDescent="0.45">
      <c r="A88" s="175">
        <v>1</v>
      </c>
      <c r="B88" s="329" t="s">
        <v>147</v>
      </c>
      <c r="C88" s="330" t="s">
        <v>22</v>
      </c>
      <c r="D88" s="428" t="s">
        <v>55</v>
      </c>
      <c r="E88" s="330" t="s">
        <v>55</v>
      </c>
      <c r="F88" s="331">
        <f>SUM(F89:F94)</f>
        <v>4.3239999999999998</v>
      </c>
      <c r="G88" s="332">
        <f>SUM(G89:G94)</f>
        <v>25796.298939999997</v>
      </c>
      <c r="H88" s="333"/>
      <c r="I88" s="332"/>
      <c r="J88" s="332"/>
      <c r="K88" s="334">
        <f>SUM(K89:K94)</f>
        <v>23990.557989999998</v>
      </c>
      <c r="L88" s="429"/>
      <c r="M88" s="429"/>
      <c r="N88" s="337"/>
      <c r="O88" s="555"/>
      <c r="P88" s="555"/>
      <c r="Q88" s="555"/>
      <c r="R88" s="555"/>
      <c r="S88" s="555"/>
      <c r="T88" s="555"/>
      <c r="U88" s="555"/>
      <c r="V88" s="555"/>
      <c r="W88" s="603"/>
      <c r="X88" s="257">
        <f t="shared" si="15"/>
        <v>0</v>
      </c>
      <c r="Y88" s="174"/>
      <c r="Z88" s="174"/>
      <c r="AA88" s="174"/>
      <c r="AB88" s="174"/>
      <c r="AC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row>
    <row r="89" spans="1:91" s="170" customFormat="1" ht="102.75" customHeight="1" x14ac:dyDescent="0.45">
      <c r="B89" s="157" t="s">
        <v>114</v>
      </c>
      <c r="C89" s="158" t="s">
        <v>22</v>
      </c>
      <c r="D89" s="159" t="s">
        <v>55</v>
      </c>
      <c r="E89" s="160" t="s">
        <v>377</v>
      </c>
      <c r="F89" s="161">
        <v>0.39</v>
      </c>
      <c r="G89" s="162">
        <v>2249.8061200000002</v>
      </c>
      <c r="H89" s="163">
        <v>93</v>
      </c>
      <c r="I89" s="162"/>
      <c r="J89" s="162"/>
      <c r="K89" s="347">
        <f t="shared" ref="K89:K94" si="18">ROUNDDOWN(G89*H89/100,5)</f>
        <v>2092.3196899999998</v>
      </c>
      <c r="L89" s="358" t="s">
        <v>508</v>
      </c>
      <c r="M89" s="197">
        <v>1</v>
      </c>
      <c r="N89" s="385" t="s">
        <v>509</v>
      </c>
      <c r="O89" s="216">
        <v>1</v>
      </c>
      <c r="P89" s="216"/>
      <c r="Q89" s="216"/>
      <c r="R89" s="216"/>
      <c r="S89" s="216"/>
      <c r="T89" s="216">
        <v>2</v>
      </c>
      <c r="U89" s="216"/>
      <c r="V89" s="216">
        <f t="shared" si="1"/>
        <v>30</v>
      </c>
      <c r="W89" s="604">
        <v>1</v>
      </c>
      <c r="X89" s="248"/>
      <c r="Y89" s="169"/>
      <c r="Z89" s="169"/>
      <c r="AA89" s="169"/>
      <c r="AB89" s="169"/>
      <c r="AC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row>
    <row r="90" spans="1:91" s="253" customFormat="1" ht="165.75" customHeight="1" x14ac:dyDescent="0.45">
      <c r="A90" s="253">
        <v>1</v>
      </c>
      <c r="B90" s="157" t="s">
        <v>290</v>
      </c>
      <c r="C90" s="158" t="s">
        <v>22</v>
      </c>
      <c r="D90" s="159" t="s">
        <v>55</v>
      </c>
      <c r="E90" s="160" t="s">
        <v>378</v>
      </c>
      <c r="F90" s="161">
        <v>0.56200000000000006</v>
      </c>
      <c r="G90" s="162">
        <v>3029.7702100000001</v>
      </c>
      <c r="H90" s="163">
        <v>93</v>
      </c>
      <c r="I90" s="162"/>
      <c r="J90" s="162"/>
      <c r="K90" s="347">
        <f t="shared" si="18"/>
        <v>2817.6862900000001</v>
      </c>
      <c r="L90" s="358" t="s">
        <v>508</v>
      </c>
      <c r="M90" s="197">
        <v>1</v>
      </c>
      <c r="N90" s="385" t="s">
        <v>509</v>
      </c>
      <c r="O90" s="216">
        <v>1</v>
      </c>
      <c r="P90" s="216"/>
      <c r="Q90" s="216"/>
      <c r="R90" s="216"/>
      <c r="S90" s="216"/>
      <c r="T90" s="216">
        <v>2</v>
      </c>
      <c r="U90" s="216"/>
      <c r="V90" s="216">
        <f t="shared" si="1"/>
        <v>30</v>
      </c>
      <c r="W90" s="587">
        <v>1</v>
      </c>
      <c r="X90" s="246">
        <f t="shared" si="15"/>
        <v>0</v>
      </c>
      <c r="Y90" s="256"/>
      <c r="Z90" s="256"/>
      <c r="AA90" s="256"/>
      <c r="AB90" s="256"/>
      <c r="AC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256"/>
      <c r="CK90" s="256"/>
      <c r="CL90" s="256"/>
      <c r="CM90" s="256"/>
    </row>
    <row r="91" spans="1:91" s="466" customFormat="1" ht="91.5" customHeight="1" x14ac:dyDescent="0.45">
      <c r="A91" s="439">
        <v>1</v>
      </c>
      <c r="B91" s="200" t="s">
        <v>320</v>
      </c>
      <c r="C91" s="158" t="s">
        <v>22</v>
      </c>
      <c r="D91" s="159" t="s">
        <v>55</v>
      </c>
      <c r="E91" s="160" t="s">
        <v>511</v>
      </c>
      <c r="F91" s="161">
        <v>0.52500000000000002</v>
      </c>
      <c r="G91" s="162">
        <v>3244.1379099999999</v>
      </c>
      <c r="H91" s="163">
        <v>93</v>
      </c>
      <c r="I91" s="162"/>
      <c r="J91" s="162"/>
      <c r="K91" s="347">
        <f t="shared" si="18"/>
        <v>3017.0482499999998</v>
      </c>
      <c r="L91" s="358" t="s">
        <v>508</v>
      </c>
      <c r="M91" s="197">
        <v>1</v>
      </c>
      <c r="N91" s="242"/>
      <c r="O91" s="216">
        <v>1</v>
      </c>
      <c r="P91" s="216"/>
      <c r="Q91" s="216"/>
      <c r="R91" s="266"/>
      <c r="S91" s="266"/>
      <c r="T91" s="265"/>
      <c r="U91" s="265"/>
      <c r="V91" s="216">
        <f t="shared" si="1"/>
        <v>10</v>
      </c>
      <c r="W91" s="587">
        <v>1</v>
      </c>
      <c r="X91" s="565">
        <f t="shared" si="15"/>
        <v>0</v>
      </c>
      <c r="AP91" s="574"/>
      <c r="AQ91" s="574"/>
      <c r="AR91" s="574"/>
      <c r="AS91" s="574"/>
      <c r="AT91" s="574"/>
      <c r="AU91" s="574"/>
      <c r="AV91" s="574"/>
      <c r="AW91" s="574"/>
      <c r="AX91" s="574"/>
      <c r="AY91" s="574"/>
      <c r="AZ91" s="574"/>
      <c r="BA91" s="574"/>
      <c r="BB91" s="574"/>
      <c r="BC91" s="574"/>
      <c r="BD91" s="574"/>
      <c r="BE91" s="574"/>
      <c r="BF91" s="574"/>
      <c r="BG91" s="574"/>
      <c r="BH91" s="574"/>
      <c r="BI91" s="574"/>
      <c r="BJ91" s="574"/>
      <c r="BK91" s="574"/>
      <c r="BL91" s="574"/>
      <c r="BM91" s="574"/>
      <c r="BN91" s="574"/>
      <c r="BO91" s="574"/>
      <c r="BP91" s="574"/>
      <c r="BQ91" s="574"/>
      <c r="BR91" s="574"/>
      <c r="BS91" s="574"/>
      <c r="BT91" s="574"/>
      <c r="BU91" s="574"/>
      <c r="BV91" s="574"/>
      <c r="BW91" s="574"/>
      <c r="BX91" s="574"/>
      <c r="BY91" s="574"/>
      <c r="BZ91" s="574"/>
      <c r="CA91" s="574"/>
      <c r="CB91" s="574"/>
      <c r="CC91" s="574"/>
      <c r="CD91" s="574"/>
      <c r="CE91" s="574"/>
      <c r="CF91" s="574"/>
      <c r="CG91" s="574"/>
      <c r="CH91" s="574"/>
      <c r="CI91" s="574"/>
      <c r="CJ91" s="574"/>
      <c r="CK91" s="574"/>
      <c r="CL91" s="574"/>
      <c r="CM91" s="574"/>
    </row>
    <row r="92" spans="1:91" s="210" customFormat="1" ht="148.5" customHeight="1" x14ac:dyDescent="0.45">
      <c r="A92" s="175">
        <v>1</v>
      </c>
      <c r="B92" s="157" t="s">
        <v>321</v>
      </c>
      <c r="C92" s="158" t="s">
        <v>22</v>
      </c>
      <c r="D92" s="159" t="s">
        <v>55</v>
      </c>
      <c r="E92" s="160" t="s">
        <v>512</v>
      </c>
      <c r="F92" s="161">
        <v>0.86699999999999999</v>
      </c>
      <c r="G92" s="162">
        <v>5264.4288399999996</v>
      </c>
      <c r="H92" s="163">
        <v>93</v>
      </c>
      <c r="I92" s="162"/>
      <c r="J92" s="162"/>
      <c r="K92" s="347">
        <f t="shared" si="18"/>
        <v>4895.9188199999999</v>
      </c>
      <c r="L92" s="358" t="s">
        <v>508</v>
      </c>
      <c r="M92" s="197">
        <v>1</v>
      </c>
      <c r="N92" s="165"/>
      <c r="O92" s="216">
        <v>1</v>
      </c>
      <c r="P92" s="216"/>
      <c r="Q92" s="216"/>
      <c r="R92" s="216"/>
      <c r="S92" s="216"/>
      <c r="T92" s="216"/>
      <c r="U92" s="216"/>
      <c r="V92" s="216">
        <f t="shared" si="1"/>
        <v>10</v>
      </c>
      <c r="W92" s="588">
        <v>1</v>
      </c>
      <c r="X92" s="257">
        <f t="shared" si="15"/>
        <v>0</v>
      </c>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row>
    <row r="93" spans="1:91" s="175" customFormat="1" ht="154.5" customHeight="1" x14ac:dyDescent="0.45">
      <c r="A93" s="175">
        <v>1</v>
      </c>
      <c r="B93" s="157" t="s">
        <v>322</v>
      </c>
      <c r="C93" s="158" t="s">
        <v>22</v>
      </c>
      <c r="D93" s="159" t="s">
        <v>55</v>
      </c>
      <c r="E93" s="160" t="s">
        <v>513</v>
      </c>
      <c r="F93" s="161">
        <v>1.1499999999999999</v>
      </c>
      <c r="G93" s="162">
        <v>6966.9219400000002</v>
      </c>
      <c r="H93" s="163">
        <v>93</v>
      </c>
      <c r="I93" s="162"/>
      <c r="J93" s="162"/>
      <c r="K93" s="347">
        <f t="shared" si="18"/>
        <v>6479.2374</v>
      </c>
      <c r="L93" s="358" t="s">
        <v>508</v>
      </c>
      <c r="M93" s="197">
        <v>1</v>
      </c>
      <c r="N93" s="165"/>
      <c r="O93" s="216">
        <v>1</v>
      </c>
      <c r="P93" s="216"/>
      <c r="Q93" s="216"/>
      <c r="R93" s="216"/>
      <c r="S93" s="216"/>
      <c r="T93" s="216"/>
      <c r="U93" s="216"/>
      <c r="V93" s="216">
        <f t="shared" si="1"/>
        <v>10</v>
      </c>
      <c r="W93" s="587">
        <v>1</v>
      </c>
      <c r="X93" s="257">
        <f t="shared" si="15"/>
        <v>0</v>
      </c>
      <c r="Y93" s="174"/>
      <c r="Z93" s="174"/>
      <c r="AA93" s="174"/>
      <c r="AB93" s="174"/>
      <c r="AC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row>
    <row r="94" spans="1:91" s="175" customFormat="1" ht="89.25" customHeight="1" x14ac:dyDescent="0.45">
      <c r="A94" s="175">
        <v>1</v>
      </c>
      <c r="B94" s="157" t="s">
        <v>1073</v>
      </c>
      <c r="C94" s="158" t="s">
        <v>22</v>
      </c>
      <c r="D94" s="159" t="s">
        <v>55</v>
      </c>
      <c r="E94" s="160" t="s">
        <v>514</v>
      </c>
      <c r="F94" s="161">
        <v>0.83</v>
      </c>
      <c r="G94" s="162">
        <v>5041.2339199999997</v>
      </c>
      <c r="H94" s="163">
        <v>93</v>
      </c>
      <c r="I94" s="164"/>
      <c r="J94" s="164"/>
      <c r="K94" s="347">
        <f t="shared" si="18"/>
        <v>4688.3475399999998</v>
      </c>
      <c r="L94" s="358" t="s">
        <v>508</v>
      </c>
      <c r="M94" s="197">
        <v>2</v>
      </c>
      <c r="N94" s="165"/>
      <c r="O94" s="216">
        <v>2</v>
      </c>
      <c r="P94" s="216"/>
      <c r="Q94" s="216"/>
      <c r="R94" s="216"/>
      <c r="S94" s="216"/>
      <c r="T94" s="216"/>
      <c r="U94" s="216"/>
      <c r="V94" s="216">
        <f t="shared" si="1"/>
        <v>20</v>
      </c>
      <c r="W94" s="587">
        <v>1</v>
      </c>
      <c r="X94" s="257">
        <f t="shared" si="15"/>
        <v>0</v>
      </c>
      <c r="Y94" s="174"/>
      <c r="Z94" s="174"/>
      <c r="AA94" s="174"/>
      <c r="AB94" s="174"/>
      <c r="AC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row>
    <row r="95" spans="1:91" s="170" customFormat="1" ht="120.75" customHeight="1" x14ac:dyDescent="0.45">
      <c r="A95" s="170">
        <v>1</v>
      </c>
      <c r="B95" s="329" t="s">
        <v>148</v>
      </c>
      <c r="C95" s="330" t="s">
        <v>22</v>
      </c>
      <c r="D95" s="428" t="s">
        <v>367</v>
      </c>
      <c r="E95" s="428" t="s">
        <v>367</v>
      </c>
      <c r="F95" s="331">
        <f>SUM(F96:F97)</f>
        <v>0.36</v>
      </c>
      <c r="G95" s="332">
        <f>SUM(G96:G97)</f>
        <v>8592.2969300000004</v>
      </c>
      <c r="H95" s="333"/>
      <c r="I95" s="332"/>
      <c r="J95" s="332"/>
      <c r="K95" s="334">
        <f>SUM(K96:K97)</f>
        <v>7904.9131699999998</v>
      </c>
      <c r="L95" s="484"/>
      <c r="M95" s="497"/>
      <c r="N95" s="434"/>
      <c r="O95" s="575"/>
      <c r="P95" s="576"/>
      <c r="Q95" s="576"/>
      <c r="R95" s="576"/>
      <c r="S95" s="576"/>
      <c r="T95" s="575"/>
      <c r="U95" s="575"/>
      <c r="V95" s="555"/>
      <c r="W95" s="586"/>
      <c r="X95" s="248">
        <f t="shared" si="15"/>
        <v>0</v>
      </c>
      <c r="Y95" s="169"/>
      <c r="Z95" s="169"/>
      <c r="AA95" s="169"/>
      <c r="AB95" s="169"/>
      <c r="AC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c r="CG95" s="169"/>
      <c r="CH95" s="169"/>
      <c r="CI95" s="169"/>
      <c r="CJ95" s="169"/>
      <c r="CK95" s="169"/>
      <c r="CL95" s="169"/>
      <c r="CM95" s="169"/>
    </row>
    <row r="96" spans="1:91" s="175" customFormat="1" ht="163.5" customHeight="1" x14ac:dyDescent="0.45">
      <c r="B96" s="363" t="s">
        <v>82</v>
      </c>
      <c r="C96" s="364" t="s">
        <v>22</v>
      </c>
      <c r="D96" s="365" t="s">
        <v>367</v>
      </c>
      <c r="E96" s="366" t="s">
        <v>616</v>
      </c>
      <c r="F96" s="367">
        <v>0.185</v>
      </c>
      <c r="G96" s="368">
        <v>5564.9718400000002</v>
      </c>
      <c r="H96" s="369">
        <v>92</v>
      </c>
      <c r="I96" s="368"/>
      <c r="J96" s="368"/>
      <c r="K96" s="420">
        <f>ROUNDDOWN(G96*H96/100,5)</f>
        <v>5119.7740899999999</v>
      </c>
      <c r="L96" s="411" t="s">
        <v>618</v>
      </c>
      <c r="M96" s="194">
        <v>7</v>
      </c>
      <c r="N96" s="194"/>
      <c r="O96" s="194">
        <v>7</v>
      </c>
      <c r="P96" s="266"/>
      <c r="Q96" s="216">
        <v>4</v>
      </c>
      <c r="R96" s="266"/>
      <c r="S96" s="266"/>
      <c r="T96" s="265"/>
      <c r="U96" s="265"/>
      <c r="V96" s="216">
        <f t="shared" si="1"/>
        <v>130</v>
      </c>
      <c r="W96" s="605">
        <v>1</v>
      </c>
      <c r="X96" s="257">
        <f t="shared" si="15"/>
        <v>0</v>
      </c>
      <c r="Y96" s="174"/>
      <c r="Z96" s="174"/>
      <c r="AA96" s="174"/>
      <c r="AB96" s="174"/>
      <c r="AC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row>
    <row r="97" spans="1:16356" s="175" customFormat="1" ht="164.25" customHeight="1" x14ac:dyDescent="0.45">
      <c r="A97" s="175">
        <v>1</v>
      </c>
      <c r="B97" s="363" t="s">
        <v>1074</v>
      </c>
      <c r="C97" s="364" t="s">
        <v>22</v>
      </c>
      <c r="D97" s="365" t="s">
        <v>367</v>
      </c>
      <c r="E97" s="366" t="s">
        <v>368</v>
      </c>
      <c r="F97" s="367">
        <v>0.17499999999999999</v>
      </c>
      <c r="G97" s="368">
        <v>3027.3250899999998</v>
      </c>
      <c r="H97" s="369">
        <v>92</v>
      </c>
      <c r="I97" s="368"/>
      <c r="J97" s="368"/>
      <c r="K97" s="420">
        <f>ROUNDDOWN(G97*H97/100,5)</f>
        <v>2785.1390799999999</v>
      </c>
      <c r="L97" s="411" t="s">
        <v>619</v>
      </c>
      <c r="M97" s="194">
        <v>12</v>
      </c>
      <c r="N97" s="176" t="s">
        <v>1242</v>
      </c>
      <c r="O97" s="216">
        <v>12</v>
      </c>
      <c r="P97" s="266"/>
      <c r="Q97" s="216">
        <v>2</v>
      </c>
      <c r="R97" s="216"/>
      <c r="S97" s="216"/>
      <c r="T97" s="216">
        <v>2</v>
      </c>
      <c r="U97" s="216"/>
      <c r="V97" s="216">
        <f t="shared" si="1"/>
        <v>170</v>
      </c>
      <c r="W97" s="606">
        <v>1</v>
      </c>
      <c r="X97" s="257">
        <f t="shared" si="15"/>
        <v>0</v>
      </c>
      <c r="Y97" s="174"/>
      <c r="Z97" s="174"/>
      <c r="AA97" s="174"/>
      <c r="AB97" s="174"/>
      <c r="AC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row>
    <row r="98" spans="1:16356" s="343" customFormat="1" ht="93" customHeight="1" x14ac:dyDescent="0.45">
      <c r="B98" s="329" t="s">
        <v>150</v>
      </c>
      <c r="C98" s="330" t="s">
        <v>22</v>
      </c>
      <c r="D98" s="428" t="s">
        <v>48</v>
      </c>
      <c r="E98" s="330" t="s">
        <v>48</v>
      </c>
      <c r="F98" s="332">
        <f>SUM(F99:F104)</f>
        <v>10.549499999999998</v>
      </c>
      <c r="G98" s="332">
        <f>SUM(G99:G104)</f>
        <v>431171.56114000001</v>
      </c>
      <c r="H98" s="333"/>
      <c r="I98" s="332"/>
      <c r="J98" s="332"/>
      <c r="K98" s="334">
        <f>SUM(K99:K104)</f>
        <v>379430.97376999998</v>
      </c>
      <c r="L98" s="444"/>
      <c r="M98" s="444"/>
      <c r="N98" s="434"/>
      <c r="O98" s="575"/>
      <c r="P98" s="576"/>
      <c r="Q98" s="576"/>
      <c r="R98" s="576"/>
      <c r="S98" s="576"/>
      <c r="T98" s="575"/>
      <c r="U98" s="575"/>
      <c r="V98" s="555"/>
      <c r="W98" s="603"/>
      <c r="X98" s="565">
        <f t="shared" si="15"/>
        <v>0</v>
      </c>
      <c r="Y98" s="342"/>
      <c r="Z98" s="342"/>
      <c r="AA98" s="342"/>
      <c r="AB98" s="342"/>
      <c r="AC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342"/>
      <c r="BV98" s="342"/>
      <c r="BW98" s="342"/>
      <c r="BX98" s="342"/>
      <c r="BY98" s="342"/>
      <c r="BZ98" s="342"/>
      <c r="CA98" s="342"/>
      <c r="CB98" s="342"/>
      <c r="CC98" s="342"/>
      <c r="CD98" s="342"/>
      <c r="CE98" s="342"/>
      <c r="CF98" s="342"/>
      <c r="CG98" s="342"/>
      <c r="CH98" s="342"/>
      <c r="CI98" s="342"/>
      <c r="CJ98" s="342"/>
      <c r="CK98" s="342"/>
      <c r="CL98" s="342"/>
      <c r="CM98" s="342"/>
    </row>
    <row r="99" spans="1:16356" s="178" customFormat="1" ht="105.75" customHeight="1" x14ac:dyDescent="0.45">
      <c r="A99" s="170">
        <v>1</v>
      </c>
      <c r="B99" s="157" t="s">
        <v>1075</v>
      </c>
      <c r="C99" s="158" t="s">
        <v>22</v>
      </c>
      <c r="D99" s="159" t="s">
        <v>48</v>
      </c>
      <c r="E99" s="160" t="s">
        <v>458</v>
      </c>
      <c r="F99" s="161">
        <v>0.6845</v>
      </c>
      <c r="G99" s="162">
        <v>44007.814550000003</v>
      </c>
      <c r="H99" s="163">
        <v>88</v>
      </c>
      <c r="I99" s="397"/>
      <c r="J99" s="397"/>
      <c r="K99" s="347">
        <f>ROUNDDOWN(G99*H99/100,5)</f>
        <v>38726.876799999998</v>
      </c>
      <c r="L99" s="358" t="s">
        <v>316</v>
      </c>
      <c r="M99" s="194">
        <v>6</v>
      </c>
      <c r="N99" s="237" t="s">
        <v>1172</v>
      </c>
      <c r="O99" s="216">
        <v>6</v>
      </c>
      <c r="P99" s="216">
        <v>2</v>
      </c>
      <c r="Q99" s="216">
        <v>2</v>
      </c>
      <c r="R99" s="216"/>
      <c r="S99" s="216"/>
      <c r="T99" s="216">
        <v>2</v>
      </c>
      <c r="U99" s="216"/>
      <c r="V99" s="216">
        <f t="shared" si="1"/>
        <v>140</v>
      </c>
      <c r="W99" s="606">
        <v>1</v>
      </c>
      <c r="X99" s="248">
        <f t="shared" ref="X99:X107" si="19">O96-M96</f>
        <v>0</v>
      </c>
      <c r="Y99" s="170"/>
      <c r="Z99" s="170"/>
      <c r="AA99" s="170"/>
      <c r="AB99" s="170"/>
      <c r="AC99" s="170"/>
      <c r="AD99" s="170"/>
      <c r="AE99" s="170"/>
      <c r="AF99" s="170"/>
      <c r="AG99" s="170"/>
      <c r="AH99" s="170"/>
      <c r="AI99" s="170"/>
      <c r="AJ99" s="170"/>
      <c r="AK99" s="170"/>
      <c r="AL99" s="170"/>
      <c r="AM99" s="170"/>
      <c r="AN99" s="170"/>
      <c r="AO99" s="170"/>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c r="IO99" s="170"/>
      <c r="IP99" s="170"/>
      <c r="IQ99" s="170"/>
      <c r="IR99" s="170"/>
      <c r="IS99" s="170"/>
      <c r="IT99" s="170"/>
      <c r="IU99" s="170"/>
      <c r="IV99" s="170"/>
      <c r="IW99" s="170"/>
      <c r="IX99" s="170"/>
      <c r="IY99" s="170"/>
      <c r="IZ99" s="170"/>
      <c r="JA99" s="170"/>
      <c r="JB99" s="170"/>
      <c r="JC99" s="170"/>
      <c r="JD99" s="170"/>
      <c r="JE99" s="170"/>
      <c r="JF99" s="170"/>
      <c r="JG99" s="170"/>
      <c r="JH99" s="170"/>
      <c r="JI99" s="170"/>
      <c r="JJ99" s="170"/>
      <c r="JK99" s="170"/>
      <c r="JL99" s="170"/>
      <c r="JM99" s="170"/>
      <c r="JN99" s="170"/>
      <c r="JO99" s="170"/>
      <c r="JP99" s="170"/>
      <c r="JQ99" s="170"/>
      <c r="JR99" s="170"/>
      <c r="JS99" s="170"/>
      <c r="JT99" s="170"/>
      <c r="JU99" s="170"/>
      <c r="JV99" s="170"/>
      <c r="JW99" s="170"/>
      <c r="JX99" s="170"/>
      <c r="JY99" s="170"/>
      <c r="JZ99" s="170"/>
      <c r="KA99" s="170"/>
      <c r="KB99" s="170"/>
      <c r="KC99" s="170"/>
      <c r="KD99" s="170"/>
      <c r="KE99" s="170"/>
      <c r="KF99" s="170"/>
      <c r="KG99" s="170"/>
      <c r="KH99" s="170"/>
      <c r="KI99" s="170"/>
      <c r="KJ99" s="170"/>
      <c r="KK99" s="170"/>
      <c r="KL99" s="170"/>
      <c r="KM99" s="170"/>
      <c r="KN99" s="170"/>
      <c r="KO99" s="170"/>
      <c r="KP99" s="170"/>
      <c r="KQ99" s="170"/>
      <c r="KR99" s="170"/>
      <c r="KS99" s="170"/>
      <c r="KT99" s="170"/>
      <c r="KU99" s="170"/>
      <c r="KV99" s="170"/>
      <c r="KW99" s="170"/>
      <c r="KX99" s="170"/>
      <c r="KY99" s="170"/>
      <c r="KZ99" s="170"/>
      <c r="LA99" s="170"/>
      <c r="LB99" s="170"/>
      <c r="LC99" s="170"/>
      <c r="LD99" s="170"/>
      <c r="LE99" s="170"/>
      <c r="LF99" s="170"/>
      <c r="LG99" s="170"/>
      <c r="LH99" s="170"/>
      <c r="LI99" s="170"/>
      <c r="LJ99" s="170"/>
      <c r="LK99" s="170"/>
      <c r="LL99" s="170"/>
      <c r="LM99" s="170"/>
      <c r="LN99" s="170"/>
      <c r="LO99" s="170"/>
      <c r="LP99" s="170"/>
      <c r="LQ99" s="170"/>
      <c r="LR99" s="170"/>
      <c r="LS99" s="170"/>
      <c r="LT99" s="170"/>
      <c r="LU99" s="170"/>
      <c r="LV99" s="170"/>
      <c r="LW99" s="170"/>
      <c r="LX99" s="170"/>
      <c r="LY99" s="170"/>
      <c r="LZ99" s="170"/>
      <c r="MA99" s="170"/>
      <c r="MB99" s="170"/>
      <c r="MC99" s="170"/>
      <c r="MD99" s="170"/>
      <c r="ME99" s="170"/>
      <c r="MF99" s="170"/>
      <c r="MG99" s="170"/>
      <c r="MH99" s="170"/>
      <c r="MI99" s="170"/>
      <c r="MJ99" s="170"/>
      <c r="MK99" s="170"/>
      <c r="ML99" s="170"/>
      <c r="MM99" s="170"/>
      <c r="MN99" s="170"/>
      <c r="MO99" s="170"/>
      <c r="MP99" s="170"/>
      <c r="MQ99" s="170"/>
      <c r="MR99" s="170"/>
      <c r="MS99" s="170"/>
      <c r="MT99" s="170"/>
      <c r="MU99" s="170"/>
      <c r="MV99" s="170"/>
      <c r="MW99" s="170"/>
      <c r="MX99" s="170"/>
      <c r="MY99" s="170"/>
      <c r="MZ99" s="170"/>
      <c r="NA99" s="170"/>
      <c r="NB99" s="170"/>
      <c r="NC99" s="170"/>
      <c r="ND99" s="170"/>
      <c r="NE99" s="170"/>
      <c r="NF99" s="170"/>
      <c r="NG99" s="170"/>
      <c r="NH99" s="170"/>
      <c r="NI99" s="170"/>
      <c r="NJ99" s="170"/>
      <c r="NK99" s="170"/>
      <c r="NL99" s="170"/>
      <c r="NM99" s="170"/>
      <c r="NN99" s="170"/>
      <c r="NO99" s="170"/>
      <c r="NP99" s="170"/>
      <c r="NQ99" s="170"/>
      <c r="NR99" s="170"/>
      <c r="NS99" s="170"/>
      <c r="NT99" s="170"/>
      <c r="NU99" s="170"/>
      <c r="NV99" s="170"/>
      <c r="NW99" s="170"/>
      <c r="NX99" s="170"/>
      <c r="NY99" s="170"/>
      <c r="NZ99" s="170"/>
      <c r="OA99" s="170"/>
      <c r="OB99" s="170"/>
      <c r="OC99" s="170"/>
      <c r="OD99" s="170"/>
      <c r="OE99" s="170"/>
      <c r="OF99" s="170"/>
      <c r="OG99" s="170"/>
      <c r="OH99" s="170"/>
      <c r="OI99" s="170"/>
      <c r="OJ99" s="170"/>
      <c r="OK99" s="170"/>
      <c r="OL99" s="170"/>
      <c r="OM99" s="170"/>
      <c r="ON99" s="170"/>
      <c r="OO99" s="170"/>
      <c r="OP99" s="170"/>
      <c r="OQ99" s="170"/>
      <c r="OR99" s="170"/>
      <c r="OS99" s="170"/>
      <c r="OT99" s="170"/>
      <c r="OU99" s="170"/>
      <c r="OV99" s="170"/>
      <c r="OW99" s="170"/>
      <c r="OX99" s="170"/>
      <c r="OY99" s="170"/>
      <c r="OZ99" s="170"/>
      <c r="PA99" s="170"/>
      <c r="PB99" s="170"/>
      <c r="PC99" s="170"/>
      <c r="PD99" s="170"/>
      <c r="PE99" s="170"/>
      <c r="PF99" s="170"/>
      <c r="PG99" s="170"/>
      <c r="PH99" s="170"/>
      <c r="PI99" s="170"/>
      <c r="PJ99" s="170"/>
      <c r="PK99" s="170"/>
      <c r="PL99" s="170"/>
      <c r="PM99" s="170"/>
      <c r="PN99" s="170"/>
      <c r="PO99" s="170"/>
      <c r="PP99" s="170"/>
      <c r="PQ99" s="170"/>
      <c r="PR99" s="170"/>
      <c r="PS99" s="170"/>
      <c r="PT99" s="170"/>
      <c r="PU99" s="170"/>
      <c r="PV99" s="170"/>
      <c r="PW99" s="170"/>
      <c r="PX99" s="170"/>
      <c r="PY99" s="170"/>
      <c r="PZ99" s="170"/>
      <c r="QA99" s="170"/>
      <c r="QB99" s="170"/>
      <c r="QC99" s="170"/>
      <c r="QD99" s="170"/>
      <c r="QE99" s="170"/>
      <c r="QF99" s="170"/>
      <c r="QG99" s="170"/>
      <c r="QH99" s="170"/>
      <c r="QI99" s="170"/>
      <c r="QJ99" s="170"/>
      <c r="QK99" s="170"/>
      <c r="QL99" s="170"/>
      <c r="QM99" s="170"/>
      <c r="QN99" s="170"/>
      <c r="QO99" s="170"/>
      <c r="QP99" s="170"/>
      <c r="QQ99" s="170"/>
      <c r="QR99" s="170"/>
      <c r="QS99" s="170"/>
      <c r="QT99" s="170"/>
      <c r="QU99" s="170"/>
      <c r="QV99" s="170"/>
      <c r="QW99" s="170"/>
      <c r="QX99" s="170"/>
      <c r="QY99" s="170"/>
      <c r="QZ99" s="170"/>
      <c r="RA99" s="170"/>
      <c r="RB99" s="170"/>
      <c r="RC99" s="170"/>
      <c r="RD99" s="170"/>
      <c r="RE99" s="170"/>
      <c r="RF99" s="170"/>
      <c r="RG99" s="170"/>
      <c r="RH99" s="170"/>
      <c r="RI99" s="170"/>
      <c r="RJ99" s="170"/>
      <c r="RK99" s="170"/>
      <c r="RL99" s="170"/>
      <c r="RM99" s="170"/>
      <c r="RN99" s="170"/>
      <c r="RO99" s="170"/>
      <c r="RP99" s="170"/>
      <c r="RQ99" s="170"/>
      <c r="RR99" s="170"/>
      <c r="RS99" s="170"/>
      <c r="RT99" s="170"/>
      <c r="RU99" s="170"/>
      <c r="RV99" s="170"/>
      <c r="RW99" s="170"/>
      <c r="RX99" s="170"/>
      <c r="RY99" s="170"/>
      <c r="RZ99" s="170"/>
      <c r="SA99" s="170"/>
      <c r="SB99" s="170"/>
      <c r="SC99" s="170"/>
      <c r="SD99" s="170"/>
      <c r="SE99" s="170"/>
      <c r="SF99" s="170"/>
      <c r="SG99" s="170"/>
      <c r="SH99" s="170"/>
      <c r="SI99" s="170"/>
      <c r="SJ99" s="170"/>
      <c r="SK99" s="170"/>
      <c r="SL99" s="170"/>
      <c r="SM99" s="170"/>
      <c r="SN99" s="170"/>
      <c r="SO99" s="170"/>
      <c r="SP99" s="170"/>
      <c r="SQ99" s="170"/>
      <c r="SR99" s="170"/>
      <c r="SS99" s="170"/>
      <c r="ST99" s="170"/>
      <c r="SU99" s="170"/>
      <c r="SV99" s="170"/>
      <c r="SW99" s="170"/>
      <c r="SX99" s="170"/>
      <c r="SY99" s="170"/>
      <c r="SZ99" s="170"/>
      <c r="TA99" s="170"/>
      <c r="TB99" s="170"/>
      <c r="TC99" s="170"/>
      <c r="TD99" s="170"/>
      <c r="TE99" s="170"/>
      <c r="TF99" s="170"/>
      <c r="TG99" s="170"/>
      <c r="TH99" s="170"/>
      <c r="TI99" s="170"/>
      <c r="TJ99" s="170"/>
      <c r="TK99" s="170"/>
      <c r="TL99" s="170"/>
      <c r="TM99" s="170"/>
      <c r="TN99" s="170"/>
      <c r="TO99" s="170"/>
      <c r="TP99" s="170"/>
      <c r="TQ99" s="170"/>
      <c r="TR99" s="170"/>
      <c r="TS99" s="170"/>
      <c r="TT99" s="170"/>
      <c r="TU99" s="170"/>
      <c r="TV99" s="170"/>
      <c r="TW99" s="170"/>
      <c r="TX99" s="170"/>
      <c r="TY99" s="170"/>
      <c r="TZ99" s="170"/>
      <c r="UA99" s="170"/>
      <c r="UB99" s="170"/>
      <c r="UC99" s="170"/>
      <c r="UD99" s="170"/>
      <c r="UE99" s="170"/>
      <c r="UF99" s="170"/>
      <c r="UG99" s="170"/>
      <c r="UH99" s="170"/>
      <c r="UI99" s="170"/>
      <c r="UJ99" s="170"/>
      <c r="UK99" s="170"/>
      <c r="UL99" s="170"/>
      <c r="UM99" s="170"/>
      <c r="UN99" s="170"/>
      <c r="UO99" s="170"/>
      <c r="UP99" s="170"/>
      <c r="UQ99" s="170"/>
      <c r="UR99" s="170"/>
      <c r="US99" s="170"/>
      <c r="UT99" s="170"/>
      <c r="UU99" s="170"/>
      <c r="UV99" s="170"/>
      <c r="UW99" s="170"/>
      <c r="UX99" s="170"/>
      <c r="UY99" s="170"/>
      <c r="UZ99" s="170"/>
      <c r="VA99" s="170"/>
      <c r="VB99" s="170"/>
      <c r="VC99" s="170"/>
      <c r="VD99" s="170"/>
      <c r="VE99" s="170"/>
      <c r="VF99" s="170"/>
      <c r="VG99" s="170"/>
      <c r="VH99" s="170"/>
      <c r="VI99" s="170"/>
      <c r="VJ99" s="170"/>
      <c r="VK99" s="170"/>
      <c r="VL99" s="170"/>
      <c r="VM99" s="170"/>
      <c r="VN99" s="170"/>
      <c r="VO99" s="170"/>
      <c r="VP99" s="170"/>
      <c r="VQ99" s="170"/>
      <c r="VR99" s="170"/>
      <c r="VS99" s="170"/>
      <c r="VT99" s="170"/>
      <c r="VU99" s="170"/>
      <c r="VV99" s="170"/>
      <c r="VW99" s="170"/>
      <c r="VX99" s="170"/>
      <c r="VY99" s="170"/>
      <c r="VZ99" s="170"/>
      <c r="WA99" s="170"/>
      <c r="WB99" s="170"/>
      <c r="WC99" s="170"/>
      <c r="WD99" s="170"/>
      <c r="WE99" s="170"/>
      <c r="WF99" s="170"/>
      <c r="WG99" s="170"/>
      <c r="WH99" s="170"/>
      <c r="WI99" s="170"/>
      <c r="WJ99" s="170"/>
      <c r="WK99" s="170"/>
      <c r="WL99" s="170"/>
      <c r="WM99" s="170"/>
      <c r="WN99" s="170"/>
      <c r="WO99" s="170"/>
      <c r="WP99" s="170"/>
      <c r="WQ99" s="170"/>
      <c r="WR99" s="170"/>
      <c r="WS99" s="170"/>
      <c r="WT99" s="170"/>
      <c r="WU99" s="170"/>
      <c r="WV99" s="170"/>
      <c r="WW99" s="170"/>
      <c r="WX99" s="170"/>
      <c r="WY99" s="170"/>
      <c r="WZ99" s="170"/>
      <c r="XA99" s="170"/>
      <c r="XB99" s="170"/>
      <c r="XC99" s="170"/>
      <c r="XD99" s="170"/>
      <c r="XE99" s="170"/>
      <c r="XF99" s="170"/>
      <c r="XG99" s="170"/>
      <c r="XH99" s="170"/>
      <c r="XI99" s="170"/>
      <c r="XJ99" s="170"/>
      <c r="XK99" s="170"/>
      <c r="XL99" s="170"/>
      <c r="XM99" s="170"/>
      <c r="XN99" s="170"/>
      <c r="XO99" s="170"/>
      <c r="XP99" s="170"/>
      <c r="XQ99" s="170"/>
      <c r="XR99" s="170"/>
      <c r="XS99" s="170"/>
      <c r="XT99" s="170"/>
      <c r="XU99" s="170"/>
      <c r="XV99" s="170"/>
      <c r="XW99" s="170"/>
      <c r="XX99" s="170"/>
      <c r="XY99" s="170"/>
      <c r="XZ99" s="170"/>
      <c r="YA99" s="170"/>
      <c r="YB99" s="170"/>
      <c r="YC99" s="170"/>
      <c r="YD99" s="170"/>
      <c r="YE99" s="170"/>
      <c r="YF99" s="170"/>
      <c r="YG99" s="170"/>
      <c r="YH99" s="170"/>
      <c r="YI99" s="170"/>
      <c r="YJ99" s="170"/>
      <c r="YK99" s="170"/>
      <c r="YL99" s="170"/>
      <c r="YM99" s="170"/>
      <c r="YN99" s="170"/>
      <c r="YO99" s="170"/>
      <c r="YP99" s="170"/>
      <c r="YQ99" s="170"/>
      <c r="YR99" s="170"/>
      <c r="YS99" s="170"/>
      <c r="YT99" s="170"/>
      <c r="YU99" s="170"/>
      <c r="YV99" s="170"/>
      <c r="YW99" s="170"/>
      <c r="YX99" s="170"/>
      <c r="YY99" s="170"/>
      <c r="YZ99" s="170"/>
      <c r="ZA99" s="170"/>
      <c r="ZB99" s="170"/>
      <c r="ZC99" s="170"/>
      <c r="ZD99" s="170"/>
      <c r="ZE99" s="170"/>
      <c r="ZF99" s="170"/>
      <c r="ZG99" s="170"/>
      <c r="ZH99" s="170"/>
      <c r="ZI99" s="170"/>
      <c r="ZJ99" s="170"/>
      <c r="ZK99" s="170"/>
      <c r="ZL99" s="170"/>
      <c r="ZM99" s="170"/>
      <c r="ZN99" s="170"/>
      <c r="ZO99" s="170"/>
      <c r="ZP99" s="170"/>
      <c r="ZQ99" s="170"/>
      <c r="ZR99" s="170"/>
      <c r="ZS99" s="170"/>
      <c r="ZT99" s="170"/>
      <c r="ZU99" s="170"/>
      <c r="ZV99" s="170"/>
      <c r="ZW99" s="170"/>
      <c r="ZX99" s="170"/>
      <c r="ZY99" s="170"/>
      <c r="ZZ99" s="170"/>
      <c r="AAA99" s="170"/>
      <c r="AAB99" s="170"/>
      <c r="AAC99" s="170"/>
      <c r="AAD99" s="170"/>
      <c r="AAE99" s="170"/>
      <c r="AAF99" s="170"/>
      <c r="AAG99" s="170"/>
      <c r="AAH99" s="170"/>
      <c r="AAI99" s="170"/>
      <c r="AAJ99" s="170"/>
      <c r="AAK99" s="170"/>
      <c r="AAL99" s="170"/>
      <c r="AAM99" s="170"/>
      <c r="AAN99" s="170"/>
      <c r="AAO99" s="170"/>
      <c r="AAP99" s="170"/>
      <c r="AAQ99" s="170"/>
      <c r="AAR99" s="170"/>
      <c r="AAS99" s="170"/>
      <c r="AAT99" s="170"/>
      <c r="AAU99" s="170"/>
      <c r="AAV99" s="170"/>
      <c r="AAW99" s="170"/>
      <c r="AAX99" s="170"/>
      <c r="AAY99" s="170"/>
      <c r="AAZ99" s="170"/>
      <c r="ABA99" s="170"/>
      <c r="ABB99" s="170"/>
      <c r="ABC99" s="170"/>
      <c r="ABD99" s="170"/>
      <c r="ABE99" s="170"/>
      <c r="ABF99" s="170"/>
      <c r="ABG99" s="170"/>
      <c r="ABH99" s="170"/>
      <c r="ABI99" s="170"/>
      <c r="ABJ99" s="170"/>
      <c r="ABK99" s="170"/>
      <c r="ABL99" s="170"/>
      <c r="ABM99" s="170"/>
      <c r="ABN99" s="170"/>
      <c r="ABO99" s="170"/>
      <c r="ABP99" s="170"/>
      <c r="ABQ99" s="170"/>
      <c r="ABR99" s="170"/>
      <c r="ABS99" s="170"/>
      <c r="ABT99" s="170"/>
      <c r="ABU99" s="170"/>
      <c r="ABV99" s="170"/>
      <c r="ABW99" s="170"/>
      <c r="ABX99" s="170"/>
      <c r="ABY99" s="170"/>
      <c r="ABZ99" s="170"/>
      <c r="ACA99" s="170"/>
      <c r="ACB99" s="170"/>
      <c r="ACC99" s="170"/>
      <c r="ACD99" s="170"/>
      <c r="ACE99" s="170"/>
      <c r="ACF99" s="170"/>
      <c r="ACG99" s="170"/>
      <c r="ACH99" s="170"/>
      <c r="ACI99" s="170"/>
      <c r="ACJ99" s="170"/>
      <c r="ACK99" s="170"/>
      <c r="ACL99" s="170"/>
      <c r="ACM99" s="170"/>
      <c r="ACN99" s="170"/>
      <c r="ACO99" s="170"/>
      <c r="ACP99" s="170"/>
      <c r="ACQ99" s="170"/>
      <c r="ACR99" s="170"/>
      <c r="ACS99" s="170"/>
      <c r="ACT99" s="170"/>
      <c r="ACU99" s="170"/>
      <c r="ACV99" s="170"/>
      <c r="ACW99" s="170"/>
      <c r="ACX99" s="170"/>
      <c r="ACY99" s="170"/>
      <c r="ACZ99" s="170"/>
      <c r="ADA99" s="170"/>
      <c r="ADB99" s="170"/>
      <c r="ADC99" s="170"/>
      <c r="ADD99" s="170"/>
      <c r="ADE99" s="170"/>
      <c r="ADF99" s="170"/>
      <c r="ADG99" s="170"/>
      <c r="ADH99" s="170"/>
      <c r="ADI99" s="170"/>
      <c r="ADJ99" s="170"/>
      <c r="ADK99" s="170"/>
      <c r="ADL99" s="170"/>
      <c r="ADM99" s="170"/>
      <c r="ADN99" s="170"/>
      <c r="ADO99" s="170"/>
      <c r="ADP99" s="170"/>
      <c r="ADQ99" s="170"/>
      <c r="ADR99" s="170"/>
      <c r="ADS99" s="170"/>
      <c r="ADT99" s="170"/>
      <c r="ADU99" s="170"/>
      <c r="ADV99" s="170"/>
      <c r="ADW99" s="170"/>
      <c r="ADX99" s="170"/>
      <c r="ADY99" s="170"/>
      <c r="ADZ99" s="170"/>
      <c r="AEA99" s="170"/>
      <c r="AEB99" s="170"/>
      <c r="AEC99" s="170"/>
      <c r="AED99" s="170"/>
      <c r="AEE99" s="170"/>
      <c r="AEF99" s="170"/>
      <c r="AEG99" s="170"/>
      <c r="AEH99" s="170"/>
      <c r="AEI99" s="170"/>
      <c r="AEJ99" s="170"/>
      <c r="AEK99" s="170"/>
      <c r="AEL99" s="170"/>
      <c r="AEM99" s="170"/>
      <c r="AEN99" s="170"/>
      <c r="AEO99" s="170"/>
      <c r="AEP99" s="170"/>
      <c r="AEQ99" s="170"/>
      <c r="AER99" s="170"/>
      <c r="AES99" s="170"/>
      <c r="AET99" s="170"/>
      <c r="AEU99" s="170"/>
      <c r="AEV99" s="170"/>
      <c r="AEW99" s="170"/>
      <c r="AEX99" s="170"/>
      <c r="AEY99" s="170"/>
      <c r="AEZ99" s="170"/>
      <c r="AFA99" s="170"/>
      <c r="AFB99" s="170"/>
      <c r="AFC99" s="170"/>
      <c r="AFD99" s="170"/>
      <c r="AFE99" s="170"/>
      <c r="AFF99" s="170"/>
      <c r="AFG99" s="170"/>
      <c r="AFH99" s="170"/>
      <c r="AFI99" s="170"/>
      <c r="AFJ99" s="170"/>
      <c r="AFK99" s="170"/>
      <c r="AFL99" s="170"/>
      <c r="AFM99" s="170"/>
      <c r="AFN99" s="170"/>
      <c r="AFO99" s="170"/>
      <c r="AFP99" s="170"/>
      <c r="AFQ99" s="170"/>
      <c r="AFR99" s="170"/>
      <c r="AFS99" s="170"/>
      <c r="AFT99" s="170"/>
      <c r="AFU99" s="170"/>
      <c r="AFV99" s="170"/>
      <c r="AFW99" s="170"/>
      <c r="AFX99" s="170"/>
      <c r="AFY99" s="170"/>
      <c r="AFZ99" s="170"/>
      <c r="AGA99" s="170"/>
      <c r="AGB99" s="170"/>
      <c r="AGC99" s="170"/>
      <c r="AGD99" s="170"/>
      <c r="AGE99" s="170"/>
      <c r="AGF99" s="170"/>
      <c r="AGG99" s="170"/>
      <c r="AGH99" s="170"/>
      <c r="AGI99" s="170"/>
      <c r="AGJ99" s="170"/>
      <c r="AGK99" s="170"/>
      <c r="AGL99" s="170"/>
      <c r="AGM99" s="170"/>
      <c r="AGN99" s="170"/>
      <c r="AGO99" s="170"/>
      <c r="AGP99" s="170"/>
      <c r="AGQ99" s="170"/>
      <c r="AGR99" s="170"/>
      <c r="AGS99" s="170"/>
      <c r="AGT99" s="170"/>
      <c r="AGU99" s="170"/>
      <c r="AGV99" s="170"/>
      <c r="AGW99" s="170"/>
      <c r="AGX99" s="170"/>
      <c r="AGY99" s="170"/>
      <c r="AGZ99" s="170"/>
      <c r="AHA99" s="170"/>
      <c r="AHB99" s="170"/>
      <c r="AHC99" s="170"/>
      <c r="AHD99" s="170"/>
      <c r="AHE99" s="170"/>
      <c r="AHF99" s="170"/>
      <c r="AHG99" s="170"/>
      <c r="AHH99" s="170"/>
      <c r="AHI99" s="170"/>
      <c r="AHJ99" s="170"/>
      <c r="AHK99" s="170"/>
      <c r="AHL99" s="170"/>
      <c r="AHM99" s="170"/>
      <c r="AHN99" s="170"/>
      <c r="AHO99" s="170"/>
      <c r="AHP99" s="170"/>
      <c r="AHQ99" s="170"/>
      <c r="AHR99" s="170"/>
      <c r="AHS99" s="170"/>
      <c r="AHT99" s="170"/>
      <c r="AHU99" s="170"/>
      <c r="AHV99" s="170"/>
      <c r="AHW99" s="170"/>
      <c r="AHX99" s="170"/>
      <c r="AHY99" s="170"/>
      <c r="AHZ99" s="170"/>
      <c r="AIA99" s="170"/>
      <c r="AIB99" s="170"/>
      <c r="AIC99" s="170"/>
      <c r="AID99" s="170"/>
      <c r="AIE99" s="170"/>
      <c r="AIF99" s="170"/>
      <c r="AIG99" s="170"/>
      <c r="AIH99" s="170"/>
      <c r="AII99" s="170"/>
      <c r="AIJ99" s="170"/>
      <c r="AIK99" s="170"/>
      <c r="AIL99" s="170"/>
      <c r="AIM99" s="170"/>
      <c r="AIN99" s="170"/>
      <c r="AIO99" s="170"/>
      <c r="AIP99" s="170"/>
      <c r="AIQ99" s="170"/>
      <c r="AIR99" s="170"/>
      <c r="AIS99" s="170"/>
      <c r="AIT99" s="170"/>
      <c r="AIU99" s="170"/>
      <c r="AIV99" s="170"/>
      <c r="AIW99" s="170"/>
      <c r="AIX99" s="170"/>
      <c r="AIY99" s="170"/>
      <c r="AIZ99" s="170"/>
      <c r="AJA99" s="170"/>
      <c r="AJB99" s="170"/>
      <c r="AJC99" s="170"/>
      <c r="AJD99" s="170"/>
      <c r="AJE99" s="170"/>
      <c r="AJF99" s="170"/>
      <c r="AJG99" s="170"/>
      <c r="AJH99" s="170"/>
      <c r="AJI99" s="170"/>
      <c r="AJJ99" s="170"/>
      <c r="AJK99" s="170"/>
      <c r="AJL99" s="170"/>
      <c r="AJM99" s="170"/>
      <c r="AJN99" s="170"/>
      <c r="AJO99" s="170"/>
      <c r="AJP99" s="170"/>
      <c r="AJQ99" s="170"/>
      <c r="AJR99" s="170"/>
      <c r="AJS99" s="170"/>
      <c r="AJT99" s="170"/>
      <c r="AJU99" s="170"/>
      <c r="AJV99" s="170"/>
      <c r="AJW99" s="170"/>
      <c r="AJX99" s="170"/>
      <c r="AJY99" s="170"/>
      <c r="AJZ99" s="170"/>
      <c r="AKA99" s="170"/>
      <c r="AKB99" s="170"/>
      <c r="AKC99" s="170"/>
      <c r="AKD99" s="170"/>
      <c r="AKE99" s="170"/>
      <c r="AKF99" s="170"/>
      <c r="AKG99" s="170"/>
      <c r="AKH99" s="170"/>
      <c r="AKI99" s="170"/>
      <c r="AKJ99" s="170"/>
      <c r="AKK99" s="170"/>
      <c r="AKL99" s="170"/>
      <c r="AKM99" s="170"/>
      <c r="AKN99" s="170"/>
      <c r="AKO99" s="170"/>
      <c r="AKP99" s="170"/>
      <c r="AKQ99" s="170"/>
      <c r="AKR99" s="170"/>
      <c r="AKS99" s="170"/>
      <c r="AKT99" s="170"/>
      <c r="AKU99" s="170"/>
      <c r="AKV99" s="170"/>
      <c r="AKW99" s="170"/>
      <c r="AKX99" s="170"/>
      <c r="AKY99" s="170"/>
      <c r="AKZ99" s="170"/>
      <c r="ALA99" s="170"/>
      <c r="ALB99" s="170"/>
      <c r="ALC99" s="170"/>
      <c r="ALD99" s="170"/>
      <c r="ALE99" s="170"/>
      <c r="ALF99" s="170"/>
      <c r="ALG99" s="170"/>
      <c r="ALH99" s="170"/>
      <c r="ALI99" s="170"/>
      <c r="ALJ99" s="170"/>
      <c r="ALK99" s="170"/>
      <c r="ALL99" s="170"/>
      <c r="ALM99" s="170"/>
      <c r="ALN99" s="170"/>
      <c r="ALO99" s="170"/>
      <c r="ALP99" s="170"/>
      <c r="ALQ99" s="170"/>
      <c r="ALR99" s="170"/>
      <c r="ALS99" s="170"/>
      <c r="ALT99" s="170"/>
      <c r="ALU99" s="170"/>
      <c r="ALV99" s="170"/>
      <c r="ALW99" s="170"/>
      <c r="ALX99" s="170"/>
      <c r="ALY99" s="170"/>
      <c r="ALZ99" s="170"/>
      <c r="AMA99" s="170"/>
      <c r="AMB99" s="170"/>
      <c r="AMC99" s="170"/>
      <c r="AMD99" s="170"/>
      <c r="AME99" s="170"/>
      <c r="AMF99" s="170"/>
      <c r="AMG99" s="170"/>
      <c r="AMH99" s="170"/>
      <c r="AMI99" s="170"/>
      <c r="AMJ99" s="170"/>
      <c r="AMK99" s="170"/>
      <c r="AML99" s="170"/>
      <c r="AMM99" s="170"/>
      <c r="AMN99" s="170"/>
      <c r="AMO99" s="170"/>
      <c r="AMP99" s="170"/>
      <c r="AMQ99" s="170"/>
      <c r="AMR99" s="170"/>
      <c r="AMS99" s="170"/>
      <c r="AMT99" s="170"/>
      <c r="AMU99" s="170"/>
      <c r="AMV99" s="170"/>
      <c r="AMW99" s="170"/>
      <c r="AMX99" s="170"/>
      <c r="AMY99" s="170"/>
      <c r="AMZ99" s="170"/>
      <c r="ANA99" s="170"/>
      <c r="ANB99" s="170"/>
      <c r="ANC99" s="170"/>
      <c r="AND99" s="170"/>
      <c r="ANE99" s="170"/>
      <c r="ANF99" s="170"/>
      <c r="ANG99" s="170"/>
      <c r="ANH99" s="170"/>
      <c r="ANI99" s="170"/>
      <c r="ANJ99" s="170"/>
      <c r="ANK99" s="170"/>
      <c r="ANL99" s="170"/>
      <c r="ANM99" s="170"/>
      <c r="ANN99" s="170"/>
      <c r="ANO99" s="170"/>
      <c r="ANP99" s="170"/>
      <c r="ANQ99" s="170"/>
      <c r="ANR99" s="170"/>
      <c r="ANS99" s="170"/>
      <c r="ANT99" s="170"/>
      <c r="ANU99" s="170"/>
      <c r="ANV99" s="170"/>
      <c r="ANW99" s="170"/>
      <c r="ANX99" s="170"/>
      <c r="ANY99" s="170"/>
      <c r="ANZ99" s="170"/>
      <c r="AOA99" s="170"/>
      <c r="AOB99" s="170"/>
      <c r="AOC99" s="170"/>
      <c r="AOD99" s="170"/>
      <c r="AOE99" s="170"/>
      <c r="AOF99" s="170"/>
      <c r="AOG99" s="170"/>
      <c r="AOH99" s="170"/>
      <c r="AOI99" s="170"/>
      <c r="AOJ99" s="170"/>
      <c r="AOK99" s="170"/>
      <c r="AOL99" s="170"/>
      <c r="AOM99" s="170"/>
      <c r="AON99" s="170"/>
      <c r="AOO99" s="170"/>
      <c r="AOP99" s="170"/>
      <c r="AOQ99" s="170"/>
      <c r="AOR99" s="170"/>
      <c r="AOS99" s="170"/>
      <c r="AOT99" s="170"/>
      <c r="AOU99" s="170"/>
      <c r="AOV99" s="170"/>
      <c r="AOW99" s="170"/>
      <c r="AOX99" s="170"/>
      <c r="AOY99" s="170"/>
      <c r="AOZ99" s="170"/>
      <c r="APA99" s="170"/>
      <c r="APB99" s="170"/>
      <c r="APC99" s="170"/>
      <c r="APD99" s="170"/>
      <c r="APE99" s="170"/>
      <c r="APF99" s="170"/>
      <c r="APG99" s="170"/>
      <c r="APH99" s="170"/>
      <c r="API99" s="170"/>
      <c r="APJ99" s="170"/>
      <c r="APK99" s="170"/>
      <c r="APL99" s="170"/>
      <c r="APM99" s="170"/>
      <c r="APN99" s="170"/>
      <c r="APO99" s="170"/>
      <c r="APP99" s="170"/>
      <c r="APQ99" s="170"/>
      <c r="APR99" s="170"/>
      <c r="APS99" s="170"/>
      <c r="APT99" s="170"/>
      <c r="APU99" s="170"/>
      <c r="APV99" s="170"/>
      <c r="APW99" s="170"/>
      <c r="APX99" s="170"/>
      <c r="APY99" s="170"/>
      <c r="APZ99" s="170"/>
      <c r="AQA99" s="170"/>
      <c r="AQB99" s="170"/>
      <c r="AQC99" s="170"/>
      <c r="AQD99" s="170"/>
      <c r="AQE99" s="170"/>
      <c r="AQF99" s="170"/>
      <c r="AQG99" s="170"/>
      <c r="AQH99" s="170"/>
      <c r="AQI99" s="170"/>
      <c r="AQJ99" s="170"/>
      <c r="AQK99" s="170"/>
      <c r="AQL99" s="170"/>
      <c r="AQM99" s="170"/>
      <c r="AQN99" s="170"/>
      <c r="AQO99" s="170"/>
      <c r="AQP99" s="170"/>
      <c r="AQQ99" s="170"/>
      <c r="AQR99" s="170"/>
      <c r="AQS99" s="170"/>
      <c r="AQT99" s="170"/>
      <c r="AQU99" s="170"/>
      <c r="AQV99" s="170"/>
      <c r="AQW99" s="170"/>
      <c r="AQX99" s="170"/>
      <c r="AQY99" s="170"/>
      <c r="AQZ99" s="170"/>
      <c r="ARA99" s="170"/>
      <c r="ARB99" s="170"/>
      <c r="ARC99" s="170"/>
      <c r="ARD99" s="170"/>
      <c r="ARE99" s="170"/>
      <c r="ARF99" s="170"/>
      <c r="ARG99" s="170"/>
      <c r="ARH99" s="170"/>
      <c r="ARI99" s="170"/>
      <c r="ARJ99" s="170"/>
      <c r="ARK99" s="170"/>
      <c r="ARL99" s="170"/>
      <c r="ARM99" s="170"/>
      <c r="ARN99" s="170"/>
      <c r="ARO99" s="170"/>
      <c r="ARP99" s="170"/>
      <c r="ARQ99" s="170"/>
      <c r="ARR99" s="170"/>
      <c r="ARS99" s="170"/>
      <c r="ART99" s="170"/>
      <c r="ARU99" s="170"/>
      <c r="ARV99" s="170"/>
      <c r="ARW99" s="170"/>
      <c r="ARX99" s="170"/>
      <c r="ARY99" s="170"/>
      <c r="ARZ99" s="170"/>
      <c r="ASA99" s="170"/>
      <c r="ASB99" s="170"/>
      <c r="ASC99" s="170"/>
      <c r="ASD99" s="170"/>
      <c r="ASE99" s="170"/>
      <c r="ASF99" s="170"/>
      <c r="ASG99" s="170"/>
      <c r="ASH99" s="170"/>
      <c r="ASI99" s="170"/>
      <c r="ASJ99" s="170"/>
      <c r="ASK99" s="170"/>
      <c r="ASL99" s="170"/>
      <c r="ASM99" s="170"/>
      <c r="ASN99" s="170"/>
      <c r="ASO99" s="170"/>
      <c r="ASP99" s="170"/>
      <c r="ASQ99" s="170"/>
      <c r="ASR99" s="170"/>
      <c r="ASS99" s="170"/>
      <c r="AST99" s="170"/>
      <c r="ASU99" s="170"/>
      <c r="ASV99" s="170"/>
      <c r="ASW99" s="170"/>
      <c r="ASX99" s="170"/>
      <c r="ASY99" s="170"/>
      <c r="ASZ99" s="170"/>
      <c r="ATA99" s="170"/>
      <c r="ATB99" s="170"/>
      <c r="ATC99" s="170"/>
      <c r="ATD99" s="170"/>
      <c r="ATE99" s="170"/>
      <c r="ATF99" s="170"/>
      <c r="ATG99" s="170"/>
      <c r="ATH99" s="170"/>
      <c r="ATI99" s="170"/>
      <c r="ATJ99" s="170"/>
      <c r="ATK99" s="170"/>
      <c r="ATL99" s="170"/>
      <c r="ATM99" s="170"/>
      <c r="ATN99" s="170"/>
      <c r="ATO99" s="170"/>
      <c r="ATP99" s="170"/>
      <c r="ATQ99" s="170"/>
      <c r="ATR99" s="170"/>
      <c r="ATS99" s="170"/>
      <c r="ATT99" s="170"/>
      <c r="ATU99" s="170"/>
      <c r="ATV99" s="170"/>
      <c r="ATW99" s="170"/>
      <c r="ATX99" s="170"/>
      <c r="ATY99" s="170"/>
      <c r="ATZ99" s="170"/>
      <c r="AUA99" s="170"/>
      <c r="AUB99" s="170"/>
      <c r="AUC99" s="170"/>
      <c r="AUD99" s="170"/>
      <c r="AUE99" s="170"/>
      <c r="AUF99" s="170"/>
      <c r="AUG99" s="170"/>
      <c r="AUH99" s="170"/>
      <c r="AUI99" s="170"/>
      <c r="AUJ99" s="170"/>
      <c r="AUK99" s="170"/>
      <c r="AUL99" s="170"/>
      <c r="AUM99" s="170"/>
      <c r="AUN99" s="170"/>
      <c r="AUO99" s="170"/>
      <c r="AUP99" s="170"/>
      <c r="AUQ99" s="170"/>
      <c r="AUR99" s="170"/>
      <c r="AUS99" s="170"/>
      <c r="AUT99" s="170"/>
      <c r="AUU99" s="170"/>
      <c r="AUV99" s="170"/>
      <c r="AUW99" s="170"/>
      <c r="AUX99" s="170"/>
      <c r="AUY99" s="170"/>
      <c r="AUZ99" s="170"/>
      <c r="AVA99" s="170"/>
      <c r="AVB99" s="170"/>
      <c r="AVC99" s="170"/>
      <c r="AVD99" s="170"/>
      <c r="AVE99" s="170"/>
      <c r="AVF99" s="170"/>
      <c r="AVG99" s="170"/>
      <c r="AVH99" s="170"/>
      <c r="AVI99" s="170"/>
      <c r="AVJ99" s="170"/>
      <c r="AVK99" s="170"/>
      <c r="AVL99" s="170"/>
      <c r="AVM99" s="170"/>
      <c r="AVN99" s="170"/>
      <c r="AVO99" s="170"/>
      <c r="AVP99" s="170"/>
      <c r="AVQ99" s="170"/>
      <c r="AVR99" s="170"/>
      <c r="AVS99" s="170"/>
      <c r="AVT99" s="170"/>
      <c r="AVU99" s="170"/>
      <c r="AVV99" s="170"/>
      <c r="AVW99" s="170"/>
      <c r="AVX99" s="170"/>
      <c r="AVY99" s="170"/>
      <c r="AVZ99" s="170"/>
      <c r="AWA99" s="170"/>
      <c r="AWB99" s="170"/>
      <c r="AWC99" s="170"/>
      <c r="AWD99" s="170"/>
      <c r="AWE99" s="170"/>
      <c r="AWF99" s="170"/>
      <c r="AWG99" s="170"/>
      <c r="AWH99" s="170"/>
      <c r="AWI99" s="170"/>
      <c r="AWJ99" s="170"/>
      <c r="AWK99" s="170"/>
      <c r="AWL99" s="170"/>
      <c r="AWM99" s="170"/>
      <c r="AWN99" s="170"/>
      <c r="AWO99" s="170"/>
      <c r="AWP99" s="170"/>
      <c r="AWQ99" s="170"/>
      <c r="AWR99" s="170"/>
      <c r="AWS99" s="170"/>
      <c r="AWT99" s="170"/>
      <c r="AWU99" s="170"/>
      <c r="AWV99" s="170"/>
      <c r="AWW99" s="170"/>
      <c r="AWX99" s="170"/>
      <c r="AWY99" s="170"/>
      <c r="AWZ99" s="170"/>
      <c r="AXA99" s="170"/>
      <c r="AXB99" s="170"/>
      <c r="AXC99" s="170"/>
      <c r="AXD99" s="170"/>
      <c r="AXE99" s="170"/>
      <c r="AXF99" s="170"/>
      <c r="AXG99" s="170"/>
      <c r="AXH99" s="170"/>
      <c r="AXI99" s="170"/>
      <c r="AXJ99" s="170"/>
      <c r="AXK99" s="170"/>
      <c r="AXL99" s="170"/>
      <c r="AXM99" s="170"/>
      <c r="AXN99" s="170"/>
      <c r="AXO99" s="170"/>
      <c r="AXP99" s="170"/>
      <c r="AXQ99" s="170"/>
      <c r="AXR99" s="170"/>
      <c r="AXS99" s="170"/>
      <c r="AXT99" s="170"/>
      <c r="AXU99" s="170"/>
      <c r="AXV99" s="170"/>
      <c r="AXW99" s="170"/>
      <c r="AXX99" s="170"/>
      <c r="AXY99" s="170"/>
      <c r="AXZ99" s="170"/>
      <c r="AYA99" s="170"/>
      <c r="AYB99" s="170"/>
      <c r="AYC99" s="170"/>
      <c r="AYD99" s="170"/>
      <c r="AYE99" s="170"/>
      <c r="AYF99" s="170"/>
      <c r="AYG99" s="170"/>
      <c r="AYH99" s="170"/>
      <c r="AYI99" s="170"/>
      <c r="AYJ99" s="170"/>
      <c r="AYK99" s="170"/>
      <c r="AYL99" s="170"/>
      <c r="AYM99" s="170"/>
      <c r="AYN99" s="170"/>
      <c r="AYO99" s="170"/>
      <c r="AYP99" s="170"/>
      <c r="AYQ99" s="170"/>
      <c r="AYR99" s="170"/>
      <c r="AYS99" s="170"/>
      <c r="AYT99" s="170"/>
      <c r="AYU99" s="170"/>
      <c r="AYV99" s="170"/>
      <c r="AYW99" s="170"/>
      <c r="AYX99" s="170"/>
      <c r="AYY99" s="170"/>
      <c r="AYZ99" s="170"/>
      <c r="AZA99" s="170"/>
      <c r="AZB99" s="170"/>
      <c r="AZC99" s="170"/>
      <c r="AZD99" s="170"/>
      <c r="AZE99" s="170"/>
      <c r="AZF99" s="170"/>
      <c r="AZG99" s="170"/>
      <c r="AZH99" s="170"/>
      <c r="AZI99" s="170"/>
      <c r="AZJ99" s="170"/>
      <c r="AZK99" s="170"/>
      <c r="AZL99" s="170"/>
      <c r="AZM99" s="170"/>
      <c r="AZN99" s="170"/>
      <c r="AZO99" s="170"/>
      <c r="AZP99" s="170"/>
      <c r="AZQ99" s="170"/>
      <c r="AZR99" s="170"/>
      <c r="AZS99" s="170"/>
      <c r="AZT99" s="170"/>
      <c r="AZU99" s="170"/>
      <c r="AZV99" s="170"/>
      <c r="AZW99" s="170"/>
      <c r="AZX99" s="170"/>
      <c r="AZY99" s="170"/>
      <c r="AZZ99" s="170"/>
      <c r="BAA99" s="170"/>
      <c r="BAB99" s="170"/>
      <c r="BAC99" s="170"/>
      <c r="BAD99" s="170"/>
      <c r="BAE99" s="170"/>
      <c r="BAF99" s="170"/>
      <c r="BAG99" s="170"/>
      <c r="BAH99" s="170"/>
      <c r="BAI99" s="170"/>
      <c r="BAJ99" s="170"/>
      <c r="BAK99" s="170"/>
      <c r="BAL99" s="170"/>
      <c r="BAM99" s="170"/>
      <c r="BAN99" s="170"/>
      <c r="BAO99" s="170"/>
      <c r="BAP99" s="170"/>
      <c r="BAQ99" s="170"/>
      <c r="BAR99" s="170"/>
      <c r="BAS99" s="170"/>
      <c r="BAT99" s="170"/>
      <c r="BAU99" s="170"/>
      <c r="BAV99" s="170"/>
      <c r="BAW99" s="170"/>
      <c r="BAX99" s="170"/>
      <c r="BAY99" s="170"/>
      <c r="BAZ99" s="170"/>
      <c r="BBA99" s="170"/>
      <c r="BBB99" s="170"/>
      <c r="BBC99" s="170"/>
      <c r="BBD99" s="170"/>
      <c r="BBE99" s="170"/>
      <c r="BBF99" s="170"/>
      <c r="BBG99" s="170"/>
      <c r="BBH99" s="170"/>
      <c r="BBI99" s="170"/>
      <c r="BBJ99" s="170"/>
      <c r="BBK99" s="170"/>
      <c r="BBL99" s="170"/>
      <c r="BBM99" s="170"/>
      <c r="BBN99" s="170"/>
      <c r="BBO99" s="170"/>
      <c r="BBP99" s="170"/>
      <c r="BBQ99" s="170"/>
      <c r="BBR99" s="170"/>
      <c r="BBS99" s="170"/>
      <c r="BBT99" s="170"/>
      <c r="BBU99" s="170"/>
      <c r="BBV99" s="170"/>
      <c r="BBW99" s="170"/>
      <c r="BBX99" s="170"/>
      <c r="BBY99" s="170"/>
      <c r="BBZ99" s="170"/>
      <c r="BCA99" s="170"/>
      <c r="BCB99" s="170"/>
      <c r="BCC99" s="170"/>
      <c r="BCD99" s="170"/>
      <c r="BCE99" s="170"/>
      <c r="BCF99" s="170"/>
      <c r="BCG99" s="170"/>
      <c r="BCH99" s="170"/>
      <c r="BCI99" s="170"/>
      <c r="BCJ99" s="170"/>
      <c r="BCK99" s="170"/>
      <c r="BCL99" s="170"/>
      <c r="BCM99" s="170"/>
      <c r="BCN99" s="170"/>
      <c r="BCO99" s="170"/>
      <c r="BCP99" s="170"/>
      <c r="BCQ99" s="170"/>
      <c r="BCR99" s="170"/>
      <c r="BCS99" s="170"/>
      <c r="BCT99" s="170"/>
      <c r="BCU99" s="170"/>
      <c r="BCV99" s="170"/>
      <c r="BCW99" s="170"/>
      <c r="BCX99" s="170"/>
      <c r="BCY99" s="170"/>
      <c r="BCZ99" s="170"/>
      <c r="BDA99" s="170"/>
      <c r="BDB99" s="170"/>
      <c r="BDC99" s="170"/>
      <c r="BDD99" s="170"/>
      <c r="BDE99" s="170"/>
      <c r="BDF99" s="170"/>
      <c r="BDG99" s="170"/>
      <c r="BDH99" s="170"/>
      <c r="BDI99" s="170"/>
      <c r="BDJ99" s="170"/>
      <c r="BDK99" s="170"/>
      <c r="BDL99" s="170"/>
      <c r="BDM99" s="170"/>
      <c r="BDN99" s="170"/>
      <c r="BDO99" s="170"/>
      <c r="BDP99" s="170"/>
      <c r="BDQ99" s="170"/>
      <c r="BDR99" s="170"/>
      <c r="BDS99" s="170"/>
      <c r="BDT99" s="170"/>
      <c r="BDU99" s="170"/>
      <c r="BDV99" s="170"/>
      <c r="BDW99" s="170"/>
      <c r="BDX99" s="170"/>
      <c r="BDY99" s="170"/>
      <c r="BDZ99" s="170"/>
      <c r="BEA99" s="170"/>
      <c r="BEB99" s="170"/>
      <c r="BEC99" s="170"/>
      <c r="BED99" s="170"/>
      <c r="BEE99" s="170"/>
      <c r="BEF99" s="170"/>
      <c r="BEG99" s="170"/>
      <c r="BEH99" s="170"/>
      <c r="BEI99" s="170"/>
      <c r="BEJ99" s="170"/>
      <c r="BEK99" s="170"/>
      <c r="BEL99" s="170"/>
      <c r="BEM99" s="170"/>
      <c r="BEN99" s="170"/>
      <c r="BEO99" s="170"/>
      <c r="BEP99" s="170"/>
      <c r="BEQ99" s="170"/>
      <c r="BER99" s="170"/>
      <c r="BES99" s="170"/>
      <c r="BET99" s="170"/>
      <c r="BEU99" s="170"/>
      <c r="BEV99" s="170"/>
      <c r="BEW99" s="170"/>
      <c r="BEX99" s="170"/>
      <c r="BEY99" s="170"/>
      <c r="BEZ99" s="170"/>
      <c r="BFA99" s="170"/>
      <c r="BFB99" s="170"/>
      <c r="BFC99" s="170"/>
      <c r="BFD99" s="170"/>
      <c r="BFE99" s="170"/>
      <c r="BFF99" s="170"/>
      <c r="BFG99" s="170"/>
      <c r="BFH99" s="170"/>
      <c r="BFI99" s="170"/>
      <c r="BFJ99" s="170"/>
      <c r="BFK99" s="170"/>
      <c r="BFL99" s="170"/>
      <c r="BFM99" s="170"/>
      <c r="BFN99" s="170"/>
      <c r="BFO99" s="170"/>
      <c r="BFP99" s="170"/>
      <c r="BFQ99" s="170"/>
      <c r="BFR99" s="170"/>
      <c r="BFS99" s="170"/>
      <c r="BFT99" s="170"/>
      <c r="BFU99" s="170"/>
      <c r="BFV99" s="170"/>
      <c r="BFW99" s="170"/>
      <c r="BFX99" s="170"/>
      <c r="BFY99" s="170"/>
      <c r="BFZ99" s="170"/>
      <c r="BGA99" s="170"/>
      <c r="BGB99" s="170"/>
      <c r="BGC99" s="170"/>
      <c r="BGD99" s="170"/>
      <c r="BGE99" s="170"/>
      <c r="BGF99" s="170"/>
      <c r="BGG99" s="170"/>
      <c r="BGH99" s="170"/>
      <c r="BGI99" s="170"/>
      <c r="BGJ99" s="170"/>
      <c r="BGK99" s="170"/>
      <c r="BGL99" s="170"/>
      <c r="BGM99" s="170"/>
      <c r="BGN99" s="170"/>
      <c r="BGO99" s="170"/>
      <c r="BGP99" s="170"/>
      <c r="BGQ99" s="170"/>
      <c r="BGR99" s="170"/>
      <c r="BGS99" s="170"/>
      <c r="BGT99" s="170"/>
      <c r="BGU99" s="170"/>
      <c r="BGV99" s="170"/>
      <c r="BGW99" s="170"/>
      <c r="BGX99" s="170"/>
      <c r="BGY99" s="170"/>
      <c r="BGZ99" s="170"/>
      <c r="BHA99" s="170"/>
      <c r="BHB99" s="170"/>
      <c r="BHC99" s="170"/>
      <c r="BHD99" s="170"/>
      <c r="BHE99" s="170"/>
      <c r="BHF99" s="170"/>
      <c r="BHG99" s="170"/>
      <c r="BHH99" s="170"/>
      <c r="BHI99" s="170"/>
      <c r="BHJ99" s="170"/>
      <c r="BHK99" s="170"/>
      <c r="BHL99" s="170"/>
      <c r="BHM99" s="170"/>
      <c r="BHN99" s="170"/>
      <c r="BHO99" s="170"/>
      <c r="BHP99" s="170"/>
      <c r="BHQ99" s="170"/>
      <c r="BHR99" s="170"/>
      <c r="BHS99" s="170"/>
      <c r="BHT99" s="170"/>
      <c r="BHU99" s="170"/>
      <c r="BHV99" s="170"/>
      <c r="BHW99" s="170"/>
      <c r="BHX99" s="170"/>
      <c r="BHY99" s="170"/>
      <c r="BHZ99" s="170"/>
      <c r="BIA99" s="170"/>
      <c r="BIB99" s="170"/>
      <c r="BIC99" s="170"/>
      <c r="BID99" s="170"/>
      <c r="BIE99" s="170"/>
      <c r="BIF99" s="170"/>
      <c r="BIG99" s="170"/>
      <c r="BIH99" s="170"/>
      <c r="BII99" s="170"/>
      <c r="BIJ99" s="170"/>
      <c r="BIK99" s="170"/>
      <c r="BIL99" s="170"/>
      <c r="BIM99" s="170"/>
      <c r="BIN99" s="170"/>
      <c r="BIO99" s="170"/>
      <c r="BIP99" s="170"/>
      <c r="BIQ99" s="170"/>
      <c r="BIR99" s="170"/>
      <c r="BIS99" s="170"/>
      <c r="BIT99" s="170"/>
      <c r="BIU99" s="170"/>
      <c r="BIV99" s="170"/>
      <c r="BIW99" s="170"/>
      <c r="BIX99" s="170"/>
      <c r="BIY99" s="170"/>
      <c r="BIZ99" s="170"/>
      <c r="BJA99" s="170"/>
      <c r="BJB99" s="170"/>
      <c r="BJC99" s="170"/>
      <c r="BJD99" s="170"/>
      <c r="BJE99" s="170"/>
      <c r="BJF99" s="170"/>
      <c r="BJG99" s="170"/>
      <c r="BJH99" s="170"/>
      <c r="BJI99" s="170"/>
      <c r="BJJ99" s="170"/>
      <c r="BJK99" s="170"/>
      <c r="BJL99" s="170"/>
      <c r="BJM99" s="170"/>
      <c r="BJN99" s="170"/>
      <c r="BJO99" s="170"/>
      <c r="BJP99" s="170"/>
      <c r="BJQ99" s="170"/>
      <c r="BJR99" s="170"/>
      <c r="BJS99" s="170"/>
      <c r="BJT99" s="170"/>
      <c r="BJU99" s="170"/>
      <c r="BJV99" s="170"/>
      <c r="BJW99" s="170"/>
      <c r="BJX99" s="170"/>
      <c r="BJY99" s="170"/>
      <c r="BJZ99" s="170"/>
      <c r="BKA99" s="170"/>
      <c r="BKB99" s="170"/>
      <c r="BKC99" s="170"/>
      <c r="BKD99" s="170"/>
      <c r="BKE99" s="170"/>
      <c r="BKF99" s="170"/>
      <c r="BKG99" s="170"/>
      <c r="BKH99" s="170"/>
      <c r="BKI99" s="170"/>
      <c r="BKJ99" s="170"/>
      <c r="BKK99" s="170"/>
      <c r="BKL99" s="170"/>
      <c r="BKM99" s="170"/>
      <c r="BKN99" s="170"/>
      <c r="BKO99" s="170"/>
      <c r="BKP99" s="170"/>
      <c r="BKQ99" s="170"/>
      <c r="BKR99" s="170"/>
      <c r="BKS99" s="170"/>
      <c r="BKT99" s="170"/>
      <c r="BKU99" s="170"/>
      <c r="BKV99" s="170"/>
      <c r="BKW99" s="170"/>
      <c r="BKX99" s="170"/>
      <c r="BKY99" s="170"/>
      <c r="BKZ99" s="170"/>
      <c r="BLA99" s="170"/>
      <c r="BLB99" s="170"/>
      <c r="BLC99" s="170"/>
      <c r="BLD99" s="170"/>
      <c r="BLE99" s="170"/>
      <c r="BLF99" s="170"/>
      <c r="BLG99" s="170"/>
      <c r="BLH99" s="170"/>
      <c r="BLI99" s="170"/>
      <c r="BLJ99" s="170"/>
      <c r="BLK99" s="170"/>
      <c r="BLL99" s="170"/>
      <c r="BLM99" s="170"/>
      <c r="BLN99" s="170"/>
      <c r="BLO99" s="170"/>
      <c r="BLP99" s="170"/>
      <c r="BLQ99" s="170"/>
      <c r="BLR99" s="170"/>
      <c r="BLS99" s="170"/>
      <c r="BLT99" s="170"/>
      <c r="BLU99" s="170"/>
      <c r="BLV99" s="170"/>
      <c r="BLW99" s="170"/>
      <c r="BLX99" s="170"/>
      <c r="BLY99" s="170"/>
      <c r="BLZ99" s="170"/>
      <c r="BMA99" s="170"/>
      <c r="BMB99" s="170"/>
      <c r="BMC99" s="170"/>
      <c r="BMD99" s="170"/>
      <c r="BME99" s="170"/>
      <c r="BMF99" s="170"/>
      <c r="BMG99" s="170"/>
      <c r="BMH99" s="170"/>
      <c r="BMI99" s="170"/>
      <c r="BMJ99" s="170"/>
      <c r="BMK99" s="170"/>
      <c r="BML99" s="170"/>
      <c r="BMM99" s="170"/>
      <c r="BMN99" s="170"/>
      <c r="BMO99" s="170"/>
      <c r="BMP99" s="170"/>
      <c r="BMQ99" s="170"/>
      <c r="BMR99" s="170"/>
      <c r="BMS99" s="170"/>
      <c r="BMT99" s="170"/>
      <c r="BMU99" s="170"/>
      <c r="BMV99" s="170"/>
      <c r="BMW99" s="170"/>
      <c r="BMX99" s="170"/>
      <c r="BMY99" s="170"/>
      <c r="BMZ99" s="170"/>
      <c r="BNA99" s="170"/>
      <c r="BNB99" s="170"/>
      <c r="BNC99" s="170"/>
      <c r="BND99" s="170"/>
      <c r="BNE99" s="170"/>
      <c r="BNF99" s="170"/>
      <c r="BNG99" s="170"/>
      <c r="BNH99" s="170"/>
      <c r="BNI99" s="170"/>
      <c r="BNJ99" s="170"/>
      <c r="BNK99" s="170"/>
      <c r="BNL99" s="170"/>
      <c r="BNM99" s="170"/>
      <c r="BNN99" s="170"/>
      <c r="BNO99" s="170"/>
      <c r="BNP99" s="170"/>
      <c r="BNQ99" s="170"/>
      <c r="BNR99" s="170"/>
      <c r="BNS99" s="170"/>
      <c r="BNT99" s="170"/>
      <c r="BNU99" s="170"/>
      <c r="BNV99" s="170"/>
      <c r="BNW99" s="170"/>
      <c r="BNX99" s="170"/>
      <c r="BNY99" s="170"/>
      <c r="BNZ99" s="170"/>
      <c r="BOA99" s="170"/>
      <c r="BOB99" s="170"/>
      <c r="BOC99" s="170"/>
      <c r="BOD99" s="170"/>
      <c r="BOE99" s="170"/>
      <c r="BOF99" s="170"/>
      <c r="BOG99" s="170"/>
      <c r="BOH99" s="170"/>
      <c r="BOI99" s="170"/>
      <c r="BOJ99" s="170"/>
      <c r="BOK99" s="170"/>
      <c r="BOL99" s="170"/>
      <c r="BOM99" s="170"/>
      <c r="BON99" s="170"/>
      <c r="BOO99" s="170"/>
      <c r="BOP99" s="170"/>
      <c r="BOQ99" s="170"/>
      <c r="BOR99" s="170"/>
      <c r="BOS99" s="170"/>
      <c r="BOT99" s="170"/>
      <c r="BOU99" s="170"/>
      <c r="BOV99" s="170"/>
      <c r="BOW99" s="170"/>
      <c r="BOX99" s="170"/>
      <c r="BOY99" s="170"/>
      <c r="BOZ99" s="170"/>
      <c r="BPA99" s="170"/>
      <c r="BPB99" s="170"/>
      <c r="BPC99" s="170"/>
      <c r="BPD99" s="170"/>
      <c r="BPE99" s="170"/>
      <c r="BPF99" s="170"/>
      <c r="BPG99" s="170"/>
      <c r="BPH99" s="170"/>
      <c r="BPI99" s="170"/>
      <c r="BPJ99" s="170"/>
      <c r="BPK99" s="170"/>
      <c r="BPL99" s="170"/>
      <c r="BPM99" s="170"/>
      <c r="BPN99" s="170"/>
      <c r="BPO99" s="170"/>
      <c r="BPP99" s="170"/>
      <c r="BPQ99" s="170"/>
      <c r="BPR99" s="170"/>
      <c r="BPS99" s="170"/>
      <c r="BPT99" s="170"/>
      <c r="BPU99" s="170"/>
      <c r="BPV99" s="170"/>
      <c r="BPW99" s="170"/>
      <c r="BPX99" s="170"/>
      <c r="BPY99" s="170"/>
      <c r="BPZ99" s="170"/>
      <c r="BQA99" s="170"/>
      <c r="BQB99" s="170"/>
      <c r="BQC99" s="170"/>
      <c r="BQD99" s="170"/>
      <c r="BQE99" s="170"/>
      <c r="BQF99" s="170"/>
      <c r="BQG99" s="170"/>
      <c r="BQH99" s="170"/>
      <c r="BQI99" s="170"/>
      <c r="BQJ99" s="170"/>
      <c r="BQK99" s="170"/>
      <c r="BQL99" s="170"/>
      <c r="BQM99" s="170"/>
      <c r="BQN99" s="170"/>
      <c r="BQO99" s="170"/>
      <c r="BQP99" s="170"/>
      <c r="BQQ99" s="170"/>
      <c r="BQR99" s="170"/>
      <c r="BQS99" s="170"/>
      <c r="BQT99" s="170"/>
      <c r="BQU99" s="170"/>
      <c r="BQV99" s="170"/>
      <c r="BQW99" s="170"/>
      <c r="BQX99" s="170"/>
      <c r="BQY99" s="170"/>
      <c r="BQZ99" s="170"/>
      <c r="BRA99" s="170"/>
      <c r="BRB99" s="170"/>
      <c r="BRC99" s="170"/>
      <c r="BRD99" s="170"/>
      <c r="BRE99" s="170"/>
      <c r="BRF99" s="170"/>
      <c r="BRG99" s="170"/>
      <c r="BRH99" s="170"/>
      <c r="BRI99" s="170"/>
      <c r="BRJ99" s="170"/>
      <c r="BRK99" s="170"/>
      <c r="BRL99" s="170"/>
      <c r="BRM99" s="170"/>
      <c r="BRN99" s="170"/>
      <c r="BRO99" s="170"/>
      <c r="BRP99" s="170"/>
      <c r="BRQ99" s="170"/>
      <c r="BRR99" s="170"/>
      <c r="BRS99" s="170"/>
      <c r="BRT99" s="170"/>
      <c r="BRU99" s="170"/>
      <c r="BRV99" s="170"/>
      <c r="BRW99" s="170"/>
      <c r="BRX99" s="170"/>
      <c r="BRY99" s="170"/>
      <c r="BRZ99" s="170"/>
      <c r="BSA99" s="170"/>
      <c r="BSB99" s="170"/>
      <c r="BSC99" s="170"/>
      <c r="BSD99" s="170"/>
      <c r="BSE99" s="170"/>
      <c r="BSF99" s="170"/>
      <c r="BSG99" s="170"/>
      <c r="BSH99" s="170"/>
      <c r="BSI99" s="170"/>
      <c r="BSJ99" s="170"/>
      <c r="BSK99" s="170"/>
      <c r="BSL99" s="170"/>
      <c r="BSM99" s="170"/>
      <c r="BSN99" s="170"/>
      <c r="BSO99" s="170"/>
      <c r="BSP99" s="170"/>
      <c r="BSQ99" s="170"/>
      <c r="BSR99" s="170"/>
      <c r="BSS99" s="170"/>
      <c r="BST99" s="170"/>
      <c r="BSU99" s="170"/>
      <c r="BSV99" s="170"/>
      <c r="BSW99" s="170"/>
      <c r="BSX99" s="170"/>
      <c r="BSY99" s="170"/>
      <c r="BSZ99" s="170"/>
      <c r="BTA99" s="170"/>
      <c r="BTB99" s="170"/>
      <c r="BTC99" s="170"/>
      <c r="BTD99" s="170"/>
      <c r="BTE99" s="170"/>
      <c r="BTF99" s="170"/>
      <c r="BTG99" s="170"/>
      <c r="BTH99" s="170"/>
      <c r="BTI99" s="170"/>
      <c r="BTJ99" s="170"/>
      <c r="BTK99" s="170"/>
      <c r="BTL99" s="170"/>
      <c r="BTM99" s="170"/>
      <c r="BTN99" s="170"/>
      <c r="BTO99" s="170"/>
      <c r="BTP99" s="170"/>
      <c r="BTQ99" s="170"/>
      <c r="BTR99" s="170"/>
      <c r="BTS99" s="170"/>
      <c r="BTT99" s="170"/>
      <c r="BTU99" s="170"/>
      <c r="BTV99" s="170"/>
      <c r="BTW99" s="170"/>
      <c r="BTX99" s="170"/>
      <c r="BTY99" s="170"/>
      <c r="BTZ99" s="170"/>
      <c r="BUA99" s="170"/>
      <c r="BUB99" s="170"/>
      <c r="BUC99" s="170"/>
      <c r="BUD99" s="170"/>
      <c r="BUE99" s="170"/>
      <c r="BUF99" s="170"/>
      <c r="BUG99" s="170"/>
      <c r="BUH99" s="170"/>
      <c r="BUI99" s="170"/>
      <c r="BUJ99" s="170"/>
      <c r="BUK99" s="170"/>
      <c r="BUL99" s="170"/>
      <c r="BUM99" s="170"/>
      <c r="BUN99" s="170"/>
      <c r="BUO99" s="170"/>
      <c r="BUP99" s="170"/>
      <c r="BUQ99" s="170"/>
      <c r="BUR99" s="170"/>
      <c r="BUS99" s="170"/>
      <c r="BUT99" s="170"/>
      <c r="BUU99" s="170"/>
      <c r="BUV99" s="170"/>
      <c r="BUW99" s="170"/>
      <c r="BUX99" s="170"/>
      <c r="BUY99" s="170"/>
      <c r="BUZ99" s="170"/>
      <c r="BVA99" s="170"/>
      <c r="BVB99" s="170"/>
      <c r="BVC99" s="170"/>
      <c r="BVD99" s="170"/>
      <c r="BVE99" s="170"/>
      <c r="BVF99" s="170"/>
      <c r="BVG99" s="170"/>
      <c r="BVH99" s="170"/>
      <c r="BVI99" s="170"/>
      <c r="BVJ99" s="170"/>
      <c r="BVK99" s="170"/>
      <c r="BVL99" s="170"/>
      <c r="BVM99" s="170"/>
      <c r="BVN99" s="170"/>
      <c r="BVO99" s="170"/>
      <c r="BVP99" s="170"/>
      <c r="BVQ99" s="170"/>
      <c r="BVR99" s="170"/>
      <c r="BVS99" s="170"/>
      <c r="BVT99" s="170"/>
      <c r="BVU99" s="170"/>
      <c r="BVV99" s="170"/>
      <c r="BVW99" s="170"/>
      <c r="BVX99" s="170"/>
      <c r="BVY99" s="170"/>
      <c r="BVZ99" s="170"/>
      <c r="BWA99" s="170"/>
      <c r="BWB99" s="170"/>
      <c r="BWC99" s="170"/>
      <c r="BWD99" s="170"/>
      <c r="BWE99" s="170"/>
      <c r="BWF99" s="170"/>
      <c r="BWG99" s="170"/>
      <c r="BWH99" s="170"/>
      <c r="BWI99" s="170"/>
      <c r="BWJ99" s="170"/>
      <c r="BWK99" s="170"/>
      <c r="BWL99" s="170"/>
      <c r="BWM99" s="170"/>
      <c r="BWN99" s="170"/>
      <c r="BWO99" s="170"/>
      <c r="BWP99" s="170"/>
      <c r="BWQ99" s="170"/>
      <c r="BWR99" s="170"/>
      <c r="BWS99" s="170"/>
      <c r="BWT99" s="170"/>
      <c r="BWU99" s="170"/>
      <c r="BWV99" s="170"/>
      <c r="BWW99" s="170"/>
      <c r="BWX99" s="170"/>
      <c r="BWY99" s="170"/>
      <c r="BWZ99" s="170"/>
      <c r="BXA99" s="170"/>
      <c r="BXB99" s="170"/>
      <c r="BXC99" s="170"/>
      <c r="BXD99" s="170"/>
      <c r="BXE99" s="170"/>
      <c r="BXF99" s="170"/>
      <c r="BXG99" s="170"/>
      <c r="BXH99" s="170"/>
      <c r="BXI99" s="170"/>
      <c r="BXJ99" s="170"/>
      <c r="BXK99" s="170"/>
      <c r="BXL99" s="170"/>
      <c r="BXM99" s="170"/>
      <c r="BXN99" s="170"/>
      <c r="BXO99" s="170"/>
      <c r="BXP99" s="170"/>
      <c r="BXQ99" s="170"/>
      <c r="BXR99" s="170"/>
      <c r="BXS99" s="170"/>
      <c r="BXT99" s="170"/>
      <c r="BXU99" s="170"/>
      <c r="BXV99" s="170"/>
      <c r="BXW99" s="170"/>
      <c r="BXX99" s="170"/>
      <c r="BXY99" s="170"/>
      <c r="BXZ99" s="170"/>
      <c r="BYA99" s="170"/>
      <c r="BYB99" s="170"/>
      <c r="BYC99" s="170"/>
      <c r="BYD99" s="170"/>
      <c r="BYE99" s="170"/>
      <c r="BYF99" s="170"/>
      <c r="BYG99" s="170"/>
      <c r="BYH99" s="170"/>
      <c r="BYI99" s="170"/>
      <c r="BYJ99" s="170"/>
      <c r="BYK99" s="170"/>
      <c r="BYL99" s="170"/>
      <c r="BYM99" s="170"/>
      <c r="BYN99" s="170"/>
      <c r="BYO99" s="170"/>
      <c r="BYP99" s="170"/>
      <c r="BYQ99" s="170"/>
      <c r="BYR99" s="170"/>
      <c r="BYS99" s="170"/>
      <c r="BYT99" s="170"/>
      <c r="BYU99" s="170"/>
      <c r="BYV99" s="170"/>
      <c r="BYW99" s="170"/>
      <c r="BYX99" s="170"/>
      <c r="BYY99" s="170"/>
      <c r="BYZ99" s="170"/>
      <c r="BZA99" s="170"/>
      <c r="BZB99" s="170"/>
      <c r="BZC99" s="170"/>
      <c r="BZD99" s="170"/>
      <c r="BZE99" s="170"/>
      <c r="BZF99" s="170"/>
      <c r="BZG99" s="170"/>
      <c r="BZH99" s="170"/>
      <c r="BZI99" s="170"/>
      <c r="BZJ99" s="170"/>
      <c r="BZK99" s="170"/>
      <c r="BZL99" s="170"/>
      <c r="BZM99" s="170"/>
      <c r="BZN99" s="170"/>
      <c r="BZO99" s="170"/>
      <c r="BZP99" s="170"/>
      <c r="BZQ99" s="170"/>
      <c r="BZR99" s="170"/>
      <c r="BZS99" s="170"/>
      <c r="BZT99" s="170"/>
      <c r="BZU99" s="170"/>
      <c r="BZV99" s="170"/>
      <c r="BZW99" s="170"/>
      <c r="BZX99" s="170"/>
      <c r="BZY99" s="170"/>
      <c r="BZZ99" s="170"/>
      <c r="CAA99" s="170"/>
      <c r="CAB99" s="170"/>
      <c r="CAC99" s="170"/>
      <c r="CAD99" s="170"/>
      <c r="CAE99" s="170"/>
      <c r="CAF99" s="170"/>
      <c r="CAG99" s="170"/>
      <c r="CAH99" s="170"/>
      <c r="CAI99" s="170"/>
      <c r="CAJ99" s="170"/>
      <c r="CAK99" s="170"/>
      <c r="CAL99" s="170"/>
      <c r="CAM99" s="170"/>
      <c r="CAN99" s="170"/>
      <c r="CAO99" s="170"/>
      <c r="CAP99" s="170"/>
      <c r="CAQ99" s="170"/>
      <c r="CAR99" s="170"/>
      <c r="CAS99" s="170"/>
      <c r="CAT99" s="170"/>
      <c r="CAU99" s="170"/>
      <c r="CAV99" s="170"/>
      <c r="CAW99" s="170"/>
      <c r="CAX99" s="170"/>
      <c r="CAY99" s="170"/>
      <c r="CAZ99" s="170"/>
      <c r="CBA99" s="170"/>
      <c r="CBB99" s="170"/>
      <c r="CBC99" s="170"/>
      <c r="CBD99" s="170"/>
      <c r="CBE99" s="170"/>
      <c r="CBF99" s="170"/>
      <c r="CBG99" s="170"/>
      <c r="CBH99" s="170"/>
      <c r="CBI99" s="170"/>
      <c r="CBJ99" s="170"/>
      <c r="CBK99" s="170"/>
      <c r="CBL99" s="170"/>
      <c r="CBM99" s="170"/>
      <c r="CBN99" s="170"/>
      <c r="CBO99" s="170"/>
      <c r="CBP99" s="170"/>
      <c r="CBQ99" s="170"/>
      <c r="CBR99" s="170"/>
      <c r="CBS99" s="170"/>
      <c r="CBT99" s="170"/>
      <c r="CBU99" s="170"/>
      <c r="CBV99" s="170"/>
      <c r="CBW99" s="170"/>
      <c r="CBX99" s="170"/>
      <c r="CBY99" s="170"/>
      <c r="CBZ99" s="170"/>
      <c r="CCA99" s="170"/>
      <c r="CCB99" s="170"/>
      <c r="CCC99" s="170"/>
      <c r="CCD99" s="170"/>
      <c r="CCE99" s="170"/>
      <c r="CCF99" s="170"/>
      <c r="CCG99" s="170"/>
      <c r="CCH99" s="170"/>
      <c r="CCI99" s="170"/>
      <c r="CCJ99" s="170"/>
      <c r="CCK99" s="170"/>
      <c r="CCL99" s="170"/>
      <c r="CCM99" s="170"/>
      <c r="CCN99" s="170"/>
      <c r="CCO99" s="170"/>
      <c r="CCP99" s="170"/>
      <c r="CCQ99" s="170"/>
      <c r="CCR99" s="170"/>
      <c r="CCS99" s="170"/>
      <c r="CCT99" s="170"/>
      <c r="CCU99" s="170"/>
      <c r="CCV99" s="170"/>
      <c r="CCW99" s="170"/>
      <c r="CCX99" s="170"/>
      <c r="CCY99" s="170"/>
      <c r="CCZ99" s="170"/>
      <c r="CDA99" s="170"/>
      <c r="CDB99" s="170"/>
      <c r="CDC99" s="170"/>
      <c r="CDD99" s="170"/>
      <c r="CDE99" s="170"/>
      <c r="CDF99" s="170"/>
      <c r="CDG99" s="170"/>
      <c r="CDH99" s="170"/>
      <c r="CDI99" s="170"/>
      <c r="CDJ99" s="170"/>
      <c r="CDK99" s="170"/>
      <c r="CDL99" s="170"/>
      <c r="CDM99" s="170"/>
      <c r="CDN99" s="170"/>
      <c r="CDO99" s="170"/>
      <c r="CDP99" s="170"/>
      <c r="CDQ99" s="170"/>
      <c r="CDR99" s="170"/>
      <c r="CDS99" s="170"/>
      <c r="CDT99" s="170"/>
      <c r="CDU99" s="170"/>
      <c r="CDV99" s="170"/>
      <c r="CDW99" s="170"/>
      <c r="CDX99" s="170"/>
      <c r="CDY99" s="170"/>
      <c r="CDZ99" s="170"/>
      <c r="CEA99" s="170"/>
      <c r="CEB99" s="170"/>
      <c r="CEC99" s="170"/>
      <c r="CED99" s="170"/>
      <c r="CEE99" s="170"/>
      <c r="CEF99" s="170"/>
      <c r="CEG99" s="170"/>
      <c r="CEH99" s="170"/>
      <c r="CEI99" s="170"/>
      <c r="CEJ99" s="170"/>
      <c r="CEK99" s="170"/>
      <c r="CEL99" s="170"/>
      <c r="CEM99" s="170"/>
      <c r="CEN99" s="170"/>
      <c r="CEO99" s="170"/>
      <c r="CEP99" s="170"/>
      <c r="CEQ99" s="170"/>
      <c r="CER99" s="170"/>
      <c r="CES99" s="170"/>
      <c r="CET99" s="170"/>
      <c r="CEU99" s="170"/>
      <c r="CEV99" s="170"/>
      <c r="CEW99" s="170"/>
      <c r="CEX99" s="170"/>
      <c r="CEY99" s="170"/>
      <c r="CEZ99" s="170"/>
      <c r="CFA99" s="170"/>
      <c r="CFB99" s="170"/>
      <c r="CFC99" s="170"/>
      <c r="CFD99" s="170"/>
      <c r="CFE99" s="170"/>
      <c r="CFF99" s="170"/>
      <c r="CFG99" s="170"/>
      <c r="CFH99" s="170"/>
      <c r="CFI99" s="170"/>
      <c r="CFJ99" s="170"/>
      <c r="CFK99" s="170"/>
      <c r="CFL99" s="170"/>
      <c r="CFM99" s="170"/>
      <c r="CFN99" s="170"/>
      <c r="CFO99" s="170"/>
      <c r="CFP99" s="170"/>
      <c r="CFQ99" s="170"/>
      <c r="CFR99" s="170"/>
      <c r="CFS99" s="170"/>
      <c r="CFT99" s="170"/>
      <c r="CFU99" s="170"/>
      <c r="CFV99" s="170"/>
      <c r="CFW99" s="170"/>
      <c r="CFX99" s="170"/>
      <c r="CFY99" s="170"/>
      <c r="CFZ99" s="170"/>
      <c r="CGA99" s="170"/>
      <c r="CGB99" s="170"/>
      <c r="CGC99" s="170"/>
      <c r="CGD99" s="170"/>
      <c r="CGE99" s="170"/>
      <c r="CGF99" s="170"/>
      <c r="CGG99" s="170"/>
      <c r="CGH99" s="170"/>
      <c r="CGI99" s="170"/>
      <c r="CGJ99" s="170"/>
      <c r="CGK99" s="170"/>
      <c r="CGL99" s="170"/>
      <c r="CGM99" s="170"/>
      <c r="CGN99" s="170"/>
      <c r="CGO99" s="170"/>
      <c r="CGP99" s="170"/>
      <c r="CGQ99" s="170"/>
      <c r="CGR99" s="170"/>
      <c r="CGS99" s="170"/>
      <c r="CGT99" s="170"/>
      <c r="CGU99" s="170"/>
      <c r="CGV99" s="170"/>
      <c r="CGW99" s="170"/>
      <c r="CGX99" s="170"/>
      <c r="CGY99" s="170"/>
      <c r="CGZ99" s="170"/>
      <c r="CHA99" s="170"/>
      <c r="CHB99" s="170"/>
      <c r="CHC99" s="170"/>
      <c r="CHD99" s="170"/>
      <c r="CHE99" s="170"/>
      <c r="CHF99" s="170"/>
      <c r="CHG99" s="170"/>
      <c r="CHH99" s="170"/>
      <c r="CHI99" s="170"/>
      <c r="CHJ99" s="170"/>
      <c r="CHK99" s="170"/>
      <c r="CHL99" s="170"/>
      <c r="CHM99" s="170"/>
      <c r="CHN99" s="170"/>
      <c r="CHO99" s="170"/>
      <c r="CHP99" s="170"/>
      <c r="CHQ99" s="170"/>
      <c r="CHR99" s="170"/>
      <c r="CHS99" s="170"/>
      <c r="CHT99" s="170"/>
      <c r="CHU99" s="170"/>
      <c r="CHV99" s="170"/>
      <c r="CHW99" s="170"/>
      <c r="CHX99" s="170"/>
      <c r="CHY99" s="170"/>
      <c r="CHZ99" s="170"/>
      <c r="CIA99" s="170"/>
      <c r="CIB99" s="170"/>
      <c r="CIC99" s="170"/>
      <c r="CID99" s="170"/>
      <c r="CIE99" s="170"/>
      <c r="CIF99" s="170"/>
      <c r="CIG99" s="170"/>
      <c r="CIH99" s="170"/>
      <c r="CII99" s="170"/>
      <c r="CIJ99" s="170"/>
      <c r="CIK99" s="170"/>
      <c r="CIL99" s="170"/>
      <c r="CIM99" s="170"/>
      <c r="CIN99" s="170"/>
      <c r="CIO99" s="170"/>
      <c r="CIP99" s="170"/>
      <c r="CIQ99" s="170"/>
      <c r="CIR99" s="170"/>
      <c r="CIS99" s="170"/>
      <c r="CIT99" s="170"/>
      <c r="CIU99" s="170"/>
      <c r="CIV99" s="170"/>
      <c r="CIW99" s="170"/>
      <c r="CIX99" s="170"/>
      <c r="CIY99" s="170"/>
      <c r="CIZ99" s="170"/>
      <c r="CJA99" s="170"/>
      <c r="CJB99" s="170"/>
      <c r="CJC99" s="170"/>
      <c r="CJD99" s="170"/>
      <c r="CJE99" s="170"/>
      <c r="CJF99" s="170"/>
      <c r="CJG99" s="170"/>
      <c r="CJH99" s="170"/>
      <c r="CJI99" s="170"/>
      <c r="CJJ99" s="170"/>
      <c r="CJK99" s="170"/>
      <c r="CJL99" s="170"/>
      <c r="CJM99" s="170"/>
      <c r="CJN99" s="170"/>
      <c r="CJO99" s="170"/>
      <c r="CJP99" s="170"/>
      <c r="CJQ99" s="170"/>
      <c r="CJR99" s="170"/>
      <c r="CJS99" s="170"/>
      <c r="CJT99" s="170"/>
      <c r="CJU99" s="170"/>
      <c r="CJV99" s="170"/>
      <c r="CJW99" s="170"/>
      <c r="CJX99" s="170"/>
      <c r="CJY99" s="170"/>
      <c r="CJZ99" s="170"/>
      <c r="CKA99" s="170"/>
      <c r="CKB99" s="170"/>
      <c r="CKC99" s="170"/>
      <c r="CKD99" s="170"/>
      <c r="CKE99" s="170"/>
      <c r="CKF99" s="170"/>
      <c r="CKG99" s="170"/>
      <c r="CKH99" s="170"/>
      <c r="CKI99" s="170"/>
      <c r="CKJ99" s="170"/>
      <c r="CKK99" s="170"/>
      <c r="CKL99" s="170"/>
      <c r="CKM99" s="170"/>
      <c r="CKN99" s="170"/>
      <c r="CKO99" s="170"/>
      <c r="CKP99" s="170"/>
      <c r="CKQ99" s="170"/>
      <c r="CKR99" s="170"/>
      <c r="CKS99" s="170"/>
      <c r="CKT99" s="170"/>
      <c r="CKU99" s="170"/>
      <c r="CKV99" s="170"/>
      <c r="CKW99" s="170"/>
      <c r="CKX99" s="170"/>
      <c r="CKY99" s="170"/>
      <c r="CKZ99" s="170"/>
      <c r="CLA99" s="170"/>
      <c r="CLB99" s="170"/>
      <c r="CLC99" s="170"/>
      <c r="CLD99" s="170"/>
      <c r="CLE99" s="170"/>
      <c r="CLF99" s="170"/>
      <c r="CLG99" s="170"/>
      <c r="CLH99" s="170"/>
      <c r="CLI99" s="170"/>
      <c r="CLJ99" s="170"/>
      <c r="CLK99" s="170"/>
      <c r="CLL99" s="170"/>
      <c r="CLM99" s="170"/>
      <c r="CLN99" s="170"/>
      <c r="CLO99" s="170"/>
      <c r="CLP99" s="170"/>
      <c r="CLQ99" s="170"/>
      <c r="CLR99" s="170"/>
      <c r="CLS99" s="170"/>
      <c r="CLT99" s="170"/>
      <c r="CLU99" s="170"/>
      <c r="CLV99" s="170"/>
      <c r="CLW99" s="170"/>
      <c r="CLX99" s="170"/>
      <c r="CLY99" s="170"/>
      <c r="CLZ99" s="170"/>
      <c r="CMA99" s="170"/>
      <c r="CMB99" s="170"/>
      <c r="CMC99" s="170"/>
      <c r="CMD99" s="170"/>
      <c r="CME99" s="170"/>
      <c r="CMF99" s="170"/>
      <c r="CMG99" s="170"/>
      <c r="CMH99" s="170"/>
      <c r="CMI99" s="170"/>
      <c r="CMJ99" s="170"/>
      <c r="CMK99" s="170"/>
      <c r="CML99" s="170"/>
      <c r="CMM99" s="170"/>
      <c r="CMN99" s="170"/>
      <c r="CMO99" s="170"/>
      <c r="CMP99" s="170"/>
      <c r="CMQ99" s="170"/>
      <c r="CMR99" s="170"/>
      <c r="CMS99" s="170"/>
      <c r="CMT99" s="170"/>
      <c r="CMU99" s="170"/>
      <c r="CMV99" s="170"/>
      <c r="CMW99" s="170"/>
      <c r="CMX99" s="170"/>
      <c r="CMY99" s="170"/>
      <c r="CMZ99" s="170"/>
      <c r="CNA99" s="170"/>
      <c r="CNB99" s="170"/>
      <c r="CNC99" s="170"/>
      <c r="CND99" s="170"/>
      <c r="CNE99" s="170"/>
      <c r="CNF99" s="170"/>
      <c r="CNG99" s="170"/>
      <c r="CNH99" s="170"/>
      <c r="CNI99" s="170"/>
      <c r="CNJ99" s="170"/>
      <c r="CNK99" s="170"/>
      <c r="CNL99" s="170"/>
      <c r="CNM99" s="170"/>
      <c r="CNN99" s="170"/>
      <c r="CNO99" s="170"/>
      <c r="CNP99" s="170"/>
      <c r="CNQ99" s="170"/>
      <c r="CNR99" s="170"/>
      <c r="CNS99" s="170"/>
      <c r="CNT99" s="170"/>
      <c r="CNU99" s="170"/>
      <c r="CNV99" s="170"/>
      <c r="CNW99" s="170"/>
      <c r="CNX99" s="170"/>
      <c r="CNY99" s="170"/>
      <c r="CNZ99" s="170"/>
      <c r="COA99" s="170"/>
      <c r="COB99" s="170"/>
      <c r="COC99" s="170"/>
      <c r="COD99" s="170"/>
      <c r="COE99" s="170"/>
      <c r="COF99" s="170"/>
      <c r="COG99" s="170"/>
      <c r="COH99" s="170"/>
      <c r="COI99" s="170"/>
      <c r="COJ99" s="170"/>
      <c r="COK99" s="170"/>
      <c r="COL99" s="170"/>
      <c r="COM99" s="170"/>
      <c r="CON99" s="170"/>
      <c r="COO99" s="170"/>
      <c r="COP99" s="170"/>
      <c r="COQ99" s="170"/>
      <c r="COR99" s="170"/>
      <c r="COS99" s="170"/>
      <c r="COT99" s="170"/>
      <c r="COU99" s="170"/>
      <c r="COV99" s="170"/>
      <c r="COW99" s="170"/>
      <c r="COX99" s="170"/>
      <c r="COY99" s="170"/>
      <c r="COZ99" s="170"/>
      <c r="CPA99" s="170"/>
      <c r="CPB99" s="170"/>
      <c r="CPC99" s="170"/>
      <c r="CPD99" s="170"/>
      <c r="CPE99" s="170"/>
      <c r="CPF99" s="170"/>
      <c r="CPG99" s="170"/>
      <c r="CPH99" s="170"/>
      <c r="CPI99" s="170"/>
      <c r="CPJ99" s="170"/>
      <c r="CPK99" s="170"/>
      <c r="CPL99" s="170"/>
      <c r="CPM99" s="170"/>
      <c r="CPN99" s="170"/>
      <c r="CPO99" s="170"/>
      <c r="CPP99" s="170"/>
      <c r="CPQ99" s="170"/>
      <c r="CPR99" s="170"/>
      <c r="CPS99" s="170"/>
      <c r="CPT99" s="170"/>
      <c r="CPU99" s="170"/>
      <c r="CPV99" s="170"/>
      <c r="CPW99" s="170"/>
      <c r="CPX99" s="170"/>
      <c r="CPY99" s="170"/>
      <c r="CPZ99" s="170"/>
      <c r="CQA99" s="170"/>
      <c r="CQB99" s="170"/>
      <c r="CQC99" s="170"/>
      <c r="CQD99" s="170"/>
      <c r="CQE99" s="170"/>
      <c r="CQF99" s="170"/>
      <c r="CQG99" s="170"/>
      <c r="CQH99" s="170"/>
      <c r="CQI99" s="170"/>
      <c r="CQJ99" s="170"/>
      <c r="CQK99" s="170"/>
      <c r="CQL99" s="170"/>
      <c r="CQM99" s="170"/>
      <c r="CQN99" s="170"/>
      <c r="CQO99" s="170"/>
      <c r="CQP99" s="170"/>
      <c r="CQQ99" s="170"/>
      <c r="CQR99" s="170"/>
      <c r="CQS99" s="170"/>
      <c r="CQT99" s="170"/>
      <c r="CQU99" s="170"/>
      <c r="CQV99" s="170"/>
      <c r="CQW99" s="170"/>
      <c r="CQX99" s="170"/>
      <c r="CQY99" s="170"/>
      <c r="CQZ99" s="170"/>
      <c r="CRA99" s="170"/>
      <c r="CRB99" s="170"/>
      <c r="CRC99" s="170"/>
      <c r="CRD99" s="170"/>
      <c r="CRE99" s="170"/>
      <c r="CRF99" s="170"/>
      <c r="CRG99" s="170"/>
      <c r="CRH99" s="170"/>
      <c r="CRI99" s="170"/>
      <c r="CRJ99" s="170"/>
      <c r="CRK99" s="170"/>
      <c r="CRL99" s="170"/>
      <c r="CRM99" s="170"/>
      <c r="CRN99" s="170"/>
      <c r="CRO99" s="170"/>
      <c r="CRP99" s="170"/>
      <c r="CRQ99" s="170"/>
      <c r="CRR99" s="170"/>
      <c r="CRS99" s="170"/>
      <c r="CRT99" s="170"/>
      <c r="CRU99" s="170"/>
      <c r="CRV99" s="170"/>
      <c r="CRW99" s="170"/>
      <c r="CRX99" s="170"/>
      <c r="CRY99" s="170"/>
      <c r="CRZ99" s="170"/>
      <c r="CSA99" s="170"/>
      <c r="CSB99" s="170"/>
      <c r="CSC99" s="170"/>
      <c r="CSD99" s="170"/>
      <c r="CSE99" s="170"/>
      <c r="CSF99" s="170"/>
      <c r="CSG99" s="170"/>
      <c r="CSH99" s="170"/>
      <c r="CSI99" s="170"/>
      <c r="CSJ99" s="170"/>
      <c r="CSK99" s="170"/>
      <c r="CSL99" s="170"/>
      <c r="CSM99" s="170"/>
      <c r="CSN99" s="170"/>
      <c r="CSO99" s="170"/>
      <c r="CSP99" s="170"/>
      <c r="CSQ99" s="170"/>
      <c r="CSR99" s="170"/>
      <c r="CSS99" s="170"/>
      <c r="CST99" s="170"/>
      <c r="CSU99" s="170"/>
      <c r="CSV99" s="170"/>
      <c r="CSW99" s="170"/>
      <c r="CSX99" s="170"/>
      <c r="CSY99" s="170"/>
      <c r="CSZ99" s="170"/>
      <c r="CTA99" s="170"/>
      <c r="CTB99" s="170"/>
      <c r="CTC99" s="170"/>
      <c r="CTD99" s="170"/>
      <c r="CTE99" s="170"/>
      <c r="CTF99" s="170"/>
      <c r="CTG99" s="170"/>
      <c r="CTH99" s="170"/>
      <c r="CTI99" s="170"/>
      <c r="CTJ99" s="170"/>
      <c r="CTK99" s="170"/>
      <c r="CTL99" s="170"/>
      <c r="CTM99" s="170"/>
      <c r="CTN99" s="170"/>
      <c r="CTO99" s="170"/>
      <c r="CTP99" s="170"/>
      <c r="CTQ99" s="170"/>
      <c r="CTR99" s="170"/>
      <c r="CTS99" s="170"/>
      <c r="CTT99" s="170"/>
      <c r="CTU99" s="170"/>
      <c r="CTV99" s="170"/>
      <c r="CTW99" s="170"/>
      <c r="CTX99" s="170"/>
      <c r="CTY99" s="170"/>
      <c r="CTZ99" s="170"/>
      <c r="CUA99" s="170"/>
      <c r="CUB99" s="170"/>
      <c r="CUC99" s="170"/>
      <c r="CUD99" s="170"/>
      <c r="CUE99" s="170"/>
      <c r="CUF99" s="170"/>
      <c r="CUG99" s="170"/>
      <c r="CUH99" s="170"/>
      <c r="CUI99" s="170"/>
      <c r="CUJ99" s="170"/>
      <c r="CUK99" s="170"/>
      <c r="CUL99" s="170"/>
      <c r="CUM99" s="170"/>
      <c r="CUN99" s="170"/>
      <c r="CUO99" s="170"/>
      <c r="CUP99" s="170"/>
      <c r="CUQ99" s="170"/>
      <c r="CUR99" s="170"/>
      <c r="CUS99" s="170"/>
      <c r="CUT99" s="170"/>
      <c r="CUU99" s="170"/>
      <c r="CUV99" s="170"/>
      <c r="CUW99" s="170"/>
      <c r="CUX99" s="170"/>
      <c r="CUY99" s="170"/>
      <c r="CUZ99" s="170"/>
      <c r="CVA99" s="170"/>
      <c r="CVB99" s="170"/>
      <c r="CVC99" s="170"/>
      <c r="CVD99" s="170"/>
      <c r="CVE99" s="170"/>
      <c r="CVF99" s="170"/>
      <c r="CVG99" s="170"/>
      <c r="CVH99" s="170"/>
      <c r="CVI99" s="170"/>
      <c r="CVJ99" s="170"/>
      <c r="CVK99" s="170"/>
      <c r="CVL99" s="170"/>
      <c r="CVM99" s="170"/>
      <c r="CVN99" s="170"/>
      <c r="CVO99" s="170"/>
      <c r="CVP99" s="170"/>
      <c r="CVQ99" s="170"/>
      <c r="CVR99" s="170"/>
      <c r="CVS99" s="170"/>
      <c r="CVT99" s="170"/>
      <c r="CVU99" s="170"/>
      <c r="CVV99" s="170"/>
      <c r="CVW99" s="170"/>
      <c r="CVX99" s="170"/>
      <c r="CVY99" s="170"/>
      <c r="CVZ99" s="170"/>
      <c r="CWA99" s="170"/>
      <c r="CWB99" s="170"/>
      <c r="CWC99" s="170"/>
      <c r="CWD99" s="170"/>
      <c r="CWE99" s="170"/>
      <c r="CWF99" s="170"/>
      <c r="CWG99" s="170"/>
      <c r="CWH99" s="170"/>
      <c r="CWI99" s="170"/>
      <c r="CWJ99" s="170"/>
      <c r="CWK99" s="170"/>
      <c r="CWL99" s="170"/>
      <c r="CWM99" s="170"/>
      <c r="CWN99" s="170"/>
      <c r="CWO99" s="170"/>
      <c r="CWP99" s="170"/>
      <c r="CWQ99" s="170"/>
      <c r="CWR99" s="170"/>
      <c r="CWS99" s="170"/>
      <c r="CWT99" s="170"/>
      <c r="CWU99" s="170"/>
      <c r="CWV99" s="170"/>
      <c r="CWW99" s="170"/>
      <c r="CWX99" s="170"/>
      <c r="CWY99" s="170"/>
      <c r="CWZ99" s="170"/>
      <c r="CXA99" s="170"/>
      <c r="CXB99" s="170"/>
      <c r="CXC99" s="170"/>
      <c r="CXD99" s="170"/>
      <c r="CXE99" s="170"/>
      <c r="CXF99" s="170"/>
      <c r="CXG99" s="170"/>
      <c r="CXH99" s="170"/>
      <c r="CXI99" s="170"/>
      <c r="CXJ99" s="170"/>
      <c r="CXK99" s="170"/>
      <c r="CXL99" s="170"/>
      <c r="CXM99" s="170"/>
      <c r="CXN99" s="170"/>
      <c r="CXO99" s="170"/>
      <c r="CXP99" s="170"/>
      <c r="CXQ99" s="170"/>
      <c r="CXR99" s="170"/>
      <c r="CXS99" s="170"/>
      <c r="CXT99" s="170"/>
      <c r="CXU99" s="170"/>
      <c r="CXV99" s="170"/>
      <c r="CXW99" s="170"/>
      <c r="CXX99" s="170"/>
      <c r="CXY99" s="170"/>
      <c r="CXZ99" s="170"/>
      <c r="CYA99" s="170"/>
      <c r="CYB99" s="170"/>
      <c r="CYC99" s="170"/>
      <c r="CYD99" s="170"/>
      <c r="CYE99" s="170"/>
      <c r="CYF99" s="170"/>
      <c r="CYG99" s="170"/>
      <c r="CYH99" s="170"/>
      <c r="CYI99" s="170"/>
      <c r="CYJ99" s="170"/>
      <c r="CYK99" s="170"/>
      <c r="CYL99" s="170"/>
      <c r="CYM99" s="170"/>
      <c r="CYN99" s="170"/>
      <c r="CYO99" s="170"/>
      <c r="CYP99" s="170"/>
      <c r="CYQ99" s="170"/>
      <c r="CYR99" s="170"/>
      <c r="CYS99" s="170"/>
      <c r="CYT99" s="170"/>
      <c r="CYU99" s="170"/>
      <c r="CYV99" s="170"/>
      <c r="CYW99" s="170"/>
      <c r="CYX99" s="170"/>
      <c r="CYY99" s="170"/>
      <c r="CYZ99" s="170"/>
      <c r="CZA99" s="170"/>
      <c r="CZB99" s="170"/>
      <c r="CZC99" s="170"/>
      <c r="CZD99" s="170"/>
      <c r="CZE99" s="170"/>
      <c r="CZF99" s="170"/>
      <c r="CZG99" s="170"/>
      <c r="CZH99" s="170"/>
      <c r="CZI99" s="170"/>
      <c r="CZJ99" s="170"/>
      <c r="CZK99" s="170"/>
      <c r="CZL99" s="170"/>
      <c r="CZM99" s="170"/>
      <c r="CZN99" s="170"/>
      <c r="CZO99" s="170"/>
      <c r="CZP99" s="170"/>
      <c r="CZQ99" s="170"/>
      <c r="CZR99" s="170"/>
      <c r="CZS99" s="170"/>
      <c r="CZT99" s="170"/>
      <c r="CZU99" s="170"/>
      <c r="CZV99" s="170"/>
      <c r="CZW99" s="170"/>
      <c r="CZX99" s="170"/>
      <c r="CZY99" s="170"/>
      <c r="CZZ99" s="170"/>
      <c r="DAA99" s="170"/>
      <c r="DAB99" s="170"/>
      <c r="DAC99" s="170"/>
      <c r="DAD99" s="170"/>
      <c r="DAE99" s="170"/>
      <c r="DAF99" s="170"/>
      <c r="DAG99" s="170"/>
      <c r="DAH99" s="170"/>
      <c r="DAI99" s="170"/>
      <c r="DAJ99" s="170"/>
      <c r="DAK99" s="170"/>
      <c r="DAL99" s="170"/>
      <c r="DAM99" s="170"/>
      <c r="DAN99" s="170"/>
      <c r="DAO99" s="170"/>
      <c r="DAP99" s="170"/>
      <c r="DAQ99" s="170"/>
      <c r="DAR99" s="170"/>
      <c r="DAS99" s="170"/>
      <c r="DAT99" s="170"/>
      <c r="DAU99" s="170"/>
      <c r="DAV99" s="170"/>
      <c r="DAW99" s="170"/>
      <c r="DAX99" s="170"/>
      <c r="DAY99" s="170"/>
      <c r="DAZ99" s="170"/>
      <c r="DBA99" s="170"/>
      <c r="DBB99" s="170"/>
      <c r="DBC99" s="170"/>
      <c r="DBD99" s="170"/>
      <c r="DBE99" s="170"/>
      <c r="DBF99" s="170"/>
      <c r="DBG99" s="170"/>
      <c r="DBH99" s="170"/>
      <c r="DBI99" s="170"/>
      <c r="DBJ99" s="170"/>
      <c r="DBK99" s="170"/>
      <c r="DBL99" s="170"/>
      <c r="DBM99" s="170"/>
      <c r="DBN99" s="170"/>
      <c r="DBO99" s="170"/>
      <c r="DBP99" s="170"/>
      <c r="DBQ99" s="170"/>
      <c r="DBR99" s="170"/>
      <c r="DBS99" s="170"/>
      <c r="DBT99" s="170"/>
      <c r="DBU99" s="170"/>
      <c r="DBV99" s="170"/>
      <c r="DBW99" s="170"/>
      <c r="DBX99" s="170"/>
      <c r="DBY99" s="170"/>
      <c r="DBZ99" s="170"/>
      <c r="DCA99" s="170"/>
      <c r="DCB99" s="170"/>
      <c r="DCC99" s="170"/>
      <c r="DCD99" s="170"/>
      <c r="DCE99" s="170"/>
      <c r="DCF99" s="170"/>
      <c r="DCG99" s="170"/>
      <c r="DCH99" s="170"/>
      <c r="DCI99" s="170"/>
      <c r="DCJ99" s="170"/>
      <c r="DCK99" s="170"/>
      <c r="DCL99" s="170"/>
      <c r="DCM99" s="170"/>
      <c r="DCN99" s="170"/>
      <c r="DCO99" s="170"/>
      <c r="DCP99" s="170"/>
      <c r="DCQ99" s="170"/>
      <c r="DCR99" s="170"/>
      <c r="DCS99" s="170"/>
      <c r="DCT99" s="170"/>
      <c r="DCU99" s="170"/>
      <c r="DCV99" s="170"/>
      <c r="DCW99" s="170"/>
      <c r="DCX99" s="170"/>
      <c r="DCY99" s="170"/>
      <c r="DCZ99" s="170"/>
      <c r="DDA99" s="170"/>
      <c r="DDB99" s="170"/>
      <c r="DDC99" s="170"/>
      <c r="DDD99" s="170"/>
      <c r="DDE99" s="170"/>
      <c r="DDF99" s="170"/>
      <c r="DDG99" s="170"/>
      <c r="DDH99" s="170"/>
      <c r="DDI99" s="170"/>
      <c r="DDJ99" s="170"/>
      <c r="DDK99" s="170"/>
      <c r="DDL99" s="170"/>
      <c r="DDM99" s="170"/>
      <c r="DDN99" s="170"/>
      <c r="DDO99" s="170"/>
      <c r="DDP99" s="170"/>
      <c r="DDQ99" s="170"/>
      <c r="DDR99" s="170"/>
      <c r="DDS99" s="170"/>
      <c r="DDT99" s="170"/>
      <c r="DDU99" s="170"/>
      <c r="DDV99" s="170"/>
      <c r="DDW99" s="170"/>
      <c r="DDX99" s="170"/>
      <c r="DDY99" s="170"/>
      <c r="DDZ99" s="170"/>
      <c r="DEA99" s="170"/>
      <c r="DEB99" s="170"/>
      <c r="DEC99" s="170"/>
      <c r="DED99" s="170"/>
      <c r="DEE99" s="170"/>
      <c r="DEF99" s="170"/>
      <c r="DEG99" s="170"/>
      <c r="DEH99" s="170"/>
      <c r="DEI99" s="170"/>
      <c r="DEJ99" s="170"/>
      <c r="DEK99" s="170"/>
      <c r="DEL99" s="170"/>
      <c r="DEM99" s="170"/>
      <c r="DEN99" s="170"/>
      <c r="DEO99" s="170"/>
      <c r="DEP99" s="170"/>
      <c r="DEQ99" s="170"/>
      <c r="DER99" s="170"/>
      <c r="DES99" s="170"/>
      <c r="DET99" s="170"/>
      <c r="DEU99" s="170"/>
      <c r="DEV99" s="170"/>
      <c r="DEW99" s="170"/>
      <c r="DEX99" s="170"/>
      <c r="DEY99" s="170"/>
      <c r="DEZ99" s="170"/>
      <c r="DFA99" s="170"/>
      <c r="DFB99" s="170"/>
      <c r="DFC99" s="170"/>
      <c r="DFD99" s="170"/>
      <c r="DFE99" s="170"/>
      <c r="DFF99" s="170"/>
      <c r="DFG99" s="170"/>
      <c r="DFH99" s="170"/>
      <c r="DFI99" s="170"/>
      <c r="DFJ99" s="170"/>
      <c r="DFK99" s="170"/>
      <c r="DFL99" s="170"/>
      <c r="DFM99" s="170"/>
      <c r="DFN99" s="170"/>
      <c r="DFO99" s="170"/>
      <c r="DFP99" s="170"/>
      <c r="DFQ99" s="170"/>
      <c r="DFR99" s="170"/>
      <c r="DFS99" s="170"/>
      <c r="DFT99" s="170"/>
      <c r="DFU99" s="170"/>
      <c r="DFV99" s="170"/>
      <c r="DFW99" s="170"/>
      <c r="DFX99" s="170"/>
      <c r="DFY99" s="170"/>
      <c r="DFZ99" s="170"/>
      <c r="DGA99" s="170"/>
      <c r="DGB99" s="170"/>
      <c r="DGC99" s="170"/>
      <c r="DGD99" s="170"/>
      <c r="DGE99" s="170"/>
      <c r="DGF99" s="170"/>
      <c r="DGG99" s="170"/>
      <c r="DGH99" s="170"/>
      <c r="DGI99" s="170"/>
      <c r="DGJ99" s="170"/>
      <c r="DGK99" s="170"/>
      <c r="DGL99" s="170"/>
      <c r="DGM99" s="170"/>
      <c r="DGN99" s="170"/>
      <c r="DGO99" s="170"/>
      <c r="DGP99" s="170"/>
      <c r="DGQ99" s="170"/>
      <c r="DGR99" s="170"/>
      <c r="DGS99" s="170"/>
      <c r="DGT99" s="170"/>
      <c r="DGU99" s="170"/>
      <c r="DGV99" s="170"/>
      <c r="DGW99" s="170"/>
      <c r="DGX99" s="170"/>
      <c r="DGY99" s="170"/>
      <c r="DGZ99" s="170"/>
      <c r="DHA99" s="170"/>
      <c r="DHB99" s="170"/>
      <c r="DHC99" s="170"/>
      <c r="DHD99" s="170"/>
      <c r="DHE99" s="170"/>
      <c r="DHF99" s="170"/>
      <c r="DHG99" s="170"/>
      <c r="DHH99" s="170"/>
      <c r="DHI99" s="170"/>
      <c r="DHJ99" s="170"/>
      <c r="DHK99" s="170"/>
      <c r="DHL99" s="170"/>
      <c r="DHM99" s="170"/>
      <c r="DHN99" s="170"/>
      <c r="DHO99" s="170"/>
      <c r="DHP99" s="170"/>
      <c r="DHQ99" s="170"/>
      <c r="DHR99" s="170"/>
      <c r="DHS99" s="170"/>
      <c r="DHT99" s="170"/>
      <c r="DHU99" s="170"/>
      <c r="DHV99" s="170"/>
      <c r="DHW99" s="170"/>
      <c r="DHX99" s="170"/>
      <c r="DHY99" s="170"/>
      <c r="DHZ99" s="170"/>
      <c r="DIA99" s="170"/>
      <c r="DIB99" s="170"/>
      <c r="DIC99" s="170"/>
      <c r="DID99" s="170"/>
      <c r="DIE99" s="170"/>
      <c r="DIF99" s="170"/>
      <c r="DIG99" s="170"/>
      <c r="DIH99" s="170"/>
      <c r="DII99" s="170"/>
      <c r="DIJ99" s="170"/>
      <c r="DIK99" s="170"/>
      <c r="DIL99" s="170"/>
      <c r="DIM99" s="170"/>
      <c r="DIN99" s="170"/>
      <c r="DIO99" s="170"/>
      <c r="DIP99" s="170"/>
      <c r="DIQ99" s="170"/>
      <c r="DIR99" s="170"/>
      <c r="DIS99" s="170"/>
      <c r="DIT99" s="170"/>
      <c r="DIU99" s="170"/>
      <c r="DIV99" s="170"/>
      <c r="DIW99" s="170"/>
      <c r="DIX99" s="170"/>
      <c r="DIY99" s="170"/>
      <c r="DIZ99" s="170"/>
      <c r="DJA99" s="170"/>
      <c r="DJB99" s="170"/>
      <c r="DJC99" s="170"/>
      <c r="DJD99" s="170"/>
      <c r="DJE99" s="170"/>
      <c r="DJF99" s="170"/>
      <c r="DJG99" s="170"/>
      <c r="DJH99" s="170"/>
      <c r="DJI99" s="170"/>
      <c r="DJJ99" s="170"/>
      <c r="DJK99" s="170"/>
      <c r="DJL99" s="170"/>
      <c r="DJM99" s="170"/>
      <c r="DJN99" s="170"/>
      <c r="DJO99" s="170"/>
      <c r="DJP99" s="170"/>
      <c r="DJQ99" s="170"/>
      <c r="DJR99" s="170"/>
      <c r="DJS99" s="170"/>
      <c r="DJT99" s="170"/>
      <c r="DJU99" s="170"/>
      <c r="DJV99" s="170"/>
      <c r="DJW99" s="170"/>
      <c r="DJX99" s="170"/>
      <c r="DJY99" s="170"/>
      <c r="DJZ99" s="170"/>
      <c r="DKA99" s="170"/>
      <c r="DKB99" s="170"/>
      <c r="DKC99" s="170"/>
      <c r="DKD99" s="170"/>
      <c r="DKE99" s="170"/>
      <c r="DKF99" s="170"/>
      <c r="DKG99" s="170"/>
      <c r="DKH99" s="170"/>
      <c r="DKI99" s="170"/>
      <c r="DKJ99" s="170"/>
      <c r="DKK99" s="170"/>
      <c r="DKL99" s="170"/>
      <c r="DKM99" s="170"/>
      <c r="DKN99" s="170"/>
      <c r="DKO99" s="170"/>
      <c r="DKP99" s="170"/>
      <c r="DKQ99" s="170"/>
      <c r="DKR99" s="170"/>
      <c r="DKS99" s="170"/>
      <c r="DKT99" s="170"/>
      <c r="DKU99" s="170"/>
      <c r="DKV99" s="170"/>
      <c r="DKW99" s="170"/>
      <c r="DKX99" s="170"/>
      <c r="DKY99" s="170"/>
      <c r="DKZ99" s="170"/>
      <c r="DLA99" s="170"/>
      <c r="DLB99" s="170"/>
      <c r="DLC99" s="170"/>
      <c r="DLD99" s="170"/>
      <c r="DLE99" s="170"/>
      <c r="DLF99" s="170"/>
      <c r="DLG99" s="170"/>
      <c r="DLH99" s="170"/>
      <c r="DLI99" s="170"/>
      <c r="DLJ99" s="170"/>
      <c r="DLK99" s="170"/>
      <c r="DLL99" s="170"/>
      <c r="DLM99" s="170"/>
      <c r="DLN99" s="170"/>
      <c r="DLO99" s="170"/>
      <c r="DLP99" s="170"/>
      <c r="DLQ99" s="170"/>
      <c r="DLR99" s="170"/>
      <c r="DLS99" s="170"/>
      <c r="DLT99" s="170"/>
      <c r="DLU99" s="170"/>
      <c r="DLV99" s="170"/>
      <c r="DLW99" s="170"/>
      <c r="DLX99" s="170"/>
      <c r="DLY99" s="170"/>
      <c r="DLZ99" s="170"/>
      <c r="DMA99" s="170"/>
      <c r="DMB99" s="170"/>
      <c r="DMC99" s="170"/>
      <c r="DMD99" s="170"/>
      <c r="DME99" s="170"/>
      <c r="DMF99" s="170"/>
      <c r="DMG99" s="170"/>
      <c r="DMH99" s="170"/>
      <c r="DMI99" s="170"/>
      <c r="DMJ99" s="170"/>
      <c r="DMK99" s="170"/>
      <c r="DML99" s="170"/>
      <c r="DMM99" s="170"/>
      <c r="DMN99" s="170"/>
      <c r="DMO99" s="170"/>
      <c r="DMP99" s="170"/>
      <c r="DMQ99" s="170"/>
      <c r="DMR99" s="170"/>
      <c r="DMS99" s="170"/>
      <c r="DMT99" s="170"/>
      <c r="DMU99" s="170"/>
      <c r="DMV99" s="170"/>
      <c r="DMW99" s="170"/>
      <c r="DMX99" s="170"/>
      <c r="DMY99" s="170"/>
      <c r="DMZ99" s="170"/>
      <c r="DNA99" s="170"/>
      <c r="DNB99" s="170"/>
      <c r="DNC99" s="170"/>
      <c r="DND99" s="170"/>
      <c r="DNE99" s="170"/>
      <c r="DNF99" s="170"/>
      <c r="DNG99" s="170"/>
      <c r="DNH99" s="170"/>
      <c r="DNI99" s="170"/>
      <c r="DNJ99" s="170"/>
      <c r="DNK99" s="170"/>
      <c r="DNL99" s="170"/>
      <c r="DNM99" s="170"/>
      <c r="DNN99" s="170"/>
      <c r="DNO99" s="170"/>
      <c r="DNP99" s="170"/>
      <c r="DNQ99" s="170"/>
      <c r="DNR99" s="170"/>
      <c r="DNS99" s="170"/>
      <c r="DNT99" s="170"/>
      <c r="DNU99" s="170"/>
      <c r="DNV99" s="170"/>
      <c r="DNW99" s="170"/>
      <c r="DNX99" s="170"/>
      <c r="DNY99" s="170"/>
      <c r="DNZ99" s="170"/>
      <c r="DOA99" s="170"/>
      <c r="DOB99" s="170"/>
      <c r="DOC99" s="170"/>
      <c r="DOD99" s="170"/>
      <c r="DOE99" s="170"/>
      <c r="DOF99" s="170"/>
      <c r="DOG99" s="170"/>
      <c r="DOH99" s="170"/>
      <c r="DOI99" s="170"/>
      <c r="DOJ99" s="170"/>
      <c r="DOK99" s="170"/>
      <c r="DOL99" s="170"/>
      <c r="DOM99" s="170"/>
      <c r="DON99" s="170"/>
      <c r="DOO99" s="170"/>
      <c r="DOP99" s="170"/>
      <c r="DOQ99" s="170"/>
      <c r="DOR99" s="170"/>
      <c r="DOS99" s="170"/>
      <c r="DOT99" s="170"/>
      <c r="DOU99" s="170"/>
      <c r="DOV99" s="170"/>
      <c r="DOW99" s="170"/>
      <c r="DOX99" s="170"/>
      <c r="DOY99" s="170"/>
      <c r="DOZ99" s="170"/>
      <c r="DPA99" s="170"/>
      <c r="DPB99" s="170"/>
      <c r="DPC99" s="170"/>
      <c r="DPD99" s="170"/>
      <c r="DPE99" s="170"/>
      <c r="DPF99" s="170"/>
      <c r="DPG99" s="170"/>
      <c r="DPH99" s="170"/>
      <c r="DPI99" s="170"/>
      <c r="DPJ99" s="170"/>
      <c r="DPK99" s="170"/>
      <c r="DPL99" s="170"/>
      <c r="DPM99" s="170"/>
      <c r="DPN99" s="170"/>
      <c r="DPO99" s="170"/>
      <c r="DPP99" s="170"/>
      <c r="DPQ99" s="170"/>
      <c r="DPR99" s="170"/>
      <c r="DPS99" s="170"/>
      <c r="DPT99" s="170"/>
      <c r="DPU99" s="170"/>
      <c r="DPV99" s="170"/>
      <c r="DPW99" s="170"/>
      <c r="DPX99" s="170"/>
      <c r="DPY99" s="170"/>
      <c r="DPZ99" s="170"/>
      <c r="DQA99" s="170"/>
      <c r="DQB99" s="170"/>
      <c r="DQC99" s="170"/>
      <c r="DQD99" s="170"/>
      <c r="DQE99" s="170"/>
      <c r="DQF99" s="170"/>
      <c r="DQG99" s="170"/>
      <c r="DQH99" s="170"/>
      <c r="DQI99" s="170"/>
      <c r="DQJ99" s="170"/>
      <c r="DQK99" s="170"/>
      <c r="DQL99" s="170"/>
      <c r="DQM99" s="170"/>
      <c r="DQN99" s="170"/>
      <c r="DQO99" s="170"/>
      <c r="DQP99" s="170"/>
      <c r="DQQ99" s="170"/>
      <c r="DQR99" s="170"/>
      <c r="DQS99" s="170"/>
      <c r="DQT99" s="170"/>
      <c r="DQU99" s="170"/>
      <c r="DQV99" s="170"/>
      <c r="DQW99" s="170"/>
      <c r="DQX99" s="170"/>
      <c r="DQY99" s="170"/>
      <c r="DQZ99" s="170"/>
      <c r="DRA99" s="170"/>
      <c r="DRB99" s="170"/>
      <c r="DRC99" s="170"/>
      <c r="DRD99" s="170"/>
      <c r="DRE99" s="170"/>
      <c r="DRF99" s="170"/>
      <c r="DRG99" s="170"/>
      <c r="DRH99" s="170"/>
      <c r="DRI99" s="170"/>
      <c r="DRJ99" s="170"/>
      <c r="DRK99" s="170"/>
      <c r="DRL99" s="170"/>
      <c r="DRM99" s="170"/>
      <c r="DRN99" s="170"/>
      <c r="DRO99" s="170"/>
      <c r="DRP99" s="170"/>
      <c r="DRQ99" s="170"/>
      <c r="DRR99" s="170"/>
      <c r="DRS99" s="170"/>
      <c r="DRT99" s="170"/>
      <c r="DRU99" s="170"/>
      <c r="DRV99" s="170"/>
      <c r="DRW99" s="170"/>
      <c r="DRX99" s="170"/>
      <c r="DRY99" s="170"/>
      <c r="DRZ99" s="170"/>
      <c r="DSA99" s="170"/>
      <c r="DSB99" s="170"/>
      <c r="DSC99" s="170"/>
      <c r="DSD99" s="170"/>
      <c r="DSE99" s="170"/>
      <c r="DSF99" s="170"/>
      <c r="DSG99" s="170"/>
      <c r="DSH99" s="170"/>
      <c r="DSI99" s="170"/>
      <c r="DSJ99" s="170"/>
      <c r="DSK99" s="170"/>
      <c r="DSL99" s="170"/>
      <c r="DSM99" s="170"/>
      <c r="DSN99" s="170"/>
      <c r="DSO99" s="170"/>
      <c r="DSP99" s="170"/>
      <c r="DSQ99" s="170"/>
      <c r="DSR99" s="170"/>
      <c r="DSS99" s="170"/>
      <c r="DST99" s="170"/>
      <c r="DSU99" s="170"/>
      <c r="DSV99" s="170"/>
      <c r="DSW99" s="170"/>
      <c r="DSX99" s="170"/>
      <c r="DSY99" s="170"/>
      <c r="DSZ99" s="170"/>
      <c r="DTA99" s="170"/>
      <c r="DTB99" s="170"/>
      <c r="DTC99" s="170"/>
      <c r="DTD99" s="170"/>
      <c r="DTE99" s="170"/>
      <c r="DTF99" s="170"/>
      <c r="DTG99" s="170"/>
      <c r="DTH99" s="170"/>
      <c r="DTI99" s="170"/>
      <c r="DTJ99" s="170"/>
      <c r="DTK99" s="170"/>
      <c r="DTL99" s="170"/>
      <c r="DTM99" s="170"/>
      <c r="DTN99" s="170"/>
      <c r="DTO99" s="170"/>
      <c r="DTP99" s="170"/>
      <c r="DTQ99" s="170"/>
      <c r="DTR99" s="170"/>
      <c r="DTS99" s="170"/>
      <c r="DTT99" s="170"/>
      <c r="DTU99" s="170"/>
      <c r="DTV99" s="170"/>
      <c r="DTW99" s="170"/>
      <c r="DTX99" s="170"/>
      <c r="DTY99" s="170"/>
      <c r="DTZ99" s="170"/>
      <c r="DUA99" s="170"/>
      <c r="DUB99" s="170"/>
      <c r="DUC99" s="170"/>
      <c r="DUD99" s="170"/>
      <c r="DUE99" s="170"/>
      <c r="DUF99" s="170"/>
      <c r="DUG99" s="170"/>
      <c r="DUH99" s="170"/>
      <c r="DUI99" s="170"/>
      <c r="DUJ99" s="170"/>
      <c r="DUK99" s="170"/>
      <c r="DUL99" s="170"/>
      <c r="DUM99" s="170"/>
      <c r="DUN99" s="170"/>
      <c r="DUO99" s="170"/>
      <c r="DUP99" s="170"/>
      <c r="DUQ99" s="170"/>
      <c r="DUR99" s="170"/>
      <c r="DUS99" s="170"/>
      <c r="DUT99" s="170"/>
      <c r="DUU99" s="170"/>
      <c r="DUV99" s="170"/>
      <c r="DUW99" s="170"/>
      <c r="DUX99" s="170"/>
      <c r="DUY99" s="170"/>
      <c r="DUZ99" s="170"/>
      <c r="DVA99" s="170"/>
      <c r="DVB99" s="170"/>
      <c r="DVC99" s="170"/>
      <c r="DVD99" s="170"/>
      <c r="DVE99" s="170"/>
      <c r="DVF99" s="170"/>
      <c r="DVG99" s="170"/>
      <c r="DVH99" s="170"/>
      <c r="DVI99" s="170"/>
      <c r="DVJ99" s="170"/>
      <c r="DVK99" s="170"/>
      <c r="DVL99" s="170"/>
      <c r="DVM99" s="170"/>
      <c r="DVN99" s="170"/>
      <c r="DVO99" s="170"/>
      <c r="DVP99" s="170"/>
      <c r="DVQ99" s="170"/>
      <c r="DVR99" s="170"/>
      <c r="DVS99" s="170"/>
      <c r="DVT99" s="170"/>
      <c r="DVU99" s="170"/>
      <c r="DVV99" s="170"/>
      <c r="DVW99" s="170"/>
      <c r="DVX99" s="170"/>
      <c r="DVY99" s="170"/>
      <c r="DVZ99" s="170"/>
      <c r="DWA99" s="170"/>
      <c r="DWB99" s="170"/>
      <c r="DWC99" s="170"/>
      <c r="DWD99" s="170"/>
      <c r="DWE99" s="170"/>
      <c r="DWF99" s="170"/>
      <c r="DWG99" s="170"/>
      <c r="DWH99" s="170"/>
      <c r="DWI99" s="170"/>
      <c r="DWJ99" s="170"/>
      <c r="DWK99" s="170"/>
      <c r="DWL99" s="170"/>
      <c r="DWM99" s="170"/>
      <c r="DWN99" s="170"/>
      <c r="DWO99" s="170"/>
      <c r="DWP99" s="170"/>
      <c r="DWQ99" s="170"/>
      <c r="DWR99" s="170"/>
      <c r="DWS99" s="170"/>
      <c r="DWT99" s="170"/>
      <c r="DWU99" s="170"/>
      <c r="DWV99" s="170"/>
      <c r="DWW99" s="170"/>
      <c r="DWX99" s="170"/>
      <c r="DWY99" s="170"/>
      <c r="DWZ99" s="170"/>
      <c r="DXA99" s="170"/>
      <c r="DXB99" s="170"/>
      <c r="DXC99" s="170"/>
      <c r="DXD99" s="170"/>
      <c r="DXE99" s="170"/>
      <c r="DXF99" s="170"/>
      <c r="DXG99" s="170"/>
      <c r="DXH99" s="170"/>
      <c r="DXI99" s="170"/>
      <c r="DXJ99" s="170"/>
      <c r="DXK99" s="170"/>
      <c r="DXL99" s="170"/>
      <c r="DXM99" s="170"/>
      <c r="DXN99" s="170"/>
      <c r="DXO99" s="170"/>
      <c r="DXP99" s="170"/>
      <c r="DXQ99" s="170"/>
      <c r="DXR99" s="170"/>
      <c r="DXS99" s="170"/>
      <c r="DXT99" s="170"/>
      <c r="DXU99" s="170"/>
      <c r="DXV99" s="170"/>
      <c r="DXW99" s="170"/>
      <c r="DXX99" s="170"/>
      <c r="DXY99" s="170"/>
      <c r="DXZ99" s="170"/>
      <c r="DYA99" s="170"/>
      <c r="DYB99" s="170"/>
      <c r="DYC99" s="170"/>
      <c r="DYD99" s="170"/>
      <c r="DYE99" s="170"/>
      <c r="DYF99" s="170"/>
      <c r="DYG99" s="170"/>
      <c r="DYH99" s="170"/>
      <c r="DYI99" s="170"/>
      <c r="DYJ99" s="170"/>
      <c r="DYK99" s="170"/>
      <c r="DYL99" s="170"/>
      <c r="DYM99" s="170"/>
      <c r="DYN99" s="170"/>
      <c r="DYO99" s="170"/>
      <c r="DYP99" s="170"/>
      <c r="DYQ99" s="170"/>
      <c r="DYR99" s="170"/>
      <c r="DYS99" s="170"/>
      <c r="DYT99" s="170"/>
      <c r="DYU99" s="170"/>
      <c r="DYV99" s="170"/>
      <c r="DYW99" s="170"/>
      <c r="DYX99" s="170"/>
      <c r="DYY99" s="170"/>
      <c r="DYZ99" s="170"/>
      <c r="DZA99" s="170"/>
      <c r="DZB99" s="170"/>
      <c r="DZC99" s="170"/>
      <c r="DZD99" s="170"/>
      <c r="DZE99" s="170"/>
      <c r="DZF99" s="170"/>
      <c r="DZG99" s="170"/>
      <c r="DZH99" s="170"/>
      <c r="DZI99" s="170"/>
      <c r="DZJ99" s="170"/>
      <c r="DZK99" s="170"/>
      <c r="DZL99" s="170"/>
      <c r="DZM99" s="170"/>
      <c r="DZN99" s="170"/>
      <c r="DZO99" s="170"/>
      <c r="DZP99" s="170"/>
      <c r="DZQ99" s="170"/>
      <c r="DZR99" s="170"/>
      <c r="DZS99" s="170"/>
      <c r="DZT99" s="170"/>
      <c r="DZU99" s="170"/>
      <c r="DZV99" s="170"/>
      <c r="DZW99" s="170"/>
      <c r="DZX99" s="170"/>
      <c r="DZY99" s="170"/>
      <c r="DZZ99" s="170"/>
      <c r="EAA99" s="170"/>
      <c r="EAB99" s="170"/>
      <c r="EAC99" s="170"/>
      <c r="EAD99" s="170"/>
      <c r="EAE99" s="170"/>
      <c r="EAF99" s="170"/>
      <c r="EAG99" s="170"/>
      <c r="EAH99" s="170"/>
      <c r="EAI99" s="170"/>
      <c r="EAJ99" s="170"/>
      <c r="EAK99" s="170"/>
      <c r="EAL99" s="170"/>
      <c r="EAM99" s="170"/>
      <c r="EAN99" s="170"/>
      <c r="EAO99" s="170"/>
      <c r="EAP99" s="170"/>
      <c r="EAQ99" s="170"/>
      <c r="EAR99" s="170"/>
      <c r="EAS99" s="170"/>
      <c r="EAT99" s="170"/>
      <c r="EAU99" s="170"/>
      <c r="EAV99" s="170"/>
      <c r="EAW99" s="170"/>
      <c r="EAX99" s="170"/>
      <c r="EAY99" s="170"/>
      <c r="EAZ99" s="170"/>
      <c r="EBA99" s="170"/>
      <c r="EBB99" s="170"/>
      <c r="EBC99" s="170"/>
      <c r="EBD99" s="170"/>
      <c r="EBE99" s="170"/>
      <c r="EBF99" s="170"/>
      <c r="EBG99" s="170"/>
      <c r="EBH99" s="170"/>
      <c r="EBI99" s="170"/>
      <c r="EBJ99" s="170"/>
      <c r="EBK99" s="170"/>
      <c r="EBL99" s="170"/>
      <c r="EBM99" s="170"/>
      <c r="EBN99" s="170"/>
      <c r="EBO99" s="170"/>
      <c r="EBP99" s="170"/>
      <c r="EBQ99" s="170"/>
      <c r="EBR99" s="170"/>
      <c r="EBS99" s="170"/>
      <c r="EBT99" s="170"/>
      <c r="EBU99" s="170"/>
      <c r="EBV99" s="170"/>
      <c r="EBW99" s="170"/>
      <c r="EBX99" s="170"/>
      <c r="EBY99" s="170"/>
      <c r="EBZ99" s="170"/>
      <c r="ECA99" s="170"/>
      <c r="ECB99" s="170"/>
      <c r="ECC99" s="170"/>
      <c r="ECD99" s="170"/>
      <c r="ECE99" s="170"/>
      <c r="ECF99" s="170"/>
      <c r="ECG99" s="170"/>
      <c r="ECH99" s="170"/>
      <c r="ECI99" s="170"/>
      <c r="ECJ99" s="170"/>
      <c r="ECK99" s="170"/>
      <c r="ECL99" s="170"/>
      <c r="ECM99" s="170"/>
      <c r="ECN99" s="170"/>
      <c r="ECO99" s="170"/>
      <c r="ECP99" s="170"/>
      <c r="ECQ99" s="170"/>
      <c r="ECR99" s="170"/>
      <c r="ECS99" s="170"/>
      <c r="ECT99" s="170"/>
      <c r="ECU99" s="170"/>
      <c r="ECV99" s="170"/>
      <c r="ECW99" s="170"/>
      <c r="ECX99" s="170"/>
      <c r="ECY99" s="170"/>
      <c r="ECZ99" s="170"/>
      <c r="EDA99" s="170"/>
      <c r="EDB99" s="170"/>
      <c r="EDC99" s="170"/>
      <c r="EDD99" s="170"/>
      <c r="EDE99" s="170"/>
      <c r="EDF99" s="170"/>
      <c r="EDG99" s="170"/>
      <c r="EDH99" s="170"/>
      <c r="EDI99" s="170"/>
      <c r="EDJ99" s="170"/>
      <c r="EDK99" s="170"/>
      <c r="EDL99" s="170"/>
      <c r="EDM99" s="170"/>
      <c r="EDN99" s="170"/>
      <c r="EDO99" s="170"/>
      <c r="EDP99" s="170"/>
      <c r="EDQ99" s="170"/>
      <c r="EDR99" s="170"/>
      <c r="EDS99" s="170"/>
      <c r="EDT99" s="170"/>
      <c r="EDU99" s="170"/>
      <c r="EDV99" s="170"/>
      <c r="EDW99" s="170"/>
      <c r="EDX99" s="170"/>
      <c r="EDY99" s="170"/>
      <c r="EDZ99" s="170"/>
      <c r="EEA99" s="170"/>
      <c r="EEB99" s="170"/>
      <c r="EEC99" s="170"/>
      <c r="EED99" s="170"/>
      <c r="EEE99" s="170"/>
      <c r="EEF99" s="170"/>
      <c r="EEG99" s="170"/>
      <c r="EEH99" s="170"/>
      <c r="EEI99" s="170"/>
      <c r="EEJ99" s="170"/>
      <c r="EEK99" s="170"/>
      <c r="EEL99" s="170"/>
      <c r="EEM99" s="170"/>
      <c r="EEN99" s="170"/>
      <c r="EEO99" s="170"/>
      <c r="EEP99" s="170"/>
      <c r="EEQ99" s="170"/>
      <c r="EER99" s="170"/>
      <c r="EES99" s="170"/>
      <c r="EET99" s="170"/>
      <c r="EEU99" s="170"/>
      <c r="EEV99" s="170"/>
      <c r="EEW99" s="170"/>
      <c r="EEX99" s="170"/>
      <c r="EEY99" s="170"/>
      <c r="EEZ99" s="170"/>
      <c r="EFA99" s="170"/>
      <c r="EFB99" s="170"/>
      <c r="EFC99" s="170"/>
      <c r="EFD99" s="170"/>
      <c r="EFE99" s="170"/>
      <c r="EFF99" s="170"/>
      <c r="EFG99" s="170"/>
      <c r="EFH99" s="170"/>
      <c r="EFI99" s="170"/>
      <c r="EFJ99" s="170"/>
      <c r="EFK99" s="170"/>
      <c r="EFL99" s="170"/>
      <c r="EFM99" s="170"/>
      <c r="EFN99" s="170"/>
      <c r="EFO99" s="170"/>
      <c r="EFP99" s="170"/>
      <c r="EFQ99" s="170"/>
      <c r="EFR99" s="170"/>
      <c r="EFS99" s="170"/>
      <c r="EFT99" s="170"/>
      <c r="EFU99" s="170"/>
      <c r="EFV99" s="170"/>
      <c r="EFW99" s="170"/>
      <c r="EFX99" s="170"/>
      <c r="EFY99" s="170"/>
      <c r="EFZ99" s="170"/>
      <c r="EGA99" s="170"/>
      <c r="EGB99" s="170"/>
      <c r="EGC99" s="170"/>
      <c r="EGD99" s="170"/>
      <c r="EGE99" s="170"/>
      <c r="EGF99" s="170"/>
      <c r="EGG99" s="170"/>
      <c r="EGH99" s="170"/>
      <c r="EGI99" s="170"/>
      <c r="EGJ99" s="170"/>
      <c r="EGK99" s="170"/>
      <c r="EGL99" s="170"/>
      <c r="EGM99" s="170"/>
      <c r="EGN99" s="170"/>
      <c r="EGO99" s="170"/>
      <c r="EGP99" s="170"/>
      <c r="EGQ99" s="170"/>
      <c r="EGR99" s="170"/>
      <c r="EGS99" s="170"/>
      <c r="EGT99" s="170"/>
      <c r="EGU99" s="170"/>
      <c r="EGV99" s="170"/>
      <c r="EGW99" s="170"/>
      <c r="EGX99" s="170"/>
      <c r="EGY99" s="170"/>
      <c r="EGZ99" s="170"/>
      <c r="EHA99" s="170"/>
      <c r="EHB99" s="170"/>
      <c r="EHC99" s="170"/>
      <c r="EHD99" s="170"/>
      <c r="EHE99" s="170"/>
      <c r="EHF99" s="170"/>
      <c r="EHG99" s="170"/>
      <c r="EHH99" s="170"/>
      <c r="EHI99" s="170"/>
      <c r="EHJ99" s="170"/>
      <c r="EHK99" s="170"/>
      <c r="EHL99" s="170"/>
      <c r="EHM99" s="170"/>
      <c r="EHN99" s="170"/>
      <c r="EHO99" s="170"/>
      <c r="EHP99" s="170"/>
      <c r="EHQ99" s="170"/>
      <c r="EHR99" s="170"/>
      <c r="EHS99" s="170"/>
      <c r="EHT99" s="170"/>
      <c r="EHU99" s="170"/>
      <c r="EHV99" s="170"/>
      <c r="EHW99" s="170"/>
      <c r="EHX99" s="170"/>
      <c r="EHY99" s="170"/>
      <c r="EHZ99" s="170"/>
      <c r="EIA99" s="170"/>
      <c r="EIB99" s="170"/>
      <c r="EIC99" s="170"/>
      <c r="EID99" s="170"/>
      <c r="EIE99" s="170"/>
      <c r="EIF99" s="170"/>
      <c r="EIG99" s="170"/>
      <c r="EIH99" s="170"/>
      <c r="EII99" s="170"/>
      <c r="EIJ99" s="170"/>
      <c r="EIK99" s="170"/>
      <c r="EIL99" s="170"/>
      <c r="EIM99" s="170"/>
      <c r="EIN99" s="170"/>
      <c r="EIO99" s="170"/>
      <c r="EIP99" s="170"/>
      <c r="EIQ99" s="170"/>
      <c r="EIR99" s="170"/>
      <c r="EIS99" s="170"/>
      <c r="EIT99" s="170"/>
      <c r="EIU99" s="170"/>
      <c r="EIV99" s="170"/>
      <c r="EIW99" s="170"/>
      <c r="EIX99" s="170"/>
      <c r="EIY99" s="170"/>
      <c r="EIZ99" s="170"/>
      <c r="EJA99" s="170"/>
      <c r="EJB99" s="170"/>
      <c r="EJC99" s="170"/>
      <c r="EJD99" s="170"/>
      <c r="EJE99" s="170"/>
      <c r="EJF99" s="170"/>
      <c r="EJG99" s="170"/>
      <c r="EJH99" s="170"/>
      <c r="EJI99" s="170"/>
      <c r="EJJ99" s="170"/>
      <c r="EJK99" s="170"/>
      <c r="EJL99" s="170"/>
      <c r="EJM99" s="170"/>
      <c r="EJN99" s="170"/>
      <c r="EJO99" s="170"/>
      <c r="EJP99" s="170"/>
      <c r="EJQ99" s="170"/>
      <c r="EJR99" s="170"/>
      <c r="EJS99" s="170"/>
      <c r="EJT99" s="170"/>
      <c r="EJU99" s="170"/>
      <c r="EJV99" s="170"/>
      <c r="EJW99" s="170"/>
      <c r="EJX99" s="170"/>
      <c r="EJY99" s="170"/>
      <c r="EJZ99" s="170"/>
      <c r="EKA99" s="170"/>
      <c r="EKB99" s="170"/>
      <c r="EKC99" s="170"/>
      <c r="EKD99" s="170"/>
      <c r="EKE99" s="170"/>
      <c r="EKF99" s="170"/>
      <c r="EKG99" s="170"/>
      <c r="EKH99" s="170"/>
      <c r="EKI99" s="170"/>
      <c r="EKJ99" s="170"/>
      <c r="EKK99" s="170"/>
      <c r="EKL99" s="170"/>
      <c r="EKM99" s="170"/>
      <c r="EKN99" s="170"/>
      <c r="EKO99" s="170"/>
      <c r="EKP99" s="170"/>
      <c r="EKQ99" s="170"/>
      <c r="EKR99" s="170"/>
      <c r="EKS99" s="170"/>
      <c r="EKT99" s="170"/>
      <c r="EKU99" s="170"/>
      <c r="EKV99" s="170"/>
      <c r="EKW99" s="170"/>
      <c r="EKX99" s="170"/>
      <c r="EKY99" s="170"/>
      <c r="EKZ99" s="170"/>
      <c r="ELA99" s="170"/>
      <c r="ELB99" s="170"/>
      <c r="ELC99" s="170"/>
      <c r="ELD99" s="170"/>
      <c r="ELE99" s="170"/>
      <c r="ELF99" s="170"/>
      <c r="ELG99" s="170"/>
      <c r="ELH99" s="170"/>
      <c r="ELI99" s="170"/>
      <c r="ELJ99" s="170"/>
      <c r="ELK99" s="170"/>
      <c r="ELL99" s="170"/>
      <c r="ELM99" s="170"/>
      <c r="ELN99" s="170"/>
      <c r="ELO99" s="170"/>
      <c r="ELP99" s="170"/>
      <c r="ELQ99" s="170"/>
      <c r="ELR99" s="170"/>
      <c r="ELS99" s="170"/>
      <c r="ELT99" s="170"/>
      <c r="ELU99" s="170"/>
      <c r="ELV99" s="170"/>
      <c r="ELW99" s="170"/>
      <c r="ELX99" s="170"/>
      <c r="ELY99" s="170"/>
      <c r="ELZ99" s="170"/>
      <c r="EMA99" s="170"/>
      <c r="EMB99" s="170"/>
      <c r="EMC99" s="170"/>
      <c r="EMD99" s="170"/>
      <c r="EME99" s="170"/>
      <c r="EMF99" s="170"/>
      <c r="EMG99" s="170"/>
      <c r="EMH99" s="170"/>
      <c r="EMI99" s="170"/>
      <c r="EMJ99" s="170"/>
      <c r="EMK99" s="170"/>
      <c r="EML99" s="170"/>
      <c r="EMM99" s="170"/>
      <c r="EMN99" s="170"/>
      <c r="EMO99" s="170"/>
      <c r="EMP99" s="170"/>
      <c r="EMQ99" s="170"/>
      <c r="EMR99" s="170"/>
      <c r="EMS99" s="170"/>
      <c r="EMT99" s="170"/>
      <c r="EMU99" s="170"/>
      <c r="EMV99" s="170"/>
      <c r="EMW99" s="170"/>
      <c r="EMX99" s="170"/>
      <c r="EMY99" s="170"/>
      <c r="EMZ99" s="170"/>
      <c r="ENA99" s="170"/>
      <c r="ENB99" s="170"/>
      <c r="ENC99" s="170"/>
      <c r="END99" s="170"/>
      <c r="ENE99" s="170"/>
      <c r="ENF99" s="170"/>
      <c r="ENG99" s="170"/>
      <c r="ENH99" s="170"/>
      <c r="ENI99" s="170"/>
      <c r="ENJ99" s="170"/>
      <c r="ENK99" s="170"/>
      <c r="ENL99" s="170"/>
      <c r="ENM99" s="170"/>
      <c r="ENN99" s="170"/>
      <c r="ENO99" s="170"/>
      <c r="ENP99" s="170"/>
      <c r="ENQ99" s="170"/>
      <c r="ENR99" s="170"/>
      <c r="ENS99" s="170"/>
      <c r="ENT99" s="170"/>
      <c r="ENU99" s="170"/>
      <c r="ENV99" s="170"/>
      <c r="ENW99" s="170"/>
      <c r="ENX99" s="170"/>
      <c r="ENY99" s="170"/>
      <c r="ENZ99" s="170"/>
      <c r="EOA99" s="170"/>
      <c r="EOB99" s="170"/>
      <c r="EOC99" s="170"/>
      <c r="EOD99" s="170"/>
      <c r="EOE99" s="170"/>
      <c r="EOF99" s="170"/>
      <c r="EOG99" s="170"/>
      <c r="EOH99" s="170"/>
      <c r="EOI99" s="170"/>
      <c r="EOJ99" s="170"/>
      <c r="EOK99" s="170"/>
      <c r="EOL99" s="170"/>
      <c r="EOM99" s="170"/>
      <c r="EON99" s="170"/>
      <c r="EOO99" s="170"/>
      <c r="EOP99" s="170"/>
      <c r="EOQ99" s="170"/>
      <c r="EOR99" s="170"/>
      <c r="EOS99" s="170"/>
      <c r="EOT99" s="170"/>
      <c r="EOU99" s="170"/>
      <c r="EOV99" s="170"/>
      <c r="EOW99" s="170"/>
      <c r="EOX99" s="170"/>
      <c r="EOY99" s="170"/>
      <c r="EOZ99" s="170"/>
      <c r="EPA99" s="170"/>
      <c r="EPB99" s="170"/>
      <c r="EPC99" s="170"/>
      <c r="EPD99" s="170"/>
      <c r="EPE99" s="170"/>
      <c r="EPF99" s="170"/>
      <c r="EPG99" s="170"/>
      <c r="EPH99" s="170"/>
      <c r="EPI99" s="170"/>
      <c r="EPJ99" s="170"/>
      <c r="EPK99" s="170"/>
      <c r="EPL99" s="170"/>
      <c r="EPM99" s="170"/>
      <c r="EPN99" s="170"/>
      <c r="EPO99" s="170"/>
      <c r="EPP99" s="170"/>
      <c r="EPQ99" s="170"/>
      <c r="EPR99" s="170"/>
      <c r="EPS99" s="170"/>
      <c r="EPT99" s="170"/>
      <c r="EPU99" s="170"/>
      <c r="EPV99" s="170"/>
      <c r="EPW99" s="170"/>
      <c r="EPX99" s="170"/>
      <c r="EPY99" s="170"/>
      <c r="EPZ99" s="170"/>
      <c r="EQA99" s="170"/>
      <c r="EQB99" s="170"/>
      <c r="EQC99" s="170"/>
      <c r="EQD99" s="170"/>
      <c r="EQE99" s="170"/>
      <c r="EQF99" s="170"/>
      <c r="EQG99" s="170"/>
      <c r="EQH99" s="170"/>
      <c r="EQI99" s="170"/>
      <c r="EQJ99" s="170"/>
      <c r="EQK99" s="170"/>
      <c r="EQL99" s="170"/>
      <c r="EQM99" s="170"/>
      <c r="EQN99" s="170"/>
      <c r="EQO99" s="170"/>
      <c r="EQP99" s="170"/>
      <c r="EQQ99" s="170"/>
      <c r="EQR99" s="170"/>
      <c r="EQS99" s="170"/>
      <c r="EQT99" s="170"/>
      <c r="EQU99" s="170"/>
      <c r="EQV99" s="170"/>
      <c r="EQW99" s="170"/>
      <c r="EQX99" s="170"/>
      <c r="EQY99" s="170"/>
      <c r="EQZ99" s="170"/>
      <c r="ERA99" s="170"/>
      <c r="ERB99" s="170"/>
      <c r="ERC99" s="170"/>
      <c r="ERD99" s="170"/>
      <c r="ERE99" s="170"/>
      <c r="ERF99" s="170"/>
      <c r="ERG99" s="170"/>
      <c r="ERH99" s="170"/>
      <c r="ERI99" s="170"/>
      <c r="ERJ99" s="170"/>
      <c r="ERK99" s="170"/>
      <c r="ERL99" s="170"/>
      <c r="ERM99" s="170"/>
      <c r="ERN99" s="170"/>
      <c r="ERO99" s="170"/>
      <c r="ERP99" s="170"/>
      <c r="ERQ99" s="170"/>
      <c r="ERR99" s="170"/>
      <c r="ERS99" s="170"/>
      <c r="ERT99" s="170"/>
      <c r="ERU99" s="170"/>
      <c r="ERV99" s="170"/>
      <c r="ERW99" s="170"/>
      <c r="ERX99" s="170"/>
      <c r="ERY99" s="170"/>
      <c r="ERZ99" s="170"/>
      <c r="ESA99" s="170"/>
      <c r="ESB99" s="170"/>
      <c r="ESC99" s="170"/>
      <c r="ESD99" s="170"/>
      <c r="ESE99" s="170"/>
      <c r="ESF99" s="170"/>
      <c r="ESG99" s="170"/>
      <c r="ESH99" s="170"/>
      <c r="ESI99" s="170"/>
      <c r="ESJ99" s="170"/>
      <c r="ESK99" s="170"/>
      <c r="ESL99" s="170"/>
      <c r="ESM99" s="170"/>
      <c r="ESN99" s="170"/>
      <c r="ESO99" s="170"/>
      <c r="ESP99" s="170"/>
      <c r="ESQ99" s="170"/>
      <c r="ESR99" s="170"/>
      <c r="ESS99" s="170"/>
      <c r="EST99" s="170"/>
      <c r="ESU99" s="170"/>
      <c r="ESV99" s="170"/>
      <c r="ESW99" s="170"/>
      <c r="ESX99" s="170"/>
      <c r="ESY99" s="170"/>
      <c r="ESZ99" s="170"/>
      <c r="ETA99" s="170"/>
      <c r="ETB99" s="170"/>
      <c r="ETC99" s="170"/>
      <c r="ETD99" s="170"/>
      <c r="ETE99" s="170"/>
      <c r="ETF99" s="170"/>
      <c r="ETG99" s="170"/>
      <c r="ETH99" s="170"/>
      <c r="ETI99" s="170"/>
      <c r="ETJ99" s="170"/>
      <c r="ETK99" s="170"/>
      <c r="ETL99" s="170"/>
      <c r="ETM99" s="170"/>
      <c r="ETN99" s="170"/>
      <c r="ETO99" s="170"/>
      <c r="ETP99" s="170"/>
      <c r="ETQ99" s="170"/>
      <c r="ETR99" s="170"/>
      <c r="ETS99" s="170"/>
      <c r="ETT99" s="170"/>
      <c r="ETU99" s="170"/>
      <c r="ETV99" s="170"/>
      <c r="ETW99" s="170"/>
      <c r="ETX99" s="170"/>
      <c r="ETY99" s="170"/>
      <c r="ETZ99" s="170"/>
      <c r="EUA99" s="170"/>
      <c r="EUB99" s="170"/>
      <c r="EUC99" s="170"/>
      <c r="EUD99" s="170"/>
      <c r="EUE99" s="170"/>
      <c r="EUF99" s="170"/>
      <c r="EUG99" s="170"/>
      <c r="EUH99" s="170"/>
      <c r="EUI99" s="170"/>
      <c r="EUJ99" s="170"/>
      <c r="EUK99" s="170"/>
      <c r="EUL99" s="170"/>
      <c r="EUM99" s="170"/>
      <c r="EUN99" s="170"/>
      <c r="EUO99" s="170"/>
      <c r="EUP99" s="170"/>
      <c r="EUQ99" s="170"/>
      <c r="EUR99" s="170"/>
      <c r="EUS99" s="170"/>
      <c r="EUT99" s="170"/>
      <c r="EUU99" s="170"/>
      <c r="EUV99" s="170"/>
      <c r="EUW99" s="170"/>
      <c r="EUX99" s="170"/>
      <c r="EUY99" s="170"/>
      <c r="EUZ99" s="170"/>
      <c r="EVA99" s="170"/>
      <c r="EVB99" s="170"/>
      <c r="EVC99" s="170"/>
      <c r="EVD99" s="170"/>
      <c r="EVE99" s="170"/>
      <c r="EVF99" s="170"/>
      <c r="EVG99" s="170"/>
      <c r="EVH99" s="170"/>
      <c r="EVI99" s="170"/>
      <c r="EVJ99" s="170"/>
      <c r="EVK99" s="170"/>
      <c r="EVL99" s="170"/>
      <c r="EVM99" s="170"/>
      <c r="EVN99" s="170"/>
      <c r="EVO99" s="170"/>
      <c r="EVP99" s="170"/>
      <c r="EVQ99" s="170"/>
      <c r="EVR99" s="170"/>
      <c r="EVS99" s="170"/>
      <c r="EVT99" s="170"/>
      <c r="EVU99" s="170"/>
      <c r="EVV99" s="170"/>
      <c r="EVW99" s="170"/>
      <c r="EVX99" s="170"/>
      <c r="EVY99" s="170"/>
      <c r="EVZ99" s="170"/>
      <c r="EWA99" s="170"/>
      <c r="EWB99" s="170"/>
      <c r="EWC99" s="170"/>
      <c r="EWD99" s="170"/>
      <c r="EWE99" s="170"/>
      <c r="EWF99" s="170"/>
      <c r="EWG99" s="170"/>
      <c r="EWH99" s="170"/>
      <c r="EWI99" s="170"/>
      <c r="EWJ99" s="170"/>
      <c r="EWK99" s="170"/>
      <c r="EWL99" s="170"/>
      <c r="EWM99" s="170"/>
      <c r="EWN99" s="170"/>
      <c r="EWO99" s="170"/>
      <c r="EWP99" s="170"/>
      <c r="EWQ99" s="170"/>
      <c r="EWR99" s="170"/>
      <c r="EWS99" s="170"/>
      <c r="EWT99" s="170"/>
      <c r="EWU99" s="170"/>
      <c r="EWV99" s="170"/>
      <c r="EWW99" s="170"/>
      <c r="EWX99" s="170"/>
      <c r="EWY99" s="170"/>
      <c r="EWZ99" s="170"/>
      <c r="EXA99" s="170"/>
      <c r="EXB99" s="170"/>
      <c r="EXC99" s="170"/>
      <c r="EXD99" s="170"/>
      <c r="EXE99" s="170"/>
      <c r="EXF99" s="170"/>
      <c r="EXG99" s="170"/>
      <c r="EXH99" s="170"/>
      <c r="EXI99" s="170"/>
      <c r="EXJ99" s="170"/>
      <c r="EXK99" s="170"/>
      <c r="EXL99" s="170"/>
      <c r="EXM99" s="170"/>
      <c r="EXN99" s="170"/>
      <c r="EXO99" s="170"/>
      <c r="EXP99" s="170"/>
      <c r="EXQ99" s="170"/>
      <c r="EXR99" s="170"/>
      <c r="EXS99" s="170"/>
      <c r="EXT99" s="170"/>
      <c r="EXU99" s="170"/>
      <c r="EXV99" s="170"/>
      <c r="EXW99" s="170"/>
      <c r="EXX99" s="170"/>
      <c r="EXY99" s="170"/>
      <c r="EXZ99" s="170"/>
      <c r="EYA99" s="170"/>
      <c r="EYB99" s="170"/>
      <c r="EYC99" s="170"/>
      <c r="EYD99" s="170"/>
      <c r="EYE99" s="170"/>
      <c r="EYF99" s="170"/>
      <c r="EYG99" s="170"/>
      <c r="EYH99" s="170"/>
      <c r="EYI99" s="170"/>
      <c r="EYJ99" s="170"/>
      <c r="EYK99" s="170"/>
      <c r="EYL99" s="170"/>
      <c r="EYM99" s="170"/>
      <c r="EYN99" s="170"/>
      <c r="EYO99" s="170"/>
      <c r="EYP99" s="170"/>
      <c r="EYQ99" s="170"/>
      <c r="EYR99" s="170"/>
      <c r="EYS99" s="170"/>
      <c r="EYT99" s="170"/>
      <c r="EYU99" s="170"/>
      <c r="EYV99" s="170"/>
      <c r="EYW99" s="170"/>
      <c r="EYX99" s="170"/>
      <c r="EYY99" s="170"/>
      <c r="EYZ99" s="170"/>
      <c r="EZA99" s="170"/>
      <c r="EZB99" s="170"/>
      <c r="EZC99" s="170"/>
      <c r="EZD99" s="170"/>
      <c r="EZE99" s="170"/>
      <c r="EZF99" s="170"/>
      <c r="EZG99" s="170"/>
      <c r="EZH99" s="170"/>
      <c r="EZI99" s="170"/>
      <c r="EZJ99" s="170"/>
      <c r="EZK99" s="170"/>
      <c r="EZL99" s="170"/>
      <c r="EZM99" s="170"/>
      <c r="EZN99" s="170"/>
      <c r="EZO99" s="170"/>
      <c r="EZP99" s="170"/>
      <c r="EZQ99" s="170"/>
      <c r="EZR99" s="170"/>
      <c r="EZS99" s="170"/>
      <c r="EZT99" s="170"/>
      <c r="EZU99" s="170"/>
      <c r="EZV99" s="170"/>
      <c r="EZW99" s="170"/>
      <c r="EZX99" s="170"/>
      <c r="EZY99" s="170"/>
      <c r="EZZ99" s="170"/>
      <c r="FAA99" s="170"/>
      <c r="FAB99" s="170"/>
      <c r="FAC99" s="170"/>
      <c r="FAD99" s="170"/>
      <c r="FAE99" s="170"/>
      <c r="FAF99" s="170"/>
      <c r="FAG99" s="170"/>
      <c r="FAH99" s="170"/>
      <c r="FAI99" s="170"/>
      <c r="FAJ99" s="170"/>
      <c r="FAK99" s="170"/>
      <c r="FAL99" s="170"/>
      <c r="FAM99" s="170"/>
      <c r="FAN99" s="170"/>
      <c r="FAO99" s="170"/>
      <c r="FAP99" s="170"/>
      <c r="FAQ99" s="170"/>
      <c r="FAR99" s="170"/>
      <c r="FAS99" s="170"/>
      <c r="FAT99" s="170"/>
      <c r="FAU99" s="170"/>
      <c r="FAV99" s="170"/>
      <c r="FAW99" s="170"/>
      <c r="FAX99" s="170"/>
      <c r="FAY99" s="170"/>
      <c r="FAZ99" s="170"/>
      <c r="FBA99" s="170"/>
      <c r="FBB99" s="170"/>
      <c r="FBC99" s="170"/>
      <c r="FBD99" s="170"/>
      <c r="FBE99" s="170"/>
      <c r="FBF99" s="170"/>
      <c r="FBG99" s="170"/>
      <c r="FBH99" s="170"/>
      <c r="FBI99" s="170"/>
      <c r="FBJ99" s="170"/>
      <c r="FBK99" s="170"/>
      <c r="FBL99" s="170"/>
      <c r="FBM99" s="170"/>
      <c r="FBN99" s="170"/>
      <c r="FBO99" s="170"/>
      <c r="FBP99" s="170"/>
      <c r="FBQ99" s="170"/>
      <c r="FBR99" s="170"/>
      <c r="FBS99" s="170"/>
      <c r="FBT99" s="170"/>
      <c r="FBU99" s="170"/>
      <c r="FBV99" s="170"/>
      <c r="FBW99" s="170"/>
      <c r="FBX99" s="170"/>
      <c r="FBY99" s="170"/>
      <c r="FBZ99" s="170"/>
      <c r="FCA99" s="170"/>
      <c r="FCB99" s="170"/>
      <c r="FCC99" s="170"/>
      <c r="FCD99" s="170"/>
      <c r="FCE99" s="170"/>
      <c r="FCF99" s="170"/>
      <c r="FCG99" s="170"/>
      <c r="FCH99" s="170"/>
      <c r="FCI99" s="170"/>
      <c r="FCJ99" s="170"/>
      <c r="FCK99" s="170"/>
      <c r="FCL99" s="170"/>
      <c r="FCM99" s="170"/>
      <c r="FCN99" s="170"/>
      <c r="FCO99" s="170"/>
      <c r="FCP99" s="170"/>
      <c r="FCQ99" s="170"/>
      <c r="FCR99" s="170"/>
      <c r="FCS99" s="170"/>
      <c r="FCT99" s="170"/>
      <c r="FCU99" s="170"/>
      <c r="FCV99" s="170"/>
      <c r="FCW99" s="170"/>
      <c r="FCX99" s="170"/>
      <c r="FCY99" s="170"/>
      <c r="FCZ99" s="170"/>
      <c r="FDA99" s="170"/>
      <c r="FDB99" s="170"/>
      <c r="FDC99" s="170"/>
      <c r="FDD99" s="170"/>
      <c r="FDE99" s="170"/>
      <c r="FDF99" s="170"/>
      <c r="FDG99" s="170"/>
      <c r="FDH99" s="170"/>
      <c r="FDI99" s="170"/>
      <c r="FDJ99" s="170"/>
      <c r="FDK99" s="170"/>
      <c r="FDL99" s="170"/>
      <c r="FDM99" s="170"/>
      <c r="FDN99" s="170"/>
      <c r="FDO99" s="170"/>
      <c r="FDP99" s="170"/>
      <c r="FDQ99" s="170"/>
      <c r="FDR99" s="170"/>
      <c r="FDS99" s="170"/>
      <c r="FDT99" s="170"/>
      <c r="FDU99" s="170"/>
      <c r="FDV99" s="170"/>
      <c r="FDW99" s="170"/>
      <c r="FDX99" s="170"/>
      <c r="FDY99" s="170"/>
      <c r="FDZ99" s="170"/>
      <c r="FEA99" s="170"/>
      <c r="FEB99" s="170"/>
      <c r="FEC99" s="170"/>
      <c r="FED99" s="170"/>
      <c r="FEE99" s="170"/>
      <c r="FEF99" s="170"/>
      <c r="FEG99" s="170"/>
      <c r="FEH99" s="170"/>
      <c r="FEI99" s="170"/>
      <c r="FEJ99" s="170"/>
      <c r="FEK99" s="170"/>
      <c r="FEL99" s="170"/>
      <c r="FEM99" s="170"/>
      <c r="FEN99" s="170"/>
      <c r="FEO99" s="170"/>
      <c r="FEP99" s="170"/>
      <c r="FEQ99" s="170"/>
      <c r="FER99" s="170"/>
      <c r="FES99" s="170"/>
      <c r="FET99" s="170"/>
      <c r="FEU99" s="170"/>
      <c r="FEV99" s="170"/>
      <c r="FEW99" s="170"/>
      <c r="FEX99" s="170"/>
      <c r="FEY99" s="170"/>
      <c r="FEZ99" s="170"/>
      <c r="FFA99" s="170"/>
      <c r="FFB99" s="170"/>
      <c r="FFC99" s="170"/>
      <c r="FFD99" s="170"/>
      <c r="FFE99" s="170"/>
      <c r="FFF99" s="170"/>
      <c r="FFG99" s="170"/>
      <c r="FFH99" s="170"/>
      <c r="FFI99" s="170"/>
      <c r="FFJ99" s="170"/>
      <c r="FFK99" s="170"/>
      <c r="FFL99" s="170"/>
      <c r="FFM99" s="170"/>
      <c r="FFN99" s="170"/>
      <c r="FFO99" s="170"/>
      <c r="FFP99" s="170"/>
      <c r="FFQ99" s="170"/>
      <c r="FFR99" s="170"/>
      <c r="FFS99" s="170"/>
      <c r="FFT99" s="170"/>
      <c r="FFU99" s="170"/>
      <c r="FFV99" s="170"/>
      <c r="FFW99" s="170"/>
      <c r="FFX99" s="170"/>
      <c r="FFY99" s="170"/>
      <c r="FFZ99" s="170"/>
      <c r="FGA99" s="170"/>
      <c r="FGB99" s="170"/>
      <c r="FGC99" s="170"/>
      <c r="FGD99" s="170"/>
      <c r="FGE99" s="170"/>
      <c r="FGF99" s="170"/>
      <c r="FGG99" s="170"/>
      <c r="FGH99" s="170"/>
      <c r="FGI99" s="170"/>
      <c r="FGJ99" s="170"/>
      <c r="FGK99" s="170"/>
      <c r="FGL99" s="170"/>
      <c r="FGM99" s="170"/>
      <c r="FGN99" s="170"/>
      <c r="FGO99" s="170"/>
      <c r="FGP99" s="170"/>
      <c r="FGQ99" s="170"/>
      <c r="FGR99" s="170"/>
      <c r="FGS99" s="170"/>
      <c r="FGT99" s="170"/>
      <c r="FGU99" s="170"/>
      <c r="FGV99" s="170"/>
      <c r="FGW99" s="170"/>
      <c r="FGX99" s="170"/>
      <c r="FGY99" s="170"/>
      <c r="FGZ99" s="170"/>
      <c r="FHA99" s="170"/>
      <c r="FHB99" s="170"/>
      <c r="FHC99" s="170"/>
      <c r="FHD99" s="170"/>
      <c r="FHE99" s="170"/>
      <c r="FHF99" s="170"/>
      <c r="FHG99" s="170"/>
      <c r="FHH99" s="170"/>
      <c r="FHI99" s="170"/>
      <c r="FHJ99" s="170"/>
      <c r="FHK99" s="170"/>
      <c r="FHL99" s="170"/>
      <c r="FHM99" s="170"/>
      <c r="FHN99" s="170"/>
      <c r="FHO99" s="170"/>
      <c r="FHP99" s="170"/>
      <c r="FHQ99" s="170"/>
      <c r="FHR99" s="170"/>
      <c r="FHS99" s="170"/>
      <c r="FHT99" s="170"/>
      <c r="FHU99" s="170"/>
      <c r="FHV99" s="170"/>
      <c r="FHW99" s="170"/>
      <c r="FHX99" s="170"/>
      <c r="FHY99" s="170"/>
      <c r="FHZ99" s="170"/>
      <c r="FIA99" s="170"/>
      <c r="FIB99" s="170"/>
      <c r="FIC99" s="170"/>
      <c r="FID99" s="170"/>
      <c r="FIE99" s="170"/>
      <c r="FIF99" s="170"/>
      <c r="FIG99" s="170"/>
      <c r="FIH99" s="170"/>
      <c r="FII99" s="170"/>
      <c r="FIJ99" s="170"/>
      <c r="FIK99" s="170"/>
      <c r="FIL99" s="170"/>
      <c r="FIM99" s="170"/>
      <c r="FIN99" s="170"/>
      <c r="FIO99" s="170"/>
      <c r="FIP99" s="170"/>
      <c r="FIQ99" s="170"/>
      <c r="FIR99" s="170"/>
      <c r="FIS99" s="170"/>
      <c r="FIT99" s="170"/>
      <c r="FIU99" s="170"/>
      <c r="FIV99" s="170"/>
      <c r="FIW99" s="170"/>
      <c r="FIX99" s="170"/>
      <c r="FIY99" s="170"/>
      <c r="FIZ99" s="170"/>
      <c r="FJA99" s="170"/>
      <c r="FJB99" s="170"/>
      <c r="FJC99" s="170"/>
      <c r="FJD99" s="170"/>
      <c r="FJE99" s="170"/>
      <c r="FJF99" s="170"/>
      <c r="FJG99" s="170"/>
      <c r="FJH99" s="170"/>
      <c r="FJI99" s="170"/>
      <c r="FJJ99" s="170"/>
      <c r="FJK99" s="170"/>
      <c r="FJL99" s="170"/>
      <c r="FJM99" s="170"/>
      <c r="FJN99" s="170"/>
      <c r="FJO99" s="170"/>
      <c r="FJP99" s="170"/>
      <c r="FJQ99" s="170"/>
      <c r="FJR99" s="170"/>
      <c r="FJS99" s="170"/>
      <c r="FJT99" s="170"/>
      <c r="FJU99" s="170"/>
      <c r="FJV99" s="170"/>
      <c r="FJW99" s="170"/>
      <c r="FJX99" s="170"/>
      <c r="FJY99" s="170"/>
      <c r="FJZ99" s="170"/>
      <c r="FKA99" s="170"/>
      <c r="FKB99" s="170"/>
      <c r="FKC99" s="170"/>
      <c r="FKD99" s="170"/>
      <c r="FKE99" s="170"/>
      <c r="FKF99" s="170"/>
      <c r="FKG99" s="170"/>
      <c r="FKH99" s="170"/>
      <c r="FKI99" s="170"/>
      <c r="FKJ99" s="170"/>
      <c r="FKK99" s="170"/>
      <c r="FKL99" s="170"/>
      <c r="FKM99" s="170"/>
      <c r="FKN99" s="170"/>
      <c r="FKO99" s="170"/>
      <c r="FKP99" s="170"/>
      <c r="FKQ99" s="170"/>
      <c r="FKR99" s="170"/>
      <c r="FKS99" s="170"/>
      <c r="FKT99" s="170"/>
      <c r="FKU99" s="170"/>
      <c r="FKV99" s="170"/>
      <c r="FKW99" s="170"/>
      <c r="FKX99" s="170"/>
      <c r="FKY99" s="170"/>
      <c r="FKZ99" s="170"/>
      <c r="FLA99" s="170"/>
      <c r="FLB99" s="170"/>
      <c r="FLC99" s="170"/>
      <c r="FLD99" s="170"/>
      <c r="FLE99" s="170"/>
      <c r="FLF99" s="170"/>
      <c r="FLG99" s="170"/>
      <c r="FLH99" s="170"/>
      <c r="FLI99" s="170"/>
      <c r="FLJ99" s="170"/>
      <c r="FLK99" s="170"/>
      <c r="FLL99" s="170"/>
      <c r="FLM99" s="170"/>
      <c r="FLN99" s="170"/>
      <c r="FLO99" s="170"/>
      <c r="FLP99" s="170"/>
      <c r="FLQ99" s="170"/>
      <c r="FLR99" s="170"/>
      <c r="FLS99" s="170"/>
      <c r="FLT99" s="170"/>
      <c r="FLU99" s="170"/>
      <c r="FLV99" s="170"/>
      <c r="FLW99" s="170"/>
      <c r="FLX99" s="170"/>
      <c r="FLY99" s="170"/>
      <c r="FLZ99" s="170"/>
      <c r="FMA99" s="170"/>
      <c r="FMB99" s="170"/>
      <c r="FMC99" s="170"/>
      <c r="FMD99" s="170"/>
      <c r="FME99" s="170"/>
      <c r="FMF99" s="170"/>
      <c r="FMG99" s="170"/>
      <c r="FMH99" s="170"/>
      <c r="FMI99" s="170"/>
      <c r="FMJ99" s="170"/>
      <c r="FMK99" s="170"/>
      <c r="FML99" s="170"/>
      <c r="FMM99" s="170"/>
      <c r="FMN99" s="170"/>
      <c r="FMO99" s="170"/>
      <c r="FMP99" s="170"/>
      <c r="FMQ99" s="170"/>
      <c r="FMR99" s="170"/>
      <c r="FMS99" s="170"/>
      <c r="FMT99" s="170"/>
      <c r="FMU99" s="170"/>
      <c r="FMV99" s="170"/>
      <c r="FMW99" s="170"/>
      <c r="FMX99" s="170"/>
      <c r="FMY99" s="170"/>
      <c r="FMZ99" s="170"/>
      <c r="FNA99" s="170"/>
      <c r="FNB99" s="170"/>
      <c r="FNC99" s="170"/>
      <c r="FND99" s="170"/>
      <c r="FNE99" s="170"/>
      <c r="FNF99" s="170"/>
      <c r="FNG99" s="170"/>
      <c r="FNH99" s="170"/>
      <c r="FNI99" s="170"/>
      <c r="FNJ99" s="170"/>
      <c r="FNK99" s="170"/>
      <c r="FNL99" s="170"/>
      <c r="FNM99" s="170"/>
      <c r="FNN99" s="170"/>
      <c r="FNO99" s="170"/>
      <c r="FNP99" s="170"/>
      <c r="FNQ99" s="170"/>
      <c r="FNR99" s="170"/>
      <c r="FNS99" s="170"/>
      <c r="FNT99" s="170"/>
      <c r="FNU99" s="170"/>
      <c r="FNV99" s="170"/>
      <c r="FNW99" s="170"/>
      <c r="FNX99" s="170"/>
      <c r="FNY99" s="170"/>
      <c r="FNZ99" s="170"/>
      <c r="FOA99" s="170"/>
      <c r="FOB99" s="170"/>
      <c r="FOC99" s="170"/>
      <c r="FOD99" s="170"/>
      <c r="FOE99" s="170"/>
      <c r="FOF99" s="170"/>
      <c r="FOG99" s="170"/>
      <c r="FOH99" s="170"/>
      <c r="FOI99" s="170"/>
      <c r="FOJ99" s="170"/>
      <c r="FOK99" s="170"/>
      <c r="FOL99" s="170"/>
      <c r="FOM99" s="170"/>
      <c r="FON99" s="170"/>
      <c r="FOO99" s="170"/>
      <c r="FOP99" s="170"/>
      <c r="FOQ99" s="170"/>
      <c r="FOR99" s="170"/>
      <c r="FOS99" s="170"/>
      <c r="FOT99" s="170"/>
      <c r="FOU99" s="170"/>
      <c r="FOV99" s="170"/>
      <c r="FOW99" s="170"/>
      <c r="FOX99" s="170"/>
      <c r="FOY99" s="170"/>
      <c r="FOZ99" s="170"/>
      <c r="FPA99" s="170"/>
      <c r="FPB99" s="170"/>
      <c r="FPC99" s="170"/>
      <c r="FPD99" s="170"/>
      <c r="FPE99" s="170"/>
      <c r="FPF99" s="170"/>
      <c r="FPG99" s="170"/>
      <c r="FPH99" s="170"/>
      <c r="FPI99" s="170"/>
      <c r="FPJ99" s="170"/>
      <c r="FPK99" s="170"/>
      <c r="FPL99" s="170"/>
      <c r="FPM99" s="170"/>
      <c r="FPN99" s="170"/>
      <c r="FPO99" s="170"/>
      <c r="FPP99" s="170"/>
      <c r="FPQ99" s="170"/>
      <c r="FPR99" s="170"/>
      <c r="FPS99" s="170"/>
      <c r="FPT99" s="170"/>
      <c r="FPU99" s="170"/>
      <c r="FPV99" s="170"/>
      <c r="FPW99" s="170"/>
      <c r="FPX99" s="170"/>
      <c r="FPY99" s="170"/>
      <c r="FPZ99" s="170"/>
      <c r="FQA99" s="170"/>
      <c r="FQB99" s="170"/>
      <c r="FQC99" s="170"/>
      <c r="FQD99" s="170"/>
      <c r="FQE99" s="170"/>
      <c r="FQF99" s="170"/>
      <c r="FQG99" s="170"/>
      <c r="FQH99" s="170"/>
      <c r="FQI99" s="170"/>
      <c r="FQJ99" s="170"/>
      <c r="FQK99" s="170"/>
      <c r="FQL99" s="170"/>
      <c r="FQM99" s="170"/>
      <c r="FQN99" s="170"/>
      <c r="FQO99" s="170"/>
      <c r="FQP99" s="170"/>
      <c r="FQQ99" s="170"/>
      <c r="FQR99" s="170"/>
      <c r="FQS99" s="170"/>
      <c r="FQT99" s="170"/>
      <c r="FQU99" s="170"/>
      <c r="FQV99" s="170"/>
      <c r="FQW99" s="170"/>
      <c r="FQX99" s="170"/>
      <c r="FQY99" s="170"/>
      <c r="FQZ99" s="170"/>
      <c r="FRA99" s="170"/>
      <c r="FRB99" s="170"/>
      <c r="FRC99" s="170"/>
      <c r="FRD99" s="170"/>
      <c r="FRE99" s="170"/>
      <c r="FRF99" s="170"/>
      <c r="FRG99" s="170"/>
      <c r="FRH99" s="170"/>
      <c r="FRI99" s="170"/>
      <c r="FRJ99" s="170"/>
      <c r="FRK99" s="170"/>
      <c r="FRL99" s="170"/>
      <c r="FRM99" s="170"/>
      <c r="FRN99" s="170"/>
      <c r="FRO99" s="170"/>
      <c r="FRP99" s="170"/>
      <c r="FRQ99" s="170"/>
      <c r="FRR99" s="170"/>
      <c r="FRS99" s="170"/>
      <c r="FRT99" s="170"/>
      <c r="FRU99" s="170"/>
      <c r="FRV99" s="170"/>
      <c r="FRW99" s="170"/>
      <c r="FRX99" s="170"/>
      <c r="FRY99" s="170"/>
      <c r="FRZ99" s="170"/>
      <c r="FSA99" s="170"/>
      <c r="FSB99" s="170"/>
      <c r="FSC99" s="170"/>
      <c r="FSD99" s="170"/>
      <c r="FSE99" s="170"/>
      <c r="FSF99" s="170"/>
      <c r="FSG99" s="170"/>
      <c r="FSH99" s="170"/>
      <c r="FSI99" s="170"/>
      <c r="FSJ99" s="170"/>
      <c r="FSK99" s="170"/>
      <c r="FSL99" s="170"/>
      <c r="FSM99" s="170"/>
      <c r="FSN99" s="170"/>
      <c r="FSO99" s="170"/>
      <c r="FSP99" s="170"/>
      <c r="FSQ99" s="170"/>
      <c r="FSR99" s="170"/>
      <c r="FSS99" s="170"/>
      <c r="FST99" s="170"/>
      <c r="FSU99" s="170"/>
      <c r="FSV99" s="170"/>
      <c r="FSW99" s="170"/>
      <c r="FSX99" s="170"/>
      <c r="FSY99" s="170"/>
      <c r="FSZ99" s="170"/>
      <c r="FTA99" s="170"/>
      <c r="FTB99" s="170"/>
      <c r="FTC99" s="170"/>
      <c r="FTD99" s="170"/>
      <c r="FTE99" s="170"/>
      <c r="FTF99" s="170"/>
      <c r="FTG99" s="170"/>
      <c r="FTH99" s="170"/>
      <c r="FTI99" s="170"/>
      <c r="FTJ99" s="170"/>
      <c r="FTK99" s="170"/>
      <c r="FTL99" s="170"/>
      <c r="FTM99" s="170"/>
      <c r="FTN99" s="170"/>
      <c r="FTO99" s="170"/>
      <c r="FTP99" s="170"/>
      <c r="FTQ99" s="170"/>
      <c r="FTR99" s="170"/>
      <c r="FTS99" s="170"/>
      <c r="FTT99" s="170"/>
      <c r="FTU99" s="170"/>
      <c r="FTV99" s="170"/>
      <c r="FTW99" s="170"/>
      <c r="FTX99" s="170"/>
      <c r="FTY99" s="170"/>
      <c r="FTZ99" s="170"/>
      <c r="FUA99" s="170"/>
      <c r="FUB99" s="170"/>
      <c r="FUC99" s="170"/>
      <c r="FUD99" s="170"/>
      <c r="FUE99" s="170"/>
      <c r="FUF99" s="170"/>
      <c r="FUG99" s="170"/>
      <c r="FUH99" s="170"/>
      <c r="FUI99" s="170"/>
      <c r="FUJ99" s="170"/>
      <c r="FUK99" s="170"/>
      <c r="FUL99" s="170"/>
      <c r="FUM99" s="170"/>
      <c r="FUN99" s="170"/>
      <c r="FUO99" s="170"/>
      <c r="FUP99" s="170"/>
      <c r="FUQ99" s="170"/>
      <c r="FUR99" s="170"/>
      <c r="FUS99" s="170"/>
      <c r="FUT99" s="170"/>
      <c r="FUU99" s="170"/>
      <c r="FUV99" s="170"/>
      <c r="FUW99" s="170"/>
      <c r="FUX99" s="170"/>
      <c r="FUY99" s="170"/>
      <c r="FUZ99" s="170"/>
      <c r="FVA99" s="170"/>
      <c r="FVB99" s="170"/>
      <c r="FVC99" s="170"/>
      <c r="FVD99" s="170"/>
      <c r="FVE99" s="170"/>
      <c r="FVF99" s="170"/>
      <c r="FVG99" s="170"/>
      <c r="FVH99" s="170"/>
      <c r="FVI99" s="170"/>
      <c r="FVJ99" s="170"/>
      <c r="FVK99" s="170"/>
      <c r="FVL99" s="170"/>
      <c r="FVM99" s="170"/>
      <c r="FVN99" s="170"/>
      <c r="FVO99" s="170"/>
      <c r="FVP99" s="170"/>
      <c r="FVQ99" s="170"/>
      <c r="FVR99" s="170"/>
      <c r="FVS99" s="170"/>
      <c r="FVT99" s="170"/>
      <c r="FVU99" s="170"/>
      <c r="FVV99" s="170"/>
      <c r="FVW99" s="170"/>
      <c r="FVX99" s="170"/>
      <c r="FVY99" s="170"/>
      <c r="FVZ99" s="170"/>
      <c r="FWA99" s="170"/>
      <c r="FWB99" s="170"/>
      <c r="FWC99" s="170"/>
      <c r="FWD99" s="170"/>
      <c r="FWE99" s="170"/>
      <c r="FWF99" s="170"/>
      <c r="FWG99" s="170"/>
      <c r="FWH99" s="170"/>
      <c r="FWI99" s="170"/>
      <c r="FWJ99" s="170"/>
      <c r="FWK99" s="170"/>
      <c r="FWL99" s="170"/>
      <c r="FWM99" s="170"/>
      <c r="FWN99" s="170"/>
      <c r="FWO99" s="170"/>
      <c r="FWP99" s="170"/>
      <c r="FWQ99" s="170"/>
      <c r="FWR99" s="170"/>
      <c r="FWS99" s="170"/>
      <c r="FWT99" s="170"/>
      <c r="FWU99" s="170"/>
      <c r="FWV99" s="170"/>
      <c r="FWW99" s="170"/>
      <c r="FWX99" s="170"/>
      <c r="FWY99" s="170"/>
      <c r="FWZ99" s="170"/>
      <c r="FXA99" s="170"/>
      <c r="FXB99" s="170"/>
      <c r="FXC99" s="170"/>
      <c r="FXD99" s="170"/>
      <c r="FXE99" s="170"/>
      <c r="FXF99" s="170"/>
      <c r="FXG99" s="170"/>
      <c r="FXH99" s="170"/>
      <c r="FXI99" s="170"/>
      <c r="FXJ99" s="170"/>
      <c r="FXK99" s="170"/>
      <c r="FXL99" s="170"/>
      <c r="FXM99" s="170"/>
      <c r="FXN99" s="170"/>
      <c r="FXO99" s="170"/>
      <c r="FXP99" s="170"/>
      <c r="FXQ99" s="170"/>
      <c r="FXR99" s="170"/>
      <c r="FXS99" s="170"/>
      <c r="FXT99" s="170"/>
      <c r="FXU99" s="170"/>
      <c r="FXV99" s="170"/>
      <c r="FXW99" s="170"/>
      <c r="FXX99" s="170"/>
      <c r="FXY99" s="170"/>
      <c r="FXZ99" s="170"/>
      <c r="FYA99" s="170"/>
      <c r="FYB99" s="170"/>
      <c r="FYC99" s="170"/>
      <c r="FYD99" s="170"/>
      <c r="FYE99" s="170"/>
      <c r="FYF99" s="170"/>
      <c r="FYG99" s="170"/>
      <c r="FYH99" s="170"/>
      <c r="FYI99" s="170"/>
      <c r="FYJ99" s="170"/>
      <c r="FYK99" s="170"/>
      <c r="FYL99" s="170"/>
      <c r="FYM99" s="170"/>
      <c r="FYN99" s="170"/>
      <c r="FYO99" s="170"/>
      <c r="FYP99" s="170"/>
      <c r="FYQ99" s="170"/>
      <c r="FYR99" s="170"/>
      <c r="FYS99" s="170"/>
      <c r="FYT99" s="170"/>
      <c r="FYU99" s="170"/>
      <c r="FYV99" s="170"/>
      <c r="FYW99" s="170"/>
      <c r="FYX99" s="170"/>
      <c r="FYY99" s="170"/>
      <c r="FYZ99" s="170"/>
      <c r="FZA99" s="170"/>
      <c r="FZB99" s="170"/>
      <c r="FZC99" s="170"/>
      <c r="FZD99" s="170"/>
      <c r="FZE99" s="170"/>
      <c r="FZF99" s="170"/>
      <c r="FZG99" s="170"/>
      <c r="FZH99" s="170"/>
      <c r="FZI99" s="170"/>
      <c r="FZJ99" s="170"/>
      <c r="FZK99" s="170"/>
      <c r="FZL99" s="170"/>
      <c r="FZM99" s="170"/>
      <c r="FZN99" s="170"/>
      <c r="FZO99" s="170"/>
      <c r="FZP99" s="170"/>
      <c r="FZQ99" s="170"/>
      <c r="FZR99" s="170"/>
      <c r="FZS99" s="170"/>
      <c r="FZT99" s="170"/>
      <c r="FZU99" s="170"/>
      <c r="FZV99" s="170"/>
      <c r="FZW99" s="170"/>
      <c r="FZX99" s="170"/>
      <c r="FZY99" s="170"/>
      <c r="FZZ99" s="170"/>
      <c r="GAA99" s="170"/>
      <c r="GAB99" s="170"/>
      <c r="GAC99" s="170"/>
      <c r="GAD99" s="170"/>
      <c r="GAE99" s="170"/>
      <c r="GAF99" s="170"/>
      <c r="GAG99" s="170"/>
      <c r="GAH99" s="170"/>
      <c r="GAI99" s="170"/>
      <c r="GAJ99" s="170"/>
      <c r="GAK99" s="170"/>
      <c r="GAL99" s="170"/>
      <c r="GAM99" s="170"/>
      <c r="GAN99" s="170"/>
      <c r="GAO99" s="170"/>
      <c r="GAP99" s="170"/>
      <c r="GAQ99" s="170"/>
      <c r="GAR99" s="170"/>
      <c r="GAS99" s="170"/>
      <c r="GAT99" s="170"/>
      <c r="GAU99" s="170"/>
      <c r="GAV99" s="170"/>
      <c r="GAW99" s="170"/>
      <c r="GAX99" s="170"/>
      <c r="GAY99" s="170"/>
      <c r="GAZ99" s="170"/>
      <c r="GBA99" s="170"/>
      <c r="GBB99" s="170"/>
      <c r="GBC99" s="170"/>
      <c r="GBD99" s="170"/>
      <c r="GBE99" s="170"/>
      <c r="GBF99" s="170"/>
      <c r="GBG99" s="170"/>
      <c r="GBH99" s="170"/>
      <c r="GBI99" s="170"/>
      <c r="GBJ99" s="170"/>
      <c r="GBK99" s="170"/>
      <c r="GBL99" s="170"/>
      <c r="GBM99" s="170"/>
      <c r="GBN99" s="170"/>
      <c r="GBO99" s="170"/>
      <c r="GBP99" s="170"/>
      <c r="GBQ99" s="170"/>
      <c r="GBR99" s="170"/>
      <c r="GBS99" s="170"/>
      <c r="GBT99" s="170"/>
      <c r="GBU99" s="170"/>
      <c r="GBV99" s="170"/>
      <c r="GBW99" s="170"/>
      <c r="GBX99" s="170"/>
      <c r="GBY99" s="170"/>
      <c r="GBZ99" s="170"/>
      <c r="GCA99" s="170"/>
      <c r="GCB99" s="170"/>
      <c r="GCC99" s="170"/>
      <c r="GCD99" s="170"/>
      <c r="GCE99" s="170"/>
      <c r="GCF99" s="170"/>
      <c r="GCG99" s="170"/>
      <c r="GCH99" s="170"/>
      <c r="GCI99" s="170"/>
      <c r="GCJ99" s="170"/>
      <c r="GCK99" s="170"/>
      <c r="GCL99" s="170"/>
      <c r="GCM99" s="170"/>
      <c r="GCN99" s="170"/>
      <c r="GCO99" s="170"/>
      <c r="GCP99" s="170"/>
      <c r="GCQ99" s="170"/>
      <c r="GCR99" s="170"/>
      <c r="GCS99" s="170"/>
      <c r="GCT99" s="170"/>
      <c r="GCU99" s="170"/>
      <c r="GCV99" s="170"/>
      <c r="GCW99" s="170"/>
      <c r="GCX99" s="170"/>
      <c r="GCY99" s="170"/>
      <c r="GCZ99" s="170"/>
      <c r="GDA99" s="170"/>
      <c r="GDB99" s="170"/>
      <c r="GDC99" s="170"/>
      <c r="GDD99" s="170"/>
      <c r="GDE99" s="170"/>
      <c r="GDF99" s="170"/>
      <c r="GDG99" s="170"/>
      <c r="GDH99" s="170"/>
      <c r="GDI99" s="170"/>
      <c r="GDJ99" s="170"/>
      <c r="GDK99" s="170"/>
      <c r="GDL99" s="170"/>
      <c r="GDM99" s="170"/>
      <c r="GDN99" s="170"/>
      <c r="GDO99" s="170"/>
      <c r="GDP99" s="170"/>
      <c r="GDQ99" s="170"/>
      <c r="GDR99" s="170"/>
      <c r="GDS99" s="170"/>
      <c r="GDT99" s="170"/>
      <c r="GDU99" s="170"/>
      <c r="GDV99" s="170"/>
      <c r="GDW99" s="170"/>
      <c r="GDX99" s="170"/>
      <c r="GDY99" s="170"/>
      <c r="GDZ99" s="170"/>
      <c r="GEA99" s="170"/>
      <c r="GEB99" s="170"/>
      <c r="GEC99" s="170"/>
      <c r="GED99" s="170"/>
      <c r="GEE99" s="170"/>
      <c r="GEF99" s="170"/>
      <c r="GEG99" s="170"/>
      <c r="GEH99" s="170"/>
      <c r="GEI99" s="170"/>
      <c r="GEJ99" s="170"/>
      <c r="GEK99" s="170"/>
      <c r="GEL99" s="170"/>
      <c r="GEM99" s="170"/>
      <c r="GEN99" s="170"/>
      <c r="GEO99" s="170"/>
      <c r="GEP99" s="170"/>
      <c r="GEQ99" s="170"/>
      <c r="GER99" s="170"/>
      <c r="GES99" s="170"/>
      <c r="GET99" s="170"/>
      <c r="GEU99" s="170"/>
      <c r="GEV99" s="170"/>
      <c r="GEW99" s="170"/>
      <c r="GEX99" s="170"/>
      <c r="GEY99" s="170"/>
      <c r="GEZ99" s="170"/>
      <c r="GFA99" s="170"/>
      <c r="GFB99" s="170"/>
      <c r="GFC99" s="170"/>
      <c r="GFD99" s="170"/>
      <c r="GFE99" s="170"/>
      <c r="GFF99" s="170"/>
      <c r="GFG99" s="170"/>
      <c r="GFH99" s="170"/>
      <c r="GFI99" s="170"/>
      <c r="GFJ99" s="170"/>
      <c r="GFK99" s="170"/>
      <c r="GFL99" s="170"/>
      <c r="GFM99" s="170"/>
      <c r="GFN99" s="170"/>
      <c r="GFO99" s="170"/>
      <c r="GFP99" s="170"/>
      <c r="GFQ99" s="170"/>
      <c r="GFR99" s="170"/>
      <c r="GFS99" s="170"/>
      <c r="GFT99" s="170"/>
      <c r="GFU99" s="170"/>
      <c r="GFV99" s="170"/>
      <c r="GFW99" s="170"/>
      <c r="GFX99" s="170"/>
      <c r="GFY99" s="170"/>
      <c r="GFZ99" s="170"/>
      <c r="GGA99" s="170"/>
      <c r="GGB99" s="170"/>
      <c r="GGC99" s="170"/>
      <c r="GGD99" s="170"/>
      <c r="GGE99" s="170"/>
      <c r="GGF99" s="170"/>
      <c r="GGG99" s="170"/>
      <c r="GGH99" s="170"/>
      <c r="GGI99" s="170"/>
      <c r="GGJ99" s="170"/>
      <c r="GGK99" s="170"/>
      <c r="GGL99" s="170"/>
      <c r="GGM99" s="170"/>
      <c r="GGN99" s="170"/>
      <c r="GGO99" s="170"/>
      <c r="GGP99" s="170"/>
      <c r="GGQ99" s="170"/>
      <c r="GGR99" s="170"/>
      <c r="GGS99" s="170"/>
      <c r="GGT99" s="170"/>
      <c r="GGU99" s="170"/>
      <c r="GGV99" s="170"/>
      <c r="GGW99" s="170"/>
      <c r="GGX99" s="170"/>
      <c r="GGY99" s="170"/>
      <c r="GGZ99" s="170"/>
      <c r="GHA99" s="170"/>
      <c r="GHB99" s="170"/>
      <c r="GHC99" s="170"/>
      <c r="GHD99" s="170"/>
      <c r="GHE99" s="170"/>
      <c r="GHF99" s="170"/>
      <c r="GHG99" s="170"/>
      <c r="GHH99" s="170"/>
      <c r="GHI99" s="170"/>
      <c r="GHJ99" s="170"/>
      <c r="GHK99" s="170"/>
      <c r="GHL99" s="170"/>
      <c r="GHM99" s="170"/>
      <c r="GHN99" s="170"/>
      <c r="GHO99" s="170"/>
      <c r="GHP99" s="170"/>
      <c r="GHQ99" s="170"/>
      <c r="GHR99" s="170"/>
      <c r="GHS99" s="170"/>
      <c r="GHT99" s="170"/>
      <c r="GHU99" s="170"/>
      <c r="GHV99" s="170"/>
      <c r="GHW99" s="170"/>
      <c r="GHX99" s="170"/>
      <c r="GHY99" s="170"/>
      <c r="GHZ99" s="170"/>
      <c r="GIA99" s="170"/>
      <c r="GIB99" s="170"/>
      <c r="GIC99" s="170"/>
      <c r="GID99" s="170"/>
      <c r="GIE99" s="170"/>
      <c r="GIF99" s="170"/>
      <c r="GIG99" s="170"/>
      <c r="GIH99" s="170"/>
      <c r="GII99" s="170"/>
      <c r="GIJ99" s="170"/>
      <c r="GIK99" s="170"/>
      <c r="GIL99" s="170"/>
      <c r="GIM99" s="170"/>
      <c r="GIN99" s="170"/>
      <c r="GIO99" s="170"/>
      <c r="GIP99" s="170"/>
      <c r="GIQ99" s="170"/>
      <c r="GIR99" s="170"/>
      <c r="GIS99" s="170"/>
      <c r="GIT99" s="170"/>
      <c r="GIU99" s="170"/>
      <c r="GIV99" s="170"/>
      <c r="GIW99" s="170"/>
      <c r="GIX99" s="170"/>
      <c r="GIY99" s="170"/>
      <c r="GIZ99" s="170"/>
      <c r="GJA99" s="170"/>
      <c r="GJB99" s="170"/>
      <c r="GJC99" s="170"/>
      <c r="GJD99" s="170"/>
      <c r="GJE99" s="170"/>
      <c r="GJF99" s="170"/>
      <c r="GJG99" s="170"/>
      <c r="GJH99" s="170"/>
      <c r="GJI99" s="170"/>
      <c r="GJJ99" s="170"/>
      <c r="GJK99" s="170"/>
      <c r="GJL99" s="170"/>
      <c r="GJM99" s="170"/>
      <c r="GJN99" s="170"/>
      <c r="GJO99" s="170"/>
      <c r="GJP99" s="170"/>
      <c r="GJQ99" s="170"/>
      <c r="GJR99" s="170"/>
      <c r="GJS99" s="170"/>
      <c r="GJT99" s="170"/>
      <c r="GJU99" s="170"/>
      <c r="GJV99" s="170"/>
      <c r="GJW99" s="170"/>
      <c r="GJX99" s="170"/>
      <c r="GJY99" s="170"/>
      <c r="GJZ99" s="170"/>
      <c r="GKA99" s="170"/>
      <c r="GKB99" s="170"/>
      <c r="GKC99" s="170"/>
      <c r="GKD99" s="170"/>
      <c r="GKE99" s="170"/>
      <c r="GKF99" s="170"/>
      <c r="GKG99" s="170"/>
      <c r="GKH99" s="170"/>
      <c r="GKI99" s="170"/>
      <c r="GKJ99" s="170"/>
      <c r="GKK99" s="170"/>
      <c r="GKL99" s="170"/>
      <c r="GKM99" s="170"/>
      <c r="GKN99" s="170"/>
      <c r="GKO99" s="170"/>
      <c r="GKP99" s="170"/>
      <c r="GKQ99" s="170"/>
      <c r="GKR99" s="170"/>
      <c r="GKS99" s="170"/>
      <c r="GKT99" s="170"/>
      <c r="GKU99" s="170"/>
      <c r="GKV99" s="170"/>
      <c r="GKW99" s="170"/>
      <c r="GKX99" s="170"/>
      <c r="GKY99" s="170"/>
      <c r="GKZ99" s="170"/>
      <c r="GLA99" s="170"/>
      <c r="GLB99" s="170"/>
      <c r="GLC99" s="170"/>
      <c r="GLD99" s="170"/>
      <c r="GLE99" s="170"/>
      <c r="GLF99" s="170"/>
      <c r="GLG99" s="170"/>
      <c r="GLH99" s="170"/>
      <c r="GLI99" s="170"/>
      <c r="GLJ99" s="170"/>
      <c r="GLK99" s="170"/>
      <c r="GLL99" s="170"/>
      <c r="GLM99" s="170"/>
      <c r="GLN99" s="170"/>
      <c r="GLO99" s="170"/>
      <c r="GLP99" s="170"/>
      <c r="GLQ99" s="170"/>
      <c r="GLR99" s="170"/>
      <c r="GLS99" s="170"/>
      <c r="GLT99" s="170"/>
      <c r="GLU99" s="170"/>
      <c r="GLV99" s="170"/>
      <c r="GLW99" s="170"/>
      <c r="GLX99" s="170"/>
      <c r="GLY99" s="170"/>
      <c r="GLZ99" s="170"/>
      <c r="GMA99" s="170"/>
      <c r="GMB99" s="170"/>
      <c r="GMC99" s="170"/>
      <c r="GMD99" s="170"/>
      <c r="GME99" s="170"/>
      <c r="GMF99" s="170"/>
      <c r="GMG99" s="170"/>
      <c r="GMH99" s="170"/>
      <c r="GMI99" s="170"/>
      <c r="GMJ99" s="170"/>
      <c r="GMK99" s="170"/>
      <c r="GML99" s="170"/>
      <c r="GMM99" s="170"/>
      <c r="GMN99" s="170"/>
      <c r="GMO99" s="170"/>
      <c r="GMP99" s="170"/>
      <c r="GMQ99" s="170"/>
      <c r="GMR99" s="170"/>
      <c r="GMS99" s="170"/>
      <c r="GMT99" s="170"/>
      <c r="GMU99" s="170"/>
      <c r="GMV99" s="170"/>
      <c r="GMW99" s="170"/>
      <c r="GMX99" s="170"/>
      <c r="GMY99" s="170"/>
      <c r="GMZ99" s="170"/>
      <c r="GNA99" s="170"/>
      <c r="GNB99" s="170"/>
      <c r="GNC99" s="170"/>
      <c r="GND99" s="170"/>
      <c r="GNE99" s="170"/>
      <c r="GNF99" s="170"/>
      <c r="GNG99" s="170"/>
      <c r="GNH99" s="170"/>
      <c r="GNI99" s="170"/>
      <c r="GNJ99" s="170"/>
      <c r="GNK99" s="170"/>
      <c r="GNL99" s="170"/>
      <c r="GNM99" s="170"/>
      <c r="GNN99" s="170"/>
      <c r="GNO99" s="170"/>
      <c r="GNP99" s="170"/>
      <c r="GNQ99" s="170"/>
      <c r="GNR99" s="170"/>
      <c r="GNS99" s="170"/>
      <c r="GNT99" s="170"/>
      <c r="GNU99" s="170"/>
      <c r="GNV99" s="170"/>
      <c r="GNW99" s="170"/>
      <c r="GNX99" s="170"/>
      <c r="GNY99" s="170"/>
      <c r="GNZ99" s="170"/>
      <c r="GOA99" s="170"/>
      <c r="GOB99" s="170"/>
      <c r="GOC99" s="170"/>
      <c r="GOD99" s="170"/>
      <c r="GOE99" s="170"/>
      <c r="GOF99" s="170"/>
      <c r="GOG99" s="170"/>
      <c r="GOH99" s="170"/>
      <c r="GOI99" s="170"/>
      <c r="GOJ99" s="170"/>
      <c r="GOK99" s="170"/>
      <c r="GOL99" s="170"/>
      <c r="GOM99" s="170"/>
      <c r="GON99" s="170"/>
      <c r="GOO99" s="170"/>
      <c r="GOP99" s="170"/>
      <c r="GOQ99" s="170"/>
      <c r="GOR99" s="170"/>
      <c r="GOS99" s="170"/>
      <c r="GOT99" s="170"/>
      <c r="GOU99" s="170"/>
      <c r="GOV99" s="170"/>
      <c r="GOW99" s="170"/>
      <c r="GOX99" s="170"/>
      <c r="GOY99" s="170"/>
      <c r="GOZ99" s="170"/>
      <c r="GPA99" s="170"/>
      <c r="GPB99" s="170"/>
      <c r="GPC99" s="170"/>
      <c r="GPD99" s="170"/>
      <c r="GPE99" s="170"/>
      <c r="GPF99" s="170"/>
      <c r="GPG99" s="170"/>
      <c r="GPH99" s="170"/>
      <c r="GPI99" s="170"/>
      <c r="GPJ99" s="170"/>
      <c r="GPK99" s="170"/>
      <c r="GPL99" s="170"/>
      <c r="GPM99" s="170"/>
      <c r="GPN99" s="170"/>
      <c r="GPO99" s="170"/>
      <c r="GPP99" s="170"/>
      <c r="GPQ99" s="170"/>
      <c r="GPR99" s="170"/>
      <c r="GPS99" s="170"/>
      <c r="GPT99" s="170"/>
      <c r="GPU99" s="170"/>
      <c r="GPV99" s="170"/>
      <c r="GPW99" s="170"/>
      <c r="GPX99" s="170"/>
      <c r="GPY99" s="170"/>
      <c r="GPZ99" s="170"/>
      <c r="GQA99" s="170"/>
      <c r="GQB99" s="170"/>
      <c r="GQC99" s="170"/>
      <c r="GQD99" s="170"/>
      <c r="GQE99" s="170"/>
      <c r="GQF99" s="170"/>
      <c r="GQG99" s="170"/>
      <c r="GQH99" s="170"/>
      <c r="GQI99" s="170"/>
      <c r="GQJ99" s="170"/>
      <c r="GQK99" s="170"/>
      <c r="GQL99" s="170"/>
      <c r="GQM99" s="170"/>
      <c r="GQN99" s="170"/>
      <c r="GQO99" s="170"/>
      <c r="GQP99" s="170"/>
      <c r="GQQ99" s="170"/>
      <c r="GQR99" s="170"/>
      <c r="GQS99" s="170"/>
      <c r="GQT99" s="170"/>
      <c r="GQU99" s="170"/>
      <c r="GQV99" s="170"/>
      <c r="GQW99" s="170"/>
      <c r="GQX99" s="170"/>
      <c r="GQY99" s="170"/>
      <c r="GQZ99" s="170"/>
      <c r="GRA99" s="170"/>
      <c r="GRB99" s="170"/>
      <c r="GRC99" s="170"/>
      <c r="GRD99" s="170"/>
      <c r="GRE99" s="170"/>
      <c r="GRF99" s="170"/>
      <c r="GRG99" s="170"/>
      <c r="GRH99" s="170"/>
      <c r="GRI99" s="170"/>
      <c r="GRJ99" s="170"/>
      <c r="GRK99" s="170"/>
      <c r="GRL99" s="170"/>
      <c r="GRM99" s="170"/>
      <c r="GRN99" s="170"/>
      <c r="GRO99" s="170"/>
      <c r="GRP99" s="170"/>
      <c r="GRQ99" s="170"/>
      <c r="GRR99" s="170"/>
      <c r="GRS99" s="170"/>
      <c r="GRT99" s="170"/>
      <c r="GRU99" s="170"/>
      <c r="GRV99" s="170"/>
      <c r="GRW99" s="170"/>
      <c r="GRX99" s="170"/>
      <c r="GRY99" s="170"/>
      <c r="GRZ99" s="170"/>
      <c r="GSA99" s="170"/>
      <c r="GSB99" s="170"/>
      <c r="GSC99" s="170"/>
      <c r="GSD99" s="170"/>
      <c r="GSE99" s="170"/>
      <c r="GSF99" s="170"/>
      <c r="GSG99" s="170"/>
      <c r="GSH99" s="170"/>
      <c r="GSI99" s="170"/>
      <c r="GSJ99" s="170"/>
      <c r="GSK99" s="170"/>
      <c r="GSL99" s="170"/>
      <c r="GSM99" s="170"/>
      <c r="GSN99" s="170"/>
      <c r="GSO99" s="170"/>
      <c r="GSP99" s="170"/>
      <c r="GSQ99" s="170"/>
      <c r="GSR99" s="170"/>
      <c r="GSS99" s="170"/>
      <c r="GST99" s="170"/>
      <c r="GSU99" s="170"/>
      <c r="GSV99" s="170"/>
      <c r="GSW99" s="170"/>
      <c r="GSX99" s="170"/>
      <c r="GSY99" s="170"/>
      <c r="GSZ99" s="170"/>
      <c r="GTA99" s="170"/>
      <c r="GTB99" s="170"/>
      <c r="GTC99" s="170"/>
      <c r="GTD99" s="170"/>
      <c r="GTE99" s="170"/>
      <c r="GTF99" s="170"/>
      <c r="GTG99" s="170"/>
      <c r="GTH99" s="170"/>
      <c r="GTI99" s="170"/>
      <c r="GTJ99" s="170"/>
      <c r="GTK99" s="170"/>
      <c r="GTL99" s="170"/>
      <c r="GTM99" s="170"/>
      <c r="GTN99" s="170"/>
      <c r="GTO99" s="170"/>
      <c r="GTP99" s="170"/>
      <c r="GTQ99" s="170"/>
      <c r="GTR99" s="170"/>
      <c r="GTS99" s="170"/>
      <c r="GTT99" s="170"/>
      <c r="GTU99" s="170"/>
      <c r="GTV99" s="170"/>
      <c r="GTW99" s="170"/>
      <c r="GTX99" s="170"/>
      <c r="GTY99" s="170"/>
      <c r="GTZ99" s="170"/>
      <c r="GUA99" s="170"/>
      <c r="GUB99" s="170"/>
      <c r="GUC99" s="170"/>
      <c r="GUD99" s="170"/>
      <c r="GUE99" s="170"/>
      <c r="GUF99" s="170"/>
      <c r="GUG99" s="170"/>
      <c r="GUH99" s="170"/>
      <c r="GUI99" s="170"/>
      <c r="GUJ99" s="170"/>
      <c r="GUK99" s="170"/>
      <c r="GUL99" s="170"/>
      <c r="GUM99" s="170"/>
      <c r="GUN99" s="170"/>
      <c r="GUO99" s="170"/>
      <c r="GUP99" s="170"/>
      <c r="GUQ99" s="170"/>
      <c r="GUR99" s="170"/>
      <c r="GUS99" s="170"/>
      <c r="GUT99" s="170"/>
      <c r="GUU99" s="170"/>
      <c r="GUV99" s="170"/>
      <c r="GUW99" s="170"/>
      <c r="GUX99" s="170"/>
      <c r="GUY99" s="170"/>
      <c r="GUZ99" s="170"/>
      <c r="GVA99" s="170"/>
      <c r="GVB99" s="170"/>
      <c r="GVC99" s="170"/>
      <c r="GVD99" s="170"/>
      <c r="GVE99" s="170"/>
      <c r="GVF99" s="170"/>
      <c r="GVG99" s="170"/>
      <c r="GVH99" s="170"/>
      <c r="GVI99" s="170"/>
      <c r="GVJ99" s="170"/>
      <c r="GVK99" s="170"/>
      <c r="GVL99" s="170"/>
      <c r="GVM99" s="170"/>
      <c r="GVN99" s="170"/>
      <c r="GVO99" s="170"/>
      <c r="GVP99" s="170"/>
      <c r="GVQ99" s="170"/>
      <c r="GVR99" s="170"/>
      <c r="GVS99" s="170"/>
      <c r="GVT99" s="170"/>
      <c r="GVU99" s="170"/>
      <c r="GVV99" s="170"/>
      <c r="GVW99" s="170"/>
      <c r="GVX99" s="170"/>
      <c r="GVY99" s="170"/>
      <c r="GVZ99" s="170"/>
      <c r="GWA99" s="170"/>
      <c r="GWB99" s="170"/>
      <c r="GWC99" s="170"/>
      <c r="GWD99" s="170"/>
      <c r="GWE99" s="170"/>
      <c r="GWF99" s="170"/>
      <c r="GWG99" s="170"/>
      <c r="GWH99" s="170"/>
      <c r="GWI99" s="170"/>
      <c r="GWJ99" s="170"/>
      <c r="GWK99" s="170"/>
      <c r="GWL99" s="170"/>
      <c r="GWM99" s="170"/>
      <c r="GWN99" s="170"/>
      <c r="GWO99" s="170"/>
      <c r="GWP99" s="170"/>
      <c r="GWQ99" s="170"/>
      <c r="GWR99" s="170"/>
      <c r="GWS99" s="170"/>
      <c r="GWT99" s="170"/>
      <c r="GWU99" s="170"/>
      <c r="GWV99" s="170"/>
      <c r="GWW99" s="170"/>
      <c r="GWX99" s="170"/>
      <c r="GWY99" s="170"/>
      <c r="GWZ99" s="170"/>
      <c r="GXA99" s="170"/>
      <c r="GXB99" s="170"/>
      <c r="GXC99" s="170"/>
      <c r="GXD99" s="170"/>
      <c r="GXE99" s="170"/>
      <c r="GXF99" s="170"/>
      <c r="GXG99" s="170"/>
      <c r="GXH99" s="170"/>
      <c r="GXI99" s="170"/>
      <c r="GXJ99" s="170"/>
      <c r="GXK99" s="170"/>
      <c r="GXL99" s="170"/>
      <c r="GXM99" s="170"/>
      <c r="GXN99" s="170"/>
      <c r="GXO99" s="170"/>
      <c r="GXP99" s="170"/>
      <c r="GXQ99" s="170"/>
      <c r="GXR99" s="170"/>
      <c r="GXS99" s="170"/>
      <c r="GXT99" s="170"/>
      <c r="GXU99" s="170"/>
      <c r="GXV99" s="170"/>
      <c r="GXW99" s="170"/>
      <c r="GXX99" s="170"/>
      <c r="GXY99" s="170"/>
      <c r="GXZ99" s="170"/>
      <c r="GYA99" s="170"/>
      <c r="GYB99" s="170"/>
      <c r="GYC99" s="170"/>
      <c r="GYD99" s="170"/>
      <c r="GYE99" s="170"/>
      <c r="GYF99" s="170"/>
      <c r="GYG99" s="170"/>
      <c r="GYH99" s="170"/>
      <c r="GYI99" s="170"/>
      <c r="GYJ99" s="170"/>
      <c r="GYK99" s="170"/>
      <c r="GYL99" s="170"/>
      <c r="GYM99" s="170"/>
      <c r="GYN99" s="170"/>
      <c r="GYO99" s="170"/>
      <c r="GYP99" s="170"/>
      <c r="GYQ99" s="170"/>
      <c r="GYR99" s="170"/>
      <c r="GYS99" s="170"/>
      <c r="GYT99" s="170"/>
      <c r="GYU99" s="170"/>
      <c r="GYV99" s="170"/>
      <c r="GYW99" s="170"/>
      <c r="GYX99" s="170"/>
      <c r="GYY99" s="170"/>
      <c r="GYZ99" s="170"/>
      <c r="GZA99" s="170"/>
      <c r="GZB99" s="170"/>
      <c r="GZC99" s="170"/>
      <c r="GZD99" s="170"/>
      <c r="GZE99" s="170"/>
      <c r="GZF99" s="170"/>
      <c r="GZG99" s="170"/>
      <c r="GZH99" s="170"/>
      <c r="GZI99" s="170"/>
      <c r="GZJ99" s="170"/>
      <c r="GZK99" s="170"/>
      <c r="GZL99" s="170"/>
      <c r="GZM99" s="170"/>
      <c r="GZN99" s="170"/>
      <c r="GZO99" s="170"/>
      <c r="GZP99" s="170"/>
      <c r="GZQ99" s="170"/>
      <c r="GZR99" s="170"/>
      <c r="GZS99" s="170"/>
      <c r="GZT99" s="170"/>
      <c r="GZU99" s="170"/>
      <c r="GZV99" s="170"/>
      <c r="GZW99" s="170"/>
      <c r="GZX99" s="170"/>
      <c r="GZY99" s="170"/>
      <c r="GZZ99" s="170"/>
      <c r="HAA99" s="170"/>
      <c r="HAB99" s="170"/>
      <c r="HAC99" s="170"/>
      <c r="HAD99" s="170"/>
      <c r="HAE99" s="170"/>
      <c r="HAF99" s="170"/>
      <c r="HAG99" s="170"/>
      <c r="HAH99" s="170"/>
      <c r="HAI99" s="170"/>
      <c r="HAJ99" s="170"/>
      <c r="HAK99" s="170"/>
      <c r="HAL99" s="170"/>
      <c r="HAM99" s="170"/>
      <c r="HAN99" s="170"/>
      <c r="HAO99" s="170"/>
      <c r="HAP99" s="170"/>
      <c r="HAQ99" s="170"/>
      <c r="HAR99" s="170"/>
      <c r="HAS99" s="170"/>
      <c r="HAT99" s="170"/>
      <c r="HAU99" s="170"/>
      <c r="HAV99" s="170"/>
      <c r="HAW99" s="170"/>
      <c r="HAX99" s="170"/>
      <c r="HAY99" s="170"/>
      <c r="HAZ99" s="170"/>
      <c r="HBA99" s="170"/>
      <c r="HBB99" s="170"/>
      <c r="HBC99" s="170"/>
      <c r="HBD99" s="170"/>
      <c r="HBE99" s="170"/>
      <c r="HBF99" s="170"/>
      <c r="HBG99" s="170"/>
      <c r="HBH99" s="170"/>
      <c r="HBI99" s="170"/>
      <c r="HBJ99" s="170"/>
      <c r="HBK99" s="170"/>
      <c r="HBL99" s="170"/>
      <c r="HBM99" s="170"/>
      <c r="HBN99" s="170"/>
      <c r="HBO99" s="170"/>
      <c r="HBP99" s="170"/>
      <c r="HBQ99" s="170"/>
      <c r="HBR99" s="170"/>
      <c r="HBS99" s="170"/>
      <c r="HBT99" s="170"/>
      <c r="HBU99" s="170"/>
      <c r="HBV99" s="170"/>
      <c r="HBW99" s="170"/>
      <c r="HBX99" s="170"/>
      <c r="HBY99" s="170"/>
      <c r="HBZ99" s="170"/>
      <c r="HCA99" s="170"/>
      <c r="HCB99" s="170"/>
      <c r="HCC99" s="170"/>
      <c r="HCD99" s="170"/>
      <c r="HCE99" s="170"/>
      <c r="HCF99" s="170"/>
      <c r="HCG99" s="170"/>
      <c r="HCH99" s="170"/>
      <c r="HCI99" s="170"/>
      <c r="HCJ99" s="170"/>
      <c r="HCK99" s="170"/>
      <c r="HCL99" s="170"/>
      <c r="HCM99" s="170"/>
      <c r="HCN99" s="170"/>
      <c r="HCO99" s="170"/>
      <c r="HCP99" s="170"/>
      <c r="HCQ99" s="170"/>
      <c r="HCR99" s="170"/>
      <c r="HCS99" s="170"/>
      <c r="HCT99" s="170"/>
      <c r="HCU99" s="170"/>
      <c r="HCV99" s="170"/>
      <c r="HCW99" s="170"/>
      <c r="HCX99" s="170"/>
      <c r="HCY99" s="170"/>
      <c r="HCZ99" s="170"/>
      <c r="HDA99" s="170"/>
      <c r="HDB99" s="170"/>
      <c r="HDC99" s="170"/>
      <c r="HDD99" s="170"/>
      <c r="HDE99" s="170"/>
      <c r="HDF99" s="170"/>
      <c r="HDG99" s="170"/>
      <c r="HDH99" s="170"/>
      <c r="HDI99" s="170"/>
      <c r="HDJ99" s="170"/>
      <c r="HDK99" s="170"/>
      <c r="HDL99" s="170"/>
      <c r="HDM99" s="170"/>
      <c r="HDN99" s="170"/>
      <c r="HDO99" s="170"/>
      <c r="HDP99" s="170"/>
      <c r="HDQ99" s="170"/>
      <c r="HDR99" s="170"/>
      <c r="HDS99" s="170"/>
      <c r="HDT99" s="170"/>
      <c r="HDU99" s="170"/>
      <c r="HDV99" s="170"/>
      <c r="HDW99" s="170"/>
      <c r="HDX99" s="170"/>
      <c r="HDY99" s="170"/>
      <c r="HDZ99" s="170"/>
      <c r="HEA99" s="170"/>
      <c r="HEB99" s="170"/>
      <c r="HEC99" s="170"/>
      <c r="HED99" s="170"/>
      <c r="HEE99" s="170"/>
      <c r="HEF99" s="170"/>
      <c r="HEG99" s="170"/>
      <c r="HEH99" s="170"/>
      <c r="HEI99" s="170"/>
      <c r="HEJ99" s="170"/>
      <c r="HEK99" s="170"/>
      <c r="HEL99" s="170"/>
      <c r="HEM99" s="170"/>
      <c r="HEN99" s="170"/>
      <c r="HEO99" s="170"/>
      <c r="HEP99" s="170"/>
      <c r="HEQ99" s="170"/>
      <c r="HER99" s="170"/>
      <c r="HES99" s="170"/>
      <c r="HET99" s="170"/>
      <c r="HEU99" s="170"/>
      <c r="HEV99" s="170"/>
      <c r="HEW99" s="170"/>
      <c r="HEX99" s="170"/>
      <c r="HEY99" s="170"/>
      <c r="HEZ99" s="170"/>
      <c r="HFA99" s="170"/>
      <c r="HFB99" s="170"/>
      <c r="HFC99" s="170"/>
      <c r="HFD99" s="170"/>
      <c r="HFE99" s="170"/>
      <c r="HFF99" s="170"/>
      <c r="HFG99" s="170"/>
      <c r="HFH99" s="170"/>
      <c r="HFI99" s="170"/>
      <c r="HFJ99" s="170"/>
      <c r="HFK99" s="170"/>
      <c r="HFL99" s="170"/>
      <c r="HFM99" s="170"/>
      <c r="HFN99" s="170"/>
      <c r="HFO99" s="170"/>
      <c r="HFP99" s="170"/>
      <c r="HFQ99" s="170"/>
      <c r="HFR99" s="170"/>
      <c r="HFS99" s="170"/>
      <c r="HFT99" s="170"/>
      <c r="HFU99" s="170"/>
      <c r="HFV99" s="170"/>
      <c r="HFW99" s="170"/>
      <c r="HFX99" s="170"/>
      <c r="HFY99" s="170"/>
      <c r="HFZ99" s="170"/>
      <c r="HGA99" s="170"/>
      <c r="HGB99" s="170"/>
      <c r="HGC99" s="170"/>
      <c r="HGD99" s="170"/>
      <c r="HGE99" s="170"/>
      <c r="HGF99" s="170"/>
      <c r="HGG99" s="170"/>
      <c r="HGH99" s="170"/>
      <c r="HGI99" s="170"/>
      <c r="HGJ99" s="170"/>
      <c r="HGK99" s="170"/>
      <c r="HGL99" s="170"/>
      <c r="HGM99" s="170"/>
      <c r="HGN99" s="170"/>
      <c r="HGO99" s="170"/>
      <c r="HGP99" s="170"/>
      <c r="HGQ99" s="170"/>
      <c r="HGR99" s="170"/>
      <c r="HGS99" s="170"/>
      <c r="HGT99" s="170"/>
      <c r="HGU99" s="170"/>
      <c r="HGV99" s="170"/>
      <c r="HGW99" s="170"/>
      <c r="HGX99" s="170"/>
      <c r="HGY99" s="170"/>
      <c r="HGZ99" s="170"/>
      <c r="HHA99" s="170"/>
      <c r="HHB99" s="170"/>
      <c r="HHC99" s="170"/>
      <c r="HHD99" s="170"/>
      <c r="HHE99" s="170"/>
      <c r="HHF99" s="170"/>
      <c r="HHG99" s="170"/>
      <c r="HHH99" s="170"/>
      <c r="HHI99" s="170"/>
      <c r="HHJ99" s="170"/>
      <c r="HHK99" s="170"/>
      <c r="HHL99" s="170"/>
      <c r="HHM99" s="170"/>
      <c r="HHN99" s="170"/>
      <c r="HHO99" s="170"/>
      <c r="HHP99" s="170"/>
      <c r="HHQ99" s="170"/>
      <c r="HHR99" s="170"/>
      <c r="HHS99" s="170"/>
      <c r="HHT99" s="170"/>
      <c r="HHU99" s="170"/>
      <c r="HHV99" s="170"/>
      <c r="HHW99" s="170"/>
      <c r="HHX99" s="170"/>
      <c r="HHY99" s="170"/>
      <c r="HHZ99" s="170"/>
      <c r="HIA99" s="170"/>
      <c r="HIB99" s="170"/>
      <c r="HIC99" s="170"/>
      <c r="HID99" s="170"/>
      <c r="HIE99" s="170"/>
      <c r="HIF99" s="170"/>
      <c r="HIG99" s="170"/>
      <c r="HIH99" s="170"/>
      <c r="HII99" s="170"/>
      <c r="HIJ99" s="170"/>
      <c r="HIK99" s="170"/>
      <c r="HIL99" s="170"/>
      <c r="HIM99" s="170"/>
      <c r="HIN99" s="170"/>
      <c r="HIO99" s="170"/>
      <c r="HIP99" s="170"/>
      <c r="HIQ99" s="170"/>
      <c r="HIR99" s="170"/>
      <c r="HIS99" s="170"/>
      <c r="HIT99" s="170"/>
      <c r="HIU99" s="170"/>
      <c r="HIV99" s="170"/>
      <c r="HIW99" s="170"/>
      <c r="HIX99" s="170"/>
      <c r="HIY99" s="170"/>
      <c r="HIZ99" s="170"/>
      <c r="HJA99" s="170"/>
      <c r="HJB99" s="170"/>
      <c r="HJC99" s="170"/>
      <c r="HJD99" s="170"/>
      <c r="HJE99" s="170"/>
      <c r="HJF99" s="170"/>
      <c r="HJG99" s="170"/>
      <c r="HJH99" s="170"/>
      <c r="HJI99" s="170"/>
      <c r="HJJ99" s="170"/>
      <c r="HJK99" s="170"/>
      <c r="HJL99" s="170"/>
      <c r="HJM99" s="170"/>
      <c r="HJN99" s="170"/>
      <c r="HJO99" s="170"/>
      <c r="HJP99" s="170"/>
      <c r="HJQ99" s="170"/>
      <c r="HJR99" s="170"/>
      <c r="HJS99" s="170"/>
      <c r="HJT99" s="170"/>
      <c r="HJU99" s="170"/>
      <c r="HJV99" s="170"/>
      <c r="HJW99" s="170"/>
      <c r="HJX99" s="170"/>
      <c r="HJY99" s="170"/>
      <c r="HJZ99" s="170"/>
      <c r="HKA99" s="170"/>
      <c r="HKB99" s="170"/>
      <c r="HKC99" s="170"/>
      <c r="HKD99" s="170"/>
      <c r="HKE99" s="170"/>
      <c r="HKF99" s="170"/>
      <c r="HKG99" s="170"/>
      <c r="HKH99" s="170"/>
      <c r="HKI99" s="170"/>
      <c r="HKJ99" s="170"/>
      <c r="HKK99" s="170"/>
      <c r="HKL99" s="170"/>
      <c r="HKM99" s="170"/>
      <c r="HKN99" s="170"/>
      <c r="HKO99" s="170"/>
      <c r="HKP99" s="170"/>
      <c r="HKQ99" s="170"/>
      <c r="HKR99" s="170"/>
      <c r="HKS99" s="170"/>
      <c r="HKT99" s="170"/>
      <c r="HKU99" s="170"/>
      <c r="HKV99" s="170"/>
      <c r="HKW99" s="170"/>
      <c r="HKX99" s="170"/>
      <c r="HKY99" s="170"/>
      <c r="HKZ99" s="170"/>
      <c r="HLA99" s="170"/>
      <c r="HLB99" s="170"/>
      <c r="HLC99" s="170"/>
      <c r="HLD99" s="170"/>
      <c r="HLE99" s="170"/>
      <c r="HLF99" s="170"/>
      <c r="HLG99" s="170"/>
      <c r="HLH99" s="170"/>
      <c r="HLI99" s="170"/>
      <c r="HLJ99" s="170"/>
      <c r="HLK99" s="170"/>
      <c r="HLL99" s="170"/>
      <c r="HLM99" s="170"/>
      <c r="HLN99" s="170"/>
      <c r="HLO99" s="170"/>
      <c r="HLP99" s="170"/>
      <c r="HLQ99" s="170"/>
      <c r="HLR99" s="170"/>
      <c r="HLS99" s="170"/>
      <c r="HLT99" s="170"/>
      <c r="HLU99" s="170"/>
      <c r="HLV99" s="170"/>
      <c r="HLW99" s="170"/>
      <c r="HLX99" s="170"/>
      <c r="HLY99" s="170"/>
      <c r="HLZ99" s="170"/>
      <c r="HMA99" s="170"/>
      <c r="HMB99" s="170"/>
      <c r="HMC99" s="170"/>
      <c r="HMD99" s="170"/>
      <c r="HME99" s="170"/>
      <c r="HMF99" s="170"/>
      <c r="HMG99" s="170"/>
      <c r="HMH99" s="170"/>
      <c r="HMI99" s="170"/>
      <c r="HMJ99" s="170"/>
      <c r="HMK99" s="170"/>
      <c r="HML99" s="170"/>
      <c r="HMM99" s="170"/>
      <c r="HMN99" s="170"/>
      <c r="HMO99" s="170"/>
      <c r="HMP99" s="170"/>
      <c r="HMQ99" s="170"/>
      <c r="HMR99" s="170"/>
      <c r="HMS99" s="170"/>
      <c r="HMT99" s="170"/>
      <c r="HMU99" s="170"/>
      <c r="HMV99" s="170"/>
      <c r="HMW99" s="170"/>
      <c r="HMX99" s="170"/>
      <c r="HMY99" s="170"/>
      <c r="HMZ99" s="170"/>
      <c r="HNA99" s="170"/>
      <c r="HNB99" s="170"/>
      <c r="HNC99" s="170"/>
      <c r="HND99" s="170"/>
      <c r="HNE99" s="170"/>
      <c r="HNF99" s="170"/>
      <c r="HNG99" s="170"/>
      <c r="HNH99" s="170"/>
      <c r="HNI99" s="170"/>
      <c r="HNJ99" s="170"/>
      <c r="HNK99" s="170"/>
      <c r="HNL99" s="170"/>
      <c r="HNM99" s="170"/>
      <c r="HNN99" s="170"/>
      <c r="HNO99" s="170"/>
      <c r="HNP99" s="170"/>
      <c r="HNQ99" s="170"/>
      <c r="HNR99" s="170"/>
      <c r="HNS99" s="170"/>
      <c r="HNT99" s="170"/>
      <c r="HNU99" s="170"/>
      <c r="HNV99" s="170"/>
      <c r="HNW99" s="170"/>
      <c r="HNX99" s="170"/>
      <c r="HNY99" s="170"/>
      <c r="HNZ99" s="170"/>
      <c r="HOA99" s="170"/>
      <c r="HOB99" s="170"/>
      <c r="HOC99" s="170"/>
      <c r="HOD99" s="170"/>
      <c r="HOE99" s="170"/>
      <c r="HOF99" s="170"/>
      <c r="HOG99" s="170"/>
      <c r="HOH99" s="170"/>
      <c r="HOI99" s="170"/>
      <c r="HOJ99" s="170"/>
      <c r="HOK99" s="170"/>
      <c r="HOL99" s="170"/>
      <c r="HOM99" s="170"/>
      <c r="HON99" s="170"/>
      <c r="HOO99" s="170"/>
      <c r="HOP99" s="170"/>
      <c r="HOQ99" s="170"/>
      <c r="HOR99" s="170"/>
      <c r="HOS99" s="170"/>
      <c r="HOT99" s="170"/>
      <c r="HOU99" s="170"/>
      <c r="HOV99" s="170"/>
      <c r="HOW99" s="170"/>
      <c r="HOX99" s="170"/>
      <c r="HOY99" s="170"/>
      <c r="HOZ99" s="170"/>
      <c r="HPA99" s="170"/>
      <c r="HPB99" s="170"/>
      <c r="HPC99" s="170"/>
      <c r="HPD99" s="170"/>
      <c r="HPE99" s="170"/>
      <c r="HPF99" s="170"/>
      <c r="HPG99" s="170"/>
      <c r="HPH99" s="170"/>
      <c r="HPI99" s="170"/>
      <c r="HPJ99" s="170"/>
      <c r="HPK99" s="170"/>
      <c r="HPL99" s="170"/>
      <c r="HPM99" s="170"/>
      <c r="HPN99" s="170"/>
      <c r="HPO99" s="170"/>
      <c r="HPP99" s="170"/>
      <c r="HPQ99" s="170"/>
      <c r="HPR99" s="170"/>
      <c r="HPS99" s="170"/>
      <c r="HPT99" s="170"/>
      <c r="HPU99" s="170"/>
      <c r="HPV99" s="170"/>
      <c r="HPW99" s="170"/>
      <c r="HPX99" s="170"/>
      <c r="HPY99" s="170"/>
      <c r="HPZ99" s="170"/>
      <c r="HQA99" s="170"/>
      <c r="HQB99" s="170"/>
      <c r="HQC99" s="170"/>
      <c r="HQD99" s="170"/>
      <c r="HQE99" s="170"/>
      <c r="HQF99" s="170"/>
      <c r="HQG99" s="170"/>
      <c r="HQH99" s="170"/>
      <c r="HQI99" s="170"/>
      <c r="HQJ99" s="170"/>
      <c r="HQK99" s="170"/>
      <c r="HQL99" s="170"/>
      <c r="HQM99" s="170"/>
      <c r="HQN99" s="170"/>
      <c r="HQO99" s="170"/>
      <c r="HQP99" s="170"/>
      <c r="HQQ99" s="170"/>
      <c r="HQR99" s="170"/>
      <c r="HQS99" s="170"/>
      <c r="HQT99" s="170"/>
      <c r="HQU99" s="170"/>
      <c r="HQV99" s="170"/>
      <c r="HQW99" s="170"/>
      <c r="HQX99" s="170"/>
      <c r="HQY99" s="170"/>
      <c r="HQZ99" s="170"/>
      <c r="HRA99" s="170"/>
      <c r="HRB99" s="170"/>
      <c r="HRC99" s="170"/>
      <c r="HRD99" s="170"/>
      <c r="HRE99" s="170"/>
      <c r="HRF99" s="170"/>
      <c r="HRG99" s="170"/>
      <c r="HRH99" s="170"/>
      <c r="HRI99" s="170"/>
      <c r="HRJ99" s="170"/>
      <c r="HRK99" s="170"/>
      <c r="HRL99" s="170"/>
      <c r="HRM99" s="170"/>
      <c r="HRN99" s="170"/>
      <c r="HRO99" s="170"/>
      <c r="HRP99" s="170"/>
      <c r="HRQ99" s="170"/>
      <c r="HRR99" s="170"/>
      <c r="HRS99" s="170"/>
      <c r="HRT99" s="170"/>
      <c r="HRU99" s="170"/>
      <c r="HRV99" s="170"/>
      <c r="HRW99" s="170"/>
      <c r="HRX99" s="170"/>
      <c r="HRY99" s="170"/>
      <c r="HRZ99" s="170"/>
      <c r="HSA99" s="170"/>
      <c r="HSB99" s="170"/>
      <c r="HSC99" s="170"/>
      <c r="HSD99" s="170"/>
      <c r="HSE99" s="170"/>
      <c r="HSF99" s="170"/>
      <c r="HSG99" s="170"/>
      <c r="HSH99" s="170"/>
      <c r="HSI99" s="170"/>
      <c r="HSJ99" s="170"/>
      <c r="HSK99" s="170"/>
      <c r="HSL99" s="170"/>
      <c r="HSM99" s="170"/>
      <c r="HSN99" s="170"/>
      <c r="HSO99" s="170"/>
      <c r="HSP99" s="170"/>
      <c r="HSQ99" s="170"/>
      <c r="HSR99" s="170"/>
      <c r="HSS99" s="170"/>
      <c r="HST99" s="170"/>
      <c r="HSU99" s="170"/>
      <c r="HSV99" s="170"/>
      <c r="HSW99" s="170"/>
      <c r="HSX99" s="170"/>
      <c r="HSY99" s="170"/>
      <c r="HSZ99" s="170"/>
      <c r="HTA99" s="170"/>
      <c r="HTB99" s="170"/>
      <c r="HTC99" s="170"/>
      <c r="HTD99" s="170"/>
      <c r="HTE99" s="170"/>
      <c r="HTF99" s="170"/>
      <c r="HTG99" s="170"/>
      <c r="HTH99" s="170"/>
      <c r="HTI99" s="170"/>
      <c r="HTJ99" s="170"/>
      <c r="HTK99" s="170"/>
      <c r="HTL99" s="170"/>
      <c r="HTM99" s="170"/>
      <c r="HTN99" s="170"/>
      <c r="HTO99" s="170"/>
      <c r="HTP99" s="170"/>
      <c r="HTQ99" s="170"/>
      <c r="HTR99" s="170"/>
      <c r="HTS99" s="170"/>
      <c r="HTT99" s="170"/>
      <c r="HTU99" s="170"/>
      <c r="HTV99" s="170"/>
      <c r="HTW99" s="170"/>
      <c r="HTX99" s="170"/>
      <c r="HTY99" s="170"/>
      <c r="HTZ99" s="170"/>
      <c r="HUA99" s="170"/>
      <c r="HUB99" s="170"/>
      <c r="HUC99" s="170"/>
      <c r="HUD99" s="170"/>
      <c r="HUE99" s="170"/>
      <c r="HUF99" s="170"/>
      <c r="HUG99" s="170"/>
      <c r="HUH99" s="170"/>
      <c r="HUI99" s="170"/>
      <c r="HUJ99" s="170"/>
      <c r="HUK99" s="170"/>
      <c r="HUL99" s="170"/>
      <c r="HUM99" s="170"/>
      <c r="HUN99" s="170"/>
      <c r="HUO99" s="170"/>
      <c r="HUP99" s="170"/>
      <c r="HUQ99" s="170"/>
      <c r="HUR99" s="170"/>
      <c r="HUS99" s="170"/>
      <c r="HUT99" s="170"/>
      <c r="HUU99" s="170"/>
      <c r="HUV99" s="170"/>
      <c r="HUW99" s="170"/>
      <c r="HUX99" s="170"/>
      <c r="HUY99" s="170"/>
      <c r="HUZ99" s="170"/>
      <c r="HVA99" s="170"/>
      <c r="HVB99" s="170"/>
      <c r="HVC99" s="170"/>
      <c r="HVD99" s="170"/>
      <c r="HVE99" s="170"/>
      <c r="HVF99" s="170"/>
      <c r="HVG99" s="170"/>
      <c r="HVH99" s="170"/>
      <c r="HVI99" s="170"/>
      <c r="HVJ99" s="170"/>
      <c r="HVK99" s="170"/>
      <c r="HVL99" s="170"/>
      <c r="HVM99" s="170"/>
      <c r="HVN99" s="170"/>
      <c r="HVO99" s="170"/>
      <c r="HVP99" s="170"/>
      <c r="HVQ99" s="170"/>
      <c r="HVR99" s="170"/>
      <c r="HVS99" s="170"/>
      <c r="HVT99" s="170"/>
      <c r="HVU99" s="170"/>
      <c r="HVV99" s="170"/>
      <c r="HVW99" s="170"/>
      <c r="HVX99" s="170"/>
      <c r="HVY99" s="170"/>
      <c r="HVZ99" s="170"/>
      <c r="HWA99" s="170"/>
      <c r="HWB99" s="170"/>
      <c r="HWC99" s="170"/>
      <c r="HWD99" s="170"/>
      <c r="HWE99" s="170"/>
      <c r="HWF99" s="170"/>
      <c r="HWG99" s="170"/>
      <c r="HWH99" s="170"/>
      <c r="HWI99" s="170"/>
      <c r="HWJ99" s="170"/>
      <c r="HWK99" s="170"/>
      <c r="HWL99" s="170"/>
      <c r="HWM99" s="170"/>
      <c r="HWN99" s="170"/>
      <c r="HWO99" s="170"/>
      <c r="HWP99" s="170"/>
      <c r="HWQ99" s="170"/>
      <c r="HWR99" s="170"/>
      <c r="HWS99" s="170"/>
      <c r="HWT99" s="170"/>
      <c r="HWU99" s="170"/>
      <c r="HWV99" s="170"/>
      <c r="HWW99" s="170"/>
      <c r="HWX99" s="170"/>
      <c r="HWY99" s="170"/>
      <c r="HWZ99" s="170"/>
      <c r="HXA99" s="170"/>
      <c r="HXB99" s="170"/>
      <c r="HXC99" s="170"/>
      <c r="HXD99" s="170"/>
      <c r="HXE99" s="170"/>
      <c r="HXF99" s="170"/>
      <c r="HXG99" s="170"/>
      <c r="HXH99" s="170"/>
      <c r="HXI99" s="170"/>
      <c r="HXJ99" s="170"/>
      <c r="HXK99" s="170"/>
      <c r="HXL99" s="170"/>
      <c r="HXM99" s="170"/>
      <c r="HXN99" s="170"/>
      <c r="HXO99" s="170"/>
      <c r="HXP99" s="170"/>
      <c r="HXQ99" s="170"/>
      <c r="HXR99" s="170"/>
      <c r="HXS99" s="170"/>
      <c r="HXT99" s="170"/>
      <c r="HXU99" s="170"/>
      <c r="HXV99" s="170"/>
      <c r="HXW99" s="170"/>
      <c r="HXX99" s="170"/>
      <c r="HXY99" s="170"/>
      <c r="HXZ99" s="170"/>
      <c r="HYA99" s="170"/>
      <c r="HYB99" s="170"/>
      <c r="HYC99" s="170"/>
      <c r="HYD99" s="170"/>
      <c r="HYE99" s="170"/>
      <c r="HYF99" s="170"/>
      <c r="HYG99" s="170"/>
      <c r="HYH99" s="170"/>
      <c r="HYI99" s="170"/>
      <c r="HYJ99" s="170"/>
      <c r="HYK99" s="170"/>
      <c r="HYL99" s="170"/>
      <c r="HYM99" s="170"/>
      <c r="HYN99" s="170"/>
      <c r="HYO99" s="170"/>
      <c r="HYP99" s="170"/>
      <c r="HYQ99" s="170"/>
      <c r="HYR99" s="170"/>
      <c r="HYS99" s="170"/>
      <c r="HYT99" s="170"/>
      <c r="HYU99" s="170"/>
      <c r="HYV99" s="170"/>
      <c r="HYW99" s="170"/>
      <c r="HYX99" s="170"/>
      <c r="HYY99" s="170"/>
      <c r="HYZ99" s="170"/>
      <c r="HZA99" s="170"/>
      <c r="HZB99" s="170"/>
      <c r="HZC99" s="170"/>
      <c r="HZD99" s="170"/>
      <c r="HZE99" s="170"/>
      <c r="HZF99" s="170"/>
      <c r="HZG99" s="170"/>
      <c r="HZH99" s="170"/>
      <c r="HZI99" s="170"/>
      <c r="HZJ99" s="170"/>
      <c r="HZK99" s="170"/>
      <c r="HZL99" s="170"/>
      <c r="HZM99" s="170"/>
      <c r="HZN99" s="170"/>
      <c r="HZO99" s="170"/>
      <c r="HZP99" s="170"/>
      <c r="HZQ99" s="170"/>
      <c r="HZR99" s="170"/>
      <c r="HZS99" s="170"/>
      <c r="HZT99" s="170"/>
      <c r="HZU99" s="170"/>
      <c r="HZV99" s="170"/>
      <c r="HZW99" s="170"/>
      <c r="HZX99" s="170"/>
      <c r="HZY99" s="170"/>
      <c r="HZZ99" s="170"/>
      <c r="IAA99" s="170"/>
      <c r="IAB99" s="170"/>
      <c r="IAC99" s="170"/>
      <c r="IAD99" s="170"/>
      <c r="IAE99" s="170"/>
      <c r="IAF99" s="170"/>
      <c r="IAG99" s="170"/>
      <c r="IAH99" s="170"/>
      <c r="IAI99" s="170"/>
      <c r="IAJ99" s="170"/>
      <c r="IAK99" s="170"/>
      <c r="IAL99" s="170"/>
      <c r="IAM99" s="170"/>
      <c r="IAN99" s="170"/>
      <c r="IAO99" s="170"/>
      <c r="IAP99" s="170"/>
      <c r="IAQ99" s="170"/>
      <c r="IAR99" s="170"/>
      <c r="IAS99" s="170"/>
      <c r="IAT99" s="170"/>
      <c r="IAU99" s="170"/>
      <c r="IAV99" s="170"/>
      <c r="IAW99" s="170"/>
      <c r="IAX99" s="170"/>
      <c r="IAY99" s="170"/>
      <c r="IAZ99" s="170"/>
      <c r="IBA99" s="170"/>
      <c r="IBB99" s="170"/>
      <c r="IBC99" s="170"/>
      <c r="IBD99" s="170"/>
      <c r="IBE99" s="170"/>
      <c r="IBF99" s="170"/>
      <c r="IBG99" s="170"/>
      <c r="IBH99" s="170"/>
      <c r="IBI99" s="170"/>
      <c r="IBJ99" s="170"/>
      <c r="IBK99" s="170"/>
      <c r="IBL99" s="170"/>
      <c r="IBM99" s="170"/>
      <c r="IBN99" s="170"/>
      <c r="IBO99" s="170"/>
      <c r="IBP99" s="170"/>
      <c r="IBQ99" s="170"/>
      <c r="IBR99" s="170"/>
      <c r="IBS99" s="170"/>
      <c r="IBT99" s="170"/>
      <c r="IBU99" s="170"/>
      <c r="IBV99" s="170"/>
      <c r="IBW99" s="170"/>
      <c r="IBX99" s="170"/>
      <c r="IBY99" s="170"/>
      <c r="IBZ99" s="170"/>
      <c r="ICA99" s="170"/>
      <c r="ICB99" s="170"/>
      <c r="ICC99" s="170"/>
      <c r="ICD99" s="170"/>
      <c r="ICE99" s="170"/>
      <c r="ICF99" s="170"/>
      <c r="ICG99" s="170"/>
      <c r="ICH99" s="170"/>
      <c r="ICI99" s="170"/>
      <c r="ICJ99" s="170"/>
      <c r="ICK99" s="170"/>
      <c r="ICL99" s="170"/>
      <c r="ICM99" s="170"/>
      <c r="ICN99" s="170"/>
      <c r="ICO99" s="170"/>
      <c r="ICP99" s="170"/>
      <c r="ICQ99" s="170"/>
      <c r="ICR99" s="170"/>
      <c r="ICS99" s="170"/>
      <c r="ICT99" s="170"/>
      <c r="ICU99" s="170"/>
      <c r="ICV99" s="170"/>
      <c r="ICW99" s="170"/>
      <c r="ICX99" s="170"/>
      <c r="ICY99" s="170"/>
      <c r="ICZ99" s="170"/>
      <c r="IDA99" s="170"/>
      <c r="IDB99" s="170"/>
      <c r="IDC99" s="170"/>
      <c r="IDD99" s="170"/>
      <c r="IDE99" s="170"/>
      <c r="IDF99" s="170"/>
      <c r="IDG99" s="170"/>
      <c r="IDH99" s="170"/>
      <c r="IDI99" s="170"/>
      <c r="IDJ99" s="170"/>
      <c r="IDK99" s="170"/>
      <c r="IDL99" s="170"/>
      <c r="IDM99" s="170"/>
      <c r="IDN99" s="170"/>
      <c r="IDO99" s="170"/>
      <c r="IDP99" s="170"/>
      <c r="IDQ99" s="170"/>
      <c r="IDR99" s="170"/>
      <c r="IDS99" s="170"/>
      <c r="IDT99" s="170"/>
      <c r="IDU99" s="170"/>
      <c r="IDV99" s="170"/>
      <c r="IDW99" s="170"/>
      <c r="IDX99" s="170"/>
      <c r="IDY99" s="170"/>
      <c r="IDZ99" s="170"/>
      <c r="IEA99" s="170"/>
      <c r="IEB99" s="170"/>
      <c r="IEC99" s="170"/>
      <c r="IED99" s="170"/>
      <c r="IEE99" s="170"/>
      <c r="IEF99" s="170"/>
      <c r="IEG99" s="170"/>
      <c r="IEH99" s="170"/>
      <c r="IEI99" s="170"/>
      <c r="IEJ99" s="170"/>
      <c r="IEK99" s="170"/>
      <c r="IEL99" s="170"/>
      <c r="IEM99" s="170"/>
      <c r="IEN99" s="170"/>
      <c r="IEO99" s="170"/>
      <c r="IEP99" s="170"/>
      <c r="IEQ99" s="170"/>
      <c r="IER99" s="170"/>
      <c r="IES99" s="170"/>
      <c r="IET99" s="170"/>
      <c r="IEU99" s="170"/>
      <c r="IEV99" s="170"/>
      <c r="IEW99" s="170"/>
      <c r="IEX99" s="170"/>
      <c r="IEY99" s="170"/>
      <c r="IEZ99" s="170"/>
      <c r="IFA99" s="170"/>
      <c r="IFB99" s="170"/>
      <c r="IFC99" s="170"/>
      <c r="IFD99" s="170"/>
      <c r="IFE99" s="170"/>
      <c r="IFF99" s="170"/>
      <c r="IFG99" s="170"/>
      <c r="IFH99" s="170"/>
      <c r="IFI99" s="170"/>
      <c r="IFJ99" s="170"/>
      <c r="IFK99" s="170"/>
      <c r="IFL99" s="170"/>
      <c r="IFM99" s="170"/>
      <c r="IFN99" s="170"/>
      <c r="IFO99" s="170"/>
      <c r="IFP99" s="170"/>
      <c r="IFQ99" s="170"/>
      <c r="IFR99" s="170"/>
      <c r="IFS99" s="170"/>
      <c r="IFT99" s="170"/>
      <c r="IFU99" s="170"/>
      <c r="IFV99" s="170"/>
      <c r="IFW99" s="170"/>
      <c r="IFX99" s="170"/>
      <c r="IFY99" s="170"/>
      <c r="IFZ99" s="170"/>
      <c r="IGA99" s="170"/>
      <c r="IGB99" s="170"/>
      <c r="IGC99" s="170"/>
      <c r="IGD99" s="170"/>
      <c r="IGE99" s="170"/>
      <c r="IGF99" s="170"/>
      <c r="IGG99" s="170"/>
      <c r="IGH99" s="170"/>
      <c r="IGI99" s="170"/>
      <c r="IGJ99" s="170"/>
      <c r="IGK99" s="170"/>
      <c r="IGL99" s="170"/>
      <c r="IGM99" s="170"/>
      <c r="IGN99" s="170"/>
      <c r="IGO99" s="170"/>
      <c r="IGP99" s="170"/>
      <c r="IGQ99" s="170"/>
      <c r="IGR99" s="170"/>
      <c r="IGS99" s="170"/>
      <c r="IGT99" s="170"/>
      <c r="IGU99" s="170"/>
      <c r="IGV99" s="170"/>
      <c r="IGW99" s="170"/>
      <c r="IGX99" s="170"/>
      <c r="IGY99" s="170"/>
      <c r="IGZ99" s="170"/>
      <c r="IHA99" s="170"/>
      <c r="IHB99" s="170"/>
      <c r="IHC99" s="170"/>
      <c r="IHD99" s="170"/>
      <c r="IHE99" s="170"/>
      <c r="IHF99" s="170"/>
      <c r="IHG99" s="170"/>
      <c r="IHH99" s="170"/>
      <c r="IHI99" s="170"/>
      <c r="IHJ99" s="170"/>
      <c r="IHK99" s="170"/>
      <c r="IHL99" s="170"/>
      <c r="IHM99" s="170"/>
      <c r="IHN99" s="170"/>
      <c r="IHO99" s="170"/>
      <c r="IHP99" s="170"/>
      <c r="IHQ99" s="170"/>
      <c r="IHR99" s="170"/>
      <c r="IHS99" s="170"/>
      <c r="IHT99" s="170"/>
      <c r="IHU99" s="170"/>
      <c r="IHV99" s="170"/>
      <c r="IHW99" s="170"/>
      <c r="IHX99" s="170"/>
      <c r="IHY99" s="170"/>
      <c r="IHZ99" s="170"/>
      <c r="IIA99" s="170"/>
      <c r="IIB99" s="170"/>
      <c r="IIC99" s="170"/>
      <c r="IID99" s="170"/>
      <c r="IIE99" s="170"/>
      <c r="IIF99" s="170"/>
      <c r="IIG99" s="170"/>
      <c r="IIH99" s="170"/>
      <c r="III99" s="170"/>
      <c r="IIJ99" s="170"/>
      <c r="IIK99" s="170"/>
      <c r="IIL99" s="170"/>
      <c r="IIM99" s="170"/>
      <c r="IIN99" s="170"/>
      <c r="IIO99" s="170"/>
      <c r="IIP99" s="170"/>
      <c r="IIQ99" s="170"/>
      <c r="IIR99" s="170"/>
      <c r="IIS99" s="170"/>
      <c r="IIT99" s="170"/>
      <c r="IIU99" s="170"/>
      <c r="IIV99" s="170"/>
      <c r="IIW99" s="170"/>
      <c r="IIX99" s="170"/>
      <c r="IIY99" s="170"/>
      <c r="IIZ99" s="170"/>
      <c r="IJA99" s="170"/>
      <c r="IJB99" s="170"/>
      <c r="IJC99" s="170"/>
      <c r="IJD99" s="170"/>
      <c r="IJE99" s="170"/>
      <c r="IJF99" s="170"/>
      <c r="IJG99" s="170"/>
      <c r="IJH99" s="170"/>
      <c r="IJI99" s="170"/>
      <c r="IJJ99" s="170"/>
      <c r="IJK99" s="170"/>
      <c r="IJL99" s="170"/>
      <c r="IJM99" s="170"/>
      <c r="IJN99" s="170"/>
      <c r="IJO99" s="170"/>
      <c r="IJP99" s="170"/>
      <c r="IJQ99" s="170"/>
      <c r="IJR99" s="170"/>
      <c r="IJS99" s="170"/>
      <c r="IJT99" s="170"/>
      <c r="IJU99" s="170"/>
      <c r="IJV99" s="170"/>
      <c r="IJW99" s="170"/>
      <c r="IJX99" s="170"/>
      <c r="IJY99" s="170"/>
      <c r="IJZ99" s="170"/>
      <c r="IKA99" s="170"/>
      <c r="IKB99" s="170"/>
      <c r="IKC99" s="170"/>
      <c r="IKD99" s="170"/>
      <c r="IKE99" s="170"/>
      <c r="IKF99" s="170"/>
      <c r="IKG99" s="170"/>
      <c r="IKH99" s="170"/>
      <c r="IKI99" s="170"/>
      <c r="IKJ99" s="170"/>
      <c r="IKK99" s="170"/>
      <c r="IKL99" s="170"/>
      <c r="IKM99" s="170"/>
      <c r="IKN99" s="170"/>
      <c r="IKO99" s="170"/>
      <c r="IKP99" s="170"/>
      <c r="IKQ99" s="170"/>
      <c r="IKR99" s="170"/>
      <c r="IKS99" s="170"/>
      <c r="IKT99" s="170"/>
      <c r="IKU99" s="170"/>
      <c r="IKV99" s="170"/>
      <c r="IKW99" s="170"/>
      <c r="IKX99" s="170"/>
      <c r="IKY99" s="170"/>
      <c r="IKZ99" s="170"/>
      <c r="ILA99" s="170"/>
      <c r="ILB99" s="170"/>
      <c r="ILC99" s="170"/>
      <c r="ILD99" s="170"/>
      <c r="ILE99" s="170"/>
      <c r="ILF99" s="170"/>
      <c r="ILG99" s="170"/>
      <c r="ILH99" s="170"/>
      <c r="ILI99" s="170"/>
      <c r="ILJ99" s="170"/>
      <c r="ILK99" s="170"/>
      <c r="ILL99" s="170"/>
      <c r="ILM99" s="170"/>
      <c r="ILN99" s="170"/>
      <c r="ILO99" s="170"/>
      <c r="ILP99" s="170"/>
      <c r="ILQ99" s="170"/>
      <c r="ILR99" s="170"/>
      <c r="ILS99" s="170"/>
      <c r="ILT99" s="170"/>
      <c r="ILU99" s="170"/>
      <c r="ILV99" s="170"/>
      <c r="ILW99" s="170"/>
      <c r="ILX99" s="170"/>
      <c r="ILY99" s="170"/>
      <c r="ILZ99" s="170"/>
      <c r="IMA99" s="170"/>
      <c r="IMB99" s="170"/>
      <c r="IMC99" s="170"/>
      <c r="IMD99" s="170"/>
      <c r="IME99" s="170"/>
      <c r="IMF99" s="170"/>
      <c r="IMG99" s="170"/>
      <c r="IMH99" s="170"/>
      <c r="IMI99" s="170"/>
      <c r="IMJ99" s="170"/>
      <c r="IMK99" s="170"/>
      <c r="IML99" s="170"/>
      <c r="IMM99" s="170"/>
      <c r="IMN99" s="170"/>
      <c r="IMO99" s="170"/>
      <c r="IMP99" s="170"/>
      <c r="IMQ99" s="170"/>
      <c r="IMR99" s="170"/>
      <c r="IMS99" s="170"/>
      <c r="IMT99" s="170"/>
      <c r="IMU99" s="170"/>
      <c r="IMV99" s="170"/>
      <c r="IMW99" s="170"/>
      <c r="IMX99" s="170"/>
      <c r="IMY99" s="170"/>
      <c r="IMZ99" s="170"/>
      <c r="INA99" s="170"/>
      <c r="INB99" s="170"/>
      <c r="INC99" s="170"/>
      <c r="IND99" s="170"/>
      <c r="INE99" s="170"/>
      <c r="INF99" s="170"/>
      <c r="ING99" s="170"/>
      <c r="INH99" s="170"/>
      <c r="INI99" s="170"/>
      <c r="INJ99" s="170"/>
      <c r="INK99" s="170"/>
      <c r="INL99" s="170"/>
      <c r="INM99" s="170"/>
      <c r="INN99" s="170"/>
      <c r="INO99" s="170"/>
      <c r="INP99" s="170"/>
      <c r="INQ99" s="170"/>
      <c r="INR99" s="170"/>
      <c r="INS99" s="170"/>
      <c r="INT99" s="170"/>
      <c r="INU99" s="170"/>
      <c r="INV99" s="170"/>
      <c r="INW99" s="170"/>
      <c r="INX99" s="170"/>
      <c r="INY99" s="170"/>
      <c r="INZ99" s="170"/>
      <c r="IOA99" s="170"/>
      <c r="IOB99" s="170"/>
      <c r="IOC99" s="170"/>
      <c r="IOD99" s="170"/>
      <c r="IOE99" s="170"/>
      <c r="IOF99" s="170"/>
      <c r="IOG99" s="170"/>
      <c r="IOH99" s="170"/>
      <c r="IOI99" s="170"/>
      <c r="IOJ99" s="170"/>
      <c r="IOK99" s="170"/>
      <c r="IOL99" s="170"/>
      <c r="IOM99" s="170"/>
      <c r="ION99" s="170"/>
      <c r="IOO99" s="170"/>
      <c r="IOP99" s="170"/>
      <c r="IOQ99" s="170"/>
      <c r="IOR99" s="170"/>
      <c r="IOS99" s="170"/>
      <c r="IOT99" s="170"/>
      <c r="IOU99" s="170"/>
      <c r="IOV99" s="170"/>
      <c r="IOW99" s="170"/>
      <c r="IOX99" s="170"/>
      <c r="IOY99" s="170"/>
      <c r="IOZ99" s="170"/>
      <c r="IPA99" s="170"/>
      <c r="IPB99" s="170"/>
      <c r="IPC99" s="170"/>
      <c r="IPD99" s="170"/>
      <c r="IPE99" s="170"/>
      <c r="IPF99" s="170"/>
      <c r="IPG99" s="170"/>
      <c r="IPH99" s="170"/>
      <c r="IPI99" s="170"/>
      <c r="IPJ99" s="170"/>
      <c r="IPK99" s="170"/>
      <c r="IPL99" s="170"/>
      <c r="IPM99" s="170"/>
      <c r="IPN99" s="170"/>
      <c r="IPO99" s="170"/>
      <c r="IPP99" s="170"/>
      <c r="IPQ99" s="170"/>
      <c r="IPR99" s="170"/>
      <c r="IPS99" s="170"/>
      <c r="IPT99" s="170"/>
      <c r="IPU99" s="170"/>
      <c r="IPV99" s="170"/>
      <c r="IPW99" s="170"/>
      <c r="IPX99" s="170"/>
      <c r="IPY99" s="170"/>
      <c r="IPZ99" s="170"/>
      <c r="IQA99" s="170"/>
      <c r="IQB99" s="170"/>
      <c r="IQC99" s="170"/>
      <c r="IQD99" s="170"/>
      <c r="IQE99" s="170"/>
      <c r="IQF99" s="170"/>
      <c r="IQG99" s="170"/>
      <c r="IQH99" s="170"/>
      <c r="IQI99" s="170"/>
      <c r="IQJ99" s="170"/>
      <c r="IQK99" s="170"/>
      <c r="IQL99" s="170"/>
      <c r="IQM99" s="170"/>
      <c r="IQN99" s="170"/>
      <c r="IQO99" s="170"/>
      <c r="IQP99" s="170"/>
      <c r="IQQ99" s="170"/>
      <c r="IQR99" s="170"/>
      <c r="IQS99" s="170"/>
      <c r="IQT99" s="170"/>
      <c r="IQU99" s="170"/>
      <c r="IQV99" s="170"/>
      <c r="IQW99" s="170"/>
      <c r="IQX99" s="170"/>
      <c r="IQY99" s="170"/>
      <c r="IQZ99" s="170"/>
      <c r="IRA99" s="170"/>
      <c r="IRB99" s="170"/>
      <c r="IRC99" s="170"/>
      <c r="IRD99" s="170"/>
      <c r="IRE99" s="170"/>
      <c r="IRF99" s="170"/>
      <c r="IRG99" s="170"/>
      <c r="IRH99" s="170"/>
      <c r="IRI99" s="170"/>
      <c r="IRJ99" s="170"/>
      <c r="IRK99" s="170"/>
      <c r="IRL99" s="170"/>
      <c r="IRM99" s="170"/>
      <c r="IRN99" s="170"/>
      <c r="IRO99" s="170"/>
      <c r="IRP99" s="170"/>
      <c r="IRQ99" s="170"/>
      <c r="IRR99" s="170"/>
      <c r="IRS99" s="170"/>
      <c r="IRT99" s="170"/>
      <c r="IRU99" s="170"/>
      <c r="IRV99" s="170"/>
      <c r="IRW99" s="170"/>
      <c r="IRX99" s="170"/>
      <c r="IRY99" s="170"/>
      <c r="IRZ99" s="170"/>
      <c r="ISA99" s="170"/>
      <c r="ISB99" s="170"/>
      <c r="ISC99" s="170"/>
      <c r="ISD99" s="170"/>
      <c r="ISE99" s="170"/>
      <c r="ISF99" s="170"/>
      <c r="ISG99" s="170"/>
      <c r="ISH99" s="170"/>
      <c r="ISI99" s="170"/>
      <c r="ISJ99" s="170"/>
      <c r="ISK99" s="170"/>
      <c r="ISL99" s="170"/>
      <c r="ISM99" s="170"/>
      <c r="ISN99" s="170"/>
      <c r="ISO99" s="170"/>
      <c r="ISP99" s="170"/>
      <c r="ISQ99" s="170"/>
      <c r="ISR99" s="170"/>
      <c r="ISS99" s="170"/>
      <c r="IST99" s="170"/>
      <c r="ISU99" s="170"/>
      <c r="ISV99" s="170"/>
      <c r="ISW99" s="170"/>
      <c r="ISX99" s="170"/>
      <c r="ISY99" s="170"/>
      <c r="ISZ99" s="170"/>
      <c r="ITA99" s="170"/>
      <c r="ITB99" s="170"/>
      <c r="ITC99" s="170"/>
      <c r="ITD99" s="170"/>
      <c r="ITE99" s="170"/>
      <c r="ITF99" s="170"/>
      <c r="ITG99" s="170"/>
      <c r="ITH99" s="170"/>
      <c r="ITI99" s="170"/>
      <c r="ITJ99" s="170"/>
      <c r="ITK99" s="170"/>
      <c r="ITL99" s="170"/>
      <c r="ITM99" s="170"/>
      <c r="ITN99" s="170"/>
      <c r="ITO99" s="170"/>
      <c r="ITP99" s="170"/>
      <c r="ITQ99" s="170"/>
      <c r="ITR99" s="170"/>
      <c r="ITS99" s="170"/>
      <c r="ITT99" s="170"/>
      <c r="ITU99" s="170"/>
      <c r="ITV99" s="170"/>
      <c r="ITW99" s="170"/>
      <c r="ITX99" s="170"/>
      <c r="ITY99" s="170"/>
      <c r="ITZ99" s="170"/>
      <c r="IUA99" s="170"/>
      <c r="IUB99" s="170"/>
      <c r="IUC99" s="170"/>
      <c r="IUD99" s="170"/>
      <c r="IUE99" s="170"/>
      <c r="IUF99" s="170"/>
      <c r="IUG99" s="170"/>
      <c r="IUH99" s="170"/>
      <c r="IUI99" s="170"/>
      <c r="IUJ99" s="170"/>
      <c r="IUK99" s="170"/>
      <c r="IUL99" s="170"/>
      <c r="IUM99" s="170"/>
      <c r="IUN99" s="170"/>
      <c r="IUO99" s="170"/>
      <c r="IUP99" s="170"/>
      <c r="IUQ99" s="170"/>
      <c r="IUR99" s="170"/>
      <c r="IUS99" s="170"/>
      <c r="IUT99" s="170"/>
      <c r="IUU99" s="170"/>
      <c r="IUV99" s="170"/>
      <c r="IUW99" s="170"/>
      <c r="IUX99" s="170"/>
      <c r="IUY99" s="170"/>
      <c r="IUZ99" s="170"/>
      <c r="IVA99" s="170"/>
      <c r="IVB99" s="170"/>
      <c r="IVC99" s="170"/>
      <c r="IVD99" s="170"/>
      <c r="IVE99" s="170"/>
      <c r="IVF99" s="170"/>
      <c r="IVG99" s="170"/>
      <c r="IVH99" s="170"/>
      <c r="IVI99" s="170"/>
      <c r="IVJ99" s="170"/>
      <c r="IVK99" s="170"/>
      <c r="IVL99" s="170"/>
      <c r="IVM99" s="170"/>
      <c r="IVN99" s="170"/>
      <c r="IVO99" s="170"/>
      <c r="IVP99" s="170"/>
      <c r="IVQ99" s="170"/>
      <c r="IVR99" s="170"/>
      <c r="IVS99" s="170"/>
      <c r="IVT99" s="170"/>
      <c r="IVU99" s="170"/>
      <c r="IVV99" s="170"/>
      <c r="IVW99" s="170"/>
      <c r="IVX99" s="170"/>
      <c r="IVY99" s="170"/>
      <c r="IVZ99" s="170"/>
      <c r="IWA99" s="170"/>
      <c r="IWB99" s="170"/>
      <c r="IWC99" s="170"/>
      <c r="IWD99" s="170"/>
      <c r="IWE99" s="170"/>
      <c r="IWF99" s="170"/>
      <c r="IWG99" s="170"/>
      <c r="IWH99" s="170"/>
      <c r="IWI99" s="170"/>
      <c r="IWJ99" s="170"/>
      <c r="IWK99" s="170"/>
      <c r="IWL99" s="170"/>
      <c r="IWM99" s="170"/>
      <c r="IWN99" s="170"/>
      <c r="IWO99" s="170"/>
      <c r="IWP99" s="170"/>
      <c r="IWQ99" s="170"/>
      <c r="IWR99" s="170"/>
      <c r="IWS99" s="170"/>
      <c r="IWT99" s="170"/>
      <c r="IWU99" s="170"/>
      <c r="IWV99" s="170"/>
      <c r="IWW99" s="170"/>
      <c r="IWX99" s="170"/>
      <c r="IWY99" s="170"/>
      <c r="IWZ99" s="170"/>
      <c r="IXA99" s="170"/>
      <c r="IXB99" s="170"/>
      <c r="IXC99" s="170"/>
      <c r="IXD99" s="170"/>
      <c r="IXE99" s="170"/>
      <c r="IXF99" s="170"/>
      <c r="IXG99" s="170"/>
      <c r="IXH99" s="170"/>
      <c r="IXI99" s="170"/>
      <c r="IXJ99" s="170"/>
      <c r="IXK99" s="170"/>
      <c r="IXL99" s="170"/>
      <c r="IXM99" s="170"/>
      <c r="IXN99" s="170"/>
      <c r="IXO99" s="170"/>
      <c r="IXP99" s="170"/>
      <c r="IXQ99" s="170"/>
      <c r="IXR99" s="170"/>
      <c r="IXS99" s="170"/>
      <c r="IXT99" s="170"/>
      <c r="IXU99" s="170"/>
      <c r="IXV99" s="170"/>
      <c r="IXW99" s="170"/>
      <c r="IXX99" s="170"/>
      <c r="IXY99" s="170"/>
      <c r="IXZ99" s="170"/>
      <c r="IYA99" s="170"/>
      <c r="IYB99" s="170"/>
      <c r="IYC99" s="170"/>
      <c r="IYD99" s="170"/>
      <c r="IYE99" s="170"/>
      <c r="IYF99" s="170"/>
      <c r="IYG99" s="170"/>
      <c r="IYH99" s="170"/>
      <c r="IYI99" s="170"/>
      <c r="IYJ99" s="170"/>
      <c r="IYK99" s="170"/>
      <c r="IYL99" s="170"/>
      <c r="IYM99" s="170"/>
      <c r="IYN99" s="170"/>
      <c r="IYO99" s="170"/>
      <c r="IYP99" s="170"/>
      <c r="IYQ99" s="170"/>
      <c r="IYR99" s="170"/>
      <c r="IYS99" s="170"/>
      <c r="IYT99" s="170"/>
      <c r="IYU99" s="170"/>
      <c r="IYV99" s="170"/>
      <c r="IYW99" s="170"/>
      <c r="IYX99" s="170"/>
      <c r="IYY99" s="170"/>
      <c r="IYZ99" s="170"/>
      <c r="IZA99" s="170"/>
      <c r="IZB99" s="170"/>
      <c r="IZC99" s="170"/>
      <c r="IZD99" s="170"/>
      <c r="IZE99" s="170"/>
      <c r="IZF99" s="170"/>
      <c r="IZG99" s="170"/>
      <c r="IZH99" s="170"/>
      <c r="IZI99" s="170"/>
      <c r="IZJ99" s="170"/>
      <c r="IZK99" s="170"/>
      <c r="IZL99" s="170"/>
      <c r="IZM99" s="170"/>
      <c r="IZN99" s="170"/>
      <c r="IZO99" s="170"/>
      <c r="IZP99" s="170"/>
      <c r="IZQ99" s="170"/>
      <c r="IZR99" s="170"/>
      <c r="IZS99" s="170"/>
      <c r="IZT99" s="170"/>
      <c r="IZU99" s="170"/>
      <c r="IZV99" s="170"/>
      <c r="IZW99" s="170"/>
      <c r="IZX99" s="170"/>
      <c r="IZY99" s="170"/>
      <c r="IZZ99" s="170"/>
      <c r="JAA99" s="170"/>
      <c r="JAB99" s="170"/>
      <c r="JAC99" s="170"/>
      <c r="JAD99" s="170"/>
      <c r="JAE99" s="170"/>
      <c r="JAF99" s="170"/>
      <c r="JAG99" s="170"/>
      <c r="JAH99" s="170"/>
      <c r="JAI99" s="170"/>
      <c r="JAJ99" s="170"/>
      <c r="JAK99" s="170"/>
      <c r="JAL99" s="170"/>
      <c r="JAM99" s="170"/>
      <c r="JAN99" s="170"/>
      <c r="JAO99" s="170"/>
      <c r="JAP99" s="170"/>
      <c r="JAQ99" s="170"/>
      <c r="JAR99" s="170"/>
      <c r="JAS99" s="170"/>
      <c r="JAT99" s="170"/>
      <c r="JAU99" s="170"/>
      <c r="JAV99" s="170"/>
      <c r="JAW99" s="170"/>
      <c r="JAX99" s="170"/>
      <c r="JAY99" s="170"/>
      <c r="JAZ99" s="170"/>
      <c r="JBA99" s="170"/>
      <c r="JBB99" s="170"/>
      <c r="JBC99" s="170"/>
      <c r="JBD99" s="170"/>
      <c r="JBE99" s="170"/>
      <c r="JBF99" s="170"/>
      <c r="JBG99" s="170"/>
      <c r="JBH99" s="170"/>
      <c r="JBI99" s="170"/>
      <c r="JBJ99" s="170"/>
      <c r="JBK99" s="170"/>
      <c r="JBL99" s="170"/>
      <c r="JBM99" s="170"/>
      <c r="JBN99" s="170"/>
      <c r="JBO99" s="170"/>
      <c r="JBP99" s="170"/>
      <c r="JBQ99" s="170"/>
      <c r="JBR99" s="170"/>
      <c r="JBS99" s="170"/>
      <c r="JBT99" s="170"/>
      <c r="JBU99" s="170"/>
      <c r="JBV99" s="170"/>
      <c r="JBW99" s="170"/>
      <c r="JBX99" s="170"/>
      <c r="JBY99" s="170"/>
      <c r="JBZ99" s="170"/>
      <c r="JCA99" s="170"/>
      <c r="JCB99" s="170"/>
      <c r="JCC99" s="170"/>
      <c r="JCD99" s="170"/>
      <c r="JCE99" s="170"/>
      <c r="JCF99" s="170"/>
      <c r="JCG99" s="170"/>
      <c r="JCH99" s="170"/>
      <c r="JCI99" s="170"/>
      <c r="JCJ99" s="170"/>
      <c r="JCK99" s="170"/>
      <c r="JCL99" s="170"/>
      <c r="JCM99" s="170"/>
      <c r="JCN99" s="170"/>
      <c r="JCO99" s="170"/>
      <c r="JCP99" s="170"/>
      <c r="JCQ99" s="170"/>
      <c r="JCR99" s="170"/>
      <c r="JCS99" s="170"/>
      <c r="JCT99" s="170"/>
      <c r="JCU99" s="170"/>
      <c r="JCV99" s="170"/>
      <c r="JCW99" s="170"/>
      <c r="JCX99" s="170"/>
      <c r="JCY99" s="170"/>
      <c r="JCZ99" s="170"/>
      <c r="JDA99" s="170"/>
      <c r="JDB99" s="170"/>
      <c r="JDC99" s="170"/>
      <c r="JDD99" s="170"/>
      <c r="JDE99" s="170"/>
      <c r="JDF99" s="170"/>
      <c r="JDG99" s="170"/>
      <c r="JDH99" s="170"/>
      <c r="JDI99" s="170"/>
      <c r="JDJ99" s="170"/>
      <c r="JDK99" s="170"/>
      <c r="JDL99" s="170"/>
      <c r="JDM99" s="170"/>
      <c r="JDN99" s="170"/>
      <c r="JDO99" s="170"/>
      <c r="JDP99" s="170"/>
      <c r="JDQ99" s="170"/>
      <c r="JDR99" s="170"/>
      <c r="JDS99" s="170"/>
      <c r="JDT99" s="170"/>
      <c r="JDU99" s="170"/>
      <c r="JDV99" s="170"/>
      <c r="JDW99" s="170"/>
      <c r="JDX99" s="170"/>
      <c r="JDY99" s="170"/>
      <c r="JDZ99" s="170"/>
      <c r="JEA99" s="170"/>
      <c r="JEB99" s="170"/>
      <c r="JEC99" s="170"/>
      <c r="JED99" s="170"/>
      <c r="JEE99" s="170"/>
      <c r="JEF99" s="170"/>
      <c r="JEG99" s="170"/>
      <c r="JEH99" s="170"/>
      <c r="JEI99" s="170"/>
      <c r="JEJ99" s="170"/>
      <c r="JEK99" s="170"/>
      <c r="JEL99" s="170"/>
      <c r="JEM99" s="170"/>
      <c r="JEN99" s="170"/>
      <c r="JEO99" s="170"/>
      <c r="JEP99" s="170"/>
      <c r="JEQ99" s="170"/>
      <c r="JER99" s="170"/>
      <c r="JES99" s="170"/>
      <c r="JET99" s="170"/>
      <c r="JEU99" s="170"/>
      <c r="JEV99" s="170"/>
      <c r="JEW99" s="170"/>
      <c r="JEX99" s="170"/>
      <c r="JEY99" s="170"/>
      <c r="JEZ99" s="170"/>
      <c r="JFA99" s="170"/>
      <c r="JFB99" s="170"/>
      <c r="JFC99" s="170"/>
      <c r="JFD99" s="170"/>
      <c r="JFE99" s="170"/>
      <c r="JFF99" s="170"/>
      <c r="JFG99" s="170"/>
      <c r="JFH99" s="170"/>
      <c r="JFI99" s="170"/>
      <c r="JFJ99" s="170"/>
      <c r="JFK99" s="170"/>
      <c r="JFL99" s="170"/>
      <c r="JFM99" s="170"/>
      <c r="JFN99" s="170"/>
      <c r="JFO99" s="170"/>
      <c r="JFP99" s="170"/>
      <c r="JFQ99" s="170"/>
      <c r="JFR99" s="170"/>
      <c r="JFS99" s="170"/>
      <c r="JFT99" s="170"/>
      <c r="JFU99" s="170"/>
      <c r="JFV99" s="170"/>
      <c r="JFW99" s="170"/>
      <c r="JFX99" s="170"/>
      <c r="JFY99" s="170"/>
      <c r="JFZ99" s="170"/>
      <c r="JGA99" s="170"/>
      <c r="JGB99" s="170"/>
      <c r="JGC99" s="170"/>
      <c r="JGD99" s="170"/>
      <c r="JGE99" s="170"/>
      <c r="JGF99" s="170"/>
      <c r="JGG99" s="170"/>
      <c r="JGH99" s="170"/>
      <c r="JGI99" s="170"/>
      <c r="JGJ99" s="170"/>
      <c r="JGK99" s="170"/>
      <c r="JGL99" s="170"/>
      <c r="JGM99" s="170"/>
      <c r="JGN99" s="170"/>
      <c r="JGO99" s="170"/>
      <c r="JGP99" s="170"/>
      <c r="JGQ99" s="170"/>
      <c r="JGR99" s="170"/>
      <c r="JGS99" s="170"/>
      <c r="JGT99" s="170"/>
      <c r="JGU99" s="170"/>
      <c r="JGV99" s="170"/>
      <c r="JGW99" s="170"/>
      <c r="JGX99" s="170"/>
      <c r="JGY99" s="170"/>
      <c r="JGZ99" s="170"/>
      <c r="JHA99" s="170"/>
      <c r="JHB99" s="170"/>
      <c r="JHC99" s="170"/>
      <c r="JHD99" s="170"/>
      <c r="JHE99" s="170"/>
      <c r="JHF99" s="170"/>
      <c r="JHG99" s="170"/>
      <c r="JHH99" s="170"/>
      <c r="JHI99" s="170"/>
      <c r="JHJ99" s="170"/>
      <c r="JHK99" s="170"/>
      <c r="JHL99" s="170"/>
      <c r="JHM99" s="170"/>
      <c r="JHN99" s="170"/>
      <c r="JHO99" s="170"/>
      <c r="JHP99" s="170"/>
      <c r="JHQ99" s="170"/>
      <c r="JHR99" s="170"/>
      <c r="JHS99" s="170"/>
      <c r="JHT99" s="170"/>
      <c r="JHU99" s="170"/>
      <c r="JHV99" s="170"/>
      <c r="JHW99" s="170"/>
      <c r="JHX99" s="170"/>
      <c r="JHY99" s="170"/>
      <c r="JHZ99" s="170"/>
      <c r="JIA99" s="170"/>
      <c r="JIB99" s="170"/>
      <c r="JIC99" s="170"/>
      <c r="JID99" s="170"/>
      <c r="JIE99" s="170"/>
      <c r="JIF99" s="170"/>
      <c r="JIG99" s="170"/>
      <c r="JIH99" s="170"/>
      <c r="JII99" s="170"/>
      <c r="JIJ99" s="170"/>
      <c r="JIK99" s="170"/>
      <c r="JIL99" s="170"/>
      <c r="JIM99" s="170"/>
      <c r="JIN99" s="170"/>
      <c r="JIO99" s="170"/>
      <c r="JIP99" s="170"/>
      <c r="JIQ99" s="170"/>
      <c r="JIR99" s="170"/>
      <c r="JIS99" s="170"/>
      <c r="JIT99" s="170"/>
      <c r="JIU99" s="170"/>
      <c r="JIV99" s="170"/>
      <c r="JIW99" s="170"/>
      <c r="JIX99" s="170"/>
      <c r="JIY99" s="170"/>
      <c r="JIZ99" s="170"/>
      <c r="JJA99" s="170"/>
      <c r="JJB99" s="170"/>
      <c r="JJC99" s="170"/>
      <c r="JJD99" s="170"/>
      <c r="JJE99" s="170"/>
      <c r="JJF99" s="170"/>
      <c r="JJG99" s="170"/>
      <c r="JJH99" s="170"/>
      <c r="JJI99" s="170"/>
      <c r="JJJ99" s="170"/>
      <c r="JJK99" s="170"/>
      <c r="JJL99" s="170"/>
      <c r="JJM99" s="170"/>
      <c r="JJN99" s="170"/>
      <c r="JJO99" s="170"/>
      <c r="JJP99" s="170"/>
      <c r="JJQ99" s="170"/>
      <c r="JJR99" s="170"/>
      <c r="JJS99" s="170"/>
      <c r="JJT99" s="170"/>
      <c r="JJU99" s="170"/>
      <c r="JJV99" s="170"/>
      <c r="JJW99" s="170"/>
      <c r="JJX99" s="170"/>
      <c r="JJY99" s="170"/>
      <c r="JJZ99" s="170"/>
      <c r="JKA99" s="170"/>
      <c r="JKB99" s="170"/>
      <c r="JKC99" s="170"/>
      <c r="JKD99" s="170"/>
      <c r="JKE99" s="170"/>
      <c r="JKF99" s="170"/>
      <c r="JKG99" s="170"/>
      <c r="JKH99" s="170"/>
      <c r="JKI99" s="170"/>
      <c r="JKJ99" s="170"/>
      <c r="JKK99" s="170"/>
      <c r="JKL99" s="170"/>
      <c r="JKM99" s="170"/>
      <c r="JKN99" s="170"/>
      <c r="JKO99" s="170"/>
      <c r="JKP99" s="170"/>
      <c r="JKQ99" s="170"/>
      <c r="JKR99" s="170"/>
      <c r="JKS99" s="170"/>
      <c r="JKT99" s="170"/>
      <c r="JKU99" s="170"/>
      <c r="JKV99" s="170"/>
      <c r="JKW99" s="170"/>
      <c r="JKX99" s="170"/>
      <c r="JKY99" s="170"/>
      <c r="JKZ99" s="170"/>
      <c r="JLA99" s="170"/>
      <c r="JLB99" s="170"/>
      <c r="JLC99" s="170"/>
      <c r="JLD99" s="170"/>
      <c r="JLE99" s="170"/>
      <c r="JLF99" s="170"/>
      <c r="JLG99" s="170"/>
      <c r="JLH99" s="170"/>
      <c r="JLI99" s="170"/>
      <c r="JLJ99" s="170"/>
      <c r="JLK99" s="170"/>
      <c r="JLL99" s="170"/>
      <c r="JLM99" s="170"/>
      <c r="JLN99" s="170"/>
      <c r="JLO99" s="170"/>
      <c r="JLP99" s="170"/>
      <c r="JLQ99" s="170"/>
      <c r="JLR99" s="170"/>
      <c r="JLS99" s="170"/>
      <c r="JLT99" s="170"/>
      <c r="JLU99" s="170"/>
      <c r="JLV99" s="170"/>
      <c r="JLW99" s="170"/>
      <c r="JLX99" s="170"/>
      <c r="JLY99" s="170"/>
      <c r="JLZ99" s="170"/>
      <c r="JMA99" s="170"/>
      <c r="JMB99" s="170"/>
      <c r="JMC99" s="170"/>
      <c r="JMD99" s="170"/>
      <c r="JME99" s="170"/>
      <c r="JMF99" s="170"/>
      <c r="JMG99" s="170"/>
      <c r="JMH99" s="170"/>
      <c r="JMI99" s="170"/>
      <c r="JMJ99" s="170"/>
      <c r="JMK99" s="170"/>
      <c r="JML99" s="170"/>
      <c r="JMM99" s="170"/>
      <c r="JMN99" s="170"/>
      <c r="JMO99" s="170"/>
      <c r="JMP99" s="170"/>
      <c r="JMQ99" s="170"/>
      <c r="JMR99" s="170"/>
      <c r="JMS99" s="170"/>
      <c r="JMT99" s="170"/>
      <c r="JMU99" s="170"/>
      <c r="JMV99" s="170"/>
      <c r="JMW99" s="170"/>
      <c r="JMX99" s="170"/>
      <c r="JMY99" s="170"/>
      <c r="JMZ99" s="170"/>
      <c r="JNA99" s="170"/>
      <c r="JNB99" s="170"/>
      <c r="JNC99" s="170"/>
      <c r="JND99" s="170"/>
      <c r="JNE99" s="170"/>
      <c r="JNF99" s="170"/>
      <c r="JNG99" s="170"/>
      <c r="JNH99" s="170"/>
      <c r="JNI99" s="170"/>
      <c r="JNJ99" s="170"/>
      <c r="JNK99" s="170"/>
      <c r="JNL99" s="170"/>
      <c r="JNM99" s="170"/>
      <c r="JNN99" s="170"/>
      <c r="JNO99" s="170"/>
      <c r="JNP99" s="170"/>
      <c r="JNQ99" s="170"/>
      <c r="JNR99" s="170"/>
      <c r="JNS99" s="170"/>
      <c r="JNT99" s="170"/>
      <c r="JNU99" s="170"/>
      <c r="JNV99" s="170"/>
      <c r="JNW99" s="170"/>
      <c r="JNX99" s="170"/>
      <c r="JNY99" s="170"/>
      <c r="JNZ99" s="170"/>
      <c r="JOA99" s="170"/>
      <c r="JOB99" s="170"/>
      <c r="JOC99" s="170"/>
      <c r="JOD99" s="170"/>
      <c r="JOE99" s="170"/>
      <c r="JOF99" s="170"/>
      <c r="JOG99" s="170"/>
      <c r="JOH99" s="170"/>
      <c r="JOI99" s="170"/>
      <c r="JOJ99" s="170"/>
      <c r="JOK99" s="170"/>
      <c r="JOL99" s="170"/>
      <c r="JOM99" s="170"/>
      <c r="JON99" s="170"/>
      <c r="JOO99" s="170"/>
      <c r="JOP99" s="170"/>
      <c r="JOQ99" s="170"/>
      <c r="JOR99" s="170"/>
      <c r="JOS99" s="170"/>
      <c r="JOT99" s="170"/>
      <c r="JOU99" s="170"/>
      <c r="JOV99" s="170"/>
      <c r="JOW99" s="170"/>
      <c r="JOX99" s="170"/>
      <c r="JOY99" s="170"/>
      <c r="JOZ99" s="170"/>
      <c r="JPA99" s="170"/>
      <c r="JPB99" s="170"/>
      <c r="JPC99" s="170"/>
      <c r="JPD99" s="170"/>
      <c r="JPE99" s="170"/>
      <c r="JPF99" s="170"/>
      <c r="JPG99" s="170"/>
      <c r="JPH99" s="170"/>
      <c r="JPI99" s="170"/>
      <c r="JPJ99" s="170"/>
      <c r="JPK99" s="170"/>
      <c r="JPL99" s="170"/>
      <c r="JPM99" s="170"/>
      <c r="JPN99" s="170"/>
      <c r="JPO99" s="170"/>
      <c r="JPP99" s="170"/>
      <c r="JPQ99" s="170"/>
      <c r="JPR99" s="170"/>
      <c r="JPS99" s="170"/>
      <c r="JPT99" s="170"/>
      <c r="JPU99" s="170"/>
      <c r="JPV99" s="170"/>
      <c r="JPW99" s="170"/>
      <c r="JPX99" s="170"/>
      <c r="JPY99" s="170"/>
      <c r="JPZ99" s="170"/>
      <c r="JQA99" s="170"/>
      <c r="JQB99" s="170"/>
      <c r="JQC99" s="170"/>
      <c r="JQD99" s="170"/>
      <c r="JQE99" s="170"/>
      <c r="JQF99" s="170"/>
      <c r="JQG99" s="170"/>
      <c r="JQH99" s="170"/>
      <c r="JQI99" s="170"/>
      <c r="JQJ99" s="170"/>
      <c r="JQK99" s="170"/>
      <c r="JQL99" s="170"/>
      <c r="JQM99" s="170"/>
      <c r="JQN99" s="170"/>
      <c r="JQO99" s="170"/>
      <c r="JQP99" s="170"/>
      <c r="JQQ99" s="170"/>
      <c r="JQR99" s="170"/>
      <c r="JQS99" s="170"/>
      <c r="JQT99" s="170"/>
      <c r="JQU99" s="170"/>
      <c r="JQV99" s="170"/>
      <c r="JQW99" s="170"/>
      <c r="JQX99" s="170"/>
      <c r="JQY99" s="170"/>
      <c r="JQZ99" s="170"/>
      <c r="JRA99" s="170"/>
      <c r="JRB99" s="170"/>
      <c r="JRC99" s="170"/>
      <c r="JRD99" s="170"/>
      <c r="JRE99" s="170"/>
      <c r="JRF99" s="170"/>
      <c r="JRG99" s="170"/>
      <c r="JRH99" s="170"/>
      <c r="JRI99" s="170"/>
      <c r="JRJ99" s="170"/>
      <c r="JRK99" s="170"/>
      <c r="JRL99" s="170"/>
      <c r="JRM99" s="170"/>
      <c r="JRN99" s="170"/>
      <c r="JRO99" s="170"/>
      <c r="JRP99" s="170"/>
      <c r="JRQ99" s="170"/>
      <c r="JRR99" s="170"/>
      <c r="JRS99" s="170"/>
      <c r="JRT99" s="170"/>
      <c r="JRU99" s="170"/>
      <c r="JRV99" s="170"/>
      <c r="JRW99" s="170"/>
      <c r="JRX99" s="170"/>
      <c r="JRY99" s="170"/>
      <c r="JRZ99" s="170"/>
      <c r="JSA99" s="170"/>
      <c r="JSB99" s="170"/>
      <c r="JSC99" s="170"/>
      <c r="JSD99" s="170"/>
      <c r="JSE99" s="170"/>
      <c r="JSF99" s="170"/>
      <c r="JSG99" s="170"/>
      <c r="JSH99" s="170"/>
      <c r="JSI99" s="170"/>
      <c r="JSJ99" s="170"/>
      <c r="JSK99" s="170"/>
      <c r="JSL99" s="170"/>
      <c r="JSM99" s="170"/>
      <c r="JSN99" s="170"/>
      <c r="JSO99" s="170"/>
      <c r="JSP99" s="170"/>
      <c r="JSQ99" s="170"/>
      <c r="JSR99" s="170"/>
      <c r="JSS99" s="170"/>
      <c r="JST99" s="170"/>
      <c r="JSU99" s="170"/>
      <c r="JSV99" s="170"/>
      <c r="JSW99" s="170"/>
      <c r="JSX99" s="170"/>
      <c r="JSY99" s="170"/>
      <c r="JSZ99" s="170"/>
      <c r="JTA99" s="170"/>
      <c r="JTB99" s="170"/>
      <c r="JTC99" s="170"/>
      <c r="JTD99" s="170"/>
      <c r="JTE99" s="170"/>
      <c r="JTF99" s="170"/>
      <c r="JTG99" s="170"/>
      <c r="JTH99" s="170"/>
      <c r="JTI99" s="170"/>
      <c r="JTJ99" s="170"/>
      <c r="JTK99" s="170"/>
      <c r="JTL99" s="170"/>
      <c r="JTM99" s="170"/>
      <c r="JTN99" s="170"/>
      <c r="JTO99" s="170"/>
      <c r="JTP99" s="170"/>
      <c r="JTQ99" s="170"/>
      <c r="JTR99" s="170"/>
      <c r="JTS99" s="170"/>
      <c r="JTT99" s="170"/>
      <c r="JTU99" s="170"/>
      <c r="JTV99" s="170"/>
      <c r="JTW99" s="170"/>
      <c r="JTX99" s="170"/>
      <c r="JTY99" s="170"/>
      <c r="JTZ99" s="170"/>
      <c r="JUA99" s="170"/>
      <c r="JUB99" s="170"/>
      <c r="JUC99" s="170"/>
      <c r="JUD99" s="170"/>
      <c r="JUE99" s="170"/>
      <c r="JUF99" s="170"/>
      <c r="JUG99" s="170"/>
      <c r="JUH99" s="170"/>
      <c r="JUI99" s="170"/>
      <c r="JUJ99" s="170"/>
      <c r="JUK99" s="170"/>
      <c r="JUL99" s="170"/>
      <c r="JUM99" s="170"/>
      <c r="JUN99" s="170"/>
      <c r="JUO99" s="170"/>
      <c r="JUP99" s="170"/>
      <c r="JUQ99" s="170"/>
      <c r="JUR99" s="170"/>
      <c r="JUS99" s="170"/>
      <c r="JUT99" s="170"/>
      <c r="JUU99" s="170"/>
      <c r="JUV99" s="170"/>
      <c r="JUW99" s="170"/>
      <c r="JUX99" s="170"/>
      <c r="JUY99" s="170"/>
      <c r="JUZ99" s="170"/>
      <c r="JVA99" s="170"/>
      <c r="JVB99" s="170"/>
      <c r="JVC99" s="170"/>
      <c r="JVD99" s="170"/>
      <c r="JVE99" s="170"/>
      <c r="JVF99" s="170"/>
      <c r="JVG99" s="170"/>
      <c r="JVH99" s="170"/>
      <c r="JVI99" s="170"/>
      <c r="JVJ99" s="170"/>
      <c r="JVK99" s="170"/>
      <c r="JVL99" s="170"/>
      <c r="JVM99" s="170"/>
      <c r="JVN99" s="170"/>
      <c r="JVO99" s="170"/>
      <c r="JVP99" s="170"/>
      <c r="JVQ99" s="170"/>
      <c r="JVR99" s="170"/>
      <c r="JVS99" s="170"/>
      <c r="JVT99" s="170"/>
      <c r="JVU99" s="170"/>
      <c r="JVV99" s="170"/>
      <c r="JVW99" s="170"/>
      <c r="JVX99" s="170"/>
      <c r="JVY99" s="170"/>
      <c r="JVZ99" s="170"/>
      <c r="JWA99" s="170"/>
      <c r="JWB99" s="170"/>
      <c r="JWC99" s="170"/>
      <c r="JWD99" s="170"/>
      <c r="JWE99" s="170"/>
      <c r="JWF99" s="170"/>
      <c r="JWG99" s="170"/>
      <c r="JWH99" s="170"/>
      <c r="JWI99" s="170"/>
      <c r="JWJ99" s="170"/>
      <c r="JWK99" s="170"/>
      <c r="JWL99" s="170"/>
      <c r="JWM99" s="170"/>
      <c r="JWN99" s="170"/>
      <c r="JWO99" s="170"/>
      <c r="JWP99" s="170"/>
      <c r="JWQ99" s="170"/>
      <c r="JWR99" s="170"/>
      <c r="JWS99" s="170"/>
      <c r="JWT99" s="170"/>
      <c r="JWU99" s="170"/>
      <c r="JWV99" s="170"/>
      <c r="JWW99" s="170"/>
      <c r="JWX99" s="170"/>
      <c r="JWY99" s="170"/>
      <c r="JWZ99" s="170"/>
      <c r="JXA99" s="170"/>
      <c r="JXB99" s="170"/>
      <c r="JXC99" s="170"/>
      <c r="JXD99" s="170"/>
      <c r="JXE99" s="170"/>
      <c r="JXF99" s="170"/>
      <c r="JXG99" s="170"/>
      <c r="JXH99" s="170"/>
      <c r="JXI99" s="170"/>
      <c r="JXJ99" s="170"/>
      <c r="JXK99" s="170"/>
      <c r="JXL99" s="170"/>
      <c r="JXM99" s="170"/>
      <c r="JXN99" s="170"/>
      <c r="JXO99" s="170"/>
      <c r="JXP99" s="170"/>
      <c r="JXQ99" s="170"/>
      <c r="JXR99" s="170"/>
      <c r="JXS99" s="170"/>
      <c r="JXT99" s="170"/>
      <c r="JXU99" s="170"/>
      <c r="JXV99" s="170"/>
      <c r="JXW99" s="170"/>
      <c r="JXX99" s="170"/>
      <c r="JXY99" s="170"/>
      <c r="JXZ99" s="170"/>
      <c r="JYA99" s="170"/>
      <c r="JYB99" s="170"/>
      <c r="JYC99" s="170"/>
      <c r="JYD99" s="170"/>
      <c r="JYE99" s="170"/>
      <c r="JYF99" s="170"/>
      <c r="JYG99" s="170"/>
      <c r="JYH99" s="170"/>
      <c r="JYI99" s="170"/>
      <c r="JYJ99" s="170"/>
      <c r="JYK99" s="170"/>
      <c r="JYL99" s="170"/>
      <c r="JYM99" s="170"/>
      <c r="JYN99" s="170"/>
      <c r="JYO99" s="170"/>
      <c r="JYP99" s="170"/>
      <c r="JYQ99" s="170"/>
      <c r="JYR99" s="170"/>
      <c r="JYS99" s="170"/>
      <c r="JYT99" s="170"/>
      <c r="JYU99" s="170"/>
      <c r="JYV99" s="170"/>
      <c r="JYW99" s="170"/>
      <c r="JYX99" s="170"/>
      <c r="JYY99" s="170"/>
      <c r="JYZ99" s="170"/>
      <c r="JZA99" s="170"/>
      <c r="JZB99" s="170"/>
      <c r="JZC99" s="170"/>
      <c r="JZD99" s="170"/>
      <c r="JZE99" s="170"/>
      <c r="JZF99" s="170"/>
      <c r="JZG99" s="170"/>
      <c r="JZH99" s="170"/>
      <c r="JZI99" s="170"/>
      <c r="JZJ99" s="170"/>
      <c r="JZK99" s="170"/>
      <c r="JZL99" s="170"/>
      <c r="JZM99" s="170"/>
      <c r="JZN99" s="170"/>
      <c r="JZO99" s="170"/>
      <c r="JZP99" s="170"/>
      <c r="JZQ99" s="170"/>
      <c r="JZR99" s="170"/>
      <c r="JZS99" s="170"/>
      <c r="JZT99" s="170"/>
      <c r="JZU99" s="170"/>
      <c r="JZV99" s="170"/>
      <c r="JZW99" s="170"/>
      <c r="JZX99" s="170"/>
      <c r="JZY99" s="170"/>
      <c r="JZZ99" s="170"/>
      <c r="KAA99" s="170"/>
      <c r="KAB99" s="170"/>
      <c r="KAC99" s="170"/>
      <c r="KAD99" s="170"/>
      <c r="KAE99" s="170"/>
      <c r="KAF99" s="170"/>
      <c r="KAG99" s="170"/>
      <c r="KAH99" s="170"/>
      <c r="KAI99" s="170"/>
      <c r="KAJ99" s="170"/>
      <c r="KAK99" s="170"/>
      <c r="KAL99" s="170"/>
      <c r="KAM99" s="170"/>
      <c r="KAN99" s="170"/>
      <c r="KAO99" s="170"/>
      <c r="KAP99" s="170"/>
      <c r="KAQ99" s="170"/>
      <c r="KAR99" s="170"/>
      <c r="KAS99" s="170"/>
      <c r="KAT99" s="170"/>
      <c r="KAU99" s="170"/>
      <c r="KAV99" s="170"/>
      <c r="KAW99" s="170"/>
      <c r="KAX99" s="170"/>
      <c r="KAY99" s="170"/>
      <c r="KAZ99" s="170"/>
      <c r="KBA99" s="170"/>
      <c r="KBB99" s="170"/>
      <c r="KBC99" s="170"/>
      <c r="KBD99" s="170"/>
      <c r="KBE99" s="170"/>
      <c r="KBF99" s="170"/>
      <c r="KBG99" s="170"/>
      <c r="KBH99" s="170"/>
      <c r="KBI99" s="170"/>
      <c r="KBJ99" s="170"/>
      <c r="KBK99" s="170"/>
      <c r="KBL99" s="170"/>
      <c r="KBM99" s="170"/>
      <c r="KBN99" s="170"/>
      <c r="KBO99" s="170"/>
      <c r="KBP99" s="170"/>
      <c r="KBQ99" s="170"/>
      <c r="KBR99" s="170"/>
      <c r="KBS99" s="170"/>
      <c r="KBT99" s="170"/>
      <c r="KBU99" s="170"/>
      <c r="KBV99" s="170"/>
      <c r="KBW99" s="170"/>
      <c r="KBX99" s="170"/>
      <c r="KBY99" s="170"/>
      <c r="KBZ99" s="170"/>
      <c r="KCA99" s="170"/>
      <c r="KCB99" s="170"/>
      <c r="KCC99" s="170"/>
      <c r="KCD99" s="170"/>
      <c r="KCE99" s="170"/>
      <c r="KCF99" s="170"/>
      <c r="KCG99" s="170"/>
      <c r="KCH99" s="170"/>
      <c r="KCI99" s="170"/>
      <c r="KCJ99" s="170"/>
      <c r="KCK99" s="170"/>
      <c r="KCL99" s="170"/>
      <c r="KCM99" s="170"/>
      <c r="KCN99" s="170"/>
      <c r="KCO99" s="170"/>
      <c r="KCP99" s="170"/>
      <c r="KCQ99" s="170"/>
      <c r="KCR99" s="170"/>
      <c r="KCS99" s="170"/>
      <c r="KCT99" s="170"/>
      <c r="KCU99" s="170"/>
      <c r="KCV99" s="170"/>
      <c r="KCW99" s="170"/>
      <c r="KCX99" s="170"/>
      <c r="KCY99" s="170"/>
      <c r="KCZ99" s="170"/>
      <c r="KDA99" s="170"/>
      <c r="KDB99" s="170"/>
      <c r="KDC99" s="170"/>
      <c r="KDD99" s="170"/>
      <c r="KDE99" s="170"/>
      <c r="KDF99" s="170"/>
      <c r="KDG99" s="170"/>
      <c r="KDH99" s="170"/>
      <c r="KDI99" s="170"/>
      <c r="KDJ99" s="170"/>
      <c r="KDK99" s="170"/>
      <c r="KDL99" s="170"/>
      <c r="KDM99" s="170"/>
      <c r="KDN99" s="170"/>
      <c r="KDO99" s="170"/>
      <c r="KDP99" s="170"/>
      <c r="KDQ99" s="170"/>
      <c r="KDR99" s="170"/>
      <c r="KDS99" s="170"/>
      <c r="KDT99" s="170"/>
      <c r="KDU99" s="170"/>
      <c r="KDV99" s="170"/>
      <c r="KDW99" s="170"/>
      <c r="KDX99" s="170"/>
      <c r="KDY99" s="170"/>
      <c r="KDZ99" s="170"/>
      <c r="KEA99" s="170"/>
      <c r="KEB99" s="170"/>
      <c r="KEC99" s="170"/>
      <c r="KED99" s="170"/>
      <c r="KEE99" s="170"/>
      <c r="KEF99" s="170"/>
      <c r="KEG99" s="170"/>
      <c r="KEH99" s="170"/>
      <c r="KEI99" s="170"/>
      <c r="KEJ99" s="170"/>
      <c r="KEK99" s="170"/>
      <c r="KEL99" s="170"/>
      <c r="KEM99" s="170"/>
      <c r="KEN99" s="170"/>
      <c r="KEO99" s="170"/>
      <c r="KEP99" s="170"/>
      <c r="KEQ99" s="170"/>
      <c r="KER99" s="170"/>
      <c r="KES99" s="170"/>
      <c r="KET99" s="170"/>
      <c r="KEU99" s="170"/>
      <c r="KEV99" s="170"/>
      <c r="KEW99" s="170"/>
      <c r="KEX99" s="170"/>
      <c r="KEY99" s="170"/>
      <c r="KEZ99" s="170"/>
      <c r="KFA99" s="170"/>
      <c r="KFB99" s="170"/>
      <c r="KFC99" s="170"/>
      <c r="KFD99" s="170"/>
      <c r="KFE99" s="170"/>
      <c r="KFF99" s="170"/>
      <c r="KFG99" s="170"/>
      <c r="KFH99" s="170"/>
      <c r="KFI99" s="170"/>
      <c r="KFJ99" s="170"/>
      <c r="KFK99" s="170"/>
      <c r="KFL99" s="170"/>
      <c r="KFM99" s="170"/>
      <c r="KFN99" s="170"/>
      <c r="KFO99" s="170"/>
      <c r="KFP99" s="170"/>
      <c r="KFQ99" s="170"/>
      <c r="KFR99" s="170"/>
      <c r="KFS99" s="170"/>
      <c r="KFT99" s="170"/>
      <c r="KFU99" s="170"/>
      <c r="KFV99" s="170"/>
      <c r="KFW99" s="170"/>
      <c r="KFX99" s="170"/>
      <c r="KFY99" s="170"/>
      <c r="KFZ99" s="170"/>
      <c r="KGA99" s="170"/>
      <c r="KGB99" s="170"/>
      <c r="KGC99" s="170"/>
      <c r="KGD99" s="170"/>
      <c r="KGE99" s="170"/>
      <c r="KGF99" s="170"/>
      <c r="KGG99" s="170"/>
      <c r="KGH99" s="170"/>
      <c r="KGI99" s="170"/>
      <c r="KGJ99" s="170"/>
      <c r="KGK99" s="170"/>
      <c r="KGL99" s="170"/>
      <c r="KGM99" s="170"/>
      <c r="KGN99" s="170"/>
      <c r="KGO99" s="170"/>
      <c r="KGP99" s="170"/>
      <c r="KGQ99" s="170"/>
      <c r="KGR99" s="170"/>
      <c r="KGS99" s="170"/>
      <c r="KGT99" s="170"/>
      <c r="KGU99" s="170"/>
      <c r="KGV99" s="170"/>
      <c r="KGW99" s="170"/>
      <c r="KGX99" s="170"/>
      <c r="KGY99" s="170"/>
      <c r="KGZ99" s="170"/>
      <c r="KHA99" s="170"/>
      <c r="KHB99" s="170"/>
      <c r="KHC99" s="170"/>
      <c r="KHD99" s="170"/>
      <c r="KHE99" s="170"/>
      <c r="KHF99" s="170"/>
      <c r="KHG99" s="170"/>
      <c r="KHH99" s="170"/>
      <c r="KHI99" s="170"/>
      <c r="KHJ99" s="170"/>
      <c r="KHK99" s="170"/>
      <c r="KHL99" s="170"/>
      <c r="KHM99" s="170"/>
      <c r="KHN99" s="170"/>
      <c r="KHO99" s="170"/>
      <c r="KHP99" s="170"/>
      <c r="KHQ99" s="170"/>
      <c r="KHR99" s="170"/>
      <c r="KHS99" s="170"/>
      <c r="KHT99" s="170"/>
      <c r="KHU99" s="170"/>
      <c r="KHV99" s="170"/>
      <c r="KHW99" s="170"/>
      <c r="KHX99" s="170"/>
      <c r="KHY99" s="170"/>
      <c r="KHZ99" s="170"/>
      <c r="KIA99" s="170"/>
      <c r="KIB99" s="170"/>
      <c r="KIC99" s="170"/>
      <c r="KID99" s="170"/>
      <c r="KIE99" s="170"/>
      <c r="KIF99" s="170"/>
      <c r="KIG99" s="170"/>
      <c r="KIH99" s="170"/>
      <c r="KII99" s="170"/>
      <c r="KIJ99" s="170"/>
      <c r="KIK99" s="170"/>
      <c r="KIL99" s="170"/>
      <c r="KIM99" s="170"/>
      <c r="KIN99" s="170"/>
      <c r="KIO99" s="170"/>
      <c r="KIP99" s="170"/>
      <c r="KIQ99" s="170"/>
      <c r="KIR99" s="170"/>
      <c r="KIS99" s="170"/>
      <c r="KIT99" s="170"/>
      <c r="KIU99" s="170"/>
      <c r="KIV99" s="170"/>
      <c r="KIW99" s="170"/>
      <c r="KIX99" s="170"/>
      <c r="KIY99" s="170"/>
      <c r="KIZ99" s="170"/>
      <c r="KJA99" s="170"/>
      <c r="KJB99" s="170"/>
      <c r="KJC99" s="170"/>
      <c r="KJD99" s="170"/>
      <c r="KJE99" s="170"/>
      <c r="KJF99" s="170"/>
      <c r="KJG99" s="170"/>
      <c r="KJH99" s="170"/>
      <c r="KJI99" s="170"/>
      <c r="KJJ99" s="170"/>
      <c r="KJK99" s="170"/>
      <c r="KJL99" s="170"/>
      <c r="KJM99" s="170"/>
      <c r="KJN99" s="170"/>
      <c r="KJO99" s="170"/>
      <c r="KJP99" s="170"/>
      <c r="KJQ99" s="170"/>
      <c r="KJR99" s="170"/>
      <c r="KJS99" s="170"/>
      <c r="KJT99" s="170"/>
      <c r="KJU99" s="170"/>
      <c r="KJV99" s="170"/>
      <c r="KJW99" s="170"/>
      <c r="KJX99" s="170"/>
      <c r="KJY99" s="170"/>
      <c r="KJZ99" s="170"/>
      <c r="KKA99" s="170"/>
      <c r="KKB99" s="170"/>
      <c r="KKC99" s="170"/>
      <c r="KKD99" s="170"/>
      <c r="KKE99" s="170"/>
      <c r="KKF99" s="170"/>
      <c r="KKG99" s="170"/>
      <c r="KKH99" s="170"/>
      <c r="KKI99" s="170"/>
      <c r="KKJ99" s="170"/>
      <c r="KKK99" s="170"/>
      <c r="KKL99" s="170"/>
      <c r="KKM99" s="170"/>
      <c r="KKN99" s="170"/>
      <c r="KKO99" s="170"/>
      <c r="KKP99" s="170"/>
      <c r="KKQ99" s="170"/>
      <c r="KKR99" s="170"/>
      <c r="KKS99" s="170"/>
      <c r="KKT99" s="170"/>
      <c r="KKU99" s="170"/>
      <c r="KKV99" s="170"/>
      <c r="KKW99" s="170"/>
      <c r="KKX99" s="170"/>
      <c r="KKY99" s="170"/>
      <c r="KKZ99" s="170"/>
      <c r="KLA99" s="170"/>
      <c r="KLB99" s="170"/>
      <c r="KLC99" s="170"/>
      <c r="KLD99" s="170"/>
      <c r="KLE99" s="170"/>
      <c r="KLF99" s="170"/>
      <c r="KLG99" s="170"/>
      <c r="KLH99" s="170"/>
      <c r="KLI99" s="170"/>
      <c r="KLJ99" s="170"/>
      <c r="KLK99" s="170"/>
      <c r="KLL99" s="170"/>
      <c r="KLM99" s="170"/>
      <c r="KLN99" s="170"/>
      <c r="KLO99" s="170"/>
      <c r="KLP99" s="170"/>
      <c r="KLQ99" s="170"/>
      <c r="KLR99" s="170"/>
      <c r="KLS99" s="170"/>
      <c r="KLT99" s="170"/>
      <c r="KLU99" s="170"/>
      <c r="KLV99" s="170"/>
      <c r="KLW99" s="170"/>
      <c r="KLX99" s="170"/>
      <c r="KLY99" s="170"/>
      <c r="KLZ99" s="170"/>
      <c r="KMA99" s="170"/>
      <c r="KMB99" s="170"/>
      <c r="KMC99" s="170"/>
      <c r="KMD99" s="170"/>
      <c r="KME99" s="170"/>
      <c r="KMF99" s="170"/>
      <c r="KMG99" s="170"/>
      <c r="KMH99" s="170"/>
      <c r="KMI99" s="170"/>
      <c r="KMJ99" s="170"/>
      <c r="KMK99" s="170"/>
      <c r="KML99" s="170"/>
      <c r="KMM99" s="170"/>
      <c r="KMN99" s="170"/>
      <c r="KMO99" s="170"/>
      <c r="KMP99" s="170"/>
      <c r="KMQ99" s="170"/>
      <c r="KMR99" s="170"/>
      <c r="KMS99" s="170"/>
      <c r="KMT99" s="170"/>
      <c r="KMU99" s="170"/>
      <c r="KMV99" s="170"/>
      <c r="KMW99" s="170"/>
      <c r="KMX99" s="170"/>
      <c r="KMY99" s="170"/>
      <c r="KMZ99" s="170"/>
      <c r="KNA99" s="170"/>
      <c r="KNB99" s="170"/>
      <c r="KNC99" s="170"/>
      <c r="KND99" s="170"/>
      <c r="KNE99" s="170"/>
      <c r="KNF99" s="170"/>
      <c r="KNG99" s="170"/>
      <c r="KNH99" s="170"/>
      <c r="KNI99" s="170"/>
      <c r="KNJ99" s="170"/>
      <c r="KNK99" s="170"/>
      <c r="KNL99" s="170"/>
      <c r="KNM99" s="170"/>
      <c r="KNN99" s="170"/>
      <c r="KNO99" s="170"/>
      <c r="KNP99" s="170"/>
      <c r="KNQ99" s="170"/>
      <c r="KNR99" s="170"/>
      <c r="KNS99" s="170"/>
      <c r="KNT99" s="170"/>
      <c r="KNU99" s="170"/>
      <c r="KNV99" s="170"/>
      <c r="KNW99" s="170"/>
      <c r="KNX99" s="170"/>
      <c r="KNY99" s="170"/>
      <c r="KNZ99" s="170"/>
      <c r="KOA99" s="170"/>
      <c r="KOB99" s="170"/>
      <c r="KOC99" s="170"/>
      <c r="KOD99" s="170"/>
      <c r="KOE99" s="170"/>
      <c r="KOF99" s="170"/>
      <c r="KOG99" s="170"/>
      <c r="KOH99" s="170"/>
      <c r="KOI99" s="170"/>
      <c r="KOJ99" s="170"/>
      <c r="KOK99" s="170"/>
      <c r="KOL99" s="170"/>
      <c r="KOM99" s="170"/>
      <c r="KON99" s="170"/>
      <c r="KOO99" s="170"/>
      <c r="KOP99" s="170"/>
      <c r="KOQ99" s="170"/>
      <c r="KOR99" s="170"/>
      <c r="KOS99" s="170"/>
      <c r="KOT99" s="170"/>
      <c r="KOU99" s="170"/>
      <c r="KOV99" s="170"/>
      <c r="KOW99" s="170"/>
      <c r="KOX99" s="170"/>
      <c r="KOY99" s="170"/>
      <c r="KOZ99" s="170"/>
      <c r="KPA99" s="170"/>
      <c r="KPB99" s="170"/>
      <c r="KPC99" s="170"/>
      <c r="KPD99" s="170"/>
      <c r="KPE99" s="170"/>
      <c r="KPF99" s="170"/>
      <c r="KPG99" s="170"/>
      <c r="KPH99" s="170"/>
      <c r="KPI99" s="170"/>
      <c r="KPJ99" s="170"/>
      <c r="KPK99" s="170"/>
      <c r="KPL99" s="170"/>
      <c r="KPM99" s="170"/>
      <c r="KPN99" s="170"/>
      <c r="KPO99" s="170"/>
      <c r="KPP99" s="170"/>
      <c r="KPQ99" s="170"/>
      <c r="KPR99" s="170"/>
      <c r="KPS99" s="170"/>
      <c r="KPT99" s="170"/>
      <c r="KPU99" s="170"/>
      <c r="KPV99" s="170"/>
      <c r="KPW99" s="170"/>
      <c r="KPX99" s="170"/>
      <c r="KPY99" s="170"/>
      <c r="KPZ99" s="170"/>
      <c r="KQA99" s="170"/>
      <c r="KQB99" s="170"/>
      <c r="KQC99" s="170"/>
      <c r="KQD99" s="170"/>
      <c r="KQE99" s="170"/>
      <c r="KQF99" s="170"/>
      <c r="KQG99" s="170"/>
      <c r="KQH99" s="170"/>
      <c r="KQI99" s="170"/>
      <c r="KQJ99" s="170"/>
      <c r="KQK99" s="170"/>
      <c r="KQL99" s="170"/>
      <c r="KQM99" s="170"/>
      <c r="KQN99" s="170"/>
      <c r="KQO99" s="170"/>
      <c r="KQP99" s="170"/>
      <c r="KQQ99" s="170"/>
      <c r="KQR99" s="170"/>
      <c r="KQS99" s="170"/>
      <c r="KQT99" s="170"/>
      <c r="KQU99" s="170"/>
      <c r="KQV99" s="170"/>
      <c r="KQW99" s="170"/>
      <c r="KQX99" s="170"/>
      <c r="KQY99" s="170"/>
      <c r="KQZ99" s="170"/>
      <c r="KRA99" s="170"/>
      <c r="KRB99" s="170"/>
      <c r="KRC99" s="170"/>
      <c r="KRD99" s="170"/>
      <c r="KRE99" s="170"/>
      <c r="KRF99" s="170"/>
      <c r="KRG99" s="170"/>
      <c r="KRH99" s="170"/>
      <c r="KRI99" s="170"/>
      <c r="KRJ99" s="170"/>
      <c r="KRK99" s="170"/>
      <c r="KRL99" s="170"/>
      <c r="KRM99" s="170"/>
      <c r="KRN99" s="170"/>
      <c r="KRO99" s="170"/>
      <c r="KRP99" s="170"/>
      <c r="KRQ99" s="170"/>
      <c r="KRR99" s="170"/>
      <c r="KRS99" s="170"/>
      <c r="KRT99" s="170"/>
      <c r="KRU99" s="170"/>
      <c r="KRV99" s="170"/>
      <c r="KRW99" s="170"/>
      <c r="KRX99" s="170"/>
      <c r="KRY99" s="170"/>
      <c r="KRZ99" s="170"/>
      <c r="KSA99" s="170"/>
      <c r="KSB99" s="170"/>
      <c r="KSC99" s="170"/>
      <c r="KSD99" s="170"/>
      <c r="KSE99" s="170"/>
      <c r="KSF99" s="170"/>
      <c r="KSG99" s="170"/>
      <c r="KSH99" s="170"/>
      <c r="KSI99" s="170"/>
      <c r="KSJ99" s="170"/>
      <c r="KSK99" s="170"/>
      <c r="KSL99" s="170"/>
      <c r="KSM99" s="170"/>
      <c r="KSN99" s="170"/>
      <c r="KSO99" s="170"/>
      <c r="KSP99" s="170"/>
      <c r="KSQ99" s="170"/>
      <c r="KSR99" s="170"/>
      <c r="KSS99" s="170"/>
      <c r="KST99" s="170"/>
      <c r="KSU99" s="170"/>
      <c r="KSV99" s="170"/>
      <c r="KSW99" s="170"/>
      <c r="KSX99" s="170"/>
      <c r="KSY99" s="170"/>
      <c r="KSZ99" s="170"/>
      <c r="KTA99" s="170"/>
      <c r="KTB99" s="170"/>
      <c r="KTC99" s="170"/>
      <c r="KTD99" s="170"/>
      <c r="KTE99" s="170"/>
      <c r="KTF99" s="170"/>
      <c r="KTG99" s="170"/>
      <c r="KTH99" s="170"/>
      <c r="KTI99" s="170"/>
      <c r="KTJ99" s="170"/>
      <c r="KTK99" s="170"/>
      <c r="KTL99" s="170"/>
      <c r="KTM99" s="170"/>
      <c r="KTN99" s="170"/>
      <c r="KTO99" s="170"/>
      <c r="KTP99" s="170"/>
      <c r="KTQ99" s="170"/>
      <c r="KTR99" s="170"/>
      <c r="KTS99" s="170"/>
      <c r="KTT99" s="170"/>
      <c r="KTU99" s="170"/>
      <c r="KTV99" s="170"/>
      <c r="KTW99" s="170"/>
      <c r="KTX99" s="170"/>
      <c r="KTY99" s="170"/>
      <c r="KTZ99" s="170"/>
      <c r="KUA99" s="170"/>
      <c r="KUB99" s="170"/>
      <c r="KUC99" s="170"/>
      <c r="KUD99" s="170"/>
      <c r="KUE99" s="170"/>
      <c r="KUF99" s="170"/>
      <c r="KUG99" s="170"/>
      <c r="KUH99" s="170"/>
      <c r="KUI99" s="170"/>
      <c r="KUJ99" s="170"/>
      <c r="KUK99" s="170"/>
      <c r="KUL99" s="170"/>
      <c r="KUM99" s="170"/>
      <c r="KUN99" s="170"/>
      <c r="KUO99" s="170"/>
      <c r="KUP99" s="170"/>
      <c r="KUQ99" s="170"/>
      <c r="KUR99" s="170"/>
      <c r="KUS99" s="170"/>
      <c r="KUT99" s="170"/>
      <c r="KUU99" s="170"/>
      <c r="KUV99" s="170"/>
      <c r="KUW99" s="170"/>
      <c r="KUX99" s="170"/>
      <c r="KUY99" s="170"/>
      <c r="KUZ99" s="170"/>
      <c r="KVA99" s="170"/>
      <c r="KVB99" s="170"/>
      <c r="KVC99" s="170"/>
      <c r="KVD99" s="170"/>
      <c r="KVE99" s="170"/>
      <c r="KVF99" s="170"/>
      <c r="KVG99" s="170"/>
      <c r="KVH99" s="170"/>
      <c r="KVI99" s="170"/>
      <c r="KVJ99" s="170"/>
      <c r="KVK99" s="170"/>
      <c r="KVL99" s="170"/>
      <c r="KVM99" s="170"/>
      <c r="KVN99" s="170"/>
      <c r="KVO99" s="170"/>
      <c r="KVP99" s="170"/>
      <c r="KVQ99" s="170"/>
      <c r="KVR99" s="170"/>
      <c r="KVS99" s="170"/>
      <c r="KVT99" s="170"/>
      <c r="KVU99" s="170"/>
      <c r="KVV99" s="170"/>
      <c r="KVW99" s="170"/>
      <c r="KVX99" s="170"/>
      <c r="KVY99" s="170"/>
      <c r="KVZ99" s="170"/>
      <c r="KWA99" s="170"/>
      <c r="KWB99" s="170"/>
      <c r="KWC99" s="170"/>
      <c r="KWD99" s="170"/>
      <c r="KWE99" s="170"/>
      <c r="KWF99" s="170"/>
      <c r="KWG99" s="170"/>
      <c r="KWH99" s="170"/>
      <c r="KWI99" s="170"/>
      <c r="KWJ99" s="170"/>
      <c r="KWK99" s="170"/>
      <c r="KWL99" s="170"/>
      <c r="KWM99" s="170"/>
      <c r="KWN99" s="170"/>
      <c r="KWO99" s="170"/>
      <c r="KWP99" s="170"/>
      <c r="KWQ99" s="170"/>
      <c r="KWR99" s="170"/>
      <c r="KWS99" s="170"/>
      <c r="KWT99" s="170"/>
      <c r="KWU99" s="170"/>
      <c r="KWV99" s="170"/>
      <c r="KWW99" s="170"/>
      <c r="KWX99" s="170"/>
      <c r="KWY99" s="170"/>
      <c r="KWZ99" s="170"/>
      <c r="KXA99" s="170"/>
      <c r="KXB99" s="170"/>
      <c r="KXC99" s="170"/>
      <c r="KXD99" s="170"/>
      <c r="KXE99" s="170"/>
      <c r="KXF99" s="170"/>
      <c r="KXG99" s="170"/>
      <c r="KXH99" s="170"/>
      <c r="KXI99" s="170"/>
      <c r="KXJ99" s="170"/>
      <c r="KXK99" s="170"/>
      <c r="KXL99" s="170"/>
      <c r="KXM99" s="170"/>
      <c r="KXN99" s="170"/>
      <c r="KXO99" s="170"/>
      <c r="KXP99" s="170"/>
      <c r="KXQ99" s="170"/>
      <c r="KXR99" s="170"/>
      <c r="KXS99" s="170"/>
      <c r="KXT99" s="170"/>
      <c r="KXU99" s="170"/>
      <c r="KXV99" s="170"/>
      <c r="KXW99" s="170"/>
      <c r="KXX99" s="170"/>
      <c r="KXY99" s="170"/>
      <c r="KXZ99" s="170"/>
      <c r="KYA99" s="170"/>
      <c r="KYB99" s="170"/>
      <c r="KYC99" s="170"/>
      <c r="KYD99" s="170"/>
      <c r="KYE99" s="170"/>
      <c r="KYF99" s="170"/>
      <c r="KYG99" s="170"/>
      <c r="KYH99" s="170"/>
      <c r="KYI99" s="170"/>
      <c r="KYJ99" s="170"/>
      <c r="KYK99" s="170"/>
      <c r="KYL99" s="170"/>
      <c r="KYM99" s="170"/>
      <c r="KYN99" s="170"/>
      <c r="KYO99" s="170"/>
      <c r="KYP99" s="170"/>
      <c r="KYQ99" s="170"/>
      <c r="KYR99" s="170"/>
      <c r="KYS99" s="170"/>
      <c r="KYT99" s="170"/>
      <c r="KYU99" s="170"/>
      <c r="KYV99" s="170"/>
      <c r="KYW99" s="170"/>
      <c r="KYX99" s="170"/>
      <c r="KYY99" s="170"/>
      <c r="KYZ99" s="170"/>
      <c r="KZA99" s="170"/>
      <c r="KZB99" s="170"/>
      <c r="KZC99" s="170"/>
      <c r="KZD99" s="170"/>
      <c r="KZE99" s="170"/>
      <c r="KZF99" s="170"/>
      <c r="KZG99" s="170"/>
      <c r="KZH99" s="170"/>
      <c r="KZI99" s="170"/>
      <c r="KZJ99" s="170"/>
      <c r="KZK99" s="170"/>
      <c r="KZL99" s="170"/>
      <c r="KZM99" s="170"/>
      <c r="KZN99" s="170"/>
      <c r="KZO99" s="170"/>
      <c r="KZP99" s="170"/>
      <c r="KZQ99" s="170"/>
      <c r="KZR99" s="170"/>
      <c r="KZS99" s="170"/>
      <c r="KZT99" s="170"/>
      <c r="KZU99" s="170"/>
      <c r="KZV99" s="170"/>
      <c r="KZW99" s="170"/>
      <c r="KZX99" s="170"/>
      <c r="KZY99" s="170"/>
      <c r="KZZ99" s="170"/>
      <c r="LAA99" s="170"/>
      <c r="LAB99" s="170"/>
      <c r="LAC99" s="170"/>
      <c r="LAD99" s="170"/>
      <c r="LAE99" s="170"/>
      <c r="LAF99" s="170"/>
      <c r="LAG99" s="170"/>
      <c r="LAH99" s="170"/>
      <c r="LAI99" s="170"/>
      <c r="LAJ99" s="170"/>
      <c r="LAK99" s="170"/>
      <c r="LAL99" s="170"/>
      <c r="LAM99" s="170"/>
      <c r="LAN99" s="170"/>
      <c r="LAO99" s="170"/>
      <c r="LAP99" s="170"/>
      <c r="LAQ99" s="170"/>
      <c r="LAR99" s="170"/>
      <c r="LAS99" s="170"/>
      <c r="LAT99" s="170"/>
      <c r="LAU99" s="170"/>
      <c r="LAV99" s="170"/>
      <c r="LAW99" s="170"/>
      <c r="LAX99" s="170"/>
      <c r="LAY99" s="170"/>
      <c r="LAZ99" s="170"/>
      <c r="LBA99" s="170"/>
      <c r="LBB99" s="170"/>
      <c r="LBC99" s="170"/>
      <c r="LBD99" s="170"/>
      <c r="LBE99" s="170"/>
      <c r="LBF99" s="170"/>
      <c r="LBG99" s="170"/>
      <c r="LBH99" s="170"/>
      <c r="LBI99" s="170"/>
      <c r="LBJ99" s="170"/>
      <c r="LBK99" s="170"/>
      <c r="LBL99" s="170"/>
      <c r="LBM99" s="170"/>
      <c r="LBN99" s="170"/>
      <c r="LBO99" s="170"/>
      <c r="LBP99" s="170"/>
      <c r="LBQ99" s="170"/>
      <c r="LBR99" s="170"/>
      <c r="LBS99" s="170"/>
      <c r="LBT99" s="170"/>
      <c r="LBU99" s="170"/>
      <c r="LBV99" s="170"/>
      <c r="LBW99" s="170"/>
      <c r="LBX99" s="170"/>
      <c r="LBY99" s="170"/>
      <c r="LBZ99" s="170"/>
      <c r="LCA99" s="170"/>
      <c r="LCB99" s="170"/>
      <c r="LCC99" s="170"/>
      <c r="LCD99" s="170"/>
      <c r="LCE99" s="170"/>
      <c r="LCF99" s="170"/>
      <c r="LCG99" s="170"/>
      <c r="LCH99" s="170"/>
      <c r="LCI99" s="170"/>
      <c r="LCJ99" s="170"/>
      <c r="LCK99" s="170"/>
      <c r="LCL99" s="170"/>
      <c r="LCM99" s="170"/>
      <c r="LCN99" s="170"/>
      <c r="LCO99" s="170"/>
      <c r="LCP99" s="170"/>
      <c r="LCQ99" s="170"/>
      <c r="LCR99" s="170"/>
      <c r="LCS99" s="170"/>
      <c r="LCT99" s="170"/>
      <c r="LCU99" s="170"/>
      <c r="LCV99" s="170"/>
      <c r="LCW99" s="170"/>
      <c r="LCX99" s="170"/>
      <c r="LCY99" s="170"/>
      <c r="LCZ99" s="170"/>
      <c r="LDA99" s="170"/>
      <c r="LDB99" s="170"/>
      <c r="LDC99" s="170"/>
      <c r="LDD99" s="170"/>
      <c r="LDE99" s="170"/>
      <c r="LDF99" s="170"/>
      <c r="LDG99" s="170"/>
      <c r="LDH99" s="170"/>
      <c r="LDI99" s="170"/>
      <c r="LDJ99" s="170"/>
      <c r="LDK99" s="170"/>
      <c r="LDL99" s="170"/>
      <c r="LDM99" s="170"/>
      <c r="LDN99" s="170"/>
      <c r="LDO99" s="170"/>
      <c r="LDP99" s="170"/>
      <c r="LDQ99" s="170"/>
      <c r="LDR99" s="170"/>
      <c r="LDS99" s="170"/>
      <c r="LDT99" s="170"/>
      <c r="LDU99" s="170"/>
      <c r="LDV99" s="170"/>
      <c r="LDW99" s="170"/>
      <c r="LDX99" s="170"/>
      <c r="LDY99" s="170"/>
      <c r="LDZ99" s="170"/>
      <c r="LEA99" s="170"/>
      <c r="LEB99" s="170"/>
      <c r="LEC99" s="170"/>
      <c r="LED99" s="170"/>
      <c r="LEE99" s="170"/>
      <c r="LEF99" s="170"/>
      <c r="LEG99" s="170"/>
      <c r="LEH99" s="170"/>
      <c r="LEI99" s="170"/>
      <c r="LEJ99" s="170"/>
      <c r="LEK99" s="170"/>
      <c r="LEL99" s="170"/>
      <c r="LEM99" s="170"/>
      <c r="LEN99" s="170"/>
      <c r="LEO99" s="170"/>
      <c r="LEP99" s="170"/>
      <c r="LEQ99" s="170"/>
      <c r="LER99" s="170"/>
      <c r="LES99" s="170"/>
      <c r="LET99" s="170"/>
      <c r="LEU99" s="170"/>
      <c r="LEV99" s="170"/>
      <c r="LEW99" s="170"/>
      <c r="LEX99" s="170"/>
      <c r="LEY99" s="170"/>
      <c r="LEZ99" s="170"/>
      <c r="LFA99" s="170"/>
      <c r="LFB99" s="170"/>
      <c r="LFC99" s="170"/>
      <c r="LFD99" s="170"/>
      <c r="LFE99" s="170"/>
      <c r="LFF99" s="170"/>
      <c r="LFG99" s="170"/>
      <c r="LFH99" s="170"/>
      <c r="LFI99" s="170"/>
      <c r="LFJ99" s="170"/>
      <c r="LFK99" s="170"/>
      <c r="LFL99" s="170"/>
      <c r="LFM99" s="170"/>
      <c r="LFN99" s="170"/>
      <c r="LFO99" s="170"/>
      <c r="LFP99" s="170"/>
      <c r="LFQ99" s="170"/>
      <c r="LFR99" s="170"/>
      <c r="LFS99" s="170"/>
      <c r="LFT99" s="170"/>
      <c r="LFU99" s="170"/>
      <c r="LFV99" s="170"/>
      <c r="LFW99" s="170"/>
      <c r="LFX99" s="170"/>
      <c r="LFY99" s="170"/>
      <c r="LFZ99" s="170"/>
      <c r="LGA99" s="170"/>
      <c r="LGB99" s="170"/>
      <c r="LGC99" s="170"/>
      <c r="LGD99" s="170"/>
      <c r="LGE99" s="170"/>
      <c r="LGF99" s="170"/>
      <c r="LGG99" s="170"/>
      <c r="LGH99" s="170"/>
      <c r="LGI99" s="170"/>
      <c r="LGJ99" s="170"/>
      <c r="LGK99" s="170"/>
      <c r="LGL99" s="170"/>
      <c r="LGM99" s="170"/>
      <c r="LGN99" s="170"/>
      <c r="LGO99" s="170"/>
      <c r="LGP99" s="170"/>
      <c r="LGQ99" s="170"/>
      <c r="LGR99" s="170"/>
      <c r="LGS99" s="170"/>
      <c r="LGT99" s="170"/>
      <c r="LGU99" s="170"/>
      <c r="LGV99" s="170"/>
      <c r="LGW99" s="170"/>
      <c r="LGX99" s="170"/>
      <c r="LGY99" s="170"/>
      <c r="LGZ99" s="170"/>
      <c r="LHA99" s="170"/>
      <c r="LHB99" s="170"/>
      <c r="LHC99" s="170"/>
      <c r="LHD99" s="170"/>
      <c r="LHE99" s="170"/>
      <c r="LHF99" s="170"/>
      <c r="LHG99" s="170"/>
      <c r="LHH99" s="170"/>
      <c r="LHI99" s="170"/>
      <c r="LHJ99" s="170"/>
      <c r="LHK99" s="170"/>
      <c r="LHL99" s="170"/>
      <c r="LHM99" s="170"/>
      <c r="LHN99" s="170"/>
      <c r="LHO99" s="170"/>
      <c r="LHP99" s="170"/>
      <c r="LHQ99" s="170"/>
      <c r="LHR99" s="170"/>
      <c r="LHS99" s="170"/>
      <c r="LHT99" s="170"/>
      <c r="LHU99" s="170"/>
      <c r="LHV99" s="170"/>
      <c r="LHW99" s="170"/>
      <c r="LHX99" s="170"/>
      <c r="LHY99" s="170"/>
      <c r="LHZ99" s="170"/>
      <c r="LIA99" s="170"/>
      <c r="LIB99" s="170"/>
      <c r="LIC99" s="170"/>
      <c r="LID99" s="170"/>
      <c r="LIE99" s="170"/>
      <c r="LIF99" s="170"/>
      <c r="LIG99" s="170"/>
      <c r="LIH99" s="170"/>
      <c r="LII99" s="170"/>
      <c r="LIJ99" s="170"/>
      <c r="LIK99" s="170"/>
      <c r="LIL99" s="170"/>
      <c r="LIM99" s="170"/>
      <c r="LIN99" s="170"/>
      <c r="LIO99" s="170"/>
      <c r="LIP99" s="170"/>
      <c r="LIQ99" s="170"/>
      <c r="LIR99" s="170"/>
      <c r="LIS99" s="170"/>
      <c r="LIT99" s="170"/>
      <c r="LIU99" s="170"/>
      <c r="LIV99" s="170"/>
      <c r="LIW99" s="170"/>
      <c r="LIX99" s="170"/>
      <c r="LIY99" s="170"/>
      <c r="LIZ99" s="170"/>
      <c r="LJA99" s="170"/>
      <c r="LJB99" s="170"/>
      <c r="LJC99" s="170"/>
      <c r="LJD99" s="170"/>
      <c r="LJE99" s="170"/>
      <c r="LJF99" s="170"/>
      <c r="LJG99" s="170"/>
      <c r="LJH99" s="170"/>
      <c r="LJI99" s="170"/>
      <c r="LJJ99" s="170"/>
      <c r="LJK99" s="170"/>
      <c r="LJL99" s="170"/>
      <c r="LJM99" s="170"/>
      <c r="LJN99" s="170"/>
      <c r="LJO99" s="170"/>
      <c r="LJP99" s="170"/>
      <c r="LJQ99" s="170"/>
      <c r="LJR99" s="170"/>
      <c r="LJS99" s="170"/>
      <c r="LJT99" s="170"/>
      <c r="LJU99" s="170"/>
      <c r="LJV99" s="170"/>
      <c r="LJW99" s="170"/>
      <c r="LJX99" s="170"/>
      <c r="LJY99" s="170"/>
      <c r="LJZ99" s="170"/>
      <c r="LKA99" s="170"/>
      <c r="LKB99" s="170"/>
      <c r="LKC99" s="170"/>
      <c r="LKD99" s="170"/>
      <c r="LKE99" s="170"/>
      <c r="LKF99" s="170"/>
      <c r="LKG99" s="170"/>
      <c r="LKH99" s="170"/>
      <c r="LKI99" s="170"/>
      <c r="LKJ99" s="170"/>
      <c r="LKK99" s="170"/>
      <c r="LKL99" s="170"/>
      <c r="LKM99" s="170"/>
      <c r="LKN99" s="170"/>
      <c r="LKO99" s="170"/>
      <c r="LKP99" s="170"/>
      <c r="LKQ99" s="170"/>
      <c r="LKR99" s="170"/>
      <c r="LKS99" s="170"/>
      <c r="LKT99" s="170"/>
      <c r="LKU99" s="170"/>
      <c r="LKV99" s="170"/>
      <c r="LKW99" s="170"/>
      <c r="LKX99" s="170"/>
      <c r="LKY99" s="170"/>
      <c r="LKZ99" s="170"/>
      <c r="LLA99" s="170"/>
      <c r="LLB99" s="170"/>
      <c r="LLC99" s="170"/>
      <c r="LLD99" s="170"/>
      <c r="LLE99" s="170"/>
      <c r="LLF99" s="170"/>
      <c r="LLG99" s="170"/>
      <c r="LLH99" s="170"/>
      <c r="LLI99" s="170"/>
      <c r="LLJ99" s="170"/>
      <c r="LLK99" s="170"/>
      <c r="LLL99" s="170"/>
      <c r="LLM99" s="170"/>
      <c r="LLN99" s="170"/>
      <c r="LLO99" s="170"/>
      <c r="LLP99" s="170"/>
      <c r="LLQ99" s="170"/>
      <c r="LLR99" s="170"/>
      <c r="LLS99" s="170"/>
      <c r="LLT99" s="170"/>
      <c r="LLU99" s="170"/>
      <c r="LLV99" s="170"/>
      <c r="LLW99" s="170"/>
      <c r="LLX99" s="170"/>
      <c r="LLY99" s="170"/>
      <c r="LLZ99" s="170"/>
      <c r="LMA99" s="170"/>
      <c r="LMB99" s="170"/>
      <c r="LMC99" s="170"/>
      <c r="LMD99" s="170"/>
      <c r="LME99" s="170"/>
      <c r="LMF99" s="170"/>
      <c r="LMG99" s="170"/>
      <c r="LMH99" s="170"/>
      <c r="LMI99" s="170"/>
      <c r="LMJ99" s="170"/>
      <c r="LMK99" s="170"/>
      <c r="LML99" s="170"/>
      <c r="LMM99" s="170"/>
      <c r="LMN99" s="170"/>
      <c r="LMO99" s="170"/>
      <c r="LMP99" s="170"/>
      <c r="LMQ99" s="170"/>
      <c r="LMR99" s="170"/>
      <c r="LMS99" s="170"/>
      <c r="LMT99" s="170"/>
      <c r="LMU99" s="170"/>
      <c r="LMV99" s="170"/>
      <c r="LMW99" s="170"/>
      <c r="LMX99" s="170"/>
      <c r="LMY99" s="170"/>
      <c r="LMZ99" s="170"/>
      <c r="LNA99" s="170"/>
      <c r="LNB99" s="170"/>
      <c r="LNC99" s="170"/>
      <c r="LND99" s="170"/>
      <c r="LNE99" s="170"/>
      <c r="LNF99" s="170"/>
      <c r="LNG99" s="170"/>
      <c r="LNH99" s="170"/>
      <c r="LNI99" s="170"/>
      <c r="LNJ99" s="170"/>
      <c r="LNK99" s="170"/>
      <c r="LNL99" s="170"/>
      <c r="LNM99" s="170"/>
      <c r="LNN99" s="170"/>
      <c r="LNO99" s="170"/>
      <c r="LNP99" s="170"/>
      <c r="LNQ99" s="170"/>
      <c r="LNR99" s="170"/>
      <c r="LNS99" s="170"/>
      <c r="LNT99" s="170"/>
      <c r="LNU99" s="170"/>
      <c r="LNV99" s="170"/>
      <c r="LNW99" s="170"/>
      <c r="LNX99" s="170"/>
      <c r="LNY99" s="170"/>
      <c r="LNZ99" s="170"/>
      <c r="LOA99" s="170"/>
      <c r="LOB99" s="170"/>
      <c r="LOC99" s="170"/>
      <c r="LOD99" s="170"/>
      <c r="LOE99" s="170"/>
      <c r="LOF99" s="170"/>
      <c r="LOG99" s="170"/>
      <c r="LOH99" s="170"/>
      <c r="LOI99" s="170"/>
      <c r="LOJ99" s="170"/>
      <c r="LOK99" s="170"/>
      <c r="LOL99" s="170"/>
      <c r="LOM99" s="170"/>
      <c r="LON99" s="170"/>
      <c r="LOO99" s="170"/>
      <c r="LOP99" s="170"/>
      <c r="LOQ99" s="170"/>
      <c r="LOR99" s="170"/>
      <c r="LOS99" s="170"/>
      <c r="LOT99" s="170"/>
      <c r="LOU99" s="170"/>
      <c r="LOV99" s="170"/>
      <c r="LOW99" s="170"/>
      <c r="LOX99" s="170"/>
      <c r="LOY99" s="170"/>
      <c r="LOZ99" s="170"/>
      <c r="LPA99" s="170"/>
      <c r="LPB99" s="170"/>
      <c r="LPC99" s="170"/>
      <c r="LPD99" s="170"/>
      <c r="LPE99" s="170"/>
      <c r="LPF99" s="170"/>
      <c r="LPG99" s="170"/>
      <c r="LPH99" s="170"/>
      <c r="LPI99" s="170"/>
      <c r="LPJ99" s="170"/>
      <c r="LPK99" s="170"/>
      <c r="LPL99" s="170"/>
      <c r="LPM99" s="170"/>
      <c r="LPN99" s="170"/>
      <c r="LPO99" s="170"/>
      <c r="LPP99" s="170"/>
      <c r="LPQ99" s="170"/>
      <c r="LPR99" s="170"/>
      <c r="LPS99" s="170"/>
      <c r="LPT99" s="170"/>
      <c r="LPU99" s="170"/>
      <c r="LPV99" s="170"/>
      <c r="LPW99" s="170"/>
      <c r="LPX99" s="170"/>
      <c r="LPY99" s="170"/>
      <c r="LPZ99" s="170"/>
      <c r="LQA99" s="170"/>
      <c r="LQB99" s="170"/>
      <c r="LQC99" s="170"/>
      <c r="LQD99" s="170"/>
      <c r="LQE99" s="170"/>
      <c r="LQF99" s="170"/>
      <c r="LQG99" s="170"/>
      <c r="LQH99" s="170"/>
      <c r="LQI99" s="170"/>
      <c r="LQJ99" s="170"/>
      <c r="LQK99" s="170"/>
      <c r="LQL99" s="170"/>
      <c r="LQM99" s="170"/>
      <c r="LQN99" s="170"/>
      <c r="LQO99" s="170"/>
      <c r="LQP99" s="170"/>
      <c r="LQQ99" s="170"/>
      <c r="LQR99" s="170"/>
      <c r="LQS99" s="170"/>
      <c r="LQT99" s="170"/>
      <c r="LQU99" s="170"/>
      <c r="LQV99" s="170"/>
      <c r="LQW99" s="170"/>
      <c r="LQX99" s="170"/>
      <c r="LQY99" s="170"/>
      <c r="LQZ99" s="170"/>
      <c r="LRA99" s="170"/>
      <c r="LRB99" s="170"/>
      <c r="LRC99" s="170"/>
      <c r="LRD99" s="170"/>
      <c r="LRE99" s="170"/>
      <c r="LRF99" s="170"/>
      <c r="LRG99" s="170"/>
      <c r="LRH99" s="170"/>
      <c r="LRI99" s="170"/>
      <c r="LRJ99" s="170"/>
      <c r="LRK99" s="170"/>
      <c r="LRL99" s="170"/>
      <c r="LRM99" s="170"/>
      <c r="LRN99" s="170"/>
      <c r="LRO99" s="170"/>
      <c r="LRP99" s="170"/>
      <c r="LRQ99" s="170"/>
      <c r="LRR99" s="170"/>
      <c r="LRS99" s="170"/>
      <c r="LRT99" s="170"/>
      <c r="LRU99" s="170"/>
      <c r="LRV99" s="170"/>
      <c r="LRW99" s="170"/>
      <c r="LRX99" s="170"/>
      <c r="LRY99" s="170"/>
      <c r="LRZ99" s="170"/>
      <c r="LSA99" s="170"/>
      <c r="LSB99" s="170"/>
      <c r="LSC99" s="170"/>
      <c r="LSD99" s="170"/>
      <c r="LSE99" s="170"/>
      <c r="LSF99" s="170"/>
      <c r="LSG99" s="170"/>
      <c r="LSH99" s="170"/>
      <c r="LSI99" s="170"/>
      <c r="LSJ99" s="170"/>
      <c r="LSK99" s="170"/>
      <c r="LSL99" s="170"/>
      <c r="LSM99" s="170"/>
      <c r="LSN99" s="170"/>
      <c r="LSO99" s="170"/>
      <c r="LSP99" s="170"/>
      <c r="LSQ99" s="170"/>
      <c r="LSR99" s="170"/>
      <c r="LSS99" s="170"/>
      <c r="LST99" s="170"/>
      <c r="LSU99" s="170"/>
      <c r="LSV99" s="170"/>
      <c r="LSW99" s="170"/>
      <c r="LSX99" s="170"/>
      <c r="LSY99" s="170"/>
      <c r="LSZ99" s="170"/>
      <c r="LTA99" s="170"/>
      <c r="LTB99" s="170"/>
      <c r="LTC99" s="170"/>
      <c r="LTD99" s="170"/>
      <c r="LTE99" s="170"/>
      <c r="LTF99" s="170"/>
      <c r="LTG99" s="170"/>
      <c r="LTH99" s="170"/>
      <c r="LTI99" s="170"/>
      <c r="LTJ99" s="170"/>
      <c r="LTK99" s="170"/>
      <c r="LTL99" s="170"/>
      <c r="LTM99" s="170"/>
      <c r="LTN99" s="170"/>
      <c r="LTO99" s="170"/>
      <c r="LTP99" s="170"/>
      <c r="LTQ99" s="170"/>
      <c r="LTR99" s="170"/>
      <c r="LTS99" s="170"/>
      <c r="LTT99" s="170"/>
      <c r="LTU99" s="170"/>
      <c r="LTV99" s="170"/>
      <c r="LTW99" s="170"/>
      <c r="LTX99" s="170"/>
      <c r="LTY99" s="170"/>
      <c r="LTZ99" s="170"/>
      <c r="LUA99" s="170"/>
      <c r="LUB99" s="170"/>
      <c r="LUC99" s="170"/>
      <c r="LUD99" s="170"/>
      <c r="LUE99" s="170"/>
      <c r="LUF99" s="170"/>
      <c r="LUG99" s="170"/>
      <c r="LUH99" s="170"/>
      <c r="LUI99" s="170"/>
      <c r="LUJ99" s="170"/>
      <c r="LUK99" s="170"/>
      <c r="LUL99" s="170"/>
      <c r="LUM99" s="170"/>
      <c r="LUN99" s="170"/>
      <c r="LUO99" s="170"/>
      <c r="LUP99" s="170"/>
      <c r="LUQ99" s="170"/>
      <c r="LUR99" s="170"/>
      <c r="LUS99" s="170"/>
      <c r="LUT99" s="170"/>
      <c r="LUU99" s="170"/>
      <c r="LUV99" s="170"/>
      <c r="LUW99" s="170"/>
      <c r="LUX99" s="170"/>
      <c r="LUY99" s="170"/>
      <c r="LUZ99" s="170"/>
      <c r="LVA99" s="170"/>
      <c r="LVB99" s="170"/>
      <c r="LVC99" s="170"/>
      <c r="LVD99" s="170"/>
      <c r="LVE99" s="170"/>
      <c r="LVF99" s="170"/>
      <c r="LVG99" s="170"/>
      <c r="LVH99" s="170"/>
      <c r="LVI99" s="170"/>
      <c r="LVJ99" s="170"/>
      <c r="LVK99" s="170"/>
      <c r="LVL99" s="170"/>
      <c r="LVM99" s="170"/>
      <c r="LVN99" s="170"/>
      <c r="LVO99" s="170"/>
      <c r="LVP99" s="170"/>
      <c r="LVQ99" s="170"/>
      <c r="LVR99" s="170"/>
      <c r="LVS99" s="170"/>
      <c r="LVT99" s="170"/>
      <c r="LVU99" s="170"/>
      <c r="LVV99" s="170"/>
      <c r="LVW99" s="170"/>
      <c r="LVX99" s="170"/>
      <c r="LVY99" s="170"/>
      <c r="LVZ99" s="170"/>
      <c r="LWA99" s="170"/>
      <c r="LWB99" s="170"/>
      <c r="LWC99" s="170"/>
      <c r="LWD99" s="170"/>
      <c r="LWE99" s="170"/>
      <c r="LWF99" s="170"/>
      <c r="LWG99" s="170"/>
      <c r="LWH99" s="170"/>
      <c r="LWI99" s="170"/>
      <c r="LWJ99" s="170"/>
      <c r="LWK99" s="170"/>
      <c r="LWL99" s="170"/>
      <c r="LWM99" s="170"/>
      <c r="LWN99" s="170"/>
      <c r="LWO99" s="170"/>
      <c r="LWP99" s="170"/>
      <c r="LWQ99" s="170"/>
      <c r="LWR99" s="170"/>
      <c r="LWS99" s="170"/>
      <c r="LWT99" s="170"/>
      <c r="LWU99" s="170"/>
      <c r="LWV99" s="170"/>
      <c r="LWW99" s="170"/>
      <c r="LWX99" s="170"/>
      <c r="LWY99" s="170"/>
      <c r="LWZ99" s="170"/>
      <c r="LXA99" s="170"/>
      <c r="LXB99" s="170"/>
      <c r="LXC99" s="170"/>
      <c r="LXD99" s="170"/>
      <c r="LXE99" s="170"/>
      <c r="LXF99" s="170"/>
      <c r="LXG99" s="170"/>
      <c r="LXH99" s="170"/>
      <c r="LXI99" s="170"/>
      <c r="LXJ99" s="170"/>
      <c r="LXK99" s="170"/>
      <c r="LXL99" s="170"/>
      <c r="LXM99" s="170"/>
      <c r="LXN99" s="170"/>
      <c r="LXO99" s="170"/>
      <c r="LXP99" s="170"/>
      <c r="LXQ99" s="170"/>
      <c r="LXR99" s="170"/>
      <c r="LXS99" s="170"/>
      <c r="LXT99" s="170"/>
      <c r="LXU99" s="170"/>
      <c r="LXV99" s="170"/>
      <c r="LXW99" s="170"/>
      <c r="LXX99" s="170"/>
      <c r="LXY99" s="170"/>
      <c r="LXZ99" s="170"/>
      <c r="LYA99" s="170"/>
      <c r="LYB99" s="170"/>
      <c r="LYC99" s="170"/>
      <c r="LYD99" s="170"/>
      <c r="LYE99" s="170"/>
      <c r="LYF99" s="170"/>
      <c r="LYG99" s="170"/>
      <c r="LYH99" s="170"/>
      <c r="LYI99" s="170"/>
      <c r="LYJ99" s="170"/>
      <c r="LYK99" s="170"/>
      <c r="LYL99" s="170"/>
      <c r="LYM99" s="170"/>
      <c r="LYN99" s="170"/>
      <c r="LYO99" s="170"/>
      <c r="LYP99" s="170"/>
      <c r="LYQ99" s="170"/>
      <c r="LYR99" s="170"/>
      <c r="LYS99" s="170"/>
      <c r="LYT99" s="170"/>
      <c r="LYU99" s="170"/>
      <c r="LYV99" s="170"/>
      <c r="LYW99" s="170"/>
      <c r="LYX99" s="170"/>
      <c r="LYY99" s="170"/>
      <c r="LYZ99" s="170"/>
      <c r="LZA99" s="170"/>
      <c r="LZB99" s="170"/>
      <c r="LZC99" s="170"/>
      <c r="LZD99" s="170"/>
      <c r="LZE99" s="170"/>
      <c r="LZF99" s="170"/>
      <c r="LZG99" s="170"/>
      <c r="LZH99" s="170"/>
      <c r="LZI99" s="170"/>
      <c r="LZJ99" s="170"/>
      <c r="LZK99" s="170"/>
      <c r="LZL99" s="170"/>
      <c r="LZM99" s="170"/>
      <c r="LZN99" s="170"/>
      <c r="LZO99" s="170"/>
      <c r="LZP99" s="170"/>
      <c r="LZQ99" s="170"/>
      <c r="LZR99" s="170"/>
      <c r="LZS99" s="170"/>
      <c r="LZT99" s="170"/>
      <c r="LZU99" s="170"/>
      <c r="LZV99" s="170"/>
      <c r="LZW99" s="170"/>
      <c r="LZX99" s="170"/>
      <c r="LZY99" s="170"/>
      <c r="LZZ99" s="170"/>
      <c r="MAA99" s="170"/>
      <c r="MAB99" s="170"/>
      <c r="MAC99" s="170"/>
      <c r="MAD99" s="170"/>
      <c r="MAE99" s="170"/>
      <c r="MAF99" s="170"/>
      <c r="MAG99" s="170"/>
      <c r="MAH99" s="170"/>
      <c r="MAI99" s="170"/>
      <c r="MAJ99" s="170"/>
      <c r="MAK99" s="170"/>
      <c r="MAL99" s="170"/>
      <c r="MAM99" s="170"/>
      <c r="MAN99" s="170"/>
      <c r="MAO99" s="170"/>
      <c r="MAP99" s="170"/>
      <c r="MAQ99" s="170"/>
      <c r="MAR99" s="170"/>
      <c r="MAS99" s="170"/>
      <c r="MAT99" s="170"/>
      <c r="MAU99" s="170"/>
      <c r="MAV99" s="170"/>
      <c r="MAW99" s="170"/>
      <c r="MAX99" s="170"/>
      <c r="MAY99" s="170"/>
      <c r="MAZ99" s="170"/>
      <c r="MBA99" s="170"/>
      <c r="MBB99" s="170"/>
      <c r="MBC99" s="170"/>
      <c r="MBD99" s="170"/>
      <c r="MBE99" s="170"/>
      <c r="MBF99" s="170"/>
      <c r="MBG99" s="170"/>
      <c r="MBH99" s="170"/>
      <c r="MBI99" s="170"/>
      <c r="MBJ99" s="170"/>
      <c r="MBK99" s="170"/>
      <c r="MBL99" s="170"/>
      <c r="MBM99" s="170"/>
      <c r="MBN99" s="170"/>
      <c r="MBO99" s="170"/>
      <c r="MBP99" s="170"/>
      <c r="MBQ99" s="170"/>
      <c r="MBR99" s="170"/>
      <c r="MBS99" s="170"/>
      <c r="MBT99" s="170"/>
      <c r="MBU99" s="170"/>
      <c r="MBV99" s="170"/>
      <c r="MBW99" s="170"/>
      <c r="MBX99" s="170"/>
      <c r="MBY99" s="170"/>
      <c r="MBZ99" s="170"/>
      <c r="MCA99" s="170"/>
      <c r="MCB99" s="170"/>
      <c r="MCC99" s="170"/>
      <c r="MCD99" s="170"/>
      <c r="MCE99" s="170"/>
      <c r="MCF99" s="170"/>
      <c r="MCG99" s="170"/>
      <c r="MCH99" s="170"/>
      <c r="MCI99" s="170"/>
      <c r="MCJ99" s="170"/>
      <c r="MCK99" s="170"/>
      <c r="MCL99" s="170"/>
      <c r="MCM99" s="170"/>
      <c r="MCN99" s="170"/>
      <c r="MCO99" s="170"/>
      <c r="MCP99" s="170"/>
      <c r="MCQ99" s="170"/>
      <c r="MCR99" s="170"/>
      <c r="MCS99" s="170"/>
      <c r="MCT99" s="170"/>
      <c r="MCU99" s="170"/>
      <c r="MCV99" s="170"/>
      <c r="MCW99" s="170"/>
      <c r="MCX99" s="170"/>
      <c r="MCY99" s="170"/>
      <c r="MCZ99" s="170"/>
      <c r="MDA99" s="170"/>
      <c r="MDB99" s="170"/>
      <c r="MDC99" s="170"/>
      <c r="MDD99" s="170"/>
      <c r="MDE99" s="170"/>
      <c r="MDF99" s="170"/>
      <c r="MDG99" s="170"/>
      <c r="MDH99" s="170"/>
      <c r="MDI99" s="170"/>
      <c r="MDJ99" s="170"/>
      <c r="MDK99" s="170"/>
      <c r="MDL99" s="170"/>
      <c r="MDM99" s="170"/>
      <c r="MDN99" s="170"/>
      <c r="MDO99" s="170"/>
      <c r="MDP99" s="170"/>
      <c r="MDQ99" s="170"/>
      <c r="MDR99" s="170"/>
      <c r="MDS99" s="170"/>
      <c r="MDT99" s="170"/>
      <c r="MDU99" s="170"/>
      <c r="MDV99" s="170"/>
      <c r="MDW99" s="170"/>
      <c r="MDX99" s="170"/>
      <c r="MDY99" s="170"/>
      <c r="MDZ99" s="170"/>
      <c r="MEA99" s="170"/>
      <c r="MEB99" s="170"/>
      <c r="MEC99" s="170"/>
      <c r="MED99" s="170"/>
      <c r="MEE99" s="170"/>
      <c r="MEF99" s="170"/>
      <c r="MEG99" s="170"/>
      <c r="MEH99" s="170"/>
      <c r="MEI99" s="170"/>
      <c r="MEJ99" s="170"/>
      <c r="MEK99" s="170"/>
      <c r="MEL99" s="170"/>
      <c r="MEM99" s="170"/>
      <c r="MEN99" s="170"/>
      <c r="MEO99" s="170"/>
      <c r="MEP99" s="170"/>
      <c r="MEQ99" s="170"/>
      <c r="MER99" s="170"/>
      <c r="MES99" s="170"/>
      <c r="MET99" s="170"/>
      <c r="MEU99" s="170"/>
      <c r="MEV99" s="170"/>
      <c r="MEW99" s="170"/>
      <c r="MEX99" s="170"/>
      <c r="MEY99" s="170"/>
      <c r="MEZ99" s="170"/>
      <c r="MFA99" s="170"/>
      <c r="MFB99" s="170"/>
      <c r="MFC99" s="170"/>
      <c r="MFD99" s="170"/>
      <c r="MFE99" s="170"/>
      <c r="MFF99" s="170"/>
      <c r="MFG99" s="170"/>
      <c r="MFH99" s="170"/>
      <c r="MFI99" s="170"/>
      <c r="MFJ99" s="170"/>
      <c r="MFK99" s="170"/>
      <c r="MFL99" s="170"/>
      <c r="MFM99" s="170"/>
      <c r="MFN99" s="170"/>
      <c r="MFO99" s="170"/>
      <c r="MFP99" s="170"/>
      <c r="MFQ99" s="170"/>
      <c r="MFR99" s="170"/>
      <c r="MFS99" s="170"/>
      <c r="MFT99" s="170"/>
      <c r="MFU99" s="170"/>
      <c r="MFV99" s="170"/>
      <c r="MFW99" s="170"/>
      <c r="MFX99" s="170"/>
      <c r="MFY99" s="170"/>
      <c r="MFZ99" s="170"/>
      <c r="MGA99" s="170"/>
      <c r="MGB99" s="170"/>
      <c r="MGC99" s="170"/>
      <c r="MGD99" s="170"/>
      <c r="MGE99" s="170"/>
      <c r="MGF99" s="170"/>
      <c r="MGG99" s="170"/>
      <c r="MGH99" s="170"/>
      <c r="MGI99" s="170"/>
      <c r="MGJ99" s="170"/>
      <c r="MGK99" s="170"/>
      <c r="MGL99" s="170"/>
      <c r="MGM99" s="170"/>
      <c r="MGN99" s="170"/>
      <c r="MGO99" s="170"/>
      <c r="MGP99" s="170"/>
      <c r="MGQ99" s="170"/>
      <c r="MGR99" s="170"/>
      <c r="MGS99" s="170"/>
      <c r="MGT99" s="170"/>
      <c r="MGU99" s="170"/>
      <c r="MGV99" s="170"/>
      <c r="MGW99" s="170"/>
      <c r="MGX99" s="170"/>
      <c r="MGY99" s="170"/>
      <c r="MGZ99" s="170"/>
      <c r="MHA99" s="170"/>
      <c r="MHB99" s="170"/>
      <c r="MHC99" s="170"/>
      <c r="MHD99" s="170"/>
      <c r="MHE99" s="170"/>
      <c r="MHF99" s="170"/>
      <c r="MHG99" s="170"/>
      <c r="MHH99" s="170"/>
      <c r="MHI99" s="170"/>
      <c r="MHJ99" s="170"/>
      <c r="MHK99" s="170"/>
      <c r="MHL99" s="170"/>
      <c r="MHM99" s="170"/>
      <c r="MHN99" s="170"/>
      <c r="MHO99" s="170"/>
      <c r="MHP99" s="170"/>
      <c r="MHQ99" s="170"/>
      <c r="MHR99" s="170"/>
      <c r="MHS99" s="170"/>
      <c r="MHT99" s="170"/>
      <c r="MHU99" s="170"/>
      <c r="MHV99" s="170"/>
      <c r="MHW99" s="170"/>
      <c r="MHX99" s="170"/>
      <c r="MHY99" s="170"/>
      <c r="MHZ99" s="170"/>
      <c r="MIA99" s="170"/>
      <c r="MIB99" s="170"/>
      <c r="MIC99" s="170"/>
      <c r="MID99" s="170"/>
      <c r="MIE99" s="170"/>
      <c r="MIF99" s="170"/>
      <c r="MIG99" s="170"/>
      <c r="MIH99" s="170"/>
      <c r="MII99" s="170"/>
      <c r="MIJ99" s="170"/>
      <c r="MIK99" s="170"/>
      <c r="MIL99" s="170"/>
      <c r="MIM99" s="170"/>
      <c r="MIN99" s="170"/>
      <c r="MIO99" s="170"/>
      <c r="MIP99" s="170"/>
      <c r="MIQ99" s="170"/>
      <c r="MIR99" s="170"/>
      <c r="MIS99" s="170"/>
      <c r="MIT99" s="170"/>
      <c r="MIU99" s="170"/>
      <c r="MIV99" s="170"/>
      <c r="MIW99" s="170"/>
      <c r="MIX99" s="170"/>
      <c r="MIY99" s="170"/>
      <c r="MIZ99" s="170"/>
      <c r="MJA99" s="170"/>
      <c r="MJB99" s="170"/>
      <c r="MJC99" s="170"/>
      <c r="MJD99" s="170"/>
      <c r="MJE99" s="170"/>
      <c r="MJF99" s="170"/>
      <c r="MJG99" s="170"/>
      <c r="MJH99" s="170"/>
      <c r="MJI99" s="170"/>
      <c r="MJJ99" s="170"/>
      <c r="MJK99" s="170"/>
      <c r="MJL99" s="170"/>
      <c r="MJM99" s="170"/>
      <c r="MJN99" s="170"/>
      <c r="MJO99" s="170"/>
      <c r="MJP99" s="170"/>
      <c r="MJQ99" s="170"/>
      <c r="MJR99" s="170"/>
      <c r="MJS99" s="170"/>
      <c r="MJT99" s="170"/>
      <c r="MJU99" s="170"/>
      <c r="MJV99" s="170"/>
      <c r="MJW99" s="170"/>
      <c r="MJX99" s="170"/>
      <c r="MJY99" s="170"/>
      <c r="MJZ99" s="170"/>
      <c r="MKA99" s="170"/>
      <c r="MKB99" s="170"/>
      <c r="MKC99" s="170"/>
      <c r="MKD99" s="170"/>
      <c r="MKE99" s="170"/>
      <c r="MKF99" s="170"/>
      <c r="MKG99" s="170"/>
      <c r="MKH99" s="170"/>
      <c r="MKI99" s="170"/>
      <c r="MKJ99" s="170"/>
      <c r="MKK99" s="170"/>
      <c r="MKL99" s="170"/>
      <c r="MKM99" s="170"/>
      <c r="MKN99" s="170"/>
      <c r="MKO99" s="170"/>
      <c r="MKP99" s="170"/>
      <c r="MKQ99" s="170"/>
      <c r="MKR99" s="170"/>
      <c r="MKS99" s="170"/>
      <c r="MKT99" s="170"/>
      <c r="MKU99" s="170"/>
      <c r="MKV99" s="170"/>
      <c r="MKW99" s="170"/>
      <c r="MKX99" s="170"/>
      <c r="MKY99" s="170"/>
      <c r="MKZ99" s="170"/>
      <c r="MLA99" s="170"/>
      <c r="MLB99" s="170"/>
      <c r="MLC99" s="170"/>
      <c r="MLD99" s="170"/>
      <c r="MLE99" s="170"/>
      <c r="MLF99" s="170"/>
      <c r="MLG99" s="170"/>
      <c r="MLH99" s="170"/>
      <c r="MLI99" s="170"/>
      <c r="MLJ99" s="170"/>
      <c r="MLK99" s="170"/>
      <c r="MLL99" s="170"/>
      <c r="MLM99" s="170"/>
      <c r="MLN99" s="170"/>
      <c r="MLO99" s="170"/>
      <c r="MLP99" s="170"/>
      <c r="MLQ99" s="170"/>
      <c r="MLR99" s="170"/>
      <c r="MLS99" s="170"/>
      <c r="MLT99" s="170"/>
      <c r="MLU99" s="170"/>
      <c r="MLV99" s="170"/>
      <c r="MLW99" s="170"/>
      <c r="MLX99" s="170"/>
      <c r="MLY99" s="170"/>
      <c r="MLZ99" s="170"/>
      <c r="MMA99" s="170"/>
      <c r="MMB99" s="170"/>
      <c r="MMC99" s="170"/>
      <c r="MMD99" s="170"/>
      <c r="MME99" s="170"/>
      <c r="MMF99" s="170"/>
      <c r="MMG99" s="170"/>
      <c r="MMH99" s="170"/>
      <c r="MMI99" s="170"/>
      <c r="MMJ99" s="170"/>
      <c r="MMK99" s="170"/>
      <c r="MML99" s="170"/>
      <c r="MMM99" s="170"/>
      <c r="MMN99" s="170"/>
      <c r="MMO99" s="170"/>
      <c r="MMP99" s="170"/>
      <c r="MMQ99" s="170"/>
      <c r="MMR99" s="170"/>
      <c r="MMS99" s="170"/>
      <c r="MMT99" s="170"/>
      <c r="MMU99" s="170"/>
      <c r="MMV99" s="170"/>
      <c r="MMW99" s="170"/>
      <c r="MMX99" s="170"/>
      <c r="MMY99" s="170"/>
      <c r="MMZ99" s="170"/>
      <c r="MNA99" s="170"/>
      <c r="MNB99" s="170"/>
      <c r="MNC99" s="170"/>
      <c r="MND99" s="170"/>
      <c r="MNE99" s="170"/>
      <c r="MNF99" s="170"/>
      <c r="MNG99" s="170"/>
      <c r="MNH99" s="170"/>
      <c r="MNI99" s="170"/>
      <c r="MNJ99" s="170"/>
      <c r="MNK99" s="170"/>
      <c r="MNL99" s="170"/>
      <c r="MNM99" s="170"/>
      <c r="MNN99" s="170"/>
      <c r="MNO99" s="170"/>
      <c r="MNP99" s="170"/>
      <c r="MNQ99" s="170"/>
      <c r="MNR99" s="170"/>
      <c r="MNS99" s="170"/>
      <c r="MNT99" s="170"/>
      <c r="MNU99" s="170"/>
      <c r="MNV99" s="170"/>
      <c r="MNW99" s="170"/>
      <c r="MNX99" s="170"/>
      <c r="MNY99" s="170"/>
      <c r="MNZ99" s="170"/>
      <c r="MOA99" s="170"/>
      <c r="MOB99" s="170"/>
      <c r="MOC99" s="170"/>
      <c r="MOD99" s="170"/>
      <c r="MOE99" s="170"/>
      <c r="MOF99" s="170"/>
      <c r="MOG99" s="170"/>
      <c r="MOH99" s="170"/>
      <c r="MOI99" s="170"/>
      <c r="MOJ99" s="170"/>
      <c r="MOK99" s="170"/>
      <c r="MOL99" s="170"/>
      <c r="MOM99" s="170"/>
      <c r="MON99" s="170"/>
      <c r="MOO99" s="170"/>
      <c r="MOP99" s="170"/>
      <c r="MOQ99" s="170"/>
      <c r="MOR99" s="170"/>
      <c r="MOS99" s="170"/>
      <c r="MOT99" s="170"/>
      <c r="MOU99" s="170"/>
      <c r="MOV99" s="170"/>
      <c r="MOW99" s="170"/>
      <c r="MOX99" s="170"/>
      <c r="MOY99" s="170"/>
      <c r="MOZ99" s="170"/>
      <c r="MPA99" s="170"/>
      <c r="MPB99" s="170"/>
      <c r="MPC99" s="170"/>
      <c r="MPD99" s="170"/>
      <c r="MPE99" s="170"/>
      <c r="MPF99" s="170"/>
      <c r="MPG99" s="170"/>
      <c r="MPH99" s="170"/>
      <c r="MPI99" s="170"/>
      <c r="MPJ99" s="170"/>
      <c r="MPK99" s="170"/>
      <c r="MPL99" s="170"/>
      <c r="MPM99" s="170"/>
      <c r="MPN99" s="170"/>
      <c r="MPO99" s="170"/>
      <c r="MPP99" s="170"/>
      <c r="MPQ99" s="170"/>
      <c r="MPR99" s="170"/>
      <c r="MPS99" s="170"/>
      <c r="MPT99" s="170"/>
      <c r="MPU99" s="170"/>
      <c r="MPV99" s="170"/>
      <c r="MPW99" s="170"/>
      <c r="MPX99" s="170"/>
      <c r="MPY99" s="170"/>
      <c r="MPZ99" s="170"/>
      <c r="MQA99" s="170"/>
      <c r="MQB99" s="170"/>
      <c r="MQC99" s="170"/>
      <c r="MQD99" s="170"/>
      <c r="MQE99" s="170"/>
      <c r="MQF99" s="170"/>
      <c r="MQG99" s="170"/>
      <c r="MQH99" s="170"/>
      <c r="MQI99" s="170"/>
      <c r="MQJ99" s="170"/>
      <c r="MQK99" s="170"/>
      <c r="MQL99" s="170"/>
      <c r="MQM99" s="170"/>
      <c r="MQN99" s="170"/>
      <c r="MQO99" s="170"/>
      <c r="MQP99" s="170"/>
      <c r="MQQ99" s="170"/>
      <c r="MQR99" s="170"/>
      <c r="MQS99" s="170"/>
      <c r="MQT99" s="170"/>
      <c r="MQU99" s="170"/>
      <c r="MQV99" s="170"/>
      <c r="MQW99" s="170"/>
      <c r="MQX99" s="170"/>
      <c r="MQY99" s="170"/>
      <c r="MQZ99" s="170"/>
      <c r="MRA99" s="170"/>
      <c r="MRB99" s="170"/>
      <c r="MRC99" s="170"/>
      <c r="MRD99" s="170"/>
      <c r="MRE99" s="170"/>
      <c r="MRF99" s="170"/>
      <c r="MRG99" s="170"/>
      <c r="MRH99" s="170"/>
      <c r="MRI99" s="170"/>
      <c r="MRJ99" s="170"/>
      <c r="MRK99" s="170"/>
      <c r="MRL99" s="170"/>
      <c r="MRM99" s="170"/>
      <c r="MRN99" s="170"/>
      <c r="MRO99" s="170"/>
      <c r="MRP99" s="170"/>
      <c r="MRQ99" s="170"/>
      <c r="MRR99" s="170"/>
      <c r="MRS99" s="170"/>
      <c r="MRT99" s="170"/>
      <c r="MRU99" s="170"/>
      <c r="MRV99" s="170"/>
      <c r="MRW99" s="170"/>
      <c r="MRX99" s="170"/>
      <c r="MRY99" s="170"/>
      <c r="MRZ99" s="170"/>
      <c r="MSA99" s="170"/>
      <c r="MSB99" s="170"/>
      <c r="MSC99" s="170"/>
      <c r="MSD99" s="170"/>
      <c r="MSE99" s="170"/>
      <c r="MSF99" s="170"/>
      <c r="MSG99" s="170"/>
      <c r="MSH99" s="170"/>
      <c r="MSI99" s="170"/>
      <c r="MSJ99" s="170"/>
      <c r="MSK99" s="170"/>
      <c r="MSL99" s="170"/>
      <c r="MSM99" s="170"/>
      <c r="MSN99" s="170"/>
      <c r="MSO99" s="170"/>
      <c r="MSP99" s="170"/>
      <c r="MSQ99" s="170"/>
      <c r="MSR99" s="170"/>
      <c r="MSS99" s="170"/>
      <c r="MST99" s="170"/>
      <c r="MSU99" s="170"/>
      <c r="MSV99" s="170"/>
      <c r="MSW99" s="170"/>
      <c r="MSX99" s="170"/>
      <c r="MSY99" s="170"/>
      <c r="MSZ99" s="170"/>
      <c r="MTA99" s="170"/>
      <c r="MTB99" s="170"/>
      <c r="MTC99" s="170"/>
      <c r="MTD99" s="170"/>
      <c r="MTE99" s="170"/>
      <c r="MTF99" s="170"/>
      <c r="MTG99" s="170"/>
      <c r="MTH99" s="170"/>
      <c r="MTI99" s="170"/>
      <c r="MTJ99" s="170"/>
      <c r="MTK99" s="170"/>
      <c r="MTL99" s="170"/>
      <c r="MTM99" s="170"/>
      <c r="MTN99" s="170"/>
      <c r="MTO99" s="170"/>
      <c r="MTP99" s="170"/>
      <c r="MTQ99" s="170"/>
      <c r="MTR99" s="170"/>
      <c r="MTS99" s="170"/>
      <c r="MTT99" s="170"/>
      <c r="MTU99" s="170"/>
      <c r="MTV99" s="170"/>
      <c r="MTW99" s="170"/>
      <c r="MTX99" s="170"/>
      <c r="MTY99" s="170"/>
      <c r="MTZ99" s="170"/>
      <c r="MUA99" s="170"/>
      <c r="MUB99" s="170"/>
      <c r="MUC99" s="170"/>
      <c r="MUD99" s="170"/>
      <c r="MUE99" s="170"/>
      <c r="MUF99" s="170"/>
      <c r="MUG99" s="170"/>
      <c r="MUH99" s="170"/>
      <c r="MUI99" s="170"/>
      <c r="MUJ99" s="170"/>
      <c r="MUK99" s="170"/>
      <c r="MUL99" s="170"/>
      <c r="MUM99" s="170"/>
      <c r="MUN99" s="170"/>
      <c r="MUO99" s="170"/>
      <c r="MUP99" s="170"/>
      <c r="MUQ99" s="170"/>
      <c r="MUR99" s="170"/>
      <c r="MUS99" s="170"/>
      <c r="MUT99" s="170"/>
      <c r="MUU99" s="170"/>
      <c r="MUV99" s="170"/>
      <c r="MUW99" s="170"/>
      <c r="MUX99" s="170"/>
      <c r="MUY99" s="170"/>
      <c r="MUZ99" s="170"/>
      <c r="MVA99" s="170"/>
      <c r="MVB99" s="170"/>
      <c r="MVC99" s="170"/>
      <c r="MVD99" s="170"/>
      <c r="MVE99" s="170"/>
      <c r="MVF99" s="170"/>
      <c r="MVG99" s="170"/>
      <c r="MVH99" s="170"/>
      <c r="MVI99" s="170"/>
      <c r="MVJ99" s="170"/>
      <c r="MVK99" s="170"/>
      <c r="MVL99" s="170"/>
      <c r="MVM99" s="170"/>
      <c r="MVN99" s="170"/>
      <c r="MVO99" s="170"/>
      <c r="MVP99" s="170"/>
      <c r="MVQ99" s="170"/>
      <c r="MVR99" s="170"/>
      <c r="MVS99" s="170"/>
      <c r="MVT99" s="170"/>
      <c r="MVU99" s="170"/>
      <c r="MVV99" s="170"/>
      <c r="MVW99" s="170"/>
      <c r="MVX99" s="170"/>
      <c r="MVY99" s="170"/>
      <c r="MVZ99" s="170"/>
      <c r="MWA99" s="170"/>
      <c r="MWB99" s="170"/>
      <c r="MWC99" s="170"/>
      <c r="MWD99" s="170"/>
      <c r="MWE99" s="170"/>
      <c r="MWF99" s="170"/>
      <c r="MWG99" s="170"/>
      <c r="MWH99" s="170"/>
      <c r="MWI99" s="170"/>
      <c r="MWJ99" s="170"/>
      <c r="MWK99" s="170"/>
      <c r="MWL99" s="170"/>
      <c r="MWM99" s="170"/>
      <c r="MWN99" s="170"/>
      <c r="MWO99" s="170"/>
      <c r="MWP99" s="170"/>
      <c r="MWQ99" s="170"/>
      <c r="MWR99" s="170"/>
      <c r="MWS99" s="170"/>
      <c r="MWT99" s="170"/>
      <c r="MWU99" s="170"/>
      <c r="MWV99" s="170"/>
      <c r="MWW99" s="170"/>
      <c r="MWX99" s="170"/>
      <c r="MWY99" s="170"/>
      <c r="MWZ99" s="170"/>
      <c r="MXA99" s="170"/>
      <c r="MXB99" s="170"/>
      <c r="MXC99" s="170"/>
      <c r="MXD99" s="170"/>
      <c r="MXE99" s="170"/>
      <c r="MXF99" s="170"/>
      <c r="MXG99" s="170"/>
      <c r="MXH99" s="170"/>
      <c r="MXI99" s="170"/>
      <c r="MXJ99" s="170"/>
      <c r="MXK99" s="170"/>
      <c r="MXL99" s="170"/>
      <c r="MXM99" s="170"/>
      <c r="MXN99" s="170"/>
      <c r="MXO99" s="170"/>
      <c r="MXP99" s="170"/>
      <c r="MXQ99" s="170"/>
      <c r="MXR99" s="170"/>
      <c r="MXS99" s="170"/>
      <c r="MXT99" s="170"/>
      <c r="MXU99" s="170"/>
      <c r="MXV99" s="170"/>
      <c r="MXW99" s="170"/>
      <c r="MXX99" s="170"/>
      <c r="MXY99" s="170"/>
      <c r="MXZ99" s="170"/>
      <c r="MYA99" s="170"/>
      <c r="MYB99" s="170"/>
      <c r="MYC99" s="170"/>
      <c r="MYD99" s="170"/>
      <c r="MYE99" s="170"/>
      <c r="MYF99" s="170"/>
      <c r="MYG99" s="170"/>
      <c r="MYH99" s="170"/>
      <c r="MYI99" s="170"/>
      <c r="MYJ99" s="170"/>
      <c r="MYK99" s="170"/>
      <c r="MYL99" s="170"/>
      <c r="MYM99" s="170"/>
      <c r="MYN99" s="170"/>
      <c r="MYO99" s="170"/>
      <c r="MYP99" s="170"/>
      <c r="MYQ99" s="170"/>
      <c r="MYR99" s="170"/>
      <c r="MYS99" s="170"/>
      <c r="MYT99" s="170"/>
      <c r="MYU99" s="170"/>
      <c r="MYV99" s="170"/>
      <c r="MYW99" s="170"/>
      <c r="MYX99" s="170"/>
      <c r="MYY99" s="170"/>
      <c r="MYZ99" s="170"/>
      <c r="MZA99" s="170"/>
      <c r="MZB99" s="170"/>
      <c r="MZC99" s="170"/>
      <c r="MZD99" s="170"/>
      <c r="MZE99" s="170"/>
      <c r="MZF99" s="170"/>
      <c r="MZG99" s="170"/>
      <c r="MZH99" s="170"/>
      <c r="MZI99" s="170"/>
      <c r="MZJ99" s="170"/>
      <c r="MZK99" s="170"/>
      <c r="MZL99" s="170"/>
      <c r="MZM99" s="170"/>
      <c r="MZN99" s="170"/>
      <c r="MZO99" s="170"/>
      <c r="MZP99" s="170"/>
      <c r="MZQ99" s="170"/>
      <c r="MZR99" s="170"/>
      <c r="MZS99" s="170"/>
      <c r="MZT99" s="170"/>
      <c r="MZU99" s="170"/>
      <c r="MZV99" s="170"/>
      <c r="MZW99" s="170"/>
      <c r="MZX99" s="170"/>
      <c r="MZY99" s="170"/>
      <c r="MZZ99" s="170"/>
      <c r="NAA99" s="170"/>
      <c r="NAB99" s="170"/>
      <c r="NAC99" s="170"/>
      <c r="NAD99" s="170"/>
      <c r="NAE99" s="170"/>
      <c r="NAF99" s="170"/>
      <c r="NAG99" s="170"/>
      <c r="NAH99" s="170"/>
      <c r="NAI99" s="170"/>
      <c r="NAJ99" s="170"/>
      <c r="NAK99" s="170"/>
      <c r="NAL99" s="170"/>
      <c r="NAM99" s="170"/>
      <c r="NAN99" s="170"/>
      <c r="NAO99" s="170"/>
      <c r="NAP99" s="170"/>
      <c r="NAQ99" s="170"/>
      <c r="NAR99" s="170"/>
      <c r="NAS99" s="170"/>
      <c r="NAT99" s="170"/>
      <c r="NAU99" s="170"/>
      <c r="NAV99" s="170"/>
      <c r="NAW99" s="170"/>
      <c r="NAX99" s="170"/>
      <c r="NAY99" s="170"/>
      <c r="NAZ99" s="170"/>
      <c r="NBA99" s="170"/>
      <c r="NBB99" s="170"/>
      <c r="NBC99" s="170"/>
      <c r="NBD99" s="170"/>
      <c r="NBE99" s="170"/>
      <c r="NBF99" s="170"/>
      <c r="NBG99" s="170"/>
      <c r="NBH99" s="170"/>
      <c r="NBI99" s="170"/>
      <c r="NBJ99" s="170"/>
      <c r="NBK99" s="170"/>
      <c r="NBL99" s="170"/>
      <c r="NBM99" s="170"/>
      <c r="NBN99" s="170"/>
      <c r="NBO99" s="170"/>
      <c r="NBP99" s="170"/>
      <c r="NBQ99" s="170"/>
      <c r="NBR99" s="170"/>
      <c r="NBS99" s="170"/>
      <c r="NBT99" s="170"/>
      <c r="NBU99" s="170"/>
      <c r="NBV99" s="170"/>
      <c r="NBW99" s="170"/>
      <c r="NBX99" s="170"/>
      <c r="NBY99" s="170"/>
      <c r="NBZ99" s="170"/>
      <c r="NCA99" s="170"/>
      <c r="NCB99" s="170"/>
      <c r="NCC99" s="170"/>
      <c r="NCD99" s="170"/>
      <c r="NCE99" s="170"/>
      <c r="NCF99" s="170"/>
      <c r="NCG99" s="170"/>
      <c r="NCH99" s="170"/>
      <c r="NCI99" s="170"/>
      <c r="NCJ99" s="170"/>
      <c r="NCK99" s="170"/>
      <c r="NCL99" s="170"/>
      <c r="NCM99" s="170"/>
      <c r="NCN99" s="170"/>
      <c r="NCO99" s="170"/>
      <c r="NCP99" s="170"/>
      <c r="NCQ99" s="170"/>
      <c r="NCR99" s="170"/>
      <c r="NCS99" s="170"/>
      <c r="NCT99" s="170"/>
      <c r="NCU99" s="170"/>
      <c r="NCV99" s="170"/>
      <c r="NCW99" s="170"/>
      <c r="NCX99" s="170"/>
      <c r="NCY99" s="170"/>
      <c r="NCZ99" s="170"/>
      <c r="NDA99" s="170"/>
      <c r="NDB99" s="170"/>
      <c r="NDC99" s="170"/>
      <c r="NDD99" s="170"/>
      <c r="NDE99" s="170"/>
      <c r="NDF99" s="170"/>
      <c r="NDG99" s="170"/>
      <c r="NDH99" s="170"/>
      <c r="NDI99" s="170"/>
      <c r="NDJ99" s="170"/>
      <c r="NDK99" s="170"/>
      <c r="NDL99" s="170"/>
      <c r="NDM99" s="170"/>
      <c r="NDN99" s="170"/>
      <c r="NDO99" s="170"/>
      <c r="NDP99" s="170"/>
      <c r="NDQ99" s="170"/>
      <c r="NDR99" s="170"/>
      <c r="NDS99" s="170"/>
      <c r="NDT99" s="170"/>
      <c r="NDU99" s="170"/>
      <c r="NDV99" s="170"/>
      <c r="NDW99" s="170"/>
      <c r="NDX99" s="170"/>
      <c r="NDY99" s="170"/>
      <c r="NDZ99" s="170"/>
      <c r="NEA99" s="170"/>
      <c r="NEB99" s="170"/>
      <c r="NEC99" s="170"/>
      <c r="NED99" s="170"/>
      <c r="NEE99" s="170"/>
      <c r="NEF99" s="170"/>
      <c r="NEG99" s="170"/>
      <c r="NEH99" s="170"/>
      <c r="NEI99" s="170"/>
      <c r="NEJ99" s="170"/>
      <c r="NEK99" s="170"/>
      <c r="NEL99" s="170"/>
      <c r="NEM99" s="170"/>
      <c r="NEN99" s="170"/>
      <c r="NEO99" s="170"/>
      <c r="NEP99" s="170"/>
      <c r="NEQ99" s="170"/>
      <c r="NER99" s="170"/>
      <c r="NES99" s="170"/>
      <c r="NET99" s="170"/>
      <c r="NEU99" s="170"/>
      <c r="NEV99" s="170"/>
      <c r="NEW99" s="170"/>
      <c r="NEX99" s="170"/>
      <c r="NEY99" s="170"/>
      <c r="NEZ99" s="170"/>
      <c r="NFA99" s="170"/>
      <c r="NFB99" s="170"/>
      <c r="NFC99" s="170"/>
      <c r="NFD99" s="170"/>
      <c r="NFE99" s="170"/>
      <c r="NFF99" s="170"/>
      <c r="NFG99" s="170"/>
      <c r="NFH99" s="170"/>
      <c r="NFI99" s="170"/>
      <c r="NFJ99" s="170"/>
      <c r="NFK99" s="170"/>
      <c r="NFL99" s="170"/>
      <c r="NFM99" s="170"/>
      <c r="NFN99" s="170"/>
      <c r="NFO99" s="170"/>
      <c r="NFP99" s="170"/>
      <c r="NFQ99" s="170"/>
      <c r="NFR99" s="170"/>
      <c r="NFS99" s="170"/>
      <c r="NFT99" s="170"/>
      <c r="NFU99" s="170"/>
      <c r="NFV99" s="170"/>
      <c r="NFW99" s="170"/>
      <c r="NFX99" s="170"/>
      <c r="NFY99" s="170"/>
      <c r="NFZ99" s="170"/>
      <c r="NGA99" s="170"/>
      <c r="NGB99" s="170"/>
      <c r="NGC99" s="170"/>
      <c r="NGD99" s="170"/>
      <c r="NGE99" s="170"/>
      <c r="NGF99" s="170"/>
      <c r="NGG99" s="170"/>
      <c r="NGH99" s="170"/>
      <c r="NGI99" s="170"/>
      <c r="NGJ99" s="170"/>
      <c r="NGK99" s="170"/>
      <c r="NGL99" s="170"/>
      <c r="NGM99" s="170"/>
      <c r="NGN99" s="170"/>
      <c r="NGO99" s="170"/>
      <c r="NGP99" s="170"/>
      <c r="NGQ99" s="170"/>
      <c r="NGR99" s="170"/>
      <c r="NGS99" s="170"/>
      <c r="NGT99" s="170"/>
      <c r="NGU99" s="170"/>
      <c r="NGV99" s="170"/>
      <c r="NGW99" s="170"/>
      <c r="NGX99" s="170"/>
      <c r="NGY99" s="170"/>
      <c r="NGZ99" s="170"/>
      <c r="NHA99" s="170"/>
      <c r="NHB99" s="170"/>
      <c r="NHC99" s="170"/>
      <c r="NHD99" s="170"/>
      <c r="NHE99" s="170"/>
      <c r="NHF99" s="170"/>
      <c r="NHG99" s="170"/>
      <c r="NHH99" s="170"/>
      <c r="NHI99" s="170"/>
      <c r="NHJ99" s="170"/>
      <c r="NHK99" s="170"/>
      <c r="NHL99" s="170"/>
      <c r="NHM99" s="170"/>
      <c r="NHN99" s="170"/>
      <c r="NHO99" s="170"/>
      <c r="NHP99" s="170"/>
      <c r="NHQ99" s="170"/>
      <c r="NHR99" s="170"/>
      <c r="NHS99" s="170"/>
      <c r="NHT99" s="170"/>
      <c r="NHU99" s="170"/>
      <c r="NHV99" s="170"/>
      <c r="NHW99" s="170"/>
      <c r="NHX99" s="170"/>
      <c r="NHY99" s="170"/>
      <c r="NHZ99" s="170"/>
      <c r="NIA99" s="170"/>
      <c r="NIB99" s="170"/>
      <c r="NIC99" s="170"/>
      <c r="NID99" s="170"/>
      <c r="NIE99" s="170"/>
      <c r="NIF99" s="170"/>
      <c r="NIG99" s="170"/>
      <c r="NIH99" s="170"/>
      <c r="NII99" s="170"/>
      <c r="NIJ99" s="170"/>
      <c r="NIK99" s="170"/>
      <c r="NIL99" s="170"/>
      <c r="NIM99" s="170"/>
      <c r="NIN99" s="170"/>
      <c r="NIO99" s="170"/>
      <c r="NIP99" s="170"/>
      <c r="NIQ99" s="170"/>
      <c r="NIR99" s="170"/>
      <c r="NIS99" s="170"/>
      <c r="NIT99" s="170"/>
      <c r="NIU99" s="170"/>
      <c r="NIV99" s="170"/>
      <c r="NIW99" s="170"/>
      <c r="NIX99" s="170"/>
      <c r="NIY99" s="170"/>
      <c r="NIZ99" s="170"/>
      <c r="NJA99" s="170"/>
      <c r="NJB99" s="170"/>
      <c r="NJC99" s="170"/>
      <c r="NJD99" s="170"/>
      <c r="NJE99" s="170"/>
      <c r="NJF99" s="170"/>
      <c r="NJG99" s="170"/>
      <c r="NJH99" s="170"/>
      <c r="NJI99" s="170"/>
      <c r="NJJ99" s="170"/>
      <c r="NJK99" s="170"/>
      <c r="NJL99" s="170"/>
      <c r="NJM99" s="170"/>
      <c r="NJN99" s="170"/>
      <c r="NJO99" s="170"/>
      <c r="NJP99" s="170"/>
      <c r="NJQ99" s="170"/>
      <c r="NJR99" s="170"/>
      <c r="NJS99" s="170"/>
      <c r="NJT99" s="170"/>
      <c r="NJU99" s="170"/>
      <c r="NJV99" s="170"/>
      <c r="NJW99" s="170"/>
      <c r="NJX99" s="170"/>
      <c r="NJY99" s="170"/>
      <c r="NJZ99" s="170"/>
      <c r="NKA99" s="170"/>
      <c r="NKB99" s="170"/>
      <c r="NKC99" s="170"/>
      <c r="NKD99" s="170"/>
      <c r="NKE99" s="170"/>
      <c r="NKF99" s="170"/>
      <c r="NKG99" s="170"/>
      <c r="NKH99" s="170"/>
      <c r="NKI99" s="170"/>
      <c r="NKJ99" s="170"/>
      <c r="NKK99" s="170"/>
      <c r="NKL99" s="170"/>
      <c r="NKM99" s="170"/>
      <c r="NKN99" s="170"/>
      <c r="NKO99" s="170"/>
      <c r="NKP99" s="170"/>
      <c r="NKQ99" s="170"/>
      <c r="NKR99" s="170"/>
      <c r="NKS99" s="170"/>
      <c r="NKT99" s="170"/>
      <c r="NKU99" s="170"/>
      <c r="NKV99" s="170"/>
      <c r="NKW99" s="170"/>
      <c r="NKX99" s="170"/>
      <c r="NKY99" s="170"/>
      <c r="NKZ99" s="170"/>
      <c r="NLA99" s="170"/>
      <c r="NLB99" s="170"/>
      <c r="NLC99" s="170"/>
      <c r="NLD99" s="170"/>
      <c r="NLE99" s="170"/>
      <c r="NLF99" s="170"/>
      <c r="NLG99" s="170"/>
      <c r="NLH99" s="170"/>
      <c r="NLI99" s="170"/>
      <c r="NLJ99" s="170"/>
      <c r="NLK99" s="170"/>
      <c r="NLL99" s="170"/>
      <c r="NLM99" s="170"/>
      <c r="NLN99" s="170"/>
      <c r="NLO99" s="170"/>
      <c r="NLP99" s="170"/>
      <c r="NLQ99" s="170"/>
      <c r="NLR99" s="170"/>
      <c r="NLS99" s="170"/>
      <c r="NLT99" s="170"/>
      <c r="NLU99" s="170"/>
      <c r="NLV99" s="170"/>
      <c r="NLW99" s="170"/>
      <c r="NLX99" s="170"/>
      <c r="NLY99" s="170"/>
      <c r="NLZ99" s="170"/>
      <c r="NMA99" s="170"/>
      <c r="NMB99" s="170"/>
      <c r="NMC99" s="170"/>
      <c r="NMD99" s="170"/>
      <c r="NME99" s="170"/>
      <c r="NMF99" s="170"/>
      <c r="NMG99" s="170"/>
      <c r="NMH99" s="170"/>
      <c r="NMI99" s="170"/>
      <c r="NMJ99" s="170"/>
      <c r="NMK99" s="170"/>
      <c r="NML99" s="170"/>
      <c r="NMM99" s="170"/>
      <c r="NMN99" s="170"/>
      <c r="NMO99" s="170"/>
      <c r="NMP99" s="170"/>
      <c r="NMQ99" s="170"/>
      <c r="NMR99" s="170"/>
      <c r="NMS99" s="170"/>
      <c r="NMT99" s="170"/>
      <c r="NMU99" s="170"/>
      <c r="NMV99" s="170"/>
      <c r="NMW99" s="170"/>
      <c r="NMX99" s="170"/>
      <c r="NMY99" s="170"/>
      <c r="NMZ99" s="170"/>
      <c r="NNA99" s="170"/>
      <c r="NNB99" s="170"/>
      <c r="NNC99" s="170"/>
      <c r="NND99" s="170"/>
      <c r="NNE99" s="170"/>
      <c r="NNF99" s="170"/>
      <c r="NNG99" s="170"/>
      <c r="NNH99" s="170"/>
      <c r="NNI99" s="170"/>
      <c r="NNJ99" s="170"/>
      <c r="NNK99" s="170"/>
      <c r="NNL99" s="170"/>
      <c r="NNM99" s="170"/>
      <c r="NNN99" s="170"/>
      <c r="NNO99" s="170"/>
      <c r="NNP99" s="170"/>
      <c r="NNQ99" s="170"/>
      <c r="NNR99" s="170"/>
      <c r="NNS99" s="170"/>
      <c r="NNT99" s="170"/>
      <c r="NNU99" s="170"/>
      <c r="NNV99" s="170"/>
      <c r="NNW99" s="170"/>
      <c r="NNX99" s="170"/>
      <c r="NNY99" s="170"/>
      <c r="NNZ99" s="170"/>
      <c r="NOA99" s="170"/>
      <c r="NOB99" s="170"/>
      <c r="NOC99" s="170"/>
      <c r="NOD99" s="170"/>
      <c r="NOE99" s="170"/>
      <c r="NOF99" s="170"/>
      <c r="NOG99" s="170"/>
      <c r="NOH99" s="170"/>
      <c r="NOI99" s="170"/>
      <c r="NOJ99" s="170"/>
      <c r="NOK99" s="170"/>
      <c r="NOL99" s="170"/>
      <c r="NOM99" s="170"/>
      <c r="NON99" s="170"/>
      <c r="NOO99" s="170"/>
      <c r="NOP99" s="170"/>
      <c r="NOQ99" s="170"/>
      <c r="NOR99" s="170"/>
      <c r="NOS99" s="170"/>
      <c r="NOT99" s="170"/>
      <c r="NOU99" s="170"/>
      <c r="NOV99" s="170"/>
      <c r="NOW99" s="170"/>
      <c r="NOX99" s="170"/>
      <c r="NOY99" s="170"/>
      <c r="NOZ99" s="170"/>
      <c r="NPA99" s="170"/>
      <c r="NPB99" s="170"/>
      <c r="NPC99" s="170"/>
      <c r="NPD99" s="170"/>
      <c r="NPE99" s="170"/>
      <c r="NPF99" s="170"/>
      <c r="NPG99" s="170"/>
      <c r="NPH99" s="170"/>
      <c r="NPI99" s="170"/>
      <c r="NPJ99" s="170"/>
      <c r="NPK99" s="170"/>
      <c r="NPL99" s="170"/>
      <c r="NPM99" s="170"/>
      <c r="NPN99" s="170"/>
      <c r="NPO99" s="170"/>
      <c r="NPP99" s="170"/>
      <c r="NPQ99" s="170"/>
      <c r="NPR99" s="170"/>
      <c r="NPS99" s="170"/>
      <c r="NPT99" s="170"/>
      <c r="NPU99" s="170"/>
      <c r="NPV99" s="170"/>
      <c r="NPW99" s="170"/>
      <c r="NPX99" s="170"/>
      <c r="NPY99" s="170"/>
      <c r="NPZ99" s="170"/>
      <c r="NQA99" s="170"/>
      <c r="NQB99" s="170"/>
      <c r="NQC99" s="170"/>
      <c r="NQD99" s="170"/>
      <c r="NQE99" s="170"/>
      <c r="NQF99" s="170"/>
      <c r="NQG99" s="170"/>
      <c r="NQH99" s="170"/>
      <c r="NQI99" s="170"/>
      <c r="NQJ99" s="170"/>
      <c r="NQK99" s="170"/>
      <c r="NQL99" s="170"/>
      <c r="NQM99" s="170"/>
      <c r="NQN99" s="170"/>
      <c r="NQO99" s="170"/>
      <c r="NQP99" s="170"/>
      <c r="NQQ99" s="170"/>
      <c r="NQR99" s="170"/>
      <c r="NQS99" s="170"/>
      <c r="NQT99" s="170"/>
      <c r="NQU99" s="170"/>
      <c r="NQV99" s="170"/>
      <c r="NQW99" s="170"/>
      <c r="NQX99" s="170"/>
      <c r="NQY99" s="170"/>
      <c r="NQZ99" s="170"/>
      <c r="NRA99" s="170"/>
      <c r="NRB99" s="170"/>
      <c r="NRC99" s="170"/>
      <c r="NRD99" s="170"/>
      <c r="NRE99" s="170"/>
      <c r="NRF99" s="170"/>
      <c r="NRG99" s="170"/>
      <c r="NRH99" s="170"/>
      <c r="NRI99" s="170"/>
      <c r="NRJ99" s="170"/>
      <c r="NRK99" s="170"/>
      <c r="NRL99" s="170"/>
      <c r="NRM99" s="170"/>
      <c r="NRN99" s="170"/>
      <c r="NRO99" s="170"/>
      <c r="NRP99" s="170"/>
      <c r="NRQ99" s="170"/>
      <c r="NRR99" s="170"/>
      <c r="NRS99" s="170"/>
      <c r="NRT99" s="170"/>
      <c r="NRU99" s="170"/>
      <c r="NRV99" s="170"/>
      <c r="NRW99" s="170"/>
      <c r="NRX99" s="170"/>
      <c r="NRY99" s="170"/>
      <c r="NRZ99" s="170"/>
      <c r="NSA99" s="170"/>
      <c r="NSB99" s="170"/>
      <c r="NSC99" s="170"/>
      <c r="NSD99" s="170"/>
      <c r="NSE99" s="170"/>
      <c r="NSF99" s="170"/>
      <c r="NSG99" s="170"/>
      <c r="NSH99" s="170"/>
      <c r="NSI99" s="170"/>
      <c r="NSJ99" s="170"/>
      <c r="NSK99" s="170"/>
      <c r="NSL99" s="170"/>
      <c r="NSM99" s="170"/>
      <c r="NSN99" s="170"/>
      <c r="NSO99" s="170"/>
      <c r="NSP99" s="170"/>
      <c r="NSQ99" s="170"/>
      <c r="NSR99" s="170"/>
      <c r="NSS99" s="170"/>
      <c r="NST99" s="170"/>
      <c r="NSU99" s="170"/>
      <c r="NSV99" s="170"/>
      <c r="NSW99" s="170"/>
      <c r="NSX99" s="170"/>
      <c r="NSY99" s="170"/>
      <c r="NSZ99" s="170"/>
      <c r="NTA99" s="170"/>
      <c r="NTB99" s="170"/>
      <c r="NTC99" s="170"/>
      <c r="NTD99" s="170"/>
      <c r="NTE99" s="170"/>
      <c r="NTF99" s="170"/>
      <c r="NTG99" s="170"/>
      <c r="NTH99" s="170"/>
      <c r="NTI99" s="170"/>
      <c r="NTJ99" s="170"/>
      <c r="NTK99" s="170"/>
      <c r="NTL99" s="170"/>
      <c r="NTM99" s="170"/>
      <c r="NTN99" s="170"/>
      <c r="NTO99" s="170"/>
      <c r="NTP99" s="170"/>
      <c r="NTQ99" s="170"/>
      <c r="NTR99" s="170"/>
      <c r="NTS99" s="170"/>
      <c r="NTT99" s="170"/>
      <c r="NTU99" s="170"/>
      <c r="NTV99" s="170"/>
      <c r="NTW99" s="170"/>
      <c r="NTX99" s="170"/>
      <c r="NTY99" s="170"/>
      <c r="NTZ99" s="170"/>
      <c r="NUA99" s="170"/>
      <c r="NUB99" s="170"/>
      <c r="NUC99" s="170"/>
      <c r="NUD99" s="170"/>
      <c r="NUE99" s="170"/>
      <c r="NUF99" s="170"/>
      <c r="NUG99" s="170"/>
      <c r="NUH99" s="170"/>
      <c r="NUI99" s="170"/>
      <c r="NUJ99" s="170"/>
      <c r="NUK99" s="170"/>
      <c r="NUL99" s="170"/>
      <c r="NUM99" s="170"/>
      <c r="NUN99" s="170"/>
      <c r="NUO99" s="170"/>
      <c r="NUP99" s="170"/>
      <c r="NUQ99" s="170"/>
      <c r="NUR99" s="170"/>
      <c r="NUS99" s="170"/>
      <c r="NUT99" s="170"/>
      <c r="NUU99" s="170"/>
      <c r="NUV99" s="170"/>
      <c r="NUW99" s="170"/>
      <c r="NUX99" s="170"/>
      <c r="NUY99" s="170"/>
      <c r="NUZ99" s="170"/>
      <c r="NVA99" s="170"/>
      <c r="NVB99" s="170"/>
      <c r="NVC99" s="170"/>
      <c r="NVD99" s="170"/>
      <c r="NVE99" s="170"/>
      <c r="NVF99" s="170"/>
      <c r="NVG99" s="170"/>
      <c r="NVH99" s="170"/>
      <c r="NVI99" s="170"/>
      <c r="NVJ99" s="170"/>
      <c r="NVK99" s="170"/>
      <c r="NVL99" s="170"/>
      <c r="NVM99" s="170"/>
      <c r="NVN99" s="170"/>
      <c r="NVO99" s="170"/>
      <c r="NVP99" s="170"/>
      <c r="NVQ99" s="170"/>
      <c r="NVR99" s="170"/>
      <c r="NVS99" s="170"/>
      <c r="NVT99" s="170"/>
      <c r="NVU99" s="170"/>
      <c r="NVV99" s="170"/>
      <c r="NVW99" s="170"/>
      <c r="NVX99" s="170"/>
      <c r="NVY99" s="170"/>
      <c r="NVZ99" s="170"/>
      <c r="NWA99" s="170"/>
      <c r="NWB99" s="170"/>
      <c r="NWC99" s="170"/>
      <c r="NWD99" s="170"/>
      <c r="NWE99" s="170"/>
      <c r="NWF99" s="170"/>
      <c r="NWG99" s="170"/>
      <c r="NWH99" s="170"/>
      <c r="NWI99" s="170"/>
      <c r="NWJ99" s="170"/>
      <c r="NWK99" s="170"/>
      <c r="NWL99" s="170"/>
      <c r="NWM99" s="170"/>
      <c r="NWN99" s="170"/>
      <c r="NWO99" s="170"/>
      <c r="NWP99" s="170"/>
      <c r="NWQ99" s="170"/>
      <c r="NWR99" s="170"/>
      <c r="NWS99" s="170"/>
      <c r="NWT99" s="170"/>
      <c r="NWU99" s="170"/>
      <c r="NWV99" s="170"/>
      <c r="NWW99" s="170"/>
      <c r="NWX99" s="170"/>
      <c r="NWY99" s="170"/>
      <c r="NWZ99" s="170"/>
      <c r="NXA99" s="170"/>
      <c r="NXB99" s="170"/>
      <c r="NXC99" s="170"/>
      <c r="NXD99" s="170"/>
      <c r="NXE99" s="170"/>
      <c r="NXF99" s="170"/>
      <c r="NXG99" s="170"/>
      <c r="NXH99" s="170"/>
      <c r="NXI99" s="170"/>
      <c r="NXJ99" s="170"/>
      <c r="NXK99" s="170"/>
      <c r="NXL99" s="170"/>
      <c r="NXM99" s="170"/>
      <c r="NXN99" s="170"/>
      <c r="NXO99" s="170"/>
      <c r="NXP99" s="170"/>
      <c r="NXQ99" s="170"/>
      <c r="NXR99" s="170"/>
      <c r="NXS99" s="170"/>
      <c r="NXT99" s="170"/>
      <c r="NXU99" s="170"/>
      <c r="NXV99" s="170"/>
      <c r="NXW99" s="170"/>
      <c r="NXX99" s="170"/>
      <c r="NXY99" s="170"/>
      <c r="NXZ99" s="170"/>
      <c r="NYA99" s="170"/>
      <c r="NYB99" s="170"/>
      <c r="NYC99" s="170"/>
      <c r="NYD99" s="170"/>
      <c r="NYE99" s="170"/>
      <c r="NYF99" s="170"/>
      <c r="NYG99" s="170"/>
      <c r="NYH99" s="170"/>
      <c r="NYI99" s="170"/>
      <c r="NYJ99" s="170"/>
      <c r="NYK99" s="170"/>
      <c r="NYL99" s="170"/>
      <c r="NYM99" s="170"/>
      <c r="NYN99" s="170"/>
      <c r="NYO99" s="170"/>
      <c r="NYP99" s="170"/>
      <c r="NYQ99" s="170"/>
      <c r="NYR99" s="170"/>
      <c r="NYS99" s="170"/>
      <c r="NYT99" s="170"/>
      <c r="NYU99" s="170"/>
      <c r="NYV99" s="170"/>
      <c r="NYW99" s="170"/>
      <c r="NYX99" s="170"/>
      <c r="NYY99" s="170"/>
      <c r="NYZ99" s="170"/>
      <c r="NZA99" s="170"/>
      <c r="NZB99" s="170"/>
      <c r="NZC99" s="170"/>
      <c r="NZD99" s="170"/>
      <c r="NZE99" s="170"/>
      <c r="NZF99" s="170"/>
      <c r="NZG99" s="170"/>
      <c r="NZH99" s="170"/>
      <c r="NZI99" s="170"/>
      <c r="NZJ99" s="170"/>
      <c r="NZK99" s="170"/>
      <c r="NZL99" s="170"/>
      <c r="NZM99" s="170"/>
      <c r="NZN99" s="170"/>
      <c r="NZO99" s="170"/>
      <c r="NZP99" s="170"/>
      <c r="NZQ99" s="170"/>
      <c r="NZR99" s="170"/>
      <c r="NZS99" s="170"/>
      <c r="NZT99" s="170"/>
      <c r="NZU99" s="170"/>
      <c r="NZV99" s="170"/>
      <c r="NZW99" s="170"/>
      <c r="NZX99" s="170"/>
      <c r="NZY99" s="170"/>
      <c r="NZZ99" s="170"/>
      <c r="OAA99" s="170"/>
      <c r="OAB99" s="170"/>
      <c r="OAC99" s="170"/>
      <c r="OAD99" s="170"/>
      <c r="OAE99" s="170"/>
      <c r="OAF99" s="170"/>
      <c r="OAG99" s="170"/>
      <c r="OAH99" s="170"/>
      <c r="OAI99" s="170"/>
      <c r="OAJ99" s="170"/>
      <c r="OAK99" s="170"/>
      <c r="OAL99" s="170"/>
      <c r="OAM99" s="170"/>
      <c r="OAN99" s="170"/>
      <c r="OAO99" s="170"/>
      <c r="OAP99" s="170"/>
      <c r="OAQ99" s="170"/>
      <c r="OAR99" s="170"/>
      <c r="OAS99" s="170"/>
      <c r="OAT99" s="170"/>
      <c r="OAU99" s="170"/>
      <c r="OAV99" s="170"/>
      <c r="OAW99" s="170"/>
      <c r="OAX99" s="170"/>
      <c r="OAY99" s="170"/>
      <c r="OAZ99" s="170"/>
      <c r="OBA99" s="170"/>
      <c r="OBB99" s="170"/>
      <c r="OBC99" s="170"/>
      <c r="OBD99" s="170"/>
      <c r="OBE99" s="170"/>
      <c r="OBF99" s="170"/>
      <c r="OBG99" s="170"/>
      <c r="OBH99" s="170"/>
      <c r="OBI99" s="170"/>
      <c r="OBJ99" s="170"/>
      <c r="OBK99" s="170"/>
      <c r="OBL99" s="170"/>
      <c r="OBM99" s="170"/>
      <c r="OBN99" s="170"/>
      <c r="OBO99" s="170"/>
      <c r="OBP99" s="170"/>
      <c r="OBQ99" s="170"/>
      <c r="OBR99" s="170"/>
      <c r="OBS99" s="170"/>
      <c r="OBT99" s="170"/>
      <c r="OBU99" s="170"/>
      <c r="OBV99" s="170"/>
      <c r="OBW99" s="170"/>
      <c r="OBX99" s="170"/>
      <c r="OBY99" s="170"/>
      <c r="OBZ99" s="170"/>
      <c r="OCA99" s="170"/>
      <c r="OCB99" s="170"/>
      <c r="OCC99" s="170"/>
      <c r="OCD99" s="170"/>
      <c r="OCE99" s="170"/>
      <c r="OCF99" s="170"/>
      <c r="OCG99" s="170"/>
      <c r="OCH99" s="170"/>
      <c r="OCI99" s="170"/>
      <c r="OCJ99" s="170"/>
      <c r="OCK99" s="170"/>
      <c r="OCL99" s="170"/>
      <c r="OCM99" s="170"/>
      <c r="OCN99" s="170"/>
      <c r="OCO99" s="170"/>
      <c r="OCP99" s="170"/>
      <c r="OCQ99" s="170"/>
      <c r="OCR99" s="170"/>
      <c r="OCS99" s="170"/>
      <c r="OCT99" s="170"/>
      <c r="OCU99" s="170"/>
      <c r="OCV99" s="170"/>
      <c r="OCW99" s="170"/>
      <c r="OCX99" s="170"/>
      <c r="OCY99" s="170"/>
      <c r="OCZ99" s="170"/>
      <c r="ODA99" s="170"/>
      <c r="ODB99" s="170"/>
      <c r="ODC99" s="170"/>
      <c r="ODD99" s="170"/>
      <c r="ODE99" s="170"/>
      <c r="ODF99" s="170"/>
      <c r="ODG99" s="170"/>
      <c r="ODH99" s="170"/>
      <c r="ODI99" s="170"/>
      <c r="ODJ99" s="170"/>
      <c r="ODK99" s="170"/>
      <c r="ODL99" s="170"/>
      <c r="ODM99" s="170"/>
      <c r="ODN99" s="170"/>
      <c r="ODO99" s="170"/>
      <c r="ODP99" s="170"/>
      <c r="ODQ99" s="170"/>
      <c r="ODR99" s="170"/>
      <c r="ODS99" s="170"/>
      <c r="ODT99" s="170"/>
      <c r="ODU99" s="170"/>
      <c r="ODV99" s="170"/>
      <c r="ODW99" s="170"/>
      <c r="ODX99" s="170"/>
      <c r="ODY99" s="170"/>
      <c r="ODZ99" s="170"/>
      <c r="OEA99" s="170"/>
      <c r="OEB99" s="170"/>
      <c r="OEC99" s="170"/>
      <c r="OED99" s="170"/>
      <c r="OEE99" s="170"/>
      <c r="OEF99" s="170"/>
      <c r="OEG99" s="170"/>
      <c r="OEH99" s="170"/>
      <c r="OEI99" s="170"/>
      <c r="OEJ99" s="170"/>
      <c r="OEK99" s="170"/>
      <c r="OEL99" s="170"/>
      <c r="OEM99" s="170"/>
      <c r="OEN99" s="170"/>
      <c r="OEO99" s="170"/>
      <c r="OEP99" s="170"/>
      <c r="OEQ99" s="170"/>
      <c r="OER99" s="170"/>
      <c r="OES99" s="170"/>
      <c r="OET99" s="170"/>
      <c r="OEU99" s="170"/>
      <c r="OEV99" s="170"/>
      <c r="OEW99" s="170"/>
      <c r="OEX99" s="170"/>
      <c r="OEY99" s="170"/>
      <c r="OEZ99" s="170"/>
      <c r="OFA99" s="170"/>
      <c r="OFB99" s="170"/>
      <c r="OFC99" s="170"/>
      <c r="OFD99" s="170"/>
      <c r="OFE99" s="170"/>
      <c r="OFF99" s="170"/>
      <c r="OFG99" s="170"/>
      <c r="OFH99" s="170"/>
      <c r="OFI99" s="170"/>
      <c r="OFJ99" s="170"/>
      <c r="OFK99" s="170"/>
      <c r="OFL99" s="170"/>
      <c r="OFM99" s="170"/>
      <c r="OFN99" s="170"/>
      <c r="OFO99" s="170"/>
      <c r="OFP99" s="170"/>
      <c r="OFQ99" s="170"/>
      <c r="OFR99" s="170"/>
      <c r="OFS99" s="170"/>
      <c r="OFT99" s="170"/>
      <c r="OFU99" s="170"/>
      <c r="OFV99" s="170"/>
      <c r="OFW99" s="170"/>
      <c r="OFX99" s="170"/>
      <c r="OFY99" s="170"/>
      <c r="OFZ99" s="170"/>
      <c r="OGA99" s="170"/>
      <c r="OGB99" s="170"/>
      <c r="OGC99" s="170"/>
      <c r="OGD99" s="170"/>
      <c r="OGE99" s="170"/>
      <c r="OGF99" s="170"/>
      <c r="OGG99" s="170"/>
      <c r="OGH99" s="170"/>
      <c r="OGI99" s="170"/>
      <c r="OGJ99" s="170"/>
      <c r="OGK99" s="170"/>
      <c r="OGL99" s="170"/>
      <c r="OGM99" s="170"/>
      <c r="OGN99" s="170"/>
      <c r="OGO99" s="170"/>
      <c r="OGP99" s="170"/>
      <c r="OGQ99" s="170"/>
      <c r="OGR99" s="170"/>
      <c r="OGS99" s="170"/>
      <c r="OGT99" s="170"/>
      <c r="OGU99" s="170"/>
      <c r="OGV99" s="170"/>
      <c r="OGW99" s="170"/>
      <c r="OGX99" s="170"/>
      <c r="OGY99" s="170"/>
      <c r="OGZ99" s="170"/>
      <c r="OHA99" s="170"/>
      <c r="OHB99" s="170"/>
      <c r="OHC99" s="170"/>
      <c r="OHD99" s="170"/>
      <c r="OHE99" s="170"/>
      <c r="OHF99" s="170"/>
      <c r="OHG99" s="170"/>
      <c r="OHH99" s="170"/>
      <c r="OHI99" s="170"/>
      <c r="OHJ99" s="170"/>
      <c r="OHK99" s="170"/>
      <c r="OHL99" s="170"/>
      <c r="OHM99" s="170"/>
      <c r="OHN99" s="170"/>
      <c r="OHO99" s="170"/>
      <c r="OHP99" s="170"/>
      <c r="OHQ99" s="170"/>
      <c r="OHR99" s="170"/>
      <c r="OHS99" s="170"/>
      <c r="OHT99" s="170"/>
      <c r="OHU99" s="170"/>
      <c r="OHV99" s="170"/>
      <c r="OHW99" s="170"/>
      <c r="OHX99" s="170"/>
      <c r="OHY99" s="170"/>
      <c r="OHZ99" s="170"/>
      <c r="OIA99" s="170"/>
      <c r="OIB99" s="170"/>
      <c r="OIC99" s="170"/>
      <c r="OID99" s="170"/>
      <c r="OIE99" s="170"/>
      <c r="OIF99" s="170"/>
      <c r="OIG99" s="170"/>
      <c r="OIH99" s="170"/>
      <c r="OII99" s="170"/>
      <c r="OIJ99" s="170"/>
      <c r="OIK99" s="170"/>
      <c r="OIL99" s="170"/>
      <c r="OIM99" s="170"/>
      <c r="OIN99" s="170"/>
      <c r="OIO99" s="170"/>
      <c r="OIP99" s="170"/>
      <c r="OIQ99" s="170"/>
      <c r="OIR99" s="170"/>
      <c r="OIS99" s="170"/>
      <c r="OIT99" s="170"/>
      <c r="OIU99" s="170"/>
      <c r="OIV99" s="170"/>
      <c r="OIW99" s="170"/>
      <c r="OIX99" s="170"/>
      <c r="OIY99" s="170"/>
      <c r="OIZ99" s="170"/>
      <c r="OJA99" s="170"/>
      <c r="OJB99" s="170"/>
      <c r="OJC99" s="170"/>
      <c r="OJD99" s="170"/>
      <c r="OJE99" s="170"/>
      <c r="OJF99" s="170"/>
      <c r="OJG99" s="170"/>
      <c r="OJH99" s="170"/>
      <c r="OJI99" s="170"/>
      <c r="OJJ99" s="170"/>
      <c r="OJK99" s="170"/>
      <c r="OJL99" s="170"/>
      <c r="OJM99" s="170"/>
      <c r="OJN99" s="170"/>
      <c r="OJO99" s="170"/>
      <c r="OJP99" s="170"/>
      <c r="OJQ99" s="170"/>
      <c r="OJR99" s="170"/>
      <c r="OJS99" s="170"/>
      <c r="OJT99" s="170"/>
      <c r="OJU99" s="170"/>
      <c r="OJV99" s="170"/>
      <c r="OJW99" s="170"/>
      <c r="OJX99" s="170"/>
      <c r="OJY99" s="170"/>
      <c r="OJZ99" s="170"/>
      <c r="OKA99" s="170"/>
      <c r="OKB99" s="170"/>
      <c r="OKC99" s="170"/>
      <c r="OKD99" s="170"/>
      <c r="OKE99" s="170"/>
      <c r="OKF99" s="170"/>
      <c r="OKG99" s="170"/>
      <c r="OKH99" s="170"/>
      <c r="OKI99" s="170"/>
      <c r="OKJ99" s="170"/>
      <c r="OKK99" s="170"/>
      <c r="OKL99" s="170"/>
      <c r="OKM99" s="170"/>
      <c r="OKN99" s="170"/>
      <c r="OKO99" s="170"/>
      <c r="OKP99" s="170"/>
      <c r="OKQ99" s="170"/>
      <c r="OKR99" s="170"/>
      <c r="OKS99" s="170"/>
      <c r="OKT99" s="170"/>
      <c r="OKU99" s="170"/>
      <c r="OKV99" s="170"/>
      <c r="OKW99" s="170"/>
      <c r="OKX99" s="170"/>
      <c r="OKY99" s="170"/>
      <c r="OKZ99" s="170"/>
      <c r="OLA99" s="170"/>
      <c r="OLB99" s="170"/>
      <c r="OLC99" s="170"/>
      <c r="OLD99" s="170"/>
      <c r="OLE99" s="170"/>
      <c r="OLF99" s="170"/>
      <c r="OLG99" s="170"/>
      <c r="OLH99" s="170"/>
      <c r="OLI99" s="170"/>
      <c r="OLJ99" s="170"/>
      <c r="OLK99" s="170"/>
      <c r="OLL99" s="170"/>
      <c r="OLM99" s="170"/>
      <c r="OLN99" s="170"/>
      <c r="OLO99" s="170"/>
      <c r="OLP99" s="170"/>
      <c r="OLQ99" s="170"/>
      <c r="OLR99" s="170"/>
      <c r="OLS99" s="170"/>
      <c r="OLT99" s="170"/>
      <c r="OLU99" s="170"/>
      <c r="OLV99" s="170"/>
      <c r="OLW99" s="170"/>
      <c r="OLX99" s="170"/>
      <c r="OLY99" s="170"/>
      <c r="OLZ99" s="170"/>
      <c r="OMA99" s="170"/>
      <c r="OMB99" s="170"/>
      <c r="OMC99" s="170"/>
      <c r="OMD99" s="170"/>
      <c r="OME99" s="170"/>
      <c r="OMF99" s="170"/>
      <c r="OMG99" s="170"/>
      <c r="OMH99" s="170"/>
      <c r="OMI99" s="170"/>
      <c r="OMJ99" s="170"/>
      <c r="OMK99" s="170"/>
      <c r="OML99" s="170"/>
      <c r="OMM99" s="170"/>
      <c r="OMN99" s="170"/>
      <c r="OMO99" s="170"/>
      <c r="OMP99" s="170"/>
      <c r="OMQ99" s="170"/>
      <c r="OMR99" s="170"/>
      <c r="OMS99" s="170"/>
      <c r="OMT99" s="170"/>
      <c r="OMU99" s="170"/>
      <c r="OMV99" s="170"/>
      <c r="OMW99" s="170"/>
      <c r="OMX99" s="170"/>
      <c r="OMY99" s="170"/>
      <c r="OMZ99" s="170"/>
      <c r="ONA99" s="170"/>
      <c r="ONB99" s="170"/>
      <c r="ONC99" s="170"/>
      <c r="OND99" s="170"/>
      <c r="ONE99" s="170"/>
      <c r="ONF99" s="170"/>
      <c r="ONG99" s="170"/>
      <c r="ONH99" s="170"/>
      <c r="ONI99" s="170"/>
      <c r="ONJ99" s="170"/>
      <c r="ONK99" s="170"/>
      <c r="ONL99" s="170"/>
      <c r="ONM99" s="170"/>
      <c r="ONN99" s="170"/>
      <c r="ONO99" s="170"/>
      <c r="ONP99" s="170"/>
      <c r="ONQ99" s="170"/>
      <c r="ONR99" s="170"/>
      <c r="ONS99" s="170"/>
      <c r="ONT99" s="170"/>
      <c r="ONU99" s="170"/>
      <c r="ONV99" s="170"/>
      <c r="ONW99" s="170"/>
      <c r="ONX99" s="170"/>
      <c r="ONY99" s="170"/>
      <c r="ONZ99" s="170"/>
      <c r="OOA99" s="170"/>
      <c r="OOB99" s="170"/>
      <c r="OOC99" s="170"/>
      <c r="OOD99" s="170"/>
      <c r="OOE99" s="170"/>
      <c r="OOF99" s="170"/>
      <c r="OOG99" s="170"/>
      <c r="OOH99" s="170"/>
      <c r="OOI99" s="170"/>
      <c r="OOJ99" s="170"/>
      <c r="OOK99" s="170"/>
      <c r="OOL99" s="170"/>
      <c r="OOM99" s="170"/>
      <c r="OON99" s="170"/>
      <c r="OOO99" s="170"/>
      <c r="OOP99" s="170"/>
      <c r="OOQ99" s="170"/>
      <c r="OOR99" s="170"/>
      <c r="OOS99" s="170"/>
      <c r="OOT99" s="170"/>
      <c r="OOU99" s="170"/>
      <c r="OOV99" s="170"/>
      <c r="OOW99" s="170"/>
      <c r="OOX99" s="170"/>
      <c r="OOY99" s="170"/>
      <c r="OOZ99" s="170"/>
      <c r="OPA99" s="170"/>
      <c r="OPB99" s="170"/>
      <c r="OPC99" s="170"/>
      <c r="OPD99" s="170"/>
      <c r="OPE99" s="170"/>
      <c r="OPF99" s="170"/>
      <c r="OPG99" s="170"/>
      <c r="OPH99" s="170"/>
      <c r="OPI99" s="170"/>
      <c r="OPJ99" s="170"/>
      <c r="OPK99" s="170"/>
      <c r="OPL99" s="170"/>
      <c r="OPM99" s="170"/>
      <c r="OPN99" s="170"/>
      <c r="OPO99" s="170"/>
      <c r="OPP99" s="170"/>
      <c r="OPQ99" s="170"/>
      <c r="OPR99" s="170"/>
      <c r="OPS99" s="170"/>
      <c r="OPT99" s="170"/>
      <c r="OPU99" s="170"/>
      <c r="OPV99" s="170"/>
      <c r="OPW99" s="170"/>
      <c r="OPX99" s="170"/>
      <c r="OPY99" s="170"/>
      <c r="OPZ99" s="170"/>
      <c r="OQA99" s="170"/>
      <c r="OQB99" s="170"/>
      <c r="OQC99" s="170"/>
      <c r="OQD99" s="170"/>
      <c r="OQE99" s="170"/>
      <c r="OQF99" s="170"/>
      <c r="OQG99" s="170"/>
      <c r="OQH99" s="170"/>
      <c r="OQI99" s="170"/>
      <c r="OQJ99" s="170"/>
      <c r="OQK99" s="170"/>
      <c r="OQL99" s="170"/>
      <c r="OQM99" s="170"/>
      <c r="OQN99" s="170"/>
      <c r="OQO99" s="170"/>
      <c r="OQP99" s="170"/>
      <c r="OQQ99" s="170"/>
      <c r="OQR99" s="170"/>
      <c r="OQS99" s="170"/>
      <c r="OQT99" s="170"/>
      <c r="OQU99" s="170"/>
      <c r="OQV99" s="170"/>
      <c r="OQW99" s="170"/>
      <c r="OQX99" s="170"/>
      <c r="OQY99" s="170"/>
      <c r="OQZ99" s="170"/>
      <c r="ORA99" s="170"/>
      <c r="ORB99" s="170"/>
      <c r="ORC99" s="170"/>
      <c r="ORD99" s="170"/>
      <c r="ORE99" s="170"/>
      <c r="ORF99" s="170"/>
      <c r="ORG99" s="170"/>
      <c r="ORH99" s="170"/>
      <c r="ORI99" s="170"/>
      <c r="ORJ99" s="170"/>
      <c r="ORK99" s="170"/>
      <c r="ORL99" s="170"/>
      <c r="ORM99" s="170"/>
      <c r="ORN99" s="170"/>
      <c r="ORO99" s="170"/>
      <c r="ORP99" s="170"/>
      <c r="ORQ99" s="170"/>
      <c r="ORR99" s="170"/>
      <c r="ORS99" s="170"/>
      <c r="ORT99" s="170"/>
      <c r="ORU99" s="170"/>
      <c r="ORV99" s="170"/>
      <c r="ORW99" s="170"/>
      <c r="ORX99" s="170"/>
      <c r="ORY99" s="170"/>
      <c r="ORZ99" s="170"/>
      <c r="OSA99" s="170"/>
      <c r="OSB99" s="170"/>
      <c r="OSC99" s="170"/>
      <c r="OSD99" s="170"/>
      <c r="OSE99" s="170"/>
      <c r="OSF99" s="170"/>
      <c r="OSG99" s="170"/>
      <c r="OSH99" s="170"/>
      <c r="OSI99" s="170"/>
      <c r="OSJ99" s="170"/>
      <c r="OSK99" s="170"/>
      <c r="OSL99" s="170"/>
      <c r="OSM99" s="170"/>
      <c r="OSN99" s="170"/>
      <c r="OSO99" s="170"/>
      <c r="OSP99" s="170"/>
      <c r="OSQ99" s="170"/>
      <c r="OSR99" s="170"/>
      <c r="OSS99" s="170"/>
      <c r="OST99" s="170"/>
      <c r="OSU99" s="170"/>
      <c r="OSV99" s="170"/>
      <c r="OSW99" s="170"/>
      <c r="OSX99" s="170"/>
      <c r="OSY99" s="170"/>
      <c r="OSZ99" s="170"/>
      <c r="OTA99" s="170"/>
      <c r="OTB99" s="170"/>
      <c r="OTC99" s="170"/>
      <c r="OTD99" s="170"/>
      <c r="OTE99" s="170"/>
      <c r="OTF99" s="170"/>
      <c r="OTG99" s="170"/>
      <c r="OTH99" s="170"/>
      <c r="OTI99" s="170"/>
      <c r="OTJ99" s="170"/>
      <c r="OTK99" s="170"/>
      <c r="OTL99" s="170"/>
      <c r="OTM99" s="170"/>
      <c r="OTN99" s="170"/>
      <c r="OTO99" s="170"/>
      <c r="OTP99" s="170"/>
      <c r="OTQ99" s="170"/>
      <c r="OTR99" s="170"/>
      <c r="OTS99" s="170"/>
      <c r="OTT99" s="170"/>
      <c r="OTU99" s="170"/>
      <c r="OTV99" s="170"/>
      <c r="OTW99" s="170"/>
      <c r="OTX99" s="170"/>
      <c r="OTY99" s="170"/>
      <c r="OTZ99" s="170"/>
      <c r="OUA99" s="170"/>
      <c r="OUB99" s="170"/>
      <c r="OUC99" s="170"/>
      <c r="OUD99" s="170"/>
      <c r="OUE99" s="170"/>
      <c r="OUF99" s="170"/>
      <c r="OUG99" s="170"/>
      <c r="OUH99" s="170"/>
      <c r="OUI99" s="170"/>
      <c r="OUJ99" s="170"/>
      <c r="OUK99" s="170"/>
      <c r="OUL99" s="170"/>
      <c r="OUM99" s="170"/>
      <c r="OUN99" s="170"/>
      <c r="OUO99" s="170"/>
      <c r="OUP99" s="170"/>
      <c r="OUQ99" s="170"/>
      <c r="OUR99" s="170"/>
      <c r="OUS99" s="170"/>
      <c r="OUT99" s="170"/>
      <c r="OUU99" s="170"/>
      <c r="OUV99" s="170"/>
      <c r="OUW99" s="170"/>
      <c r="OUX99" s="170"/>
      <c r="OUY99" s="170"/>
      <c r="OUZ99" s="170"/>
      <c r="OVA99" s="170"/>
      <c r="OVB99" s="170"/>
      <c r="OVC99" s="170"/>
      <c r="OVD99" s="170"/>
      <c r="OVE99" s="170"/>
      <c r="OVF99" s="170"/>
      <c r="OVG99" s="170"/>
      <c r="OVH99" s="170"/>
      <c r="OVI99" s="170"/>
      <c r="OVJ99" s="170"/>
      <c r="OVK99" s="170"/>
      <c r="OVL99" s="170"/>
      <c r="OVM99" s="170"/>
      <c r="OVN99" s="170"/>
      <c r="OVO99" s="170"/>
      <c r="OVP99" s="170"/>
      <c r="OVQ99" s="170"/>
      <c r="OVR99" s="170"/>
      <c r="OVS99" s="170"/>
      <c r="OVT99" s="170"/>
      <c r="OVU99" s="170"/>
      <c r="OVV99" s="170"/>
      <c r="OVW99" s="170"/>
      <c r="OVX99" s="170"/>
      <c r="OVY99" s="170"/>
      <c r="OVZ99" s="170"/>
      <c r="OWA99" s="170"/>
      <c r="OWB99" s="170"/>
      <c r="OWC99" s="170"/>
      <c r="OWD99" s="170"/>
      <c r="OWE99" s="170"/>
      <c r="OWF99" s="170"/>
      <c r="OWG99" s="170"/>
      <c r="OWH99" s="170"/>
      <c r="OWI99" s="170"/>
      <c r="OWJ99" s="170"/>
      <c r="OWK99" s="170"/>
      <c r="OWL99" s="170"/>
      <c r="OWM99" s="170"/>
      <c r="OWN99" s="170"/>
      <c r="OWO99" s="170"/>
      <c r="OWP99" s="170"/>
      <c r="OWQ99" s="170"/>
      <c r="OWR99" s="170"/>
      <c r="OWS99" s="170"/>
      <c r="OWT99" s="170"/>
      <c r="OWU99" s="170"/>
      <c r="OWV99" s="170"/>
      <c r="OWW99" s="170"/>
      <c r="OWX99" s="170"/>
      <c r="OWY99" s="170"/>
      <c r="OWZ99" s="170"/>
      <c r="OXA99" s="170"/>
      <c r="OXB99" s="170"/>
      <c r="OXC99" s="170"/>
      <c r="OXD99" s="170"/>
      <c r="OXE99" s="170"/>
      <c r="OXF99" s="170"/>
      <c r="OXG99" s="170"/>
      <c r="OXH99" s="170"/>
      <c r="OXI99" s="170"/>
      <c r="OXJ99" s="170"/>
      <c r="OXK99" s="170"/>
      <c r="OXL99" s="170"/>
      <c r="OXM99" s="170"/>
      <c r="OXN99" s="170"/>
      <c r="OXO99" s="170"/>
      <c r="OXP99" s="170"/>
      <c r="OXQ99" s="170"/>
      <c r="OXR99" s="170"/>
      <c r="OXS99" s="170"/>
      <c r="OXT99" s="170"/>
      <c r="OXU99" s="170"/>
      <c r="OXV99" s="170"/>
      <c r="OXW99" s="170"/>
      <c r="OXX99" s="170"/>
      <c r="OXY99" s="170"/>
      <c r="OXZ99" s="170"/>
      <c r="OYA99" s="170"/>
      <c r="OYB99" s="170"/>
      <c r="OYC99" s="170"/>
      <c r="OYD99" s="170"/>
      <c r="OYE99" s="170"/>
      <c r="OYF99" s="170"/>
      <c r="OYG99" s="170"/>
      <c r="OYH99" s="170"/>
      <c r="OYI99" s="170"/>
      <c r="OYJ99" s="170"/>
      <c r="OYK99" s="170"/>
      <c r="OYL99" s="170"/>
      <c r="OYM99" s="170"/>
      <c r="OYN99" s="170"/>
      <c r="OYO99" s="170"/>
      <c r="OYP99" s="170"/>
      <c r="OYQ99" s="170"/>
      <c r="OYR99" s="170"/>
      <c r="OYS99" s="170"/>
      <c r="OYT99" s="170"/>
      <c r="OYU99" s="170"/>
      <c r="OYV99" s="170"/>
      <c r="OYW99" s="170"/>
      <c r="OYX99" s="170"/>
      <c r="OYY99" s="170"/>
      <c r="OYZ99" s="170"/>
      <c r="OZA99" s="170"/>
      <c r="OZB99" s="170"/>
      <c r="OZC99" s="170"/>
      <c r="OZD99" s="170"/>
      <c r="OZE99" s="170"/>
      <c r="OZF99" s="170"/>
      <c r="OZG99" s="170"/>
      <c r="OZH99" s="170"/>
      <c r="OZI99" s="170"/>
      <c r="OZJ99" s="170"/>
      <c r="OZK99" s="170"/>
      <c r="OZL99" s="170"/>
      <c r="OZM99" s="170"/>
      <c r="OZN99" s="170"/>
      <c r="OZO99" s="170"/>
      <c r="OZP99" s="170"/>
      <c r="OZQ99" s="170"/>
      <c r="OZR99" s="170"/>
      <c r="OZS99" s="170"/>
      <c r="OZT99" s="170"/>
      <c r="OZU99" s="170"/>
      <c r="OZV99" s="170"/>
      <c r="OZW99" s="170"/>
      <c r="OZX99" s="170"/>
      <c r="OZY99" s="170"/>
      <c r="OZZ99" s="170"/>
      <c r="PAA99" s="170"/>
      <c r="PAB99" s="170"/>
      <c r="PAC99" s="170"/>
      <c r="PAD99" s="170"/>
      <c r="PAE99" s="170"/>
      <c r="PAF99" s="170"/>
      <c r="PAG99" s="170"/>
      <c r="PAH99" s="170"/>
      <c r="PAI99" s="170"/>
      <c r="PAJ99" s="170"/>
      <c r="PAK99" s="170"/>
      <c r="PAL99" s="170"/>
      <c r="PAM99" s="170"/>
      <c r="PAN99" s="170"/>
      <c r="PAO99" s="170"/>
      <c r="PAP99" s="170"/>
      <c r="PAQ99" s="170"/>
      <c r="PAR99" s="170"/>
      <c r="PAS99" s="170"/>
      <c r="PAT99" s="170"/>
      <c r="PAU99" s="170"/>
      <c r="PAV99" s="170"/>
      <c r="PAW99" s="170"/>
      <c r="PAX99" s="170"/>
      <c r="PAY99" s="170"/>
      <c r="PAZ99" s="170"/>
      <c r="PBA99" s="170"/>
      <c r="PBB99" s="170"/>
      <c r="PBC99" s="170"/>
      <c r="PBD99" s="170"/>
      <c r="PBE99" s="170"/>
      <c r="PBF99" s="170"/>
      <c r="PBG99" s="170"/>
      <c r="PBH99" s="170"/>
      <c r="PBI99" s="170"/>
      <c r="PBJ99" s="170"/>
      <c r="PBK99" s="170"/>
      <c r="PBL99" s="170"/>
      <c r="PBM99" s="170"/>
      <c r="PBN99" s="170"/>
      <c r="PBO99" s="170"/>
      <c r="PBP99" s="170"/>
      <c r="PBQ99" s="170"/>
      <c r="PBR99" s="170"/>
      <c r="PBS99" s="170"/>
      <c r="PBT99" s="170"/>
      <c r="PBU99" s="170"/>
      <c r="PBV99" s="170"/>
      <c r="PBW99" s="170"/>
      <c r="PBX99" s="170"/>
      <c r="PBY99" s="170"/>
      <c r="PBZ99" s="170"/>
      <c r="PCA99" s="170"/>
      <c r="PCB99" s="170"/>
      <c r="PCC99" s="170"/>
      <c r="PCD99" s="170"/>
      <c r="PCE99" s="170"/>
      <c r="PCF99" s="170"/>
      <c r="PCG99" s="170"/>
      <c r="PCH99" s="170"/>
      <c r="PCI99" s="170"/>
      <c r="PCJ99" s="170"/>
      <c r="PCK99" s="170"/>
      <c r="PCL99" s="170"/>
      <c r="PCM99" s="170"/>
      <c r="PCN99" s="170"/>
      <c r="PCO99" s="170"/>
      <c r="PCP99" s="170"/>
      <c r="PCQ99" s="170"/>
      <c r="PCR99" s="170"/>
      <c r="PCS99" s="170"/>
      <c r="PCT99" s="170"/>
      <c r="PCU99" s="170"/>
      <c r="PCV99" s="170"/>
      <c r="PCW99" s="170"/>
      <c r="PCX99" s="170"/>
      <c r="PCY99" s="170"/>
      <c r="PCZ99" s="170"/>
      <c r="PDA99" s="170"/>
      <c r="PDB99" s="170"/>
      <c r="PDC99" s="170"/>
      <c r="PDD99" s="170"/>
      <c r="PDE99" s="170"/>
      <c r="PDF99" s="170"/>
      <c r="PDG99" s="170"/>
      <c r="PDH99" s="170"/>
      <c r="PDI99" s="170"/>
      <c r="PDJ99" s="170"/>
      <c r="PDK99" s="170"/>
      <c r="PDL99" s="170"/>
      <c r="PDM99" s="170"/>
      <c r="PDN99" s="170"/>
      <c r="PDO99" s="170"/>
      <c r="PDP99" s="170"/>
      <c r="PDQ99" s="170"/>
      <c r="PDR99" s="170"/>
      <c r="PDS99" s="170"/>
      <c r="PDT99" s="170"/>
      <c r="PDU99" s="170"/>
      <c r="PDV99" s="170"/>
      <c r="PDW99" s="170"/>
      <c r="PDX99" s="170"/>
      <c r="PDY99" s="170"/>
      <c r="PDZ99" s="170"/>
      <c r="PEA99" s="170"/>
      <c r="PEB99" s="170"/>
      <c r="PEC99" s="170"/>
      <c r="PED99" s="170"/>
      <c r="PEE99" s="170"/>
      <c r="PEF99" s="170"/>
      <c r="PEG99" s="170"/>
      <c r="PEH99" s="170"/>
      <c r="PEI99" s="170"/>
      <c r="PEJ99" s="170"/>
      <c r="PEK99" s="170"/>
      <c r="PEL99" s="170"/>
      <c r="PEM99" s="170"/>
      <c r="PEN99" s="170"/>
      <c r="PEO99" s="170"/>
      <c r="PEP99" s="170"/>
      <c r="PEQ99" s="170"/>
      <c r="PER99" s="170"/>
      <c r="PES99" s="170"/>
      <c r="PET99" s="170"/>
      <c r="PEU99" s="170"/>
      <c r="PEV99" s="170"/>
      <c r="PEW99" s="170"/>
      <c r="PEX99" s="170"/>
      <c r="PEY99" s="170"/>
      <c r="PEZ99" s="170"/>
      <c r="PFA99" s="170"/>
      <c r="PFB99" s="170"/>
      <c r="PFC99" s="170"/>
      <c r="PFD99" s="170"/>
      <c r="PFE99" s="170"/>
      <c r="PFF99" s="170"/>
      <c r="PFG99" s="170"/>
      <c r="PFH99" s="170"/>
      <c r="PFI99" s="170"/>
      <c r="PFJ99" s="170"/>
      <c r="PFK99" s="170"/>
      <c r="PFL99" s="170"/>
      <c r="PFM99" s="170"/>
      <c r="PFN99" s="170"/>
      <c r="PFO99" s="170"/>
      <c r="PFP99" s="170"/>
      <c r="PFQ99" s="170"/>
      <c r="PFR99" s="170"/>
      <c r="PFS99" s="170"/>
      <c r="PFT99" s="170"/>
      <c r="PFU99" s="170"/>
      <c r="PFV99" s="170"/>
      <c r="PFW99" s="170"/>
      <c r="PFX99" s="170"/>
      <c r="PFY99" s="170"/>
      <c r="PFZ99" s="170"/>
      <c r="PGA99" s="170"/>
      <c r="PGB99" s="170"/>
      <c r="PGC99" s="170"/>
      <c r="PGD99" s="170"/>
      <c r="PGE99" s="170"/>
      <c r="PGF99" s="170"/>
      <c r="PGG99" s="170"/>
      <c r="PGH99" s="170"/>
      <c r="PGI99" s="170"/>
      <c r="PGJ99" s="170"/>
      <c r="PGK99" s="170"/>
      <c r="PGL99" s="170"/>
      <c r="PGM99" s="170"/>
      <c r="PGN99" s="170"/>
      <c r="PGO99" s="170"/>
      <c r="PGP99" s="170"/>
      <c r="PGQ99" s="170"/>
      <c r="PGR99" s="170"/>
      <c r="PGS99" s="170"/>
      <c r="PGT99" s="170"/>
      <c r="PGU99" s="170"/>
      <c r="PGV99" s="170"/>
      <c r="PGW99" s="170"/>
      <c r="PGX99" s="170"/>
      <c r="PGY99" s="170"/>
      <c r="PGZ99" s="170"/>
      <c r="PHA99" s="170"/>
      <c r="PHB99" s="170"/>
      <c r="PHC99" s="170"/>
      <c r="PHD99" s="170"/>
      <c r="PHE99" s="170"/>
      <c r="PHF99" s="170"/>
      <c r="PHG99" s="170"/>
      <c r="PHH99" s="170"/>
      <c r="PHI99" s="170"/>
      <c r="PHJ99" s="170"/>
      <c r="PHK99" s="170"/>
      <c r="PHL99" s="170"/>
      <c r="PHM99" s="170"/>
      <c r="PHN99" s="170"/>
      <c r="PHO99" s="170"/>
      <c r="PHP99" s="170"/>
      <c r="PHQ99" s="170"/>
      <c r="PHR99" s="170"/>
      <c r="PHS99" s="170"/>
      <c r="PHT99" s="170"/>
      <c r="PHU99" s="170"/>
      <c r="PHV99" s="170"/>
      <c r="PHW99" s="170"/>
      <c r="PHX99" s="170"/>
      <c r="PHY99" s="170"/>
      <c r="PHZ99" s="170"/>
      <c r="PIA99" s="170"/>
      <c r="PIB99" s="170"/>
      <c r="PIC99" s="170"/>
      <c r="PID99" s="170"/>
      <c r="PIE99" s="170"/>
      <c r="PIF99" s="170"/>
      <c r="PIG99" s="170"/>
      <c r="PIH99" s="170"/>
      <c r="PII99" s="170"/>
      <c r="PIJ99" s="170"/>
      <c r="PIK99" s="170"/>
      <c r="PIL99" s="170"/>
      <c r="PIM99" s="170"/>
      <c r="PIN99" s="170"/>
      <c r="PIO99" s="170"/>
      <c r="PIP99" s="170"/>
      <c r="PIQ99" s="170"/>
      <c r="PIR99" s="170"/>
      <c r="PIS99" s="170"/>
      <c r="PIT99" s="170"/>
      <c r="PIU99" s="170"/>
      <c r="PIV99" s="170"/>
      <c r="PIW99" s="170"/>
      <c r="PIX99" s="170"/>
      <c r="PIY99" s="170"/>
      <c r="PIZ99" s="170"/>
      <c r="PJA99" s="170"/>
      <c r="PJB99" s="170"/>
      <c r="PJC99" s="170"/>
      <c r="PJD99" s="170"/>
      <c r="PJE99" s="170"/>
      <c r="PJF99" s="170"/>
      <c r="PJG99" s="170"/>
      <c r="PJH99" s="170"/>
      <c r="PJI99" s="170"/>
      <c r="PJJ99" s="170"/>
      <c r="PJK99" s="170"/>
      <c r="PJL99" s="170"/>
      <c r="PJM99" s="170"/>
      <c r="PJN99" s="170"/>
      <c r="PJO99" s="170"/>
      <c r="PJP99" s="170"/>
      <c r="PJQ99" s="170"/>
      <c r="PJR99" s="170"/>
      <c r="PJS99" s="170"/>
      <c r="PJT99" s="170"/>
      <c r="PJU99" s="170"/>
      <c r="PJV99" s="170"/>
      <c r="PJW99" s="170"/>
      <c r="PJX99" s="170"/>
      <c r="PJY99" s="170"/>
      <c r="PJZ99" s="170"/>
      <c r="PKA99" s="170"/>
      <c r="PKB99" s="170"/>
      <c r="PKC99" s="170"/>
      <c r="PKD99" s="170"/>
      <c r="PKE99" s="170"/>
      <c r="PKF99" s="170"/>
      <c r="PKG99" s="170"/>
      <c r="PKH99" s="170"/>
      <c r="PKI99" s="170"/>
      <c r="PKJ99" s="170"/>
      <c r="PKK99" s="170"/>
      <c r="PKL99" s="170"/>
      <c r="PKM99" s="170"/>
      <c r="PKN99" s="170"/>
      <c r="PKO99" s="170"/>
      <c r="PKP99" s="170"/>
      <c r="PKQ99" s="170"/>
      <c r="PKR99" s="170"/>
      <c r="PKS99" s="170"/>
      <c r="PKT99" s="170"/>
      <c r="PKU99" s="170"/>
      <c r="PKV99" s="170"/>
      <c r="PKW99" s="170"/>
      <c r="PKX99" s="170"/>
      <c r="PKY99" s="170"/>
      <c r="PKZ99" s="170"/>
      <c r="PLA99" s="170"/>
      <c r="PLB99" s="170"/>
      <c r="PLC99" s="170"/>
      <c r="PLD99" s="170"/>
      <c r="PLE99" s="170"/>
      <c r="PLF99" s="170"/>
      <c r="PLG99" s="170"/>
      <c r="PLH99" s="170"/>
      <c r="PLI99" s="170"/>
      <c r="PLJ99" s="170"/>
      <c r="PLK99" s="170"/>
      <c r="PLL99" s="170"/>
      <c r="PLM99" s="170"/>
      <c r="PLN99" s="170"/>
      <c r="PLO99" s="170"/>
      <c r="PLP99" s="170"/>
      <c r="PLQ99" s="170"/>
      <c r="PLR99" s="170"/>
      <c r="PLS99" s="170"/>
      <c r="PLT99" s="170"/>
      <c r="PLU99" s="170"/>
      <c r="PLV99" s="170"/>
      <c r="PLW99" s="170"/>
      <c r="PLX99" s="170"/>
      <c r="PLY99" s="170"/>
      <c r="PLZ99" s="170"/>
      <c r="PMA99" s="170"/>
      <c r="PMB99" s="170"/>
      <c r="PMC99" s="170"/>
      <c r="PMD99" s="170"/>
      <c r="PME99" s="170"/>
      <c r="PMF99" s="170"/>
      <c r="PMG99" s="170"/>
      <c r="PMH99" s="170"/>
      <c r="PMI99" s="170"/>
      <c r="PMJ99" s="170"/>
      <c r="PMK99" s="170"/>
      <c r="PML99" s="170"/>
      <c r="PMM99" s="170"/>
      <c r="PMN99" s="170"/>
      <c r="PMO99" s="170"/>
      <c r="PMP99" s="170"/>
      <c r="PMQ99" s="170"/>
      <c r="PMR99" s="170"/>
      <c r="PMS99" s="170"/>
      <c r="PMT99" s="170"/>
      <c r="PMU99" s="170"/>
      <c r="PMV99" s="170"/>
      <c r="PMW99" s="170"/>
      <c r="PMX99" s="170"/>
      <c r="PMY99" s="170"/>
      <c r="PMZ99" s="170"/>
      <c r="PNA99" s="170"/>
      <c r="PNB99" s="170"/>
      <c r="PNC99" s="170"/>
      <c r="PND99" s="170"/>
      <c r="PNE99" s="170"/>
      <c r="PNF99" s="170"/>
      <c r="PNG99" s="170"/>
      <c r="PNH99" s="170"/>
      <c r="PNI99" s="170"/>
      <c r="PNJ99" s="170"/>
      <c r="PNK99" s="170"/>
      <c r="PNL99" s="170"/>
      <c r="PNM99" s="170"/>
      <c r="PNN99" s="170"/>
      <c r="PNO99" s="170"/>
      <c r="PNP99" s="170"/>
      <c r="PNQ99" s="170"/>
      <c r="PNR99" s="170"/>
      <c r="PNS99" s="170"/>
      <c r="PNT99" s="170"/>
      <c r="PNU99" s="170"/>
      <c r="PNV99" s="170"/>
      <c r="PNW99" s="170"/>
      <c r="PNX99" s="170"/>
      <c r="PNY99" s="170"/>
      <c r="PNZ99" s="170"/>
      <c r="POA99" s="170"/>
      <c r="POB99" s="170"/>
      <c r="POC99" s="170"/>
      <c r="POD99" s="170"/>
      <c r="POE99" s="170"/>
      <c r="POF99" s="170"/>
      <c r="POG99" s="170"/>
      <c r="POH99" s="170"/>
      <c r="POI99" s="170"/>
      <c r="POJ99" s="170"/>
      <c r="POK99" s="170"/>
      <c r="POL99" s="170"/>
      <c r="POM99" s="170"/>
      <c r="PON99" s="170"/>
      <c r="POO99" s="170"/>
      <c r="POP99" s="170"/>
      <c r="POQ99" s="170"/>
      <c r="POR99" s="170"/>
      <c r="POS99" s="170"/>
      <c r="POT99" s="170"/>
      <c r="POU99" s="170"/>
      <c r="POV99" s="170"/>
      <c r="POW99" s="170"/>
      <c r="POX99" s="170"/>
      <c r="POY99" s="170"/>
      <c r="POZ99" s="170"/>
      <c r="PPA99" s="170"/>
      <c r="PPB99" s="170"/>
      <c r="PPC99" s="170"/>
      <c r="PPD99" s="170"/>
      <c r="PPE99" s="170"/>
      <c r="PPF99" s="170"/>
      <c r="PPG99" s="170"/>
      <c r="PPH99" s="170"/>
      <c r="PPI99" s="170"/>
      <c r="PPJ99" s="170"/>
      <c r="PPK99" s="170"/>
      <c r="PPL99" s="170"/>
      <c r="PPM99" s="170"/>
      <c r="PPN99" s="170"/>
      <c r="PPO99" s="170"/>
      <c r="PPP99" s="170"/>
      <c r="PPQ99" s="170"/>
      <c r="PPR99" s="170"/>
      <c r="PPS99" s="170"/>
      <c r="PPT99" s="170"/>
      <c r="PPU99" s="170"/>
      <c r="PPV99" s="170"/>
      <c r="PPW99" s="170"/>
      <c r="PPX99" s="170"/>
      <c r="PPY99" s="170"/>
      <c r="PPZ99" s="170"/>
      <c r="PQA99" s="170"/>
      <c r="PQB99" s="170"/>
      <c r="PQC99" s="170"/>
      <c r="PQD99" s="170"/>
      <c r="PQE99" s="170"/>
      <c r="PQF99" s="170"/>
      <c r="PQG99" s="170"/>
      <c r="PQH99" s="170"/>
      <c r="PQI99" s="170"/>
      <c r="PQJ99" s="170"/>
      <c r="PQK99" s="170"/>
      <c r="PQL99" s="170"/>
      <c r="PQM99" s="170"/>
      <c r="PQN99" s="170"/>
      <c r="PQO99" s="170"/>
      <c r="PQP99" s="170"/>
      <c r="PQQ99" s="170"/>
      <c r="PQR99" s="170"/>
      <c r="PQS99" s="170"/>
      <c r="PQT99" s="170"/>
      <c r="PQU99" s="170"/>
      <c r="PQV99" s="170"/>
      <c r="PQW99" s="170"/>
      <c r="PQX99" s="170"/>
      <c r="PQY99" s="170"/>
      <c r="PQZ99" s="170"/>
      <c r="PRA99" s="170"/>
      <c r="PRB99" s="170"/>
      <c r="PRC99" s="170"/>
      <c r="PRD99" s="170"/>
      <c r="PRE99" s="170"/>
      <c r="PRF99" s="170"/>
      <c r="PRG99" s="170"/>
      <c r="PRH99" s="170"/>
      <c r="PRI99" s="170"/>
      <c r="PRJ99" s="170"/>
      <c r="PRK99" s="170"/>
      <c r="PRL99" s="170"/>
      <c r="PRM99" s="170"/>
      <c r="PRN99" s="170"/>
      <c r="PRO99" s="170"/>
      <c r="PRP99" s="170"/>
      <c r="PRQ99" s="170"/>
      <c r="PRR99" s="170"/>
      <c r="PRS99" s="170"/>
      <c r="PRT99" s="170"/>
      <c r="PRU99" s="170"/>
      <c r="PRV99" s="170"/>
      <c r="PRW99" s="170"/>
      <c r="PRX99" s="170"/>
      <c r="PRY99" s="170"/>
      <c r="PRZ99" s="170"/>
      <c r="PSA99" s="170"/>
      <c r="PSB99" s="170"/>
      <c r="PSC99" s="170"/>
      <c r="PSD99" s="170"/>
      <c r="PSE99" s="170"/>
      <c r="PSF99" s="170"/>
      <c r="PSG99" s="170"/>
      <c r="PSH99" s="170"/>
      <c r="PSI99" s="170"/>
      <c r="PSJ99" s="170"/>
      <c r="PSK99" s="170"/>
      <c r="PSL99" s="170"/>
      <c r="PSM99" s="170"/>
      <c r="PSN99" s="170"/>
      <c r="PSO99" s="170"/>
      <c r="PSP99" s="170"/>
      <c r="PSQ99" s="170"/>
      <c r="PSR99" s="170"/>
      <c r="PSS99" s="170"/>
      <c r="PST99" s="170"/>
      <c r="PSU99" s="170"/>
      <c r="PSV99" s="170"/>
      <c r="PSW99" s="170"/>
      <c r="PSX99" s="170"/>
      <c r="PSY99" s="170"/>
      <c r="PSZ99" s="170"/>
      <c r="PTA99" s="170"/>
      <c r="PTB99" s="170"/>
      <c r="PTC99" s="170"/>
      <c r="PTD99" s="170"/>
      <c r="PTE99" s="170"/>
      <c r="PTF99" s="170"/>
      <c r="PTG99" s="170"/>
      <c r="PTH99" s="170"/>
      <c r="PTI99" s="170"/>
      <c r="PTJ99" s="170"/>
      <c r="PTK99" s="170"/>
      <c r="PTL99" s="170"/>
      <c r="PTM99" s="170"/>
      <c r="PTN99" s="170"/>
      <c r="PTO99" s="170"/>
      <c r="PTP99" s="170"/>
      <c r="PTQ99" s="170"/>
      <c r="PTR99" s="170"/>
      <c r="PTS99" s="170"/>
      <c r="PTT99" s="170"/>
      <c r="PTU99" s="170"/>
      <c r="PTV99" s="170"/>
      <c r="PTW99" s="170"/>
      <c r="PTX99" s="170"/>
      <c r="PTY99" s="170"/>
      <c r="PTZ99" s="170"/>
      <c r="PUA99" s="170"/>
      <c r="PUB99" s="170"/>
      <c r="PUC99" s="170"/>
      <c r="PUD99" s="170"/>
      <c r="PUE99" s="170"/>
      <c r="PUF99" s="170"/>
      <c r="PUG99" s="170"/>
      <c r="PUH99" s="170"/>
      <c r="PUI99" s="170"/>
      <c r="PUJ99" s="170"/>
      <c r="PUK99" s="170"/>
      <c r="PUL99" s="170"/>
      <c r="PUM99" s="170"/>
      <c r="PUN99" s="170"/>
      <c r="PUO99" s="170"/>
      <c r="PUP99" s="170"/>
      <c r="PUQ99" s="170"/>
      <c r="PUR99" s="170"/>
      <c r="PUS99" s="170"/>
      <c r="PUT99" s="170"/>
      <c r="PUU99" s="170"/>
      <c r="PUV99" s="170"/>
      <c r="PUW99" s="170"/>
      <c r="PUX99" s="170"/>
      <c r="PUY99" s="170"/>
      <c r="PUZ99" s="170"/>
      <c r="PVA99" s="170"/>
      <c r="PVB99" s="170"/>
      <c r="PVC99" s="170"/>
      <c r="PVD99" s="170"/>
      <c r="PVE99" s="170"/>
      <c r="PVF99" s="170"/>
      <c r="PVG99" s="170"/>
      <c r="PVH99" s="170"/>
      <c r="PVI99" s="170"/>
      <c r="PVJ99" s="170"/>
      <c r="PVK99" s="170"/>
      <c r="PVL99" s="170"/>
      <c r="PVM99" s="170"/>
      <c r="PVN99" s="170"/>
      <c r="PVO99" s="170"/>
      <c r="PVP99" s="170"/>
      <c r="PVQ99" s="170"/>
      <c r="PVR99" s="170"/>
      <c r="PVS99" s="170"/>
      <c r="PVT99" s="170"/>
      <c r="PVU99" s="170"/>
      <c r="PVV99" s="170"/>
      <c r="PVW99" s="170"/>
      <c r="PVX99" s="170"/>
      <c r="PVY99" s="170"/>
      <c r="PVZ99" s="170"/>
      <c r="PWA99" s="170"/>
      <c r="PWB99" s="170"/>
      <c r="PWC99" s="170"/>
      <c r="PWD99" s="170"/>
      <c r="PWE99" s="170"/>
      <c r="PWF99" s="170"/>
      <c r="PWG99" s="170"/>
      <c r="PWH99" s="170"/>
      <c r="PWI99" s="170"/>
      <c r="PWJ99" s="170"/>
      <c r="PWK99" s="170"/>
      <c r="PWL99" s="170"/>
      <c r="PWM99" s="170"/>
      <c r="PWN99" s="170"/>
      <c r="PWO99" s="170"/>
      <c r="PWP99" s="170"/>
      <c r="PWQ99" s="170"/>
      <c r="PWR99" s="170"/>
      <c r="PWS99" s="170"/>
      <c r="PWT99" s="170"/>
      <c r="PWU99" s="170"/>
      <c r="PWV99" s="170"/>
      <c r="PWW99" s="170"/>
      <c r="PWX99" s="170"/>
      <c r="PWY99" s="170"/>
      <c r="PWZ99" s="170"/>
      <c r="PXA99" s="170"/>
      <c r="PXB99" s="170"/>
      <c r="PXC99" s="170"/>
      <c r="PXD99" s="170"/>
      <c r="PXE99" s="170"/>
      <c r="PXF99" s="170"/>
      <c r="PXG99" s="170"/>
      <c r="PXH99" s="170"/>
      <c r="PXI99" s="170"/>
      <c r="PXJ99" s="170"/>
      <c r="PXK99" s="170"/>
      <c r="PXL99" s="170"/>
      <c r="PXM99" s="170"/>
      <c r="PXN99" s="170"/>
      <c r="PXO99" s="170"/>
      <c r="PXP99" s="170"/>
      <c r="PXQ99" s="170"/>
      <c r="PXR99" s="170"/>
      <c r="PXS99" s="170"/>
      <c r="PXT99" s="170"/>
      <c r="PXU99" s="170"/>
      <c r="PXV99" s="170"/>
      <c r="PXW99" s="170"/>
      <c r="PXX99" s="170"/>
      <c r="PXY99" s="170"/>
      <c r="PXZ99" s="170"/>
      <c r="PYA99" s="170"/>
      <c r="PYB99" s="170"/>
      <c r="PYC99" s="170"/>
      <c r="PYD99" s="170"/>
      <c r="PYE99" s="170"/>
      <c r="PYF99" s="170"/>
      <c r="PYG99" s="170"/>
      <c r="PYH99" s="170"/>
      <c r="PYI99" s="170"/>
      <c r="PYJ99" s="170"/>
      <c r="PYK99" s="170"/>
      <c r="PYL99" s="170"/>
      <c r="PYM99" s="170"/>
      <c r="PYN99" s="170"/>
      <c r="PYO99" s="170"/>
      <c r="PYP99" s="170"/>
      <c r="PYQ99" s="170"/>
      <c r="PYR99" s="170"/>
      <c r="PYS99" s="170"/>
      <c r="PYT99" s="170"/>
      <c r="PYU99" s="170"/>
      <c r="PYV99" s="170"/>
      <c r="PYW99" s="170"/>
      <c r="PYX99" s="170"/>
      <c r="PYY99" s="170"/>
      <c r="PYZ99" s="170"/>
      <c r="PZA99" s="170"/>
      <c r="PZB99" s="170"/>
      <c r="PZC99" s="170"/>
      <c r="PZD99" s="170"/>
      <c r="PZE99" s="170"/>
      <c r="PZF99" s="170"/>
      <c r="PZG99" s="170"/>
      <c r="PZH99" s="170"/>
      <c r="PZI99" s="170"/>
      <c r="PZJ99" s="170"/>
      <c r="PZK99" s="170"/>
      <c r="PZL99" s="170"/>
      <c r="PZM99" s="170"/>
      <c r="PZN99" s="170"/>
      <c r="PZO99" s="170"/>
      <c r="PZP99" s="170"/>
      <c r="PZQ99" s="170"/>
      <c r="PZR99" s="170"/>
      <c r="PZS99" s="170"/>
      <c r="PZT99" s="170"/>
      <c r="PZU99" s="170"/>
      <c r="PZV99" s="170"/>
      <c r="PZW99" s="170"/>
      <c r="PZX99" s="170"/>
      <c r="PZY99" s="170"/>
      <c r="PZZ99" s="170"/>
      <c r="QAA99" s="170"/>
      <c r="QAB99" s="170"/>
      <c r="QAC99" s="170"/>
      <c r="QAD99" s="170"/>
      <c r="QAE99" s="170"/>
      <c r="QAF99" s="170"/>
      <c r="QAG99" s="170"/>
      <c r="QAH99" s="170"/>
      <c r="QAI99" s="170"/>
      <c r="QAJ99" s="170"/>
      <c r="QAK99" s="170"/>
      <c r="QAL99" s="170"/>
      <c r="QAM99" s="170"/>
      <c r="QAN99" s="170"/>
      <c r="QAO99" s="170"/>
      <c r="QAP99" s="170"/>
      <c r="QAQ99" s="170"/>
      <c r="QAR99" s="170"/>
      <c r="QAS99" s="170"/>
      <c r="QAT99" s="170"/>
      <c r="QAU99" s="170"/>
      <c r="QAV99" s="170"/>
      <c r="QAW99" s="170"/>
      <c r="QAX99" s="170"/>
      <c r="QAY99" s="170"/>
      <c r="QAZ99" s="170"/>
      <c r="QBA99" s="170"/>
      <c r="QBB99" s="170"/>
      <c r="QBC99" s="170"/>
      <c r="QBD99" s="170"/>
      <c r="QBE99" s="170"/>
      <c r="QBF99" s="170"/>
      <c r="QBG99" s="170"/>
      <c r="QBH99" s="170"/>
      <c r="QBI99" s="170"/>
      <c r="QBJ99" s="170"/>
      <c r="QBK99" s="170"/>
      <c r="QBL99" s="170"/>
      <c r="QBM99" s="170"/>
      <c r="QBN99" s="170"/>
      <c r="QBO99" s="170"/>
      <c r="QBP99" s="170"/>
      <c r="QBQ99" s="170"/>
      <c r="QBR99" s="170"/>
      <c r="QBS99" s="170"/>
      <c r="QBT99" s="170"/>
      <c r="QBU99" s="170"/>
      <c r="QBV99" s="170"/>
      <c r="QBW99" s="170"/>
      <c r="QBX99" s="170"/>
      <c r="QBY99" s="170"/>
      <c r="QBZ99" s="170"/>
      <c r="QCA99" s="170"/>
      <c r="QCB99" s="170"/>
      <c r="QCC99" s="170"/>
      <c r="QCD99" s="170"/>
      <c r="QCE99" s="170"/>
      <c r="QCF99" s="170"/>
      <c r="QCG99" s="170"/>
      <c r="QCH99" s="170"/>
      <c r="QCI99" s="170"/>
      <c r="QCJ99" s="170"/>
      <c r="QCK99" s="170"/>
      <c r="QCL99" s="170"/>
      <c r="QCM99" s="170"/>
      <c r="QCN99" s="170"/>
      <c r="QCO99" s="170"/>
      <c r="QCP99" s="170"/>
      <c r="QCQ99" s="170"/>
      <c r="QCR99" s="170"/>
      <c r="QCS99" s="170"/>
      <c r="QCT99" s="170"/>
      <c r="QCU99" s="170"/>
      <c r="QCV99" s="170"/>
      <c r="QCW99" s="170"/>
      <c r="QCX99" s="170"/>
      <c r="QCY99" s="170"/>
      <c r="QCZ99" s="170"/>
      <c r="QDA99" s="170"/>
      <c r="QDB99" s="170"/>
      <c r="QDC99" s="170"/>
      <c r="QDD99" s="170"/>
      <c r="QDE99" s="170"/>
      <c r="QDF99" s="170"/>
      <c r="QDG99" s="170"/>
      <c r="QDH99" s="170"/>
      <c r="QDI99" s="170"/>
      <c r="QDJ99" s="170"/>
      <c r="QDK99" s="170"/>
      <c r="QDL99" s="170"/>
      <c r="QDM99" s="170"/>
      <c r="QDN99" s="170"/>
      <c r="QDO99" s="170"/>
      <c r="QDP99" s="170"/>
      <c r="QDQ99" s="170"/>
      <c r="QDR99" s="170"/>
      <c r="QDS99" s="170"/>
      <c r="QDT99" s="170"/>
      <c r="QDU99" s="170"/>
      <c r="QDV99" s="170"/>
      <c r="QDW99" s="170"/>
      <c r="QDX99" s="170"/>
      <c r="QDY99" s="170"/>
      <c r="QDZ99" s="170"/>
      <c r="QEA99" s="170"/>
      <c r="QEB99" s="170"/>
      <c r="QEC99" s="170"/>
      <c r="QED99" s="170"/>
      <c r="QEE99" s="170"/>
      <c r="QEF99" s="170"/>
      <c r="QEG99" s="170"/>
      <c r="QEH99" s="170"/>
      <c r="QEI99" s="170"/>
      <c r="QEJ99" s="170"/>
      <c r="QEK99" s="170"/>
      <c r="QEL99" s="170"/>
      <c r="QEM99" s="170"/>
      <c r="QEN99" s="170"/>
      <c r="QEO99" s="170"/>
      <c r="QEP99" s="170"/>
      <c r="QEQ99" s="170"/>
      <c r="QER99" s="170"/>
      <c r="QES99" s="170"/>
      <c r="QET99" s="170"/>
      <c r="QEU99" s="170"/>
      <c r="QEV99" s="170"/>
      <c r="QEW99" s="170"/>
      <c r="QEX99" s="170"/>
      <c r="QEY99" s="170"/>
      <c r="QEZ99" s="170"/>
      <c r="QFA99" s="170"/>
      <c r="QFB99" s="170"/>
      <c r="QFC99" s="170"/>
      <c r="QFD99" s="170"/>
      <c r="QFE99" s="170"/>
      <c r="QFF99" s="170"/>
      <c r="QFG99" s="170"/>
      <c r="QFH99" s="170"/>
      <c r="QFI99" s="170"/>
      <c r="QFJ99" s="170"/>
      <c r="QFK99" s="170"/>
      <c r="QFL99" s="170"/>
      <c r="QFM99" s="170"/>
      <c r="QFN99" s="170"/>
      <c r="QFO99" s="170"/>
      <c r="QFP99" s="170"/>
      <c r="QFQ99" s="170"/>
      <c r="QFR99" s="170"/>
      <c r="QFS99" s="170"/>
      <c r="QFT99" s="170"/>
      <c r="QFU99" s="170"/>
      <c r="QFV99" s="170"/>
      <c r="QFW99" s="170"/>
      <c r="QFX99" s="170"/>
      <c r="QFY99" s="170"/>
      <c r="QFZ99" s="170"/>
      <c r="QGA99" s="170"/>
      <c r="QGB99" s="170"/>
      <c r="QGC99" s="170"/>
      <c r="QGD99" s="170"/>
      <c r="QGE99" s="170"/>
      <c r="QGF99" s="170"/>
      <c r="QGG99" s="170"/>
      <c r="QGH99" s="170"/>
      <c r="QGI99" s="170"/>
      <c r="QGJ99" s="170"/>
      <c r="QGK99" s="170"/>
      <c r="QGL99" s="170"/>
      <c r="QGM99" s="170"/>
      <c r="QGN99" s="170"/>
      <c r="QGO99" s="170"/>
      <c r="QGP99" s="170"/>
      <c r="QGQ99" s="170"/>
      <c r="QGR99" s="170"/>
      <c r="QGS99" s="170"/>
      <c r="QGT99" s="170"/>
      <c r="QGU99" s="170"/>
      <c r="QGV99" s="170"/>
      <c r="QGW99" s="170"/>
      <c r="QGX99" s="170"/>
      <c r="QGY99" s="170"/>
      <c r="QGZ99" s="170"/>
      <c r="QHA99" s="170"/>
      <c r="QHB99" s="170"/>
      <c r="QHC99" s="170"/>
      <c r="QHD99" s="170"/>
      <c r="QHE99" s="170"/>
      <c r="QHF99" s="170"/>
      <c r="QHG99" s="170"/>
      <c r="QHH99" s="170"/>
      <c r="QHI99" s="170"/>
      <c r="QHJ99" s="170"/>
      <c r="QHK99" s="170"/>
      <c r="QHL99" s="170"/>
      <c r="QHM99" s="170"/>
      <c r="QHN99" s="170"/>
      <c r="QHO99" s="170"/>
      <c r="QHP99" s="170"/>
      <c r="QHQ99" s="170"/>
      <c r="QHR99" s="170"/>
      <c r="QHS99" s="170"/>
      <c r="QHT99" s="170"/>
      <c r="QHU99" s="170"/>
      <c r="QHV99" s="170"/>
      <c r="QHW99" s="170"/>
      <c r="QHX99" s="170"/>
      <c r="QHY99" s="170"/>
      <c r="QHZ99" s="170"/>
      <c r="QIA99" s="170"/>
      <c r="QIB99" s="170"/>
      <c r="QIC99" s="170"/>
      <c r="QID99" s="170"/>
      <c r="QIE99" s="170"/>
      <c r="QIF99" s="170"/>
      <c r="QIG99" s="170"/>
      <c r="QIH99" s="170"/>
      <c r="QII99" s="170"/>
      <c r="QIJ99" s="170"/>
      <c r="QIK99" s="170"/>
      <c r="QIL99" s="170"/>
      <c r="QIM99" s="170"/>
      <c r="QIN99" s="170"/>
      <c r="QIO99" s="170"/>
      <c r="QIP99" s="170"/>
      <c r="QIQ99" s="170"/>
      <c r="QIR99" s="170"/>
      <c r="QIS99" s="170"/>
      <c r="QIT99" s="170"/>
      <c r="QIU99" s="170"/>
      <c r="QIV99" s="170"/>
      <c r="QIW99" s="170"/>
      <c r="QIX99" s="170"/>
      <c r="QIY99" s="170"/>
      <c r="QIZ99" s="170"/>
      <c r="QJA99" s="170"/>
      <c r="QJB99" s="170"/>
      <c r="QJC99" s="170"/>
      <c r="QJD99" s="170"/>
      <c r="QJE99" s="170"/>
      <c r="QJF99" s="170"/>
      <c r="QJG99" s="170"/>
      <c r="QJH99" s="170"/>
      <c r="QJI99" s="170"/>
      <c r="QJJ99" s="170"/>
      <c r="QJK99" s="170"/>
      <c r="QJL99" s="170"/>
      <c r="QJM99" s="170"/>
      <c r="QJN99" s="170"/>
      <c r="QJO99" s="170"/>
      <c r="QJP99" s="170"/>
      <c r="QJQ99" s="170"/>
      <c r="QJR99" s="170"/>
      <c r="QJS99" s="170"/>
      <c r="QJT99" s="170"/>
      <c r="QJU99" s="170"/>
      <c r="QJV99" s="170"/>
      <c r="QJW99" s="170"/>
      <c r="QJX99" s="170"/>
      <c r="QJY99" s="170"/>
      <c r="QJZ99" s="170"/>
      <c r="QKA99" s="170"/>
      <c r="QKB99" s="170"/>
      <c r="QKC99" s="170"/>
      <c r="QKD99" s="170"/>
      <c r="QKE99" s="170"/>
      <c r="QKF99" s="170"/>
      <c r="QKG99" s="170"/>
      <c r="QKH99" s="170"/>
      <c r="QKI99" s="170"/>
      <c r="QKJ99" s="170"/>
      <c r="QKK99" s="170"/>
      <c r="QKL99" s="170"/>
      <c r="QKM99" s="170"/>
      <c r="QKN99" s="170"/>
      <c r="QKO99" s="170"/>
      <c r="QKP99" s="170"/>
      <c r="QKQ99" s="170"/>
      <c r="QKR99" s="170"/>
      <c r="QKS99" s="170"/>
      <c r="QKT99" s="170"/>
      <c r="QKU99" s="170"/>
      <c r="QKV99" s="170"/>
      <c r="QKW99" s="170"/>
      <c r="QKX99" s="170"/>
      <c r="QKY99" s="170"/>
      <c r="QKZ99" s="170"/>
      <c r="QLA99" s="170"/>
      <c r="QLB99" s="170"/>
      <c r="QLC99" s="170"/>
      <c r="QLD99" s="170"/>
      <c r="QLE99" s="170"/>
      <c r="QLF99" s="170"/>
      <c r="QLG99" s="170"/>
      <c r="QLH99" s="170"/>
      <c r="QLI99" s="170"/>
      <c r="QLJ99" s="170"/>
      <c r="QLK99" s="170"/>
      <c r="QLL99" s="170"/>
      <c r="QLM99" s="170"/>
      <c r="QLN99" s="170"/>
      <c r="QLO99" s="170"/>
      <c r="QLP99" s="170"/>
      <c r="QLQ99" s="170"/>
      <c r="QLR99" s="170"/>
      <c r="QLS99" s="170"/>
      <c r="QLT99" s="170"/>
      <c r="QLU99" s="170"/>
      <c r="QLV99" s="170"/>
      <c r="QLW99" s="170"/>
      <c r="QLX99" s="170"/>
      <c r="QLY99" s="170"/>
      <c r="QLZ99" s="170"/>
      <c r="QMA99" s="170"/>
      <c r="QMB99" s="170"/>
      <c r="QMC99" s="170"/>
      <c r="QMD99" s="170"/>
      <c r="QME99" s="170"/>
      <c r="QMF99" s="170"/>
      <c r="QMG99" s="170"/>
      <c r="QMH99" s="170"/>
      <c r="QMI99" s="170"/>
      <c r="QMJ99" s="170"/>
      <c r="QMK99" s="170"/>
      <c r="QML99" s="170"/>
      <c r="QMM99" s="170"/>
      <c r="QMN99" s="170"/>
      <c r="QMO99" s="170"/>
      <c r="QMP99" s="170"/>
      <c r="QMQ99" s="170"/>
      <c r="QMR99" s="170"/>
      <c r="QMS99" s="170"/>
      <c r="QMT99" s="170"/>
      <c r="QMU99" s="170"/>
      <c r="QMV99" s="170"/>
      <c r="QMW99" s="170"/>
      <c r="QMX99" s="170"/>
      <c r="QMY99" s="170"/>
      <c r="QMZ99" s="170"/>
      <c r="QNA99" s="170"/>
      <c r="QNB99" s="170"/>
      <c r="QNC99" s="170"/>
      <c r="QND99" s="170"/>
      <c r="QNE99" s="170"/>
      <c r="QNF99" s="170"/>
      <c r="QNG99" s="170"/>
      <c r="QNH99" s="170"/>
      <c r="QNI99" s="170"/>
      <c r="QNJ99" s="170"/>
      <c r="QNK99" s="170"/>
      <c r="QNL99" s="170"/>
      <c r="QNM99" s="170"/>
      <c r="QNN99" s="170"/>
      <c r="QNO99" s="170"/>
      <c r="QNP99" s="170"/>
      <c r="QNQ99" s="170"/>
      <c r="QNR99" s="170"/>
      <c r="QNS99" s="170"/>
      <c r="QNT99" s="170"/>
      <c r="QNU99" s="170"/>
      <c r="QNV99" s="170"/>
      <c r="QNW99" s="170"/>
      <c r="QNX99" s="170"/>
      <c r="QNY99" s="170"/>
      <c r="QNZ99" s="170"/>
      <c r="QOA99" s="170"/>
      <c r="QOB99" s="170"/>
      <c r="QOC99" s="170"/>
      <c r="QOD99" s="170"/>
      <c r="QOE99" s="170"/>
      <c r="QOF99" s="170"/>
      <c r="QOG99" s="170"/>
      <c r="QOH99" s="170"/>
      <c r="QOI99" s="170"/>
      <c r="QOJ99" s="170"/>
      <c r="QOK99" s="170"/>
      <c r="QOL99" s="170"/>
      <c r="QOM99" s="170"/>
      <c r="QON99" s="170"/>
      <c r="QOO99" s="170"/>
      <c r="QOP99" s="170"/>
      <c r="QOQ99" s="170"/>
      <c r="QOR99" s="170"/>
      <c r="QOS99" s="170"/>
      <c r="QOT99" s="170"/>
      <c r="QOU99" s="170"/>
      <c r="QOV99" s="170"/>
      <c r="QOW99" s="170"/>
      <c r="QOX99" s="170"/>
      <c r="QOY99" s="170"/>
      <c r="QOZ99" s="170"/>
      <c r="QPA99" s="170"/>
      <c r="QPB99" s="170"/>
      <c r="QPC99" s="170"/>
      <c r="QPD99" s="170"/>
      <c r="QPE99" s="170"/>
      <c r="QPF99" s="170"/>
      <c r="QPG99" s="170"/>
      <c r="QPH99" s="170"/>
      <c r="QPI99" s="170"/>
      <c r="QPJ99" s="170"/>
      <c r="QPK99" s="170"/>
      <c r="QPL99" s="170"/>
      <c r="QPM99" s="170"/>
      <c r="QPN99" s="170"/>
      <c r="QPO99" s="170"/>
      <c r="QPP99" s="170"/>
      <c r="QPQ99" s="170"/>
      <c r="QPR99" s="170"/>
      <c r="QPS99" s="170"/>
      <c r="QPT99" s="170"/>
      <c r="QPU99" s="170"/>
      <c r="QPV99" s="170"/>
      <c r="QPW99" s="170"/>
      <c r="QPX99" s="170"/>
      <c r="QPY99" s="170"/>
      <c r="QPZ99" s="170"/>
      <c r="QQA99" s="170"/>
      <c r="QQB99" s="170"/>
      <c r="QQC99" s="170"/>
      <c r="QQD99" s="170"/>
      <c r="QQE99" s="170"/>
      <c r="QQF99" s="170"/>
      <c r="QQG99" s="170"/>
      <c r="QQH99" s="170"/>
      <c r="QQI99" s="170"/>
      <c r="QQJ99" s="170"/>
      <c r="QQK99" s="170"/>
      <c r="QQL99" s="170"/>
      <c r="QQM99" s="170"/>
      <c r="QQN99" s="170"/>
      <c r="QQO99" s="170"/>
      <c r="QQP99" s="170"/>
      <c r="QQQ99" s="170"/>
      <c r="QQR99" s="170"/>
      <c r="QQS99" s="170"/>
      <c r="QQT99" s="170"/>
      <c r="QQU99" s="170"/>
      <c r="QQV99" s="170"/>
      <c r="QQW99" s="170"/>
      <c r="QQX99" s="170"/>
      <c r="QQY99" s="170"/>
      <c r="QQZ99" s="170"/>
      <c r="QRA99" s="170"/>
      <c r="QRB99" s="170"/>
      <c r="QRC99" s="170"/>
      <c r="QRD99" s="170"/>
      <c r="QRE99" s="170"/>
      <c r="QRF99" s="170"/>
      <c r="QRG99" s="170"/>
      <c r="QRH99" s="170"/>
      <c r="QRI99" s="170"/>
      <c r="QRJ99" s="170"/>
      <c r="QRK99" s="170"/>
      <c r="QRL99" s="170"/>
      <c r="QRM99" s="170"/>
      <c r="QRN99" s="170"/>
      <c r="QRO99" s="170"/>
      <c r="QRP99" s="170"/>
      <c r="QRQ99" s="170"/>
      <c r="QRR99" s="170"/>
      <c r="QRS99" s="170"/>
      <c r="QRT99" s="170"/>
      <c r="QRU99" s="170"/>
      <c r="QRV99" s="170"/>
      <c r="QRW99" s="170"/>
      <c r="QRX99" s="170"/>
      <c r="QRY99" s="170"/>
      <c r="QRZ99" s="170"/>
      <c r="QSA99" s="170"/>
      <c r="QSB99" s="170"/>
      <c r="QSC99" s="170"/>
      <c r="QSD99" s="170"/>
      <c r="QSE99" s="170"/>
      <c r="QSF99" s="170"/>
      <c r="QSG99" s="170"/>
      <c r="QSH99" s="170"/>
      <c r="QSI99" s="170"/>
      <c r="QSJ99" s="170"/>
      <c r="QSK99" s="170"/>
      <c r="QSL99" s="170"/>
      <c r="QSM99" s="170"/>
      <c r="QSN99" s="170"/>
      <c r="QSO99" s="170"/>
      <c r="QSP99" s="170"/>
      <c r="QSQ99" s="170"/>
      <c r="QSR99" s="170"/>
      <c r="QSS99" s="170"/>
      <c r="QST99" s="170"/>
      <c r="QSU99" s="170"/>
      <c r="QSV99" s="170"/>
      <c r="QSW99" s="170"/>
      <c r="QSX99" s="170"/>
      <c r="QSY99" s="170"/>
      <c r="QSZ99" s="170"/>
      <c r="QTA99" s="170"/>
      <c r="QTB99" s="170"/>
      <c r="QTC99" s="170"/>
      <c r="QTD99" s="170"/>
      <c r="QTE99" s="170"/>
      <c r="QTF99" s="170"/>
      <c r="QTG99" s="170"/>
      <c r="QTH99" s="170"/>
      <c r="QTI99" s="170"/>
      <c r="QTJ99" s="170"/>
      <c r="QTK99" s="170"/>
      <c r="QTL99" s="170"/>
      <c r="QTM99" s="170"/>
      <c r="QTN99" s="170"/>
      <c r="QTO99" s="170"/>
      <c r="QTP99" s="170"/>
      <c r="QTQ99" s="170"/>
      <c r="QTR99" s="170"/>
      <c r="QTS99" s="170"/>
      <c r="QTT99" s="170"/>
      <c r="QTU99" s="170"/>
      <c r="QTV99" s="170"/>
      <c r="QTW99" s="170"/>
      <c r="QTX99" s="170"/>
      <c r="QTY99" s="170"/>
      <c r="QTZ99" s="170"/>
      <c r="QUA99" s="170"/>
      <c r="QUB99" s="170"/>
      <c r="QUC99" s="170"/>
      <c r="QUD99" s="170"/>
      <c r="QUE99" s="170"/>
      <c r="QUF99" s="170"/>
      <c r="QUG99" s="170"/>
      <c r="QUH99" s="170"/>
      <c r="QUI99" s="170"/>
      <c r="QUJ99" s="170"/>
      <c r="QUK99" s="170"/>
      <c r="QUL99" s="170"/>
      <c r="QUM99" s="170"/>
      <c r="QUN99" s="170"/>
      <c r="QUO99" s="170"/>
      <c r="QUP99" s="170"/>
      <c r="QUQ99" s="170"/>
      <c r="QUR99" s="170"/>
      <c r="QUS99" s="170"/>
      <c r="QUT99" s="170"/>
      <c r="QUU99" s="170"/>
      <c r="QUV99" s="170"/>
      <c r="QUW99" s="170"/>
      <c r="QUX99" s="170"/>
      <c r="QUY99" s="170"/>
      <c r="QUZ99" s="170"/>
      <c r="QVA99" s="170"/>
      <c r="QVB99" s="170"/>
      <c r="QVC99" s="170"/>
      <c r="QVD99" s="170"/>
      <c r="QVE99" s="170"/>
      <c r="QVF99" s="170"/>
      <c r="QVG99" s="170"/>
      <c r="QVH99" s="170"/>
      <c r="QVI99" s="170"/>
      <c r="QVJ99" s="170"/>
      <c r="QVK99" s="170"/>
      <c r="QVL99" s="170"/>
      <c r="QVM99" s="170"/>
      <c r="QVN99" s="170"/>
      <c r="QVO99" s="170"/>
      <c r="QVP99" s="170"/>
      <c r="QVQ99" s="170"/>
      <c r="QVR99" s="170"/>
      <c r="QVS99" s="170"/>
      <c r="QVT99" s="170"/>
      <c r="QVU99" s="170"/>
      <c r="QVV99" s="170"/>
      <c r="QVW99" s="170"/>
      <c r="QVX99" s="170"/>
      <c r="QVY99" s="170"/>
      <c r="QVZ99" s="170"/>
      <c r="QWA99" s="170"/>
      <c r="QWB99" s="170"/>
      <c r="QWC99" s="170"/>
      <c r="QWD99" s="170"/>
      <c r="QWE99" s="170"/>
      <c r="QWF99" s="170"/>
      <c r="QWG99" s="170"/>
      <c r="QWH99" s="170"/>
      <c r="QWI99" s="170"/>
      <c r="QWJ99" s="170"/>
      <c r="QWK99" s="170"/>
      <c r="QWL99" s="170"/>
      <c r="QWM99" s="170"/>
      <c r="QWN99" s="170"/>
      <c r="QWO99" s="170"/>
      <c r="QWP99" s="170"/>
      <c r="QWQ99" s="170"/>
      <c r="QWR99" s="170"/>
      <c r="QWS99" s="170"/>
      <c r="QWT99" s="170"/>
      <c r="QWU99" s="170"/>
      <c r="QWV99" s="170"/>
      <c r="QWW99" s="170"/>
      <c r="QWX99" s="170"/>
      <c r="QWY99" s="170"/>
      <c r="QWZ99" s="170"/>
      <c r="QXA99" s="170"/>
      <c r="QXB99" s="170"/>
      <c r="QXC99" s="170"/>
      <c r="QXD99" s="170"/>
      <c r="QXE99" s="170"/>
      <c r="QXF99" s="170"/>
      <c r="QXG99" s="170"/>
      <c r="QXH99" s="170"/>
      <c r="QXI99" s="170"/>
      <c r="QXJ99" s="170"/>
      <c r="QXK99" s="170"/>
      <c r="QXL99" s="170"/>
      <c r="QXM99" s="170"/>
      <c r="QXN99" s="170"/>
      <c r="QXO99" s="170"/>
      <c r="QXP99" s="170"/>
      <c r="QXQ99" s="170"/>
      <c r="QXR99" s="170"/>
      <c r="QXS99" s="170"/>
      <c r="QXT99" s="170"/>
      <c r="QXU99" s="170"/>
      <c r="QXV99" s="170"/>
      <c r="QXW99" s="170"/>
      <c r="QXX99" s="170"/>
      <c r="QXY99" s="170"/>
      <c r="QXZ99" s="170"/>
      <c r="QYA99" s="170"/>
      <c r="QYB99" s="170"/>
      <c r="QYC99" s="170"/>
      <c r="QYD99" s="170"/>
      <c r="QYE99" s="170"/>
      <c r="QYF99" s="170"/>
      <c r="QYG99" s="170"/>
      <c r="QYH99" s="170"/>
      <c r="QYI99" s="170"/>
      <c r="QYJ99" s="170"/>
      <c r="QYK99" s="170"/>
      <c r="QYL99" s="170"/>
      <c r="QYM99" s="170"/>
      <c r="QYN99" s="170"/>
      <c r="QYO99" s="170"/>
      <c r="QYP99" s="170"/>
      <c r="QYQ99" s="170"/>
      <c r="QYR99" s="170"/>
      <c r="QYS99" s="170"/>
      <c r="QYT99" s="170"/>
      <c r="QYU99" s="170"/>
      <c r="QYV99" s="170"/>
      <c r="QYW99" s="170"/>
      <c r="QYX99" s="170"/>
      <c r="QYY99" s="170"/>
      <c r="QYZ99" s="170"/>
      <c r="QZA99" s="170"/>
      <c r="QZB99" s="170"/>
      <c r="QZC99" s="170"/>
      <c r="QZD99" s="170"/>
      <c r="QZE99" s="170"/>
      <c r="QZF99" s="170"/>
      <c r="QZG99" s="170"/>
      <c r="QZH99" s="170"/>
      <c r="QZI99" s="170"/>
      <c r="QZJ99" s="170"/>
      <c r="QZK99" s="170"/>
      <c r="QZL99" s="170"/>
      <c r="QZM99" s="170"/>
      <c r="QZN99" s="170"/>
      <c r="QZO99" s="170"/>
      <c r="QZP99" s="170"/>
      <c r="QZQ99" s="170"/>
      <c r="QZR99" s="170"/>
      <c r="QZS99" s="170"/>
      <c r="QZT99" s="170"/>
      <c r="QZU99" s="170"/>
      <c r="QZV99" s="170"/>
      <c r="QZW99" s="170"/>
      <c r="QZX99" s="170"/>
      <c r="QZY99" s="170"/>
      <c r="QZZ99" s="170"/>
      <c r="RAA99" s="170"/>
      <c r="RAB99" s="170"/>
      <c r="RAC99" s="170"/>
      <c r="RAD99" s="170"/>
      <c r="RAE99" s="170"/>
      <c r="RAF99" s="170"/>
      <c r="RAG99" s="170"/>
      <c r="RAH99" s="170"/>
      <c r="RAI99" s="170"/>
      <c r="RAJ99" s="170"/>
      <c r="RAK99" s="170"/>
      <c r="RAL99" s="170"/>
      <c r="RAM99" s="170"/>
      <c r="RAN99" s="170"/>
      <c r="RAO99" s="170"/>
      <c r="RAP99" s="170"/>
      <c r="RAQ99" s="170"/>
      <c r="RAR99" s="170"/>
      <c r="RAS99" s="170"/>
      <c r="RAT99" s="170"/>
      <c r="RAU99" s="170"/>
      <c r="RAV99" s="170"/>
      <c r="RAW99" s="170"/>
      <c r="RAX99" s="170"/>
      <c r="RAY99" s="170"/>
      <c r="RAZ99" s="170"/>
      <c r="RBA99" s="170"/>
      <c r="RBB99" s="170"/>
      <c r="RBC99" s="170"/>
      <c r="RBD99" s="170"/>
      <c r="RBE99" s="170"/>
      <c r="RBF99" s="170"/>
      <c r="RBG99" s="170"/>
      <c r="RBH99" s="170"/>
      <c r="RBI99" s="170"/>
      <c r="RBJ99" s="170"/>
      <c r="RBK99" s="170"/>
      <c r="RBL99" s="170"/>
      <c r="RBM99" s="170"/>
      <c r="RBN99" s="170"/>
      <c r="RBO99" s="170"/>
      <c r="RBP99" s="170"/>
      <c r="RBQ99" s="170"/>
      <c r="RBR99" s="170"/>
      <c r="RBS99" s="170"/>
      <c r="RBT99" s="170"/>
      <c r="RBU99" s="170"/>
      <c r="RBV99" s="170"/>
      <c r="RBW99" s="170"/>
      <c r="RBX99" s="170"/>
      <c r="RBY99" s="170"/>
      <c r="RBZ99" s="170"/>
      <c r="RCA99" s="170"/>
      <c r="RCB99" s="170"/>
      <c r="RCC99" s="170"/>
      <c r="RCD99" s="170"/>
      <c r="RCE99" s="170"/>
      <c r="RCF99" s="170"/>
      <c r="RCG99" s="170"/>
      <c r="RCH99" s="170"/>
      <c r="RCI99" s="170"/>
      <c r="RCJ99" s="170"/>
      <c r="RCK99" s="170"/>
      <c r="RCL99" s="170"/>
      <c r="RCM99" s="170"/>
      <c r="RCN99" s="170"/>
      <c r="RCO99" s="170"/>
      <c r="RCP99" s="170"/>
      <c r="RCQ99" s="170"/>
      <c r="RCR99" s="170"/>
      <c r="RCS99" s="170"/>
      <c r="RCT99" s="170"/>
      <c r="RCU99" s="170"/>
      <c r="RCV99" s="170"/>
      <c r="RCW99" s="170"/>
      <c r="RCX99" s="170"/>
      <c r="RCY99" s="170"/>
      <c r="RCZ99" s="170"/>
      <c r="RDA99" s="170"/>
      <c r="RDB99" s="170"/>
      <c r="RDC99" s="170"/>
      <c r="RDD99" s="170"/>
      <c r="RDE99" s="170"/>
      <c r="RDF99" s="170"/>
      <c r="RDG99" s="170"/>
      <c r="RDH99" s="170"/>
      <c r="RDI99" s="170"/>
      <c r="RDJ99" s="170"/>
      <c r="RDK99" s="170"/>
      <c r="RDL99" s="170"/>
      <c r="RDM99" s="170"/>
      <c r="RDN99" s="170"/>
      <c r="RDO99" s="170"/>
      <c r="RDP99" s="170"/>
      <c r="RDQ99" s="170"/>
      <c r="RDR99" s="170"/>
      <c r="RDS99" s="170"/>
      <c r="RDT99" s="170"/>
      <c r="RDU99" s="170"/>
      <c r="RDV99" s="170"/>
      <c r="RDW99" s="170"/>
      <c r="RDX99" s="170"/>
      <c r="RDY99" s="170"/>
      <c r="RDZ99" s="170"/>
      <c r="REA99" s="170"/>
      <c r="REB99" s="170"/>
      <c r="REC99" s="170"/>
      <c r="RED99" s="170"/>
      <c r="REE99" s="170"/>
      <c r="REF99" s="170"/>
      <c r="REG99" s="170"/>
      <c r="REH99" s="170"/>
      <c r="REI99" s="170"/>
      <c r="REJ99" s="170"/>
      <c r="REK99" s="170"/>
      <c r="REL99" s="170"/>
      <c r="REM99" s="170"/>
      <c r="REN99" s="170"/>
      <c r="REO99" s="170"/>
      <c r="REP99" s="170"/>
      <c r="REQ99" s="170"/>
      <c r="RER99" s="170"/>
      <c r="RES99" s="170"/>
      <c r="RET99" s="170"/>
      <c r="REU99" s="170"/>
      <c r="REV99" s="170"/>
      <c r="REW99" s="170"/>
      <c r="REX99" s="170"/>
      <c r="REY99" s="170"/>
      <c r="REZ99" s="170"/>
      <c r="RFA99" s="170"/>
      <c r="RFB99" s="170"/>
      <c r="RFC99" s="170"/>
      <c r="RFD99" s="170"/>
      <c r="RFE99" s="170"/>
      <c r="RFF99" s="170"/>
      <c r="RFG99" s="170"/>
      <c r="RFH99" s="170"/>
      <c r="RFI99" s="170"/>
      <c r="RFJ99" s="170"/>
      <c r="RFK99" s="170"/>
      <c r="RFL99" s="170"/>
      <c r="RFM99" s="170"/>
      <c r="RFN99" s="170"/>
      <c r="RFO99" s="170"/>
      <c r="RFP99" s="170"/>
      <c r="RFQ99" s="170"/>
      <c r="RFR99" s="170"/>
      <c r="RFS99" s="170"/>
      <c r="RFT99" s="170"/>
      <c r="RFU99" s="170"/>
      <c r="RFV99" s="170"/>
      <c r="RFW99" s="170"/>
      <c r="RFX99" s="170"/>
      <c r="RFY99" s="170"/>
      <c r="RFZ99" s="170"/>
      <c r="RGA99" s="170"/>
      <c r="RGB99" s="170"/>
      <c r="RGC99" s="170"/>
      <c r="RGD99" s="170"/>
      <c r="RGE99" s="170"/>
      <c r="RGF99" s="170"/>
      <c r="RGG99" s="170"/>
      <c r="RGH99" s="170"/>
      <c r="RGI99" s="170"/>
      <c r="RGJ99" s="170"/>
      <c r="RGK99" s="170"/>
      <c r="RGL99" s="170"/>
      <c r="RGM99" s="170"/>
      <c r="RGN99" s="170"/>
      <c r="RGO99" s="170"/>
      <c r="RGP99" s="170"/>
      <c r="RGQ99" s="170"/>
      <c r="RGR99" s="170"/>
      <c r="RGS99" s="170"/>
      <c r="RGT99" s="170"/>
      <c r="RGU99" s="170"/>
      <c r="RGV99" s="170"/>
      <c r="RGW99" s="170"/>
      <c r="RGX99" s="170"/>
      <c r="RGY99" s="170"/>
      <c r="RGZ99" s="170"/>
      <c r="RHA99" s="170"/>
      <c r="RHB99" s="170"/>
      <c r="RHC99" s="170"/>
      <c r="RHD99" s="170"/>
      <c r="RHE99" s="170"/>
      <c r="RHF99" s="170"/>
      <c r="RHG99" s="170"/>
      <c r="RHH99" s="170"/>
      <c r="RHI99" s="170"/>
      <c r="RHJ99" s="170"/>
      <c r="RHK99" s="170"/>
      <c r="RHL99" s="170"/>
      <c r="RHM99" s="170"/>
      <c r="RHN99" s="170"/>
      <c r="RHO99" s="170"/>
      <c r="RHP99" s="170"/>
      <c r="RHQ99" s="170"/>
      <c r="RHR99" s="170"/>
      <c r="RHS99" s="170"/>
      <c r="RHT99" s="170"/>
      <c r="RHU99" s="170"/>
      <c r="RHV99" s="170"/>
      <c r="RHW99" s="170"/>
      <c r="RHX99" s="170"/>
      <c r="RHY99" s="170"/>
      <c r="RHZ99" s="170"/>
      <c r="RIA99" s="170"/>
      <c r="RIB99" s="170"/>
      <c r="RIC99" s="170"/>
      <c r="RID99" s="170"/>
      <c r="RIE99" s="170"/>
      <c r="RIF99" s="170"/>
      <c r="RIG99" s="170"/>
      <c r="RIH99" s="170"/>
      <c r="RII99" s="170"/>
      <c r="RIJ99" s="170"/>
      <c r="RIK99" s="170"/>
      <c r="RIL99" s="170"/>
      <c r="RIM99" s="170"/>
      <c r="RIN99" s="170"/>
      <c r="RIO99" s="170"/>
      <c r="RIP99" s="170"/>
      <c r="RIQ99" s="170"/>
      <c r="RIR99" s="170"/>
      <c r="RIS99" s="170"/>
      <c r="RIT99" s="170"/>
      <c r="RIU99" s="170"/>
      <c r="RIV99" s="170"/>
      <c r="RIW99" s="170"/>
      <c r="RIX99" s="170"/>
      <c r="RIY99" s="170"/>
      <c r="RIZ99" s="170"/>
      <c r="RJA99" s="170"/>
      <c r="RJB99" s="170"/>
      <c r="RJC99" s="170"/>
      <c r="RJD99" s="170"/>
      <c r="RJE99" s="170"/>
      <c r="RJF99" s="170"/>
      <c r="RJG99" s="170"/>
      <c r="RJH99" s="170"/>
      <c r="RJI99" s="170"/>
      <c r="RJJ99" s="170"/>
      <c r="RJK99" s="170"/>
      <c r="RJL99" s="170"/>
      <c r="RJM99" s="170"/>
      <c r="RJN99" s="170"/>
      <c r="RJO99" s="170"/>
      <c r="RJP99" s="170"/>
      <c r="RJQ99" s="170"/>
      <c r="RJR99" s="170"/>
      <c r="RJS99" s="170"/>
      <c r="RJT99" s="170"/>
      <c r="RJU99" s="170"/>
      <c r="RJV99" s="170"/>
      <c r="RJW99" s="170"/>
      <c r="RJX99" s="170"/>
      <c r="RJY99" s="170"/>
      <c r="RJZ99" s="170"/>
      <c r="RKA99" s="170"/>
      <c r="RKB99" s="170"/>
      <c r="RKC99" s="170"/>
      <c r="RKD99" s="170"/>
      <c r="RKE99" s="170"/>
      <c r="RKF99" s="170"/>
      <c r="RKG99" s="170"/>
      <c r="RKH99" s="170"/>
      <c r="RKI99" s="170"/>
      <c r="RKJ99" s="170"/>
      <c r="RKK99" s="170"/>
      <c r="RKL99" s="170"/>
      <c r="RKM99" s="170"/>
      <c r="RKN99" s="170"/>
      <c r="RKO99" s="170"/>
      <c r="RKP99" s="170"/>
      <c r="RKQ99" s="170"/>
      <c r="RKR99" s="170"/>
      <c r="RKS99" s="170"/>
      <c r="RKT99" s="170"/>
      <c r="RKU99" s="170"/>
      <c r="RKV99" s="170"/>
      <c r="RKW99" s="170"/>
      <c r="RKX99" s="170"/>
      <c r="RKY99" s="170"/>
      <c r="RKZ99" s="170"/>
      <c r="RLA99" s="170"/>
      <c r="RLB99" s="170"/>
      <c r="RLC99" s="170"/>
      <c r="RLD99" s="170"/>
      <c r="RLE99" s="170"/>
      <c r="RLF99" s="170"/>
      <c r="RLG99" s="170"/>
      <c r="RLH99" s="170"/>
      <c r="RLI99" s="170"/>
      <c r="RLJ99" s="170"/>
      <c r="RLK99" s="170"/>
      <c r="RLL99" s="170"/>
      <c r="RLM99" s="170"/>
      <c r="RLN99" s="170"/>
      <c r="RLO99" s="170"/>
      <c r="RLP99" s="170"/>
      <c r="RLQ99" s="170"/>
      <c r="RLR99" s="170"/>
      <c r="RLS99" s="170"/>
      <c r="RLT99" s="170"/>
      <c r="RLU99" s="170"/>
      <c r="RLV99" s="170"/>
      <c r="RLW99" s="170"/>
      <c r="RLX99" s="170"/>
      <c r="RLY99" s="170"/>
      <c r="RLZ99" s="170"/>
      <c r="RMA99" s="170"/>
      <c r="RMB99" s="170"/>
      <c r="RMC99" s="170"/>
      <c r="RMD99" s="170"/>
      <c r="RME99" s="170"/>
      <c r="RMF99" s="170"/>
      <c r="RMG99" s="170"/>
      <c r="RMH99" s="170"/>
      <c r="RMI99" s="170"/>
      <c r="RMJ99" s="170"/>
      <c r="RMK99" s="170"/>
      <c r="RML99" s="170"/>
      <c r="RMM99" s="170"/>
      <c r="RMN99" s="170"/>
      <c r="RMO99" s="170"/>
      <c r="RMP99" s="170"/>
      <c r="RMQ99" s="170"/>
      <c r="RMR99" s="170"/>
      <c r="RMS99" s="170"/>
      <c r="RMT99" s="170"/>
      <c r="RMU99" s="170"/>
      <c r="RMV99" s="170"/>
      <c r="RMW99" s="170"/>
      <c r="RMX99" s="170"/>
      <c r="RMY99" s="170"/>
      <c r="RMZ99" s="170"/>
      <c r="RNA99" s="170"/>
      <c r="RNB99" s="170"/>
      <c r="RNC99" s="170"/>
      <c r="RND99" s="170"/>
      <c r="RNE99" s="170"/>
      <c r="RNF99" s="170"/>
      <c r="RNG99" s="170"/>
      <c r="RNH99" s="170"/>
      <c r="RNI99" s="170"/>
      <c r="RNJ99" s="170"/>
      <c r="RNK99" s="170"/>
      <c r="RNL99" s="170"/>
      <c r="RNM99" s="170"/>
      <c r="RNN99" s="170"/>
      <c r="RNO99" s="170"/>
      <c r="RNP99" s="170"/>
      <c r="RNQ99" s="170"/>
      <c r="RNR99" s="170"/>
      <c r="RNS99" s="170"/>
      <c r="RNT99" s="170"/>
      <c r="RNU99" s="170"/>
      <c r="RNV99" s="170"/>
      <c r="RNW99" s="170"/>
      <c r="RNX99" s="170"/>
      <c r="RNY99" s="170"/>
      <c r="RNZ99" s="170"/>
      <c r="ROA99" s="170"/>
      <c r="ROB99" s="170"/>
      <c r="ROC99" s="170"/>
      <c r="ROD99" s="170"/>
      <c r="ROE99" s="170"/>
      <c r="ROF99" s="170"/>
      <c r="ROG99" s="170"/>
      <c r="ROH99" s="170"/>
      <c r="ROI99" s="170"/>
      <c r="ROJ99" s="170"/>
      <c r="ROK99" s="170"/>
      <c r="ROL99" s="170"/>
      <c r="ROM99" s="170"/>
      <c r="RON99" s="170"/>
      <c r="ROO99" s="170"/>
      <c r="ROP99" s="170"/>
      <c r="ROQ99" s="170"/>
      <c r="ROR99" s="170"/>
      <c r="ROS99" s="170"/>
      <c r="ROT99" s="170"/>
      <c r="ROU99" s="170"/>
      <c r="ROV99" s="170"/>
      <c r="ROW99" s="170"/>
      <c r="ROX99" s="170"/>
      <c r="ROY99" s="170"/>
      <c r="ROZ99" s="170"/>
      <c r="RPA99" s="170"/>
      <c r="RPB99" s="170"/>
      <c r="RPC99" s="170"/>
      <c r="RPD99" s="170"/>
      <c r="RPE99" s="170"/>
      <c r="RPF99" s="170"/>
      <c r="RPG99" s="170"/>
      <c r="RPH99" s="170"/>
      <c r="RPI99" s="170"/>
      <c r="RPJ99" s="170"/>
      <c r="RPK99" s="170"/>
      <c r="RPL99" s="170"/>
      <c r="RPM99" s="170"/>
      <c r="RPN99" s="170"/>
      <c r="RPO99" s="170"/>
      <c r="RPP99" s="170"/>
      <c r="RPQ99" s="170"/>
      <c r="RPR99" s="170"/>
      <c r="RPS99" s="170"/>
      <c r="RPT99" s="170"/>
      <c r="RPU99" s="170"/>
      <c r="RPV99" s="170"/>
      <c r="RPW99" s="170"/>
      <c r="RPX99" s="170"/>
      <c r="RPY99" s="170"/>
      <c r="RPZ99" s="170"/>
      <c r="RQA99" s="170"/>
      <c r="RQB99" s="170"/>
      <c r="RQC99" s="170"/>
      <c r="RQD99" s="170"/>
      <c r="RQE99" s="170"/>
      <c r="RQF99" s="170"/>
      <c r="RQG99" s="170"/>
      <c r="RQH99" s="170"/>
      <c r="RQI99" s="170"/>
      <c r="RQJ99" s="170"/>
      <c r="RQK99" s="170"/>
      <c r="RQL99" s="170"/>
      <c r="RQM99" s="170"/>
      <c r="RQN99" s="170"/>
      <c r="RQO99" s="170"/>
      <c r="RQP99" s="170"/>
      <c r="RQQ99" s="170"/>
      <c r="RQR99" s="170"/>
      <c r="RQS99" s="170"/>
      <c r="RQT99" s="170"/>
      <c r="RQU99" s="170"/>
      <c r="RQV99" s="170"/>
      <c r="RQW99" s="170"/>
      <c r="RQX99" s="170"/>
      <c r="RQY99" s="170"/>
      <c r="RQZ99" s="170"/>
      <c r="RRA99" s="170"/>
      <c r="RRB99" s="170"/>
      <c r="RRC99" s="170"/>
      <c r="RRD99" s="170"/>
      <c r="RRE99" s="170"/>
      <c r="RRF99" s="170"/>
      <c r="RRG99" s="170"/>
      <c r="RRH99" s="170"/>
      <c r="RRI99" s="170"/>
      <c r="RRJ99" s="170"/>
      <c r="RRK99" s="170"/>
      <c r="RRL99" s="170"/>
      <c r="RRM99" s="170"/>
      <c r="RRN99" s="170"/>
      <c r="RRO99" s="170"/>
      <c r="RRP99" s="170"/>
      <c r="RRQ99" s="170"/>
      <c r="RRR99" s="170"/>
      <c r="RRS99" s="170"/>
      <c r="RRT99" s="170"/>
      <c r="RRU99" s="170"/>
      <c r="RRV99" s="170"/>
      <c r="RRW99" s="170"/>
      <c r="RRX99" s="170"/>
      <c r="RRY99" s="170"/>
      <c r="RRZ99" s="170"/>
      <c r="RSA99" s="170"/>
      <c r="RSB99" s="170"/>
      <c r="RSC99" s="170"/>
      <c r="RSD99" s="170"/>
      <c r="RSE99" s="170"/>
      <c r="RSF99" s="170"/>
      <c r="RSG99" s="170"/>
      <c r="RSH99" s="170"/>
      <c r="RSI99" s="170"/>
      <c r="RSJ99" s="170"/>
      <c r="RSK99" s="170"/>
      <c r="RSL99" s="170"/>
      <c r="RSM99" s="170"/>
      <c r="RSN99" s="170"/>
      <c r="RSO99" s="170"/>
      <c r="RSP99" s="170"/>
      <c r="RSQ99" s="170"/>
      <c r="RSR99" s="170"/>
      <c r="RSS99" s="170"/>
      <c r="RST99" s="170"/>
      <c r="RSU99" s="170"/>
      <c r="RSV99" s="170"/>
      <c r="RSW99" s="170"/>
      <c r="RSX99" s="170"/>
      <c r="RSY99" s="170"/>
      <c r="RSZ99" s="170"/>
      <c r="RTA99" s="170"/>
      <c r="RTB99" s="170"/>
      <c r="RTC99" s="170"/>
      <c r="RTD99" s="170"/>
      <c r="RTE99" s="170"/>
      <c r="RTF99" s="170"/>
      <c r="RTG99" s="170"/>
      <c r="RTH99" s="170"/>
      <c r="RTI99" s="170"/>
      <c r="RTJ99" s="170"/>
      <c r="RTK99" s="170"/>
      <c r="RTL99" s="170"/>
      <c r="RTM99" s="170"/>
      <c r="RTN99" s="170"/>
      <c r="RTO99" s="170"/>
      <c r="RTP99" s="170"/>
      <c r="RTQ99" s="170"/>
      <c r="RTR99" s="170"/>
      <c r="RTS99" s="170"/>
      <c r="RTT99" s="170"/>
      <c r="RTU99" s="170"/>
      <c r="RTV99" s="170"/>
      <c r="RTW99" s="170"/>
      <c r="RTX99" s="170"/>
      <c r="RTY99" s="170"/>
      <c r="RTZ99" s="170"/>
      <c r="RUA99" s="170"/>
      <c r="RUB99" s="170"/>
      <c r="RUC99" s="170"/>
      <c r="RUD99" s="170"/>
      <c r="RUE99" s="170"/>
      <c r="RUF99" s="170"/>
      <c r="RUG99" s="170"/>
      <c r="RUH99" s="170"/>
      <c r="RUI99" s="170"/>
      <c r="RUJ99" s="170"/>
      <c r="RUK99" s="170"/>
      <c r="RUL99" s="170"/>
      <c r="RUM99" s="170"/>
      <c r="RUN99" s="170"/>
      <c r="RUO99" s="170"/>
      <c r="RUP99" s="170"/>
      <c r="RUQ99" s="170"/>
      <c r="RUR99" s="170"/>
      <c r="RUS99" s="170"/>
      <c r="RUT99" s="170"/>
      <c r="RUU99" s="170"/>
      <c r="RUV99" s="170"/>
      <c r="RUW99" s="170"/>
      <c r="RUX99" s="170"/>
      <c r="RUY99" s="170"/>
      <c r="RUZ99" s="170"/>
      <c r="RVA99" s="170"/>
      <c r="RVB99" s="170"/>
      <c r="RVC99" s="170"/>
      <c r="RVD99" s="170"/>
      <c r="RVE99" s="170"/>
      <c r="RVF99" s="170"/>
      <c r="RVG99" s="170"/>
      <c r="RVH99" s="170"/>
      <c r="RVI99" s="170"/>
      <c r="RVJ99" s="170"/>
      <c r="RVK99" s="170"/>
      <c r="RVL99" s="170"/>
      <c r="RVM99" s="170"/>
      <c r="RVN99" s="170"/>
      <c r="RVO99" s="170"/>
      <c r="RVP99" s="170"/>
      <c r="RVQ99" s="170"/>
      <c r="RVR99" s="170"/>
      <c r="RVS99" s="170"/>
      <c r="RVT99" s="170"/>
      <c r="RVU99" s="170"/>
      <c r="RVV99" s="170"/>
      <c r="RVW99" s="170"/>
      <c r="RVX99" s="170"/>
      <c r="RVY99" s="170"/>
      <c r="RVZ99" s="170"/>
      <c r="RWA99" s="170"/>
      <c r="RWB99" s="170"/>
      <c r="RWC99" s="170"/>
      <c r="RWD99" s="170"/>
      <c r="RWE99" s="170"/>
      <c r="RWF99" s="170"/>
      <c r="RWG99" s="170"/>
      <c r="RWH99" s="170"/>
      <c r="RWI99" s="170"/>
      <c r="RWJ99" s="170"/>
      <c r="RWK99" s="170"/>
      <c r="RWL99" s="170"/>
      <c r="RWM99" s="170"/>
      <c r="RWN99" s="170"/>
      <c r="RWO99" s="170"/>
      <c r="RWP99" s="170"/>
      <c r="RWQ99" s="170"/>
      <c r="RWR99" s="170"/>
      <c r="RWS99" s="170"/>
      <c r="RWT99" s="170"/>
      <c r="RWU99" s="170"/>
      <c r="RWV99" s="170"/>
      <c r="RWW99" s="170"/>
      <c r="RWX99" s="170"/>
      <c r="RWY99" s="170"/>
      <c r="RWZ99" s="170"/>
      <c r="RXA99" s="170"/>
      <c r="RXB99" s="170"/>
      <c r="RXC99" s="170"/>
      <c r="RXD99" s="170"/>
      <c r="RXE99" s="170"/>
      <c r="RXF99" s="170"/>
      <c r="RXG99" s="170"/>
      <c r="RXH99" s="170"/>
      <c r="RXI99" s="170"/>
      <c r="RXJ99" s="170"/>
      <c r="RXK99" s="170"/>
      <c r="RXL99" s="170"/>
      <c r="RXM99" s="170"/>
      <c r="RXN99" s="170"/>
      <c r="RXO99" s="170"/>
      <c r="RXP99" s="170"/>
      <c r="RXQ99" s="170"/>
      <c r="RXR99" s="170"/>
      <c r="RXS99" s="170"/>
      <c r="RXT99" s="170"/>
      <c r="RXU99" s="170"/>
      <c r="RXV99" s="170"/>
      <c r="RXW99" s="170"/>
      <c r="RXX99" s="170"/>
      <c r="RXY99" s="170"/>
      <c r="RXZ99" s="170"/>
      <c r="RYA99" s="170"/>
      <c r="RYB99" s="170"/>
      <c r="RYC99" s="170"/>
      <c r="RYD99" s="170"/>
      <c r="RYE99" s="170"/>
      <c r="RYF99" s="170"/>
      <c r="RYG99" s="170"/>
      <c r="RYH99" s="170"/>
      <c r="RYI99" s="170"/>
      <c r="RYJ99" s="170"/>
      <c r="RYK99" s="170"/>
      <c r="RYL99" s="170"/>
      <c r="RYM99" s="170"/>
      <c r="RYN99" s="170"/>
      <c r="RYO99" s="170"/>
      <c r="RYP99" s="170"/>
      <c r="RYQ99" s="170"/>
      <c r="RYR99" s="170"/>
      <c r="RYS99" s="170"/>
      <c r="RYT99" s="170"/>
      <c r="RYU99" s="170"/>
      <c r="RYV99" s="170"/>
      <c r="RYW99" s="170"/>
      <c r="RYX99" s="170"/>
      <c r="RYY99" s="170"/>
      <c r="RYZ99" s="170"/>
      <c r="RZA99" s="170"/>
      <c r="RZB99" s="170"/>
      <c r="RZC99" s="170"/>
      <c r="RZD99" s="170"/>
      <c r="RZE99" s="170"/>
      <c r="RZF99" s="170"/>
      <c r="RZG99" s="170"/>
      <c r="RZH99" s="170"/>
      <c r="RZI99" s="170"/>
      <c r="RZJ99" s="170"/>
      <c r="RZK99" s="170"/>
      <c r="RZL99" s="170"/>
      <c r="RZM99" s="170"/>
      <c r="RZN99" s="170"/>
      <c r="RZO99" s="170"/>
      <c r="RZP99" s="170"/>
      <c r="RZQ99" s="170"/>
      <c r="RZR99" s="170"/>
      <c r="RZS99" s="170"/>
      <c r="RZT99" s="170"/>
      <c r="RZU99" s="170"/>
      <c r="RZV99" s="170"/>
      <c r="RZW99" s="170"/>
      <c r="RZX99" s="170"/>
      <c r="RZY99" s="170"/>
      <c r="RZZ99" s="170"/>
      <c r="SAA99" s="170"/>
      <c r="SAB99" s="170"/>
      <c r="SAC99" s="170"/>
      <c r="SAD99" s="170"/>
      <c r="SAE99" s="170"/>
      <c r="SAF99" s="170"/>
      <c r="SAG99" s="170"/>
      <c r="SAH99" s="170"/>
      <c r="SAI99" s="170"/>
      <c r="SAJ99" s="170"/>
      <c r="SAK99" s="170"/>
      <c r="SAL99" s="170"/>
      <c r="SAM99" s="170"/>
      <c r="SAN99" s="170"/>
      <c r="SAO99" s="170"/>
      <c r="SAP99" s="170"/>
      <c r="SAQ99" s="170"/>
      <c r="SAR99" s="170"/>
      <c r="SAS99" s="170"/>
      <c r="SAT99" s="170"/>
      <c r="SAU99" s="170"/>
      <c r="SAV99" s="170"/>
      <c r="SAW99" s="170"/>
      <c r="SAX99" s="170"/>
      <c r="SAY99" s="170"/>
      <c r="SAZ99" s="170"/>
      <c r="SBA99" s="170"/>
      <c r="SBB99" s="170"/>
      <c r="SBC99" s="170"/>
      <c r="SBD99" s="170"/>
      <c r="SBE99" s="170"/>
      <c r="SBF99" s="170"/>
      <c r="SBG99" s="170"/>
      <c r="SBH99" s="170"/>
      <c r="SBI99" s="170"/>
      <c r="SBJ99" s="170"/>
      <c r="SBK99" s="170"/>
      <c r="SBL99" s="170"/>
      <c r="SBM99" s="170"/>
      <c r="SBN99" s="170"/>
      <c r="SBO99" s="170"/>
      <c r="SBP99" s="170"/>
      <c r="SBQ99" s="170"/>
      <c r="SBR99" s="170"/>
      <c r="SBS99" s="170"/>
      <c r="SBT99" s="170"/>
      <c r="SBU99" s="170"/>
      <c r="SBV99" s="170"/>
      <c r="SBW99" s="170"/>
      <c r="SBX99" s="170"/>
      <c r="SBY99" s="170"/>
      <c r="SBZ99" s="170"/>
      <c r="SCA99" s="170"/>
      <c r="SCB99" s="170"/>
      <c r="SCC99" s="170"/>
      <c r="SCD99" s="170"/>
      <c r="SCE99" s="170"/>
      <c r="SCF99" s="170"/>
      <c r="SCG99" s="170"/>
      <c r="SCH99" s="170"/>
      <c r="SCI99" s="170"/>
      <c r="SCJ99" s="170"/>
      <c r="SCK99" s="170"/>
      <c r="SCL99" s="170"/>
      <c r="SCM99" s="170"/>
      <c r="SCN99" s="170"/>
      <c r="SCO99" s="170"/>
      <c r="SCP99" s="170"/>
      <c r="SCQ99" s="170"/>
      <c r="SCR99" s="170"/>
      <c r="SCS99" s="170"/>
      <c r="SCT99" s="170"/>
      <c r="SCU99" s="170"/>
      <c r="SCV99" s="170"/>
      <c r="SCW99" s="170"/>
      <c r="SCX99" s="170"/>
      <c r="SCY99" s="170"/>
      <c r="SCZ99" s="170"/>
      <c r="SDA99" s="170"/>
      <c r="SDB99" s="170"/>
      <c r="SDC99" s="170"/>
      <c r="SDD99" s="170"/>
      <c r="SDE99" s="170"/>
      <c r="SDF99" s="170"/>
      <c r="SDG99" s="170"/>
      <c r="SDH99" s="170"/>
      <c r="SDI99" s="170"/>
      <c r="SDJ99" s="170"/>
      <c r="SDK99" s="170"/>
      <c r="SDL99" s="170"/>
      <c r="SDM99" s="170"/>
      <c r="SDN99" s="170"/>
      <c r="SDO99" s="170"/>
      <c r="SDP99" s="170"/>
      <c r="SDQ99" s="170"/>
      <c r="SDR99" s="170"/>
      <c r="SDS99" s="170"/>
      <c r="SDT99" s="170"/>
      <c r="SDU99" s="170"/>
      <c r="SDV99" s="170"/>
      <c r="SDW99" s="170"/>
      <c r="SDX99" s="170"/>
      <c r="SDY99" s="170"/>
      <c r="SDZ99" s="170"/>
      <c r="SEA99" s="170"/>
      <c r="SEB99" s="170"/>
      <c r="SEC99" s="170"/>
      <c r="SED99" s="170"/>
      <c r="SEE99" s="170"/>
      <c r="SEF99" s="170"/>
      <c r="SEG99" s="170"/>
      <c r="SEH99" s="170"/>
      <c r="SEI99" s="170"/>
      <c r="SEJ99" s="170"/>
      <c r="SEK99" s="170"/>
      <c r="SEL99" s="170"/>
      <c r="SEM99" s="170"/>
      <c r="SEN99" s="170"/>
      <c r="SEO99" s="170"/>
      <c r="SEP99" s="170"/>
      <c r="SEQ99" s="170"/>
      <c r="SER99" s="170"/>
      <c r="SES99" s="170"/>
      <c r="SET99" s="170"/>
      <c r="SEU99" s="170"/>
      <c r="SEV99" s="170"/>
      <c r="SEW99" s="170"/>
      <c r="SEX99" s="170"/>
      <c r="SEY99" s="170"/>
      <c r="SEZ99" s="170"/>
      <c r="SFA99" s="170"/>
      <c r="SFB99" s="170"/>
      <c r="SFC99" s="170"/>
      <c r="SFD99" s="170"/>
      <c r="SFE99" s="170"/>
      <c r="SFF99" s="170"/>
      <c r="SFG99" s="170"/>
      <c r="SFH99" s="170"/>
      <c r="SFI99" s="170"/>
      <c r="SFJ99" s="170"/>
      <c r="SFK99" s="170"/>
      <c r="SFL99" s="170"/>
      <c r="SFM99" s="170"/>
      <c r="SFN99" s="170"/>
      <c r="SFO99" s="170"/>
      <c r="SFP99" s="170"/>
      <c r="SFQ99" s="170"/>
      <c r="SFR99" s="170"/>
      <c r="SFS99" s="170"/>
      <c r="SFT99" s="170"/>
      <c r="SFU99" s="170"/>
      <c r="SFV99" s="170"/>
      <c r="SFW99" s="170"/>
      <c r="SFX99" s="170"/>
      <c r="SFY99" s="170"/>
      <c r="SFZ99" s="170"/>
      <c r="SGA99" s="170"/>
      <c r="SGB99" s="170"/>
      <c r="SGC99" s="170"/>
      <c r="SGD99" s="170"/>
      <c r="SGE99" s="170"/>
      <c r="SGF99" s="170"/>
      <c r="SGG99" s="170"/>
      <c r="SGH99" s="170"/>
      <c r="SGI99" s="170"/>
      <c r="SGJ99" s="170"/>
      <c r="SGK99" s="170"/>
      <c r="SGL99" s="170"/>
      <c r="SGM99" s="170"/>
      <c r="SGN99" s="170"/>
      <c r="SGO99" s="170"/>
      <c r="SGP99" s="170"/>
      <c r="SGQ99" s="170"/>
      <c r="SGR99" s="170"/>
      <c r="SGS99" s="170"/>
      <c r="SGT99" s="170"/>
      <c r="SGU99" s="170"/>
      <c r="SGV99" s="170"/>
      <c r="SGW99" s="170"/>
      <c r="SGX99" s="170"/>
      <c r="SGY99" s="170"/>
      <c r="SGZ99" s="170"/>
      <c r="SHA99" s="170"/>
      <c r="SHB99" s="170"/>
      <c r="SHC99" s="170"/>
      <c r="SHD99" s="170"/>
      <c r="SHE99" s="170"/>
      <c r="SHF99" s="170"/>
      <c r="SHG99" s="170"/>
      <c r="SHH99" s="170"/>
      <c r="SHI99" s="170"/>
      <c r="SHJ99" s="170"/>
      <c r="SHK99" s="170"/>
      <c r="SHL99" s="170"/>
      <c r="SHM99" s="170"/>
      <c r="SHN99" s="170"/>
      <c r="SHO99" s="170"/>
      <c r="SHP99" s="170"/>
      <c r="SHQ99" s="170"/>
      <c r="SHR99" s="170"/>
      <c r="SHS99" s="170"/>
      <c r="SHT99" s="170"/>
      <c r="SHU99" s="170"/>
      <c r="SHV99" s="170"/>
      <c r="SHW99" s="170"/>
      <c r="SHX99" s="170"/>
      <c r="SHY99" s="170"/>
      <c r="SHZ99" s="170"/>
      <c r="SIA99" s="170"/>
      <c r="SIB99" s="170"/>
      <c r="SIC99" s="170"/>
      <c r="SID99" s="170"/>
      <c r="SIE99" s="170"/>
      <c r="SIF99" s="170"/>
      <c r="SIG99" s="170"/>
      <c r="SIH99" s="170"/>
      <c r="SII99" s="170"/>
      <c r="SIJ99" s="170"/>
      <c r="SIK99" s="170"/>
      <c r="SIL99" s="170"/>
      <c r="SIM99" s="170"/>
      <c r="SIN99" s="170"/>
      <c r="SIO99" s="170"/>
      <c r="SIP99" s="170"/>
      <c r="SIQ99" s="170"/>
      <c r="SIR99" s="170"/>
      <c r="SIS99" s="170"/>
      <c r="SIT99" s="170"/>
      <c r="SIU99" s="170"/>
      <c r="SIV99" s="170"/>
      <c r="SIW99" s="170"/>
      <c r="SIX99" s="170"/>
      <c r="SIY99" s="170"/>
      <c r="SIZ99" s="170"/>
      <c r="SJA99" s="170"/>
      <c r="SJB99" s="170"/>
      <c r="SJC99" s="170"/>
      <c r="SJD99" s="170"/>
      <c r="SJE99" s="170"/>
      <c r="SJF99" s="170"/>
      <c r="SJG99" s="170"/>
      <c r="SJH99" s="170"/>
      <c r="SJI99" s="170"/>
      <c r="SJJ99" s="170"/>
      <c r="SJK99" s="170"/>
      <c r="SJL99" s="170"/>
      <c r="SJM99" s="170"/>
      <c r="SJN99" s="170"/>
      <c r="SJO99" s="170"/>
      <c r="SJP99" s="170"/>
      <c r="SJQ99" s="170"/>
      <c r="SJR99" s="170"/>
      <c r="SJS99" s="170"/>
      <c r="SJT99" s="170"/>
      <c r="SJU99" s="170"/>
      <c r="SJV99" s="170"/>
      <c r="SJW99" s="170"/>
      <c r="SJX99" s="170"/>
      <c r="SJY99" s="170"/>
      <c r="SJZ99" s="170"/>
      <c r="SKA99" s="170"/>
      <c r="SKB99" s="170"/>
      <c r="SKC99" s="170"/>
      <c r="SKD99" s="170"/>
      <c r="SKE99" s="170"/>
      <c r="SKF99" s="170"/>
      <c r="SKG99" s="170"/>
      <c r="SKH99" s="170"/>
      <c r="SKI99" s="170"/>
      <c r="SKJ99" s="170"/>
      <c r="SKK99" s="170"/>
      <c r="SKL99" s="170"/>
      <c r="SKM99" s="170"/>
      <c r="SKN99" s="170"/>
      <c r="SKO99" s="170"/>
      <c r="SKP99" s="170"/>
      <c r="SKQ99" s="170"/>
      <c r="SKR99" s="170"/>
      <c r="SKS99" s="170"/>
      <c r="SKT99" s="170"/>
      <c r="SKU99" s="170"/>
      <c r="SKV99" s="170"/>
      <c r="SKW99" s="170"/>
      <c r="SKX99" s="170"/>
      <c r="SKY99" s="170"/>
      <c r="SKZ99" s="170"/>
      <c r="SLA99" s="170"/>
      <c r="SLB99" s="170"/>
      <c r="SLC99" s="170"/>
      <c r="SLD99" s="170"/>
      <c r="SLE99" s="170"/>
      <c r="SLF99" s="170"/>
      <c r="SLG99" s="170"/>
      <c r="SLH99" s="170"/>
      <c r="SLI99" s="170"/>
      <c r="SLJ99" s="170"/>
      <c r="SLK99" s="170"/>
      <c r="SLL99" s="170"/>
      <c r="SLM99" s="170"/>
      <c r="SLN99" s="170"/>
      <c r="SLO99" s="170"/>
      <c r="SLP99" s="170"/>
      <c r="SLQ99" s="170"/>
      <c r="SLR99" s="170"/>
      <c r="SLS99" s="170"/>
      <c r="SLT99" s="170"/>
      <c r="SLU99" s="170"/>
      <c r="SLV99" s="170"/>
      <c r="SLW99" s="170"/>
      <c r="SLX99" s="170"/>
      <c r="SLY99" s="170"/>
      <c r="SLZ99" s="170"/>
      <c r="SMA99" s="170"/>
      <c r="SMB99" s="170"/>
      <c r="SMC99" s="170"/>
      <c r="SMD99" s="170"/>
      <c r="SME99" s="170"/>
      <c r="SMF99" s="170"/>
      <c r="SMG99" s="170"/>
      <c r="SMH99" s="170"/>
      <c r="SMI99" s="170"/>
      <c r="SMJ99" s="170"/>
      <c r="SMK99" s="170"/>
      <c r="SML99" s="170"/>
      <c r="SMM99" s="170"/>
      <c r="SMN99" s="170"/>
      <c r="SMO99" s="170"/>
      <c r="SMP99" s="170"/>
      <c r="SMQ99" s="170"/>
      <c r="SMR99" s="170"/>
      <c r="SMS99" s="170"/>
      <c r="SMT99" s="170"/>
      <c r="SMU99" s="170"/>
      <c r="SMV99" s="170"/>
      <c r="SMW99" s="170"/>
      <c r="SMX99" s="170"/>
      <c r="SMY99" s="170"/>
      <c r="SMZ99" s="170"/>
      <c r="SNA99" s="170"/>
      <c r="SNB99" s="170"/>
      <c r="SNC99" s="170"/>
      <c r="SND99" s="170"/>
      <c r="SNE99" s="170"/>
      <c r="SNF99" s="170"/>
      <c r="SNG99" s="170"/>
      <c r="SNH99" s="170"/>
      <c r="SNI99" s="170"/>
      <c r="SNJ99" s="170"/>
      <c r="SNK99" s="170"/>
      <c r="SNL99" s="170"/>
      <c r="SNM99" s="170"/>
      <c r="SNN99" s="170"/>
      <c r="SNO99" s="170"/>
      <c r="SNP99" s="170"/>
      <c r="SNQ99" s="170"/>
      <c r="SNR99" s="170"/>
      <c r="SNS99" s="170"/>
      <c r="SNT99" s="170"/>
      <c r="SNU99" s="170"/>
      <c r="SNV99" s="170"/>
      <c r="SNW99" s="170"/>
      <c r="SNX99" s="170"/>
      <c r="SNY99" s="170"/>
      <c r="SNZ99" s="170"/>
      <c r="SOA99" s="170"/>
      <c r="SOB99" s="170"/>
      <c r="SOC99" s="170"/>
      <c r="SOD99" s="170"/>
      <c r="SOE99" s="170"/>
      <c r="SOF99" s="170"/>
      <c r="SOG99" s="170"/>
      <c r="SOH99" s="170"/>
      <c r="SOI99" s="170"/>
      <c r="SOJ99" s="170"/>
      <c r="SOK99" s="170"/>
      <c r="SOL99" s="170"/>
      <c r="SOM99" s="170"/>
      <c r="SON99" s="170"/>
      <c r="SOO99" s="170"/>
      <c r="SOP99" s="170"/>
      <c r="SOQ99" s="170"/>
      <c r="SOR99" s="170"/>
      <c r="SOS99" s="170"/>
      <c r="SOT99" s="170"/>
      <c r="SOU99" s="170"/>
      <c r="SOV99" s="170"/>
      <c r="SOW99" s="170"/>
      <c r="SOX99" s="170"/>
      <c r="SOY99" s="170"/>
      <c r="SOZ99" s="170"/>
      <c r="SPA99" s="170"/>
      <c r="SPB99" s="170"/>
      <c r="SPC99" s="170"/>
      <c r="SPD99" s="170"/>
      <c r="SPE99" s="170"/>
      <c r="SPF99" s="170"/>
      <c r="SPG99" s="170"/>
      <c r="SPH99" s="170"/>
      <c r="SPI99" s="170"/>
      <c r="SPJ99" s="170"/>
      <c r="SPK99" s="170"/>
      <c r="SPL99" s="170"/>
      <c r="SPM99" s="170"/>
      <c r="SPN99" s="170"/>
      <c r="SPO99" s="170"/>
      <c r="SPP99" s="170"/>
      <c r="SPQ99" s="170"/>
      <c r="SPR99" s="170"/>
      <c r="SPS99" s="170"/>
      <c r="SPT99" s="170"/>
      <c r="SPU99" s="170"/>
      <c r="SPV99" s="170"/>
      <c r="SPW99" s="170"/>
      <c r="SPX99" s="170"/>
      <c r="SPY99" s="170"/>
      <c r="SPZ99" s="170"/>
      <c r="SQA99" s="170"/>
      <c r="SQB99" s="170"/>
      <c r="SQC99" s="170"/>
      <c r="SQD99" s="170"/>
      <c r="SQE99" s="170"/>
      <c r="SQF99" s="170"/>
      <c r="SQG99" s="170"/>
      <c r="SQH99" s="170"/>
      <c r="SQI99" s="170"/>
      <c r="SQJ99" s="170"/>
      <c r="SQK99" s="170"/>
      <c r="SQL99" s="170"/>
      <c r="SQM99" s="170"/>
      <c r="SQN99" s="170"/>
      <c r="SQO99" s="170"/>
      <c r="SQP99" s="170"/>
      <c r="SQQ99" s="170"/>
      <c r="SQR99" s="170"/>
      <c r="SQS99" s="170"/>
      <c r="SQT99" s="170"/>
      <c r="SQU99" s="170"/>
      <c r="SQV99" s="170"/>
      <c r="SQW99" s="170"/>
      <c r="SQX99" s="170"/>
      <c r="SQY99" s="170"/>
      <c r="SQZ99" s="170"/>
      <c r="SRA99" s="170"/>
      <c r="SRB99" s="170"/>
      <c r="SRC99" s="170"/>
      <c r="SRD99" s="170"/>
      <c r="SRE99" s="170"/>
      <c r="SRF99" s="170"/>
      <c r="SRG99" s="170"/>
      <c r="SRH99" s="170"/>
      <c r="SRI99" s="170"/>
      <c r="SRJ99" s="170"/>
      <c r="SRK99" s="170"/>
      <c r="SRL99" s="170"/>
      <c r="SRM99" s="170"/>
      <c r="SRN99" s="170"/>
      <c r="SRO99" s="170"/>
      <c r="SRP99" s="170"/>
      <c r="SRQ99" s="170"/>
      <c r="SRR99" s="170"/>
      <c r="SRS99" s="170"/>
      <c r="SRT99" s="170"/>
      <c r="SRU99" s="170"/>
      <c r="SRV99" s="170"/>
      <c r="SRW99" s="170"/>
      <c r="SRX99" s="170"/>
      <c r="SRY99" s="170"/>
      <c r="SRZ99" s="170"/>
      <c r="SSA99" s="170"/>
      <c r="SSB99" s="170"/>
      <c r="SSC99" s="170"/>
      <c r="SSD99" s="170"/>
      <c r="SSE99" s="170"/>
      <c r="SSF99" s="170"/>
      <c r="SSG99" s="170"/>
      <c r="SSH99" s="170"/>
      <c r="SSI99" s="170"/>
      <c r="SSJ99" s="170"/>
      <c r="SSK99" s="170"/>
      <c r="SSL99" s="170"/>
      <c r="SSM99" s="170"/>
      <c r="SSN99" s="170"/>
      <c r="SSO99" s="170"/>
      <c r="SSP99" s="170"/>
      <c r="SSQ99" s="170"/>
      <c r="SSR99" s="170"/>
      <c r="SSS99" s="170"/>
      <c r="SST99" s="170"/>
      <c r="SSU99" s="170"/>
      <c r="SSV99" s="170"/>
      <c r="SSW99" s="170"/>
      <c r="SSX99" s="170"/>
      <c r="SSY99" s="170"/>
      <c r="SSZ99" s="170"/>
      <c r="STA99" s="170"/>
      <c r="STB99" s="170"/>
      <c r="STC99" s="170"/>
      <c r="STD99" s="170"/>
      <c r="STE99" s="170"/>
      <c r="STF99" s="170"/>
      <c r="STG99" s="170"/>
      <c r="STH99" s="170"/>
      <c r="STI99" s="170"/>
      <c r="STJ99" s="170"/>
      <c r="STK99" s="170"/>
      <c r="STL99" s="170"/>
      <c r="STM99" s="170"/>
      <c r="STN99" s="170"/>
      <c r="STO99" s="170"/>
      <c r="STP99" s="170"/>
      <c r="STQ99" s="170"/>
      <c r="STR99" s="170"/>
      <c r="STS99" s="170"/>
      <c r="STT99" s="170"/>
      <c r="STU99" s="170"/>
      <c r="STV99" s="170"/>
      <c r="STW99" s="170"/>
      <c r="STX99" s="170"/>
      <c r="STY99" s="170"/>
      <c r="STZ99" s="170"/>
      <c r="SUA99" s="170"/>
      <c r="SUB99" s="170"/>
      <c r="SUC99" s="170"/>
      <c r="SUD99" s="170"/>
      <c r="SUE99" s="170"/>
      <c r="SUF99" s="170"/>
      <c r="SUG99" s="170"/>
      <c r="SUH99" s="170"/>
      <c r="SUI99" s="170"/>
      <c r="SUJ99" s="170"/>
      <c r="SUK99" s="170"/>
      <c r="SUL99" s="170"/>
      <c r="SUM99" s="170"/>
      <c r="SUN99" s="170"/>
      <c r="SUO99" s="170"/>
      <c r="SUP99" s="170"/>
      <c r="SUQ99" s="170"/>
      <c r="SUR99" s="170"/>
      <c r="SUS99" s="170"/>
      <c r="SUT99" s="170"/>
      <c r="SUU99" s="170"/>
      <c r="SUV99" s="170"/>
      <c r="SUW99" s="170"/>
      <c r="SUX99" s="170"/>
      <c r="SUY99" s="170"/>
      <c r="SUZ99" s="170"/>
      <c r="SVA99" s="170"/>
      <c r="SVB99" s="170"/>
      <c r="SVC99" s="170"/>
      <c r="SVD99" s="170"/>
      <c r="SVE99" s="170"/>
      <c r="SVF99" s="170"/>
      <c r="SVG99" s="170"/>
      <c r="SVH99" s="170"/>
      <c r="SVI99" s="170"/>
      <c r="SVJ99" s="170"/>
      <c r="SVK99" s="170"/>
      <c r="SVL99" s="170"/>
      <c r="SVM99" s="170"/>
      <c r="SVN99" s="170"/>
      <c r="SVO99" s="170"/>
      <c r="SVP99" s="170"/>
      <c r="SVQ99" s="170"/>
      <c r="SVR99" s="170"/>
      <c r="SVS99" s="170"/>
      <c r="SVT99" s="170"/>
      <c r="SVU99" s="170"/>
      <c r="SVV99" s="170"/>
      <c r="SVW99" s="170"/>
      <c r="SVX99" s="170"/>
      <c r="SVY99" s="170"/>
      <c r="SVZ99" s="170"/>
      <c r="SWA99" s="170"/>
      <c r="SWB99" s="170"/>
      <c r="SWC99" s="170"/>
      <c r="SWD99" s="170"/>
      <c r="SWE99" s="170"/>
      <c r="SWF99" s="170"/>
      <c r="SWG99" s="170"/>
      <c r="SWH99" s="170"/>
      <c r="SWI99" s="170"/>
      <c r="SWJ99" s="170"/>
      <c r="SWK99" s="170"/>
      <c r="SWL99" s="170"/>
      <c r="SWM99" s="170"/>
      <c r="SWN99" s="170"/>
      <c r="SWO99" s="170"/>
      <c r="SWP99" s="170"/>
      <c r="SWQ99" s="170"/>
      <c r="SWR99" s="170"/>
      <c r="SWS99" s="170"/>
      <c r="SWT99" s="170"/>
      <c r="SWU99" s="170"/>
      <c r="SWV99" s="170"/>
      <c r="SWW99" s="170"/>
      <c r="SWX99" s="170"/>
      <c r="SWY99" s="170"/>
      <c r="SWZ99" s="170"/>
      <c r="SXA99" s="170"/>
      <c r="SXB99" s="170"/>
      <c r="SXC99" s="170"/>
      <c r="SXD99" s="170"/>
      <c r="SXE99" s="170"/>
      <c r="SXF99" s="170"/>
      <c r="SXG99" s="170"/>
      <c r="SXH99" s="170"/>
      <c r="SXI99" s="170"/>
      <c r="SXJ99" s="170"/>
      <c r="SXK99" s="170"/>
      <c r="SXL99" s="170"/>
      <c r="SXM99" s="170"/>
      <c r="SXN99" s="170"/>
      <c r="SXO99" s="170"/>
      <c r="SXP99" s="170"/>
      <c r="SXQ99" s="170"/>
      <c r="SXR99" s="170"/>
      <c r="SXS99" s="170"/>
      <c r="SXT99" s="170"/>
      <c r="SXU99" s="170"/>
      <c r="SXV99" s="170"/>
      <c r="SXW99" s="170"/>
      <c r="SXX99" s="170"/>
      <c r="SXY99" s="170"/>
      <c r="SXZ99" s="170"/>
      <c r="SYA99" s="170"/>
      <c r="SYB99" s="170"/>
      <c r="SYC99" s="170"/>
      <c r="SYD99" s="170"/>
      <c r="SYE99" s="170"/>
      <c r="SYF99" s="170"/>
      <c r="SYG99" s="170"/>
      <c r="SYH99" s="170"/>
      <c r="SYI99" s="170"/>
      <c r="SYJ99" s="170"/>
      <c r="SYK99" s="170"/>
      <c r="SYL99" s="170"/>
      <c r="SYM99" s="170"/>
      <c r="SYN99" s="170"/>
      <c r="SYO99" s="170"/>
      <c r="SYP99" s="170"/>
      <c r="SYQ99" s="170"/>
      <c r="SYR99" s="170"/>
      <c r="SYS99" s="170"/>
      <c r="SYT99" s="170"/>
      <c r="SYU99" s="170"/>
      <c r="SYV99" s="170"/>
      <c r="SYW99" s="170"/>
      <c r="SYX99" s="170"/>
      <c r="SYY99" s="170"/>
      <c r="SYZ99" s="170"/>
      <c r="SZA99" s="170"/>
      <c r="SZB99" s="170"/>
      <c r="SZC99" s="170"/>
      <c r="SZD99" s="170"/>
      <c r="SZE99" s="170"/>
      <c r="SZF99" s="170"/>
      <c r="SZG99" s="170"/>
      <c r="SZH99" s="170"/>
      <c r="SZI99" s="170"/>
      <c r="SZJ99" s="170"/>
      <c r="SZK99" s="170"/>
      <c r="SZL99" s="170"/>
      <c r="SZM99" s="170"/>
      <c r="SZN99" s="170"/>
      <c r="SZO99" s="170"/>
      <c r="SZP99" s="170"/>
      <c r="SZQ99" s="170"/>
      <c r="SZR99" s="170"/>
      <c r="SZS99" s="170"/>
      <c r="SZT99" s="170"/>
      <c r="SZU99" s="170"/>
      <c r="SZV99" s="170"/>
      <c r="SZW99" s="170"/>
      <c r="SZX99" s="170"/>
      <c r="SZY99" s="170"/>
      <c r="SZZ99" s="170"/>
      <c r="TAA99" s="170"/>
      <c r="TAB99" s="170"/>
      <c r="TAC99" s="170"/>
      <c r="TAD99" s="170"/>
      <c r="TAE99" s="170"/>
      <c r="TAF99" s="170"/>
      <c r="TAG99" s="170"/>
      <c r="TAH99" s="170"/>
      <c r="TAI99" s="170"/>
      <c r="TAJ99" s="170"/>
      <c r="TAK99" s="170"/>
      <c r="TAL99" s="170"/>
      <c r="TAM99" s="170"/>
      <c r="TAN99" s="170"/>
      <c r="TAO99" s="170"/>
      <c r="TAP99" s="170"/>
      <c r="TAQ99" s="170"/>
      <c r="TAR99" s="170"/>
      <c r="TAS99" s="170"/>
      <c r="TAT99" s="170"/>
      <c r="TAU99" s="170"/>
      <c r="TAV99" s="170"/>
      <c r="TAW99" s="170"/>
      <c r="TAX99" s="170"/>
      <c r="TAY99" s="170"/>
      <c r="TAZ99" s="170"/>
      <c r="TBA99" s="170"/>
      <c r="TBB99" s="170"/>
      <c r="TBC99" s="170"/>
      <c r="TBD99" s="170"/>
      <c r="TBE99" s="170"/>
      <c r="TBF99" s="170"/>
      <c r="TBG99" s="170"/>
      <c r="TBH99" s="170"/>
      <c r="TBI99" s="170"/>
      <c r="TBJ99" s="170"/>
      <c r="TBK99" s="170"/>
      <c r="TBL99" s="170"/>
      <c r="TBM99" s="170"/>
      <c r="TBN99" s="170"/>
      <c r="TBO99" s="170"/>
      <c r="TBP99" s="170"/>
      <c r="TBQ99" s="170"/>
      <c r="TBR99" s="170"/>
      <c r="TBS99" s="170"/>
      <c r="TBT99" s="170"/>
      <c r="TBU99" s="170"/>
      <c r="TBV99" s="170"/>
      <c r="TBW99" s="170"/>
      <c r="TBX99" s="170"/>
      <c r="TBY99" s="170"/>
      <c r="TBZ99" s="170"/>
      <c r="TCA99" s="170"/>
      <c r="TCB99" s="170"/>
      <c r="TCC99" s="170"/>
      <c r="TCD99" s="170"/>
      <c r="TCE99" s="170"/>
      <c r="TCF99" s="170"/>
      <c r="TCG99" s="170"/>
      <c r="TCH99" s="170"/>
      <c r="TCI99" s="170"/>
      <c r="TCJ99" s="170"/>
      <c r="TCK99" s="170"/>
      <c r="TCL99" s="170"/>
      <c r="TCM99" s="170"/>
      <c r="TCN99" s="170"/>
      <c r="TCO99" s="170"/>
      <c r="TCP99" s="170"/>
      <c r="TCQ99" s="170"/>
      <c r="TCR99" s="170"/>
      <c r="TCS99" s="170"/>
      <c r="TCT99" s="170"/>
      <c r="TCU99" s="170"/>
      <c r="TCV99" s="170"/>
      <c r="TCW99" s="170"/>
      <c r="TCX99" s="170"/>
      <c r="TCY99" s="170"/>
      <c r="TCZ99" s="170"/>
      <c r="TDA99" s="170"/>
      <c r="TDB99" s="170"/>
      <c r="TDC99" s="170"/>
      <c r="TDD99" s="170"/>
      <c r="TDE99" s="170"/>
      <c r="TDF99" s="170"/>
      <c r="TDG99" s="170"/>
      <c r="TDH99" s="170"/>
      <c r="TDI99" s="170"/>
      <c r="TDJ99" s="170"/>
      <c r="TDK99" s="170"/>
      <c r="TDL99" s="170"/>
      <c r="TDM99" s="170"/>
      <c r="TDN99" s="170"/>
      <c r="TDO99" s="170"/>
      <c r="TDP99" s="170"/>
      <c r="TDQ99" s="170"/>
      <c r="TDR99" s="170"/>
      <c r="TDS99" s="170"/>
      <c r="TDT99" s="170"/>
      <c r="TDU99" s="170"/>
      <c r="TDV99" s="170"/>
      <c r="TDW99" s="170"/>
      <c r="TDX99" s="170"/>
      <c r="TDY99" s="170"/>
      <c r="TDZ99" s="170"/>
      <c r="TEA99" s="170"/>
      <c r="TEB99" s="170"/>
      <c r="TEC99" s="170"/>
      <c r="TED99" s="170"/>
      <c r="TEE99" s="170"/>
      <c r="TEF99" s="170"/>
      <c r="TEG99" s="170"/>
      <c r="TEH99" s="170"/>
      <c r="TEI99" s="170"/>
      <c r="TEJ99" s="170"/>
      <c r="TEK99" s="170"/>
      <c r="TEL99" s="170"/>
      <c r="TEM99" s="170"/>
      <c r="TEN99" s="170"/>
      <c r="TEO99" s="170"/>
      <c r="TEP99" s="170"/>
      <c r="TEQ99" s="170"/>
      <c r="TER99" s="170"/>
      <c r="TES99" s="170"/>
      <c r="TET99" s="170"/>
      <c r="TEU99" s="170"/>
      <c r="TEV99" s="170"/>
      <c r="TEW99" s="170"/>
      <c r="TEX99" s="170"/>
      <c r="TEY99" s="170"/>
      <c r="TEZ99" s="170"/>
      <c r="TFA99" s="170"/>
      <c r="TFB99" s="170"/>
      <c r="TFC99" s="170"/>
      <c r="TFD99" s="170"/>
      <c r="TFE99" s="170"/>
      <c r="TFF99" s="170"/>
      <c r="TFG99" s="170"/>
      <c r="TFH99" s="170"/>
      <c r="TFI99" s="170"/>
      <c r="TFJ99" s="170"/>
      <c r="TFK99" s="170"/>
      <c r="TFL99" s="170"/>
      <c r="TFM99" s="170"/>
      <c r="TFN99" s="170"/>
      <c r="TFO99" s="170"/>
      <c r="TFP99" s="170"/>
      <c r="TFQ99" s="170"/>
      <c r="TFR99" s="170"/>
      <c r="TFS99" s="170"/>
      <c r="TFT99" s="170"/>
      <c r="TFU99" s="170"/>
      <c r="TFV99" s="170"/>
      <c r="TFW99" s="170"/>
      <c r="TFX99" s="170"/>
      <c r="TFY99" s="170"/>
      <c r="TFZ99" s="170"/>
      <c r="TGA99" s="170"/>
      <c r="TGB99" s="170"/>
      <c r="TGC99" s="170"/>
      <c r="TGD99" s="170"/>
      <c r="TGE99" s="170"/>
      <c r="TGF99" s="170"/>
      <c r="TGG99" s="170"/>
      <c r="TGH99" s="170"/>
      <c r="TGI99" s="170"/>
      <c r="TGJ99" s="170"/>
      <c r="TGK99" s="170"/>
      <c r="TGL99" s="170"/>
      <c r="TGM99" s="170"/>
      <c r="TGN99" s="170"/>
      <c r="TGO99" s="170"/>
      <c r="TGP99" s="170"/>
      <c r="TGQ99" s="170"/>
      <c r="TGR99" s="170"/>
      <c r="TGS99" s="170"/>
      <c r="TGT99" s="170"/>
      <c r="TGU99" s="170"/>
      <c r="TGV99" s="170"/>
      <c r="TGW99" s="170"/>
      <c r="TGX99" s="170"/>
      <c r="TGY99" s="170"/>
      <c r="TGZ99" s="170"/>
      <c r="THA99" s="170"/>
      <c r="THB99" s="170"/>
      <c r="THC99" s="170"/>
      <c r="THD99" s="170"/>
      <c r="THE99" s="170"/>
      <c r="THF99" s="170"/>
      <c r="THG99" s="170"/>
      <c r="THH99" s="170"/>
      <c r="THI99" s="170"/>
      <c r="THJ99" s="170"/>
      <c r="THK99" s="170"/>
      <c r="THL99" s="170"/>
      <c r="THM99" s="170"/>
      <c r="THN99" s="170"/>
      <c r="THO99" s="170"/>
      <c r="THP99" s="170"/>
      <c r="THQ99" s="170"/>
      <c r="THR99" s="170"/>
      <c r="THS99" s="170"/>
      <c r="THT99" s="170"/>
      <c r="THU99" s="170"/>
      <c r="THV99" s="170"/>
      <c r="THW99" s="170"/>
      <c r="THX99" s="170"/>
      <c r="THY99" s="170"/>
      <c r="THZ99" s="170"/>
      <c r="TIA99" s="170"/>
      <c r="TIB99" s="170"/>
      <c r="TIC99" s="170"/>
      <c r="TID99" s="170"/>
      <c r="TIE99" s="170"/>
      <c r="TIF99" s="170"/>
      <c r="TIG99" s="170"/>
      <c r="TIH99" s="170"/>
      <c r="TII99" s="170"/>
      <c r="TIJ99" s="170"/>
      <c r="TIK99" s="170"/>
      <c r="TIL99" s="170"/>
      <c r="TIM99" s="170"/>
      <c r="TIN99" s="170"/>
      <c r="TIO99" s="170"/>
      <c r="TIP99" s="170"/>
      <c r="TIQ99" s="170"/>
      <c r="TIR99" s="170"/>
      <c r="TIS99" s="170"/>
      <c r="TIT99" s="170"/>
      <c r="TIU99" s="170"/>
      <c r="TIV99" s="170"/>
      <c r="TIW99" s="170"/>
      <c r="TIX99" s="170"/>
      <c r="TIY99" s="170"/>
      <c r="TIZ99" s="170"/>
      <c r="TJA99" s="170"/>
      <c r="TJB99" s="170"/>
      <c r="TJC99" s="170"/>
      <c r="TJD99" s="170"/>
      <c r="TJE99" s="170"/>
      <c r="TJF99" s="170"/>
      <c r="TJG99" s="170"/>
      <c r="TJH99" s="170"/>
      <c r="TJI99" s="170"/>
      <c r="TJJ99" s="170"/>
      <c r="TJK99" s="170"/>
      <c r="TJL99" s="170"/>
      <c r="TJM99" s="170"/>
      <c r="TJN99" s="170"/>
      <c r="TJO99" s="170"/>
      <c r="TJP99" s="170"/>
      <c r="TJQ99" s="170"/>
      <c r="TJR99" s="170"/>
      <c r="TJS99" s="170"/>
      <c r="TJT99" s="170"/>
      <c r="TJU99" s="170"/>
      <c r="TJV99" s="170"/>
      <c r="TJW99" s="170"/>
      <c r="TJX99" s="170"/>
      <c r="TJY99" s="170"/>
      <c r="TJZ99" s="170"/>
      <c r="TKA99" s="170"/>
      <c r="TKB99" s="170"/>
      <c r="TKC99" s="170"/>
      <c r="TKD99" s="170"/>
      <c r="TKE99" s="170"/>
      <c r="TKF99" s="170"/>
      <c r="TKG99" s="170"/>
      <c r="TKH99" s="170"/>
      <c r="TKI99" s="170"/>
      <c r="TKJ99" s="170"/>
      <c r="TKK99" s="170"/>
      <c r="TKL99" s="170"/>
      <c r="TKM99" s="170"/>
      <c r="TKN99" s="170"/>
      <c r="TKO99" s="170"/>
      <c r="TKP99" s="170"/>
      <c r="TKQ99" s="170"/>
      <c r="TKR99" s="170"/>
      <c r="TKS99" s="170"/>
      <c r="TKT99" s="170"/>
      <c r="TKU99" s="170"/>
      <c r="TKV99" s="170"/>
      <c r="TKW99" s="170"/>
      <c r="TKX99" s="170"/>
      <c r="TKY99" s="170"/>
      <c r="TKZ99" s="170"/>
      <c r="TLA99" s="170"/>
      <c r="TLB99" s="170"/>
      <c r="TLC99" s="170"/>
      <c r="TLD99" s="170"/>
      <c r="TLE99" s="170"/>
      <c r="TLF99" s="170"/>
      <c r="TLG99" s="170"/>
      <c r="TLH99" s="170"/>
      <c r="TLI99" s="170"/>
      <c r="TLJ99" s="170"/>
      <c r="TLK99" s="170"/>
      <c r="TLL99" s="170"/>
      <c r="TLM99" s="170"/>
      <c r="TLN99" s="170"/>
      <c r="TLO99" s="170"/>
      <c r="TLP99" s="170"/>
      <c r="TLQ99" s="170"/>
      <c r="TLR99" s="170"/>
      <c r="TLS99" s="170"/>
      <c r="TLT99" s="170"/>
      <c r="TLU99" s="170"/>
      <c r="TLV99" s="170"/>
      <c r="TLW99" s="170"/>
      <c r="TLX99" s="170"/>
      <c r="TLY99" s="170"/>
      <c r="TLZ99" s="170"/>
      <c r="TMA99" s="170"/>
      <c r="TMB99" s="170"/>
      <c r="TMC99" s="170"/>
      <c r="TMD99" s="170"/>
      <c r="TME99" s="170"/>
      <c r="TMF99" s="170"/>
      <c r="TMG99" s="170"/>
      <c r="TMH99" s="170"/>
      <c r="TMI99" s="170"/>
      <c r="TMJ99" s="170"/>
      <c r="TMK99" s="170"/>
      <c r="TML99" s="170"/>
      <c r="TMM99" s="170"/>
      <c r="TMN99" s="170"/>
      <c r="TMO99" s="170"/>
      <c r="TMP99" s="170"/>
      <c r="TMQ99" s="170"/>
      <c r="TMR99" s="170"/>
      <c r="TMS99" s="170"/>
      <c r="TMT99" s="170"/>
      <c r="TMU99" s="170"/>
      <c r="TMV99" s="170"/>
      <c r="TMW99" s="170"/>
      <c r="TMX99" s="170"/>
      <c r="TMY99" s="170"/>
      <c r="TMZ99" s="170"/>
      <c r="TNA99" s="170"/>
      <c r="TNB99" s="170"/>
      <c r="TNC99" s="170"/>
      <c r="TND99" s="170"/>
      <c r="TNE99" s="170"/>
      <c r="TNF99" s="170"/>
      <c r="TNG99" s="170"/>
      <c r="TNH99" s="170"/>
      <c r="TNI99" s="170"/>
      <c r="TNJ99" s="170"/>
      <c r="TNK99" s="170"/>
      <c r="TNL99" s="170"/>
      <c r="TNM99" s="170"/>
      <c r="TNN99" s="170"/>
      <c r="TNO99" s="170"/>
      <c r="TNP99" s="170"/>
      <c r="TNQ99" s="170"/>
      <c r="TNR99" s="170"/>
      <c r="TNS99" s="170"/>
      <c r="TNT99" s="170"/>
      <c r="TNU99" s="170"/>
      <c r="TNV99" s="170"/>
      <c r="TNW99" s="170"/>
      <c r="TNX99" s="170"/>
      <c r="TNY99" s="170"/>
      <c r="TNZ99" s="170"/>
      <c r="TOA99" s="170"/>
      <c r="TOB99" s="170"/>
      <c r="TOC99" s="170"/>
      <c r="TOD99" s="170"/>
      <c r="TOE99" s="170"/>
      <c r="TOF99" s="170"/>
      <c r="TOG99" s="170"/>
      <c r="TOH99" s="170"/>
      <c r="TOI99" s="170"/>
      <c r="TOJ99" s="170"/>
      <c r="TOK99" s="170"/>
      <c r="TOL99" s="170"/>
      <c r="TOM99" s="170"/>
      <c r="TON99" s="170"/>
      <c r="TOO99" s="170"/>
      <c r="TOP99" s="170"/>
      <c r="TOQ99" s="170"/>
      <c r="TOR99" s="170"/>
      <c r="TOS99" s="170"/>
      <c r="TOT99" s="170"/>
      <c r="TOU99" s="170"/>
      <c r="TOV99" s="170"/>
      <c r="TOW99" s="170"/>
      <c r="TOX99" s="170"/>
      <c r="TOY99" s="170"/>
      <c r="TOZ99" s="170"/>
      <c r="TPA99" s="170"/>
      <c r="TPB99" s="170"/>
      <c r="TPC99" s="170"/>
      <c r="TPD99" s="170"/>
      <c r="TPE99" s="170"/>
      <c r="TPF99" s="170"/>
      <c r="TPG99" s="170"/>
      <c r="TPH99" s="170"/>
      <c r="TPI99" s="170"/>
      <c r="TPJ99" s="170"/>
      <c r="TPK99" s="170"/>
      <c r="TPL99" s="170"/>
      <c r="TPM99" s="170"/>
      <c r="TPN99" s="170"/>
      <c r="TPO99" s="170"/>
      <c r="TPP99" s="170"/>
      <c r="TPQ99" s="170"/>
      <c r="TPR99" s="170"/>
      <c r="TPS99" s="170"/>
      <c r="TPT99" s="170"/>
      <c r="TPU99" s="170"/>
      <c r="TPV99" s="170"/>
      <c r="TPW99" s="170"/>
      <c r="TPX99" s="170"/>
      <c r="TPY99" s="170"/>
      <c r="TPZ99" s="170"/>
      <c r="TQA99" s="170"/>
      <c r="TQB99" s="170"/>
      <c r="TQC99" s="170"/>
      <c r="TQD99" s="170"/>
      <c r="TQE99" s="170"/>
      <c r="TQF99" s="170"/>
      <c r="TQG99" s="170"/>
      <c r="TQH99" s="170"/>
      <c r="TQI99" s="170"/>
      <c r="TQJ99" s="170"/>
      <c r="TQK99" s="170"/>
      <c r="TQL99" s="170"/>
      <c r="TQM99" s="170"/>
      <c r="TQN99" s="170"/>
      <c r="TQO99" s="170"/>
      <c r="TQP99" s="170"/>
      <c r="TQQ99" s="170"/>
      <c r="TQR99" s="170"/>
      <c r="TQS99" s="170"/>
      <c r="TQT99" s="170"/>
      <c r="TQU99" s="170"/>
      <c r="TQV99" s="170"/>
      <c r="TQW99" s="170"/>
      <c r="TQX99" s="170"/>
      <c r="TQY99" s="170"/>
      <c r="TQZ99" s="170"/>
      <c r="TRA99" s="170"/>
      <c r="TRB99" s="170"/>
      <c r="TRC99" s="170"/>
      <c r="TRD99" s="170"/>
      <c r="TRE99" s="170"/>
      <c r="TRF99" s="170"/>
      <c r="TRG99" s="170"/>
      <c r="TRH99" s="170"/>
      <c r="TRI99" s="170"/>
      <c r="TRJ99" s="170"/>
      <c r="TRK99" s="170"/>
      <c r="TRL99" s="170"/>
      <c r="TRM99" s="170"/>
      <c r="TRN99" s="170"/>
      <c r="TRO99" s="170"/>
      <c r="TRP99" s="170"/>
      <c r="TRQ99" s="170"/>
      <c r="TRR99" s="170"/>
      <c r="TRS99" s="170"/>
      <c r="TRT99" s="170"/>
      <c r="TRU99" s="170"/>
      <c r="TRV99" s="170"/>
      <c r="TRW99" s="170"/>
      <c r="TRX99" s="170"/>
      <c r="TRY99" s="170"/>
      <c r="TRZ99" s="170"/>
      <c r="TSA99" s="170"/>
      <c r="TSB99" s="170"/>
      <c r="TSC99" s="170"/>
      <c r="TSD99" s="170"/>
      <c r="TSE99" s="170"/>
      <c r="TSF99" s="170"/>
      <c r="TSG99" s="170"/>
      <c r="TSH99" s="170"/>
      <c r="TSI99" s="170"/>
      <c r="TSJ99" s="170"/>
      <c r="TSK99" s="170"/>
      <c r="TSL99" s="170"/>
      <c r="TSM99" s="170"/>
      <c r="TSN99" s="170"/>
      <c r="TSO99" s="170"/>
      <c r="TSP99" s="170"/>
      <c r="TSQ99" s="170"/>
      <c r="TSR99" s="170"/>
      <c r="TSS99" s="170"/>
      <c r="TST99" s="170"/>
      <c r="TSU99" s="170"/>
      <c r="TSV99" s="170"/>
      <c r="TSW99" s="170"/>
      <c r="TSX99" s="170"/>
      <c r="TSY99" s="170"/>
      <c r="TSZ99" s="170"/>
      <c r="TTA99" s="170"/>
      <c r="TTB99" s="170"/>
      <c r="TTC99" s="170"/>
      <c r="TTD99" s="170"/>
      <c r="TTE99" s="170"/>
      <c r="TTF99" s="170"/>
      <c r="TTG99" s="170"/>
      <c r="TTH99" s="170"/>
      <c r="TTI99" s="170"/>
      <c r="TTJ99" s="170"/>
      <c r="TTK99" s="170"/>
      <c r="TTL99" s="170"/>
      <c r="TTM99" s="170"/>
      <c r="TTN99" s="170"/>
      <c r="TTO99" s="170"/>
      <c r="TTP99" s="170"/>
      <c r="TTQ99" s="170"/>
      <c r="TTR99" s="170"/>
      <c r="TTS99" s="170"/>
      <c r="TTT99" s="170"/>
      <c r="TTU99" s="170"/>
      <c r="TTV99" s="170"/>
      <c r="TTW99" s="170"/>
      <c r="TTX99" s="170"/>
      <c r="TTY99" s="170"/>
      <c r="TTZ99" s="170"/>
      <c r="TUA99" s="170"/>
      <c r="TUB99" s="170"/>
      <c r="TUC99" s="170"/>
      <c r="TUD99" s="170"/>
      <c r="TUE99" s="170"/>
      <c r="TUF99" s="170"/>
      <c r="TUG99" s="170"/>
      <c r="TUH99" s="170"/>
      <c r="TUI99" s="170"/>
      <c r="TUJ99" s="170"/>
      <c r="TUK99" s="170"/>
      <c r="TUL99" s="170"/>
      <c r="TUM99" s="170"/>
      <c r="TUN99" s="170"/>
      <c r="TUO99" s="170"/>
      <c r="TUP99" s="170"/>
      <c r="TUQ99" s="170"/>
      <c r="TUR99" s="170"/>
      <c r="TUS99" s="170"/>
      <c r="TUT99" s="170"/>
      <c r="TUU99" s="170"/>
      <c r="TUV99" s="170"/>
      <c r="TUW99" s="170"/>
      <c r="TUX99" s="170"/>
      <c r="TUY99" s="170"/>
      <c r="TUZ99" s="170"/>
      <c r="TVA99" s="170"/>
      <c r="TVB99" s="170"/>
      <c r="TVC99" s="170"/>
      <c r="TVD99" s="170"/>
      <c r="TVE99" s="170"/>
      <c r="TVF99" s="170"/>
      <c r="TVG99" s="170"/>
      <c r="TVH99" s="170"/>
      <c r="TVI99" s="170"/>
      <c r="TVJ99" s="170"/>
      <c r="TVK99" s="170"/>
      <c r="TVL99" s="170"/>
      <c r="TVM99" s="170"/>
      <c r="TVN99" s="170"/>
      <c r="TVO99" s="170"/>
      <c r="TVP99" s="170"/>
      <c r="TVQ99" s="170"/>
      <c r="TVR99" s="170"/>
      <c r="TVS99" s="170"/>
      <c r="TVT99" s="170"/>
      <c r="TVU99" s="170"/>
      <c r="TVV99" s="170"/>
      <c r="TVW99" s="170"/>
      <c r="TVX99" s="170"/>
      <c r="TVY99" s="170"/>
      <c r="TVZ99" s="170"/>
      <c r="TWA99" s="170"/>
      <c r="TWB99" s="170"/>
      <c r="TWC99" s="170"/>
      <c r="TWD99" s="170"/>
      <c r="TWE99" s="170"/>
      <c r="TWF99" s="170"/>
      <c r="TWG99" s="170"/>
      <c r="TWH99" s="170"/>
      <c r="TWI99" s="170"/>
      <c r="TWJ99" s="170"/>
      <c r="TWK99" s="170"/>
      <c r="TWL99" s="170"/>
      <c r="TWM99" s="170"/>
      <c r="TWN99" s="170"/>
      <c r="TWO99" s="170"/>
      <c r="TWP99" s="170"/>
      <c r="TWQ99" s="170"/>
      <c r="TWR99" s="170"/>
      <c r="TWS99" s="170"/>
      <c r="TWT99" s="170"/>
      <c r="TWU99" s="170"/>
      <c r="TWV99" s="170"/>
      <c r="TWW99" s="170"/>
      <c r="TWX99" s="170"/>
      <c r="TWY99" s="170"/>
      <c r="TWZ99" s="170"/>
      <c r="TXA99" s="170"/>
      <c r="TXB99" s="170"/>
      <c r="TXC99" s="170"/>
      <c r="TXD99" s="170"/>
      <c r="TXE99" s="170"/>
      <c r="TXF99" s="170"/>
      <c r="TXG99" s="170"/>
      <c r="TXH99" s="170"/>
      <c r="TXI99" s="170"/>
      <c r="TXJ99" s="170"/>
      <c r="TXK99" s="170"/>
      <c r="TXL99" s="170"/>
      <c r="TXM99" s="170"/>
      <c r="TXN99" s="170"/>
      <c r="TXO99" s="170"/>
      <c r="TXP99" s="170"/>
      <c r="TXQ99" s="170"/>
      <c r="TXR99" s="170"/>
      <c r="TXS99" s="170"/>
      <c r="TXT99" s="170"/>
      <c r="TXU99" s="170"/>
      <c r="TXV99" s="170"/>
      <c r="TXW99" s="170"/>
      <c r="TXX99" s="170"/>
      <c r="TXY99" s="170"/>
      <c r="TXZ99" s="170"/>
      <c r="TYA99" s="170"/>
      <c r="TYB99" s="170"/>
      <c r="TYC99" s="170"/>
      <c r="TYD99" s="170"/>
      <c r="TYE99" s="170"/>
      <c r="TYF99" s="170"/>
      <c r="TYG99" s="170"/>
      <c r="TYH99" s="170"/>
      <c r="TYI99" s="170"/>
      <c r="TYJ99" s="170"/>
      <c r="TYK99" s="170"/>
      <c r="TYL99" s="170"/>
      <c r="TYM99" s="170"/>
      <c r="TYN99" s="170"/>
      <c r="TYO99" s="170"/>
      <c r="TYP99" s="170"/>
      <c r="TYQ99" s="170"/>
      <c r="TYR99" s="170"/>
      <c r="TYS99" s="170"/>
      <c r="TYT99" s="170"/>
      <c r="TYU99" s="170"/>
      <c r="TYV99" s="170"/>
      <c r="TYW99" s="170"/>
      <c r="TYX99" s="170"/>
      <c r="TYY99" s="170"/>
      <c r="TYZ99" s="170"/>
      <c r="TZA99" s="170"/>
      <c r="TZB99" s="170"/>
      <c r="TZC99" s="170"/>
      <c r="TZD99" s="170"/>
      <c r="TZE99" s="170"/>
      <c r="TZF99" s="170"/>
      <c r="TZG99" s="170"/>
      <c r="TZH99" s="170"/>
      <c r="TZI99" s="170"/>
      <c r="TZJ99" s="170"/>
      <c r="TZK99" s="170"/>
      <c r="TZL99" s="170"/>
      <c r="TZM99" s="170"/>
      <c r="TZN99" s="170"/>
      <c r="TZO99" s="170"/>
      <c r="TZP99" s="170"/>
      <c r="TZQ99" s="170"/>
      <c r="TZR99" s="170"/>
      <c r="TZS99" s="170"/>
      <c r="TZT99" s="170"/>
      <c r="TZU99" s="170"/>
      <c r="TZV99" s="170"/>
      <c r="TZW99" s="170"/>
      <c r="TZX99" s="170"/>
      <c r="TZY99" s="170"/>
      <c r="TZZ99" s="170"/>
      <c r="UAA99" s="170"/>
      <c r="UAB99" s="170"/>
      <c r="UAC99" s="170"/>
      <c r="UAD99" s="170"/>
      <c r="UAE99" s="170"/>
      <c r="UAF99" s="170"/>
      <c r="UAG99" s="170"/>
      <c r="UAH99" s="170"/>
      <c r="UAI99" s="170"/>
      <c r="UAJ99" s="170"/>
      <c r="UAK99" s="170"/>
      <c r="UAL99" s="170"/>
      <c r="UAM99" s="170"/>
      <c r="UAN99" s="170"/>
      <c r="UAO99" s="170"/>
      <c r="UAP99" s="170"/>
      <c r="UAQ99" s="170"/>
      <c r="UAR99" s="170"/>
      <c r="UAS99" s="170"/>
      <c r="UAT99" s="170"/>
      <c r="UAU99" s="170"/>
      <c r="UAV99" s="170"/>
      <c r="UAW99" s="170"/>
      <c r="UAX99" s="170"/>
      <c r="UAY99" s="170"/>
      <c r="UAZ99" s="170"/>
      <c r="UBA99" s="170"/>
      <c r="UBB99" s="170"/>
      <c r="UBC99" s="170"/>
      <c r="UBD99" s="170"/>
      <c r="UBE99" s="170"/>
      <c r="UBF99" s="170"/>
      <c r="UBG99" s="170"/>
      <c r="UBH99" s="170"/>
      <c r="UBI99" s="170"/>
      <c r="UBJ99" s="170"/>
      <c r="UBK99" s="170"/>
      <c r="UBL99" s="170"/>
      <c r="UBM99" s="170"/>
      <c r="UBN99" s="170"/>
      <c r="UBO99" s="170"/>
      <c r="UBP99" s="170"/>
      <c r="UBQ99" s="170"/>
      <c r="UBR99" s="170"/>
      <c r="UBS99" s="170"/>
      <c r="UBT99" s="170"/>
      <c r="UBU99" s="170"/>
      <c r="UBV99" s="170"/>
      <c r="UBW99" s="170"/>
      <c r="UBX99" s="170"/>
      <c r="UBY99" s="170"/>
      <c r="UBZ99" s="170"/>
      <c r="UCA99" s="170"/>
      <c r="UCB99" s="170"/>
      <c r="UCC99" s="170"/>
      <c r="UCD99" s="170"/>
      <c r="UCE99" s="170"/>
      <c r="UCF99" s="170"/>
      <c r="UCG99" s="170"/>
      <c r="UCH99" s="170"/>
      <c r="UCI99" s="170"/>
      <c r="UCJ99" s="170"/>
      <c r="UCK99" s="170"/>
      <c r="UCL99" s="170"/>
      <c r="UCM99" s="170"/>
      <c r="UCN99" s="170"/>
      <c r="UCO99" s="170"/>
      <c r="UCP99" s="170"/>
      <c r="UCQ99" s="170"/>
      <c r="UCR99" s="170"/>
      <c r="UCS99" s="170"/>
      <c r="UCT99" s="170"/>
      <c r="UCU99" s="170"/>
      <c r="UCV99" s="170"/>
      <c r="UCW99" s="170"/>
      <c r="UCX99" s="170"/>
      <c r="UCY99" s="170"/>
      <c r="UCZ99" s="170"/>
      <c r="UDA99" s="170"/>
      <c r="UDB99" s="170"/>
      <c r="UDC99" s="170"/>
      <c r="UDD99" s="170"/>
      <c r="UDE99" s="170"/>
      <c r="UDF99" s="170"/>
      <c r="UDG99" s="170"/>
      <c r="UDH99" s="170"/>
      <c r="UDI99" s="170"/>
      <c r="UDJ99" s="170"/>
      <c r="UDK99" s="170"/>
      <c r="UDL99" s="170"/>
      <c r="UDM99" s="170"/>
      <c r="UDN99" s="170"/>
      <c r="UDO99" s="170"/>
      <c r="UDP99" s="170"/>
      <c r="UDQ99" s="170"/>
      <c r="UDR99" s="170"/>
      <c r="UDS99" s="170"/>
      <c r="UDT99" s="170"/>
      <c r="UDU99" s="170"/>
      <c r="UDV99" s="170"/>
      <c r="UDW99" s="170"/>
      <c r="UDX99" s="170"/>
      <c r="UDY99" s="170"/>
      <c r="UDZ99" s="170"/>
      <c r="UEA99" s="170"/>
      <c r="UEB99" s="170"/>
      <c r="UEC99" s="170"/>
      <c r="UED99" s="170"/>
      <c r="UEE99" s="170"/>
      <c r="UEF99" s="170"/>
      <c r="UEG99" s="170"/>
      <c r="UEH99" s="170"/>
      <c r="UEI99" s="170"/>
      <c r="UEJ99" s="170"/>
      <c r="UEK99" s="170"/>
      <c r="UEL99" s="170"/>
      <c r="UEM99" s="170"/>
      <c r="UEN99" s="170"/>
      <c r="UEO99" s="170"/>
      <c r="UEP99" s="170"/>
      <c r="UEQ99" s="170"/>
      <c r="UER99" s="170"/>
      <c r="UES99" s="170"/>
      <c r="UET99" s="170"/>
      <c r="UEU99" s="170"/>
      <c r="UEV99" s="170"/>
      <c r="UEW99" s="170"/>
      <c r="UEX99" s="170"/>
      <c r="UEY99" s="170"/>
      <c r="UEZ99" s="170"/>
      <c r="UFA99" s="170"/>
      <c r="UFB99" s="170"/>
      <c r="UFC99" s="170"/>
      <c r="UFD99" s="170"/>
      <c r="UFE99" s="170"/>
      <c r="UFF99" s="170"/>
      <c r="UFG99" s="170"/>
      <c r="UFH99" s="170"/>
      <c r="UFI99" s="170"/>
      <c r="UFJ99" s="170"/>
      <c r="UFK99" s="170"/>
      <c r="UFL99" s="170"/>
      <c r="UFM99" s="170"/>
      <c r="UFN99" s="170"/>
      <c r="UFO99" s="170"/>
      <c r="UFP99" s="170"/>
      <c r="UFQ99" s="170"/>
      <c r="UFR99" s="170"/>
      <c r="UFS99" s="170"/>
      <c r="UFT99" s="170"/>
      <c r="UFU99" s="170"/>
      <c r="UFV99" s="170"/>
      <c r="UFW99" s="170"/>
      <c r="UFX99" s="170"/>
      <c r="UFY99" s="170"/>
      <c r="UFZ99" s="170"/>
      <c r="UGA99" s="170"/>
      <c r="UGB99" s="170"/>
      <c r="UGC99" s="170"/>
      <c r="UGD99" s="170"/>
      <c r="UGE99" s="170"/>
      <c r="UGF99" s="170"/>
      <c r="UGG99" s="170"/>
      <c r="UGH99" s="170"/>
      <c r="UGI99" s="170"/>
      <c r="UGJ99" s="170"/>
      <c r="UGK99" s="170"/>
      <c r="UGL99" s="170"/>
      <c r="UGM99" s="170"/>
      <c r="UGN99" s="170"/>
      <c r="UGO99" s="170"/>
      <c r="UGP99" s="170"/>
      <c r="UGQ99" s="170"/>
      <c r="UGR99" s="170"/>
      <c r="UGS99" s="170"/>
      <c r="UGT99" s="170"/>
      <c r="UGU99" s="170"/>
      <c r="UGV99" s="170"/>
      <c r="UGW99" s="170"/>
      <c r="UGX99" s="170"/>
      <c r="UGY99" s="170"/>
      <c r="UGZ99" s="170"/>
      <c r="UHA99" s="170"/>
      <c r="UHB99" s="170"/>
      <c r="UHC99" s="170"/>
      <c r="UHD99" s="170"/>
      <c r="UHE99" s="170"/>
      <c r="UHF99" s="170"/>
      <c r="UHG99" s="170"/>
      <c r="UHH99" s="170"/>
      <c r="UHI99" s="170"/>
      <c r="UHJ99" s="170"/>
      <c r="UHK99" s="170"/>
      <c r="UHL99" s="170"/>
      <c r="UHM99" s="170"/>
      <c r="UHN99" s="170"/>
      <c r="UHO99" s="170"/>
      <c r="UHP99" s="170"/>
      <c r="UHQ99" s="170"/>
      <c r="UHR99" s="170"/>
      <c r="UHS99" s="170"/>
      <c r="UHT99" s="170"/>
      <c r="UHU99" s="170"/>
      <c r="UHV99" s="170"/>
      <c r="UHW99" s="170"/>
      <c r="UHX99" s="170"/>
      <c r="UHY99" s="170"/>
      <c r="UHZ99" s="170"/>
      <c r="UIA99" s="170"/>
      <c r="UIB99" s="170"/>
      <c r="UIC99" s="170"/>
      <c r="UID99" s="170"/>
      <c r="UIE99" s="170"/>
      <c r="UIF99" s="170"/>
      <c r="UIG99" s="170"/>
      <c r="UIH99" s="170"/>
      <c r="UII99" s="170"/>
      <c r="UIJ99" s="170"/>
      <c r="UIK99" s="170"/>
      <c r="UIL99" s="170"/>
      <c r="UIM99" s="170"/>
      <c r="UIN99" s="170"/>
      <c r="UIO99" s="170"/>
      <c r="UIP99" s="170"/>
      <c r="UIQ99" s="170"/>
      <c r="UIR99" s="170"/>
      <c r="UIS99" s="170"/>
      <c r="UIT99" s="170"/>
      <c r="UIU99" s="170"/>
      <c r="UIV99" s="170"/>
      <c r="UIW99" s="170"/>
      <c r="UIX99" s="170"/>
      <c r="UIY99" s="170"/>
      <c r="UIZ99" s="170"/>
      <c r="UJA99" s="170"/>
      <c r="UJB99" s="170"/>
      <c r="UJC99" s="170"/>
      <c r="UJD99" s="170"/>
      <c r="UJE99" s="170"/>
      <c r="UJF99" s="170"/>
      <c r="UJG99" s="170"/>
      <c r="UJH99" s="170"/>
      <c r="UJI99" s="170"/>
      <c r="UJJ99" s="170"/>
      <c r="UJK99" s="170"/>
      <c r="UJL99" s="170"/>
      <c r="UJM99" s="170"/>
      <c r="UJN99" s="170"/>
      <c r="UJO99" s="170"/>
      <c r="UJP99" s="170"/>
      <c r="UJQ99" s="170"/>
      <c r="UJR99" s="170"/>
      <c r="UJS99" s="170"/>
      <c r="UJT99" s="170"/>
      <c r="UJU99" s="170"/>
      <c r="UJV99" s="170"/>
      <c r="UJW99" s="170"/>
      <c r="UJX99" s="170"/>
      <c r="UJY99" s="170"/>
      <c r="UJZ99" s="170"/>
      <c r="UKA99" s="170"/>
      <c r="UKB99" s="170"/>
      <c r="UKC99" s="170"/>
      <c r="UKD99" s="170"/>
      <c r="UKE99" s="170"/>
      <c r="UKF99" s="170"/>
      <c r="UKG99" s="170"/>
      <c r="UKH99" s="170"/>
      <c r="UKI99" s="170"/>
      <c r="UKJ99" s="170"/>
      <c r="UKK99" s="170"/>
      <c r="UKL99" s="170"/>
      <c r="UKM99" s="170"/>
      <c r="UKN99" s="170"/>
      <c r="UKO99" s="170"/>
      <c r="UKP99" s="170"/>
      <c r="UKQ99" s="170"/>
      <c r="UKR99" s="170"/>
      <c r="UKS99" s="170"/>
      <c r="UKT99" s="170"/>
      <c r="UKU99" s="170"/>
      <c r="UKV99" s="170"/>
      <c r="UKW99" s="170"/>
      <c r="UKX99" s="170"/>
      <c r="UKY99" s="170"/>
      <c r="UKZ99" s="170"/>
      <c r="ULA99" s="170"/>
      <c r="ULB99" s="170"/>
      <c r="ULC99" s="170"/>
      <c r="ULD99" s="170"/>
      <c r="ULE99" s="170"/>
      <c r="ULF99" s="170"/>
      <c r="ULG99" s="170"/>
      <c r="ULH99" s="170"/>
      <c r="ULI99" s="170"/>
      <c r="ULJ99" s="170"/>
      <c r="ULK99" s="170"/>
      <c r="ULL99" s="170"/>
      <c r="ULM99" s="170"/>
      <c r="ULN99" s="170"/>
      <c r="ULO99" s="170"/>
      <c r="ULP99" s="170"/>
      <c r="ULQ99" s="170"/>
      <c r="ULR99" s="170"/>
      <c r="ULS99" s="170"/>
      <c r="ULT99" s="170"/>
      <c r="ULU99" s="170"/>
      <c r="ULV99" s="170"/>
      <c r="ULW99" s="170"/>
      <c r="ULX99" s="170"/>
      <c r="ULY99" s="170"/>
      <c r="ULZ99" s="170"/>
      <c r="UMA99" s="170"/>
      <c r="UMB99" s="170"/>
      <c r="UMC99" s="170"/>
      <c r="UMD99" s="170"/>
      <c r="UME99" s="170"/>
      <c r="UMF99" s="170"/>
      <c r="UMG99" s="170"/>
      <c r="UMH99" s="170"/>
      <c r="UMI99" s="170"/>
      <c r="UMJ99" s="170"/>
      <c r="UMK99" s="170"/>
      <c r="UML99" s="170"/>
      <c r="UMM99" s="170"/>
      <c r="UMN99" s="170"/>
      <c r="UMO99" s="170"/>
      <c r="UMP99" s="170"/>
      <c r="UMQ99" s="170"/>
      <c r="UMR99" s="170"/>
      <c r="UMS99" s="170"/>
      <c r="UMT99" s="170"/>
      <c r="UMU99" s="170"/>
      <c r="UMV99" s="170"/>
      <c r="UMW99" s="170"/>
      <c r="UMX99" s="170"/>
      <c r="UMY99" s="170"/>
      <c r="UMZ99" s="170"/>
      <c r="UNA99" s="170"/>
      <c r="UNB99" s="170"/>
      <c r="UNC99" s="170"/>
      <c r="UND99" s="170"/>
      <c r="UNE99" s="170"/>
      <c r="UNF99" s="170"/>
      <c r="UNG99" s="170"/>
      <c r="UNH99" s="170"/>
      <c r="UNI99" s="170"/>
      <c r="UNJ99" s="170"/>
      <c r="UNK99" s="170"/>
      <c r="UNL99" s="170"/>
      <c r="UNM99" s="170"/>
      <c r="UNN99" s="170"/>
      <c r="UNO99" s="170"/>
      <c r="UNP99" s="170"/>
      <c r="UNQ99" s="170"/>
      <c r="UNR99" s="170"/>
      <c r="UNS99" s="170"/>
      <c r="UNT99" s="170"/>
      <c r="UNU99" s="170"/>
      <c r="UNV99" s="170"/>
      <c r="UNW99" s="170"/>
      <c r="UNX99" s="170"/>
      <c r="UNY99" s="170"/>
      <c r="UNZ99" s="170"/>
      <c r="UOA99" s="170"/>
      <c r="UOB99" s="170"/>
      <c r="UOC99" s="170"/>
      <c r="UOD99" s="170"/>
      <c r="UOE99" s="170"/>
      <c r="UOF99" s="170"/>
      <c r="UOG99" s="170"/>
      <c r="UOH99" s="170"/>
      <c r="UOI99" s="170"/>
      <c r="UOJ99" s="170"/>
      <c r="UOK99" s="170"/>
      <c r="UOL99" s="170"/>
      <c r="UOM99" s="170"/>
      <c r="UON99" s="170"/>
      <c r="UOO99" s="170"/>
      <c r="UOP99" s="170"/>
      <c r="UOQ99" s="170"/>
      <c r="UOR99" s="170"/>
      <c r="UOS99" s="170"/>
      <c r="UOT99" s="170"/>
      <c r="UOU99" s="170"/>
      <c r="UOV99" s="170"/>
      <c r="UOW99" s="170"/>
      <c r="UOX99" s="170"/>
      <c r="UOY99" s="170"/>
      <c r="UOZ99" s="170"/>
      <c r="UPA99" s="170"/>
      <c r="UPB99" s="170"/>
      <c r="UPC99" s="170"/>
      <c r="UPD99" s="170"/>
      <c r="UPE99" s="170"/>
      <c r="UPF99" s="170"/>
      <c r="UPG99" s="170"/>
      <c r="UPH99" s="170"/>
      <c r="UPI99" s="170"/>
      <c r="UPJ99" s="170"/>
      <c r="UPK99" s="170"/>
      <c r="UPL99" s="170"/>
      <c r="UPM99" s="170"/>
      <c r="UPN99" s="170"/>
      <c r="UPO99" s="170"/>
      <c r="UPP99" s="170"/>
      <c r="UPQ99" s="170"/>
      <c r="UPR99" s="170"/>
      <c r="UPS99" s="170"/>
      <c r="UPT99" s="170"/>
      <c r="UPU99" s="170"/>
      <c r="UPV99" s="170"/>
      <c r="UPW99" s="170"/>
      <c r="UPX99" s="170"/>
      <c r="UPY99" s="170"/>
      <c r="UPZ99" s="170"/>
      <c r="UQA99" s="170"/>
      <c r="UQB99" s="170"/>
      <c r="UQC99" s="170"/>
      <c r="UQD99" s="170"/>
      <c r="UQE99" s="170"/>
      <c r="UQF99" s="170"/>
      <c r="UQG99" s="170"/>
      <c r="UQH99" s="170"/>
      <c r="UQI99" s="170"/>
      <c r="UQJ99" s="170"/>
      <c r="UQK99" s="170"/>
      <c r="UQL99" s="170"/>
      <c r="UQM99" s="170"/>
      <c r="UQN99" s="170"/>
      <c r="UQO99" s="170"/>
      <c r="UQP99" s="170"/>
      <c r="UQQ99" s="170"/>
      <c r="UQR99" s="170"/>
      <c r="UQS99" s="170"/>
      <c r="UQT99" s="170"/>
      <c r="UQU99" s="170"/>
      <c r="UQV99" s="170"/>
      <c r="UQW99" s="170"/>
      <c r="UQX99" s="170"/>
      <c r="UQY99" s="170"/>
      <c r="UQZ99" s="170"/>
      <c r="URA99" s="170"/>
      <c r="URB99" s="170"/>
      <c r="URC99" s="170"/>
      <c r="URD99" s="170"/>
      <c r="URE99" s="170"/>
      <c r="URF99" s="170"/>
      <c r="URG99" s="170"/>
      <c r="URH99" s="170"/>
      <c r="URI99" s="170"/>
      <c r="URJ99" s="170"/>
      <c r="URK99" s="170"/>
      <c r="URL99" s="170"/>
      <c r="URM99" s="170"/>
      <c r="URN99" s="170"/>
      <c r="URO99" s="170"/>
      <c r="URP99" s="170"/>
      <c r="URQ99" s="170"/>
      <c r="URR99" s="170"/>
      <c r="URS99" s="170"/>
      <c r="URT99" s="170"/>
      <c r="URU99" s="170"/>
      <c r="URV99" s="170"/>
      <c r="URW99" s="170"/>
      <c r="URX99" s="170"/>
      <c r="URY99" s="170"/>
      <c r="URZ99" s="170"/>
      <c r="USA99" s="170"/>
      <c r="USB99" s="170"/>
      <c r="USC99" s="170"/>
      <c r="USD99" s="170"/>
      <c r="USE99" s="170"/>
      <c r="USF99" s="170"/>
      <c r="USG99" s="170"/>
      <c r="USH99" s="170"/>
      <c r="USI99" s="170"/>
      <c r="USJ99" s="170"/>
      <c r="USK99" s="170"/>
      <c r="USL99" s="170"/>
      <c r="USM99" s="170"/>
      <c r="USN99" s="170"/>
      <c r="USO99" s="170"/>
      <c r="USP99" s="170"/>
      <c r="USQ99" s="170"/>
      <c r="USR99" s="170"/>
      <c r="USS99" s="170"/>
      <c r="UST99" s="170"/>
      <c r="USU99" s="170"/>
      <c r="USV99" s="170"/>
      <c r="USW99" s="170"/>
      <c r="USX99" s="170"/>
      <c r="USY99" s="170"/>
      <c r="USZ99" s="170"/>
      <c r="UTA99" s="170"/>
      <c r="UTB99" s="170"/>
      <c r="UTC99" s="170"/>
      <c r="UTD99" s="170"/>
      <c r="UTE99" s="170"/>
      <c r="UTF99" s="170"/>
      <c r="UTG99" s="170"/>
      <c r="UTH99" s="170"/>
      <c r="UTI99" s="170"/>
      <c r="UTJ99" s="170"/>
      <c r="UTK99" s="170"/>
      <c r="UTL99" s="170"/>
      <c r="UTM99" s="170"/>
      <c r="UTN99" s="170"/>
      <c r="UTO99" s="170"/>
      <c r="UTP99" s="170"/>
      <c r="UTQ99" s="170"/>
      <c r="UTR99" s="170"/>
      <c r="UTS99" s="170"/>
      <c r="UTT99" s="170"/>
      <c r="UTU99" s="170"/>
      <c r="UTV99" s="170"/>
      <c r="UTW99" s="170"/>
      <c r="UTX99" s="170"/>
      <c r="UTY99" s="170"/>
      <c r="UTZ99" s="170"/>
      <c r="UUA99" s="170"/>
      <c r="UUB99" s="170"/>
      <c r="UUC99" s="170"/>
      <c r="UUD99" s="170"/>
      <c r="UUE99" s="170"/>
      <c r="UUF99" s="170"/>
      <c r="UUG99" s="170"/>
      <c r="UUH99" s="170"/>
      <c r="UUI99" s="170"/>
      <c r="UUJ99" s="170"/>
      <c r="UUK99" s="170"/>
      <c r="UUL99" s="170"/>
      <c r="UUM99" s="170"/>
      <c r="UUN99" s="170"/>
      <c r="UUO99" s="170"/>
      <c r="UUP99" s="170"/>
      <c r="UUQ99" s="170"/>
      <c r="UUR99" s="170"/>
      <c r="UUS99" s="170"/>
      <c r="UUT99" s="170"/>
      <c r="UUU99" s="170"/>
      <c r="UUV99" s="170"/>
      <c r="UUW99" s="170"/>
      <c r="UUX99" s="170"/>
      <c r="UUY99" s="170"/>
      <c r="UUZ99" s="170"/>
      <c r="UVA99" s="170"/>
      <c r="UVB99" s="170"/>
      <c r="UVC99" s="170"/>
      <c r="UVD99" s="170"/>
      <c r="UVE99" s="170"/>
      <c r="UVF99" s="170"/>
      <c r="UVG99" s="170"/>
      <c r="UVH99" s="170"/>
      <c r="UVI99" s="170"/>
      <c r="UVJ99" s="170"/>
      <c r="UVK99" s="170"/>
      <c r="UVL99" s="170"/>
      <c r="UVM99" s="170"/>
      <c r="UVN99" s="170"/>
      <c r="UVO99" s="170"/>
      <c r="UVP99" s="170"/>
      <c r="UVQ99" s="170"/>
      <c r="UVR99" s="170"/>
      <c r="UVS99" s="170"/>
      <c r="UVT99" s="170"/>
      <c r="UVU99" s="170"/>
      <c r="UVV99" s="170"/>
      <c r="UVW99" s="170"/>
      <c r="UVX99" s="170"/>
      <c r="UVY99" s="170"/>
      <c r="UVZ99" s="170"/>
      <c r="UWA99" s="170"/>
      <c r="UWB99" s="170"/>
      <c r="UWC99" s="170"/>
      <c r="UWD99" s="170"/>
      <c r="UWE99" s="170"/>
      <c r="UWF99" s="170"/>
      <c r="UWG99" s="170"/>
      <c r="UWH99" s="170"/>
      <c r="UWI99" s="170"/>
      <c r="UWJ99" s="170"/>
      <c r="UWK99" s="170"/>
      <c r="UWL99" s="170"/>
      <c r="UWM99" s="170"/>
      <c r="UWN99" s="170"/>
      <c r="UWO99" s="170"/>
      <c r="UWP99" s="170"/>
      <c r="UWQ99" s="170"/>
      <c r="UWR99" s="170"/>
      <c r="UWS99" s="170"/>
      <c r="UWT99" s="170"/>
      <c r="UWU99" s="170"/>
      <c r="UWV99" s="170"/>
      <c r="UWW99" s="170"/>
      <c r="UWX99" s="170"/>
      <c r="UWY99" s="170"/>
      <c r="UWZ99" s="170"/>
      <c r="UXA99" s="170"/>
      <c r="UXB99" s="170"/>
      <c r="UXC99" s="170"/>
      <c r="UXD99" s="170"/>
      <c r="UXE99" s="170"/>
      <c r="UXF99" s="170"/>
      <c r="UXG99" s="170"/>
      <c r="UXH99" s="170"/>
      <c r="UXI99" s="170"/>
      <c r="UXJ99" s="170"/>
      <c r="UXK99" s="170"/>
      <c r="UXL99" s="170"/>
      <c r="UXM99" s="170"/>
      <c r="UXN99" s="170"/>
      <c r="UXO99" s="170"/>
      <c r="UXP99" s="170"/>
      <c r="UXQ99" s="170"/>
      <c r="UXR99" s="170"/>
      <c r="UXS99" s="170"/>
      <c r="UXT99" s="170"/>
      <c r="UXU99" s="170"/>
      <c r="UXV99" s="170"/>
      <c r="UXW99" s="170"/>
      <c r="UXX99" s="170"/>
      <c r="UXY99" s="170"/>
      <c r="UXZ99" s="170"/>
      <c r="UYA99" s="170"/>
      <c r="UYB99" s="170"/>
      <c r="UYC99" s="170"/>
      <c r="UYD99" s="170"/>
      <c r="UYE99" s="170"/>
      <c r="UYF99" s="170"/>
      <c r="UYG99" s="170"/>
      <c r="UYH99" s="170"/>
      <c r="UYI99" s="170"/>
      <c r="UYJ99" s="170"/>
      <c r="UYK99" s="170"/>
      <c r="UYL99" s="170"/>
      <c r="UYM99" s="170"/>
      <c r="UYN99" s="170"/>
      <c r="UYO99" s="170"/>
      <c r="UYP99" s="170"/>
      <c r="UYQ99" s="170"/>
      <c r="UYR99" s="170"/>
      <c r="UYS99" s="170"/>
      <c r="UYT99" s="170"/>
      <c r="UYU99" s="170"/>
      <c r="UYV99" s="170"/>
      <c r="UYW99" s="170"/>
      <c r="UYX99" s="170"/>
      <c r="UYY99" s="170"/>
      <c r="UYZ99" s="170"/>
      <c r="UZA99" s="170"/>
      <c r="UZB99" s="170"/>
      <c r="UZC99" s="170"/>
      <c r="UZD99" s="170"/>
      <c r="UZE99" s="170"/>
      <c r="UZF99" s="170"/>
      <c r="UZG99" s="170"/>
      <c r="UZH99" s="170"/>
      <c r="UZI99" s="170"/>
      <c r="UZJ99" s="170"/>
      <c r="UZK99" s="170"/>
      <c r="UZL99" s="170"/>
      <c r="UZM99" s="170"/>
      <c r="UZN99" s="170"/>
      <c r="UZO99" s="170"/>
      <c r="UZP99" s="170"/>
      <c r="UZQ99" s="170"/>
      <c r="UZR99" s="170"/>
      <c r="UZS99" s="170"/>
      <c r="UZT99" s="170"/>
      <c r="UZU99" s="170"/>
      <c r="UZV99" s="170"/>
      <c r="UZW99" s="170"/>
      <c r="UZX99" s="170"/>
      <c r="UZY99" s="170"/>
      <c r="UZZ99" s="170"/>
      <c r="VAA99" s="170"/>
      <c r="VAB99" s="170"/>
      <c r="VAC99" s="170"/>
      <c r="VAD99" s="170"/>
      <c r="VAE99" s="170"/>
      <c r="VAF99" s="170"/>
      <c r="VAG99" s="170"/>
      <c r="VAH99" s="170"/>
      <c r="VAI99" s="170"/>
      <c r="VAJ99" s="170"/>
      <c r="VAK99" s="170"/>
      <c r="VAL99" s="170"/>
      <c r="VAM99" s="170"/>
      <c r="VAN99" s="170"/>
      <c r="VAO99" s="170"/>
      <c r="VAP99" s="170"/>
      <c r="VAQ99" s="170"/>
      <c r="VAR99" s="170"/>
      <c r="VAS99" s="170"/>
      <c r="VAT99" s="170"/>
      <c r="VAU99" s="170"/>
      <c r="VAV99" s="170"/>
      <c r="VAW99" s="170"/>
      <c r="VAX99" s="170"/>
      <c r="VAY99" s="170"/>
      <c r="VAZ99" s="170"/>
      <c r="VBA99" s="170"/>
      <c r="VBB99" s="170"/>
      <c r="VBC99" s="170"/>
      <c r="VBD99" s="170"/>
      <c r="VBE99" s="170"/>
      <c r="VBF99" s="170"/>
      <c r="VBG99" s="170"/>
      <c r="VBH99" s="170"/>
      <c r="VBI99" s="170"/>
      <c r="VBJ99" s="170"/>
      <c r="VBK99" s="170"/>
      <c r="VBL99" s="170"/>
      <c r="VBM99" s="170"/>
      <c r="VBN99" s="170"/>
      <c r="VBO99" s="170"/>
      <c r="VBP99" s="170"/>
      <c r="VBQ99" s="170"/>
      <c r="VBR99" s="170"/>
      <c r="VBS99" s="170"/>
      <c r="VBT99" s="170"/>
      <c r="VBU99" s="170"/>
      <c r="VBV99" s="170"/>
      <c r="VBW99" s="170"/>
      <c r="VBX99" s="170"/>
      <c r="VBY99" s="170"/>
      <c r="VBZ99" s="170"/>
      <c r="VCA99" s="170"/>
      <c r="VCB99" s="170"/>
      <c r="VCC99" s="170"/>
      <c r="VCD99" s="170"/>
      <c r="VCE99" s="170"/>
      <c r="VCF99" s="170"/>
      <c r="VCG99" s="170"/>
      <c r="VCH99" s="170"/>
      <c r="VCI99" s="170"/>
      <c r="VCJ99" s="170"/>
      <c r="VCK99" s="170"/>
      <c r="VCL99" s="170"/>
      <c r="VCM99" s="170"/>
      <c r="VCN99" s="170"/>
      <c r="VCO99" s="170"/>
      <c r="VCP99" s="170"/>
      <c r="VCQ99" s="170"/>
      <c r="VCR99" s="170"/>
      <c r="VCS99" s="170"/>
      <c r="VCT99" s="170"/>
      <c r="VCU99" s="170"/>
      <c r="VCV99" s="170"/>
      <c r="VCW99" s="170"/>
      <c r="VCX99" s="170"/>
      <c r="VCY99" s="170"/>
      <c r="VCZ99" s="170"/>
      <c r="VDA99" s="170"/>
      <c r="VDB99" s="170"/>
      <c r="VDC99" s="170"/>
      <c r="VDD99" s="170"/>
      <c r="VDE99" s="170"/>
      <c r="VDF99" s="170"/>
      <c r="VDG99" s="170"/>
      <c r="VDH99" s="170"/>
      <c r="VDI99" s="170"/>
      <c r="VDJ99" s="170"/>
      <c r="VDK99" s="170"/>
      <c r="VDL99" s="170"/>
      <c r="VDM99" s="170"/>
      <c r="VDN99" s="170"/>
      <c r="VDO99" s="170"/>
      <c r="VDP99" s="170"/>
      <c r="VDQ99" s="170"/>
      <c r="VDR99" s="170"/>
      <c r="VDS99" s="170"/>
      <c r="VDT99" s="170"/>
      <c r="VDU99" s="170"/>
      <c r="VDV99" s="170"/>
      <c r="VDW99" s="170"/>
      <c r="VDX99" s="170"/>
      <c r="VDY99" s="170"/>
      <c r="VDZ99" s="170"/>
      <c r="VEA99" s="170"/>
      <c r="VEB99" s="170"/>
      <c r="VEC99" s="170"/>
      <c r="VED99" s="170"/>
      <c r="VEE99" s="170"/>
      <c r="VEF99" s="170"/>
      <c r="VEG99" s="170"/>
      <c r="VEH99" s="170"/>
      <c r="VEI99" s="170"/>
      <c r="VEJ99" s="170"/>
      <c r="VEK99" s="170"/>
      <c r="VEL99" s="170"/>
      <c r="VEM99" s="170"/>
      <c r="VEN99" s="170"/>
      <c r="VEO99" s="170"/>
      <c r="VEP99" s="170"/>
      <c r="VEQ99" s="170"/>
      <c r="VER99" s="170"/>
      <c r="VES99" s="170"/>
      <c r="VET99" s="170"/>
      <c r="VEU99" s="170"/>
      <c r="VEV99" s="170"/>
      <c r="VEW99" s="170"/>
      <c r="VEX99" s="170"/>
      <c r="VEY99" s="170"/>
      <c r="VEZ99" s="170"/>
      <c r="VFA99" s="170"/>
      <c r="VFB99" s="170"/>
      <c r="VFC99" s="170"/>
      <c r="VFD99" s="170"/>
      <c r="VFE99" s="170"/>
      <c r="VFF99" s="170"/>
      <c r="VFG99" s="170"/>
      <c r="VFH99" s="170"/>
      <c r="VFI99" s="170"/>
      <c r="VFJ99" s="170"/>
      <c r="VFK99" s="170"/>
      <c r="VFL99" s="170"/>
      <c r="VFM99" s="170"/>
      <c r="VFN99" s="170"/>
      <c r="VFO99" s="170"/>
      <c r="VFP99" s="170"/>
      <c r="VFQ99" s="170"/>
      <c r="VFR99" s="170"/>
      <c r="VFS99" s="170"/>
      <c r="VFT99" s="170"/>
      <c r="VFU99" s="170"/>
      <c r="VFV99" s="170"/>
      <c r="VFW99" s="170"/>
      <c r="VFX99" s="170"/>
      <c r="VFY99" s="170"/>
      <c r="VFZ99" s="170"/>
      <c r="VGA99" s="170"/>
      <c r="VGB99" s="170"/>
      <c r="VGC99" s="170"/>
      <c r="VGD99" s="170"/>
      <c r="VGE99" s="170"/>
      <c r="VGF99" s="170"/>
      <c r="VGG99" s="170"/>
      <c r="VGH99" s="170"/>
      <c r="VGI99" s="170"/>
      <c r="VGJ99" s="170"/>
      <c r="VGK99" s="170"/>
      <c r="VGL99" s="170"/>
      <c r="VGM99" s="170"/>
      <c r="VGN99" s="170"/>
      <c r="VGO99" s="170"/>
      <c r="VGP99" s="170"/>
      <c r="VGQ99" s="170"/>
      <c r="VGR99" s="170"/>
      <c r="VGS99" s="170"/>
      <c r="VGT99" s="170"/>
      <c r="VGU99" s="170"/>
      <c r="VGV99" s="170"/>
      <c r="VGW99" s="170"/>
      <c r="VGX99" s="170"/>
      <c r="VGY99" s="170"/>
      <c r="VGZ99" s="170"/>
      <c r="VHA99" s="170"/>
      <c r="VHB99" s="170"/>
      <c r="VHC99" s="170"/>
      <c r="VHD99" s="170"/>
      <c r="VHE99" s="170"/>
      <c r="VHF99" s="170"/>
      <c r="VHG99" s="170"/>
      <c r="VHH99" s="170"/>
      <c r="VHI99" s="170"/>
      <c r="VHJ99" s="170"/>
      <c r="VHK99" s="170"/>
      <c r="VHL99" s="170"/>
      <c r="VHM99" s="170"/>
      <c r="VHN99" s="170"/>
      <c r="VHO99" s="170"/>
      <c r="VHP99" s="170"/>
      <c r="VHQ99" s="170"/>
      <c r="VHR99" s="170"/>
      <c r="VHS99" s="170"/>
      <c r="VHT99" s="170"/>
      <c r="VHU99" s="170"/>
      <c r="VHV99" s="170"/>
      <c r="VHW99" s="170"/>
      <c r="VHX99" s="170"/>
      <c r="VHY99" s="170"/>
      <c r="VHZ99" s="170"/>
      <c r="VIA99" s="170"/>
      <c r="VIB99" s="170"/>
      <c r="VIC99" s="170"/>
      <c r="VID99" s="170"/>
      <c r="VIE99" s="170"/>
      <c r="VIF99" s="170"/>
      <c r="VIG99" s="170"/>
      <c r="VIH99" s="170"/>
      <c r="VII99" s="170"/>
      <c r="VIJ99" s="170"/>
      <c r="VIK99" s="170"/>
      <c r="VIL99" s="170"/>
      <c r="VIM99" s="170"/>
      <c r="VIN99" s="170"/>
      <c r="VIO99" s="170"/>
      <c r="VIP99" s="170"/>
      <c r="VIQ99" s="170"/>
      <c r="VIR99" s="170"/>
      <c r="VIS99" s="170"/>
      <c r="VIT99" s="170"/>
      <c r="VIU99" s="170"/>
      <c r="VIV99" s="170"/>
      <c r="VIW99" s="170"/>
      <c r="VIX99" s="170"/>
      <c r="VIY99" s="170"/>
      <c r="VIZ99" s="170"/>
      <c r="VJA99" s="170"/>
      <c r="VJB99" s="170"/>
      <c r="VJC99" s="170"/>
      <c r="VJD99" s="170"/>
      <c r="VJE99" s="170"/>
      <c r="VJF99" s="170"/>
      <c r="VJG99" s="170"/>
      <c r="VJH99" s="170"/>
      <c r="VJI99" s="170"/>
      <c r="VJJ99" s="170"/>
      <c r="VJK99" s="170"/>
      <c r="VJL99" s="170"/>
      <c r="VJM99" s="170"/>
      <c r="VJN99" s="170"/>
      <c r="VJO99" s="170"/>
      <c r="VJP99" s="170"/>
      <c r="VJQ99" s="170"/>
      <c r="VJR99" s="170"/>
      <c r="VJS99" s="170"/>
      <c r="VJT99" s="170"/>
      <c r="VJU99" s="170"/>
      <c r="VJV99" s="170"/>
      <c r="VJW99" s="170"/>
      <c r="VJX99" s="170"/>
      <c r="VJY99" s="170"/>
      <c r="VJZ99" s="170"/>
      <c r="VKA99" s="170"/>
      <c r="VKB99" s="170"/>
      <c r="VKC99" s="170"/>
      <c r="VKD99" s="170"/>
      <c r="VKE99" s="170"/>
      <c r="VKF99" s="170"/>
      <c r="VKG99" s="170"/>
      <c r="VKH99" s="170"/>
      <c r="VKI99" s="170"/>
      <c r="VKJ99" s="170"/>
      <c r="VKK99" s="170"/>
      <c r="VKL99" s="170"/>
      <c r="VKM99" s="170"/>
      <c r="VKN99" s="170"/>
      <c r="VKO99" s="170"/>
      <c r="VKP99" s="170"/>
      <c r="VKQ99" s="170"/>
      <c r="VKR99" s="170"/>
      <c r="VKS99" s="170"/>
      <c r="VKT99" s="170"/>
      <c r="VKU99" s="170"/>
      <c r="VKV99" s="170"/>
      <c r="VKW99" s="170"/>
      <c r="VKX99" s="170"/>
      <c r="VKY99" s="170"/>
      <c r="VKZ99" s="170"/>
      <c r="VLA99" s="170"/>
      <c r="VLB99" s="170"/>
      <c r="VLC99" s="170"/>
      <c r="VLD99" s="170"/>
      <c r="VLE99" s="170"/>
      <c r="VLF99" s="170"/>
      <c r="VLG99" s="170"/>
      <c r="VLH99" s="170"/>
      <c r="VLI99" s="170"/>
      <c r="VLJ99" s="170"/>
      <c r="VLK99" s="170"/>
      <c r="VLL99" s="170"/>
      <c r="VLM99" s="170"/>
      <c r="VLN99" s="170"/>
      <c r="VLO99" s="170"/>
      <c r="VLP99" s="170"/>
      <c r="VLQ99" s="170"/>
      <c r="VLR99" s="170"/>
      <c r="VLS99" s="170"/>
      <c r="VLT99" s="170"/>
      <c r="VLU99" s="170"/>
      <c r="VLV99" s="170"/>
      <c r="VLW99" s="170"/>
      <c r="VLX99" s="170"/>
      <c r="VLY99" s="170"/>
      <c r="VLZ99" s="170"/>
      <c r="VMA99" s="170"/>
      <c r="VMB99" s="170"/>
      <c r="VMC99" s="170"/>
      <c r="VMD99" s="170"/>
      <c r="VME99" s="170"/>
      <c r="VMF99" s="170"/>
      <c r="VMG99" s="170"/>
      <c r="VMH99" s="170"/>
      <c r="VMI99" s="170"/>
      <c r="VMJ99" s="170"/>
      <c r="VMK99" s="170"/>
      <c r="VML99" s="170"/>
      <c r="VMM99" s="170"/>
      <c r="VMN99" s="170"/>
      <c r="VMO99" s="170"/>
      <c r="VMP99" s="170"/>
      <c r="VMQ99" s="170"/>
      <c r="VMR99" s="170"/>
      <c r="VMS99" s="170"/>
      <c r="VMT99" s="170"/>
      <c r="VMU99" s="170"/>
      <c r="VMV99" s="170"/>
      <c r="VMW99" s="170"/>
      <c r="VMX99" s="170"/>
      <c r="VMY99" s="170"/>
      <c r="VMZ99" s="170"/>
      <c r="VNA99" s="170"/>
      <c r="VNB99" s="170"/>
      <c r="VNC99" s="170"/>
      <c r="VND99" s="170"/>
      <c r="VNE99" s="170"/>
      <c r="VNF99" s="170"/>
      <c r="VNG99" s="170"/>
      <c r="VNH99" s="170"/>
      <c r="VNI99" s="170"/>
      <c r="VNJ99" s="170"/>
      <c r="VNK99" s="170"/>
      <c r="VNL99" s="170"/>
      <c r="VNM99" s="170"/>
      <c r="VNN99" s="170"/>
      <c r="VNO99" s="170"/>
      <c r="VNP99" s="170"/>
      <c r="VNQ99" s="170"/>
      <c r="VNR99" s="170"/>
      <c r="VNS99" s="170"/>
      <c r="VNT99" s="170"/>
      <c r="VNU99" s="170"/>
      <c r="VNV99" s="170"/>
      <c r="VNW99" s="170"/>
      <c r="VNX99" s="170"/>
      <c r="VNY99" s="170"/>
      <c r="VNZ99" s="170"/>
      <c r="VOA99" s="170"/>
      <c r="VOB99" s="170"/>
      <c r="VOC99" s="170"/>
      <c r="VOD99" s="170"/>
      <c r="VOE99" s="170"/>
      <c r="VOF99" s="170"/>
      <c r="VOG99" s="170"/>
      <c r="VOH99" s="170"/>
      <c r="VOI99" s="170"/>
      <c r="VOJ99" s="170"/>
      <c r="VOK99" s="170"/>
      <c r="VOL99" s="170"/>
      <c r="VOM99" s="170"/>
      <c r="VON99" s="170"/>
      <c r="VOO99" s="170"/>
      <c r="VOP99" s="170"/>
      <c r="VOQ99" s="170"/>
      <c r="VOR99" s="170"/>
      <c r="VOS99" s="170"/>
      <c r="VOT99" s="170"/>
      <c r="VOU99" s="170"/>
      <c r="VOV99" s="170"/>
      <c r="VOW99" s="170"/>
      <c r="VOX99" s="170"/>
      <c r="VOY99" s="170"/>
      <c r="VOZ99" s="170"/>
      <c r="VPA99" s="170"/>
      <c r="VPB99" s="170"/>
      <c r="VPC99" s="170"/>
      <c r="VPD99" s="170"/>
      <c r="VPE99" s="170"/>
      <c r="VPF99" s="170"/>
      <c r="VPG99" s="170"/>
      <c r="VPH99" s="170"/>
      <c r="VPI99" s="170"/>
      <c r="VPJ99" s="170"/>
      <c r="VPK99" s="170"/>
      <c r="VPL99" s="170"/>
      <c r="VPM99" s="170"/>
      <c r="VPN99" s="170"/>
      <c r="VPO99" s="170"/>
      <c r="VPP99" s="170"/>
      <c r="VPQ99" s="170"/>
      <c r="VPR99" s="170"/>
      <c r="VPS99" s="170"/>
      <c r="VPT99" s="170"/>
      <c r="VPU99" s="170"/>
      <c r="VPV99" s="170"/>
      <c r="VPW99" s="170"/>
      <c r="VPX99" s="170"/>
      <c r="VPY99" s="170"/>
      <c r="VPZ99" s="170"/>
      <c r="VQA99" s="170"/>
      <c r="VQB99" s="170"/>
      <c r="VQC99" s="170"/>
      <c r="VQD99" s="170"/>
      <c r="VQE99" s="170"/>
      <c r="VQF99" s="170"/>
      <c r="VQG99" s="170"/>
      <c r="VQH99" s="170"/>
      <c r="VQI99" s="170"/>
      <c r="VQJ99" s="170"/>
      <c r="VQK99" s="170"/>
      <c r="VQL99" s="170"/>
      <c r="VQM99" s="170"/>
      <c r="VQN99" s="170"/>
      <c r="VQO99" s="170"/>
      <c r="VQP99" s="170"/>
      <c r="VQQ99" s="170"/>
      <c r="VQR99" s="170"/>
      <c r="VQS99" s="170"/>
      <c r="VQT99" s="170"/>
      <c r="VQU99" s="170"/>
      <c r="VQV99" s="170"/>
      <c r="VQW99" s="170"/>
      <c r="VQX99" s="170"/>
      <c r="VQY99" s="170"/>
      <c r="VQZ99" s="170"/>
      <c r="VRA99" s="170"/>
      <c r="VRB99" s="170"/>
      <c r="VRC99" s="170"/>
      <c r="VRD99" s="170"/>
      <c r="VRE99" s="170"/>
      <c r="VRF99" s="170"/>
      <c r="VRG99" s="170"/>
      <c r="VRH99" s="170"/>
      <c r="VRI99" s="170"/>
      <c r="VRJ99" s="170"/>
      <c r="VRK99" s="170"/>
      <c r="VRL99" s="170"/>
      <c r="VRM99" s="170"/>
      <c r="VRN99" s="170"/>
      <c r="VRO99" s="170"/>
      <c r="VRP99" s="170"/>
      <c r="VRQ99" s="170"/>
      <c r="VRR99" s="170"/>
      <c r="VRS99" s="170"/>
      <c r="VRT99" s="170"/>
      <c r="VRU99" s="170"/>
      <c r="VRV99" s="170"/>
      <c r="VRW99" s="170"/>
      <c r="VRX99" s="170"/>
      <c r="VRY99" s="170"/>
      <c r="VRZ99" s="170"/>
      <c r="VSA99" s="170"/>
      <c r="VSB99" s="170"/>
      <c r="VSC99" s="170"/>
      <c r="VSD99" s="170"/>
      <c r="VSE99" s="170"/>
      <c r="VSF99" s="170"/>
      <c r="VSG99" s="170"/>
      <c r="VSH99" s="170"/>
      <c r="VSI99" s="170"/>
      <c r="VSJ99" s="170"/>
      <c r="VSK99" s="170"/>
      <c r="VSL99" s="170"/>
      <c r="VSM99" s="170"/>
      <c r="VSN99" s="170"/>
      <c r="VSO99" s="170"/>
      <c r="VSP99" s="170"/>
      <c r="VSQ99" s="170"/>
      <c r="VSR99" s="170"/>
      <c r="VSS99" s="170"/>
      <c r="VST99" s="170"/>
      <c r="VSU99" s="170"/>
      <c r="VSV99" s="170"/>
      <c r="VSW99" s="170"/>
      <c r="VSX99" s="170"/>
      <c r="VSY99" s="170"/>
      <c r="VSZ99" s="170"/>
      <c r="VTA99" s="170"/>
      <c r="VTB99" s="170"/>
      <c r="VTC99" s="170"/>
      <c r="VTD99" s="170"/>
      <c r="VTE99" s="170"/>
      <c r="VTF99" s="170"/>
      <c r="VTG99" s="170"/>
      <c r="VTH99" s="170"/>
      <c r="VTI99" s="170"/>
      <c r="VTJ99" s="170"/>
      <c r="VTK99" s="170"/>
      <c r="VTL99" s="170"/>
      <c r="VTM99" s="170"/>
      <c r="VTN99" s="170"/>
      <c r="VTO99" s="170"/>
      <c r="VTP99" s="170"/>
      <c r="VTQ99" s="170"/>
      <c r="VTR99" s="170"/>
      <c r="VTS99" s="170"/>
      <c r="VTT99" s="170"/>
      <c r="VTU99" s="170"/>
      <c r="VTV99" s="170"/>
      <c r="VTW99" s="170"/>
      <c r="VTX99" s="170"/>
      <c r="VTY99" s="170"/>
      <c r="VTZ99" s="170"/>
      <c r="VUA99" s="170"/>
      <c r="VUB99" s="170"/>
      <c r="VUC99" s="170"/>
      <c r="VUD99" s="170"/>
      <c r="VUE99" s="170"/>
      <c r="VUF99" s="170"/>
      <c r="VUG99" s="170"/>
      <c r="VUH99" s="170"/>
      <c r="VUI99" s="170"/>
      <c r="VUJ99" s="170"/>
      <c r="VUK99" s="170"/>
      <c r="VUL99" s="170"/>
      <c r="VUM99" s="170"/>
      <c r="VUN99" s="170"/>
      <c r="VUO99" s="170"/>
      <c r="VUP99" s="170"/>
      <c r="VUQ99" s="170"/>
      <c r="VUR99" s="170"/>
      <c r="VUS99" s="170"/>
      <c r="VUT99" s="170"/>
      <c r="VUU99" s="170"/>
      <c r="VUV99" s="170"/>
      <c r="VUW99" s="170"/>
      <c r="VUX99" s="170"/>
      <c r="VUY99" s="170"/>
      <c r="VUZ99" s="170"/>
      <c r="VVA99" s="170"/>
      <c r="VVB99" s="170"/>
      <c r="VVC99" s="170"/>
      <c r="VVD99" s="170"/>
      <c r="VVE99" s="170"/>
      <c r="VVF99" s="170"/>
      <c r="VVG99" s="170"/>
      <c r="VVH99" s="170"/>
      <c r="VVI99" s="170"/>
      <c r="VVJ99" s="170"/>
      <c r="VVK99" s="170"/>
      <c r="VVL99" s="170"/>
      <c r="VVM99" s="170"/>
      <c r="VVN99" s="170"/>
      <c r="VVO99" s="170"/>
      <c r="VVP99" s="170"/>
      <c r="VVQ99" s="170"/>
      <c r="VVR99" s="170"/>
      <c r="VVS99" s="170"/>
      <c r="VVT99" s="170"/>
      <c r="VVU99" s="170"/>
      <c r="VVV99" s="170"/>
      <c r="VVW99" s="170"/>
      <c r="VVX99" s="170"/>
      <c r="VVY99" s="170"/>
      <c r="VVZ99" s="170"/>
      <c r="VWA99" s="170"/>
      <c r="VWB99" s="170"/>
      <c r="VWC99" s="170"/>
      <c r="VWD99" s="170"/>
      <c r="VWE99" s="170"/>
      <c r="VWF99" s="170"/>
      <c r="VWG99" s="170"/>
      <c r="VWH99" s="170"/>
      <c r="VWI99" s="170"/>
      <c r="VWJ99" s="170"/>
      <c r="VWK99" s="170"/>
      <c r="VWL99" s="170"/>
      <c r="VWM99" s="170"/>
      <c r="VWN99" s="170"/>
      <c r="VWO99" s="170"/>
      <c r="VWP99" s="170"/>
      <c r="VWQ99" s="170"/>
      <c r="VWR99" s="170"/>
      <c r="VWS99" s="170"/>
      <c r="VWT99" s="170"/>
      <c r="VWU99" s="170"/>
      <c r="VWV99" s="170"/>
      <c r="VWW99" s="170"/>
      <c r="VWX99" s="170"/>
      <c r="VWY99" s="170"/>
      <c r="VWZ99" s="170"/>
      <c r="VXA99" s="170"/>
      <c r="VXB99" s="170"/>
      <c r="VXC99" s="170"/>
      <c r="VXD99" s="170"/>
      <c r="VXE99" s="170"/>
      <c r="VXF99" s="170"/>
      <c r="VXG99" s="170"/>
      <c r="VXH99" s="170"/>
      <c r="VXI99" s="170"/>
      <c r="VXJ99" s="170"/>
      <c r="VXK99" s="170"/>
      <c r="VXL99" s="170"/>
      <c r="VXM99" s="170"/>
      <c r="VXN99" s="170"/>
      <c r="VXO99" s="170"/>
      <c r="VXP99" s="170"/>
      <c r="VXQ99" s="170"/>
      <c r="VXR99" s="170"/>
      <c r="VXS99" s="170"/>
      <c r="VXT99" s="170"/>
      <c r="VXU99" s="170"/>
      <c r="VXV99" s="170"/>
      <c r="VXW99" s="170"/>
      <c r="VXX99" s="170"/>
      <c r="VXY99" s="170"/>
      <c r="VXZ99" s="170"/>
      <c r="VYA99" s="170"/>
      <c r="VYB99" s="170"/>
      <c r="VYC99" s="170"/>
      <c r="VYD99" s="170"/>
      <c r="VYE99" s="170"/>
      <c r="VYF99" s="170"/>
      <c r="VYG99" s="170"/>
      <c r="VYH99" s="170"/>
      <c r="VYI99" s="170"/>
      <c r="VYJ99" s="170"/>
      <c r="VYK99" s="170"/>
      <c r="VYL99" s="170"/>
      <c r="VYM99" s="170"/>
      <c r="VYN99" s="170"/>
      <c r="VYO99" s="170"/>
      <c r="VYP99" s="170"/>
      <c r="VYQ99" s="170"/>
      <c r="VYR99" s="170"/>
      <c r="VYS99" s="170"/>
      <c r="VYT99" s="170"/>
      <c r="VYU99" s="170"/>
      <c r="VYV99" s="170"/>
      <c r="VYW99" s="170"/>
      <c r="VYX99" s="170"/>
      <c r="VYY99" s="170"/>
      <c r="VYZ99" s="170"/>
      <c r="VZA99" s="170"/>
      <c r="VZB99" s="170"/>
      <c r="VZC99" s="170"/>
      <c r="VZD99" s="170"/>
      <c r="VZE99" s="170"/>
      <c r="VZF99" s="170"/>
      <c r="VZG99" s="170"/>
      <c r="VZH99" s="170"/>
      <c r="VZI99" s="170"/>
      <c r="VZJ99" s="170"/>
      <c r="VZK99" s="170"/>
      <c r="VZL99" s="170"/>
      <c r="VZM99" s="170"/>
      <c r="VZN99" s="170"/>
      <c r="VZO99" s="170"/>
      <c r="VZP99" s="170"/>
      <c r="VZQ99" s="170"/>
      <c r="VZR99" s="170"/>
      <c r="VZS99" s="170"/>
      <c r="VZT99" s="170"/>
      <c r="VZU99" s="170"/>
      <c r="VZV99" s="170"/>
      <c r="VZW99" s="170"/>
      <c r="VZX99" s="170"/>
      <c r="VZY99" s="170"/>
      <c r="VZZ99" s="170"/>
      <c r="WAA99" s="170"/>
      <c r="WAB99" s="170"/>
      <c r="WAC99" s="170"/>
      <c r="WAD99" s="170"/>
      <c r="WAE99" s="170"/>
      <c r="WAF99" s="170"/>
      <c r="WAG99" s="170"/>
      <c r="WAH99" s="170"/>
      <c r="WAI99" s="170"/>
      <c r="WAJ99" s="170"/>
      <c r="WAK99" s="170"/>
      <c r="WAL99" s="170"/>
      <c r="WAM99" s="170"/>
      <c r="WAN99" s="170"/>
      <c r="WAO99" s="170"/>
      <c r="WAP99" s="170"/>
      <c r="WAQ99" s="170"/>
      <c r="WAR99" s="170"/>
      <c r="WAS99" s="170"/>
      <c r="WAT99" s="170"/>
      <c r="WAU99" s="170"/>
      <c r="WAV99" s="170"/>
      <c r="WAW99" s="170"/>
      <c r="WAX99" s="170"/>
      <c r="WAY99" s="170"/>
      <c r="WAZ99" s="170"/>
      <c r="WBA99" s="170"/>
      <c r="WBB99" s="170"/>
      <c r="WBC99" s="170"/>
      <c r="WBD99" s="170"/>
      <c r="WBE99" s="170"/>
      <c r="WBF99" s="170"/>
      <c r="WBG99" s="170"/>
      <c r="WBH99" s="170"/>
      <c r="WBI99" s="170"/>
      <c r="WBJ99" s="170"/>
      <c r="WBK99" s="170"/>
      <c r="WBL99" s="170"/>
      <c r="WBM99" s="170"/>
      <c r="WBN99" s="170"/>
      <c r="WBO99" s="170"/>
      <c r="WBP99" s="170"/>
      <c r="WBQ99" s="170"/>
      <c r="WBR99" s="170"/>
      <c r="WBS99" s="170"/>
      <c r="WBT99" s="170"/>
      <c r="WBU99" s="170"/>
      <c r="WBV99" s="170"/>
      <c r="WBW99" s="170"/>
      <c r="WBX99" s="170"/>
      <c r="WBY99" s="170"/>
      <c r="WBZ99" s="170"/>
      <c r="WCA99" s="170"/>
      <c r="WCB99" s="170"/>
      <c r="WCC99" s="170"/>
      <c r="WCD99" s="170"/>
      <c r="WCE99" s="170"/>
      <c r="WCF99" s="170"/>
      <c r="WCG99" s="170"/>
      <c r="WCH99" s="170"/>
      <c r="WCI99" s="170"/>
      <c r="WCJ99" s="170"/>
      <c r="WCK99" s="170"/>
      <c r="WCL99" s="170"/>
      <c r="WCM99" s="170"/>
      <c r="WCN99" s="170"/>
      <c r="WCO99" s="170"/>
      <c r="WCP99" s="170"/>
      <c r="WCQ99" s="170"/>
      <c r="WCR99" s="170"/>
      <c r="WCS99" s="170"/>
      <c r="WCT99" s="170"/>
      <c r="WCU99" s="170"/>
      <c r="WCV99" s="170"/>
      <c r="WCW99" s="170"/>
      <c r="WCX99" s="170"/>
      <c r="WCY99" s="170"/>
      <c r="WCZ99" s="170"/>
      <c r="WDA99" s="170"/>
      <c r="WDB99" s="170"/>
      <c r="WDC99" s="170"/>
      <c r="WDD99" s="170"/>
      <c r="WDE99" s="170"/>
      <c r="WDF99" s="170"/>
      <c r="WDG99" s="170"/>
      <c r="WDH99" s="170"/>
      <c r="WDI99" s="170"/>
      <c r="WDJ99" s="170"/>
      <c r="WDK99" s="170"/>
      <c r="WDL99" s="170"/>
      <c r="WDM99" s="170"/>
      <c r="WDN99" s="170"/>
      <c r="WDO99" s="170"/>
      <c r="WDP99" s="170"/>
      <c r="WDQ99" s="170"/>
      <c r="WDR99" s="170"/>
      <c r="WDS99" s="170"/>
      <c r="WDT99" s="170"/>
      <c r="WDU99" s="170"/>
      <c r="WDV99" s="170"/>
      <c r="WDW99" s="170"/>
      <c r="WDX99" s="170"/>
      <c r="WDY99" s="170"/>
      <c r="WDZ99" s="170"/>
      <c r="WEA99" s="170"/>
      <c r="WEB99" s="170"/>
      <c r="WEC99" s="170"/>
      <c r="WED99" s="170"/>
      <c r="WEE99" s="170"/>
      <c r="WEF99" s="170"/>
      <c r="WEG99" s="170"/>
      <c r="WEH99" s="170"/>
      <c r="WEI99" s="170"/>
      <c r="WEJ99" s="170"/>
      <c r="WEK99" s="170"/>
      <c r="WEL99" s="170"/>
      <c r="WEM99" s="170"/>
      <c r="WEN99" s="170"/>
      <c r="WEO99" s="170"/>
      <c r="WEP99" s="170"/>
      <c r="WEQ99" s="170"/>
      <c r="WER99" s="170"/>
      <c r="WES99" s="170"/>
      <c r="WET99" s="170"/>
      <c r="WEU99" s="170"/>
      <c r="WEV99" s="170"/>
      <c r="WEW99" s="170"/>
      <c r="WEX99" s="170"/>
      <c r="WEY99" s="170"/>
      <c r="WEZ99" s="170"/>
      <c r="WFA99" s="170"/>
      <c r="WFB99" s="170"/>
      <c r="WFC99" s="170"/>
      <c r="WFD99" s="170"/>
      <c r="WFE99" s="170"/>
      <c r="WFF99" s="170"/>
      <c r="WFG99" s="170"/>
      <c r="WFH99" s="170"/>
      <c r="WFI99" s="170"/>
      <c r="WFJ99" s="170"/>
      <c r="WFK99" s="170"/>
      <c r="WFL99" s="170"/>
      <c r="WFM99" s="170"/>
      <c r="WFN99" s="170"/>
      <c r="WFO99" s="170"/>
      <c r="WFP99" s="170"/>
      <c r="WFQ99" s="170"/>
      <c r="WFR99" s="170"/>
      <c r="WFS99" s="170"/>
      <c r="WFT99" s="170"/>
      <c r="WFU99" s="170"/>
      <c r="WFV99" s="170"/>
      <c r="WFW99" s="170"/>
      <c r="WFX99" s="170"/>
      <c r="WFY99" s="170"/>
      <c r="WFZ99" s="170"/>
      <c r="WGA99" s="170"/>
      <c r="WGB99" s="170"/>
      <c r="WGC99" s="170"/>
      <c r="WGD99" s="170"/>
      <c r="WGE99" s="170"/>
      <c r="WGF99" s="170"/>
      <c r="WGG99" s="170"/>
      <c r="WGH99" s="170"/>
      <c r="WGI99" s="170"/>
      <c r="WGJ99" s="170"/>
      <c r="WGK99" s="170"/>
      <c r="WGL99" s="170"/>
      <c r="WGM99" s="170"/>
      <c r="WGN99" s="170"/>
      <c r="WGO99" s="170"/>
      <c r="WGP99" s="170"/>
      <c r="WGQ99" s="170"/>
      <c r="WGR99" s="170"/>
      <c r="WGS99" s="170"/>
      <c r="WGT99" s="170"/>
      <c r="WGU99" s="170"/>
      <c r="WGV99" s="170"/>
      <c r="WGW99" s="170"/>
      <c r="WGX99" s="170"/>
      <c r="WGY99" s="170"/>
      <c r="WGZ99" s="170"/>
      <c r="WHA99" s="170"/>
      <c r="WHB99" s="170"/>
      <c r="WHC99" s="170"/>
      <c r="WHD99" s="170"/>
      <c r="WHE99" s="170"/>
      <c r="WHF99" s="170"/>
      <c r="WHG99" s="170"/>
      <c r="WHH99" s="170"/>
      <c r="WHI99" s="170"/>
      <c r="WHJ99" s="170"/>
      <c r="WHK99" s="170"/>
      <c r="WHL99" s="170"/>
      <c r="WHM99" s="170"/>
      <c r="WHN99" s="170"/>
      <c r="WHO99" s="170"/>
      <c r="WHP99" s="170"/>
      <c r="WHQ99" s="170"/>
      <c r="WHR99" s="170"/>
      <c r="WHS99" s="170"/>
      <c r="WHT99" s="170"/>
      <c r="WHU99" s="170"/>
      <c r="WHV99" s="170"/>
      <c r="WHW99" s="170"/>
      <c r="WHX99" s="170"/>
      <c r="WHY99" s="170"/>
      <c r="WHZ99" s="170"/>
      <c r="WIA99" s="170"/>
      <c r="WIB99" s="170"/>
      <c r="WIC99" s="170"/>
      <c r="WID99" s="170"/>
      <c r="WIE99" s="170"/>
      <c r="WIF99" s="170"/>
      <c r="WIG99" s="170"/>
      <c r="WIH99" s="170"/>
      <c r="WII99" s="170"/>
      <c r="WIJ99" s="170"/>
      <c r="WIK99" s="170"/>
      <c r="WIL99" s="170"/>
      <c r="WIM99" s="170"/>
      <c r="WIN99" s="170"/>
      <c r="WIO99" s="170"/>
      <c r="WIP99" s="170"/>
      <c r="WIQ99" s="170"/>
      <c r="WIR99" s="170"/>
      <c r="WIS99" s="170"/>
      <c r="WIT99" s="170"/>
      <c r="WIU99" s="170"/>
      <c r="WIV99" s="170"/>
      <c r="WIW99" s="170"/>
      <c r="WIX99" s="170"/>
      <c r="WIY99" s="170"/>
      <c r="WIZ99" s="170"/>
      <c r="WJA99" s="170"/>
      <c r="WJB99" s="170"/>
      <c r="WJC99" s="170"/>
      <c r="WJD99" s="170"/>
      <c r="WJE99" s="170"/>
      <c r="WJF99" s="170"/>
      <c r="WJG99" s="170"/>
      <c r="WJH99" s="170"/>
      <c r="WJI99" s="170"/>
      <c r="WJJ99" s="170"/>
      <c r="WJK99" s="170"/>
      <c r="WJL99" s="170"/>
      <c r="WJM99" s="170"/>
      <c r="WJN99" s="170"/>
      <c r="WJO99" s="170"/>
      <c r="WJP99" s="170"/>
      <c r="WJQ99" s="170"/>
      <c r="WJR99" s="170"/>
      <c r="WJS99" s="170"/>
      <c r="WJT99" s="170"/>
      <c r="WJU99" s="170"/>
      <c r="WJV99" s="170"/>
      <c r="WJW99" s="170"/>
      <c r="WJX99" s="170"/>
      <c r="WJY99" s="170"/>
      <c r="WJZ99" s="170"/>
      <c r="WKA99" s="170"/>
      <c r="WKB99" s="170"/>
      <c r="WKC99" s="170"/>
      <c r="WKD99" s="170"/>
      <c r="WKE99" s="170"/>
      <c r="WKF99" s="170"/>
      <c r="WKG99" s="170"/>
      <c r="WKH99" s="170"/>
      <c r="WKI99" s="170"/>
      <c r="WKJ99" s="170"/>
      <c r="WKK99" s="170"/>
      <c r="WKL99" s="170"/>
      <c r="WKM99" s="170"/>
      <c r="WKN99" s="170"/>
      <c r="WKO99" s="170"/>
      <c r="WKP99" s="170"/>
      <c r="WKQ99" s="170"/>
      <c r="WKR99" s="170"/>
      <c r="WKS99" s="170"/>
      <c r="WKT99" s="170"/>
      <c r="WKU99" s="170"/>
      <c r="WKV99" s="170"/>
      <c r="WKW99" s="170"/>
      <c r="WKX99" s="170"/>
      <c r="WKY99" s="170"/>
      <c r="WKZ99" s="170"/>
      <c r="WLA99" s="170"/>
      <c r="WLB99" s="170"/>
      <c r="WLC99" s="170"/>
      <c r="WLD99" s="170"/>
      <c r="WLE99" s="170"/>
      <c r="WLF99" s="170"/>
      <c r="WLG99" s="170"/>
      <c r="WLH99" s="170"/>
      <c r="WLI99" s="170"/>
      <c r="WLJ99" s="170"/>
      <c r="WLK99" s="170"/>
      <c r="WLL99" s="170"/>
      <c r="WLM99" s="170"/>
      <c r="WLN99" s="170"/>
      <c r="WLO99" s="170"/>
      <c r="WLP99" s="170"/>
      <c r="WLQ99" s="170"/>
      <c r="WLR99" s="170"/>
      <c r="WLS99" s="170"/>
      <c r="WLT99" s="170"/>
      <c r="WLU99" s="170"/>
      <c r="WLV99" s="170"/>
      <c r="WLW99" s="170"/>
      <c r="WLX99" s="170"/>
      <c r="WLY99" s="170"/>
      <c r="WLZ99" s="170"/>
      <c r="WMA99" s="170"/>
      <c r="WMB99" s="170"/>
      <c r="WMC99" s="170"/>
      <c r="WMD99" s="170"/>
      <c r="WME99" s="170"/>
      <c r="WMF99" s="170"/>
      <c r="WMG99" s="170"/>
      <c r="WMH99" s="170"/>
      <c r="WMI99" s="170"/>
      <c r="WMJ99" s="170"/>
      <c r="WMK99" s="170"/>
      <c r="WML99" s="170"/>
      <c r="WMM99" s="170"/>
      <c r="WMN99" s="170"/>
      <c r="WMO99" s="170"/>
      <c r="WMP99" s="170"/>
      <c r="WMQ99" s="170"/>
      <c r="WMR99" s="170"/>
      <c r="WMS99" s="170"/>
      <c r="WMT99" s="170"/>
      <c r="WMU99" s="170"/>
      <c r="WMV99" s="170"/>
      <c r="WMW99" s="170"/>
      <c r="WMX99" s="170"/>
      <c r="WMY99" s="170"/>
      <c r="WMZ99" s="170"/>
      <c r="WNA99" s="170"/>
      <c r="WNB99" s="170"/>
      <c r="WNC99" s="170"/>
      <c r="WND99" s="170"/>
      <c r="WNE99" s="170"/>
      <c r="WNF99" s="170"/>
      <c r="WNG99" s="170"/>
      <c r="WNH99" s="170"/>
      <c r="WNI99" s="170"/>
      <c r="WNJ99" s="170"/>
      <c r="WNK99" s="170"/>
      <c r="WNL99" s="170"/>
      <c r="WNM99" s="170"/>
      <c r="WNN99" s="170"/>
      <c r="WNO99" s="170"/>
      <c r="WNP99" s="170"/>
      <c r="WNQ99" s="170"/>
      <c r="WNR99" s="170"/>
      <c r="WNS99" s="170"/>
      <c r="WNT99" s="170"/>
      <c r="WNU99" s="170"/>
      <c r="WNV99" s="170"/>
      <c r="WNW99" s="170"/>
      <c r="WNX99" s="170"/>
      <c r="WNY99" s="170"/>
      <c r="WNZ99" s="170"/>
      <c r="WOA99" s="170"/>
      <c r="WOB99" s="170"/>
      <c r="WOC99" s="170"/>
      <c r="WOD99" s="170"/>
      <c r="WOE99" s="170"/>
      <c r="WOF99" s="170"/>
      <c r="WOG99" s="170"/>
      <c r="WOH99" s="170"/>
      <c r="WOI99" s="170"/>
      <c r="WOJ99" s="170"/>
      <c r="WOK99" s="170"/>
      <c r="WOL99" s="170"/>
      <c r="WOM99" s="170"/>
      <c r="WON99" s="170"/>
      <c r="WOO99" s="170"/>
      <c r="WOP99" s="170"/>
      <c r="WOQ99" s="170"/>
      <c r="WOR99" s="170"/>
      <c r="WOS99" s="170"/>
      <c r="WOT99" s="170"/>
      <c r="WOU99" s="170"/>
      <c r="WOV99" s="170"/>
      <c r="WOW99" s="170"/>
      <c r="WOX99" s="170"/>
      <c r="WOY99" s="170"/>
      <c r="WOZ99" s="170"/>
      <c r="WPA99" s="170"/>
      <c r="WPB99" s="170"/>
      <c r="WPC99" s="170"/>
      <c r="WPD99" s="170"/>
      <c r="WPE99" s="170"/>
      <c r="WPF99" s="170"/>
      <c r="WPG99" s="170"/>
      <c r="WPH99" s="170"/>
      <c r="WPI99" s="170"/>
      <c r="WPJ99" s="170"/>
      <c r="WPK99" s="170"/>
      <c r="WPL99" s="170"/>
      <c r="WPM99" s="170"/>
      <c r="WPN99" s="170"/>
      <c r="WPO99" s="170"/>
      <c r="WPP99" s="170"/>
      <c r="WPQ99" s="170"/>
      <c r="WPR99" s="170"/>
      <c r="WPS99" s="170"/>
      <c r="WPT99" s="170"/>
      <c r="WPU99" s="170"/>
      <c r="WPV99" s="170"/>
      <c r="WPW99" s="170"/>
      <c r="WPX99" s="170"/>
      <c r="WPY99" s="170"/>
      <c r="WPZ99" s="170"/>
      <c r="WQA99" s="170"/>
      <c r="WQB99" s="170"/>
      <c r="WQC99" s="170"/>
      <c r="WQD99" s="170"/>
      <c r="WQE99" s="170"/>
      <c r="WQF99" s="170"/>
      <c r="WQG99" s="170"/>
      <c r="WQH99" s="170"/>
      <c r="WQI99" s="170"/>
      <c r="WQJ99" s="170"/>
      <c r="WQK99" s="170"/>
      <c r="WQL99" s="170"/>
      <c r="WQM99" s="170"/>
      <c r="WQN99" s="170"/>
      <c r="WQO99" s="170"/>
      <c r="WQP99" s="170"/>
      <c r="WQQ99" s="170"/>
      <c r="WQR99" s="170"/>
      <c r="WQS99" s="170"/>
      <c r="WQT99" s="170"/>
      <c r="WQU99" s="170"/>
      <c r="WQV99" s="170"/>
      <c r="WQW99" s="170"/>
      <c r="WQX99" s="170"/>
      <c r="WQY99" s="170"/>
      <c r="WQZ99" s="170"/>
      <c r="WRA99" s="170"/>
      <c r="WRB99" s="170"/>
      <c r="WRC99" s="170"/>
      <c r="WRD99" s="170"/>
      <c r="WRE99" s="170"/>
      <c r="WRF99" s="170"/>
      <c r="WRG99" s="170"/>
      <c r="WRH99" s="170"/>
      <c r="WRI99" s="170"/>
      <c r="WRJ99" s="170"/>
      <c r="WRK99" s="170"/>
      <c r="WRL99" s="170"/>
      <c r="WRM99" s="170"/>
      <c r="WRN99" s="170"/>
      <c r="WRO99" s="170"/>
      <c r="WRP99" s="170"/>
      <c r="WRQ99" s="170"/>
      <c r="WRR99" s="170"/>
      <c r="WRS99" s="170"/>
      <c r="WRT99" s="170"/>
      <c r="WRU99" s="170"/>
      <c r="WRV99" s="170"/>
      <c r="WRW99" s="170"/>
      <c r="WRX99" s="170"/>
      <c r="WRY99" s="170"/>
      <c r="WRZ99" s="170"/>
      <c r="WSA99" s="170"/>
      <c r="WSB99" s="170"/>
      <c r="WSC99" s="170"/>
      <c r="WSD99" s="170"/>
      <c r="WSE99" s="170"/>
      <c r="WSF99" s="170"/>
      <c r="WSG99" s="170"/>
      <c r="WSH99" s="170"/>
      <c r="WSI99" s="170"/>
      <c r="WSJ99" s="170"/>
      <c r="WSK99" s="170"/>
      <c r="WSL99" s="170"/>
      <c r="WSM99" s="170"/>
      <c r="WSN99" s="170"/>
      <c r="WSO99" s="170"/>
      <c r="WSP99" s="170"/>
      <c r="WSQ99" s="170"/>
      <c r="WSR99" s="170"/>
      <c r="WSS99" s="170"/>
      <c r="WST99" s="170"/>
      <c r="WSU99" s="170"/>
      <c r="WSV99" s="170"/>
      <c r="WSW99" s="170"/>
      <c r="WSX99" s="170"/>
      <c r="WSY99" s="170"/>
      <c r="WSZ99" s="170"/>
      <c r="WTA99" s="170"/>
      <c r="WTB99" s="170"/>
      <c r="WTC99" s="170"/>
      <c r="WTD99" s="170"/>
      <c r="WTE99" s="170"/>
      <c r="WTF99" s="170"/>
      <c r="WTG99" s="170"/>
      <c r="WTH99" s="170"/>
      <c r="WTI99" s="170"/>
      <c r="WTJ99" s="170"/>
      <c r="WTK99" s="170"/>
      <c r="WTL99" s="170"/>
      <c r="WTM99" s="170"/>
      <c r="WTN99" s="170"/>
      <c r="WTO99" s="170"/>
      <c r="WTP99" s="170"/>
      <c r="WTQ99" s="170"/>
      <c r="WTR99" s="170"/>
      <c r="WTS99" s="170"/>
      <c r="WTT99" s="170"/>
      <c r="WTU99" s="170"/>
      <c r="WTV99" s="170"/>
      <c r="WTW99" s="170"/>
      <c r="WTX99" s="170"/>
      <c r="WTY99" s="170"/>
      <c r="WTZ99" s="170"/>
      <c r="WUA99" s="170"/>
      <c r="WUB99" s="170"/>
      <c r="WUC99" s="170"/>
      <c r="WUD99" s="170"/>
      <c r="WUE99" s="170"/>
      <c r="WUF99" s="170"/>
      <c r="WUG99" s="170"/>
      <c r="WUH99" s="170"/>
      <c r="WUI99" s="170"/>
      <c r="WUJ99" s="170"/>
      <c r="WUK99" s="170"/>
      <c r="WUL99" s="170"/>
      <c r="WUM99" s="170"/>
      <c r="WUN99" s="170"/>
      <c r="WUO99" s="170"/>
      <c r="WUP99" s="170"/>
      <c r="WUQ99" s="170"/>
      <c r="WUR99" s="170"/>
      <c r="WUS99" s="170"/>
      <c r="WUT99" s="170"/>
      <c r="WUU99" s="170"/>
      <c r="WUV99" s="170"/>
      <c r="WUW99" s="170"/>
      <c r="WUX99" s="170"/>
      <c r="WUY99" s="170"/>
      <c r="WUZ99" s="170"/>
      <c r="WVA99" s="170"/>
      <c r="WVB99" s="170"/>
      <c r="WVC99" s="170"/>
      <c r="WVD99" s="170"/>
      <c r="WVE99" s="170"/>
      <c r="WVF99" s="170"/>
      <c r="WVG99" s="170"/>
      <c r="WVH99" s="170"/>
      <c r="WVI99" s="170"/>
      <c r="WVJ99" s="170"/>
      <c r="WVK99" s="170"/>
      <c r="WVL99" s="170"/>
      <c r="WVM99" s="170"/>
      <c r="WVN99" s="170"/>
      <c r="WVO99" s="170"/>
      <c r="WVP99" s="170"/>
      <c r="WVQ99" s="170"/>
      <c r="WVR99" s="170"/>
      <c r="WVS99" s="170"/>
      <c r="WVT99" s="170"/>
      <c r="WVU99" s="170"/>
      <c r="WVV99" s="170"/>
      <c r="WVW99" s="170"/>
      <c r="WVX99" s="170"/>
      <c r="WVY99" s="170"/>
      <c r="WVZ99" s="170"/>
      <c r="WWA99" s="170"/>
      <c r="WWB99" s="170"/>
      <c r="WWC99" s="170"/>
      <c r="WWD99" s="170"/>
      <c r="WWE99" s="170"/>
      <c r="WWF99" s="170"/>
      <c r="WWG99" s="170"/>
      <c r="WWH99" s="170"/>
      <c r="WWI99" s="170"/>
      <c r="WWJ99" s="170"/>
      <c r="WWK99" s="170"/>
      <c r="WWL99" s="170"/>
      <c r="WWM99" s="170"/>
      <c r="WWN99" s="170"/>
      <c r="WWO99" s="170"/>
      <c r="WWP99" s="170"/>
      <c r="WWQ99" s="170"/>
      <c r="WWR99" s="170"/>
      <c r="WWS99" s="170"/>
      <c r="WWT99" s="170"/>
      <c r="WWU99" s="170"/>
      <c r="WWV99" s="170"/>
      <c r="WWW99" s="170"/>
      <c r="WWX99" s="170"/>
      <c r="WWY99" s="170"/>
      <c r="WWZ99" s="170"/>
      <c r="WXA99" s="170"/>
      <c r="WXB99" s="170"/>
      <c r="WXC99" s="170"/>
      <c r="WXD99" s="170"/>
      <c r="WXE99" s="170"/>
      <c r="WXF99" s="170"/>
      <c r="WXG99" s="170"/>
      <c r="WXH99" s="170"/>
      <c r="WXI99" s="170"/>
      <c r="WXJ99" s="170"/>
      <c r="WXK99" s="170"/>
      <c r="WXL99" s="170"/>
      <c r="WXM99" s="170"/>
      <c r="WXN99" s="170"/>
      <c r="WXO99" s="170"/>
      <c r="WXP99" s="170"/>
      <c r="WXQ99" s="170"/>
      <c r="WXR99" s="170"/>
      <c r="WXS99" s="170"/>
      <c r="WXT99" s="170"/>
      <c r="WXU99" s="170"/>
      <c r="WXV99" s="170"/>
      <c r="WXW99" s="170"/>
      <c r="WXX99" s="170"/>
      <c r="WXY99" s="170"/>
      <c r="WXZ99" s="170"/>
      <c r="WYA99" s="170"/>
      <c r="WYB99" s="170"/>
      <c r="WYC99" s="170"/>
      <c r="WYD99" s="170"/>
      <c r="WYE99" s="170"/>
      <c r="WYF99" s="170"/>
      <c r="WYG99" s="170"/>
      <c r="WYH99" s="170"/>
      <c r="WYI99" s="170"/>
      <c r="WYJ99" s="170"/>
      <c r="WYK99" s="170"/>
      <c r="WYL99" s="170"/>
      <c r="WYM99" s="170"/>
      <c r="WYN99" s="170"/>
      <c r="WYO99" s="170"/>
      <c r="WYP99" s="170"/>
      <c r="WYQ99" s="170"/>
      <c r="WYR99" s="170"/>
      <c r="WYS99" s="170"/>
      <c r="WYT99" s="170"/>
      <c r="WYU99" s="170"/>
      <c r="WYV99" s="170"/>
      <c r="WYW99" s="170"/>
      <c r="WYX99" s="170"/>
      <c r="WYY99" s="170"/>
      <c r="WYZ99" s="170"/>
      <c r="WZA99" s="170"/>
      <c r="WZB99" s="170"/>
      <c r="WZC99" s="170"/>
      <c r="WZD99" s="170"/>
      <c r="WZE99" s="170"/>
      <c r="WZF99" s="170"/>
      <c r="WZG99" s="170"/>
      <c r="WZH99" s="170"/>
      <c r="WZI99" s="170"/>
      <c r="WZJ99" s="170"/>
      <c r="WZK99" s="170"/>
      <c r="WZL99" s="170"/>
      <c r="WZM99" s="170"/>
      <c r="WZN99" s="170"/>
      <c r="WZO99" s="170"/>
      <c r="WZP99" s="170"/>
      <c r="WZQ99" s="170"/>
      <c r="WZR99" s="170"/>
      <c r="WZS99" s="170"/>
      <c r="WZT99" s="170"/>
      <c r="WZU99" s="170"/>
      <c r="WZV99" s="170"/>
      <c r="WZW99" s="170"/>
      <c r="WZX99" s="170"/>
      <c r="WZY99" s="170"/>
      <c r="WZZ99" s="170"/>
      <c r="XAA99" s="170"/>
      <c r="XAB99" s="170"/>
      <c r="XAC99" s="170"/>
      <c r="XAD99" s="170"/>
      <c r="XAE99" s="170"/>
      <c r="XAF99" s="170"/>
      <c r="XAG99" s="170"/>
      <c r="XAH99" s="170"/>
      <c r="XAI99" s="170"/>
      <c r="XAJ99" s="170"/>
      <c r="XAK99" s="170"/>
      <c r="XAL99" s="170"/>
      <c r="XAM99" s="170"/>
      <c r="XAN99" s="170"/>
      <c r="XAO99" s="170"/>
      <c r="XAP99" s="170"/>
      <c r="XAQ99" s="170"/>
      <c r="XAR99" s="170"/>
      <c r="XAS99" s="170"/>
      <c r="XAT99" s="170"/>
      <c r="XAU99" s="170"/>
      <c r="XAV99" s="170"/>
      <c r="XAW99" s="170"/>
      <c r="XAX99" s="170"/>
      <c r="XAY99" s="170"/>
      <c r="XAZ99" s="170"/>
      <c r="XBA99" s="170"/>
      <c r="XBB99" s="170"/>
      <c r="XBC99" s="170"/>
      <c r="XBD99" s="170"/>
      <c r="XBE99" s="170"/>
      <c r="XBF99" s="170"/>
      <c r="XBG99" s="170"/>
      <c r="XBH99" s="170"/>
      <c r="XBI99" s="170"/>
      <c r="XBJ99" s="170"/>
      <c r="XBK99" s="170"/>
      <c r="XBL99" s="170"/>
      <c r="XBM99" s="170"/>
      <c r="XBN99" s="170"/>
      <c r="XBO99" s="170"/>
      <c r="XBP99" s="170"/>
      <c r="XBQ99" s="170"/>
      <c r="XBR99" s="170"/>
      <c r="XBS99" s="170"/>
      <c r="XBT99" s="170"/>
      <c r="XBU99" s="170"/>
      <c r="XBV99" s="170"/>
      <c r="XBW99" s="170"/>
      <c r="XBX99" s="170"/>
      <c r="XBY99" s="170"/>
      <c r="XBZ99" s="170"/>
      <c r="XCA99" s="170"/>
      <c r="XCB99" s="170"/>
      <c r="XCC99" s="170"/>
      <c r="XCD99" s="170"/>
      <c r="XCE99" s="170"/>
      <c r="XCF99" s="170"/>
      <c r="XCG99" s="170"/>
      <c r="XCH99" s="170"/>
      <c r="XCI99" s="170"/>
      <c r="XCJ99" s="170"/>
      <c r="XCK99" s="170"/>
      <c r="XCL99" s="170"/>
      <c r="XCM99" s="170"/>
      <c r="XCN99" s="170"/>
      <c r="XCO99" s="170"/>
      <c r="XCP99" s="170"/>
      <c r="XCQ99" s="170"/>
      <c r="XCR99" s="170"/>
      <c r="XCS99" s="170"/>
      <c r="XCT99" s="170"/>
      <c r="XCU99" s="170"/>
      <c r="XCV99" s="170"/>
      <c r="XCW99" s="170"/>
      <c r="XCX99" s="170"/>
      <c r="XCY99" s="170"/>
      <c r="XCZ99" s="170"/>
      <c r="XDA99" s="170"/>
      <c r="XDB99" s="170"/>
      <c r="XDC99" s="170"/>
      <c r="XDD99" s="170"/>
      <c r="XDE99" s="170"/>
      <c r="XDF99" s="170"/>
      <c r="XDG99" s="170"/>
      <c r="XDH99" s="170"/>
      <c r="XDI99" s="170"/>
      <c r="XDJ99" s="170"/>
      <c r="XDK99" s="170"/>
      <c r="XDL99" s="170"/>
      <c r="XDM99" s="170"/>
      <c r="XDN99" s="170"/>
      <c r="XDO99" s="170"/>
      <c r="XDP99" s="170"/>
      <c r="XDQ99" s="170"/>
      <c r="XDR99" s="170"/>
      <c r="XDS99" s="170"/>
      <c r="XDT99" s="170"/>
      <c r="XDU99" s="170"/>
      <c r="XDV99" s="170"/>
      <c r="XDW99" s="170"/>
      <c r="XDX99" s="170"/>
      <c r="XDY99" s="170"/>
      <c r="XDZ99" s="170"/>
      <c r="XEA99" s="170"/>
      <c r="XEB99" s="170"/>
    </row>
    <row r="100" spans="1:16356" s="196" customFormat="1" ht="138" customHeight="1" x14ac:dyDescent="0.45">
      <c r="A100" s="175">
        <v>1</v>
      </c>
      <c r="B100" s="157" t="s">
        <v>1076</v>
      </c>
      <c r="C100" s="158" t="s">
        <v>22</v>
      </c>
      <c r="D100" s="159" t="s">
        <v>48</v>
      </c>
      <c r="E100" s="160" t="s">
        <v>315</v>
      </c>
      <c r="F100" s="161">
        <v>1.8260000000000001</v>
      </c>
      <c r="G100" s="162">
        <v>76681.742769999997</v>
      </c>
      <c r="H100" s="163">
        <v>88</v>
      </c>
      <c r="I100" s="162"/>
      <c r="J100" s="162"/>
      <c r="K100" s="347">
        <f t="shared" ref="K100:K104" si="20">ROUNDDOWN(G100*H100/100,5)</f>
        <v>67479.93363</v>
      </c>
      <c r="L100" s="358" t="s">
        <v>459</v>
      </c>
      <c r="M100" s="194">
        <v>8</v>
      </c>
      <c r="N100" s="237" t="s">
        <v>1172</v>
      </c>
      <c r="O100" s="262">
        <v>8</v>
      </c>
      <c r="P100" s="262">
        <v>2</v>
      </c>
      <c r="Q100" s="262">
        <v>4</v>
      </c>
      <c r="R100" s="262"/>
      <c r="S100" s="262"/>
      <c r="T100" s="262">
        <v>2</v>
      </c>
      <c r="U100" s="262"/>
      <c r="V100" s="216">
        <f t="shared" si="1"/>
        <v>190</v>
      </c>
      <c r="W100" s="606">
        <v>1</v>
      </c>
      <c r="X100" s="257">
        <f t="shared" si="19"/>
        <v>0</v>
      </c>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row>
    <row r="101" spans="1:16356" s="476" customFormat="1" ht="75.75" customHeight="1" x14ac:dyDescent="0.45">
      <c r="A101" s="439">
        <v>1</v>
      </c>
      <c r="B101" s="157" t="s">
        <v>1077</v>
      </c>
      <c r="C101" s="158" t="s">
        <v>22</v>
      </c>
      <c r="D101" s="159" t="s">
        <v>48</v>
      </c>
      <c r="E101" s="160" t="s">
        <v>314</v>
      </c>
      <c r="F101" s="161">
        <v>3.6</v>
      </c>
      <c r="G101" s="162">
        <v>143395.67879999999</v>
      </c>
      <c r="H101" s="163">
        <v>88</v>
      </c>
      <c r="I101" s="162"/>
      <c r="J101" s="162"/>
      <c r="K101" s="347">
        <f t="shared" si="20"/>
        <v>126188.19734</v>
      </c>
      <c r="L101" s="358" t="s">
        <v>317</v>
      </c>
      <c r="M101" s="194">
        <v>8</v>
      </c>
      <c r="N101" s="237" t="s">
        <v>1172</v>
      </c>
      <c r="O101" s="216">
        <v>8</v>
      </c>
      <c r="P101" s="216">
        <v>2</v>
      </c>
      <c r="Q101" s="216">
        <v>4</v>
      </c>
      <c r="R101" s="216"/>
      <c r="S101" s="216"/>
      <c r="T101" s="216">
        <v>2</v>
      </c>
      <c r="U101" s="216"/>
      <c r="V101" s="216">
        <f t="shared" si="1"/>
        <v>190</v>
      </c>
      <c r="W101" s="604">
        <v>1</v>
      </c>
      <c r="X101" s="565">
        <f t="shared" si="19"/>
        <v>0</v>
      </c>
      <c r="Y101" s="577"/>
      <c r="Z101" s="577"/>
      <c r="AA101" s="577"/>
      <c r="AB101" s="577"/>
      <c r="AC101" s="577"/>
      <c r="AD101" s="577"/>
      <c r="AE101" s="577"/>
      <c r="AF101" s="577"/>
      <c r="AG101" s="577"/>
      <c r="AH101" s="577"/>
      <c r="AI101" s="577"/>
      <c r="AJ101" s="577"/>
      <c r="AK101" s="577"/>
      <c r="AL101" s="577"/>
      <c r="AM101" s="577"/>
      <c r="AN101" s="577"/>
      <c r="AO101" s="577"/>
      <c r="AP101" s="578"/>
      <c r="AQ101" s="578"/>
      <c r="AR101" s="578"/>
      <c r="AS101" s="578"/>
      <c r="AT101" s="578"/>
      <c r="AU101" s="578"/>
      <c r="AV101" s="578"/>
      <c r="AW101" s="578"/>
      <c r="AX101" s="578"/>
      <c r="AY101" s="578"/>
      <c r="AZ101" s="578"/>
      <c r="BA101" s="578"/>
      <c r="BB101" s="578"/>
      <c r="BC101" s="578"/>
      <c r="BD101" s="578"/>
      <c r="BE101" s="578"/>
      <c r="BF101" s="578"/>
      <c r="BG101" s="578"/>
      <c r="BH101" s="578"/>
      <c r="BI101" s="578"/>
      <c r="BJ101" s="578"/>
      <c r="BK101" s="578"/>
      <c r="BL101" s="578"/>
      <c r="BM101" s="578"/>
      <c r="BN101" s="578"/>
      <c r="BO101" s="578"/>
      <c r="BP101" s="578"/>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7"/>
      <c r="CO101" s="577"/>
      <c r="CP101" s="577"/>
      <c r="CQ101" s="577"/>
      <c r="CR101" s="577"/>
      <c r="CS101" s="577"/>
      <c r="CT101" s="577"/>
      <c r="CU101" s="577"/>
      <c r="CV101" s="577"/>
      <c r="CW101" s="577"/>
      <c r="CX101" s="577"/>
      <c r="CY101" s="577"/>
      <c r="CZ101" s="577"/>
      <c r="DA101" s="577"/>
      <c r="DB101" s="577"/>
      <c r="DC101" s="577"/>
      <c r="DD101" s="577"/>
      <c r="DE101" s="577"/>
      <c r="DF101" s="577"/>
      <c r="DG101" s="577"/>
      <c r="DH101" s="577"/>
      <c r="DI101" s="577"/>
      <c r="DJ101" s="577"/>
      <c r="DK101" s="577"/>
      <c r="DL101" s="577"/>
      <c r="DM101" s="577"/>
      <c r="DN101" s="577"/>
      <c r="DO101" s="577"/>
      <c r="DP101" s="577"/>
      <c r="DQ101" s="577"/>
      <c r="DR101" s="577"/>
      <c r="DS101" s="577"/>
      <c r="DT101" s="577"/>
      <c r="DU101" s="577"/>
      <c r="DV101" s="577"/>
      <c r="DW101" s="577"/>
      <c r="DX101" s="577"/>
      <c r="DY101" s="577"/>
      <c r="DZ101" s="577"/>
      <c r="EA101" s="577"/>
      <c r="EB101" s="577"/>
      <c r="EC101" s="577"/>
      <c r="ED101" s="577"/>
      <c r="EE101" s="577"/>
      <c r="EF101" s="577"/>
      <c r="EG101" s="577"/>
      <c r="EH101" s="577"/>
      <c r="EI101" s="577"/>
      <c r="EJ101" s="577"/>
      <c r="EK101" s="577"/>
      <c r="EL101" s="577"/>
      <c r="EM101" s="577"/>
      <c r="EN101" s="577"/>
      <c r="EO101" s="577"/>
      <c r="EP101" s="577"/>
      <c r="EQ101" s="577"/>
      <c r="ER101" s="577"/>
      <c r="ES101" s="577"/>
      <c r="ET101" s="577"/>
      <c r="EU101" s="577"/>
      <c r="EV101" s="577"/>
      <c r="EW101" s="577"/>
      <c r="EX101" s="577"/>
      <c r="EY101" s="577"/>
      <c r="EZ101" s="577"/>
      <c r="FA101" s="577"/>
      <c r="FB101" s="577"/>
      <c r="FC101" s="577"/>
      <c r="FD101" s="577"/>
      <c r="FE101" s="577"/>
      <c r="FF101" s="577"/>
      <c r="FG101" s="577"/>
      <c r="FH101" s="577"/>
      <c r="FI101" s="577"/>
      <c r="FJ101" s="577"/>
      <c r="FK101" s="577"/>
      <c r="FL101" s="577"/>
      <c r="FM101" s="577"/>
      <c r="FN101" s="577"/>
      <c r="FO101" s="577"/>
      <c r="FP101" s="577"/>
      <c r="FQ101" s="577"/>
      <c r="FR101" s="577"/>
      <c r="FS101" s="577"/>
      <c r="FT101" s="577"/>
      <c r="FU101" s="577"/>
      <c r="FV101" s="577"/>
      <c r="FW101" s="577"/>
      <c r="FX101" s="577"/>
      <c r="FY101" s="577"/>
      <c r="FZ101" s="577"/>
      <c r="GA101" s="577"/>
      <c r="GB101" s="577"/>
      <c r="GC101" s="577"/>
      <c r="GD101" s="577"/>
      <c r="GE101" s="577"/>
      <c r="GF101" s="577"/>
      <c r="GG101" s="577"/>
      <c r="GH101" s="577"/>
      <c r="GI101" s="577"/>
      <c r="GJ101" s="577"/>
      <c r="GK101" s="577"/>
      <c r="GL101" s="577"/>
      <c r="GM101" s="577"/>
      <c r="GN101" s="577"/>
      <c r="GO101" s="577"/>
      <c r="GP101" s="577"/>
      <c r="GQ101" s="577"/>
      <c r="GR101" s="577"/>
      <c r="GS101" s="577"/>
      <c r="GT101" s="577"/>
      <c r="GU101" s="577"/>
      <c r="GV101" s="577"/>
      <c r="GW101" s="577"/>
      <c r="GX101" s="577"/>
      <c r="GY101" s="577"/>
      <c r="GZ101" s="577"/>
      <c r="HA101" s="577"/>
      <c r="HB101" s="577"/>
      <c r="HC101" s="577"/>
      <c r="HD101" s="577"/>
      <c r="HE101" s="577"/>
      <c r="HF101" s="577"/>
      <c r="HG101" s="577"/>
      <c r="HH101" s="577"/>
      <c r="HI101" s="577"/>
      <c r="HJ101" s="577"/>
      <c r="HK101" s="577"/>
      <c r="HL101" s="577"/>
      <c r="HM101" s="577"/>
      <c r="HN101" s="577"/>
      <c r="HO101" s="577"/>
      <c r="HP101" s="577"/>
      <c r="HQ101" s="577"/>
      <c r="HR101" s="577"/>
      <c r="HS101" s="577"/>
      <c r="HT101" s="577"/>
      <c r="HU101" s="577"/>
      <c r="HV101" s="577"/>
      <c r="HW101" s="577"/>
      <c r="HX101" s="577"/>
      <c r="HY101" s="577"/>
      <c r="HZ101" s="577"/>
      <c r="IA101" s="577"/>
      <c r="IB101" s="577"/>
      <c r="IC101" s="577"/>
      <c r="ID101" s="577"/>
      <c r="IE101" s="577"/>
      <c r="IF101" s="577"/>
      <c r="IG101" s="577"/>
      <c r="IH101" s="577"/>
      <c r="II101" s="577"/>
      <c r="IJ101" s="577"/>
      <c r="IK101" s="577"/>
      <c r="IL101" s="577"/>
      <c r="IM101" s="577"/>
      <c r="IN101" s="577"/>
      <c r="IO101" s="577"/>
      <c r="IP101" s="577"/>
      <c r="IQ101" s="577"/>
      <c r="IR101" s="577"/>
      <c r="IS101" s="577"/>
      <c r="IT101" s="577"/>
      <c r="IU101" s="577"/>
      <c r="IV101" s="577"/>
      <c r="IW101" s="577"/>
      <c r="IX101" s="577"/>
      <c r="IY101" s="577"/>
      <c r="IZ101" s="577"/>
      <c r="JA101" s="577"/>
      <c r="JB101" s="577"/>
      <c r="JC101" s="577"/>
      <c r="JD101" s="577"/>
      <c r="JE101" s="577"/>
      <c r="JF101" s="577"/>
      <c r="JG101" s="577"/>
      <c r="JH101" s="577"/>
      <c r="JI101" s="577"/>
      <c r="JJ101" s="577"/>
      <c r="JK101" s="577"/>
      <c r="JL101" s="577"/>
      <c r="JM101" s="577"/>
      <c r="JN101" s="577"/>
      <c r="JO101" s="577"/>
      <c r="JP101" s="577"/>
      <c r="JQ101" s="577"/>
      <c r="JR101" s="577"/>
      <c r="JS101" s="577"/>
      <c r="JT101" s="577"/>
      <c r="JU101" s="577"/>
      <c r="JV101" s="577"/>
      <c r="JW101" s="577"/>
      <c r="JX101" s="577"/>
      <c r="JY101" s="577"/>
      <c r="JZ101" s="577"/>
      <c r="KA101" s="577"/>
      <c r="KB101" s="577"/>
      <c r="KC101" s="577"/>
      <c r="KD101" s="577"/>
      <c r="KE101" s="577"/>
      <c r="KF101" s="577"/>
      <c r="KG101" s="577"/>
      <c r="KH101" s="577"/>
      <c r="KI101" s="577"/>
      <c r="KJ101" s="577"/>
      <c r="KK101" s="577"/>
      <c r="KL101" s="577"/>
      <c r="KM101" s="577"/>
      <c r="KN101" s="577"/>
      <c r="KO101" s="577"/>
      <c r="KP101" s="577"/>
      <c r="KQ101" s="577"/>
      <c r="KR101" s="577"/>
      <c r="KS101" s="577"/>
      <c r="KT101" s="577"/>
      <c r="KU101" s="577"/>
      <c r="KV101" s="577"/>
      <c r="KW101" s="577"/>
      <c r="KX101" s="577"/>
      <c r="KY101" s="577"/>
      <c r="KZ101" s="577"/>
      <c r="LA101" s="577"/>
      <c r="LB101" s="577"/>
      <c r="LC101" s="577"/>
      <c r="LD101" s="577"/>
      <c r="LE101" s="577"/>
      <c r="LF101" s="577"/>
      <c r="LG101" s="577"/>
      <c r="LH101" s="577"/>
      <c r="LI101" s="577"/>
      <c r="LJ101" s="577"/>
      <c r="LK101" s="577"/>
      <c r="LL101" s="577"/>
      <c r="LM101" s="577"/>
      <c r="LN101" s="577"/>
      <c r="LO101" s="577"/>
      <c r="LP101" s="577"/>
      <c r="LQ101" s="577"/>
      <c r="LR101" s="577"/>
      <c r="LS101" s="577"/>
      <c r="LT101" s="577"/>
      <c r="LU101" s="577"/>
      <c r="LV101" s="577"/>
      <c r="LW101" s="577"/>
      <c r="LX101" s="577"/>
      <c r="LY101" s="577"/>
      <c r="LZ101" s="577"/>
      <c r="MA101" s="577"/>
      <c r="MB101" s="577"/>
      <c r="MC101" s="577"/>
      <c r="MD101" s="577"/>
      <c r="ME101" s="577"/>
      <c r="MF101" s="577"/>
      <c r="MG101" s="577"/>
      <c r="MH101" s="577"/>
      <c r="MI101" s="577"/>
      <c r="MJ101" s="577"/>
      <c r="MK101" s="577"/>
      <c r="ML101" s="577"/>
      <c r="MM101" s="577"/>
      <c r="MN101" s="577"/>
      <c r="MO101" s="577"/>
      <c r="MP101" s="577"/>
      <c r="MQ101" s="577"/>
      <c r="MR101" s="577"/>
      <c r="MS101" s="577"/>
      <c r="MT101" s="577"/>
      <c r="MU101" s="577"/>
      <c r="MV101" s="577"/>
      <c r="MW101" s="577"/>
      <c r="MX101" s="577"/>
      <c r="MY101" s="577"/>
      <c r="MZ101" s="577"/>
      <c r="NA101" s="577"/>
      <c r="NB101" s="577"/>
      <c r="NC101" s="577"/>
      <c r="ND101" s="577"/>
      <c r="NE101" s="577"/>
      <c r="NF101" s="577"/>
      <c r="NG101" s="577"/>
      <c r="NH101" s="577"/>
      <c r="NI101" s="577"/>
      <c r="NJ101" s="577"/>
      <c r="NK101" s="577"/>
      <c r="NL101" s="577"/>
      <c r="NM101" s="577"/>
      <c r="NN101" s="577"/>
      <c r="NO101" s="577"/>
      <c r="NP101" s="577"/>
      <c r="NQ101" s="577"/>
      <c r="NR101" s="577"/>
      <c r="NS101" s="577"/>
      <c r="NT101" s="577"/>
      <c r="NU101" s="577"/>
      <c r="NV101" s="577"/>
      <c r="NW101" s="577"/>
      <c r="NX101" s="577"/>
      <c r="NY101" s="577"/>
      <c r="NZ101" s="577"/>
      <c r="OA101" s="577"/>
      <c r="OB101" s="577"/>
      <c r="OC101" s="577"/>
      <c r="OD101" s="577"/>
      <c r="OE101" s="577"/>
      <c r="OF101" s="577"/>
      <c r="OG101" s="577"/>
      <c r="OH101" s="577"/>
      <c r="OI101" s="577"/>
      <c r="OJ101" s="577"/>
      <c r="OK101" s="577"/>
      <c r="OL101" s="577"/>
      <c r="OM101" s="577"/>
      <c r="ON101" s="577"/>
      <c r="OO101" s="577"/>
      <c r="OP101" s="577"/>
      <c r="OQ101" s="577"/>
      <c r="OR101" s="577"/>
      <c r="OS101" s="577"/>
      <c r="OT101" s="577"/>
      <c r="OU101" s="577"/>
      <c r="OV101" s="577"/>
      <c r="OW101" s="577"/>
      <c r="OX101" s="577"/>
      <c r="OY101" s="577"/>
      <c r="OZ101" s="577"/>
      <c r="PA101" s="577"/>
      <c r="PB101" s="577"/>
      <c r="PC101" s="577"/>
      <c r="PD101" s="577"/>
      <c r="PE101" s="577"/>
      <c r="PF101" s="577"/>
      <c r="PG101" s="577"/>
      <c r="PH101" s="577"/>
      <c r="PI101" s="577"/>
      <c r="PJ101" s="577"/>
      <c r="PK101" s="577"/>
      <c r="PL101" s="577"/>
      <c r="PM101" s="577"/>
      <c r="PN101" s="577"/>
      <c r="PO101" s="577"/>
      <c r="PP101" s="577"/>
      <c r="PQ101" s="577"/>
      <c r="PR101" s="577"/>
      <c r="PS101" s="577"/>
      <c r="PT101" s="577"/>
      <c r="PU101" s="577"/>
      <c r="PV101" s="577"/>
      <c r="PW101" s="577"/>
      <c r="PX101" s="577"/>
      <c r="PY101" s="577"/>
      <c r="PZ101" s="577"/>
      <c r="QA101" s="577"/>
      <c r="QB101" s="577"/>
      <c r="QC101" s="577"/>
      <c r="QD101" s="577"/>
      <c r="QE101" s="577"/>
      <c r="QF101" s="577"/>
      <c r="QG101" s="577"/>
      <c r="QH101" s="577"/>
      <c r="QI101" s="577"/>
      <c r="QJ101" s="577"/>
      <c r="QK101" s="577"/>
      <c r="QL101" s="577"/>
      <c r="QM101" s="577"/>
      <c r="QN101" s="577"/>
      <c r="QO101" s="577"/>
      <c r="QP101" s="577"/>
      <c r="QQ101" s="577"/>
      <c r="QR101" s="577"/>
      <c r="QS101" s="577"/>
      <c r="QT101" s="577"/>
      <c r="QU101" s="577"/>
      <c r="QV101" s="577"/>
      <c r="QW101" s="577"/>
      <c r="QX101" s="577"/>
      <c r="QY101" s="577"/>
      <c r="QZ101" s="577"/>
      <c r="RA101" s="577"/>
      <c r="RB101" s="577"/>
      <c r="RC101" s="577"/>
      <c r="RD101" s="577"/>
      <c r="RE101" s="577"/>
      <c r="RF101" s="577"/>
      <c r="RG101" s="577"/>
      <c r="RH101" s="577"/>
      <c r="RI101" s="577"/>
      <c r="RJ101" s="577"/>
      <c r="RK101" s="577"/>
      <c r="RL101" s="577"/>
      <c r="RM101" s="577"/>
      <c r="RN101" s="577"/>
      <c r="RO101" s="577"/>
      <c r="RP101" s="577"/>
      <c r="RQ101" s="577"/>
      <c r="RR101" s="577"/>
      <c r="RS101" s="577"/>
      <c r="RT101" s="577"/>
      <c r="RU101" s="577"/>
      <c r="RV101" s="577"/>
      <c r="RW101" s="577"/>
      <c r="RX101" s="577"/>
      <c r="RY101" s="577"/>
      <c r="RZ101" s="577"/>
      <c r="SA101" s="577"/>
      <c r="SB101" s="577"/>
      <c r="SC101" s="577"/>
      <c r="SD101" s="577"/>
      <c r="SE101" s="577"/>
      <c r="SF101" s="577"/>
      <c r="SG101" s="577"/>
      <c r="SH101" s="577"/>
      <c r="SI101" s="577"/>
      <c r="SJ101" s="577"/>
      <c r="SK101" s="577"/>
      <c r="SL101" s="577"/>
      <c r="SM101" s="577"/>
      <c r="SN101" s="577"/>
      <c r="SO101" s="577"/>
      <c r="SP101" s="577"/>
      <c r="SQ101" s="577"/>
      <c r="SR101" s="577"/>
      <c r="SS101" s="577"/>
      <c r="ST101" s="577"/>
      <c r="SU101" s="577"/>
      <c r="SV101" s="577"/>
      <c r="SW101" s="577"/>
      <c r="SX101" s="577"/>
      <c r="SY101" s="577"/>
      <c r="SZ101" s="577"/>
      <c r="TA101" s="577"/>
      <c r="TB101" s="577"/>
      <c r="TC101" s="577"/>
      <c r="TD101" s="577"/>
      <c r="TE101" s="577"/>
      <c r="TF101" s="577"/>
      <c r="TG101" s="577"/>
      <c r="TH101" s="577"/>
      <c r="TI101" s="577"/>
      <c r="TJ101" s="577"/>
      <c r="TK101" s="577"/>
      <c r="TL101" s="577"/>
      <c r="TM101" s="577"/>
      <c r="TN101" s="577"/>
      <c r="TO101" s="577"/>
      <c r="TP101" s="577"/>
      <c r="TQ101" s="577"/>
      <c r="TR101" s="577"/>
      <c r="TS101" s="577"/>
      <c r="TT101" s="577"/>
      <c r="TU101" s="577"/>
      <c r="TV101" s="577"/>
      <c r="TW101" s="577"/>
      <c r="TX101" s="577"/>
      <c r="TY101" s="577"/>
      <c r="TZ101" s="577"/>
      <c r="UA101" s="577"/>
      <c r="UB101" s="577"/>
      <c r="UC101" s="577"/>
      <c r="UD101" s="577"/>
      <c r="UE101" s="577"/>
      <c r="UF101" s="577"/>
      <c r="UG101" s="577"/>
      <c r="UH101" s="577"/>
      <c r="UI101" s="577"/>
      <c r="UJ101" s="577"/>
      <c r="UK101" s="577"/>
      <c r="UL101" s="577"/>
      <c r="UM101" s="577"/>
      <c r="UN101" s="577"/>
      <c r="UO101" s="577"/>
      <c r="UP101" s="577"/>
      <c r="UQ101" s="577"/>
      <c r="UR101" s="577"/>
      <c r="US101" s="577"/>
      <c r="UT101" s="577"/>
      <c r="UU101" s="577"/>
      <c r="UV101" s="577"/>
      <c r="UW101" s="577"/>
      <c r="UX101" s="577"/>
      <c r="UY101" s="577"/>
      <c r="UZ101" s="577"/>
      <c r="VA101" s="577"/>
      <c r="VB101" s="577"/>
      <c r="VC101" s="577"/>
      <c r="VD101" s="577"/>
      <c r="VE101" s="577"/>
      <c r="VF101" s="577"/>
      <c r="VG101" s="577"/>
      <c r="VH101" s="577"/>
      <c r="VI101" s="577"/>
      <c r="VJ101" s="577"/>
      <c r="VK101" s="577"/>
      <c r="VL101" s="577"/>
      <c r="VM101" s="577"/>
      <c r="VN101" s="577"/>
      <c r="VO101" s="577"/>
      <c r="VP101" s="577"/>
      <c r="VQ101" s="577"/>
      <c r="VR101" s="577"/>
      <c r="VS101" s="577"/>
      <c r="VT101" s="577"/>
      <c r="VU101" s="577"/>
      <c r="VV101" s="577"/>
      <c r="VW101" s="577"/>
      <c r="VX101" s="577"/>
      <c r="VY101" s="577"/>
      <c r="VZ101" s="577"/>
      <c r="WA101" s="577"/>
      <c r="WB101" s="577"/>
      <c r="WC101" s="577"/>
      <c r="WD101" s="577"/>
      <c r="WE101" s="577"/>
      <c r="WF101" s="577"/>
      <c r="WG101" s="577"/>
      <c r="WH101" s="577"/>
      <c r="WI101" s="577"/>
      <c r="WJ101" s="577"/>
      <c r="WK101" s="577"/>
      <c r="WL101" s="577"/>
      <c r="WM101" s="577"/>
      <c r="WN101" s="577"/>
      <c r="WO101" s="577"/>
      <c r="WP101" s="577"/>
      <c r="WQ101" s="577"/>
      <c r="WR101" s="577"/>
      <c r="WS101" s="577"/>
      <c r="WT101" s="577"/>
      <c r="WU101" s="577"/>
      <c r="WV101" s="577"/>
      <c r="WW101" s="577"/>
      <c r="WX101" s="577"/>
      <c r="WY101" s="577"/>
      <c r="WZ101" s="577"/>
      <c r="XA101" s="577"/>
      <c r="XB101" s="577"/>
      <c r="XC101" s="577"/>
      <c r="XD101" s="577"/>
      <c r="XE101" s="577"/>
      <c r="XF101" s="577"/>
      <c r="XG101" s="577"/>
      <c r="XH101" s="577"/>
      <c r="XI101" s="577"/>
      <c r="XJ101" s="577"/>
      <c r="XK101" s="577"/>
      <c r="XL101" s="577"/>
      <c r="XM101" s="577"/>
      <c r="XN101" s="577"/>
      <c r="XO101" s="577"/>
      <c r="XP101" s="577"/>
      <c r="XQ101" s="577"/>
      <c r="XR101" s="577"/>
      <c r="XS101" s="577"/>
      <c r="XT101" s="577"/>
      <c r="XU101" s="577"/>
      <c r="XV101" s="577"/>
      <c r="XW101" s="577"/>
      <c r="XX101" s="577"/>
      <c r="XY101" s="577"/>
      <c r="XZ101" s="577"/>
      <c r="YA101" s="577"/>
      <c r="YB101" s="577"/>
      <c r="YC101" s="577"/>
      <c r="YD101" s="577"/>
      <c r="YE101" s="577"/>
      <c r="YF101" s="577"/>
      <c r="YG101" s="577"/>
      <c r="YH101" s="577"/>
      <c r="YI101" s="577"/>
      <c r="YJ101" s="577"/>
      <c r="YK101" s="577"/>
      <c r="YL101" s="577"/>
      <c r="YM101" s="577"/>
      <c r="YN101" s="577"/>
      <c r="YO101" s="577"/>
      <c r="YP101" s="577"/>
      <c r="YQ101" s="577"/>
      <c r="YR101" s="577"/>
      <c r="YS101" s="577"/>
      <c r="YT101" s="577"/>
      <c r="YU101" s="577"/>
      <c r="YV101" s="577"/>
      <c r="YW101" s="577"/>
      <c r="YX101" s="577"/>
      <c r="YY101" s="577"/>
      <c r="YZ101" s="577"/>
      <c r="ZA101" s="577"/>
      <c r="ZB101" s="577"/>
      <c r="ZC101" s="577"/>
      <c r="ZD101" s="577"/>
      <c r="ZE101" s="577"/>
      <c r="ZF101" s="577"/>
      <c r="ZG101" s="577"/>
      <c r="ZH101" s="577"/>
      <c r="ZI101" s="577"/>
      <c r="ZJ101" s="577"/>
      <c r="ZK101" s="577"/>
      <c r="ZL101" s="577"/>
      <c r="ZM101" s="577"/>
      <c r="ZN101" s="577"/>
      <c r="ZO101" s="577"/>
      <c r="ZP101" s="577"/>
      <c r="ZQ101" s="577"/>
      <c r="ZR101" s="577"/>
      <c r="ZS101" s="577"/>
      <c r="ZT101" s="577"/>
      <c r="ZU101" s="577"/>
      <c r="ZV101" s="577"/>
      <c r="ZW101" s="577"/>
      <c r="ZX101" s="577"/>
      <c r="ZY101" s="577"/>
      <c r="ZZ101" s="577"/>
      <c r="AAA101" s="577"/>
      <c r="AAB101" s="577"/>
      <c r="AAC101" s="577"/>
      <c r="AAD101" s="577"/>
      <c r="AAE101" s="577"/>
      <c r="AAF101" s="577"/>
      <c r="AAG101" s="577"/>
      <c r="AAH101" s="577"/>
      <c r="AAI101" s="577"/>
      <c r="AAJ101" s="577"/>
      <c r="AAK101" s="577"/>
      <c r="AAL101" s="577"/>
      <c r="AAM101" s="577"/>
      <c r="AAN101" s="577"/>
      <c r="AAO101" s="577"/>
      <c r="AAP101" s="577"/>
      <c r="AAQ101" s="577"/>
      <c r="AAR101" s="577"/>
      <c r="AAS101" s="577"/>
      <c r="AAT101" s="577"/>
      <c r="AAU101" s="577"/>
      <c r="AAV101" s="577"/>
      <c r="AAW101" s="577"/>
      <c r="AAX101" s="577"/>
      <c r="AAY101" s="577"/>
      <c r="AAZ101" s="577"/>
      <c r="ABA101" s="577"/>
      <c r="ABB101" s="577"/>
      <c r="ABC101" s="577"/>
      <c r="ABD101" s="577"/>
      <c r="ABE101" s="577"/>
      <c r="ABF101" s="577"/>
      <c r="ABG101" s="577"/>
      <c r="ABH101" s="577"/>
      <c r="ABI101" s="577"/>
      <c r="ABJ101" s="577"/>
      <c r="ABK101" s="577"/>
      <c r="ABL101" s="577"/>
      <c r="ABM101" s="577"/>
      <c r="ABN101" s="577"/>
      <c r="ABO101" s="577"/>
      <c r="ABP101" s="577"/>
      <c r="ABQ101" s="577"/>
      <c r="ABR101" s="577"/>
      <c r="ABS101" s="577"/>
      <c r="ABT101" s="577"/>
      <c r="ABU101" s="577"/>
      <c r="ABV101" s="577"/>
      <c r="ABW101" s="577"/>
      <c r="ABX101" s="577"/>
      <c r="ABY101" s="577"/>
      <c r="ABZ101" s="577"/>
      <c r="ACA101" s="577"/>
      <c r="ACB101" s="577"/>
      <c r="ACC101" s="577"/>
      <c r="ACD101" s="577"/>
      <c r="ACE101" s="577"/>
      <c r="ACF101" s="577"/>
      <c r="ACG101" s="577"/>
      <c r="ACH101" s="577"/>
      <c r="ACI101" s="577"/>
      <c r="ACJ101" s="577"/>
      <c r="ACK101" s="577"/>
      <c r="ACL101" s="577"/>
      <c r="ACM101" s="577"/>
      <c r="ACN101" s="577"/>
      <c r="ACO101" s="577"/>
      <c r="ACP101" s="577"/>
      <c r="ACQ101" s="577"/>
      <c r="ACR101" s="577"/>
      <c r="ACS101" s="577"/>
      <c r="ACT101" s="577"/>
      <c r="ACU101" s="577"/>
      <c r="ACV101" s="577"/>
      <c r="ACW101" s="577"/>
      <c r="ACX101" s="577"/>
      <c r="ACY101" s="577"/>
      <c r="ACZ101" s="577"/>
      <c r="ADA101" s="577"/>
      <c r="ADB101" s="577"/>
      <c r="ADC101" s="577"/>
      <c r="ADD101" s="577"/>
      <c r="ADE101" s="577"/>
      <c r="ADF101" s="577"/>
      <c r="ADG101" s="577"/>
      <c r="ADH101" s="577"/>
      <c r="ADI101" s="577"/>
      <c r="ADJ101" s="577"/>
      <c r="ADK101" s="577"/>
      <c r="ADL101" s="577"/>
      <c r="ADM101" s="577"/>
      <c r="ADN101" s="577"/>
      <c r="ADO101" s="577"/>
      <c r="ADP101" s="577"/>
      <c r="ADQ101" s="577"/>
      <c r="ADR101" s="577"/>
      <c r="ADS101" s="577"/>
      <c r="ADT101" s="577"/>
      <c r="ADU101" s="577"/>
      <c r="ADV101" s="577"/>
      <c r="ADW101" s="577"/>
      <c r="ADX101" s="577"/>
      <c r="ADY101" s="577"/>
      <c r="ADZ101" s="577"/>
      <c r="AEA101" s="577"/>
      <c r="AEB101" s="577"/>
      <c r="AEC101" s="577"/>
      <c r="AED101" s="577"/>
      <c r="AEE101" s="577"/>
      <c r="AEF101" s="577"/>
      <c r="AEG101" s="577"/>
      <c r="AEH101" s="577"/>
      <c r="AEI101" s="577"/>
      <c r="AEJ101" s="577"/>
      <c r="AEK101" s="577"/>
      <c r="AEL101" s="577"/>
      <c r="AEM101" s="577"/>
      <c r="AEN101" s="577"/>
      <c r="AEO101" s="577"/>
      <c r="AEP101" s="577"/>
      <c r="AEQ101" s="577"/>
      <c r="AER101" s="577"/>
      <c r="AES101" s="577"/>
      <c r="AET101" s="577"/>
      <c r="AEU101" s="577"/>
      <c r="AEV101" s="577"/>
      <c r="AEW101" s="577"/>
      <c r="AEX101" s="577"/>
      <c r="AEY101" s="577"/>
      <c r="AEZ101" s="577"/>
      <c r="AFA101" s="577"/>
      <c r="AFB101" s="577"/>
      <c r="AFC101" s="577"/>
      <c r="AFD101" s="577"/>
      <c r="AFE101" s="577"/>
      <c r="AFF101" s="577"/>
      <c r="AFG101" s="577"/>
      <c r="AFH101" s="577"/>
      <c r="AFI101" s="577"/>
      <c r="AFJ101" s="577"/>
      <c r="AFK101" s="577"/>
      <c r="AFL101" s="577"/>
      <c r="AFM101" s="577"/>
      <c r="AFN101" s="577"/>
      <c r="AFO101" s="577"/>
      <c r="AFP101" s="577"/>
      <c r="AFQ101" s="577"/>
      <c r="AFR101" s="577"/>
      <c r="AFS101" s="577"/>
      <c r="AFT101" s="577"/>
      <c r="AFU101" s="577"/>
      <c r="AFV101" s="577"/>
      <c r="AFW101" s="577"/>
      <c r="AFX101" s="577"/>
      <c r="AFY101" s="577"/>
      <c r="AFZ101" s="577"/>
      <c r="AGA101" s="577"/>
      <c r="AGB101" s="577"/>
      <c r="AGC101" s="577"/>
      <c r="AGD101" s="577"/>
      <c r="AGE101" s="577"/>
      <c r="AGF101" s="577"/>
      <c r="AGG101" s="577"/>
      <c r="AGH101" s="577"/>
      <c r="AGI101" s="577"/>
      <c r="AGJ101" s="577"/>
      <c r="AGK101" s="577"/>
      <c r="AGL101" s="577"/>
      <c r="AGM101" s="577"/>
      <c r="AGN101" s="577"/>
      <c r="AGO101" s="577"/>
      <c r="AGP101" s="577"/>
      <c r="AGQ101" s="577"/>
      <c r="AGR101" s="577"/>
      <c r="AGS101" s="577"/>
      <c r="AGT101" s="577"/>
      <c r="AGU101" s="577"/>
      <c r="AGV101" s="577"/>
      <c r="AGW101" s="577"/>
      <c r="AGX101" s="577"/>
      <c r="AGY101" s="577"/>
      <c r="AGZ101" s="577"/>
      <c r="AHA101" s="577"/>
      <c r="AHB101" s="577"/>
      <c r="AHC101" s="577"/>
      <c r="AHD101" s="577"/>
      <c r="AHE101" s="577"/>
      <c r="AHF101" s="577"/>
      <c r="AHG101" s="577"/>
      <c r="AHH101" s="577"/>
      <c r="AHI101" s="577"/>
      <c r="AHJ101" s="577"/>
      <c r="AHK101" s="577"/>
      <c r="AHL101" s="577"/>
      <c r="AHM101" s="577"/>
      <c r="AHN101" s="577"/>
      <c r="AHO101" s="577"/>
      <c r="AHP101" s="577"/>
      <c r="AHQ101" s="577"/>
      <c r="AHR101" s="577"/>
      <c r="AHS101" s="577"/>
      <c r="AHT101" s="577"/>
      <c r="AHU101" s="577"/>
      <c r="AHV101" s="577"/>
      <c r="AHW101" s="577"/>
      <c r="AHX101" s="577"/>
      <c r="AHY101" s="577"/>
      <c r="AHZ101" s="577"/>
      <c r="AIA101" s="577"/>
      <c r="AIB101" s="577"/>
      <c r="AIC101" s="577"/>
      <c r="AID101" s="577"/>
      <c r="AIE101" s="577"/>
      <c r="AIF101" s="577"/>
      <c r="AIG101" s="577"/>
      <c r="AIH101" s="577"/>
      <c r="AII101" s="577"/>
      <c r="AIJ101" s="577"/>
      <c r="AIK101" s="577"/>
      <c r="AIL101" s="577"/>
      <c r="AIM101" s="577"/>
      <c r="AIN101" s="577"/>
      <c r="AIO101" s="577"/>
      <c r="AIP101" s="577"/>
      <c r="AIQ101" s="577"/>
      <c r="AIR101" s="577"/>
      <c r="AIS101" s="577"/>
      <c r="AIT101" s="577"/>
      <c r="AIU101" s="577"/>
      <c r="AIV101" s="577"/>
      <c r="AIW101" s="577"/>
      <c r="AIX101" s="577"/>
      <c r="AIY101" s="577"/>
      <c r="AIZ101" s="577"/>
      <c r="AJA101" s="577"/>
      <c r="AJB101" s="577"/>
      <c r="AJC101" s="577"/>
      <c r="AJD101" s="577"/>
      <c r="AJE101" s="577"/>
      <c r="AJF101" s="577"/>
      <c r="AJG101" s="577"/>
      <c r="AJH101" s="577"/>
      <c r="AJI101" s="577"/>
      <c r="AJJ101" s="577"/>
      <c r="AJK101" s="577"/>
      <c r="AJL101" s="577"/>
      <c r="AJM101" s="577"/>
      <c r="AJN101" s="577"/>
      <c r="AJO101" s="577"/>
      <c r="AJP101" s="577"/>
      <c r="AJQ101" s="577"/>
      <c r="AJR101" s="577"/>
      <c r="AJS101" s="577"/>
      <c r="AJT101" s="577"/>
      <c r="AJU101" s="577"/>
      <c r="AJV101" s="577"/>
      <c r="AJW101" s="577"/>
      <c r="AJX101" s="577"/>
      <c r="AJY101" s="577"/>
      <c r="AJZ101" s="577"/>
      <c r="AKA101" s="577"/>
      <c r="AKB101" s="577"/>
      <c r="AKC101" s="577"/>
      <c r="AKD101" s="577"/>
      <c r="AKE101" s="577"/>
      <c r="AKF101" s="577"/>
      <c r="AKG101" s="577"/>
      <c r="AKH101" s="577"/>
      <c r="AKI101" s="577"/>
      <c r="AKJ101" s="577"/>
      <c r="AKK101" s="577"/>
      <c r="AKL101" s="577"/>
      <c r="AKM101" s="577"/>
      <c r="AKN101" s="577"/>
      <c r="AKO101" s="577"/>
      <c r="AKP101" s="577"/>
      <c r="AKQ101" s="577"/>
      <c r="AKR101" s="577"/>
      <c r="AKS101" s="577"/>
      <c r="AKT101" s="577"/>
      <c r="AKU101" s="577"/>
      <c r="AKV101" s="577"/>
      <c r="AKW101" s="577"/>
      <c r="AKX101" s="577"/>
      <c r="AKY101" s="577"/>
      <c r="AKZ101" s="577"/>
      <c r="ALA101" s="577"/>
      <c r="ALB101" s="577"/>
      <c r="ALC101" s="577"/>
      <c r="ALD101" s="577"/>
      <c r="ALE101" s="577"/>
      <c r="ALF101" s="577"/>
      <c r="ALG101" s="577"/>
      <c r="ALH101" s="577"/>
      <c r="ALI101" s="577"/>
      <c r="ALJ101" s="577"/>
      <c r="ALK101" s="577"/>
      <c r="ALL101" s="577"/>
      <c r="ALM101" s="577"/>
      <c r="ALN101" s="577"/>
      <c r="ALO101" s="577"/>
      <c r="ALP101" s="577"/>
      <c r="ALQ101" s="577"/>
      <c r="ALR101" s="577"/>
      <c r="ALS101" s="577"/>
      <c r="ALT101" s="577"/>
      <c r="ALU101" s="577"/>
      <c r="ALV101" s="577"/>
      <c r="ALW101" s="577"/>
      <c r="ALX101" s="577"/>
      <c r="ALY101" s="577"/>
      <c r="ALZ101" s="577"/>
      <c r="AMA101" s="577"/>
      <c r="AMB101" s="577"/>
      <c r="AMC101" s="577"/>
      <c r="AMD101" s="577"/>
      <c r="AME101" s="577"/>
      <c r="AMF101" s="577"/>
      <c r="AMG101" s="577"/>
      <c r="AMH101" s="577"/>
      <c r="AMI101" s="577"/>
      <c r="AMJ101" s="577"/>
      <c r="AMK101" s="577"/>
      <c r="AML101" s="577"/>
      <c r="AMM101" s="577"/>
      <c r="AMN101" s="577"/>
      <c r="AMO101" s="577"/>
      <c r="AMP101" s="577"/>
      <c r="AMQ101" s="577"/>
      <c r="AMR101" s="577"/>
      <c r="AMS101" s="577"/>
      <c r="AMT101" s="577"/>
      <c r="AMU101" s="577"/>
      <c r="AMV101" s="577"/>
      <c r="AMW101" s="577"/>
      <c r="AMX101" s="577"/>
      <c r="AMY101" s="577"/>
      <c r="AMZ101" s="577"/>
      <c r="ANA101" s="577"/>
      <c r="ANB101" s="577"/>
      <c r="ANC101" s="577"/>
      <c r="AND101" s="577"/>
      <c r="ANE101" s="577"/>
      <c r="ANF101" s="577"/>
      <c r="ANG101" s="577"/>
      <c r="ANH101" s="577"/>
      <c r="ANI101" s="577"/>
      <c r="ANJ101" s="577"/>
      <c r="ANK101" s="577"/>
      <c r="ANL101" s="577"/>
      <c r="ANM101" s="577"/>
      <c r="ANN101" s="577"/>
      <c r="ANO101" s="577"/>
      <c r="ANP101" s="577"/>
      <c r="ANQ101" s="577"/>
      <c r="ANR101" s="577"/>
      <c r="ANS101" s="577"/>
      <c r="ANT101" s="577"/>
      <c r="ANU101" s="577"/>
      <c r="ANV101" s="577"/>
      <c r="ANW101" s="577"/>
      <c r="ANX101" s="577"/>
      <c r="ANY101" s="577"/>
      <c r="ANZ101" s="577"/>
      <c r="AOA101" s="577"/>
      <c r="AOB101" s="577"/>
      <c r="AOC101" s="577"/>
      <c r="AOD101" s="577"/>
      <c r="AOE101" s="577"/>
      <c r="AOF101" s="577"/>
      <c r="AOG101" s="577"/>
      <c r="AOH101" s="577"/>
      <c r="AOI101" s="577"/>
      <c r="AOJ101" s="577"/>
      <c r="AOK101" s="577"/>
      <c r="AOL101" s="577"/>
      <c r="AOM101" s="577"/>
      <c r="AON101" s="577"/>
      <c r="AOO101" s="577"/>
      <c r="AOP101" s="577"/>
      <c r="AOQ101" s="577"/>
      <c r="AOR101" s="577"/>
      <c r="AOS101" s="577"/>
      <c r="AOT101" s="577"/>
      <c r="AOU101" s="577"/>
      <c r="AOV101" s="577"/>
      <c r="AOW101" s="577"/>
      <c r="AOX101" s="577"/>
      <c r="AOY101" s="577"/>
      <c r="AOZ101" s="577"/>
      <c r="APA101" s="577"/>
      <c r="APB101" s="577"/>
      <c r="APC101" s="577"/>
      <c r="APD101" s="577"/>
      <c r="APE101" s="577"/>
      <c r="APF101" s="577"/>
      <c r="APG101" s="577"/>
      <c r="APH101" s="577"/>
      <c r="API101" s="577"/>
      <c r="APJ101" s="577"/>
      <c r="APK101" s="577"/>
      <c r="APL101" s="577"/>
      <c r="APM101" s="577"/>
      <c r="APN101" s="577"/>
      <c r="APO101" s="577"/>
      <c r="APP101" s="577"/>
      <c r="APQ101" s="577"/>
      <c r="APR101" s="577"/>
      <c r="APS101" s="577"/>
      <c r="APT101" s="577"/>
      <c r="APU101" s="577"/>
      <c r="APV101" s="577"/>
      <c r="APW101" s="577"/>
      <c r="APX101" s="577"/>
      <c r="APY101" s="577"/>
      <c r="APZ101" s="577"/>
      <c r="AQA101" s="577"/>
      <c r="AQB101" s="577"/>
      <c r="AQC101" s="577"/>
      <c r="AQD101" s="577"/>
      <c r="AQE101" s="577"/>
      <c r="AQF101" s="577"/>
      <c r="AQG101" s="577"/>
      <c r="AQH101" s="577"/>
      <c r="AQI101" s="577"/>
      <c r="AQJ101" s="577"/>
      <c r="AQK101" s="577"/>
      <c r="AQL101" s="577"/>
      <c r="AQM101" s="577"/>
      <c r="AQN101" s="577"/>
      <c r="AQO101" s="577"/>
      <c r="AQP101" s="577"/>
      <c r="AQQ101" s="577"/>
      <c r="AQR101" s="577"/>
      <c r="AQS101" s="577"/>
      <c r="AQT101" s="577"/>
      <c r="AQU101" s="577"/>
      <c r="AQV101" s="577"/>
      <c r="AQW101" s="577"/>
      <c r="AQX101" s="577"/>
      <c r="AQY101" s="577"/>
      <c r="AQZ101" s="577"/>
      <c r="ARA101" s="577"/>
      <c r="ARB101" s="577"/>
      <c r="ARC101" s="577"/>
      <c r="ARD101" s="577"/>
      <c r="ARE101" s="577"/>
      <c r="ARF101" s="577"/>
      <c r="ARG101" s="577"/>
      <c r="ARH101" s="577"/>
      <c r="ARI101" s="577"/>
      <c r="ARJ101" s="577"/>
      <c r="ARK101" s="577"/>
      <c r="ARL101" s="577"/>
      <c r="ARM101" s="577"/>
      <c r="ARN101" s="577"/>
      <c r="ARO101" s="577"/>
      <c r="ARP101" s="577"/>
      <c r="ARQ101" s="577"/>
      <c r="ARR101" s="577"/>
      <c r="ARS101" s="577"/>
      <c r="ART101" s="577"/>
      <c r="ARU101" s="577"/>
      <c r="ARV101" s="577"/>
      <c r="ARW101" s="577"/>
      <c r="ARX101" s="577"/>
      <c r="ARY101" s="577"/>
      <c r="ARZ101" s="577"/>
      <c r="ASA101" s="577"/>
      <c r="ASB101" s="577"/>
      <c r="ASC101" s="577"/>
      <c r="ASD101" s="577"/>
      <c r="ASE101" s="577"/>
      <c r="ASF101" s="577"/>
      <c r="ASG101" s="577"/>
      <c r="ASH101" s="577"/>
      <c r="ASI101" s="577"/>
      <c r="ASJ101" s="577"/>
      <c r="ASK101" s="577"/>
      <c r="ASL101" s="577"/>
      <c r="ASM101" s="577"/>
      <c r="ASN101" s="577"/>
      <c r="ASO101" s="577"/>
      <c r="ASP101" s="577"/>
      <c r="ASQ101" s="577"/>
      <c r="ASR101" s="577"/>
      <c r="ASS101" s="577"/>
      <c r="AST101" s="577"/>
      <c r="ASU101" s="577"/>
      <c r="ASV101" s="577"/>
      <c r="ASW101" s="577"/>
      <c r="ASX101" s="577"/>
      <c r="ASY101" s="577"/>
      <c r="ASZ101" s="577"/>
      <c r="ATA101" s="577"/>
      <c r="ATB101" s="577"/>
      <c r="ATC101" s="577"/>
      <c r="ATD101" s="577"/>
      <c r="ATE101" s="577"/>
      <c r="ATF101" s="577"/>
      <c r="ATG101" s="577"/>
      <c r="ATH101" s="577"/>
      <c r="ATI101" s="577"/>
      <c r="ATJ101" s="577"/>
      <c r="ATK101" s="577"/>
      <c r="ATL101" s="577"/>
      <c r="ATM101" s="577"/>
      <c r="ATN101" s="577"/>
      <c r="ATO101" s="577"/>
      <c r="ATP101" s="577"/>
      <c r="ATQ101" s="577"/>
      <c r="ATR101" s="577"/>
      <c r="ATS101" s="577"/>
      <c r="ATT101" s="577"/>
      <c r="ATU101" s="577"/>
      <c r="ATV101" s="577"/>
      <c r="ATW101" s="577"/>
      <c r="ATX101" s="577"/>
      <c r="ATY101" s="577"/>
      <c r="ATZ101" s="577"/>
      <c r="AUA101" s="577"/>
      <c r="AUB101" s="577"/>
      <c r="AUC101" s="577"/>
      <c r="AUD101" s="577"/>
      <c r="AUE101" s="577"/>
      <c r="AUF101" s="577"/>
      <c r="AUG101" s="577"/>
      <c r="AUH101" s="577"/>
      <c r="AUI101" s="577"/>
      <c r="AUJ101" s="577"/>
      <c r="AUK101" s="577"/>
      <c r="AUL101" s="577"/>
      <c r="AUM101" s="577"/>
      <c r="AUN101" s="577"/>
      <c r="AUO101" s="577"/>
      <c r="AUP101" s="577"/>
      <c r="AUQ101" s="577"/>
      <c r="AUR101" s="577"/>
      <c r="AUS101" s="577"/>
      <c r="AUT101" s="577"/>
      <c r="AUU101" s="577"/>
      <c r="AUV101" s="577"/>
      <c r="AUW101" s="577"/>
      <c r="AUX101" s="577"/>
      <c r="AUY101" s="577"/>
      <c r="AUZ101" s="577"/>
      <c r="AVA101" s="577"/>
      <c r="AVB101" s="577"/>
      <c r="AVC101" s="577"/>
      <c r="AVD101" s="577"/>
      <c r="AVE101" s="577"/>
      <c r="AVF101" s="577"/>
      <c r="AVG101" s="577"/>
      <c r="AVH101" s="577"/>
      <c r="AVI101" s="577"/>
      <c r="AVJ101" s="577"/>
      <c r="AVK101" s="577"/>
      <c r="AVL101" s="577"/>
      <c r="AVM101" s="577"/>
      <c r="AVN101" s="577"/>
      <c r="AVO101" s="577"/>
      <c r="AVP101" s="577"/>
      <c r="AVQ101" s="577"/>
      <c r="AVR101" s="577"/>
      <c r="AVS101" s="577"/>
      <c r="AVT101" s="577"/>
      <c r="AVU101" s="577"/>
      <c r="AVV101" s="577"/>
      <c r="AVW101" s="577"/>
      <c r="AVX101" s="577"/>
      <c r="AVY101" s="577"/>
      <c r="AVZ101" s="577"/>
      <c r="AWA101" s="577"/>
      <c r="AWB101" s="577"/>
      <c r="AWC101" s="577"/>
      <c r="AWD101" s="577"/>
      <c r="AWE101" s="577"/>
      <c r="AWF101" s="577"/>
      <c r="AWG101" s="577"/>
      <c r="AWH101" s="577"/>
      <c r="AWI101" s="577"/>
      <c r="AWJ101" s="577"/>
      <c r="AWK101" s="577"/>
      <c r="AWL101" s="577"/>
      <c r="AWM101" s="577"/>
      <c r="AWN101" s="577"/>
      <c r="AWO101" s="577"/>
      <c r="AWP101" s="577"/>
      <c r="AWQ101" s="577"/>
      <c r="AWR101" s="577"/>
      <c r="AWS101" s="577"/>
      <c r="AWT101" s="577"/>
      <c r="AWU101" s="577"/>
      <c r="AWV101" s="577"/>
      <c r="AWW101" s="577"/>
      <c r="AWX101" s="577"/>
      <c r="AWY101" s="577"/>
      <c r="AWZ101" s="577"/>
      <c r="AXA101" s="577"/>
      <c r="AXB101" s="577"/>
      <c r="AXC101" s="577"/>
      <c r="AXD101" s="577"/>
      <c r="AXE101" s="577"/>
      <c r="AXF101" s="577"/>
      <c r="AXG101" s="577"/>
      <c r="AXH101" s="577"/>
      <c r="AXI101" s="577"/>
      <c r="AXJ101" s="577"/>
      <c r="AXK101" s="577"/>
      <c r="AXL101" s="577"/>
      <c r="AXM101" s="577"/>
      <c r="AXN101" s="577"/>
      <c r="AXO101" s="577"/>
      <c r="AXP101" s="577"/>
      <c r="AXQ101" s="577"/>
      <c r="AXR101" s="577"/>
      <c r="AXS101" s="577"/>
      <c r="AXT101" s="577"/>
      <c r="AXU101" s="577"/>
      <c r="AXV101" s="577"/>
      <c r="AXW101" s="577"/>
      <c r="AXX101" s="577"/>
      <c r="AXY101" s="577"/>
      <c r="AXZ101" s="577"/>
      <c r="AYA101" s="577"/>
      <c r="AYB101" s="577"/>
      <c r="AYC101" s="577"/>
      <c r="AYD101" s="577"/>
      <c r="AYE101" s="577"/>
      <c r="AYF101" s="577"/>
      <c r="AYG101" s="577"/>
      <c r="AYH101" s="577"/>
      <c r="AYI101" s="577"/>
      <c r="AYJ101" s="577"/>
      <c r="AYK101" s="577"/>
      <c r="AYL101" s="577"/>
      <c r="AYM101" s="577"/>
      <c r="AYN101" s="577"/>
      <c r="AYO101" s="577"/>
      <c r="AYP101" s="577"/>
      <c r="AYQ101" s="577"/>
      <c r="AYR101" s="577"/>
      <c r="AYS101" s="577"/>
      <c r="AYT101" s="577"/>
      <c r="AYU101" s="577"/>
      <c r="AYV101" s="577"/>
      <c r="AYW101" s="577"/>
      <c r="AYX101" s="577"/>
      <c r="AYY101" s="577"/>
      <c r="AYZ101" s="577"/>
      <c r="AZA101" s="577"/>
      <c r="AZB101" s="577"/>
      <c r="AZC101" s="577"/>
      <c r="AZD101" s="577"/>
      <c r="AZE101" s="577"/>
      <c r="AZF101" s="577"/>
      <c r="AZG101" s="577"/>
      <c r="AZH101" s="577"/>
      <c r="AZI101" s="577"/>
      <c r="AZJ101" s="577"/>
      <c r="AZK101" s="577"/>
      <c r="AZL101" s="577"/>
      <c r="AZM101" s="577"/>
      <c r="AZN101" s="577"/>
      <c r="AZO101" s="577"/>
      <c r="AZP101" s="577"/>
      <c r="AZQ101" s="577"/>
      <c r="AZR101" s="577"/>
      <c r="AZS101" s="577"/>
      <c r="AZT101" s="577"/>
      <c r="AZU101" s="577"/>
      <c r="AZV101" s="577"/>
      <c r="AZW101" s="577"/>
      <c r="AZX101" s="577"/>
      <c r="AZY101" s="577"/>
      <c r="AZZ101" s="577"/>
      <c r="BAA101" s="577"/>
      <c r="BAB101" s="577"/>
      <c r="BAC101" s="577"/>
      <c r="BAD101" s="577"/>
      <c r="BAE101" s="577"/>
      <c r="BAF101" s="577"/>
      <c r="BAG101" s="577"/>
      <c r="BAH101" s="577"/>
      <c r="BAI101" s="577"/>
      <c r="BAJ101" s="577"/>
      <c r="BAK101" s="577"/>
      <c r="BAL101" s="577"/>
      <c r="BAM101" s="577"/>
      <c r="BAN101" s="577"/>
      <c r="BAO101" s="577"/>
      <c r="BAP101" s="577"/>
      <c r="BAQ101" s="577"/>
      <c r="BAR101" s="577"/>
      <c r="BAS101" s="577"/>
      <c r="BAT101" s="577"/>
      <c r="BAU101" s="577"/>
      <c r="BAV101" s="577"/>
      <c r="BAW101" s="577"/>
      <c r="BAX101" s="577"/>
      <c r="BAY101" s="577"/>
      <c r="BAZ101" s="577"/>
      <c r="BBA101" s="577"/>
      <c r="BBB101" s="577"/>
      <c r="BBC101" s="577"/>
      <c r="BBD101" s="577"/>
      <c r="BBE101" s="577"/>
      <c r="BBF101" s="577"/>
      <c r="BBG101" s="577"/>
      <c r="BBH101" s="577"/>
      <c r="BBI101" s="577"/>
      <c r="BBJ101" s="577"/>
      <c r="BBK101" s="577"/>
      <c r="BBL101" s="577"/>
      <c r="BBM101" s="577"/>
      <c r="BBN101" s="577"/>
      <c r="BBO101" s="577"/>
      <c r="BBP101" s="577"/>
      <c r="BBQ101" s="577"/>
      <c r="BBR101" s="577"/>
      <c r="BBS101" s="577"/>
      <c r="BBT101" s="577"/>
      <c r="BBU101" s="577"/>
      <c r="BBV101" s="577"/>
      <c r="BBW101" s="577"/>
      <c r="BBX101" s="577"/>
      <c r="BBY101" s="577"/>
      <c r="BBZ101" s="577"/>
      <c r="BCA101" s="577"/>
      <c r="BCB101" s="577"/>
      <c r="BCC101" s="577"/>
      <c r="BCD101" s="577"/>
      <c r="BCE101" s="577"/>
      <c r="BCF101" s="577"/>
      <c r="BCG101" s="577"/>
      <c r="BCH101" s="577"/>
      <c r="BCI101" s="577"/>
      <c r="BCJ101" s="577"/>
      <c r="BCK101" s="577"/>
      <c r="BCL101" s="577"/>
      <c r="BCM101" s="577"/>
      <c r="BCN101" s="577"/>
      <c r="BCO101" s="577"/>
      <c r="BCP101" s="577"/>
      <c r="BCQ101" s="577"/>
      <c r="BCR101" s="577"/>
      <c r="BCS101" s="577"/>
      <c r="BCT101" s="577"/>
      <c r="BCU101" s="577"/>
      <c r="BCV101" s="577"/>
      <c r="BCW101" s="577"/>
      <c r="BCX101" s="577"/>
      <c r="BCY101" s="577"/>
      <c r="BCZ101" s="577"/>
      <c r="BDA101" s="577"/>
      <c r="BDB101" s="577"/>
      <c r="BDC101" s="577"/>
      <c r="BDD101" s="577"/>
      <c r="BDE101" s="577"/>
      <c r="BDF101" s="577"/>
      <c r="BDG101" s="577"/>
      <c r="BDH101" s="577"/>
      <c r="BDI101" s="577"/>
      <c r="BDJ101" s="577"/>
      <c r="BDK101" s="577"/>
      <c r="BDL101" s="577"/>
      <c r="BDM101" s="577"/>
      <c r="BDN101" s="577"/>
      <c r="BDO101" s="577"/>
      <c r="BDP101" s="577"/>
      <c r="BDQ101" s="577"/>
      <c r="BDR101" s="577"/>
      <c r="BDS101" s="577"/>
      <c r="BDT101" s="577"/>
      <c r="BDU101" s="577"/>
      <c r="BDV101" s="577"/>
      <c r="BDW101" s="577"/>
      <c r="BDX101" s="577"/>
      <c r="BDY101" s="577"/>
      <c r="BDZ101" s="577"/>
      <c r="BEA101" s="577"/>
      <c r="BEB101" s="577"/>
      <c r="BEC101" s="577"/>
      <c r="BED101" s="577"/>
      <c r="BEE101" s="577"/>
      <c r="BEF101" s="577"/>
      <c r="BEG101" s="577"/>
      <c r="BEH101" s="577"/>
      <c r="BEI101" s="577"/>
      <c r="BEJ101" s="577"/>
      <c r="BEK101" s="577"/>
      <c r="BEL101" s="577"/>
      <c r="BEM101" s="577"/>
      <c r="BEN101" s="577"/>
      <c r="BEO101" s="577"/>
      <c r="BEP101" s="577"/>
      <c r="BEQ101" s="577"/>
      <c r="BER101" s="577"/>
      <c r="BES101" s="577"/>
      <c r="BET101" s="577"/>
      <c r="BEU101" s="577"/>
      <c r="BEV101" s="577"/>
      <c r="BEW101" s="577"/>
      <c r="BEX101" s="577"/>
      <c r="BEY101" s="577"/>
      <c r="BEZ101" s="577"/>
      <c r="BFA101" s="577"/>
      <c r="BFB101" s="577"/>
      <c r="BFC101" s="577"/>
      <c r="BFD101" s="577"/>
      <c r="BFE101" s="577"/>
      <c r="BFF101" s="577"/>
      <c r="BFG101" s="577"/>
      <c r="BFH101" s="577"/>
      <c r="BFI101" s="577"/>
      <c r="BFJ101" s="577"/>
      <c r="BFK101" s="577"/>
      <c r="BFL101" s="577"/>
      <c r="BFM101" s="577"/>
      <c r="BFN101" s="577"/>
      <c r="BFO101" s="577"/>
      <c r="BFP101" s="577"/>
      <c r="BFQ101" s="577"/>
      <c r="BFR101" s="577"/>
      <c r="BFS101" s="577"/>
      <c r="BFT101" s="577"/>
      <c r="BFU101" s="577"/>
      <c r="BFV101" s="577"/>
      <c r="BFW101" s="577"/>
      <c r="BFX101" s="577"/>
      <c r="BFY101" s="577"/>
      <c r="BFZ101" s="577"/>
      <c r="BGA101" s="577"/>
      <c r="BGB101" s="577"/>
      <c r="BGC101" s="577"/>
      <c r="BGD101" s="577"/>
      <c r="BGE101" s="577"/>
      <c r="BGF101" s="577"/>
      <c r="BGG101" s="577"/>
      <c r="BGH101" s="577"/>
      <c r="BGI101" s="577"/>
      <c r="BGJ101" s="577"/>
      <c r="BGK101" s="577"/>
      <c r="BGL101" s="577"/>
      <c r="BGM101" s="577"/>
      <c r="BGN101" s="577"/>
      <c r="BGO101" s="577"/>
      <c r="BGP101" s="577"/>
      <c r="BGQ101" s="577"/>
      <c r="BGR101" s="577"/>
      <c r="BGS101" s="577"/>
      <c r="BGT101" s="577"/>
      <c r="BGU101" s="577"/>
      <c r="BGV101" s="577"/>
      <c r="BGW101" s="577"/>
      <c r="BGX101" s="577"/>
      <c r="BGY101" s="577"/>
      <c r="BGZ101" s="577"/>
      <c r="BHA101" s="577"/>
      <c r="BHB101" s="577"/>
      <c r="BHC101" s="577"/>
      <c r="BHD101" s="577"/>
      <c r="BHE101" s="577"/>
      <c r="BHF101" s="577"/>
      <c r="BHG101" s="577"/>
      <c r="BHH101" s="577"/>
      <c r="BHI101" s="577"/>
      <c r="BHJ101" s="577"/>
      <c r="BHK101" s="577"/>
      <c r="BHL101" s="577"/>
      <c r="BHM101" s="577"/>
      <c r="BHN101" s="577"/>
      <c r="BHO101" s="577"/>
      <c r="BHP101" s="577"/>
      <c r="BHQ101" s="577"/>
      <c r="BHR101" s="577"/>
      <c r="BHS101" s="577"/>
      <c r="BHT101" s="577"/>
      <c r="BHU101" s="577"/>
      <c r="BHV101" s="577"/>
      <c r="BHW101" s="577"/>
      <c r="BHX101" s="577"/>
      <c r="BHY101" s="577"/>
      <c r="BHZ101" s="577"/>
      <c r="BIA101" s="577"/>
      <c r="BIB101" s="577"/>
      <c r="BIC101" s="577"/>
      <c r="BID101" s="577"/>
      <c r="BIE101" s="577"/>
      <c r="BIF101" s="577"/>
      <c r="BIG101" s="577"/>
      <c r="BIH101" s="577"/>
      <c r="BII101" s="577"/>
      <c r="BIJ101" s="577"/>
      <c r="BIK101" s="577"/>
      <c r="BIL101" s="577"/>
      <c r="BIM101" s="577"/>
      <c r="BIN101" s="577"/>
      <c r="BIO101" s="577"/>
      <c r="BIP101" s="577"/>
      <c r="BIQ101" s="577"/>
      <c r="BIR101" s="577"/>
      <c r="BIS101" s="577"/>
      <c r="BIT101" s="577"/>
      <c r="BIU101" s="577"/>
      <c r="BIV101" s="577"/>
      <c r="BIW101" s="577"/>
      <c r="BIX101" s="577"/>
      <c r="BIY101" s="577"/>
      <c r="BIZ101" s="577"/>
      <c r="BJA101" s="577"/>
      <c r="BJB101" s="577"/>
      <c r="BJC101" s="577"/>
      <c r="BJD101" s="577"/>
      <c r="BJE101" s="577"/>
      <c r="BJF101" s="577"/>
      <c r="BJG101" s="577"/>
      <c r="BJH101" s="577"/>
      <c r="BJI101" s="577"/>
      <c r="BJJ101" s="577"/>
      <c r="BJK101" s="577"/>
      <c r="BJL101" s="577"/>
      <c r="BJM101" s="577"/>
      <c r="BJN101" s="577"/>
      <c r="BJO101" s="577"/>
      <c r="BJP101" s="577"/>
      <c r="BJQ101" s="577"/>
      <c r="BJR101" s="577"/>
      <c r="BJS101" s="577"/>
      <c r="BJT101" s="577"/>
      <c r="BJU101" s="577"/>
      <c r="BJV101" s="577"/>
      <c r="BJW101" s="577"/>
      <c r="BJX101" s="577"/>
      <c r="BJY101" s="577"/>
      <c r="BJZ101" s="577"/>
      <c r="BKA101" s="577"/>
      <c r="BKB101" s="577"/>
      <c r="BKC101" s="577"/>
      <c r="BKD101" s="577"/>
      <c r="BKE101" s="577"/>
      <c r="BKF101" s="577"/>
      <c r="BKG101" s="577"/>
      <c r="BKH101" s="577"/>
      <c r="BKI101" s="577"/>
      <c r="BKJ101" s="577"/>
      <c r="BKK101" s="577"/>
      <c r="BKL101" s="577"/>
      <c r="BKM101" s="577"/>
      <c r="BKN101" s="577"/>
      <c r="BKO101" s="577"/>
      <c r="BKP101" s="577"/>
      <c r="BKQ101" s="577"/>
      <c r="BKR101" s="577"/>
      <c r="BKS101" s="577"/>
      <c r="BKT101" s="577"/>
      <c r="BKU101" s="577"/>
      <c r="BKV101" s="577"/>
      <c r="BKW101" s="577"/>
      <c r="BKX101" s="577"/>
      <c r="BKY101" s="577"/>
      <c r="BKZ101" s="577"/>
      <c r="BLA101" s="577"/>
      <c r="BLB101" s="577"/>
      <c r="BLC101" s="577"/>
      <c r="BLD101" s="577"/>
      <c r="BLE101" s="577"/>
      <c r="BLF101" s="577"/>
      <c r="BLG101" s="577"/>
      <c r="BLH101" s="577"/>
      <c r="BLI101" s="577"/>
      <c r="BLJ101" s="577"/>
      <c r="BLK101" s="577"/>
      <c r="BLL101" s="577"/>
      <c r="BLM101" s="577"/>
      <c r="BLN101" s="577"/>
      <c r="BLO101" s="577"/>
      <c r="BLP101" s="577"/>
      <c r="BLQ101" s="577"/>
      <c r="BLR101" s="577"/>
      <c r="BLS101" s="577"/>
      <c r="BLT101" s="577"/>
      <c r="BLU101" s="577"/>
      <c r="BLV101" s="577"/>
      <c r="BLW101" s="577"/>
      <c r="BLX101" s="577"/>
      <c r="BLY101" s="577"/>
      <c r="BLZ101" s="577"/>
      <c r="BMA101" s="577"/>
      <c r="BMB101" s="577"/>
      <c r="BMC101" s="577"/>
      <c r="BMD101" s="577"/>
      <c r="BME101" s="577"/>
      <c r="BMF101" s="577"/>
      <c r="BMG101" s="577"/>
      <c r="BMH101" s="577"/>
      <c r="BMI101" s="577"/>
      <c r="BMJ101" s="577"/>
      <c r="BMK101" s="577"/>
      <c r="BML101" s="577"/>
      <c r="BMM101" s="577"/>
      <c r="BMN101" s="577"/>
      <c r="BMO101" s="577"/>
      <c r="BMP101" s="577"/>
      <c r="BMQ101" s="577"/>
      <c r="BMR101" s="577"/>
      <c r="BMS101" s="577"/>
      <c r="BMT101" s="577"/>
      <c r="BMU101" s="577"/>
      <c r="BMV101" s="577"/>
      <c r="BMW101" s="577"/>
      <c r="BMX101" s="577"/>
      <c r="BMY101" s="577"/>
      <c r="BMZ101" s="577"/>
      <c r="BNA101" s="577"/>
      <c r="BNB101" s="577"/>
      <c r="BNC101" s="577"/>
      <c r="BND101" s="577"/>
      <c r="BNE101" s="577"/>
      <c r="BNF101" s="577"/>
      <c r="BNG101" s="577"/>
      <c r="BNH101" s="577"/>
      <c r="BNI101" s="577"/>
      <c r="BNJ101" s="577"/>
      <c r="BNK101" s="577"/>
      <c r="BNL101" s="577"/>
      <c r="BNM101" s="577"/>
      <c r="BNN101" s="577"/>
      <c r="BNO101" s="577"/>
      <c r="BNP101" s="577"/>
      <c r="BNQ101" s="577"/>
      <c r="BNR101" s="577"/>
      <c r="BNS101" s="577"/>
      <c r="BNT101" s="577"/>
      <c r="BNU101" s="577"/>
      <c r="BNV101" s="577"/>
      <c r="BNW101" s="577"/>
      <c r="BNX101" s="577"/>
      <c r="BNY101" s="577"/>
      <c r="BNZ101" s="577"/>
      <c r="BOA101" s="577"/>
      <c r="BOB101" s="577"/>
      <c r="BOC101" s="577"/>
      <c r="BOD101" s="577"/>
      <c r="BOE101" s="577"/>
      <c r="BOF101" s="577"/>
      <c r="BOG101" s="577"/>
      <c r="BOH101" s="577"/>
      <c r="BOI101" s="577"/>
      <c r="BOJ101" s="577"/>
      <c r="BOK101" s="577"/>
      <c r="BOL101" s="577"/>
      <c r="BOM101" s="577"/>
      <c r="BON101" s="577"/>
      <c r="BOO101" s="577"/>
      <c r="BOP101" s="577"/>
      <c r="BOQ101" s="577"/>
      <c r="BOR101" s="577"/>
      <c r="BOS101" s="577"/>
      <c r="BOT101" s="577"/>
      <c r="BOU101" s="577"/>
      <c r="BOV101" s="577"/>
      <c r="BOW101" s="577"/>
      <c r="BOX101" s="577"/>
      <c r="BOY101" s="577"/>
      <c r="BOZ101" s="577"/>
      <c r="BPA101" s="577"/>
      <c r="BPB101" s="577"/>
      <c r="BPC101" s="577"/>
      <c r="BPD101" s="577"/>
      <c r="BPE101" s="577"/>
      <c r="BPF101" s="577"/>
      <c r="BPG101" s="577"/>
      <c r="BPH101" s="577"/>
      <c r="BPI101" s="577"/>
      <c r="BPJ101" s="577"/>
      <c r="BPK101" s="577"/>
      <c r="BPL101" s="577"/>
      <c r="BPM101" s="577"/>
      <c r="BPN101" s="577"/>
      <c r="BPO101" s="577"/>
      <c r="BPP101" s="577"/>
      <c r="BPQ101" s="577"/>
      <c r="BPR101" s="577"/>
      <c r="BPS101" s="577"/>
      <c r="BPT101" s="577"/>
      <c r="BPU101" s="577"/>
      <c r="BPV101" s="577"/>
      <c r="BPW101" s="577"/>
      <c r="BPX101" s="577"/>
      <c r="BPY101" s="577"/>
      <c r="BPZ101" s="577"/>
      <c r="BQA101" s="577"/>
      <c r="BQB101" s="577"/>
      <c r="BQC101" s="577"/>
      <c r="BQD101" s="577"/>
      <c r="BQE101" s="577"/>
      <c r="BQF101" s="577"/>
      <c r="BQG101" s="577"/>
      <c r="BQH101" s="577"/>
      <c r="BQI101" s="577"/>
      <c r="BQJ101" s="577"/>
      <c r="BQK101" s="577"/>
      <c r="BQL101" s="577"/>
      <c r="BQM101" s="577"/>
      <c r="BQN101" s="577"/>
      <c r="BQO101" s="577"/>
      <c r="BQP101" s="577"/>
      <c r="BQQ101" s="577"/>
      <c r="BQR101" s="577"/>
      <c r="BQS101" s="577"/>
      <c r="BQT101" s="577"/>
      <c r="BQU101" s="577"/>
      <c r="BQV101" s="577"/>
      <c r="BQW101" s="577"/>
      <c r="BQX101" s="577"/>
      <c r="BQY101" s="577"/>
      <c r="BQZ101" s="577"/>
      <c r="BRA101" s="577"/>
      <c r="BRB101" s="577"/>
      <c r="BRC101" s="577"/>
      <c r="BRD101" s="577"/>
      <c r="BRE101" s="577"/>
      <c r="BRF101" s="577"/>
      <c r="BRG101" s="577"/>
      <c r="BRH101" s="577"/>
      <c r="BRI101" s="577"/>
      <c r="BRJ101" s="577"/>
      <c r="BRK101" s="577"/>
      <c r="BRL101" s="577"/>
      <c r="BRM101" s="577"/>
      <c r="BRN101" s="577"/>
      <c r="BRO101" s="577"/>
      <c r="BRP101" s="577"/>
      <c r="BRQ101" s="577"/>
      <c r="BRR101" s="577"/>
      <c r="BRS101" s="577"/>
      <c r="BRT101" s="577"/>
      <c r="BRU101" s="577"/>
      <c r="BRV101" s="577"/>
      <c r="BRW101" s="577"/>
      <c r="BRX101" s="577"/>
      <c r="BRY101" s="577"/>
      <c r="BRZ101" s="577"/>
      <c r="BSA101" s="577"/>
      <c r="BSB101" s="577"/>
      <c r="BSC101" s="577"/>
      <c r="BSD101" s="577"/>
      <c r="BSE101" s="577"/>
      <c r="BSF101" s="577"/>
      <c r="BSG101" s="577"/>
      <c r="BSH101" s="577"/>
      <c r="BSI101" s="577"/>
      <c r="BSJ101" s="577"/>
      <c r="BSK101" s="577"/>
      <c r="BSL101" s="577"/>
      <c r="BSM101" s="577"/>
      <c r="BSN101" s="577"/>
      <c r="BSO101" s="577"/>
      <c r="BSP101" s="577"/>
      <c r="BSQ101" s="577"/>
      <c r="BSR101" s="577"/>
      <c r="BSS101" s="577"/>
      <c r="BST101" s="577"/>
      <c r="BSU101" s="577"/>
      <c r="BSV101" s="577"/>
      <c r="BSW101" s="577"/>
      <c r="BSX101" s="577"/>
      <c r="BSY101" s="577"/>
      <c r="BSZ101" s="577"/>
      <c r="BTA101" s="577"/>
      <c r="BTB101" s="577"/>
      <c r="BTC101" s="577"/>
      <c r="BTD101" s="577"/>
      <c r="BTE101" s="577"/>
      <c r="BTF101" s="577"/>
      <c r="BTG101" s="577"/>
      <c r="BTH101" s="577"/>
      <c r="BTI101" s="577"/>
      <c r="BTJ101" s="577"/>
      <c r="BTK101" s="577"/>
      <c r="BTL101" s="577"/>
      <c r="BTM101" s="577"/>
      <c r="BTN101" s="577"/>
      <c r="BTO101" s="577"/>
      <c r="BTP101" s="577"/>
      <c r="BTQ101" s="577"/>
      <c r="BTR101" s="577"/>
      <c r="BTS101" s="577"/>
      <c r="BTT101" s="577"/>
      <c r="BTU101" s="577"/>
      <c r="BTV101" s="577"/>
      <c r="BTW101" s="577"/>
      <c r="BTX101" s="577"/>
      <c r="BTY101" s="577"/>
      <c r="BTZ101" s="577"/>
      <c r="BUA101" s="577"/>
      <c r="BUB101" s="577"/>
      <c r="BUC101" s="577"/>
      <c r="BUD101" s="577"/>
      <c r="BUE101" s="577"/>
      <c r="BUF101" s="577"/>
      <c r="BUG101" s="577"/>
      <c r="BUH101" s="577"/>
      <c r="BUI101" s="577"/>
      <c r="BUJ101" s="577"/>
      <c r="BUK101" s="577"/>
      <c r="BUL101" s="577"/>
      <c r="BUM101" s="577"/>
      <c r="BUN101" s="577"/>
      <c r="BUO101" s="577"/>
      <c r="BUP101" s="577"/>
      <c r="BUQ101" s="577"/>
      <c r="BUR101" s="577"/>
      <c r="BUS101" s="577"/>
      <c r="BUT101" s="577"/>
      <c r="BUU101" s="577"/>
      <c r="BUV101" s="577"/>
      <c r="BUW101" s="577"/>
      <c r="BUX101" s="577"/>
      <c r="BUY101" s="577"/>
      <c r="BUZ101" s="577"/>
      <c r="BVA101" s="577"/>
      <c r="BVB101" s="577"/>
      <c r="BVC101" s="577"/>
      <c r="BVD101" s="577"/>
      <c r="BVE101" s="577"/>
      <c r="BVF101" s="577"/>
      <c r="BVG101" s="577"/>
      <c r="BVH101" s="577"/>
      <c r="BVI101" s="577"/>
      <c r="BVJ101" s="577"/>
      <c r="BVK101" s="577"/>
      <c r="BVL101" s="577"/>
      <c r="BVM101" s="577"/>
      <c r="BVN101" s="577"/>
      <c r="BVO101" s="577"/>
      <c r="BVP101" s="577"/>
      <c r="BVQ101" s="577"/>
      <c r="BVR101" s="577"/>
      <c r="BVS101" s="577"/>
      <c r="BVT101" s="577"/>
      <c r="BVU101" s="577"/>
      <c r="BVV101" s="577"/>
      <c r="BVW101" s="577"/>
      <c r="BVX101" s="577"/>
      <c r="BVY101" s="577"/>
      <c r="BVZ101" s="577"/>
      <c r="BWA101" s="577"/>
      <c r="BWB101" s="577"/>
      <c r="BWC101" s="577"/>
      <c r="BWD101" s="577"/>
      <c r="BWE101" s="577"/>
      <c r="BWF101" s="577"/>
      <c r="BWG101" s="577"/>
      <c r="BWH101" s="577"/>
      <c r="BWI101" s="577"/>
      <c r="BWJ101" s="577"/>
      <c r="BWK101" s="577"/>
      <c r="BWL101" s="577"/>
      <c r="BWM101" s="577"/>
      <c r="BWN101" s="577"/>
      <c r="BWO101" s="577"/>
      <c r="BWP101" s="577"/>
      <c r="BWQ101" s="577"/>
      <c r="BWR101" s="577"/>
      <c r="BWS101" s="577"/>
      <c r="BWT101" s="577"/>
      <c r="BWU101" s="577"/>
      <c r="BWV101" s="577"/>
      <c r="BWW101" s="577"/>
      <c r="BWX101" s="577"/>
      <c r="BWY101" s="577"/>
      <c r="BWZ101" s="577"/>
      <c r="BXA101" s="577"/>
      <c r="BXB101" s="577"/>
      <c r="BXC101" s="577"/>
      <c r="BXD101" s="577"/>
      <c r="BXE101" s="577"/>
      <c r="BXF101" s="577"/>
      <c r="BXG101" s="577"/>
      <c r="BXH101" s="577"/>
      <c r="BXI101" s="577"/>
      <c r="BXJ101" s="577"/>
      <c r="BXK101" s="577"/>
      <c r="BXL101" s="577"/>
      <c r="BXM101" s="577"/>
      <c r="BXN101" s="577"/>
      <c r="BXO101" s="577"/>
      <c r="BXP101" s="577"/>
      <c r="BXQ101" s="577"/>
      <c r="BXR101" s="577"/>
      <c r="BXS101" s="577"/>
      <c r="BXT101" s="577"/>
      <c r="BXU101" s="577"/>
      <c r="BXV101" s="577"/>
      <c r="BXW101" s="577"/>
      <c r="BXX101" s="577"/>
      <c r="BXY101" s="577"/>
      <c r="BXZ101" s="577"/>
      <c r="BYA101" s="577"/>
      <c r="BYB101" s="577"/>
      <c r="BYC101" s="577"/>
      <c r="BYD101" s="577"/>
      <c r="BYE101" s="577"/>
      <c r="BYF101" s="577"/>
      <c r="BYG101" s="577"/>
      <c r="BYH101" s="577"/>
      <c r="BYI101" s="577"/>
      <c r="BYJ101" s="577"/>
      <c r="BYK101" s="577"/>
      <c r="BYL101" s="577"/>
      <c r="BYM101" s="577"/>
      <c r="BYN101" s="577"/>
      <c r="BYO101" s="577"/>
      <c r="BYP101" s="577"/>
      <c r="BYQ101" s="577"/>
      <c r="BYR101" s="577"/>
      <c r="BYS101" s="577"/>
      <c r="BYT101" s="577"/>
      <c r="BYU101" s="577"/>
      <c r="BYV101" s="577"/>
      <c r="BYW101" s="577"/>
      <c r="BYX101" s="577"/>
      <c r="BYY101" s="577"/>
      <c r="BYZ101" s="577"/>
      <c r="BZA101" s="577"/>
      <c r="BZB101" s="577"/>
      <c r="BZC101" s="577"/>
      <c r="BZD101" s="577"/>
      <c r="BZE101" s="577"/>
      <c r="BZF101" s="577"/>
      <c r="BZG101" s="577"/>
      <c r="BZH101" s="577"/>
      <c r="BZI101" s="577"/>
      <c r="BZJ101" s="577"/>
      <c r="BZK101" s="577"/>
      <c r="BZL101" s="577"/>
      <c r="BZM101" s="577"/>
      <c r="BZN101" s="577"/>
      <c r="BZO101" s="577"/>
      <c r="BZP101" s="577"/>
      <c r="BZQ101" s="577"/>
      <c r="BZR101" s="577"/>
      <c r="BZS101" s="577"/>
      <c r="BZT101" s="577"/>
      <c r="BZU101" s="577"/>
      <c r="BZV101" s="577"/>
      <c r="BZW101" s="577"/>
      <c r="BZX101" s="577"/>
      <c r="BZY101" s="577"/>
      <c r="BZZ101" s="577"/>
      <c r="CAA101" s="577"/>
      <c r="CAB101" s="577"/>
      <c r="CAC101" s="577"/>
      <c r="CAD101" s="577"/>
      <c r="CAE101" s="577"/>
      <c r="CAF101" s="577"/>
      <c r="CAG101" s="577"/>
      <c r="CAH101" s="577"/>
      <c r="CAI101" s="577"/>
      <c r="CAJ101" s="577"/>
      <c r="CAK101" s="577"/>
      <c r="CAL101" s="577"/>
      <c r="CAM101" s="577"/>
      <c r="CAN101" s="577"/>
      <c r="CAO101" s="577"/>
      <c r="CAP101" s="577"/>
      <c r="CAQ101" s="577"/>
      <c r="CAR101" s="577"/>
      <c r="CAS101" s="577"/>
      <c r="CAT101" s="577"/>
      <c r="CAU101" s="577"/>
      <c r="CAV101" s="577"/>
      <c r="CAW101" s="577"/>
      <c r="CAX101" s="577"/>
      <c r="CAY101" s="577"/>
      <c r="CAZ101" s="577"/>
      <c r="CBA101" s="577"/>
      <c r="CBB101" s="577"/>
      <c r="CBC101" s="577"/>
      <c r="CBD101" s="577"/>
      <c r="CBE101" s="577"/>
      <c r="CBF101" s="577"/>
      <c r="CBG101" s="577"/>
      <c r="CBH101" s="577"/>
      <c r="CBI101" s="577"/>
      <c r="CBJ101" s="577"/>
      <c r="CBK101" s="577"/>
      <c r="CBL101" s="577"/>
      <c r="CBM101" s="577"/>
      <c r="CBN101" s="577"/>
      <c r="CBO101" s="577"/>
      <c r="CBP101" s="577"/>
      <c r="CBQ101" s="577"/>
      <c r="CBR101" s="577"/>
      <c r="CBS101" s="577"/>
      <c r="CBT101" s="577"/>
      <c r="CBU101" s="577"/>
      <c r="CBV101" s="577"/>
      <c r="CBW101" s="577"/>
      <c r="CBX101" s="577"/>
      <c r="CBY101" s="577"/>
      <c r="CBZ101" s="577"/>
      <c r="CCA101" s="577"/>
      <c r="CCB101" s="577"/>
      <c r="CCC101" s="577"/>
      <c r="CCD101" s="577"/>
      <c r="CCE101" s="577"/>
      <c r="CCF101" s="577"/>
      <c r="CCG101" s="577"/>
      <c r="CCH101" s="577"/>
      <c r="CCI101" s="577"/>
      <c r="CCJ101" s="577"/>
      <c r="CCK101" s="577"/>
      <c r="CCL101" s="577"/>
      <c r="CCM101" s="577"/>
      <c r="CCN101" s="577"/>
      <c r="CCO101" s="577"/>
      <c r="CCP101" s="577"/>
      <c r="CCQ101" s="577"/>
      <c r="CCR101" s="577"/>
      <c r="CCS101" s="577"/>
      <c r="CCT101" s="577"/>
      <c r="CCU101" s="577"/>
      <c r="CCV101" s="577"/>
      <c r="CCW101" s="577"/>
      <c r="CCX101" s="577"/>
      <c r="CCY101" s="577"/>
      <c r="CCZ101" s="577"/>
      <c r="CDA101" s="577"/>
      <c r="CDB101" s="577"/>
      <c r="CDC101" s="577"/>
      <c r="CDD101" s="577"/>
      <c r="CDE101" s="577"/>
      <c r="CDF101" s="577"/>
      <c r="CDG101" s="577"/>
      <c r="CDH101" s="577"/>
      <c r="CDI101" s="577"/>
      <c r="CDJ101" s="577"/>
      <c r="CDK101" s="577"/>
      <c r="CDL101" s="577"/>
      <c r="CDM101" s="577"/>
      <c r="CDN101" s="577"/>
      <c r="CDO101" s="577"/>
      <c r="CDP101" s="577"/>
      <c r="CDQ101" s="577"/>
      <c r="CDR101" s="577"/>
      <c r="CDS101" s="577"/>
      <c r="CDT101" s="577"/>
      <c r="CDU101" s="577"/>
      <c r="CDV101" s="577"/>
      <c r="CDW101" s="577"/>
      <c r="CDX101" s="577"/>
      <c r="CDY101" s="577"/>
      <c r="CDZ101" s="577"/>
      <c r="CEA101" s="577"/>
      <c r="CEB101" s="577"/>
      <c r="CEC101" s="577"/>
      <c r="CED101" s="577"/>
      <c r="CEE101" s="577"/>
      <c r="CEF101" s="577"/>
      <c r="CEG101" s="577"/>
      <c r="CEH101" s="577"/>
      <c r="CEI101" s="577"/>
      <c r="CEJ101" s="577"/>
      <c r="CEK101" s="577"/>
      <c r="CEL101" s="577"/>
      <c r="CEM101" s="577"/>
      <c r="CEN101" s="577"/>
      <c r="CEO101" s="577"/>
      <c r="CEP101" s="577"/>
      <c r="CEQ101" s="577"/>
      <c r="CER101" s="577"/>
      <c r="CES101" s="577"/>
      <c r="CET101" s="577"/>
      <c r="CEU101" s="577"/>
      <c r="CEV101" s="577"/>
      <c r="CEW101" s="577"/>
      <c r="CEX101" s="577"/>
      <c r="CEY101" s="577"/>
      <c r="CEZ101" s="577"/>
      <c r="CFA101" s="577"/>
      <c r="CFB101" s="577"/>
      <c r="CFC101" s="577"/>
      <c r="CFD101" s="577"/>
      <c r="CFE101" s="577"/>
      <c r="CFF101" s="577"/>
      <c r="CFG101" s="577"/>
      <c r="CFH101" s="577"/>
      <c r="CFI101" s="577"/>
      <c r="CFJ101" s="577"/>
      <c r="CFK101" s="577"/>
      <c r="CFL101" s="577"/>
      <c r="CFM101" s="577"/>
      <c r="CFN101" s="577"/>
      <c r="CFO101" s="577"/>
      <c r="CFP101" s="577"/>
      <c r="CFQ101" s="577"/>
      <c r="CFR101" s="577"/>
      <c r="CFS101" s="577"/>
      <c r="CFT101" s="577"/>
      <c r="CFU101" s="577"/>
      <c r="CFV101" s="577"/>
      <c r="CFW101" s="577"/>
      <c r="CFX101" s="577"/>
      <c r="CFY101" s="577"/>
      <c r="CFZ101" s="577"/>
      <c r="CGA101" s="577"/>
      <c r="CGB101" s="577"/>
      <c r="CGC101" s="577"/>
      <c r="CGD101" s="577"/>
      <c r="CGE101" s="577"/>
      <c r="CGF101" s="577"/>
      <c r="CGG101" s="577"/>
      <c r="CGH101" s="577"/>
      <c r="CGI101" s="577"/>
      <c r="CGJ101" s="577"/>
      <c r="CGK101" s="577"/>
      <c r="CGL101" s="577"/>
      <c r="CGM101" s="577"/>
      <c r="CGN101" s="577"/>
      <c r="CGO101" s="577"/>
      <c r="CGP101" s="577"/>
      <c r="CGQ101" s="577"/>
      <c r="CGR101" s="577"/>
      <c r="CGS101" s="577"/>
      <c r="CGT101" s="577"/>
      <c r="CGU101" s="577"/>
      <c r="CGV101" s="577"/>
      <c r="CGW101" s="577"/>
      <c r="CGX101" s="577"/>
      <c r="CGY101" s="577"/>
      <c r="CGZ101" s="577"/>
      <c r="CHA101" s="577"/>
      <c r="CHB101" s="577"/>
      <c r="CHC101" s="577"/>
      <c r="CHD101" s="577"/>
      <c r="CHE101" s="577"/>
      <c r="CHF101" s="577"/>
      <c r="CHG101" s="577"/>
      <c r="CHH101" s="577"/>
      <c r="CHI101" s="577"/>
      <c r="CHJ101" s="577"/>
      <c r="CHK101" s="577"/>
      <c r="CHL101" s="577"/>
      <c r="CHM101" s="577"/>
      <c r="CHN101" s="577"/>
      <c r="CHO101" s="577"/>
      <c r="CHP101" s="577"/>
      <c r="CHQ101" s="577"/>
      <c r="CHR101" s="577"/>
      <c r="CHS101" s="577"/>
      <c r="CHT101" s="577"/>
      <c r="CHU101" s="577"/>
      <c r="CHV101" s="577"/>
      <c r="CHW101" s="577"/>
      <c r="CHX101" s="577"/>
      <c r="CHY101" s="577"/>
      <c r="CHZ101" s="577"/>
      <c r="CIA101" s="577"/>
      <c r="CIB101" s="577"/>
      <c r="CIC101" s="577"/>
      <c r="CID101" s="577"/>
      <c r="CIE101" s="577"/>
      <c r="CIF101" s="577"/>
      <c r="CIG101" s="577"/>
      <c r="CIH101" s="577"/>
      <c r="CII101" s="577"/>
      <c r="CIJ101" s="577"/>
      <c r="CIK101" s="577"/>
      <c r="CIL101" s="577"/>
      <c r="CIM101" s="577"/>
      <c r="CIN101" s="577"/>
      <c r="CIO101" s="577"/>
      <c r="CIP101" s="577"/>
      <c r="CIQ101" s="577"/>
      <c r="CIR101" s="577"/>
      <c r="CIS101" s="577"/>
      <c r="CIT101" s="577"/>
      <c r="CIU101" s="577"/>
      <c r="CIV101" s="577"/>
      <c r="CIW101" s="577"/>
      <c r="CIX101" s="577"/>
      <c r="CIY101" s="577"/>
      <c r="CIZ101" s="577"/>
      <c r="CJA101" s="577"/>
      <c r="CJB101" s="577"/>
      <c r="CJC101" s="577"/>
      <c r="CJD101" s="577"/>
      <c r="CJE101" s="577"/>
      <c r="CJF101" s="577"/>
      <c r="CJG101" s="577"/>
      <c r="CJH101" s="577"/>
      <c r="CJI101" s="577"/>
      <c r="CJJ101" s="577"/>
      <c r="CJK101" s="577"/>
      <c r="CJL101" s="577"/>
      <c r="CJM101" s="577"/>
      <c r="CJN101" s="577"/>
      <c r="CJO101" s="577"/>
      <c r="CJP101" s="577"/>
      <c r="CJQ101" s="577"/>
      <c r="CJR101" s="577"/>
      <c r="CJS101" s="577"/>
      <c r="CJT101" s="577"/>
      <c r="CJU101" s="577"/>
      <c r="CJV101" s="577"/>
      <c r="CJW101" s="577"/>
      <c r="CJX101" s="577"/>
      <c r="CJY101" s="577"/>
      <c r="CJZ101" s="577"/>
      <c r="CKA101" s="577"/>
      <c r="CKB101" s="577"/>
      <c r="CKC101" s="577"/>
      <c r="CKD101" s="577"/>
      <c r="CKE101" s="577"/>
      <c r="CKF101" s="577"/>
      <c r="CKG101" s="577"/>
      <c r="CKH101" s="577"/>
      <c r="CKI101" s="577"/>
      <c r="CKJ101" s="577"/>
      <c r="CKK101" s="577"/>
      <c r="CKL101" s="577"/>
      <c r="CKM101" s="577"/>
      <c r="CKN101" s="577"/>
      <c r="CKO101" s="577"/>
      <c r="CKP101" s="577"/>
      <c r="CKQ101" s="577"/>
      <c r="CKR101" s="577"/>
      <c r="CKS101" s="577"/>
      <c r="CKT101" s="577"/>
      <c r="CKU101" s="577"/>
      <c r="CKV101" s="577"/>
      <c r="CKW101" s="577"/>
      <c r="CKX101" s="577"/>
      <c r="CKY101" s="577"/>
      <c r="CKZ101" s="577"/>
      <c r="CLA101" s="577"/>
      <c r="CLB101" s="577"/>
      <c r="CLC101" s="577"/>
      <c r="CLD101" s="577"/>
      <c r="CLE101" s="577"/>
      <c r="CLF101" s="577"/>
      <c r="CLG101" s="577"/>
      <c r="CLH101" s="577"/>
      <c r="CLI101" s="577"/>
      <c r="CLJ101" s="577"/>
      <c r="CLK101" s="577"/>
      <c r="CLL101" s="577"/>
      <c r="CLM101" s="577"/>
      <c r="CLN101" s="577"/>
      <c r="CLO101" s="577"/>
      <c r="CLP101" s="577"/>
      <c r="CLQ101" s="577"/>
      <c r="CLR101" s="577"/>
      <c r="CLS101" s="577"/>
      <c r="CLT101" s="577"/>
      <c r="CLU101" s="577"/>
      <c r="CLV101" s="577"/>
      <c r="CLW101" s="577"/>
      <c r="CLX101" s="577"/>
      <c r="CLY101" s="577"/>
      <c r="CLZ101" s="577"/>
      <c r="CMA101" s="577"/>
      <c r="CMB101" s="577"/>
      <c r="CMC101" s="577"/>
      <c r="CMD101" s="577"/>
      <c r="CME101" s="577"/>
      <c r="CMF101" s="577"/>
      <c r="CMG101" s="577"/>
      <c r="CMH101" s="577"/>
      <c r="CMI101" s="577"/>
      <c r="CMJ101" s="577"/>
      <c r="CMK101" s="577"/>
      <c r="CML101" s="577"/>
      <c r="CMM101" s="577"/>
      <c r="CMN101" s="577"/>
      <c r="CMO101" s="577"/>
      <c r="CMP101" s="577"/>
      <c r="CMQ101" s="577"/>
      <c r="CMR101" s="577"/>
      <c r="CMS101" s="577"/>
      <c r="CMT101" s="577"/>
      <c r="CMU101" s="577"/>
      <c r="CMV101" s="577"/>
      <c r="CMW101" s="577"/>
      <c r="CMX101" s="577"/>
      <c r="CMY101" s="577"/>
      <c r="CMZ101" s="577"/>
      <c r="CNA101" s="577"/>
      <c r="CNB101" s="577"/>
      <c r="CNC101" s="577"/>
      <c r="CND101" s="577"/>
      <c r="CNE101" s="577"/>
      <c r="CNF101" s="577"/>
      <c r="CNG101" s="577"/>
      <c r="CNH101" s="577"/>
      <c r="CNI101" s="577"/>
      <c r="CNJ101" s="577"/>
      <c r="CNK101" s="577"/>
      <c r="CNL101" s="577"/>
      <c r="CNM101" s="577"/>
      <c r="CNN101" s="577"/>
      <c r="CNO101" s="577"/>
      <c r="CNP101" s="577"/>
      <c r="CNQ101" s="577"/>
      <c r="CNR101" s="577"/>
      <c r="CNS101" s="577"/>
      <c r="CNT101" s="577"/>
      <c r="CNU101" s="577"/>
      <c r="CNV101" s="577"/>
      <c r="CNW101" s="577"/>
      <c r="CNX101" s="577"/>
      <c r="CNY101" s="577"/>
      <c r="CNZ101" s="577"/>
      <c r="COA101" s="577"/>
      <c r="COB101" s="577"/>
      <c r="COC101" s="577"/>
      <c r="COD101" s="577"/>
      <c r="COE101" s="577"/>
      <c r="COF101" s="577"/>
      <c r="COG101" s="577"/>
      <c r="COH101" s="577"/>
      <c r="COI101" s="577"/>
      <c r="COJ101" s="577"/>
      <c r="COK101" s="577"/>
      <c r="COL101" s="577"/>
      <c r="COM101" s="577"/>
      <c r="CON101" s="577"/>
      <c r="COO101" s="577"/>
      <c r="COP101" s="577"/>
      <c r="COQ101" s="577"/>
      <c r="COR101" s="577"/>
      <c r="COS101" s="577"/>
      <c r="COT101" s="577"/>
      <c r="COU101" s="577"/>
      <c r="COV101" s="577"/>
      <c r="COW101" s="577"/>
      <c r="COX101" s="577"/>
      <c r="COY101" s="577"/>
      <c r="COZ101" s="577"/>
      <c r="CPA101" s="577"/>
      <c r="CPB101" s="577"/>
      <c r="CPC101" s="577"/>
      <c r="CPD101" s="577"/>
      <c r="CPE101" s="577"/>
      <c r="CPF101" s="577"/>
      <c r="CPG101" s="577"/>
      <c r="CPH101" s="577"/>
      <c r="CPI101" s="577"/>
      <c r="CPJ101" s="577"/>
      <c r="CPK101" s="577"/>
      <c r="CPL101" s="577"/>
      <c r="CPM101" s="577"/>
      <c r="CPN101" s="577"/>
      <c r="CPO101" s="577"/>
      <c r="CPP101" s="577"/>
      <c r="CPQ101" s="577"/>
      <c r="CPR101" s="577"/>
      <c r="CPS101" s="577"/>
      <c r="CPT101" s="577"/>
      <c r="CPU101" s="577"/>
      <c r="CPV101" s="577"/>
      <c r="CPW101" s="577"/>
      <c r="CPX101" s="577"/>
      <c r="CPY101" s="577"/>
      <c r="CPZ101" s="577"/>
      <c r="CQA101" s="577"/>
      <c r="CQB101" s="577"/>
      <c r="CQC101" s="577"/>
      <c r="CQD101" s="577"/>
      <c r="CQE101" s="577"/>
      <c r="CQF101" s="577"/>
      <c r="CQG101" s="577"/>
      <c r="CQH101" s="577"/>
      <c r="CQI101" s="577"/>
      <c r="CQJ101" s="577"/>
      <c r="CQK101" s="577"/>
      <c r="CQL101" s="577"/>
      <c r="CQM101" s="577"/>
      <c r="CQN101" s="577"/>
      <c r="CQO101" s="577"/>
      <c r="CQP101" s="577"/>
      <c r="CQQ101" s="577"/>
      <c r="CQR101" s="577"/>
      <c r="CQS101" s="577"/>
      <c r="CQT101" s="577"/>
      <c r="CQU101" s="577"/>
      <c r="CQV101" s="577"/>
      <c r="CQW101" s="577"/>
      <c r="CQX101" s="577"/>
      <c r="CQY101" s="577"/>
      <c r="CQZ101" s="577"/>
      <c r="CRA101" s="577"/>
      <c r="CRB101" s="577"/>
      <c r="CRC101" s="577"/>
      <c r="CRD101" s="577"/>
      <c r="CRE101" s="577"/>
      <c r="CRF101" s="577"/>
      <c r="CRG101" s="577"/>
      <c r="CRH101" s="577"/>
      <c r="CRI101" s="577"/>
      <c r="CRJ101" s="577"/>
      <c r="CRK101" s="577"/>
      <c r="CRL101" s="577"/>
      <c r="CRM101" s="577"/>
      <c r="CRN101" s="577"/>
      <c r="CRO101" s="577"/>
      <c r="CRP101" s="577"/>
      <c r="CRQ101" s="577"/>
      <c r="CRR101" s="577"/>
      <c r="CRS101" s="577"/>
      <c r="CRT101" s="577"/>
      <c r="CRU101" s="577"/>
      <c r="CRV101" s="577"/>
      <c r="CRW101" s="577"/>
      <c r="CRX101" s="577"/>
      <c r="CRY101" s="577"/>
      <c r="CRZ101" s="577"/>
      <c r="CSA101" s="577"/>
      <c r="CSB101" s="577"/>
      <c r="CSC101" s="577"/>
      <c r="CSD101" s="577"/>
      <c r="CSE101" s="577"/>
      <c r="CSF101" s="577"/>
      <c r="CSG101" s="577"/>
      <c r="CSH101" s="577"/>
      <c r="CSI101" s="577"/>
      <c r="CSJ101" s="577"/>
      <c r="CSK101" s="577"/>
      <c r="CSL101" s="577"/>
      <c r="CSM101" s="577"/>
      <c r="CSN101" s="577"/>
      <c r="CSO101" s="577"/>
      <c r="CSP101" s="577"/>
      <c r="CSQ101" s="577"/>
      <c r="CSR101" s="577"/>
      <c r="CSS101" s="577"/>
      <c r="CST101" s="577"/>
      <c r="CSU101" s="577"/>
      <c r="CSV101" s="577"/>
      <c r="CSW101" s="577"/>
      <c r="CSX101" s="577"/>
      <c r="CSY101" s="577"/>
      <c r="CSZ101" s="577"/>
      <c r="CTA101" s="577"/>
      <c r="CTB101" s="577"/>
      <c r="CTC101" s="577"/>
      <c r="CTD101" s="577"/>
      <c r="CTE101" s="577"/>
      <c r="CTF101" s="577"/>
      <c r="CTG101" s="577"/>
      <c r="CTH101" s="577"/>
      <c r="CTI101" s="577"/>
      <c r="CTJ101" s="577"/>
      <c r="CTK101" s="577"/>
      <c r="CTL101" s="577"/>
      <c r="CTM101" s="577"/>
      <c r="CTN101" s="577"/>
      <c r="CTO101" s="577"/>
      <c r="CTP101" s="577"/>
      <c r="CTQ101" s="577"/>
      <c r="CTR101" s="577"/>
      <c r="CTS101" s="577"/>
      <c r="CTT101" s="577"/>
      <c r="CTU101" s="577"/>
      <c r="CTV101" s="577"/>
      <c r="CTW101" s="577"/>
      <c r="CTX101" s="577"/>
      <c r="CTY101" s="577"/>
      <c r="CTZ101" s="577"/>
      <c r="CUA101" s="577"/>
      <c r="CUB101" s="577"/>
      <c r="CUC101" s="577"/>
      <c r="CUD101" s="577"/>
      <c r="CUE101" s="577"/>
      <c r="CUF101" s="577"/>
      <c r="CUG101" s="577"/>
      <c r="CUH101" s="577"/>
      <c r="CUI101" s="577"/>
      <c r="CUJ101" s="577"/>
      <c r="CUK101" s="577"/>
      <c r="CUL101" s="577"/>
      <c r="CUM101" s="577"/>
      <c r="CUN101" s="577"/>
      <c r="CUO101" s="577"/>
      <c r="CUP101" s="577"/>
      <c r="CUQ101" s="577"/>
      <c r="CUR101" s="577"/>
      <c r="CUS101" s="577"/>
      <c r="CUT101" s="577"/>
      <c r="CUU101" s="577"/>
      <c r="CUV101" s="577"/>
      <c r="CUW101" s="577"/>
      <c r="CUX101" s="577"/>
      <c r="CUY101" s="577"/>
      <c r="CUZ101" s="577"/>
      <c r="CVA101" s="577"/>
      <c r="CVB101" s="577"/>
      <c r="CVC101" s="577"/>
      <c r="CVD101" s="577"/>
      <c r="CVE101" s="577"/>
      <c r="CVF101" s="577"/>
      <c r="CVG101" s="577"/>
      <c r="CVH101" s="577"/>
      <c r="CVI101" s="577"/>
      <c r="CVJ101" s="577"/>
      <c r="CVK101" s="577"/>
      <c r="CVL101" s="577"/>
      <c r="CVM101" s="577"/>
      <c r="CVN101" s="577"/>
      <c r="CVO101" s="577"/>
      <c r="CVP101" s="577"/>
      <c r="CVQ101" s="577"/>
      <c r="CVR101" s="577"/>
      <c r="CVS101" s="577"/>
      <c r="CVT101" s="577"/>
      <c r="CVU101" s="577"/>
      <c r="CVV101" s="577"/>
      <c r="CVW101" s="577"/>
      <c r="CVX101" s="577"/>
      <c r="CVY101" s="577"/>
      <c r="CVZ101" s="577"/>
      <c r="CWA101" s="577"/>
      <c r="CWB101" s="577"/>
      <c r="CWC101" s="577"/>
      <c r="CWD101" s="577"/>
      <c r="CWE101" s="577"/>
      <c r="CWF101" s="577"/>
      <c r="CWG101" s="577"/>
      <c r="CWH101" s="577"/>
      <c r="CWI101" s="577"/>
      <c r="CWJ101" s="577"/>
      <c r="CWK101" s="577"/>
      <c r="CWL101" s="577"/>
      <c r="CWM101" s="577"/>
      <c r="CWN101" s="577"/>
      <c r="CWO101" s="577"/>
      <c r="CWP101" s="577"/>
      <c r="CWQ101" s="577"/>
      <c r="CWR101" s="577"/>
      <c r="CWS101" s="577"/>
      <c r="CWT101" s="577"/>
      <c r="CWU101" s="577"/>
      <c r="CWV101" s="577"/>
      <c r="CWW101" s="577"/>
      <c r="CWX101" s="577"/>
      <c r="CWY101" s="577"/>
      <c r="CWZ101" s="577"/>
      <c r="CXA101" s="577"/>
      <c r="CXB101" s="577"/>
      <c r="CXC101" s="577"/>
      <c r="CXD101" s="577"/>
      <c r="CXE101" s="577"/>
      <c r="CXF101" s="577"/>
      <c r="CXG101" s="577"/>
      <c r="CXH101" s="577"/>
      <c r="CXI101" s="577"/>
      <c r="CXJ101" s="577"/>
      <c r="CXK101" s="577"/>
      <c r="CXL101" s="577"/>
      <c r="CXM101" s="577"/>
      <c r="CXN101" s="577"/>
      <c r="CXO101" s="577"/>
      <c r="CXP101" s="577"/>
      <c r="CXQ101" s="577"/>
      <c r="CXR101" s="577"/>
      <c r="CXS101" s="577"/>
      <c r="CXT101" s="577"/>
      <c r="CXU101" s="577"/>
      <c r="CXV101" s="577"/>
      <c r="CXW101" s="577"/>
      <c r="CXX101" s="577"/>
      <c r="CXY101" s="577"/>
      <c r="CXZ101" s="577"/>
      <c r="CYA101" s="577"/>
      <c r="CYB101" s="577"/>
      <c r="CYC101" s="577"/>
      <c r="CYD101" s="577"/>
      <c r="CYE101" s="577"/>
      <c r="CYF101" s="577"/>
      <c r="CYG101" s="577"/>
      <c r="CYH101" s="577"/>
      <c r="CYI101" s="577"/>
      <c r="CYJ101" s="577"/>
      <c r="CYK101" s="577"/>
      <c r="CYL101" s="577"/>
      <c r="CYM101" s="577"/>
      <c r="CYN101" s="577"/>
      <c r="CYO101" s="577"/>
      <c r="CYP101" s="577"/>
      <c r="CYQ101" s="577"/>
      <c r="CYR101" s="577"/>
      <c r="CYS101" s="577"/>
      <c r="CYT101" s="577"/>
      <c r="CYU101" s="577"/>
      <c r="CYV101" s="577"/>
      <c r="CYW101" s="577"/>
      <c r="CYX101" s="577"/>
      <c r="CYY101" s="577"/>
      <c r="CYZ101" s="577"/>
      <c r="CZA101" s="577"/>
      <c r="CZB101" s="577"/>
      <c r="CZC101" s="577"/>
      <c r="CZD101" s="577"/>
      <c r="CZE101" s="577"/>
      <c r="CZF101" s="577"/>
      <c r="CZG101" s="577"/>
      <c r="CZH101" s="577"/>
      <c r="CZI101" s="577"/>
      <c r="CZJ101" s="577"/>
      <c r="CZK101" s="577"/>
      <c r="CZL101" s="577"/>
      <c r="CZM101" s="577"/>
      <c r="CZN101" s="577"/>
      <c r="CZO101" s="577"/>
      <c r="CZP101" s="577"/>
      <c r="CZQ101" s="577"/>
      <c r="CZR101" s="577"/>
      <c r="CZS101" s="577"/>
      <c r="CZT101" s="577"/>
      <c r="CZU101" s="577"/>
      <c r="CZV101" s="577"/>
      <c r="CZW101" s="577"/>
      <c r="CZX101" s="577"/>
      <c r="CZY101" s="577"/>
      <c r="CZZ101" s="577"/>
      <c r="DAA101" s="577"/>
      <c r="DAB101" s="577"/>
      <c r="DAC101" s="577"/>
      <c r="DAD101" s="577"/>
      <c r="DAE101" s="577"/>
      <c r="DAF101" s="577"/>
      <c r="DAG101" s="577"/>
      <c r="DAH101" s="577"/>
      <c r="DAI101" s="577"/>
      <c r="DAJ101" s="577"/>
      <c r="DAK101" s="577"/>
      <c r="DAL101" s="577"/>
      <c r="DAM101" s="577"/>
      <c r="DAN101" s="577"/>
      <c r="DAO101" s="577"/>
      <c r="DAP101" s="577"/>
      <c r="DAQ101" s="577"/>
      <c r="DAR101" s="577"/>
      <c r="DAS101" s="577"/>
      <c r="DAT101" s="577"/>
      <c r="DAU101" s="577"/>
      <c r="DAV101" s="577"/>
      <c r="DAW101" s="577"/>
      <c r="DAX101" s="577"/>
      <c r="DAY101" s="577"/>
      <c r="DAZ101" s="577"/>
      <c r="DBA101" s="577"/>
      <c r="DBB101" s="577"/>
      <c r="DBC101" s="577"/>
      <c r="DBD101" s="577"/>
      <c r="DBE101" s="577"/>
      <c r="DBF101" s="577"/>
      <c r="DBG101" s="577"/>
      <c r="DBH101" s="577"/>
      <c r="DBI101" s="577"/>
      <c r="DBJ101" s="577"/>
      <c r="DBK101" s="577"/>
      <c r="DBL101" s="577"/>
      <c r="DBM101" s="577"/>
      <c r="DBN101" s="577"/>
      <c r="DBO101" s="577"/>
      <c r="DBP101" s="577"/>
      <c r="DBQ101" s="577"/>
      <c r="DBR101" s="577"/>
      <c r="DBS101" s="577"/>
      <c r="DBT101" s="577"/>
      <c r="DBU101" s="577"/>
      <c r="DBV101" s="577"/>
      <c r="DBW101" s="577"/>
      <c r="DBX101" s="577"/>
      <c r="DBY101" s="577"/>
      <c r="DBZ101" s="577"/>
      <c r="DCA101" s="577"/>
      <c r="DCB101" s="577"/>
      <c r="DCC101" s="577"/>
      <c r="DCD101" s="577"/>
      <c r="DCE101" s="577"/>
      <c r="DCF101" s="577"/>
      <c r="DCG101" s="577"/>
      <c r="DCH101" s="577"/>
      <c r="DCI101" s="577"/>
      <c r="DCJ101" s="577"/>
      <c r="DCK101" s="577"/>
      <c r="DCL101" s="577"/>
      <c r="DCM101" s="577"/>
      <c r="DCN101" s="577"/>
      <c r="DCO101" s="577"/>
      <c r="DCP101" s="577"/>
      <c r="DCQ101" s="577"/>
      <c r="DCR101" s="577"/>
      <c r="DCS101" s="577"/>
      <c r="DCT101" s="577"/>
      <c r="DCU101" s="577"/>
      <c r="DCV101" s="577"/>
      <c r="DCW101" s="577"/>
      <c r="DCX101" s="577"/>
      <c r="DCY101" s="577"/>
      <c r="DCZ101" s="577"/>
      <c r="DDA101" s="577"/>
      <c r="DDB101" s="577"/>
      <c r="DDC101" s="577"/>
      <c r="DDD101" s="577"/>
      <c r="DDE101" s="577"/>
      <c r="DDF101" s="577"/>
      <c r="DDG101" s="577"/>
      <c r="DDH101" s="577"/>
      <c r="DDI101" s="577"/>
      <c r="DDJ101" s="577"/>
      <c r="DDK101" s="577"/>
      <c r="DDL101" s="577"/>
      <c r="DDM101" s="577"/>
      <c r="DDN101" s="577"/>
      <c r="DDO101" s="577"/>
      <c r="DDP101" s="577"/>
      <c r="DDQ101" s="577"/>
      <c r="DDR101" s="577"/>
      <c r="DDS101" s="577"/>
      <c r="DDT101" s="577"/>
      <c r="DDU101" s="577"/>
      <c r="DDV101" s="577"/>
      <c r="DDW101" s="577"/>
      <c r="DDX101" s="577"/>
      <c r="DDY101" s="577"/>
      <c r="DDZ101" s="577"/>
      <c r="DEA101" s="577"/>
      <c r="DEB101" s="577"/>
      <c r="DEC101" s="577"/>
      <c r="DED101" s="577"/>
      <c r="DEE101" s="577"/>
      <c r="DEF101" s="577"/>
      <c r="DEG101" s="577"/>
      <c r="DEH101" s="577"/>
      <c r="DEI101" s="577"/>
      <c r="DEJ101" s="577"/>
      <c r="DEK101" s="577"/>
      <c r="DEL101" s="577"/>
      <c r="DEM101" s="577"/>
      <c r="DEN101" s="577"/>
      <c r="DEO101" s="577"/>
      <c r="DEP101" s="577"/>
      <c r="DEQ101" s="577"/>
      <c r="DER101" s="577"/>
      <c r="DES101" s="577"/>
      <c r="DET101" s="577"/>
      <c r="DEU101" s="577"/>
      <c r="DEV101" s="577"/>
      <c r="DEW101" s="577"/>
      <c r="DEX101" s="577"/>
      <c r="DEY101" s="577"/>
      <c r="DEZ101" s="577"/>
      <c r="DFA101" s="577"/>
      <c r="DFB101" s="577"/>
      <c r="DFC101" s="577"/>
      <c r="DFD101" s="577"/>
      <c r="DFE101" s="577"/>
      <c r="DFF101" s="577"/>
      <c r="DFG101" s="577"/>
      <c r="DFH101" s="577"/>
      <c r="DFI101" s="577"/>
      <c r="DFJ101" s="577"/>
      <c r="DFK101" s="577"/>
      <c r="DFL101" s="577"/>
      <c r="DFM101" s="577"/>
      <c r="DFN101" s="577"/>
      <c r="DFO101" s="577"/>
      <c r="DFP101" s="577"/>
      <c r="DFQ101" s="577"/>
      <c r="DFR101" s="577"/>
      <c r="DFS101" s="577"/>
      <c r="DFT101" s="577"/>
      <c r="DFU101" s="577"/>
      <c r="DFV101" s="577"/>
      <c r="DFW101" s="577"/>
      <c r="DFX101" s="577"/>
      <c r="DFY101" s="577"/>
      <c r="DFZ101" s="577"/>
      <c r="DGA101" s="577"/>
      <c r="DGB101" s="577"/>
      <c r="DGC101" s="577"/>
      <c r="DGD101" s="577"/>
      <c r="DGE101" s="577"/>
      <c r="DGF101" s="577"/>
      <c r="DGG101" s="577"/>
      <c r="DGH101" s="577"/>
      <c r="DGI101" s="577"/>
      <c r="DGJ101" s="577"/>
      <c r="DGK101" s="577"/>
      <c r="DGL101" s="577"/>
      <c r="DGM101" s="577"/>
      <c r="DGN101" s="577"/>
      <c r="DGO101" s="577"/>
      <c r="DGP101" s="577"/>
      <c r="DGQ101" s="577"/>
      <c r="DGR101" s="577"/>
      <c r="DGS101" s="577"/>
      <c r="DGT101" s="577"/>
      <c r="DGU101" s="577"/>
      <c r="DGV101" s="577"/>
      <c r="DGW101" s="577"/>
      <c r="DGX101" s="577"/>
      <c r="DGY101" s="577"/>
      <c r="DGZ101" s="577"/>
      <c r="DHA101" s="577"/>
      <c r="DHB101" s="577"/>
      <c r="DHC101" s="577"/>
      <c r="DHD101" s="577"/>
      <c r="DHE101" s="577"/>
      <c r="DHF101" s="577"/>
      <c r="DHG101" s="577"/>
      <c r="DHH101" s="577"/>
      <c r="DHI101" s="577"/>
      <c r="DHJ101" s="577"/>
      <c r="DHK101" s="577"/>
      <c r="DHL101" s="577"/>
      <c r="DHM101" s="577"/>
      <c r="DHN101" s="577"/>
      <c r="DHO101" s="577"/>
      <c r="DHP101" s="577"/>
      <c r="DHQ101" s="577"/>
      <c r="DHR101" s="577"/>
      <c r="DHS101" s="577"/>
      <c r="DHT101" s="577"/>
      <c r="DHU101" s="577"/>
      <c r="DHV101" s="577"/>
      <c r="DHW101" s="577"/>
      <c r="DHX101" s="577"/>
      <c r="DHY101" s="577"/>
      <c r="DHZ101" s="577"/>
      <c r="DIA101" s="577"/>
      <c r="DIB101" s="577"/>
      <c r="DIC101" s="577"/>
      <c r="DID101" s="577"/>
      <c r="DIE101" s="577"/>
      <c r="DIF101" s="577"/>
      <c r="DIG101" s="577"/>
      <c r="DIH101" s="577"/>
      <c r="DII101" s="577"/>
      <c r="DIJ101" s="577"/>
      <c r="DIK101" s="577"/>
      <c r="DIL101" s="577"/>
      <c r="DIM101" s="577"/>
      <c r="DIN101" s="577"/>
      <c r="DIO101" s="577"/>
      <c r="DIP101" s="577"/>
      <c r="DIQ101" s="577"/>
      <c r="DIR101" s="577"/>
      <c r="DIS101" s="577"/>
      <c r="DIT101" s="577"/>
      <c r="DIU101" s="577"/>
      <c r="DIV101" s="577"/>
      <c r="DIW101" s="577"/>
      <c r="DIX101" s="577"/>
      <c r="DIY101" s="577"/>
      <c r="DIZ101" s="577"/>
      <c r="DJA101" s="577"/>
      <c r="DJB101" s="577"/>
      <c r="DJC101" s="577"/>
      <c r="DJD101" s="577"/>
      <c r="DJE101" s="577"/>
      <c r="DJF101" s="577"/>
      <c r="DJG101" s="577"/>
      <c r="DJH101" s="577"/>
      <c r="DJI101" s="577"/>
      <c r="DJJ101" s="577"/>
      <c r="DJK101" s="577"/>
      <c r="DJL101" s="577"/>
      <c r="DJM101" s="577"/>
      <c r="DJN101" s="577"/>
      <c r="DJO101" s="577"/>
      <c r="DJP101" s="577"/>
      <c r="DJQ101" s="577"/>
      <c r="DJR101" s="577"/>
      <c r="DJS101" s="577"/>
      <c r="DJT101" s="577"/>
      <c r="DJU101" s="577"/>
      <c r="DJV101" s="577"/>
      <c r="DJW101" s="577"/>
      <c r="DJX101" s="577"/>
      <c r="DJY101" s="577"/>
      <c r="DJZ101" s="577"/>
      <c r="DKA101" s="577"/>
      <c r="DKB101" s="577"/>
      <c r="DKC101" s="577"/>
      <c r="DKD101" s="577"/>
      <c r="DKE101" s="577"/>
      <c r="DKF101" s="577"/>
      <c r="DKG101" s="577"/>
      <c r="DKH101" s="577"/>
      <c r="DKI101" s="577"/>
      <c r="DKJ101" s="577"/>
      <c r="DKK101" s="577"/>
      <c r="DKL101" s="577"/>
      <c r="DKM101" s="577"/>
      <c r="DKN101" s="577"/>
      <c r="DKO101" s="577"/>
      <c r="DKP101" s="577"/>
      <c r="DKQ101" s="577"/>
      <c r="DKR101" s="577"/>
      <c r="DKS101" s="577"/>
      <c r="DKT101" s="577"/>
      <c r="DKU101" s="577"/>
      <c r="DKV101" s="577"/>
      <c r="DKW101" s="577"/>
      <c r="DKX101" s="577"/>
      <c r="DKY101" s="577"/>
      <c r="DKZ101" s="577"/>
      <c r="DLA101" s="577"/>
      <c r="DLB101" s="577"/>
      <c r="DLC101" s="577"/>
      <c r="DLD101" s="577"/>
      <c r="DLE101" s="577"/>
      <c r="DLF101" s="577"/>
      <c r="DLG101" s="577"/>
      <c r="DLH101" s="577"/>
      <c r="DLI101" s="577"/>
      <c r="DLJ101" s="577"/>
      <c r="DLK101" s="577"/>
      <c r="DLL101" s="577"/>
      <c r="DLM101" s="577"/>
      <c r="DLN101" s="577"/>
      <c r="DLO101" s="577"/>
      <c r="DLP101" s="577"/>
      <c r="DLQ101" s="577"/>
      <c r="DLR101" s="577"/>
      <c r="DLS101" s="577"/>
      <c r="DLT101" s="577"/>
      <c r="DLU101" s="577"/>
      <c r="DLV101" s="577"/>
      <c r="DLW101" s="577"/>
      <c r="DLX101" s="577"/>
      <c r="DLY101" s="577"/>
      <c r="DLZ101" s="577"/>
      <c r="DMA101" s="577"/>
      <c r="DMB101" s="577"/>
      <c r="DMC101" s="577"/>
      <c r="DMD101" s="577"/>
      <c r="DME101" s="577"/>
      <c r="DMF101" s="577"/>
      <c r="DMG101" s="577"/>
      <c r="DMH101" s="577"/>
      <c r="DMI101" s="577"/>
      <c r="DMJ101" s="577"/>
      <c r="DMK101" s="577"/>
      <c r="DML101" s="577"/>
      <c r="DMM101" s="577"/>
      <c r="DMN101" s="577"/>
      <c r="DMO101" s="577"/>
      <c r="DMP101" s="577"/>
      <c r="DMQ101" s="577"/>
      <c r="DMR101" s="577"/>
      <c r="DMS101" s="577"/>
      <c r="DMT101" s="577"/>
      <c r="DMU101" s="577"/>
      <c r="DMV101" s="577"/>
      <c r="DMW101" s="577"/>
      <c r="DMX101" s="577"/>
      <c r="DMY101" s="577"/>
      <c r="DMZ101" s="577"/>
      <c r="DNA101" s="577"/>
      <c r="DNB101" s="577"/>
      <c r="DNC101" s="577"/>
      <c r="DND101" s="577"/>
      <c r="DNE101" s="577"/>
      <c r="DNF101" s="577"/>
      <c r="DNG101" s="577"/>
      <c r="DNH101" s="577"/>
      <c r="DNI101" s="577"/>
      <c r="DNJ101" s="577"/>
      <c r="DNK101" s="577"/>
      <c r="DNL101" s="577"/>
      <c r="DNM101" s="577"/>
      <c r="DNN101" s="577"/>
      <c r="DNO101" s="577"/>
      <c r="DNP101" s="577"/>
      <c r="DNQ101" s="577"/>
      <c r="DNR101" s="577"/>
      <c r="DNS101" s="577"/>
      <c r="DNT101" s="577"/>
      <c r="DNU101" s="577"/>
      <c r="DNV101" s="577"/>
      <c r="DNW101" s="577"/>
      <c r="DNX101" s="577"/>
      <c r="DNY101" s="577"/>
      <c r="DNZ101" s="577"/>
      <c r="DOA101" s="577"/>
      <c r="DOB101" s="577"/>
      <c r="DOC101" s="577"/>
      <c r="DOD101" s="577"/>
      <c r="DOE101" s="577"/>
      <c r="DOF101" s="577"/>
      <c r="DOG101" s="577"/>
      <c r="DOH101" s="577"/>
      <c r="DOI101" s="577"/>
      <c r="DOJ101" s="577"/>
      <c r="DOK101" s="577"/>
      <c r="DOL101" s="577"/>
      <c r="DOM101" s="577"/>
      <c r="DON101" s="577"/>
      <c r="DOO101" s="577"/>
      <c r="DOP101" s="577"/>
      <c r="DOQ101" s="577"/>
      <c r="DOR101" s="577"/>
      <c r="DOS101" s="577"/>
      <c r="DOT101" s="577"/>
      <c r="DOU101" s="577"/>
      <c r="DOV101" s="577"/>
      <c r="DOW101" s="577"/>
      <c r="DOX101" s="577"/>
      <c r="DOY101" s="577"/>
      <c r="DOZ101" s="577"/>
      <c r="DPA101" s="577"/>
      <c r="DPB101" s="577"/>
      <c r="DPC101" s="577"/>
      <c r="DPD101" s="577"/>
      <c r="DPE101" s="577"/>
      <c r="DPF101" s="577"/>
      <c r="DPG101" s="577"/>
      <c r="DPH101" s="577"/>
      <c r="DPI101" s="577"/>
      <c r="DPJ101" s="577"/>
      <c r="DPK101" s="577"/>
      <c r="DPL101" s="577"/>
      <c r="DPM101" s="577"/>
      <c r="DPN101" s="577"/>
      <c r="DPO101" s="577"/>
      <c r="DPP101" s="577"/>
      <c r="DPQ101" s="577"/>
      <c r="DPR101" s="577"/>
      <c r="DPS101" s="577"/>
      <c r="DPT101" s="577"/>
      <c r="DPU101" s="577"/>
      <c r="DPV101" s="577"/>
      <c r="DPW101" s="577"/>
      <c r="DPX101" s="577"/>
      <c r="DPY101" s="577"/>
      <c r="DPZ101" s="577"/>
      <c r="DQA101" s="577"/>
      <c r="DQB101" s="577"/>
      <c r="DQC101" s="577"/>
      <c r="DQD101" s="577"/>
      <c r="DQE101" s="577"/>
      <c r="DQF101" s="577"/>
      <c r="DQG101" s="577"/>
      <c r="DQH101" s="577"/>
      <c r="DQI101" s="577"/>
      <c r="DQJ101" s="577"/>
      <c r="DQK101" s="577"/>
      <c r="DQL101" s="577"/>
      <c r="DQM101" s="577"/>
      <c r="DQN101" s="577"/>
      <c r="DQO101" s="577"/>
      <c r="DQP101" s="577"/>
      <c r="DQQ101" s="577"/>
      <c r="DQR101" s="577"/>
      <c r="DQS101" s="577"/>
      <c r="DQT101" s="577"/>
      <c r="DQU101" s="577"/>
      <c r="DQV101" s="577"/>
      <c r="DQW101" s="577"/>
      <c r="DQX101" s="577"/>
      <c r="DQY101" s="577"/>
      <c r="DQZ101" s="577"/>
      <c r="DRA101" s="577"/>
      <c r="DRB101" s="577"/>
      <c r="DRC101" s="577"/>
      <c r="DRD101" s="577"/>
      <c r="DRE101" s="577"/>
      <c r="DRF101" s="577"/>
      <c r="DRG101" s="577"/>
      <c r="DRH101" s="577"/>
      <c r="DRI101" s="577"/>
      <c r="DRJ101" s="577"/>
      <c r="DRK101" s="577"/>
      <c r="DRL101" s="577"/>
      <c r="DRM101" s="577"/>
      <c r="DRN101" s="577"/>
      <c r="DRO101" s="577"/>
      <c r="DRP101" s="577"/>
      <c r="DRQ101" s="577"/>
      <c r="DRR101" s="577"/>
      <c r="DRS101" s="577"/>
      <c r="DRT101" s="577"/>
      <c r="DRU101" s="577"/>
      <c r="DRV101" s="577"/>
      <c r="DRW101" s="577"/>
      <c r="DRX101" s="577"/>
      <c r="DRY101" s="577"/>
      <c r="DRZ101" s="577"/>
      <c r="DSA101" s="577"/>
      <c r="DSB101" s="577"/>
      <c r="DSC101" s="577"/>
      <c r="DSD101" s="577"/>
      <c r="DSE101" s="577"/>
      <c r="DSF101" s="577"/>
      <c r="DSG101" s="577"/>
      <c r="DSH101" s="577"/>
      <c r="DSI101" s="577"/>
      <c r="DSJ101" s="577"/>
      <c r="DSK101" s="577"/>
      <c r="DSL101" s="577"/>
      <c r="DSM101" s="577"/>
      <c r="DSN101" s="577"/>
      <c r="DSO101" s="577"/>
      <c r="DSP101" s="577"/>
      <c r="DSQ101" s="577"/>
      <c r="DSR101" s="577"/>
      <c r="DSS101" s="577"/>
      <c r="DST101" s="577"/>
      <c r="DSU101" s="577"/>
      <c r="DSV101" s="577"/>
      <c r="DSW101" s="577"/>
      <c r="DSX101" s="577"/>
      <c r="DSY101" s="577"/>
      <c r="DSZ101" s="577"/>
      <c r="DTA101" s="577"/>
      <c r="DTB101" s="577"/>
      <c r="DTC101" s="577"/>
      <c r="DTD101" s="577"/>
      <c r="DTE101" s="577"/>
      <c r="DTF101" s="577"/>
      <c r="DTG101" s="577"/>
      <c r="DTH101" s="577"/>
      <c r="DTI101" s="577"/>
      <c r="DTJ101" s="577"/>
      <c r="DTK101" s="577"/>
      <c r="DTL101" s="577"/>
      <c r="DTM101" s="577"/>
      <c r="DTN101" s="577"/>
      <c r="DTO101" s="577"/>
      <c r="DTP101" s="577"/>
      <c r="DTQ101" s="577"/>
      <c r="DTR101" s="577"/>
      <c r="DTS101" s="577"/>
      <c r="DTT101" s="577"/>
      <c r="DTU101" s="577"/>
      <c r="DTV101" s="577"/>
      <c r="DTW101" s="577"/>
      <c r="DTX101" s="577"/>
      <c r="DTY101" s="577"/>
      <c r="DTZ101" s="577"/>
      <c r="DUA101" s="577"/>
      <c r="DUB101" s="577"/>
      <c r="DUC101" s="577"/>
      <c r="DUD101" s="577"/>
      <c r="DUE101" s="577"/>
      <c r="DUF101" s="577"/>
      <c r="DUG101" s="577"/>
      <c r="DUH101" s="577"/>
      <c r="DUI101" s="577"/>
      <c r="DUJ101" s="577"/>
      <c r="DUK101" s="577"/>
      <c r="DUL101" s="577"/>
      <c r="DUM101" s="577"/>
      <c r="DUN101" s="577"/>
      <c r="DUO101" s="577"/>
      <c r="DUP101" s="577"/>
      <c r="DUQ101" s="577"/>
      <c r="DUR101" s="577"/>
      <c r="DUS101" s="577"/>
      <c r="DUT101" s="577"/>
      <c r="DUU101" s="577"/>
      <c r="DUV101" s="577"/>
      <c r="DUW101" s="577"/>
      <c r="DUX101" s="577"/>
      <c r="DUY101" s="577"/>
      <c r="DUZ101" s="577"/>
      <c r="DVA101" s="577"/>
      <c r="DVB101" s="577"/>
      <c r="DVC101" s="577"/>
      <c r="DVD101" s="577"/>
      <c r="DVE101" s="577"/>
      <c r="DVF101" s="577"/>
      <c r="DVG101" s="577"/>
      <c r="DVH101" s="577"/>
      <c r="DVI101" s="577"/>
      <c r="DVJ101" s="577"/>
      <c r="DVK101" s="577"/>
      <c r="DVL101" s="577"/>
      <c r="DVM101" s="577"/>
      <c r="DVN101" s="577"/>
      <c r="DVO101" s="577"/>
      <c r="DVP101" s="577"/>
      <c r="DVQ101" s="577"/>
      <c r="DVR101" s="577"/>
      <c r="DVS101" s="577"/>
      <c r="DVT101" s="577"/>
      <c r="DVU101" s="577"/>
      <c r="DVV101" s="577"/>
      <c r="DVW101" s="577"/>
      <c r="DVX101" s="577"/>
      <c r="DVY101" s="577"/>
      <c r="DVZ101" s="577"/>
      <c r="DWA101" s="577"/>
      <c r="DWB101" s="577"/>
      <c r="DWC101" s="577"/>
      <c r="DWD101" s="577"/>
      <c r="DWE101" s="577"/>
      <c r="DWF101" s="577"/>
      <c r="DWG101" s="577"/>
      <c r="DWH101" s="577"/>
      <c r="DWI101" s="577"/>
      <c r="DWJ101" s="577"/>
      <c r="DWK101" s="577"/>
      <c r="DWL101" s="577"/>
      <c r="DWM101" s="577"/>
      <c r="DWN101" s="577"/>
      <c r="DWO101" s="577"/>
      <c r="DWP101" s="577"/>
      <c r="DWQ101" s="577"/>
      <c r="DWR101" s="577"/>
      <c r="DWS101" s="577"/>
      <c r="DWT101" s="577"/>
      <c r="DWU101" s="577"/>
      <c r="DWV101" s="577"/>
      <c r="DWW101" s="577"/>
      <c r="DWX101" s="577"/>
      <c r="DWY101" s="577"/>
      <c r="DWZ101" s="577"/>
      <c r="DXA101" s="577"/>
      <c r="DXB101" s="577"/>
      <c r="DXC101" s="577"/>
      <c r="DXD101" s="577"/>
      <c r="DXE101" s="577"/>
      <c r="DXF101" s="577"/>
      <c r="DXG101" s="577"/>
      <c r="DXH101" s="577"/>
      <c r="DXI101" s="577"/>
      <c r="DXJ101" s="577"/>
      <c r="DXK101" s="577"/>
      <c r="DXL101" s="577"/>
      <c r="DXM101" s="577"/>
      <c r="DXN101" s="577"/>
      <c r="DXO101" s="577"/>
      <c r="DXP101" s="577"/>
      <c r="DXQ101" s="577"/>
      <c r="DXR101" s="577"/>
      <c r="DXS101" s="577"/>
      <c r="DXT101" s="577"/>
      <c r="DXU101" s="577"/>
      <c r="DXV101" s="577"/>
      <c r="DXW101" s="577"/>
      <c r="DXX101" s="577"/>
      <c r="DXY101" s="577"/>
      <c r="DXZ101" s="577"/>
      <c r="DYA101" s="577"/>
      <c r="DYB101" s="577"/>
      <c r="DYC101" s="577"/>
      <c r="DYD101" s="577"/>
      <c r="DYE101" s="577"/>
      <c r="DYF101" s="577"/>
      <c r="DYG101" s="577"/>
      <c r="DYH101" s="577"/>
      <c r="DYI101" s="577"/>
      <c r="DYJ101" s="577"/>
      <c r="DYK101" s="577"/>
      <c r="DYL101" s="577"/>
      <c r="DYM101" s="577"/>
      <c r="DYN101" s="577"/>
      <c r="DYO101" s="577"/>
      <c r="DYP101" s="577"/>
      <c r="DYQ101" s="577"/>
      <c r="DYR101" s="577"/>
      <c r="DYS101" s="577"/>
      <c r="DYT101" s="577"/>
      <c r="DYU101" s="577"/>
      <c r="DYV101" s="577"/>
      <c r="DYW101" s="577"/>
      <c r="DYX101" s="577"/>
      <c r="DYY101" s="577"/>
      <c r="DYZ101" s="577"/>
      <c r="DZA101" s="577"/>
      <c r="DZB101" s="577"/>
      <c r="DZC101" s="577"/>
      <c r="DZD101" s="577"/>
      <c r="DZE101" s="577"/>
      <c r="DZF101" s="577"/>
      <c r="DZG101" s="577"/>
      <c r="DZH101" s="577"/>
      <c r="DZI101" s="577"/>
      <c r="DZJ101" s="577"/>
      <c r="DZK101" s="577"/>
      <c r="DZL101" s="577"/>
      <c r="DZM101" s="577"/>
      <c r="DZN101" s="577"/>
      <c r="DZO101" s="577"/>
      <c r="DZP101" s="577"/>
      <c r="DZQ101" s="577"/>
      <c r="DZR101" s="577"/>
      <c r="DZS101" s="577"/>
      <c r="DZT101" s="577"/>
      <c r="DZU101" s="577"/>
      <c r="DZV101" s="577"/>
      <c r="DZW101" s="577"/>
      <c r="DZX101" s="577"/>
      <c r="DZY101" s="577"/>
      <c r="DZZ101" s="577"/>
      <c r="EAA101" s="577"/>
      <c r="EAB101" s="577"/>
      <c r="EAC101" s="577"/>
      <c r="EAD101" s="577"/>
      <c r="EAE101" s="577"/>
      <c r="EAF101" s="577"/>
      <c r="EAG101" s="577"/>
      <c r="EAH101" s="577"/>
      <c r="EAI101" s="577"/>
      <c r="EAJ101" s="577"/>
      <c r="EAK101" s="577"/>
      <c r="EAL101" s="577"/>
      <c r="EAM101" s="577"/>
      <c r="EAN101" s="577"/>
      <c r="EAO101" s="577"/>
      <c r="EAP101" s="577"/>
      <c r="EAQ101" s="577"/>
      <c r="EAR101" s="577"/>
      <c r="EAS101" s="577"/>
      <c r="EAT101" s="577"/>
      <c r="EAU101" s="577"/>
      <c r="EAV101" s="577"/>
      <c r="EAW101" s="577"/>
      <c r="EAX101" s="577"/>
      <c r="EAY101" s="577"/>
      <c r="EAZ101" s="577"/>
      <c r="EBA101" s="577"/>
      <c r="EBB101" s="577"/>
      <c r="EBC101" s="577"/>
      <c r="EBD101" s="577"/>
      <c r="EBE101" s="577"/>
      <c r="EBF101" s="577"/>
      <c r="EBG101" s="577"/>
      <c r="EBH101" s="577"/>
      <c r="EBI101" s="577"/>
      <c r="EBJ101" s="577"/>
      <c r="EBK101" s="577"/>
      <c r="EBL101" s="577"/>
      <c r="EBM101" s="577"/>
      <c r="EBN101" s="577"/>
      <c r="EBO101" s="577"/>
      <c r="EBP101" s="577"/>
      <c r="EBQ101" s="577"/>
      <c r="EBR101" s="577"/>
      <c r="EBS101" s="577"/>
      <c r="EBT101" s="577"/>
      <c r="EBU101" s="577"/>
      <c r="EBV101" s="577"/>
      <c r="EBW101" s="577"/>
      <c r="EBX101" s="577"/>
      <c r="EBY101" s="577"/>
      <c r="EBZ101" s="577"/>
      <c r="ECA101" s="577"/>
      <c r="ECB101" s="577"/>
      <c r="ECC101" s="577"/>
      <c r="ECD101" s="577"/>
      <c r="ECE101" s="577"/>
      <c r="ECF101" s="577"/>
      <c r="ECG101" s="577"/>
      <c r="ECH101" s="577"/>
      <c r="ECI101" s="577"/>
      <c r="ECJ101" s="577"/>
      <c r="ECK101" s="577"/>
      <c r="ECL101" s="577"/>
      <c r="ECM101" s="577"/>
      <c r="ECN101" s="577"/>
      <c r="ECO101" s="577"/>
      <c r="ECP101" s="577"/>
      <c r="ECQ101" s="577"/>
      <c r="ECR101" s="577"/>
      <c r="ECS101" s="577"/>
      <c r="ECT101" s="577"/>
      <c r="ECU101" s="577"/>
      <c r="ECV101" s="577"/>
      <c r="ECW101" s="577"/>
      <c r="ECX101" s="577"/>
      <c r="ECY101" s="577"/>
      <c r="ECZ101" s="577"/>
      <c r="EDA101" s="577"/>
      <c r="EDB101" s="577"/>
      <c r="EDC101" s="577"/>
      <c r="EDD101" s="577"/>
      <c r="EDE101" s="577"/>
      <c r="EDF101" s="577"/>
      <c r="EDG101" s="577"/>
      <c r="EDH101" s="577"/>
      <c r="EDI101" s="577"/>
      <c r="EDJ101" s="577"/>
      <c r="EDK101" s="577"/>
      <c r="EDL101" s="577"/>
      <c r="EDM101" s="577"/>
      <c r="EDN101" s="577"/>
      <c r="EDO101" s="577"/>
      <c r="EDP101" s="577"/>
      <c r="EDQ101" s="577"/>
      <c r="EDR101" s="577"/>
      <c r="EDS101" s="577"/>
      <c r="EDT101" s="577"/>
      <c r="EDU101" s="577"/>
      <c r="EDV101" s="577"/>
      <c r="EDW101" s="577"/>
      <c r="EDX101" s="577"/>
      <c r="EDY101" s="577"/>
      <c r="EDZ101" s="577"/>
      <c r="EEA101" s="577"/>
      <c r="EEB101" s="577"/>
      <c r="EEC101" s="577"/>
      <c r="EED101" s="577"/>
      <c r="EEE101" s="577"/>
      <c r="EEF101" s="577"/>
      <c r="EEG101" s="577"/>
      <c r="EEH101" s="577"/>
      <c r="EEI101" s="577"/>
      <c r="EEJ101" s="577"/>
      <c r="EEK101" s="577"/>
      <c r="EEL101" s="577"/>
      <c r="EEM101" s="577"/>
      <c r="EEN101" s="577"/>
      <c r="EEO101" s="577"/>
      <c r="EEP101" s="577"/>
      <c r="EEQ101" s="577"/>
      <c r="EER101" s="577"/>
      <c r="EES101" s="577"/>
      <c r="EET101" s="577"/>
      <c r="EEU101" s="577"/>
      <c r="EEV101" s="577"/>
      <c r="EEW101" s="577"/>
      <c r="EEX101" s="577"/>
      <c r="EEY101" s="577"/>
      <c r="EEZ101" s="577"/>
      <c r="EFA101" s="577"/>
      <c r="EFB101" s="577"/>
      <c r="EFC101" s="577"/>
      <c r="EFD101" s="577"/>
      <c r="EFE101" s="577"/>
      <c r="EFF101" s="577"/>
      <c r="EFG101" s="577"/>
      <c r="EFH101" s="577"/>
      <c r="EFI101" s="577"/>
      <c r="EFJ101" s="577"/>
      <c r="EFK101" s="577"/>
      <c r="EFL101" s="577"/>
      <c r="EFM101" s="577"/>
      <c r="EFN101" s="577"/>
      <c r="EFO101" s="577"/>
      <c r="EFP101" s="577"/>
      <c r="EFQ101" s="577"/>
      <c r="EFR101" s="577"/>
      <c r="EFS101" s="577"/>
      <c r="EFT101" s="577"/>
      <c r="EFU101" s="577"/>
      <c r="EFV101" s="577"/>
      <c r="EFW101" s="577"/>
      <c r="EFX101" s="577"/>
      <c r="EFY101" s="577"/>
      <c r="EFZ101" s="577"/>
      <c r="EGA101" s="577"/>
      <c r="EGB101" s="577"/>
      <c r="EGC101" s="577"/>
      <c r="EGD101" s="577"/>
      <c r="EGE101" s="577"/>
      <c r="EGF101" s="577"/>
      <c r="EGG101" s="577"/>
      <c r="EGH101" s="577"/>
      <c r="EGI101" s="577"/>
      <c r="EGJ101" s="577"/>
      <c r="EGK101" s="577"/>
      <c r="EGL101" s="577"/>
      <c r="EGM101" s="577"/>
      <c r="EGN101" s="577"/>
      <c r="EGO101" s="577"/>
      <c r="EGP101" s="577"/>
      <c r="EGQ101" s="577"/>
      <c r="EGR101" s="577"/>
      <c r="EGS101" s="577"/>
      <c r="EGT101" s="577"/>
      <c r="EGU101" s="577"/>
      <c r="EGV101" s="577"/>
      <c r="EGW101" s="577"/>
      <c r="EGX101" s="577"/>
      <c r="EGY101" s="577"/>
      <c r="EGZ101" s="577"/>
      <c r="EHA101" s="577"/>
      <c r="EHB101" s="577"/>
      <c r="EHC101" s="577"/>
      <c r="EHD101" s="577"/>
      <c r="EHE101" s="577"/>
      <c r="EHF101" s="577"/>
      <c r="EHG101" s="577"/>
      <c r="EHH101" s="577"/>
      <c r="EHI101" s="577"/>
      <c r="EHJ101" s="577"/>
      <c r="EHK101" s="577"/>
      <c r="EHL101" s="577"/>
      <c r="EHM101" s="577"/>
      <c r="EHN101" s="577"/>
      <c r="EHO101" s="577"/>
      <c r="EHP101" s="577"/>
      <c r="EHQ101" s="577"/>
      <c r="EHR101" s="577"/>
      <c r="EHS101" s="577"/>
      <c r="EHT101" s="577"/>
      <c r="EHU101" s="577"/>
      <c r="EHV101" s="577"/>
      <c r="EHW101" s="577"/>
      <c r="EHX101" s="577"/>
      <c r="EHY101" s="577"/>
      <c r="EHZ101" s="577"/>
      <c r="EIA101" s="577"/>
      <c r="EIB101" s="577"/>
      <c r="EIC101" s="577"/>
      <c r="EID101" s="577"/>
      <c r="EIE101" s="577"/>
      <c r="EIF101" s="577"/>
      <c r="EIG101" s="577"/>
      <c r="EIH101" s="577"/>
      <c r="EII101" s="577"/>
      <c r="EIJ101" s="577"/>
      <c r="EIK101" s="577"/>
      <c r="EIL101" s="577"/>
      <c r="EIM101" s="577"/>
      <c r="EIN101" s="577"/>
      <c r="EIO101" s="577"/>
      <c r="EIP101" s="577"/>
      <c r="EIQ101" s="577"/>
      <c r="EIR101" s="577"/>
      <c r="EIS101" s="577"/>
      <c r="EIT101" s="577"/>
      <c r="EIU101" s="577"/>
      <c r="EIV101" s="577"/>
      <c r="EIW101" s="577"/>
      <c r="EIX101" s="577"/>
      <c r="EIY101" s="577"/>
      <c r="EIZ101" s="577"/>
      <c r="EJA101" s="577"/>
      <c r="EJB101" s="577"/>
      <c r="EJC101" s="577"/>
      <c r="EJD101" s="577"/>
      <c r="EJE101" s="577"/>
      <c r="EJF101" s="577"/>
      <c r="EJG101" s="577"/>
      <c r="EJH101" s="577"/>
      <c r="EJI101" s="577"/>
      <c r="EJJ101" s="577"/>
      <c r="EJK101" s="577"/>
      <c r="EJL101" s="577"/>
      <c r="EJM101" s="577"/>
      <c r="EJN101" s="577"/>
      <c r="EJO101" s="577"/>
      <c r="EJP101" s="577"/>
      <c r="EJQ101" s="577"/>
      <c r="EJR101" s="577"/>
      <c r="EJS101" s="577"/>
      <c r="EJT101" s="577"/>
      <c r="EJU101" s="577"/>
      <c r="EJV101" s="577"/>
      <c r="EJW101" s="577"/>
      <c r="EJX101" s="577"/>
      <c r="EJY101" s="577"/>
      <c r="EJZ101" s="577"/>
      <c r="EKA101" s="577"/>
      <c r="EKB101" s="577"/>
      <c r="EKC101" s="577"/>
      <c r="EKD101" s="577"/>
      <c r="EKE101" s="577"/>
      <c r="EKF101" s="577"/>
      <c r="EKG101" s="577"/>
      <c r="EKH101" s="577"/>
      <c r="EKI101" s="577"/>
      <c r="EKJ101" s="577"/>
      <c r="EKK101" s="577"/>
      <c r="EKL101" s="577"/>
      <c r="EKM101" s="577"/>
      <c r="EKN101" s="577"/>
      <c r="EKO101" s="577"/>
      <c r="EKP101" s="577"/>
      <c r="EKQ101" s="577"/>
      <c r="EKR101" s="577"/>
      <c r="EKS101" s="577"/>
      <c r="EKT101" s="577"/>
      <c r="EKU101" s="577"/>
      <c r="EKV101" s="577"/>
      <c r="EKW101" s="577"/>
      <c r="EKX101" s="577"/>
      <c r="EKY101" s="577"/>
      <c r="EKZ101" s="577"/>
      <c r="ELA101" s="577"/>
      <c r="ELB101" s="577"/>
      <c r="ELC101" s="577"/>
      <c r="ELD101" s="577"/>
      <c r="ELE101" s="577"/>
      <c r="ELF101" s="577"/>
      <c r="ELG101" s="577"/>
      <c r="ELH101" s="577"/>
      <c r="ELI101" s="577"/>
      <c r="ELJ101" s="577"/>
      <c r="ELK101" s="577"/>
      <c r="ELL101" s="577"/>
      <c r="ELM101" s="577"/>
      <c r="ELN101" s="577"/>
      <c r="ELO101" s="577"/>
      <c r="ELP101" s="577"/>
      <c r="ELQ101" s="577"/>
      <c r="ELR101" s="577"/>
      <c r="ELS101" s="577"/>
      <c r="ELT101" s="577"/>
      <c r="ELU101" s="577"/>
      <c r="ELV101" s="577"/>
      <c r="ELW101" s="577"/>
      <c r="ELX101" s="577"/>
      <c r="ELY101" s="577"/>
      <c r="ELZ101" s="577"/>
      <c r="EMA101" s="577"/>
      <c r="EMB101" s="577"/>
      <c r="EMC101" s="577"/>
      <c r="EMD101" s="577"/>
      <c r="EME101" s="577"/>
      <c r="EMF101" s="577"/>
      <c r="EMG101" s="577"/>
      <c r="EMH101" s="577"/>
      <c r="EMI101" s="577"/>
      <c r="EMJ101" s="577"/>
      <c r="EMK101" s="577"/>
      <c r="EML101" s="577"/>
      <c r="EMM101" s="577"/>
      <c r="EMN101" s="577"/>
      <c r="EMO101" s="577"/>
      <c r="EMP101" s="577"/>
      <c r="EMQ101" s="577"/>
      <c r="EMR101" s="577"/>
      <c r="EMS101" s="577"/>
      <c r="EMT101" s="577"/>
      <c r="EMU101" s="577"/>
      <c r="EMV101" s="577"/>
      <c r="EMW101" s="577"/>
      <c r="EMX101" s="577"/>
      <c r="EMY101" s="577"/>
      <c r="EMZ101" s="577"/>
      <c r="ENA101" s="577"/>
      <c r="ENB101" s="577"/>
      <c r="ENC101" s="577"/>
      <c r="END101" s="577"/>
      <c r="ENE101" s="577"/>
      <c r="ENF101" s="577"/>
      <c r="ENG101" s="577"/>
      <c r="ENH101" s="577"/>
      <c r="ENI101" s="577"/>
      <c r="ENJ101" s="577"/>
      <c r="ENK101" s="577"/>
      <c r="ENL101" s="577"/>
      <c r="ENM101" s="577"/>
      <c r="ENN101" s="577"/>
      <c r="ENO101" s="577"/>
      <c r="ENP101" s="577"/>
      <c r="ENQ101" s="577"/>
      <c r="ENR101" s="577"/>
      <c r="ENS101" s="577"/>
      <c r="ENT101" s="577"/>
      <c r="ENU101" s="577"/>
      <c r="ENV101" s="577"/>
      <c r="ENW101" s="577"/>
      <c r="ENX101" s="577"/>
      <c r="ENY101" s="577"/>
      <c r="ENZ101" s="577"/>
      <c r="EOA101" s="577"/>
      <c r="EOB101" s="577"/>
      <c r="EOC101" s="577"/>
      <c r="EOD101" s="577"/>
      <c r="EOE101" s="577"/>
      <c r="EOF101" s="577"/>
      <c r="EOG101" s="577"/>
      <c r="EOH101" s="577"/>
      <c r="EOI101" s="577"/>
      <c r="EOJ101" s="577"/>
      <c r="EOK101" s="577"/>
      <c r="EOL101" s="577"/>
      <c r="EOM101" s="577"/>
      <c r="EON101" s="577"/>
      <c r="EOO101" s="577"/>
      <c r="EOP101" s="577"/>
      <c r="EOQ101" s="577"/>
      <c r="EOR101" s="577"/>
      <c r="EOS101" s="577"/>
      <c r="EOT101" s="577"/>
      <c r="EOU101" s="577"/>
      <c r="EOV101" s="577"/>
      <c r="EOW101" s="577"/>
      <c r="EOX101" s="577"/>
      <c r="EOY101" s="577"/>
      <c r="EOZ101" s="577"/>
      <c r="EPA101" s="577"/>
      <c r="EPB101" s="577"/>
      <c r="EPC101" s="577"/>
      <c r="EPD101" s="577"/>
      <c r="EPE101" s="577"/>
      <c r="EPF101" s="577"/>
      <c r="EPG101" s="577"/>
      <c r="EPH101" s="577"/>
      <c r="EPI101" s="577"/>
      <c r="EPJ101" s="577"/>
      <c r="EPK101" s="577"/>
      <c r="EPL101" s="577"/>
      <c r="EPM101" s="577"/>
      <c r="EPN101" s="577"/>
      <c r="EPO101" s="577"/>
      <c r="EPP101" s="577"/>
      <c r="EPQ101" s="577"/>
      <c r="EPR101" s="577"/>
      <c r="EPS101" s="577"/>
      <c r="EPT101" s="577"/>
      <c r="EPU101" s="577"/>
      <c r="EPV101" s="577"/>
      <c r="EPW101" s="577"/>
      <c r="EPX101" s="577"/>
      <c r="EPY101" s="577"/>
      <c r="EPZ101" s="577"/>
      <c r="EQA101" s="577"/>
      <c r="EQB101" s="577"/>
      <c r="EQC101" s="577"/>
      <c r="EQD101" s="577"/>
      <c r="EQE101" s="577"/>
      <c r="EQF101" s="577"/>
      <c r="EQG101" s="577"/>
      <c r="EQH101" s="577"/>
      <c r="EQI101" s="577"/>
      <c r="EQJ101" s="577"/>
      <c r="EQK101" s="577"/>
      <c r="EQL101" s="577"/>
      <c r="EQM101" s="577"/>
      <c r="EQN101" s="577"/>
      <c r="EQO101" s="577"/>
      <c r="EQP101" s="577"/>
      <c r="EQQ101" s="577"/>
      <c r="EQR101" s="577"/>
      <c r="EQS101" s="577"/>
      <c r="EQT101" s="577"/>
      <c r="EQU101" s="577"/>
      <c r="EQV101" s="577"/>
      <c r="EQW101" s="577"/>
      <c r="EQX101" s="577"/>
      <c r="EQY101" s="577"/>
      <c r="EQZ101" s="577"/>
      <c r="ERA101" s="577"/>
      <c r="ERB101" s="577"/>
      <c r="ERC101" s="577"/>
      <c r="ERD101" s="577"/>
      <c r="ERE101" s="577"/>
      <c r="ERF101" s="577"/>
      <c r="ERG101" s="577"/>
      <c r="ERH101" s="577"/>
      <c r="ERI101" s="577"/>
      <c r="ERJ101" s="577"/>
      <c r="ERK101" s="577"/>
      <c r="ERL101" s="577"/>
      <c r="ERM101" s="577"/>
      <c r="ERN101" s="577"/>
      <c r="ERO101" s="577"/>
      <c r="ERP101" s="577"/>
      <c r="ERQ101" s="577"/>
      <c r="ERR101" s="577"/>
      <c r="ERS101" s="577"/>
      <c r="ERT101" s="577"/>
      <c r="ERU101" s="577"/>
      <c r="ERV101" s="577"/>
      <c r="ERW101" s="577"/>
      <c r="ERX101" s="577"/>
      <c r="ERY101" s="577"/>
      <c r="ERZ101" s="577"/>
      <c r="ESA101" s="577"/>
      <c r="ESB101" s="577"/>
      <c r="ESC101" s="577"/>
      <c r="ESD101" s="577"/>
      <c r="ESE101" s="577"/>
      <c r="ESF101" s="577"/>
      <c r="ESG101" s="577"/>
      <c r="ESH101" s="577"/>
      <c r="ESI101" s="577"/>
      <c r="ESJ101" s="577"/>
      <c r="ESK101" s="577"/>
      <c r="ESL101" s="577"/>
      <c r="ESM101" s="577"/>
      <c r="ESN101" s="577"/>
      <c r="ESO101" s="577"/>
      <c r="ESP101" s="577"/>
      <c r="ESQ101" s="577"/>
      <c r="ESR101" s="577"/>
      <c r="ESS101" s="577"/>
      <c r="EST101" s="577"/>
      <c r="ESU101" s="577"/>
      <c r="ESV101" s="577"/>
      <c r="ESW101" s="577"/>
      <c r="ESX101" s="577"/>
      <c r="ESY101" s="577"/>
      <c r="ESZ101" s="577"/>
      <c r="ETA101" s="577"/>
      <c r="ETB101" s="577"/>
      <c r="ETC101" s="577"/>
      <c r="ETD101" s="577"/>
      <c r="ETE101" s="577"/>
      <c r="ETF101" s="577"/>
      <c r="ETG101" s="577"/>
      <c r="ETH101" s="577"/>
      <c r="ETI101" s="577"/>
      <c r="ETJ101" s="577"/>
      <c r="ETK101" s="577"/>
      <c r="ETL101" s="577"/>
      <c r="ETM101" s="577"/>
      <c r="ETN101" s="577"/>
      <c r="ETO101" s="577"/>
      <c r="ETP101" s="577"/>
      <c r="ETQ101" s="577"/>
      <c r="ETR101" s="577"/>
      <c r="ETS101" s="577"/>
      <c r="ETT101" s="577"/>
      <c r="ETU101" s="577"/>
      <c r="ETV101" s="577"/>
      <c r="ETW101" s="577"/>
      <c r="ETX101" s="577"/>
      <c r="ETY101" s="577"/>
      <c r="ETZ101" s="577"/>
      <c r="EUA101" s="577"/>
      <c r="EUB101" s="577"/>
      <c r="EUC101" s="577"/>
      <c r="EUD101" s="577"/>
      <c r="EUE101" s="577"/>
      <c r="EUF101" s="577"/>
      <c r="EUG101" s="577"/>
      <c r="EUH101" s="577"/>
      <c r="EUI101" s="577"/>
      <c r="EUJ101" s="577"/>
      <c r="EUK101" s="577"/>
      <c r="EUL101" s="577"/>
      <c r="EUM101" s="577"/>
      <c r="EUN101" s="577"/>
      <c r="EUO101" s="577"/>
      <c r="EUP101" s="577"/>
      <c r="EUQ101" s="577"/>
      <c r="EUR101" s="577"/>
      <c r="EUS101" s="577"/>
      <c r="EUT101" s="577"/>
      <c r="EUU101" s="577"/>
      <c r="EUV101" s="577"/>
      <c r="EUW101" s="577"/>
      <c r="EUX101" s="577"/>
      <c r="EUY101" s="577"/>
      <c r="EUZ101" s="577"/>
      <c r="EVA101" s="577"/>
      <c r="EVB101" s="577"/>
      <c r="EVC101" s="577"/>
      <c r="EVD101" s="577"/>
      <c r="EVE101" s="577"/>
      <c r="EVF101" s="577"/>
      <c r="EVG101" s="577"/>
      <c r="EVH101" s="577"/>
      <c r="EVI101" s="577"/>
      <c r="EVJ101" s="577"/>
      <c r="EVK101" s="577"/>
      <c r="EVL101" s="577"/>
      <c r="EVM101" s="577"/>
      <c r="EVN101" s="577"/>
      <c r="EVO101" s="577"/>
      <c r="EVP101" s="577"/>
      <c r="EVQ101" s="577"/>
      <c r="EVR101" s="577"/>
      <c r="EVS101" s="577"/>
      <c r="EVT101" s="577"/>
      <c r="EVU101" s="577"/>
      <c r="EVV101" s="577"/>
      <c r="EVW101" s="577"/>
      <c r="EVX101" s="577"/>
      <c r="EVY101" s="577"/>
      <c r="EVZ101" s="577"/>
      <c r="EWA101" s="577"/>
      <c r="EWB101" s="577"/>
      <c r="EWC101" s="577"/>
      <c r="EWD101" s="577"/>
      <c r="EWE101" s="577"/>
      <c r="EWF101" s="577"/>
      <c r="EWG101" s="577"/>
      <c r="EWH101" s="577"/>
      <c r="EWI101" s="577"/>
      <c r="EWJ101" s="577"/>
      <c r="EWK101" s="577"/>
      <c r="EWL101" s="577"/>
      <c r="EWM101" s="577"/>
      <c r="EWN101" s="577"/>
      <c r="EWO101" s="577"/>
      <c r="EWP101" s="577"/>
      <c r="EWQ101" s="577"/>
      <c r="EWR101" s="577"/>
      <c r="EWS101" s="577"/>
      <c r="EWT101" s="577"/>
      <c r="EWU101" s="577"/>
      <c r="EWV101" s="577"/>
      <c r="EWW101" s="577"/>
      <c r="EWX101" s="577"/>
      <c r="EWY101" s="577"/>
      <c r="EWZ101" s="577"/>
      <c r="EXA101" s="577"/>
      <c r="EXB101" s="577"/>
      <c r="EXC101" s="577"/>
      <c r="EXD101" s="577"/>
      <c r="EXE101" s="577"/>
      <c r="EXF101" s="577"/>
      <c r="EXG101" s="577"/>
      <c r="EXH101" s="577"/>
      <c r="EXI101" s="577"/>
      <c r="EXJ101" s="577"/>
      <c r="EXK101" s="577"/>
      <c r="EXL101" s="577"/>
      <c r="EXM101" s="577"/>
      <c r="EXN101" s="577"/>
      <c r="EXO101" s="577"/>
      <c r="EXP101" s="577"/>
      <c r="EXQ101" s="577"/>
      <c r="EXR101" s="577"/>
      <c r="EXS101" s="577"/>
      <c r="EXT101" s="577"/>
      <c r="EXU101" s="577"/>
      <c r="EXV101" s="577"/>
      <c r="EXW101" s="577"/>
      <c r="EXX101" s="577"/>
      <c r="EXY101" s="577"/>
      <c r="EXZ101" s="577"/>
      <c r="EYA101" s="577"/>
      <c r="EYB101" s="577"/>
      <c r="EYC101" s="577"/>
      <c r="EYD101" s="577"/>
      <c r="EYE101" s="577"/>
      <c r="EYF101" s="577"/>
      <c r="EYG101" s="577"/>
      <c r="EYH101" s="577"/>
      <c r="EYI101" s="577"/>
      <c r="EYJ101" s="577"/>
      <c r="EYK101" s="577"/>
      <c r="EYL101" s="577"/>
      <c r="EYM101" s="577"/>
      <c r="EYN101" s="577"/>
      <c r="EYO101" s="577"/>
      <c r="EYP101" s="577"/>
      <c r="EYQ101" s="577"/>
      <c r="EYR101" s="577"/>
      <c r="EYS101" s="577"/>
      <c r="EYT101" s="577"/>
      <c r="EYU101" s="577"/>
      <c r="EYV101" s="577"/>
      <c r="EYW101" s="577"/>
      <c r="EYX101" s="577"/>
      <c r="EYY101" s="577"/>
      <c r="EYZ101" s="577"/>
      <c r="EZA101" s="577"/>
      <c r="EZB101" s="577"/>
      <c r="EZC101" s="577"/>
      <c r="EZD101" s="577"/>
      <c r="EZE101" s="577"/>
      <c r="EZF101" s="577"/>
      <c r="EZG101" s="577"/>
      <c r="EZH101" s="577"/>
      <c r="EZI101" s="577"/>
      <c r="EZJ101" s="577"/>
      <c r="EZK101" s="577"/>
      <c r="EZL101" s="577"/>
      <c r="EZM101" s="577"/>
      <c r="EZN101" s="577"/>
      <c r="EZO101" s="577"/>
      <c r="EZP101" s="577"/>
      <c r="EZQ101" s="577"/>
      <c r="EZR101" s="577"/>
      <c r="EZS101" s="577"/>
      <c r="EZT101" s="577"/>
      <c r="EZU101" s="577"/>
      <c r="EZV101" s="577"/>
      <c r="EZW101" s="577"/>
      <c r="EZX101" s="577"/>
      <c r="EZY101" s="577"/>
      <c r="EZZ101" s="577"/>
      <c r="FAA101" s="577"/>
      <c r="FAB101" s="577"/>
      <c r="FAC101" s="577"/>
      <c r="FAD101" s="577"/>
      <c r="FAE101" s="577"/>
      <c r="FAF101" s="577"/>
      <c r="FAG101" s="577"/>
      <c r="FAH101" s="577"/>
      <c r="FAI101" s="577"/>
      <c r="FAJ101" s="577"/>
      <c r="FAK101" s="577"/>
      <c r="FAL101" s="577"/>
      <c r="FAM101" s="577"/>
      <c r="FAN101" s="577"/>
      <c r="FAO101" s="577"/>
      <c r="FAP101" s="577"/>
      <c r="FAQ101" s="577"/>
      <c r="FAR101" s="577"/>
      <c r="FAS101" s="577"/>
      <c r="FAT101" s="577"/>
      <c r="FAU101" s="577"/>
      <c r="FAV101" s="577"/>
      <c r="FAW101" s="577"/>
      <c r="FAX101" s="577"/>
      <c r="FAY101" s="577"/>
      <c r="FAZ101" s="577"/>
      <c r="FBA101" s="577"/>
      <c r="FBB101" s="577"/>
      <c r="FBC101" s="577"/>
      <c r="FBD101" s="577"/>
      <c r="FBE101" s="577"/>
      <c r="FBF101" s="577"/>
      <c r="FBG101" s="577"/>
      <c r="FBH101" s="577"/>
      <c r="FBI101" s="577"/>
      <c r="FBJ101" s="577"/>
      <c r="FBK101" s="577"/>
      <c r="FBL101" s="577"/>
      <c r="FBM101" s="577"/>
      <c r="FBN101" s="577"/>
      <c r="FBO101" s="577"/>
      <c r="FBP101" s="577"/>
      <c r="FBQ101" s="577"/>
      <c r="FBR101" s="577"/>
      <c r="FBS101" s="577"/>
      <c r="FBT101" s="577"/>
      <c r="FBU101" s="577"/>
      <c r="FBV101" s="577"/>
      <c r="FBW101" s="577"/>
      <c r="FBX101" s="577"/>
      <c r="FBY101" s="577"/>
      <c r="FBZ101" s="577"/>
      <c r="FCA101" s="577"/>
      <c r="FCB101" s="577"/>
      <c r="FCC101" s="577"/>
      <c r="FCD101" s="577"/>
      <c r="FCE101" s="577"/>
      <c r="FCF101" s="577"/>
      <c r="FCG101" s="577"/>
      <c r="FCH101" s="577"/>
      <c r="FCI101" s="577"/>
      <c r="FCJ101" s="577"/>
      <c r="FCK101" s="577"/>
      <c r="FCL101" s="577"/>
      <c r="FCM101" s="577"/>
      <c r="FCN101" s="577"/>
      <c r="FCO101" s="577"/>
      <c r="FCP101" s="577"/>
      <c r="FCQ101" s="577"/>
      <c r="FCR101" s="577"/>
      <c r="FCS101" s="577"/>
      <c r="FCT101" s="577"/>
      <c r="FCU101" s="577"/>
      <c r="FCV101" s="577"/>
      <c r="FCW101" s="577"/>
      <c r="FCX101" s="577"/>
      <c r="FCY101" s="577"/>
      <c r="FCZ101" s="577"/>
      <c r="FDA101" s="577"/>
      <c r="FDB101" s="577"/>
      <c r="FDC101" s="577"/>
      <c r="FDD101" s="577"/>
      <c r="FDE101" s="577"/>
      <c r="FDF101" s="577"/>
      <c r="FDG101" s="577"/>
      <c r="FDH101" s="577"/>
      <c r="FDI101" s="577"/>
      <c r="FDJ101" s="577"/>
      <c r="FDK101" s="577"/>
      <c r="FDL101" s="577"/>
      <c r="FDM101" s="577"/>
      <c r="FDN101" s="577"/>
      <c r="FDO101" s="577"/>
      <c r="FDP101" s="577"/>
      <c r="FDQ101" s="577"/>
      <c r="FDR101" s="577"/>
      <c r="FDS101" s="577"/>
      <c r="FDT101" s="577"/>
      <c r="FDU101" s="577"/>
      <c r="FDV101" s="577"/>
      <c r="FDW101" s="577"/>
      <c r="FDX101" s="577"/>
      <c r="FDY101" s="577"/>
      <c r="FDZ101" s="577"/>
      <c r="FEA101" s="577"/>
      <c r="FEB101" s="577"/>
      <c r="FEC101" s="577"/>
      <c r="FED101" s="577"/>
      <c r="FEE101" s="577"/>
      <c r="FEF101" s="577"/>
      <c r="FEG101" s="577"/>
      <c r="FEH101" s="577"/>
      <c r="FEI101" s="577"/>
      <c r="FEJ101" s="577"/>
      <c r="FEK101" s="577"/>
      <c r="FEL101" s="577"/>
      <c r="FEM101" s="577"/>
      <c r="FEN101" s="577"/>
      <c r="FEO101" s="577"/>
      <c r="FEP101" s="577"/>
      <c r="FEQ101" s="577"/>
      <c r="FER101" s="577"/>
      <c r="FES101" s="577"/>
      <c r="FET101" s="577"/>
      <c r="FEU101" s="577"/>
      <c r="FEV101" s="577"/>
      <c r="FEW101" s="577"/>
      <c r="FEX101" s="577"/>
      <c r="FEY101" s="577"/>
      <c r="FEZ101" s="577"/>
      <c r="FFA101" s="577"/>
      <c r="FFB101" s="577"/>
      <c r="FFC101" s="577"/>
      <c r="FFD101" s="577"/>
      <c r="FFE101" s="577"/>
      <c r="FFF101" s="577"/>
      <c r="FFG101" s="577"/>
      <c r="FFH101" s="577"/>
      <c r="FFI101" s="577"/>
      <c r="FFJ101" s="577"/>
      <c r="FFK101" s="577"/>
      <c r="FFL101" s="577"/>
      <c r="FFM101" s="577"/>
      <c r="FFN101" s="577"/>
      <c r="FFO101" s="577"/>
      <c r="FFP101" s="577"/>
      <c r="FFQ101" s="577"/>
      <c r="FFR101" s="577"/>
      <c r="FFS101" s="577"/>
      <c r="FFT101" s="577"/>
      <c r="FFU101" s="577"/>
      <c r="FFV101" s="577"/>
      <c r="FFW101" s="577"/>
      <c r="FFX101" s="577"/>
      <c r="FFY101" s="577"/>
      <c r="FFZ101" s="577"/>
      <c r="FGA101" s="577"/>
      <c r="FGB101" s="577"/>
      <c r="FGC101" s="577"/>
      <c r="FGD101" s="577"/>
      <c r="FGE101" s="577"/>
      <c r="FGF101" s="577"/>
      <c r="FGG101" s="577"/>
      <c r="FGH101" s="577"/>
      <c r="FGI101" s="577"/>
      <c r="FGJ101" s="577"/>
      <c r="FGK101" s="577"/>
      <c r="FGL101" s="577"/>
      <c r="FGM101" s="577"/>
      <c r="FGN101" s="577"/>
      <c r="FGO101" s="577"/>
      <c r="FGP101" s="577"/>
      <c r="FGQ101" s="577"/>
      <c r="FGR101" s="577"/>
      <c r="FGS101" s="577"/>
      <c r="FGT101" s="577"/>
      <c r="FGU101" s="577"/>
      <c r="FGV101" s="577"/>
      <c r="FGW101" s="577"/>
      <c r="FGX101" s="577"/>
      <c r="FGY101" s="577"/>
      <c r="FGZ101" s="577"/>
      <c r="FHA101" s="577"/>
      <c r="FHB101" s="577"/>
      <c r="FHC101" s="577"/>
      <c r="FHD101" s="577"/>
      <c r="FHE101" s="577"/>
      <c r="FHF101" s="577"/>
      <c r="FHG101" s="577"/>
      <c r="FHH101" s="577"/>
      <c r="FHI101" s="577"/>
      <c r="FHJ101" s="577"/>
      <c r="FHK101" s="577"/>
      <c r="FHL101" s="577"/>
      <c r="FHM101" s="577"/>
      <c r="FHN101" s="577"/>
      <c r="FHO101" s="577"/>
      <c r="FHP101" s="577"/>
      <c r="FHQ101" s="577"/>
      <c r="FHR101" s="577"/>
      <c r="FHS101" s="577"/>
      <c r="FHT101" s="577"/>
      <c r="FHU101" s="577"/>
      <c r="FHV101" s="577"/>
      <c r="FHW101" s="577"/>
      <c r="FHX101" s="577"/>
      <c r="FHY101" s="577"/>
      <c r="FHZ101" s="577"/>
      <c r="FIA101" s="577"/>
      <c r="FIB101" s="577"/>
      <c r="FIC101" s="577"/>
      <c r="FID101" s="577"/>
      <c r="FIE101" s="577"/>
      <c r="FIF101" s="577"/>
      <c r="FIG101" s="577"/>
      <c r="FIH101" s="577"/>
      <c r="FII101" s="577"/>
      <c r="FIJ101" s="577"/>
      <c r="FIK101" s="577"/>
      <c r="FIL101" s="577"/>
      <c r="FIM101" s="577"/>
      <c r="FIN101" s="577"/>
      <c r="FIO101" s="577"/>
      <c r="FIP101" s="577"/>
      <c r="FIQ101" s="577"/>
      <c r="FIR101" s="577"/>
      <c r="FIS101" s="577"/>
      <c r="FIT101" s="577"/>
      <c r="FIU101" s="577"/>
      <c r="FIV101" s="577"/>
      <c r="FIW101" s="577"/>
      <c r="FIX101" s="577"/>
      <c r="FIY101" s="577"/>
      <c r="FIZ101" s="577"/>
      <c r="FJA101" s="577"/>
      <c r="FJB101" s="577"/>
      <c r="FJC101" s="577"/>
      <c r="FJD101" s="577"/>
      <c r="FJE101" s="577"/>
      <c r="FJF101" s="577"/>
      <c r="FJG101" s="577"/>
      <c r="FJH101" s="577"/>
      <c r="FJI101" s="577"/>
      <c r="FJJ101" s="577"/>
      <c r="FJK101" s="577"/>
      <c r="FJL101" s="577"/>
      <c r="FJM101" s="577"/>
      <c r="FJN101" s="577"/>
      <c r="FJO101" s="577"/>
      <c r="FJP101" s="577"/>
      <c r="FJQ101" s="577"/>
      <c r="FJR101" s="577"/>
      <c r="FJS101" s="577"/>
      <c r="FJT101" s="577"/>
      <c r="FJU101" s="577"/>
      <c r="FJV101" s="577"/>
      <c r="FJW101" s="577"/>
      <c r="FJX101" s="577"/>
      <c r="FJY101" s="577"/>
      <c r="FJZ101" s="577"/>
      <c r="FKA101" s="577"/>
      <c r="FKB101" s="577"/>
      <c r="FKC101" s="577"/>
      <c r="FKD101" s="577"/>
      <c r="FKE101" s="577"/>
      <c r="FKF101" s="577"/>
      <c r="FKG101" s="577"/>
      <c r="FKH101" s="577"/>
      <c r="FKI101" s="577"/>
      <c r="FKJ101" s="577"/>
      <c r="FKK101" s="577"/>
      <c r="FKL101" s="577"/>
      <c r="FKM101" s="577"/>
      <c r="FKN101" s="577"/>
      <c r="FKO101" s="577"/>
      <c r="FKP101" s="577"/>
      <c r="FKQ101" s="577"/>
      <c r="FKR101" s="577"/>
      <c r="FKS101" s="577"/>
      <c r="FKT101" s="577"/>
      <c r="FKU101" s="577"/>
      <c r="FKV101" s="577"/>
      <c r="FKW101" s="577"/>
      <c r="FKX101" s="577"/>
      <c r="FKY101" s="577"/>
      <c r="FKZ101" s="577"/>
      <c r="FLA101" s="577"/>
      <c r="FLB101" s="577"/>
      <c r="FLC101" s="577"/>
      <c r="FLD101" s="577"/>
      <c r="FLE101" s="577"/>
      <c r="FLF101" s="577"/>
      <c r="FLG101" s="577"/>
      <c r="FLH101" s="577"/>
      <c r="FLI101" s="577"/>
      <c r="FLJ101" s="577"/>
      <c r="FLK101" s="577"/>
      <c r="FLL101" s="577"/>
      <c r="FLM101" s="577"/>
      <c r="FLN101" s="577"/>
      <c r="FLO101" s="577"/>
      <c r="FLP101" s="577"/>
      <c r="FLQ101" s="577"/>
      <c r="FLR101" s="577"/>
      <c r="FLS101" s="577"/>
      <c r="FLT101" s="577"/>
      <c r="FLU101" s="577"/>
      <c r="FLV101" s="577"/>
      <c r="FLW101" s="577"/>
      <c r="FLX101" s="577"/>
      <c r="FLY101" s="577"/>
      <c r="FLZ101" s="577"/>
      <c r="FMA101" s="577"/>
      <c r="FMB101" s="577"/>
      <c r="FMC101" s="577"/>
      <c r="FMD101" s="577"/>
      <c r="FME101" s="577"/>
      <c r="FMF101" s="577"/>
      <c r="FMG101" s="577"/>
      <c r="FMH101" s="577"/>
      <c r="FMI101" s="577"/>
      <c r="FMJ101" s="577"/>
      <c r="FMK101" s="577"/>
      <c r="FML101" s="577"/>
      <c r="FMM101" s="577"/>
      <c r="FMN101" s="577"/>
      <c r="FMO101" s="577"/>
      <c r="FMP101" s="577"/>
      <c r="FMQ101" s="577"/>
      <c r="FMR101" s="577"/>
      <c r="FMS101" s="577"/>
      <c r="FMT101" s="577"/>
      <c r="FMU101" s="577"/>
      <c r="FMV101" s="577"/>
      <c r="FMW101" s="577"/>
      <c r="FMX101" s="577"/>
      <c r="FMY101" s="577"/>
      <c r="FMZ101" s="577"/>
      <c r="FNA101" s="577"/>
      <c r="FNB101" s="577"/>
      <c r="FNC101" s="577"/>
      <c r="FND101" s="577"/>
      <c r="FNE101" s="577"/>
      <c r="FNF101" s="577"/>
      <c r="FNG101" s="577"/>
      <c r="FNH101" s="577"/>
      <c r="FNI101" s="577"/>
      <c r="FNJ101" s="577"/>
      <c r="FNK101" s="577"/>
      <c r="FNL101" s="577"/>
      <c r="FNM101" s="577"/>
      <c r="FNN101" s="577"/>
      <c r="FNO101" s="577"/>
      <c r="FNP101" s="577"/>
      <c r="FNQ101" s="577"/>
      <c r="FNR101" s="577"/>
      <c r="FNS101" s="577"/>
      <c r="FNT101" s="577"/>
      <c r="FNU101" s="577"/>
      <c r="FNV101" s="577"/>
      <c r="FNW101" s="577"/>
      <c r="FNX101" s="577"/>
      <c r="FNY101" s="577"/>
      <c r="FNZ101" s="577"/>
      <c r="FOA101" s="577"/>
      <c r="FOB101" s="577"/>
      <c r="FOC101" s="577"/>
      <c r="FOD101" s="577"/>
      <c r="FOE101" s="577"/>
      <c r="FOF101" s="577"/>
      <c r="FOG101" s="577"/>
      <c r="FOH101" s="577"/>
      <c r="FOI101" s="577"/>
      <c r="FOJ101" s="577"/>
      <c r="FOK101" s="577"/>
      <c r="FOL101" s="577"/>
      <c r="FOM101" s="577"/>
      <c r="FON101" s="577"/>
      <c r="FOO101" s="577"/>
      <c r="FOP101" s="577"/>
      <c r="FOQ101" s="577"/>
      <c r="FOR101" s="577"/>
      <c r="FOS101" s="577"/>
      <c r="FOT101" s="577"/>
      <c r="FOU101" s="577"/>
      <c r="FOV101" s="577"/>
      <c r="FOW101" s="577"/>
      <c r="FOX101" s="577"/>
      <c r="FOY101" s="577"/>
      <c r="FOZ101" s="577"/>
      <c r="FPA101" s="577"/>
      <c r="FPB101" s="577"/>
      <c r="FPC101" s="577"/>
      <c r="FPD101" s="577"/>
      <c r="FPE101" s="577"/>
      <c r="FPF101" s="577"/>
      <c r="FPG101" s="577"/>
      <c r="FPH101" s="577"/>
      <c r="FPI101" s="577"/>
      <c r="FPJ101" s="577"/>
      <c r="FPK101" s="577"/>
      <c r="FPL101" s="577"/>
      <c r="FPM101" s="577"/>
      <c r="FPN101" s="577"/>
      <c r="FPO101" s="577"/>
      <c r="FPP101" s="577"/>
      <c r="FPQ101" s="577"/>
      <c r="FPR101" s="577"/>
      <c r="FPS101" s="577"/>
      <c r="FPT101" s="577"/>
      <c r="FPU101" s="577"/>
      <c r="FPV101" s="577"/>
      <c r="FPW101" s="577"/>
      <c r="FPX101" s="577"/>
      <c r="FPY101" s="577"/>
      <c r="FPZ101" s="577"/>
      <c r="FQA101" s="577"/>
      <c r="FQB101" s="577"/>
      <c r="FQC101" s="577"/>
      <c r="FQD101" s="577"/>
      <c r="FQE101" s="577"/>
      <c r="FQF101" s="577"/>
      <c r="FQG101" s="577"/>
      <c r="FQH101" s="577"/>
      <c r="FQI101" s="577"/>
      <c r="FQJ101" s="577"/>
      <c r="FQK101" s="577"/>
      <c r="FQL101" s="577"/>
      <c r="FQM101" s="577"/>
      <c r="FQN101" s="577"/>
      <c r="FQO101" s="577"/>
      <c r="FQP101" s="577"/>
      <c r="FQQ101" s="577"/>
      <c r="FQR101" s="577"/>
      <c r="FQS101" s="577"/>
      <c r="FQT101" s="577"/>
      <c r="FQU101" s="577"/>
      <c r="FQV101" s="577"/>
      <c r="FQW101" s="577"/>
      <c r="FQX101" s="577"/>
      <c r="FQY101" s="577"/>
      <c r="FQZ101" s="577"/>
      <c r="FRA101" s="577"/>
      <c r="FRB101" s="577"/>
      <c r="FRC101" s="577"/>
      <c r="FRD101" s="577"/>
      <c r="FRE101" s="577"/>
      <c r="FRF101" s="577"/>
      <c r="FRG101" s="577"/>
      <c r="FRH101" s="577"/>
      <c r="FRI101" s="577"/>
      <c r="FRJ101" s="577"/>
      <c r="FRK101" s="577"/>
      <c r="FRL101" s="577"/>
      <c r="FRM101" s="577"/>
      <c r="FRN101" s="577"/>
      <c r="FRO101" s="577"/>
      <c r="FRP101" s="577"/>
      <c r="FRQ101" s="577"/>
      <c r="FRR101" s="577"/>
      <c r="FRS101" s="577"/>
      <c r="FRT101" s="577"/>
      <c r="FRU101" s="577"/>
      <c r="FRV101" s="577"/>
      <c r="FRW101" s="577"/>
      <c r="FRX101" s="577"/>
      <c r="FRY101" s="577"/>
      <c r="FRZ101" s="577"/>
      <c r="FSA101" s="577"/>
      <c r="FSB101" s="577"/>
      <c r="FSC101" s="577"/>
      <c r="FSD101" s="577"/>
      <c r="FSE101" s="577"/>
      <c r="FSF101" s="577"/>
      <c r="FSG101" s="577"/>
      <c r="FSH101" s="577"/>
      <c r="FSI101" s="577"/>
      <c r="FSJ101" s="577"/>
      <c r="FSK101" s="577"/>
      <c r="FSL101" s="577"/>
      <c r="FSM101" s="577"/>
      <c r="FSN101" s="577"/>
      <c r="FSO101" s="577"/>
      <c r="FSP101" s="577"/>
      <c r="FSQ101" s="577"/>
      <c r="FSR101" s="577"/>
      <c r="FSS101" s="577"/>
      <c r="FST101" s="577"/>
      <c r="FSU101" s="577"/>
      <c r="FSV101" s="577"/>
      <c r="FSW101" s="577"/>
      <c r="FSX101" s="577"/>
      <c r="FSY101" s="577"/>
      <c r="FSZ101" s="577"/>
      <c r="FTA101" s="577"/>
      <c r="FTB101" s="577"/>
      <c r="FTC101" s="577"/>
      <c r="FTD101" s="577"/>
      <c r="FTE101" s="577"/>
      <c r="FTF101" s="577"/>
      <c r="FTG101" s="577"/>
      <c r="FTH101" s="577"/>
      <c r="FTI101" s="577"/>
      <c r="FTJ101" s="577"/>
      <c r="FTK101" s="577"/>
      <c r="FTL101" s="577"/>
      <c r="FTM101" s="577"/>
      <c r="FTN101" s="577"/>
      <c r="FTO101" s="577"/>
      <c r="FTP101" s="577"/>
      <c r="FTQ101" s="577"/>
      <c r="FTR101" s="577"/>
      <c r="FTS101" s="577"/>
      <c r="FTT101" s="577"/>
      <c r="FTU101" s="577"/>
      <c r="FTV101" s="577"/>
      <c r="FTW101" s="577"/>
      <c r="FTX101" s="577"/>
      <c r="FTY101" s="577"/>
      <c r="FTZ101" s="577"/>
      <c r="FUA101" s="577"/>
      <c r="FUB101" s="577"/>
      <c r="FUC101" s="577"/>
      <c r="FUD101" s="577"/>
      <c r="FUE101" s="577"/>
      <c r="FUF101" s="577"/>
      <c r="FUG101" s="577"/>
      <c r="FUH101" s="577"/>
      <c r="FUI101" s="577"/>
      <c r="FUJ101" s="577"/>
      <c r="FUK101" s="577"/>
      <c r="FUL101" s="577"/>
      <c r="FUM101" s="577"/>
      <c r="FUN101" s="577"/>
      <c r="FUO101" s="577"/>
      <c r="FUP101" s="577"/>
      <c r="FUQ101" s="577"/>
      <c r="FUR101" s="577"/>
      <c r="FUS101" s="577"/>
      <c r="FUT101" s="577"/>
      <c r="FUU101" s="577"/>
      <c r="FUV101" s="577"/>
      <c r="FUW101" s="577"/>
      <c r="FUX101" s="577"/>
      <c r="FUY101" s="577"/>
      <c r="FUZ101" s="577"/>
      <c r="FVA101" s="577"/>
      <c r="FVB101" s="577"/>
      <c r="FVC101" s="577"/>
      <c r="FVD101" s="577"/>
      <c r="FVE101" s="577"/>
      <c r="FVF101" s="577"/>
      <c r="FVG101" s="577"/>
      <c r="FVH101" s="577"/>
      <c r="FVI101" s="577"/>
      <c r="FVJ101" s="577"/>
      <c r="FVK101" s="577"/>
      <c r="FVL101" s="577"/>
      <c r="FVM101" s="577"/>
      <c r="FVN101" s="577"/>
      <c r="FVO101" s="577"/>
      <c r="FVP101" s="577"/>
      <c r="FVQ101" s="577"/>
      <c r="FVR101" s="577"/>
      <c r="FVS101" s="577"/>
      <c r="FVT101" s="577"/>
      <c r="FVU101" s="577"/>
      <c r="FVV101" s="577"/>
      <c r="FVW101" s="577"/>
      <c r="FVX101" s="577"/>
      <c r="FVY101" s="577"/>
      <c r="FVZ101" s="577"/>
      <c r="FWA101" s="577"/>
      <c r="FWB101" s="577"/>
      <c r="FWC101" s="577"/>
      <c r="FWD101" s="577"/>
      <c r="FWE101" s="577"/>
      <c r="FWF101" s="577"/>
      <c r="FWG101" s="577"/>
      <c r="FWH101" s="577"/>
      <c r="FWI101" s="577"/>
      <c r="FWJ101" s="577"/>
      <c r="FWK101" s="577"/>
      <c r="FWL101" s="577"/>
      <c r="FWM101" s="577"/>
      <c r="FWN101" s="577"/>
      <c r="FWO101" s="577"/>
      <c r="FWP101" s="577"/>
      <c r="FWQ101" s="577"/>
      <c r="FWR101" s="577"/>
      <c r="FWS101" s="577"/>
      <c r="FWT101" s="577"/>
      <c r="FWU101" s="577"/>
      <c r="FWV101" s="577"/>
      <c r="FWW101" s="577"/>
      <c r="FWX101" s="577"/>
      <c r="FWY101" s="577"/>
      <c r="FWZ101" s="577"/>
      <c r="FXA101" s="577"/>
      <c r="FXB101" s="577"/>
      <c r="FXC101" s="577"/>
      <c r="FXD101" s="577"/>
      <c r="FXE101" s="577"/>
      <c r="FXF101" s="577"/>
      <c r="FXG101" s="577"/>
      <c r="FXH101" s="577"/>
      <c r="FXI101" s="577"/>
      <c r="FXJ101" s="577"/>
      <c r="FXK101" s="577"/>
      <c r="FXL101" s="577"/>
      <c r="FXM101" s="577"/>
      <c r="FXN101" s="577"/>
      <c r="FXO101" s="577"/>
      <c r="FXP101" s="577"/>
      <c r="FXQ101" s="577"/>
      <c r="FXR101" s="577"/>
      <c r="FXS101" s="577"/>
      <c r="FXT101" s="577"/>
      <c r="FXU101" s="577"/>
      <c r="FXV101" s="577"/>
      <c r="FXW101" s="577"/>
      <c r="FXX101" s="577"/>
      <c r="FXY101" s="577"/>
      <c r="FXZ101" s="577"/>
      <c r="FYA101" s="577"/>
      <c r="FYB101" s="577"/>
      <c r="FYC101" s="577"/>
      <c r="FYD101" s="577"/>
      <c r="FYE101" s="577"/>
      <c r="FYF101" s="577"/>
      <c r="FYG101" s="577"/>
      <c r="FYH101" s="577"/>
      <c r="FYI101" s="577"/>
      <c r="FYJ101" s="577"/>
      <c r="FYK101" s="577"/>
      <c r="FYL101" s="577"/>
      <c r="FYM101" s="577"/>
      <c r="FYN101" s="577"/>
      <c r="FYO101" s="577"/>
      <c r="FYP101" s="577"/>
      <c r="FYQ101" s="577"/>
      <c r="FYR101" s="577"/>
      <c r="FYS101" s="577"/>
      <c r="FYT101" s="577"/>
      <c r="FYU101" s="577"/>
      <c r="FYV101" s="577"/>
      <c r="FYW101" s="577"/>
      <c r="FYX101" s="577"/>
      <c r="FYY101" s="577"/>
      <c r="FYZ101" s="577"/>
      <c r="FZA101" s="577"/>
      <c r="FZB101" s="577"/>
      <c r="FZC101" s="577"/>
      <c r="FZD101" s="577"/>
      <c r="FZE101" s="577"/>
      <c r="FZF101" s="577"/>
      <c r="FZG101" s="577"/>
      <c r="FZH101" s="577"/>
      <c r="FZI101" s="577"/>
      <c r="FZJ101" s="577"/>
      <c r="FZK101" s="577"/>
      <c r="FZL101" s="577"/>
      <c r="FZM101" s="577"/>
      <c r="FZN101" s="577"/>
      <c r="FZO101" s="577"/>
      <c r="FZP101" s="577"/>
      <c r="FZQ101" s="577"/>
      <c r="FZR101" s="577"/>
      <c r="FZS101" s="577"/>
      <c r="FZT101" s="577"/>
      <c r="FZU101" s="577"/>
      <c r="FZV101" s="577"/>
      <c r="FZW101" s="577"/>
      <c r="FZX101" s="577"/>
      <c r="FZY101" s="577"/>
      <c r="FZZ101" s="577"/>
      <c r="GAA101" s="577"/>
      <c r="GAB101" s="577"/>
      <c r="GAC101" s="577"/>
      <c r="GAD101" s="577"/>
      <c r="GAE101" s="577"/>
      <c r="GAF101" s="577"/>
      <c r="GAG101" s="577"/>
      <c r="GAH101" s="577"/>
      <c r="GAI101" s="577"/>
      <c r="GAJ101" s="577"/>
      <c r="GAK101" s="577"/>
      <c r="GAL101" s="577"/>
      <c r="GAM101" s="577"/>
      <c r="GAN101" s="577"/>
      <c r="GAO101" s="577"/>
      <c r="GAP101" s="577"/>
      <c r="GAQ101" s="577"/>
      <c r="GAR101" s="577"/>
      <c r="GAS101" s="577"/>
      <c r="GAT101" s="577"/>
      <c r="GAU101" s="577"/>
      <c r="GAV101" s="577"/>
      <c r="GAW101" s="577"/>
      <c r="GAX101" s="577"/>
      <c r="GAY101" s="577"/>
      <c r="GAZ101" s="577"/>
      <c r="GBA101" s="577"/>
      <c r="GBB101" s="577"/>
      <c r="GBC101" s="577"/>
      <c r="GBD101" s="577"/>
      <c r="GBE101" s="577"/>
      <c r="GBF101" s="577"/>
      <c r="GBG101" s="577"/>
      <c r="GBH101" s="577"/>
      <c r="GBI101" s="577"/>
      <c r="GBJ101" s="577"/>
      <c r="GBK101" s="577"/>
      <c r="GBL101" s="577"/>
      <c r="GBM101" s="577"/>
      <c r="GBN101" s="577"/>
      <c r="GBO101" s="577"/>
      <c r="GBP101" s="577"/>
      <c r="GBQ101" s="577"/>
      <c r="GBR101" s="577"/>
      <c r="GBS101" s="577"/>
      <c r="GBT101" s="577"/>
      <c r="GBU101" s="577"/>
      <c r="GBV101" s="577"/>
      <c r="GBW101" s="577"/>
      <c r="GBX101" s="577"/>
      <c r="GBY101" s="577"/>
      <c r="GBZ101" s="577"/>
      <c r="GCA101" s="577"/>
      <c r="GCB101" s="577"/>
      <c r="GCC101" s="577"/>
      <c r="GCD101" s="577"/>
      <c r="GCE101" s="577"/>
      <c r="GCF101" s="577"/>
      <c r="GCG101" s="577"/>
      <c r="GCH101" s="577"/>
      <c r="GCI101" s="577"/>
      <c r="GCJ101" s="577"/>
      <c r="GCK101" s="577"/>
      <c r="GCL101" s="577"/>
      <c r="GCM101" s="577"/>
      <c r="GCN101" s="577"/>
      <c r="GCO101" s="577"/>
      <c r="GCP101" s="577"/>
      <c r="GCQ101" s="577"/>
      <c r="GCR101" s="577"/>
      <c r="GCS101" s="577"/>
      <c r="GCT101" s="577"/>
      <c r="GCU101" s="577"/>
      <c r="GCV101" s="577"/>
      <c r="GCW101" s="577"/>
      <c r="GCX101" s="577"/>
      <c r="GCY101" s="577"/>
      <c r="GCZ101" s="577"/>
      <c r="GDA101" s="577"/>
      <c r="GDB101" s="577"/>
      <c r="GDC101" s="577"/>
      <c r="GDD101" s="577"/>
      <c r="GDE101" s="577"/>
      <c r="GDF101" s="577"/>
      <c r="GDG101" s="577"/>
      <c r="GDH101" s="577"/>
      <c r="GDI101" s="577"/>
      <c r="GDJ101" s="577"/>
      <c r="GDK101" s="577"/>
      <c r="GDL101" s="577"/>
      <c r="GDM101" s="577"/>
      <c r="GDN101" s="577"/>
      <c r="GDO101" s="577"/>
      <c r="GDP101" s="577"/>
      <c r="GDQ101" s="577"/>
      <c r="GDR101" s="577"/>
      <c r="GDS101" s="577"/>
      <c r="GDT101" s="577"/>
      <c r="GDU101" s="577"/>
      <c r="GDV101" s="577"/>
      <c r="GDW101" s="577"/>
      <c r="GDX101" s="577"/>
      <c r="GDY101" s="577"/>
      <c r="GDZ101" s="577"/>
      <c r="GEA101" s="577"/>
      <c r="GEB101" s="577"/>
      <c r="GEC101" s="577"/>
      <c r="GED101" s="577"/>
      <c r="GEE101" s="577"/>
      <c r="GEF101" s="577"/>
      <c r="GEG101" s="577"/>
      <c r="GEH101" s="577"/>
      <c r="GEI101" s="577"/>
      <c r="GEJ101" s="577"/>
      <c r="GEK101" s="577"/>
      <c r="GEL101" s="577"/>
      <c r="GEM101" s="577"/>
      <c r="GEN101" s="577"/>
      <c r="GEO101" s="577"/>
      <c r="GEP101" s="577"/>
      <c r="GEQ101" s="577"/>
      <c r="GER101" s="577"/>
      <c r="GES101" s="577"/>
      <c r="GET101" s="577"/>
      <c r="GEU101" s="577"/>
      <c r="GEV101" s="577"/>
      <c r="GEW101" s="577"/>
      <c r="GEX101" s="577"/>
      <c r="GEY101" s="577"/>
      <c r="GEZ101" s="577"/>
      <c r="GFA101" s="577"/>
      <c r="GFB101" s="577"/>
      <c r="GFC101" s="577"/>
      <c r="GFD101" s="577"/>
      <c r="GFE101" s="577"/>
      <c r="GFF101" s="577"/>
      <c r="GFG101" s="577"/>
      <c r="GFH101" s="577"/>
      <c r="GFI101" s="577"/>
      <c r="GFJ101" s="577"/>
      <c r="GFK101" s="577"/>
      <c r="GFL101" s="577"/>
      <c r="GFM101" s="577"/>
      <c r="GFN101" s="577"/>
      <c r="GFO101" s="577"/>
      <c r="GFP101" s="577"/>
      <c r="GFQ101" s="577"/>
      <c r="GFR101" s="577"/>
      <c r="GFS101" s="577"/>
      <c r="GFT101" s="577"/>
      <c r="GFU101" s="577"/>
      <c r="GFV101" s="577"/>
      <c r="GFW101" s="577"/>
      <c r="GFX101" s="577"/>
      <c r="GFY101" s="577"/>
      <c r="GFZ101" s="577"/>
      <c r="GGA101" s="577"/>
      <c r="GGB101" s="577"/>
      <c r="GGC101" s="577"/>
      <c r="GGD101" s="577"/>
      <c r="GGE101" s="577"/>
      <c r="GGF101" s="577"/>
      <c r="GGG101" s="577"/>
      <c r="GGH101" s="577"/>
      <c r="GGI101" s="577"/>
      <c r="GGJ101" s="577"/>
      <c r="GGK101" s="577"/>
      <c r="GGL101" s="577"/>
      <c r="GGM101" s="577"/>
      <c r="GGN101" s="577"/>
      <c r="GGO101" s="577"/>
      <c r="GGP101" s="577"/>
      <c r="GGQ101" s="577"/>
      <c r="GGR101" s="577"/>
      <c r="GGS101" s="577"/>
      <c r="GGT101" s="577"/>
      <c r="GGU101" s="577"/>
      <c r="GGV101" s="577"/>
      <c r="GGW101" s="577"/>
      <c r="GGX101" s="577"/>
      <c r="GGY101" s="577"/>
      <c r="GGZ101" s="577"/>
      <c r="GHA101" s="577"/>
      <c r="GHB101" s="577"/>
      <c r="GHC101" s="577"/>
      <c r="GHD101" s="577"/>
      <c r="GHE101" s="577"/>
      <c r="GHF101" s="577"/>
      <c r="GHG101" s="577"/>
      <c r="GHH101" s="577"/>
      <c r="GHI101" s="577"/>
      <c r="GHJ101" s="577"/>
      <c r="GHK101" s="577"/>
      <c r="GHL101" s="577"/>
      <c r="GHM101" s="577"/>
      <c r="GHN101" s="577"/>
      <c r="GHO101" s="577"/>
      <c r="GHP101" s="577"/>
      <c r="GHQ101" s="577"/>
      <c r="GHR101" s="577"/>
      <c r="GHS101" s="577"/>
      <c r="GHT101" s="577"/>
      <c r="GHU101" s="577"/>
      <c r="GHV101" s="577"/>
      <c r="GHW101" s="577"/>
      <c r="GHX101" s="577"/>
      <c r="GHY101" s="577"/>
      <c r="GHZ101" s="577"/>
      <c r="GIA101" s="577"/>
      <c r="GIB101" s="577"/>
      <c r="GIC101" s="577"/>
      <c r="GID101" s="577"/>
      <c r="GIE101" s="577"/>
      <c r="GIF101" s="577"/>
      <c r="GIG101" s="577"/>
      <c r="GIH101" s="577"/>
      <c r="GII101" s="577"/>
      <c r="GIJ101" s="577"/>
      <c r="GIK101" s="577"/>
      <c r="GIL101" s="577"/>
      <c r="GIM101" s="577"/>
      <c r="GIN101" s="577"/>
      <c r="GIO101" s="577"/>
      <c r="GIP101" s="577"/>
      <c r="GIQ101" s="577"/>
      <c r="GIR101" s="577"/>
      <c r="GIS101" s="577"/>
      <c r="GIT101" s="577"/>
      <c r="GIU101" s="577"/>
      <c r="GIV101" s="577"/>
      <c r="GIW101" s="577"/>
      <c r="GIX101" s="577"/>
      <c r="GIY101" s="577"/>
      <c r="GIZ101" s="577"/>
      <c r="GJA101" s="577"/>
      <c r="GJB101" s="577"/>
      <c r="GJC101" s="577"/>
      <c r="GJD101" s="577"/>
      <c r="GJE101" s="577"/>
      <c r="GJF101" s="577"/>
      <c r="GJG101" s="577"/>
      <c r="GJH101" s="577"/>
      <c r="GJI101" s="577"/>
      <c r="GJJ101" s="577"/>
      <c r="GJK101" s="577"/>
      <c r="GJL101" s="577"/>
      <c r="GJM101" s="577"/>
      <c r="GJN101" s="577"/>
      <c r="GJO101" s="577"/>
      <c r="GJP101" s="577"/>
      <c r="GJQ101" s="577"/>
      <c r="GJR101" s="577"/>
      <c r="GJS101" s="577"/>
      <c r="GJT101" s="577"/>
      <c r="GJU101" s="577"/>
      <c r="GJV101" s="577"/>
      <c r="GJW101" s="577"/>
      <c r="GJX101" s="577"/>
      <c r="GJY101" s="577"/>
      <c r="GJZ101" s="577"/>
      <c r="GKA101" s="577"/>
      <c r="GKB101" s="577"/>
      <c r="GKC101" s="577"/>
      <c r="GKD101" s="577"/>
      <c r="GKE101" s="577"/>
      <c r="GKF101" s="577"/>
      <c r="GKG101" s="577"/>
      <c r="GKH101" s="577"/>
      <c r="GKI101" s="577"/>
      <c r="GKJ101" s="577"/>
      <c r="GKK101" s="577"/>
      <c r="GKL101" s="577"/>
      <c r="GKM101" s="577"/>
      <c r="GKN101" s="577"/>
      <c r="GKO101" s="577"/>
      <c r="GKP101" s="577"/>
      <c r="GKQ101" s="577"/>
      <c r="GKR101" s="577"/>
      <c r="GKS101" s="577"/>
      <c r="GKT101" s="577"/>
      <c r="GKU101" s="577"/>
      <c r="GKV101" s="577"/>
      <c r="GKW101" s="577"/>
      <c r="GKX101" s="577"/>
      <c r="GKY101" s="577"/>
      <c r="GKZ101" s="577"/>
      <c r="GLA101" s="577"/>
      <c r="GLB101" s="577"/>
      <c r="GLC101" s="577"/>
      <c r="GLD101" s="577"/>
      <c r="GLE101" s="577"/>
      <c r="GLF101" s="577"/>
      <c r="GLG101" s="577"/>
      <c r="GLH101" s="577"/>
      <c r="GLI101" s="577"/>
      <c r="GLJ101" s="577"/>
      <c r="GLK101" s="577"/>
      <c r="GLL101" s="577"/>
      <c r="GLM101" s="577"/>
      <c r="GLN101" s="577"/>
      <c r="GLO101" s="577"/>
      <c r="GLP101" s="577"/>
      <c r="GLQ101" s="577"/>
      <c r="GLR101" s="577"/>
      <c r="GLS101" s="577"/>
      <c r="GLT101" s="577"/>
      <c r="GLU101" s="577"/>
      <c r="GLV101" s="577"/>
      <c r="GLW101" s="577"/>
      <c r="GLX101" s="577"/>
      <c r="GLY101" s="577"/>
      <c r="GLZ101" s="577"/>
      <c r="GMA101" s="577"/>
      <c r="GMB101" s="577"/>
      <c r="GMC101" s="577"/>
      <c r="GMD101" s="577"/>
      <c r="GME101" s="577"/>
      <c r="GMF101" s="577"/>
      <c r="GMG101" s="577"/>
      <c r="GMH101" s="577"/>
      <c r="GMI101" s="577"/>
      <c r="GMJ101" s="577"/>
      <c r="GMK101" s="577"/>
      <c r="GML101" s="577"/>
      <c r="GMM101" s="577"/>
      <c r="GMN101" s="577"/>
      <c r="GMO101" s="577"/>
      <c r="GMP101" s="577"/>
      <c r="GMQ101" s="577"/>
      <c r="GMR101" s="577"/>
      <c r="GMS101" s="577"/>
      <c r="GMT101" s="577"/>
      <c r="GMU101" s="577"/>
      <c r="GMV101" s="577"/>
      <c r="GMW101" s="577"/>
      <c r="GMX101" s="577"/>
      <c r="GMY101" s="577"/>
      <c r="GMZ101" s="577"/>
      <c r="GNA101" s="577"/>
      <c r="GNB101" s="577"/>
      <c r="GNC101" s="577"/>
      <c r="GND101" s="577"/>
      <c r="GNE101" s="577"/>
      <c r="GNF101" s="577"/>
      <c r="GNG101" s="577"/>
      <c r="GNH101" s="577"/>
      <c r="GNI101" s="577"/>
      <c r="GNJ101" s="577"/>
      <c r="GNK101" s="577"/>
      <c r="GNL101" s="577"/>
      <c r="GNM101" s="577"/>
      <c r="GNN101" s="577"/>
      <c r="GNO101" s="577"/>
      <c r="GNP101" s="577"/>
      <c r="GNQ101" s="577"/>
      <c r="GNR101" s="577"/>
      <c r="GNS101" s="577"/>
      <c r="GNT101" s="577"/>
      <c r="GNU101" s="577"/>
      <c r="GNV101" s="577"/>
      <c r="GNW101" s="577"/>
      <c r="GNX101" s="577"/>
      <c r="GNY101" s="577"/>
      <c r="GNZ101" s="577"/>
      <c r="GOA101" s="577"/>
      <c r="GOB101" s="577"/>
      <c r="GOC101" s="577"/>
      <c r="GOD101" s="577"/>
      <c r="GOE101" s="577"/>
      <c r="GOF101" s="577"/>
      <c r="GOG101" s="577"/>
      <c r="GOH101" s="577"/>
      <c r="GOI101" s="577"/>
      <c r="GOJ101" s="577"/>
      <c r="GOK101" s="577"/>
      <c r="GOL101" s="577"/>
      <c r="GOM101" s="577"/>
      <c r="GON101" s="577"/>
      <c r="GOO101" s="577"/>
      <c r="GOP101" s="577"/>
      <c r="GOQ101" s="577"/>
      <c r="GOR101" s="577"/>
      <c r="GOS101" s="577"/>
      <c r="GOT101" s="577"/>
      <c r="GOU101" s="577"/>
      <c r="GOV101" s="577"/>
      <c r="GOW101" s="577"/>
      <c r="GOX101" s="577"/>
      <c r="GOY101" s="577"/>
      <c r="GOZ101" s="577"/>
      <c r="GPA101" s="577"/>
      <c r="GPB101" s="577"/>
      <c r="GPC101" s="577"/>
      <c r="GPD101" s="577"/>
      <c r="GPE101" s="577"/>
      <c r="GPF101" s="577"/>
      <c r="GPG101" s="577"/>
      <c r="GPH101" s="577"/>
      <c r="GPI101" s="577"/>
      <c r="GPJ101" s="577"/>
      <c r="GPK101" s="577"/>
      <c r="GPL101" s="577"/>
      <c r="GPM101" s="577"/>
      <c r="GPN101" s="577"/>
      <c r="GPO101" s="577"/>
      <c r="GPP101" s="577"/>
      <c r="GPQ101" s="577"/>
      <c r="GPR101" s="577"/>
      <c r="GPS101" s="577"/>
      <c r="GPT101" s="577"/>
      <c r="GPU101" s="577"/>
      <c r="GPV101" s="577"/>
      <c r="GPW101" s="577"/>
      <c r="GPX101" s="577"/>
      <c r="GPY101" s="577"/>
      <c r="GPZ101" s="577"/>
      <c r="GQA101" s="577"/>
      <c r="GQB101" s="577"/>
      <c r="GQC101" s="577"/>
      <c r="GQD101" s="577"/>
      <c r="GQE101" s="577"/>
      <c r="GQF101" s="577"/>
      <c r="GQG101" s="577"/>
      <c r="GQH101" s="577"/>
      <c r="GQI101" s="577"/>
      <c r="GQJ101" s="577"/>
      <c r="GQK101" s="577"/>
      <c r="GQL101" s="577"/>
      <c r="GQM101" s="577"/>
      <c r="GQN101" s="577"/>
      <c r="GQO101" s="577"/>
      <c r="GQP101" s="577"/>
      <c r="GQQ101" s="577"/>
      <c r="GQR101" s="577"/>
      <c r="GQS101" s="577"/>
      <c r="GQT101" s="577"/>
      <c r="GQU101" s="577"/>
      <c r="GQV101" s="577"/>
      <c r="GQW101" s="577"/>
      <c r="GQX101" s="577"/>
      <c r="GQY101" s="577"/>
      <c r="GQZ101" s="577"/>
      <c r="GRA101" s="577"/>
      <c r="GRB101" s="577"/>
      <c r="GRC101" s="577"/>
      <c r="GRD101" s="577"/>
      <c r="GRE101" s="577"/>
      <c r="GRF101" s="577"/>
      <c r="GRG101" s="577"/>
      <c r="GRH101" s="577"/>
      <c r="GRI101" s="577"/>
      <c r="GRJ101" s="577"/>
      <c r="GRK101" s="577"/>
      <c r="GRL101" s="577"/>
      <c r="GRM101" s="577"/>
      <c r="GRN101" s="577"/>
      <c r="GRO101" s="577"/>
      <c r="GRP101" s="577"/>
      <c r="GRQ101" s="577"/>
      <c r="GRR101" s="577"/>
      <c r="GRS101" s="577"/>
      <c r="GRT101" s="577"/>
      <c r="GRU101" s="577"/>
      <c r="GRV101" s="577"/>
      <c r="GRW101" s="577"/>
      <c r="GRX101" s="577"/>
      <c r="GRY101" s="577"/>
      <c r="GRZ101" s="577"/>
      <c r="GSA101" s="577"/>
      <c r="GSB101" s="577"/>
      <c r="GSC101" s="577"/>
      <c r="GSD101" s="577"/>
      <c r="GSE101" s="577"/>
      <c r="GSF101" s="577"/>
      <c r="GSG101" s="577"/>
      <c r="GSH101" s="577"/>
      <c r="GSI101" s="577"/>
      <c r="GSJ101" s="577"/>
      <c r="GSK101" s="577"/>
      <c r="GSL101" s="577"/>
      <c r="GSM101" s="577"/>
      <c r="GSN101" s="577"/>
      <c r="GSO101" s="577"/>
      <c r="GSP101" s="577"/>
      <c r="GSQ101" s="577"/>
      <c r="GSR101" s="577"/>
      <c r="GSS101" s="577"/>
      <c r="GST101" s="577"/>
      <c r="GSU101" s="577"/>
      <c r="GSV101" s="577"/>
      <c r="GSW101" s="577"/>
      <c r="GSX101" s="577"/>
      <c r="GSY101" s="577"/>
      <c r="GSZ101" s="577"/>
      <c r="GTA101" s="577"/>
      <c r="GTB101" s="577"/>
      <c r="GTC101" s="577"/>
      <c r="GTD101" s="577"/>
      <c r="GTE101" s="577"/>
      <c r="GTF101" s="577"/>
      <c r="GTG101" s="577"/>
      <c r="GTH101" s="577"/>
      <c r="GTI101" s="577"/>
      <c r="GTJ101" s="577"/>
      <c r="GTK101" s="577"/>
      <c r="GTL101" s="577"/>
      <c r="GTM101" s="577"/>
      <c r="GTN101" s="577"/>
      <c r="GTO101" s="577"/>
      <c r="GTP101" s="577"/>
      <c r="GTQ101" s="577"/>
      <c r="GTR101" s="577"/>
      <c r="GTS101" s="577"/>
      <c r="GTT101" s="577"/>
      <c r="GTU101" s="577"/>
      <c r="GTV101" s="577"/>
      <c r="GTW101" s="577"/>
      <c r="GTX101" s="577"/>
      <c r="GTY101" s="577"/>
      <c r="GTZ101" s="577"/>
      <c r="GUA101" s="577"/>
      <c r="GUB101" s="577"/>
      <c r="GUC101" s="577"/>
      <c r="GUD101" s="577"/>
      <c r="GUE101" s="577"/>
      <c r="GUF101" s="577"/>
      <c r="GUG101" s="577"/>
      <c r="GUH101" s="577"/>
      <c r="GUI101" s="577"/>
      <c r="GUJ101" s="577"/>
      <c r="GUK101" s="577"/>
      <c r="GUL101" s="577"/>
      <c r="GUM101" s="577"/>
      <c r="GUN101" s="577"/>
      <c r="GUO101" s="577"/>
      <c r="GUP101" s="577"/>
      <c r="GUQ101" s="577"/>
      <c r="GUR101" s="577"/>
      <c r="GUS101" s="577"/>
      <c r="GUT101" s="577"/>
      <c r="GUU101" s="577"/>
      <c r="GUV101" s="577"/>
      <c r="GUW101" s="577"/>
      <c r="GUX101" s="577"/>
      <c r="GUY101" s="577"/>
      <c r="GUZ101" s="577"/>
      <c r="GVA101" s="577"/>
      <c r="GVB101" s="577"/>
      <c r="GVC101" s="577"/>
      <c r="GVD101" s="577"/>
      <c r="GVE101" s="577"/>
      <c r="GVF101" s="577"/>
      <c r="GVG101" s="577"/>
      <c r="GVH101" s="577"/>
      <c r="GVI101" s="577"/>
      <c r="GVJ101" s="577"/>
      <c r="GVK101" s="577"/>
      <c r="GVL101" s="577"/>
      <c r="GVM101" s="577"/>
      <c r="GVN101" s="577"/>
      <c r="GVO101" s="577"/>
      <c r="GVP101" s="577"/>
      <c r="GVQ101" s="577"/>
      <c r="GVR101" s="577"/>
      <c r="GVS101" s="577"/>
      <c r="GVT101" s="577"/>
      <c r="GVU101" s="577"/>
      <c r="GVV101" s="577"/>
      <c r="GVW101" s="577"/>
      <c r="GVX101" s="577"/>
      <c r="GVY101" s="577"/>
      <c r="GVZ101" s="577"/>
      <c r="GWA101" s="577"/>
      <c r="GWB101" s="577"/>
      <c r="GWC101" s="577"/>
      <c r="GWD101" s="577"/>
      <c r="GWE101" s="577"/>
      <c r="GWF101" s="577"/>
      <c r="GWG101" s="577"/>
      <c r="GWH101" s="577"/>
      <c r="GWI101" s="577"/>
      <c r="GWJ101" s="577"/>
      <c r="GWK101" s="577"/>
      <c r="GWL101" s="577"/>
      <c r="GWM101" s="577"/>
      <c r="GWN101" s="577"/>
      <c r="GWO101" s="577"/>
      <c r="GWP101" s="577"/>
      <c r="GWQ101" s="577"/>
      <c r="GWR101" s="577"/>
      <c r="GWS101" s="577"/>
      <c r="GWT101" s="577"/>
      <c r="GWU101" s="577"/>
      <c r="GWV101" s="577"/>
      <c r="GWW101" s="577"/>
      <c r="GWX101" s="577"/>
      <c r="GWY101" s="577"/>
      <c r="GWZ101" s="577"/>
      <c r="GXA101" s="577"/>
      <c r="GXB101" s="577"/>
      <c r="GXC101" s="577"/>
      <c r="GXD101" s="577"/>
      <c r="GXE101" s="577"/>
      <c r="GXF101" s="577"/>
      <c r="GXG101" s="577"/>
      <c r="GXH101" s="577"/>
      <c r="GXI101" s="577"/>
      <c r="GXJ101" s="577"/>
      <c r="GXK101" s="577"/>
      <c r="GXL101" s="577"/>
      <c r="GXM101" s="577"/>
      <c r="GXN101" s="577"/>
      <c r="GXO101" s="577"/>
      <c r="GXP101" s="577"/>
      <c r="GXQ101" s="577"/>
      <c r="GXR101" s="577"/>
      <c r="GXS101" s="577"/>
      <c r="GXT101" s="577"/>
      <c r="GXU101" s="577"/>
      <c r="GXV101" s="577"/>
      <c r="GXW101" s="577"/>
      <c r="GXX101" s="577"/>
      <c r="GXY101" s="577"/>
      <c r="GXZ101" s="577"/>
      <c r="GYA101" s="577"/>
      <c r="GYB101" s="577"/>
      <c r="GYC101" s="577"/>
      <c r="GYD101" s="577"/>
      <c r="GYE101" s="577"/>
      <c r="GYF101" s="577"/>
      <c r="GYG101" s="577"/>
      <c r="GYH101" s="577"/>
      <c r="GYI101" s="577"/>
      <c r="GYJ101" s="577"/>
      <c r="GYK101" s="577"/>
      <c r="GYL101" s="577"/>
      <c r="GYM101" s="577"/>
      <c r="GYN101" s="577"/>
      <c r="GYO101" s="577"/>
      <c r="GYP101" s="577"/>
      <c r="GYQ101" s="577"/>
      <c r="GYR101" s="577"/>
      <c r="GYS101" s="577"/>
      <c r="GYT101" s="577"/>
      <c r="GYU101" s="577"/>
      <c r="GYV101" s="577"/>
      <c r="GYW101" s="577"/>
      <c r="GYX101" s="577"/>
      <c r="GYY101" s="577"/>
      <c r="GYZ101" s="577"/>
      <c r="GZA101" s="577"/>
      <c r="GZB101" s="577"/>
      <c r="GZC101" s="577"/>
      <c r="GZD101" s="577"/>
      <c r="GZE101" s="577"/>
      <c r="GZF101" s="577"/>
      <c r="GZG101" s="577"/>
      <c r="GZH101" s="577"/>
      <c r="GZI101" s="577"/>
      <c r="GZJ101" s="577"/>
      <c r="GZK101" s="577"/>
      <c r="GZL101" s="577"/>
      <c r="GZM101" s="577"/>
      <c r="GZN101" s="577"/>
      <c r="GZO101" s="577"/>
      <c r="GZP101" s="577"/>
      <c r="GZQ101" s="577"/>
      <c r="GZR101" s="577"/>
      <c r="GZS101" s="577"/>
      <c r="GZT101" s="577"/>
      <c r="GZU101" s="577"/>
      <c r="GZV101" s="577"/>
      <c r="GZW101" s="577"/>
      <c r="GZX101" s="577"/>
      <c r="GZY101" s="577"/>
      <c r="GZZ101" s="577"/>
      <c r="HAA101" s="577"/>
      <c r="HAB101" s="577"/>
      <c r="HAC101" s="577"/>
      <c r="HAD101" s="577"/>
      <c r="HAE101" s="577"/>
      <c r="HAF101" s="577"/>
      <c r="HAG101" s="577"/>
      <c r="HAH101" s="577"/>
      <c r="HAI101" s="577"/>
      <c r="HAJ101" s="577"/>
      <c r="HAK101" s="577"/>
      <c r="HAL101" s="577"/>
      <c r="HAM101" s="577"/>
      <c r="HAN101" s="577"/>
      <c r="HAO101" s="577"/>
      <c r="HAP101" s="577"/>
      <c r="HAQ101" s="577"/>
      <c r="HAR101" s="577"/>
      <c r="HAS101" s="577"/>
      <c r="HAT101" s="577"/>
      <c r="HAU101" s="577"/>
      <c r="HAV101" s="577"/>
      <c r="HAW101" s="577"/>
      <c r="HAX101" s="577"/>
      <c r="HAY101" s="577"/>
      <c r="HAZ101" s="577"/>
      <c r="HBA101" s="577"/>
      <c r="HBB101" s="577"/>
      <c r="HBC101" s="577"/>
      <c r="HBD101" s="577"/>
      <c r="HBE101" s="577"/>
      <c r="HBF101" s="577"/>
      <c r="HBG101" s="577"/>
      <c r="HBH101" s="577"/>
      <c r="HBI101" s="577"/>
      <c r="HBJ101" s="577"/>
      <c r="HBK101" s="577"/>
      <c r="HBL101" s="577"/>
      <c r="HBM101" s="577"/>
      <c r="HBN101" s="577"/>
      <c r="HBO101" s="577"/>
      <c r="HBP101" s="577"/>
      <c r="HBQ101" s="577"/>
      <c r="HBR101" s="577"/>
      <c r="HBS101" s="577"/>
      <c r="HBT101" s="577"/>
      <c r="HBU101" s="577"/>
      <c r="HBV101" s="577"/>
      <c r="HBW101" s="577"/>
      <c r="HBX101" s="577"/>
      <c r="HBY101" s="577"/>
      <c r="HBZ101" s="577"/>
      <c r="HCA101" s="577"/>
      <c r="HCB101" s="577"/>
      <c r="HCC101" s="577"/>
      <c r="HCD101" s="577"/>
      <c r="HCE101" s="577"/>
      <c r="HCF101" s="577"/>
      <c r="HCG101" s="577"/>
      <c r="HCH101" s="577"/>
      <c r="HCI101" s="577"/>
      <c r="HCJ101" s="577"/>
      <c r="HCK101" s="577"/>
      <c r="HCL101" s="577"/>
      <c r="HCM101" s="577"/>
      <c r="HCN101" s="577"/>
      <c r="HCO101" s="577"/>
      <c r="HCP101" s="577"/>
      <c r="HCQ101" s="577"/>
      <c r="HCR101" s="577"/>
      <c r="HCS101" s="577"/>
      <c r="HCT101" s="577"/>
      <c r="HCU101" s="577"/>
      <c r="HCV101" s="577"/>
      <c r="HCW101" s="577"/>
      <c r="HCX101" s="577"/>
      <c r="HCY101" s="577"/>
      <c r="HCZ101" s="577"/>
      <c r="HDA101" s="577"/>
      <c r="HDB101" s="577"/>
      <c r="HDC101" s="577"/>
      <c r="HDD101" s="577"/>
      <c r="HDE101" s="577"/>
      <c r="HDF101" s="577"/>
      <c r="HDG101" s="577"/>
      <c r="HDH101" s="577"/>
      <c r="HDI101" s="577"/>
      <c r="HDJ101" s="577"/>
      <c r="HDK101" s="577"/>
      <c r="HDL101" s="577"/>
      <c r="HDM101" s="577"/>
      <c r="HDN101" s="577"/>
      <c r="HDO101" s="577"/>
      <c r="HDP101" s="577"/>
      <c r="HDQ101" s="577"/>
      <c r="HDR101" s="577"/>
      <c r="HDS101" s="577"/>
      <c r="HDT101" s="577"/>
      <c r="HDU101" s="577"/>
      <c r="HDV101" s="577"/>
      <c r="HDW101" s="577"/>
      <c r="HDX101" s="577"/>
      <c r="HDY101" s="577"/>
      <c r="HDZ101" s="577"/>
      <c r="HEA101" s="577"/>
      <c r="HEB101" s="577"/>
      <c r="HEC101" s="577"/>
      <c r="HED101" s="577"/>
      <c r="HEE101" s="577"/>
      <c r="HEF101" s="577"/>
      <c r="HEG101" s="577"/>
      <c r="HEH101" s="577"/>
      <c r="HEI101" s="577"/>
      <c r="HEJ101" s="577"/>
      <c r="HEK101" s="577"/>
      <c r="HEL101" s="577"/>
      <c r="HEM101" s="577"/>
      <c r="HEN101" s="577"/>
      <c r="HEO101" s="577"/>
      <c r="HEP101" s="577"/>
      <c r="HEQ101" s="577"/>
      <c r="HER101" s="577"/>
      <c r="HES101" s="577"/>
      <c r="HET101" s="577"/>
      <c r="HEU101" s="577"/>
      <c r="HEV101" s="577"/>
      <c r="HEW101" s="577"/>
      <c r="HEX101" s="577"/>
      <c r="HEY101" s="577"/>
      <c r="HEZ101" s="577"/>
      <c r="HFA101" s="577"/>
      <c r="HFB101" s="577"/>
      <c r="HFC101" s="577"/>
      <c r="HFD101" s="577"/>
      <c r="HFE101" s="577"/>
      <c r="HFF101" s="577"/>
      <c r="HFG101" s="577"/>
      <c r="HFH101" s="577"/>
      <c r="HFI101" s="577"/>
      <c r="HFJ101" s="577"/>
      <c r="HFK101" s="577"/>
      <c r="HFL101" s="577"/>
      <c r="HFM101" s="577"/>
      <c r="HFN101" s="577"/>
      <c r="HFO101" s="577"/>
      <c r="HFP101" s="577"/>
      <c r="HFQ101" s="577"/>
      <c r="HFR101" s="577"/>
      <c r="HFS101" s="577"/>
      <c r="HFT101" s="577"/>
      <c r="HFU101" s="577"/>
      <c r="HFV101" s="577"/>
      <c r="HFW101" s="577"/>
      <c r="HFX101" s="577"/>
      <c r="HFY101" s="577"/>
      <c r="HFZ101" s="577"/>
      <c r="HGA101" s="577"/>
      <c r="HGB101" s="577"/>
      <c r="HGC101" s="577"/>
      <c r="HGD101" s="577"/>
      <c r="HGE101" s="577"/>
      <c r="HGF101" s="577"/>
      <c r="HGG101" s="577"/>
      <c r="HGH101" s="577"/>
      <c r="HGI101" s="577"/>
      <c r="HGJ101" s="577"/>
      <c r="HGK101" s="577"/>
      <c r="HGL101" s="577"/>
      <c r="HGM101" s="577"/>
      <c r="HGN101" s="577"/>
      <c r="HGO101" s="577"/>
      <c r="HGP101" s="577"/>
      <c r="HGQ101" s="577"/>
      <c r="HGR101" s="577"/>
      <c r="HGS101" s="577"/>
      <c r="HGT101" s="577"/>
      <c r="HGU101" s="577"/>
      <c r="HGV101" s="577"/>
      <c r="HGW101" s="577"/>
      <c r="HGX101" s="577"/>
      <c r="HGY101" s="577"/>
      <c r="HGZ101" s="577"/>
      <c r="HHA101" s="577"/>
      <c r="HHB101" s="577"/>
      <c r="HHC101" s="577"/>
      <c r="HHD101" s="577"/>
      <c r="HHE101" s="577"/>
      <c r="HHF101" s="577"/>
      <c r="HHG101" s="577"/>
      <c r="HHH101" s="577"/>
      <c r="HHI101" s="577"/>
      <c r="HHJ101" s="577"/>
      <c r="HHK101" s="577"/>
      <c r="HHL101" s="577"/>
      <c r="HHM101" s="577"/>
      <c r="HHN101" s="577"/>
      <c r="HHO101" s="577"/>
      <c r="HHP101" s="577"/>
      <c r="HHQ101" s="577"/>
      <c r="HHR101" s="577"/>
      <c r="HHS101" s="577"/>
      <c r="HHT101" s="577"/>
      <c r="HHU101" s="577"/>
      <c r="HHV101" s="577"/>
      <c r="HHW101" s="577"/>
      <c r="HHX101" s="577"/>
      <c r="HHY101" s="577"/>
      <c r="HHZ101" s="577"/>
      <c r="HIA101" s="577"/>
      <c r="HIB101" s="577"/>
      <c r="HIC101" s="577"/>
      <c r="HID101" s="577"/>
      <c r="HIE101" s="577"/>
      <c r="HIF101" s="577"/>
      <c r="HIG101" s="577"/>
      <c r="HIH101" s="577"/>
      <c r="HII101" s="577"/>
      <c r="HIJ101" s="577"/>
      <c r="HIK101" s="577"/>
      <c r="HIL101" s="577"/>
      <c r="HIM101" s="577"/>
      <c r="HIN101" s="577"/>
      <c r="HIO101" s="577"/>
      <c r="HIP101" s="577"/>
      <c r="HIQ101" s="577"/>
      <c r="HIR101" s="577"/>
      <c r="HIS101" s="577"/>
      <c r="HIT101" s="577"/>
      <c r="HIU101" s="577"/>
      <c r="HIV101" s="577"/>
      <c r="HIW101" s="577"/>
      <c r="HIX101" s="577"/>
      <c r="HIY101" s="577"/>
      <c r="HIZ101" s="577"/>
      <c r="HJA101" s="577"/>
      <c r="HJB101" s="577"/>
      <c r="HJC101" s="577"/>
      <c r="HJD101" s="577"/>
      <c r="HJE101" s="577"/>
      <c r="HJF101" s="577"/>
      <c r="HJG101" s="577"/>
      <c r="HJH101" s="577"/>
      <c r="HJI101" s="577"/>
      <c r="HJJ101" s="577"/>
      <c r="HJK101" s="577"/>
      <c r="HJL101" s="577"/>
      <c r="HJM101" s="577"/>
      <c r="HJN101" s="577"/>
      <c r="HJO101" s="577"/>
      <c r="HJP101" s="577"/>
      <c r="HJQ101" s="577"/>
      <c r="HJR101" s="577"/>
      <c r="HJS101" s="577"/>
      <c r="HJT101" s="577"/>
      <c r="HJU101" s="577"/>
      <c r="HJV101" s="577"/>
      <c r="HJW101" s="577"/>
      <c r="HJX101" s="577"/>
      <c r="HJY101" s="577"/>
      <c r="HJZ101" s="577"/>
      <c r="HKA101" s="577"/>
      <c r="HKB101" s="577"/>
      <c r="HKC101" s="577"/>
      <c r="HKD101" s="577"/>
      <c r="HKE101" s="577"/>
      <c r="HKF101" s="577"/>
      <c r="HKG101" s="577"/>
      <c r="HKH101" s="577"/>
      <c r="HKI101" s="577"/>
      <c r="HKJ101" s="577"/>
      <c r="HKK101" s="577"/>
      <c r="HKL101" s="577"/>
      <c r="HKM101" s="577"/>
      <c r="HKN101" s="577"/>
      <c r="HKO101" s="577"/>
      <c r="HKP101" s="577"/>
      <c r="HKQ101" s="577"/>
      <c r="HKR101" s="577"/>
      <c r="HKS101" s="577"/>
      <c r="HKT101" s="577"/>
      <c r="HKU101" s="577"/>
      <c r="HKV101" s="577"/>
      <c r="HKW101" s="577"/>
      <c r="HKX101" s="577"/>
      <c r="HKY101" s="577"/>
      <c r="HKZ101" s="577"/>
      <c r="HLA101" s="577"/>
      <c r="HLB101" s="577"/>
      <c r="HLC101" s="577"/>
      <c r="HLD101" s="577"/>
      <c r="HLE101" s="577"/>
      <c r="HLF101" s="577"/>
      <c r="HLG101" s="577"/>
      <c r="HLH101" s="577"/>
      <c r="HLI101" s="577"/>
      <c r="HLJ101" s="577"/>
      <c r="HLK101" s="577"/>
      <c r="HLL101" s="577"/>
      <c r="HLM101" s="577"/>
      <c r="HLN101" s="577"/>
      <c r="HLO101" s="577"/>
      <c r="HLP101" s="577"/>
      <c r="HLQ101" s="577"/>
      <c r="HLR101" s="577"/>
      <c r="HLS101" s="577"/>
      <c r="HLT101" s="577"/>
      <c r="HLU101" s="577"/>
      <c r="HLV101" s="577"/>
      <c r="HLW101" s="577"/>
      <c r="HLX101" s="577"/>
      <c r="HLY101" s="577"/>
      <c r="HLZ101" s="577"/>
      <c r="HMA101" s="577"/>
      <c r="HMB101" s="577"/>
      <c r="HMC101" s="577"/>
      <c r="HMD101" s="577"/>
      <c r="HME101" s="577"/>
      <c r="HMF101" s="577"/>
      <c r="HMG101" s="577"/>
      <c r="HMH101" s="577"/>
      <c r="HMI101" s="577"/>
      <c r="HMJ101" s="577"/>
      <c r="HMK101" s="577"/>
      <c r="HML101" s="577"/>
      <c r="HMM101" s="577"/>
      <c r="HMN101" s="577"/>
      <c r="HMO101" s="577"/>
      <c r="HMP101" s="577"/>
      <c r="HMQ101" s="577"/>
      <c r="HMR101" s="577"/>
      <c r="HMS101" s="577"/>
      <c r="HMT101" s="577"/>
      <c r="HMU101" s="577"/>
      <c r="HMV101" s="577"/>
      <c r="HMW101" s="577"/>
      <c r="HMX101" s="577"/>
      <c r="HMY101" s="577"/>
      <c r="HMZ101" s="577"/>
      <c r="HNA101" s="577"/>
      <c r="HNB101" s="577"/>
      <c r="HNC101" s="577"/>
      <c r="HND101" s="577"/>
      <c r="HNE101" s="577"/>
      <c r="HNF101" s="577"/>
      <c r="HNG101" s="577"/>
      <c r="HNH101" s="577"/>
      <c r="HNI101" s="577"/>
      <c r="HNJ101" s="577"/>
      <c r="HNK101" s="577"/>
      <c r="HNL101" s="577"/>
      <c r="HNM101" s="577"/>
      <c r="HNN101" s="577"/>
      <c r="HNO101" s="577"/>
      <c r="HNP101" s="577"/>
      <c r="HNQ101" s="577"/>
      <c r="HNR101" s="577"/>
      <c r="HNS101" s="577"/>
      <c r="HNT101" s="577"/>
      <c r="HNU101" s="577"/>
      <c r="HNV101" s="577"/>
      <c r="HNW101" s="577"/>
      <c r="HNX101" s="577"/>
      <c r="HNY101" s="577"/>
      <c r="HNZ101" s="577"/>
      <c r="HOA101" s="577"/>
      <c r="HOB101" s="577"/>
      <c r="HOC101" s="577"/>
      <c r="HOD101" s="577"/>
      <c r="HOE101" s="577"/>
      <c r="HOF101" s="577"/>
      <c r="HOG101" s="577"/>
      <c r="HOH101" s="577"/>
      <c r="HOI101" s="577"/>
      <c r="HOJ101" s="577"/>
      <c r="HOK101" s="577"/>
      <c r="HOL101" s="577"/>
      <c r="HOM101" s="577"/>
      <c r="HON101" s="577"/>
      <c r="HOO101" s="577"/>
      <c r="HOP101" s="577"/>
      <c r="HOQ101" s="577"/>
      <c r="HOR101" s="577"/>
      <c r="HOS101" s="577"/>
      <c r="HOT101" s="577"/>
      <c r="HOU101" s="577"/>
      <c r="HOV101" s="577"/>
      <c r="HOW101" s="577"/>
      <c r="HOX101" s="577"/>
      <c r="HOY101" s="577"/>
      <c r="HOZ101" s="577"/>
      <c r="HPA101" s="577"/>
      <c r="HPB101" s="577"/>
      <c r="HPC101" s="577"/>
      <c r="HPD101" s="577"/>
      <c r="HPE101" s="577"/>
      <c r="HPF101" s="577"/>
      <c r="HPG101" s="577"/>
      <c r="HPH101" s="577"/>
      <c r="HPI101" s="577"/>
      <c r="HPJ101" s="577"/>
      <c r="HPK101" s="577"/>
      <c r="HPL101" s="577"/>
      <c r="HPM101" s="577"/>
      <c r="HPN101" s="577"/>
      <c r="HPO101" s="577"/>
      <c r="HPP101" s="577"/>
      <c r="HPQ101" s="577"/>
      <c r="HPR101" s="577"/>
      <c r="HPS101" s="577"/>
      <c r="HPT101" s="577"/>
      <c r="HPU101" s="577"/>
      <c r="HPV101" s="577"/>
      <c r="HPW101" s="577"/>
      <c r="HPX101" s="577"/>
      <c r="HPY101" s="577"/>
      <c r="HPZ101" s="577"/>
      <c r="HQA101" s="577"/>
      <c r="HQB101" s="577"/>
      <c r="HQC101" s="577"/>
      <c r="HQD101" s="577"/>
      <c r="HQE101" s="577"/>
      <c r="HQF101" s="577"/>
      <c r="HQG101" s="577"/>
      <c r="HQH101" s="577"/>
      <c r="HQI101" s="577"/>
      <c r="HQJ101" s="577"/>
      <c r="HQK101" s="577"/>
      <c r="HQL101" s="577"/>
      <c r="HQM101" s="577"/>
      <c r="HQN101" s="577"/>
      <c r="HQO101" s="577"/>
      <c r="HQP101" s="577"/>
      <c r="HQQ101" s="577"/>
      <c r="HQR101" s="577"/>
      <c r="HQS101" s="577"/>
      <c r="HQT101" s="577"/>
      <c r="HQU101" s="577"/>
      <c r="HQV101" s="577"/>
      <c r="HQW101" s="577"/>
      <c r="HQX101" s="577"/>
      <c r="HQY101" s="577"/>
      <c r="HQZ101" s="577"/>
      <c r="HRA101" s="577"/>
      <c r="HRB101" s="577"/>
      <c r="HRC101" s="577"/>
      <c r="HRD101" s="577"/>
      <c r="HRE101" s="577"/>
      <c r="HRF101" s="577"/>
      <c r="HRG101" s="577"/>
      <c r="HRH101" s="577"/>
      <c r="HRI101" s="577"/>
      <c r="HRJ101" s="577"/>
      <c r="HRK101" s="577"/>
      <c r="HRL101" s="577"/>
      <c r="HRM101" s="577"/>
      <c r="HRN101" s="577"/>
      <c r="HRO101" s="577"/>
      <c r="HRP101" s="577"/>
      <c r="HRQ101" s="577"/>
      <c r="HRR101" s="577"/>
      <c r="HRS101" s="577"/>
      <c r="HRT101" s="577"/>
      <c r="HRU101" s="577"/>
      <c r="HRV101" s="577"/>
      <c r="HRW101" s="577"/>
      <c r="HRX101" s="577"/>
      <c r="HRY101" s="577"/>
      <c r="HRZ101" s="577"/>
      <c r="HSA101" s="577"/>
      <c r="HSB101" s="577"/>
      <c r="HSC101" s="577"/>
      <c r="HSD101" s="577"/>
      <c r="HSE101" s="577"/>
      <c r="HSF101" s="577"/>
      <c r="HSG101" s="577"/>
      <c r="HSH101" s="577"/>
      <c r="HSI101" s="577"/>
      <c r="HSJ101" s="577"/>
      <c r="HSK101" s="577"/>
      <c r="HSL101" s="577"/>
      <c r="HSM101" s="577"/>
      <c r="HSN101" s="577"/>
      <c r="HSO101" s="577"/>
      <c r="HSP101" s="577"/>
      <c r="HSQ101" s="577"/>
      <c r="HSR101" s="577"/>
      <c r="HSS101" s="577"/>
      <c r="HST101" s="577"/>
      <c r="HSU101" s="577"/>
      <c r="HSV101" s="577"/>
      <c r="HSW101" s="577"/>
      <c r="HSX101" s="577"/>
      <c r="HSY101" s="577"/>
      <c r="HSZ101" s="577"/>
      <c r="HTA101" s="577"/>
      <c r="HTB101" s="577"/>
      <c r="HTC101" s="577"/>
      <c r="HTD101" s="577"/>
      <c r="HTE101" s="577"/>
      <c r="HTF101" s="577"/>
      <c r="HTG101" s="577"/>
      <c r="HTH101" s="577"/>
      <c r="HTI101" s="577"/>
      <c r="HTJ101" s="577"/>
      <c r="HTK101" s="577"/>
      <c r="HTL101" s="577"/>
      <c r="HTM101" s="577"/>
      <c r="HTN101" s="577"/>
      <c r="HTO101" s="577"/>
      <c r="HTP101" s="577"/>
      <c r="HTQ101" s="577"/>
      <c r="HTR101" s="577"/>
      <c r="HTS101" s="577"/>
      <c r="HTT101" s="577"/>
      <c r="HTU101" s="577"/>
      <c r="HTV101" s="577"/>
      <c r="HTW101" s="577"/>
      <c r="HTX101" s="577"/>
      <c r="HTY101" s="577"/>
      <c r="HTZ101" s="577"/>
      <c r="HUA101" s="577"/>
      <c r="HUB101" s="577"/>
      <c r="HUC101" s="577"/>
      <c r="HUD101" s="577"/>
      <c r="HUE101" s="577"/>
      <c r="HUF101" s="577"/>
      <c r="HUG101" s="577"/>
      <c r="HUH101" s="577"/>
      <c r="HUI101" s="577"/>
      <c r="HUJ101" s="577"/>
      <c r="HUK101" s="577"/>
      <c r="HUL101" s="577"/>
      <c r="HUM101" s="577"/>
      <c r="HUN101" s="577"/>
      <c r="HUO101" s="577"/>
      <c r="HUP101" s="577"/>
      <c r="HUQ101" s="577"/>
      <c r="HUR101" s="577"/>
      <c r="HUS101" s="577"/>
      <c r="HUT101" s="577"/>
      <c r="HUU101" s="577"/>
      <c r="HUV101" s="577"/>
      <c r="HUW101" s="577"/>
      <c r="HUX101" s="577"/>
      <c r="HUY101" s="577"/>
      <c r="HUZ101" s="577"/>
      <c r="HVA101" s="577"/>
      <c r="HVB101" s="577"/>
      <c r="HVC101" s="577"/>
      <c r="HVD101" s="577"/>
      <c r="HVE101" s="577"/>
      <c r="HVF101" s="577"/>
      <c r="HVG101" s="577"/>
      <c r="HVH101" s="577"/>
      <c r="HVI101" s="577"/>
      <c r="HVJ101" s="577"/>
      <c r="HVK101" s="577"/>
      <c r="HVL101" s="577"/>
      <c r="HVM101" s="577"/>
      <c r="HVN101" s="577"/>
      <c r="HVO101" s="577"/>
      <c r="HVP101" s="577"/>
      <c r="HVQ101" s="577"/>
      <c r="HVR101" s="577"/>
      <c r="HVS101" s="577"/>
      <c r="HVT101" s="577"/>
      <c r="HVU101" s="577"/>
      <c r="HVV101" s="577"/>
      <c r="HVW101" s="577"/>
      <c r="HVX101" s="577"/>
      <c r="HVY101" s="577"/>
      <c r="HVZ101" s="577"/>
      <c r="HWA101" s="577"/>
      <c r="HWB101" s="577"/>
      <c r="HWC101" s="577"/>
      <c r="HWD101" s="577"/>
      <c r="HWE101" s="577"/>
      <c r="HWF101" s="577"/>
      <c r="HWG101" s="577"/>
      <c r="HWH101" s="577"/>
      <c r="HWI101" s="577"/>
      <c r="HWJ101" s="577"/>
      <c r="HWK101" s="577"/>
      <c r="HWL101" s="577"/>
      <c r="HWM101" s="577"/>
      <c r="HWN101" s="577"/>
      <c r="HWO101" s="577"/>
      <c r="HWP101" s="577"/>
      <c r="HWQ101" s="577"/>
      <c r="HWR101" s="577"/>
      <c r="HWS101" s="577"/>
      <c r="HWT101" s="577"/>
      <c r="HWU101" s="577"/>
      <c r="HWV101" s="577"/>
      <c r="HWW101" s="577"/>
      <c r="HWX101" s="577"/>
      <c r="HWY101" s="577"/>
      <c r="HWZ101" s="577"/>
      <c r="HXA101" s="577"/>
      <c r="HXB101" s="577"/>
      <c r="HXC101" s="577"/>
      <c r="HXD101" s="577"/>
      <c r="HXE101" s="577"/>
      <c r="HXF101" s="577"/>
      <c r="HXG101" s="577"/>
      <c r="HXH101" s="577"/>
      <c r="HXI101" s="577"/>
      <c r="HXJ101" s="577"/>
      <c r="HXK101" s="577"/>
      <c r="HXL101" s="577"/>
      <c r="HXM101" s="577"/>
      <c r="HXN101" s="577"/>
      <c r="HXO101" s="577"/>
      <c r="HXP101" s="577"/>
      <c r="HXQ101" s="577"/>
      <c r="HXR101" s="577"/>
      <c r="HXS101" s="577"/>
      <c r="HXT101" s="577"/>
      <c r="HXU101" s="577"/>
      <c r="HXV101" s="577"/>
      <c r="HXW101" s="577"/>
      <c r="HXX101" s="577"/>
      <c r="HXY101" s="577"/>
      <c r="HXZ101" s="577"/>
      <c r="HYA101" s="577"/>
      <c r="HYB101" s="577"/>
      <c r="HYC101" s="577"/>
      <c r="HYD101" s="577"/>
      <c r="HYE101" s="577"/>
      <c r="HYF101" s="577"/>
      <c r="HYG101" s="577"/>
      <c r="HYH101" s="577"/>
      <c r="HYI101" s="577"/>
      <c r="HYJ101" s="577"/>
      <c r="HYK101" s="577"/>
      <c r="HYL101" s="577"/>
      <c r="HYM101" s="577"/>
      <c r="HYN101" s="577"/>
      <c r="HYO101" s="577"/>
      <c r="HYP101" s="577"/>
      <c r="HYQ101" s="577"/>
      <c r="HYR101" s="577"/>
      <c r="HYS101" s="577"/>
      <c r="HYT101" s="577"/>
      <c r="HYU101" s="577"/>
      <c r="HYV101" s="577"/>
      <c r="HYW101" s="577"/>
      <c r="HYX101" s="577"/>
      <c r="HYY101" s="577"/>
      <c r="HYZ101" s="577"/>
      <c r="HZA101" s="577"/>
      <c r="HZB101" s="577"/>
      <c r="HZC101" s="577"/>
      <c r="HZD101" s="577"/>
      <c r="HZE101" s="577"/>
      <c r="HZF101" s="577"/>
      <c r="HZG101" s="577"/>
      <c r="HZH101" s="577"/>
      <c r="HZI101" s="577"/>
      <c r="HZJ101" s="577"/>
      <c r="HZK101" s="577"/>
      <c r="HZL101" s="577"/>
      <c r="HZM101" s="577"/>
      <c r="HZN101" s="577"/>
      <c r="HZO101" s="577"/>
      <c r="HZP101" s="577"/>
      <c r="HZQ101" s="577"/>
      <c r="HZR101" s="577"/>
      <c r="HZS101" s="577"/>
      <c r="HZT101" s="577"/>
      <c r="HZU101" s="577"/>
      <c r="HZV101" s="577"/>
      <c r="HZW101" s="577"/>
      <c r="HZX101" s="577"/>
      <c r="HZY101" s="577"/>
      <c r="HZZ101" s="577"/>
      <c r="IAA101" s="577"/>
      <c r="IAB101" s="577"/>
      <c r="IAC101" s="577"/>
      <c r="IAD101" s="577"/>
      <c r="IAE101" s="577"/>
      <c r="IAF101" s="577"/>
      <c r="IAG101" s="577"/>
      <c r="IAH101" s="577"/>
      <c r="IAI101" s="577"/>
      <c r="IAJ101" s="577"/>
      <c r="IAK101" s="577"/>
      <c r="IAL101" s="577"/>
      <c r="IAM101" s="577"/>
      <c r="IAN101" s="577"/>
      <c r="IAO101" s="577"/>
      <c r="IAP101" s="577"/>
      <c r="IAQ101" s="577"/>
      <c r="IAR101" s="577"/>
      <c r="IAS101" s="577"/>
      <c r="IAT101" s="577"/>
      <c r="IAU101" s="577"/>
      <c r="IAV101" s="577"/>
      <c r="IAW101" s="577"/>
      <c r="IAX101" s="577"/>
      <c r="IAY101" s="577"/>
      <c r="IAZ101" s="577"/>
      <c r="IBA101" s="577"/>
      <c r="IBB101" s="577"/>
      <c r="IBC101" s="577"/>
      <c r="IBD101" s="577"/>
      <c r="IBE101" s="577"/>
      <c r="IBF101" s="577"/>
      <c r="IBG101" s="577"/>
      <c r="IBH101" s="577"/>
      <c r="IBI101" s="577"/>
      <c r="IBJ101" s="577"/>
      <c r="IBK101" s="577"/>
      <c r="IBL101" s="577"/>
      <c r="IBM101" s="577"/>
      <c r="IBN101" s="577"/>
      <c r="IBO101" s="577"/>
      <c r="IBP101" s="577"/>
      <c r="IBQ101" s="577"/>
      <c r="IBR101" s="577"/>
      <c r="IBS101" s="577"/>
      <c r="IBT101" s="577"/>
      <c r="IBU101" s="577"/>
      <c r="IBV101" s="577"/>
      <c r="IBW101" s="577"/>
      <c r="IBX101" s="577"/>
      <c r="IBY101" s="577"/>
      <c r="IBZ101" s="577"/>
      <c r="ICA101" s="577"/>
      <c r="ICB101" s="577"/>
      <c r="ICC101" s="577"/>
      <c r="ICD101" s="577"/>
      <c r="ICE101" s="577"/>
      <c r="ICF101" s="577"/>
      <c r="ICG101" s="577"/>
      <c r="ICH101" s="577"/>
      <c r="ICI101" s="577"/>
      <c r="ICJ101" s="577"/>
      <c r="ICK101" s="577"/>
      <c r="ICL101" s="577"/>
      <c r="ICM101" s="577"/>
      <c r="ICN101" s="577"/>
      <c r="ICO101" s="577"/>
      <c r="ICP101" s="577"/>
      <c r="ICQ101" s="577"/>
      <c r="ICR101" s="577"/>
      <c r="ICS101" s="577"/>
      <c r="ICT101" s="577"/>
      <c r="ICU101" s="577"/>
      <c r="ICV101" s="577"/>
      <c r="ICW101" s="577"/>
      <c r="ICX101" s="577"/>
      <c r="ICY101" s="577"/>
      <c r="ICZ101" s="577"/>
      <c r="IDA101" s="577"/>
      <c r="IDB101" s="577"/>
      <c r="IDC101" s="577"/>
      <c r="IDD101" s="577"/>
      <c r="IDE101" s="577"/>
      <c r="IDF101" s="577"/>
      <c r="IDG101" s="577"/>
      <c r="IDH101" s="577"/>
      <c r="IDI101" s="577"/>
      <c r="IDJ101" s="577"/>
      <c r="IDK101" s="577"/>
      <c r="IDL101" s="577"/>
      <c r="IDM101" s="577"/>
      <c r="IDN101" s="577"/>
      <c r="IDO101" s="577"/>
      <c r="IDP101" s="577"/>
      <c r="IDQ101" s="577"/>
      <c r="IDR101" s="577"/>
      <c r="IDS101" s="577"/>
      <c r="IDT101" s="577"/>
      <c r="IDU101" s="577"/>
      <c r="IDV101" s="577"/>
      <c r="IDW101" s="577"/>
      <c r="IDX101" s="577"/>
      <c r="IDY101" s="577"/>
      <c r="IDZ101" s="577"/>
      <c r="IEA101" s="577"/>
      <c r="IEB101" s="577"/>
      <c r="IEC101" s="577"/>
      <c r="IED101" s="577"/>
      <c r="IEE101" s="577"/>
      <c r="IEF101" s="577"/>
      <c r="IEG101" s="577"/>
      <c r="IEH101" s="577"/>
      <c r="IEI101" s="577"/>
      <c r="IEJ101" s="577"/>
      <c r="IEK101" s="577"/>
      <c r="IEL101" s="577"/>
      <c r="IEM101" s="577"/>
      <c r="IEN101" s="577"/>
      <c r="IEO101" s="577"/>
      <c r="IEP101" s="577"/>
      <c r="IEQ101" s="577"/>
      <c r="IER101" s="577"/>
      <c r="IES101" s="577"/>
      <c r="IET101" s="577"/>
      <c r="IEU101" s="577"/>
      <c r="IEV101" s="577"/>
      <c r="IEW101" s="577"/>
      <c r="IEX101" s="577"/>
      <c r="IEY101" s="577"/>
      <c r="IEZ101" s="577"/>
      <c r="IFA101" s="577"/>
      <c r="IFB101" s="577"/>
      <c r="IFC101" s="577"/>
      <c r="IFD101" s="577"/>
      <c r="IFE101" s="577"/>
      <c r="IFF101" s="577"/>
      <c r="IFG101" s="577"/>
      <c r="IFH101" s="577"/>
      <c r="IFI101" s="577"/>
      <c r="IFJ101" s="577"/>
      <c r="IFK101" s="577"/>
      <c r="IFL101" s="577"/>
      <c r="IFM101" s="577"/>
      <c r="IFN101" s="577"/>
      <c r="IFO101" s="577"/>
      <c r="IFP101" s="577"/>
      <c r="IFQ101" s="577"/>
      <c r="IFR101" s="577"/>
      <c r="IFS101" s="577"/>
      <c r="IFT101" s="577"/>
      <c r="IFU101" s="577"/>
      <c r="IFV101" s="577"/>
      <c r="IFW101" s="577"/>
      <c r="IFX101" s="577"/>
      <c r="IFY101" s="577"/>
      <c r="IFZ101" s="577"/>
      <c r="IGA101" s="577"/>
      <c r="IGB101" s="577"/>
      <c r="IGC101" s="577"/>
      <c r="IGD101" s="577"/>
      <c r="IGE101" s="577"/>
      <c r="IGF101" s="577"/>
      <c r="IGG101" s="577"/>
      <c r="IGH101" s="577"/>
      <c r="IGI101" s="577"/>
      <c r="IGJ101" s="577"/>
      <c r="IGK101" s="577"/>
      <c r="IGL101" s="577"/>
      <c r="IGM101" s="577"/>
      <c r="IGN101" s="577"/>
      <c r="IGO101" s="577"/>
      <c r="IGP101" s="577"/>
      <c r="IGQ101" s="577"/>
      <c r="IGR101" s="577"/>
      <c r="IGS101" s="577"/>
      <c r="IGT101" s="577"/>
      <c r="IGU101" s="577"/>
      <c r="IGV101" s="577"/>
      <c r="IGW101" s="577"/>
      <c r="IGX101" s="577"/>
      <c r="IGY101" s="577"/>
      <c r="IGZ101" s="577"/>
      <c r="IHA101" s="577"/>
      <c r="IHB101" s="577"/>
      <c r="IHC101" s="577"/>
      <c r="IHD101" s="577"/>
      <c r="IHE101" s="577"/>
      <c r="IHF101" s="577"/>
      <c r="IHG101" s="577"/>
      <c r="IHH101" s="577"/>
      <c r="IHI101" s="577"/>
      <c r="IHJ101" s="577"/>
      <c r="IHK101" s="577"/>
      <c r="IHL101" s="577"/>
      <c r="IHM101" s="577"/>
      <c r="IHN101" s="577"/>
      <c r="IHO101" s="577"/>
      <c r="IHP101" s="577"/>
      <c r="IHQ101" s="577"/>
      <c r="IHR101" s="577"/>
      <c r="IHS101" s="577"/>
      <c r="IHT101" s="577"/>
      <c r="IHU101" s="577"/>
      <c r="IHV101" s="577"/>
      <c r="IHW101" s="577"/>
      <c r="IHX101" s="577"/>
      <c r="IHY101" s="577"/>
      <c r="IHZ101" s="577"/>
      <c r="IIA101" s="577"/>
      <c r="IIB101" s="577"/>
      <c r="IIC101" s="577"/>
      <c r="IID101" s="577"/>
      <c r="IIE101" s="577"/>
      <c r="IIF101" s="577"/>
      <c r="IIG101" s="577"/>
      <c r="IIH101" s="577"/>
      <c r="III101" s="577"/>
      <c r="IIJ101" s="577"/>
      <c r="IIK101" s="577"/>
      <c r="IIL101" s="577"/>
      <c r="IIM101" s="577"/>
      <c r="IIN101" s="577"/>
      <c r="IIO101" s="577"/>
      <c r="IIP101" s="577"/>
      <c r="IIQ101" s="577"/>
      <c r="IIR101" s="577"/>
      <c r="IIS101" s="577"/>
      <c r="IIT101" s="577"/>
      <c r="IIU101" s="577"/>
      <c r="IIV101" s="577"/>
      <c r="IIW101" s="577"/>
      <c r="IIX101" s="577"/>
      <c r="IIY101" s="577"/>
      <c r="IIZ101" s="577"/>
      <c r="IJA101" s="577"/>
      <c r="IJB101" s="577"/>
      <c r="IJC101" s="577"/>
      <c r="IJD101" s="577"/>
      <c r="IJE101" s="577"/>
      <c r="IJF101" s="577"/>
      <c r="IJG101" s="577"/>
      <c r="IJH101" s="577"/>
      <c r="IJI101" s="577"/>
      <c r="IJJ101" s="577"/>
      <c r="IJK101" s="577"/>
      <c r="IJL101" s="577"/>
      <c r="IJM101" s="577"/>
      <c r="IJN101" s="577"/>
      <c r="IJO101" s="577"/>
      <c r="IJP101" s="577"/>
      <c r="IJQ101" s="577"/>
      <c r="IJR101" s="577"/>
      <c r="IJS101" s="577"/>
      <c r="IJT101" s="577"/>
      <c r="IJU101" s="577"/>
      <c r="IJV101" s="577"/>
      <c r="IJW101" s="577"/>
      <c r="IJX101" s="577"/>
      <c r="IJY101" s="577"/>
      <c r="IJZ101" s="577"/>
      <c r="IKA101" s="577"/>
      <c r="IKB101" s="577"/>
      <c r="IKC101" s="577"/>
      <c r="IKD101" s="577"/>
      <c r="IKE101" s="577"/>
      <c r="IKF101" s="577"/>
      <c r="IKG101" s="577"/>
      <c r="IKH101" s="577"/>
      <c r="IKI101" s="577"/>
      <c r="IKJ101" s="577"/>
      <c r="IKK101" s="577"/>
      <c r="IKL101" s="577"/>
      <c r="IKM101" s="577"/>
      <c r="IKN101" s="577"/>
      <c r="IKO101" s="577"/>
      <c r="IKP101" s="577"/>
      <c r="IKQ101" s="577"/>
      <c r="IKR101" s="577"/>
      <c r="IKS101" s="577"/>
      <c r="IKT101" s="577"/>
      <c r="IKU101" s="577"/>
      <c r="IKV101" s="577"/>
      <c r="IKW101" s="577"/>
      <c r="IKX101" s="577"/>
      <c r="IKY101" s="577"/>
      <c r="IKZ101" s="577"/>
      <c r="ILA101" s="577"/>
      <c r="ILB101" s="577"/>
      <c r="ILC101" s="577"/>
      <c r="ILD101" s="577"/>
      <c r="ILE101" s="577"/>
      <c r="ILF101" s="577"/>
      <c r="ILG101" s="577"/>
      <c r="ILH101" s="577"/>
      <c r="ILI101" s="577"/>
      <c r="ILJ101" s="577"/>
      <c r="ILK101" s="577"/>
      <c r="ILL101" s="577"/>
      <c r="ILM101" s="577"/>
      <c r="ILN101" s="577"/>
      <c r="ILO101" s="577"/>
      <c r="ILP101" s="577"/>
      <c r="ILQ101" s="577"/>
      <c r="ILR101" s="577"/>
      <c r="ILS101" s="577"/>
      <c r="ILT101" s="577"/>
      <c r="ILU101" s="577"/>
      <c r="ILV101" s="577"/>
      <c r="ILW101" s="577"/>
      <c r="ILX101" s="577"/>
      <c r="ILY101" s="577"/>
      <c r="ILZ101" s="577"/>
      <c r="IMA101" s="577"/>
      <c r="IMB101" s="577"/>
      <c r="IMC101" s="577"/>
      <c r="IMD101" s="577"/>
      <c r="IME101" s="577"/>
      <c r="IMF101" s="577"/>
      <c r="IMG101" s="577"/>
      <c r="IMH101" s="577"/>
      <c r="IMI101" s="577"/>
      <c r="IMJ101" s="577"/>
      <c r="IMK101" s="577"/>
      <c r="IML101" s="577"/>
      <c r="IMM101" s="577"/>
      <c r="IMN101" s="577"/>
      <c r="IMO101" s="577"/>
      <c r="IMP101" s="577"/>
      <c r="IMQ101" s="577"/>
      <c r="IMR101" s="577"/>
      <c r="IMS101" s="577"/>
      <c r="IMT101" s="577"/>
      <c r="IMU101" s="577"/>
      <c r="IMV101" s="577"/>
      <c r="IMW101" s="577"/>
      <c r="IMX101" s="577"/>
      <c r="IMY101" s="577"/>
      <c r="IMZ101" s="577"/>
      <c r="INA101" s="577"/>
      <c r="INB101" s="577"/>
      <c r="INC101" s="577"/>
      <c r="IND101" s="577"/>
      <c r="INE101" s="577"/>
      <c r="INF101" s="577"/>
      <c r="ING101" s="577"/>
      <c r="INH101" s="577"/>
      <c r="INI101" s="577"/>
      <c r="INJ101" s="577"/>
      <c r="INK101" s="577"/>
      <c r="INL101" s="577"/>
      <c r="INM101" s="577"/>
      <c r="INN101" s="577"/>
      <c r="INO101" s="577"/>
      <c r="INP101" s="577"/>
      <c r="INQ101" s="577"/>
      <c r="INR101" s="577"/>
      <c r="INS101" s="577"/>
      <c r="INT101" s="577"/>
      <c r="INU101" s="577"/>
      <c r="INV101" s="577"/>
      <c r="INW101" s="577"/>
      <c r="INX101" s="577"/>
      <c r="INY101" s="577"/>
      <c r="INZ101" s="577"/>
      <c r="IOA101" s="577"/>
      <c r="IOB101" s="577"/>
      <c r="IOC101" s="577"/>
      <c r="IOD101" s="577"/>
      <c r="IOE101" s="577"/>
      <c r="IOF101" s="577"/>
      <c r="IOG101" s="577"/>
      <c r="IOH101" s="577"/>
      <c r="IOI101" s="577"/>
      <c r="IOJ101" s="577"/>
      <c r="IOK101" s="577"/>
      <c r="IOL101" s="577"/>
      <c r="IOM101" s="577"/>
      <c r="ION101" s="577"/>
      <c r="IOO101" s="577"/>
      <c r="IOP101" s="577"/>
      <c r="IOQ101" s="577"/>
      <c r="IOR101" s="577"/>
      <c r="IOS101" s="577"/>
      <c r="IOT101" s="577"/>
      <c r="IOU101" s="577"/>
      <c r="IOV101" s="577"/>
      <c r="IOW101" s="577"/>
      <c r="IOX101" s="577"/>
      <c r="IOY101" s="577"/>
      <c r="IOZ101" s="577"/>
      <c r="IPA101" s="577"/>
      <c r="IPB101" s="577"/>
      <c r="IPC101" s="577"/>
      <c r="IPD101" s="577"/>
      <c r="IPE101" s="577"/>
      <c r="IPF101" s="577"/>
      <c r="IPG101" s="577"/>
      <c r="IPH101" s="577"/>
      <c r="IPI101" s="577"/>
      <c r="IPJ101" s="577"/>
      <c r="IPK101" s="577"/>
      <c r="IPL101" s="577"/>
      <c r="IPM101" s="577"/>
      <c r="IPN101" s="577"/>
      <c r="IPO101" s="577"/>
      <c r="IPP101" s="577"/>
      <c r="IPQ101" s="577"/>
      <c r="IPR101" s="577"/>
      <c r="IPS101" s="577"/>
      <c r="IPT101" s="577"/>
      <c r="IPU101" s="577"/>
      <c r="IPV101" s="577"/>
      <c r="IPW101" s="577"/>
      <c r="IPX101" s="577"/>
      <c r="IPY101" s="577"/>
      <c r="IPZ101" s="577"/>
      <c r="IQA101" s="577"/>
      <c r="IQB101" s="577"/>
      <c r="IQC101" s="577"/>
      <c r="IQD101" s="577"/>
      <c r="IQE101" s="577"/>
      <c r="IQF101" s="577"/>
      <c r="IQG101" s="577"/>
      <c r="IQH101" s="577"/>
      <c r="IQI101" s="577"/>
      <c r="IQJ101" s="577"/>
      <c r="IQK101" s="577"/>
      <c r="IQL101" s="577"/>
      <c r="IQM101" s="577"/>
      <c r="IQN101" s="577"/>
      <c r="IQO101" s="577"/>
      <c r="IQP101" s="577"/>
      <c r="IQQ101" s="577"/>
      <c r="IQR101" s="577"/>
      <c r="IQS101" s="577"/>
      <c r="IQT101" s="577"/>
      <c r="IQU101" s="577"/>
      <c r="IQV101" s="577"/>
      <c r="IQW101" s="577"/>
      <c r="IQX101" s="577"/>
      <c r="IQY101" s="577"/>
      <c r="IQZ101" s="577"/>
      <c r="IRA101" s="577"/>
      <c r="IRB101" s="577"/>
      <c r="IRC101" s="577"/>
      <c r="IRD101" s="577"/>
      <c r="IRE101" s="577"/>
      <c r="IRF101" s="577"/>
      <c r="IRG101" s="577"/>
      <c r="IRH101" s="577"/>
      <c r="IRI101" s="577"/>
      <c r="IRJ101" s="577"/>
      <c r="IRK101" s="577"/>
      <c r="IRL101" s="577"/>
      <c r="IRM101" s="577"/>
      <c r="IRN101" s="577"/>
      <c r="IRO101" s="577"/>
      <c r="IRP101" s="577"/>
      <c r="IRQ101" s="577"/>
      <c r="IRR101" s="577"/>
      <c r="IRS101" s="577"/>
      <c r="IRT101" s="577"/>
      <c r="IRU101" s="577"/>
      <c r="IRV101" s="577"/>
      <c r="IRW101" s="577"/>
      <c r="IRX101" s="577"/>
      <c r="IRY101" s="577"/>
      <c r="IRZ101" s="577"/>
      <c r="ISA101" s="577"/>
      <c r="ISB101" s="577"/>
      <c r="ISC101" s="577"/>
      <c r="ISD101" s="577"/>
      <c r="ISE101" s="577"/>
      <c r="ISF101" s="577"/>
      <c r="ISG101" s="577"/>
      <c r="ISH101" s="577"/>
      <c r="ISI101" s="577"/>
      <c r="ISJ101" s="577"/>
      <c r="ISK101" s="577"/>
      <c r="ISL101" s="577"/>
      <c r="ISM101" s="577"/>
      <c r="ISN101" s="577"/>
      <c r="ISO101" s="577"/>
      <c r="ISP101" s="577"/>
      <c r="ISQ101" s="577"/>
      <c r="ISR101" s="577"/>
      <c r="ISS101" s="577"/>
      <c r="IST101" s="577"/>
      <c r="ISU101" s="577"/>
      <c r="ISV101" s="577"/>
      <c r="ISW101" s="577"/>
      <c r="ISX101" s="577"/>
      <c r="ISY101" s="577"/>
      <c r="ISZ101" s="577"/>
      <c r="ITA101" s="577"/>
      <c r="ITB101" s="577"/>
      <c r="ITC101" s="577"/>
      <c r="ITD101" s="577"/>
      <c r="ITE101" s="577"/>
      <c r="ITF101" s="577"/>
      <c r="ITG101" s="577"/>
      <c r="ITH101" s="577"/>
      <c r="ITI101" s="577"/>
      <c r="ITJ101" s="577"/>
      <c r="ITK101" s="577"/>
      <c r="ITL101" s="577"/>
      <c r="ITM101" s="577"/>
      <c r="ITN101" s="577"/>
      <c r="ITO101" s="577"/>
      <c r="ITP101" s="577"/>
      <c r="ITQ101" s="577"/>
      <c r="ITR101" s="577"/>
      <c r="ITS101" s="577"/>
      <c r="ITT101" s="577"/>
      <c r="ITU101" s="577"/>
      <c r="ITV101" s="577"/>
      <c r="ITW101" s="577"/>
      <c r="ITX101" s="577"/>
      <c r="ITY101" s="577"/>
      <c r="ITZ101" s="577"/>
      <c r="IUA101" s="577"/>
      <c r="IUB101" s="577"/>
      <c r="IUC101" s="577"/>
      <c r="IUD101" s="577"/>
      <c r="IUE101" s="577"/>
      <c r="IUF101" s="577"/>
      <c r="IUG101" s="577"/>
      <c r="IUH101" s="577"/>
      <c r="IUI101" s="577"/>
      <c r="IUJ101" s="577"/>
      <c r="IUK101" s="577"/>
      <c r="IUL101" s="577"/>
      <c r="IUM101" s="577"/>
      <c r="IUN101" s="577"/>
      <c r="IUO101" s="577"/>
      <c r="IUP101" s="577"/>
      <c r="IUQ101" s="577"/>
      <c r="IUR101" s="577"/>
      <c r="IUS101" s="577"/>
      <c r="IUT101" s="577"/>
      <c r="IUU101" s="577"/>
      <c r="IUV101" s="577"/>
      <c r="IUW101" s="577"/>
      <c r="IUX101" s="577"/>
      <c r="IUY101" s="577"/>
      <c r="IUZ101" s="577"/>
      <c r="IVA101" s="577"/>
      <c r="IVB101" s="577"/>
      <c r="IVC101" s="577"/>
      <c r="IVD101" s="577"/>
      <c r="IVE101" s="577"/>
      <c r="IVF101" s="577"/>
      <c r="IVG101" s="577"/>
      <c r="IVH101" s="577"/>
      <c r="IVI101" s="577"/>
      <c r="IVJ101" s="577"/>
      <c r="IVK101" s="577"/>
      <c r="IVL101" s="577"/>
      <c r="IVM101" s="577"/>
      <c r="IVN101" s="577"/>
      <c r="IVO101" s="577"/>
      <c r="IVP101" s="577"/>
      <c r="IVQ101" s="577"/>
      <c r="IVR101" s="577"/>
      <c r="IVS101" s="577"/>
      <c r="IVT101" s="577"/>
      <c r="IVU101" s="577"/>
      <c r="IVV101" s="577"/>
      <c r="IVW101" s="577"/>
      <c r="IVX101" s="577"/>
      <c r="IVY101" s="577"/>
      <c r="IVZ101" s="577"/>
      <c r="IWA101" s="577"/>
      <c r="IWB101" s="577"/>
      <c r="IWC101" s="577"/>
      <c r="IWD101" s="577"/>
      <c r="IWE101" s="577"/>
      <c r="IWF101" s="577"/>
      <c r="IWG101" s="577"/>
      <c r="IWH101" s="577"/>
      <c r="IWI101" s="577"/>
      <c r="IWJ101" s="577"/>
      <c r="IWK101" s="577"/>
      <c r="IWL101" s="577"/>
      <c r="IWM101" s="577"/>
      <c r="IWN101" s="577"/>
      <c r="IWO101" s="577"/>
      <c r="IWP101" s="577"/>
      <c r="IWQ101" s="577"/>
      <c r="IWR101" s="577"/>
      <c r="IWS101" s="577"/>
      <c r="IWT101" s="577"/>
      <c r="IWU101" s="577"/>
      <c r="IWV101" s="577"/>
      <c r="IWW101" s="577"/>
      <c r="IWX101" s="577"/>
      <c r="IWY101" s="577"/>
      <c r="IWZ101" s="577"/>
      <c r="IXA101" s="577"/>
      <c r="IXB101" s="577"/>
      <c r="IXC101" s="577"/>
      <c r="IXD101" s="577"/>
      <c r="IXE101" s="577"/>
      <c r="IXF101" s="577"/>
      <c r="IXG101" s="577"/>
      <c r="IXH101" s="577"/>
      <c r="IXI101" s="577"/>
      <c r="IXJ101" s="577"/>
      <c r="IXK101" s="577"/>
      <c r="IXL101" s="577"/>
      <c r="IXM101" s="577"/>
      <c r="IXN101" s="577"/>
      <c r="IXO101" s="577"/>
      <c r="IXP101" s="577"/>
      <c r="IXQ101" s="577"/>
      <c r="IXR101" s="577"/>
      <c r="IXS101" s="577"/>
      <c r="IXT101" s="577"/>
      <c r="IXU101" s="577"/>
      <c r="IXV101" s="577"/>
      <c r="IXW101" s="577"/>
      <c r="IXX101" s="577"/>
      <c r="IXY101" s="577"/>
      <c r="IXZ101" s="577"/>
      <c r="IYA101" s="577"/>
      <c r="IYB101" s="577"/>
      <c r="IYC101" s="577"/>
      <c r="IYD101" s="577"/>
      <c r="IYE101" s="577"/>
      <c r="IYF101" s="577"/>
      <c r="IYG101" s="577"/>
      <c r="IYH101" s="577"/>
      <c r="IYI101" s="577"/>
      <c r="IYJ101" s="577"/>
      <c r="IYK101" s="577"/>
      <c r="IYL101" s="577"/>
      <c r="IYM101" s="577"/>
      <c r="IYN101" s="577"/>
      <c r="IYO101" s="577"/>
      <c r="IYP101" s="577"/>
      <c r="IYQ101" s="577"/>
      <c r="IYR101" s="577"/>
      <c r="IYS101" s="577"/>
      <c r="IYT101" s="577"/>
      <c r="IYU101" s="577"/>
      <c r="IYV101" s="577"/>
      <c r="IYW101" s="577"/>
      <c r="IYX101" s="577"/>
      <c r="IYY101" s="577"/>
      <c r="IYZ101" s="577"/>
      <c r="IZA101" s="577"/>
      <c r="IZB101" s="577"/>
      <c r="IZC101" s="577"/>
      <c r="IZD101" s="577"/>
      <c r="IZE101" s="577"/>
      <c r="IZF101" s="577"/>
      <c r="IZG101" s="577"/>
      <c r="IZH101" s="577"/>
      <c r="IZI101" s="577"/>
      <c r="IZJ101" s="577"/>
      <c r="IZK101" s="577"/>
      <c r="IZL101" s="577"/>
      <c r="IZM101" s="577"/>
      <c r="IZN101" s="577"/>
      <c r="IZO101" s="577"/>
      <c r="IZP101" s="577"/>
      <c r="IZQ101" s="577"/>
      <c r="IZR101" s="577"/>
      <c r="IZS101" s="577"/>
      <c r="IZT101" s="577"/>
      <c r="IZU101" s="577"/>
      <c r="IZV101" s="577"/>
      <c r="IZW101" s="577"/>
      <c r="IZX101" s="577"/>
      <c r="IZY101" s="577"/>
      <c r="IZZ101" s="577"/>
      <c r="JAA101" s="577"/>
      <c r="JAB101" s="577"/>
      <c r="JAC101" s="577"/>
      <c r="JAD101" s="577"/>
      <c r="JAE101" s="577"/>
      <c r="JAF101" s="577"/>
      <c r="JAG101" s="577"/>
      <c r="JAH101" s="577"/>
      <c r="JAI101" s="577"/>
      <c r="JAJ101" s="577"/>
      <c r="JAK101" s="577"/>
      <c r="JAL101" s="577"/>
      <c r="JAM101" s="577"/>
      <c r="JAN101" s="577"/>
      <c r="JAO101" s="577"/>
      <c r="JAP101" s="577"/>
      <c r="JAQ101" s="577"/>
      <c r="JAR101" s="577"/>
      <c r="JAS101" s="577"/>
      <c r="JAT101" s="577"/>
      <c r="JAU101" s="577"/>
      <c r="JAV101" s="577"/>
      <c r="JAW101" s="577"/>
      <c r="JAX101" s="577"/>
      <c r="JAY101" s="577"/>
      <c r="JAZ101" s="577"/>
      <c r="JBA101" s="577"/>
      <c r="JBB101" s="577"/>
      <c r="JBC101" s="577"/>
      <c r="JBD101" s="577"/>
      <c r="JBE101" s="577"/>
      <c r="JBF101" s="577"/>
      <c r="JBG101" s="577"/>
      <c r="JBH101" s="577"/>
      <c r="JBI101" s="577"/>
      <c r="JBJ101" s="577"/>
      <c r="JBK101" s="577"/>
      <c r="JBL101" s="577"/>
      <c r="JBM101" s="577"/>
      <c r="JBN101" s="577"/>
      <c r="JBO101" s="577"/>
      <c r="JBP101" s="577"/>
      <c r="JBQ101" s="577"/>
      <c r="JBR101" s="577"/>
      <c r="JBS101" s="577"/>
      <c r="JBT101" s="577"/>
      <c r="JBU101" s="577"/>
      <c r="JBV101" s="577"/>
      <c r="JBW101" s="577"/>
      <c r="JBX101" s="577"/>
      <c r="JBY101" s="577"/>
      <c r="JBZ101" s="577"/>
      <c r="JCA101" s="577"/>
      <c r="JCB101" s="577"/>
      <c r="JCC101" s="577"/>
      <c r="JCD101" s="577"/>
      <c r="JCE101" s="577"/>
      <c r="JCF101" s="577"/>
      <c r="JCG101" s="577"/>
      <c r="JCH101" s="577"/>
      <c r="JCI101" s="577"/>
      <c r="JCJ101" s="577"/>
      <c r="JCK101" s="577"/>
      <c r="JCL101" s="577"/>
      <c r="JCM101" s="577"/>
      <c r="JCN101" s="577"/>
      <c r="JCO101" s="577"/>
      <c r="JCP101" s="577"/>
      <c r="JCQ101" s="577"/>
      <c r="JCR101" s="577"/>
      <c r="JCS101" s="577"/>
      <c r="JCT101" s="577"/>
      <c r="JCU101" s="577"/>
      <c r="JCV101" s="577"/>
      <c r="JCW101" s="577"/>
      <c r="JCX101" s="577"/>
      <c r="JCY101" s="577"/>
      <c r="JCZ101" s="577"/>
      <c r="JDA101" s="577"/>
      <c r="JDB101" s="577"/>
      <c r="JDC101" s="577"/>
      <c r="JDD101" s="577"/>
      <c r="JDE101" s="577"/>
      <c r="JDF101" s="577"/>
      <c r="JDG101" s="577"/>
      <c r="JDH101" s="577"/>
      <c r="JDI101" s="577"/>
      <c r="JDJ101" s="577"/>
      <c r="JDK101" s="577"/>
      <c r="JDL101" s="577"/>
      <c r="JDM101" s="577"/>
      <c r="JDN101" s="577"/>
      <c r="JDO101" s="577"/>
      <c r="JDP101" s="577"/>
      <c r="JDQ101" s="577"/>
      <c r="JDR101" s="577"/>
      <c r="JDS101" s="577"/>
      <c r="JDT101" s="577"/>
      <c r="JDU101" s="577"/>
      <c r="JDV101" s="577"/>
      <c r="JDW101" s="577"/>
      <c r="JDX101" s="577"/>
      <c r="JDY101" s="577"/>
      <c r="JDZ101" s="577"/>
      <c r="JEA101" s="577"/>
      <c r="JEB101" s="577"/>
      <c r="JEC101" s="577"/>
      <c r="JED101" s="577"/>
      <c r="JEE101" s="577"/>
      <c r="JEF101" s="577"/>
      <c r="JEG101" s="577"/>
      <c r="JEH101" s="577"/>
      <c r="JEI101" s="577"/>
      <c r="JEJ101" s="577"/>
      <c r="JEK101" s="577"/>
      <c r="JEL101" s="577"/>
      <c r="JEM101" s="577"/>
      <c r="JEN101" s="577"/>
      <c r="JEO101" s="577"/>
      <c r="JEP101" s="577"/>
      <c r="JEQ101" s="577"/>
      <c r="JER101" s="577"/>
      <c r="JES101" s="577"/>
      <c r="JET101" s="577"/>
      <c r="JEU101" s="577"/>
      <c r="JEV101" s="577"/>
      <c r="JEW101" s="577"/>
      <c r="JEX101" s="577"/>
      <c r="JEY101" s="577"/>
      <c r="JEZ101" s="577"/>
      <c r="JFA101" s="577"/>
      <c r="JFB101" s="577"/>
      <c r="JFC101" s="577"/>
      <c r="JFD101" s="577"/>
      <c r="JFE101" s="577"/>
      <c r="JFF101" s="577"/>
      <c r="JFG101" s="577"/>
      <c r="JFH101" s="577"/>
      <c r="JFI101" s="577"/>
      <c r="JFJ101" s="577"/>
      <c r="JFK101" s="577"/>
      <c r="JFL101" s="577"/>
      <c r="JFM101" s="577"/>
      <c r="JFN101" s="577"/>
      <c r="JFO101" s="577"/>
      <c r="JFP101" s="577"/>
      <c r="JFQ101" s="577"/>
      <c r="JFR101" s="577"/>
      <c r="JFS101" s="577"/>
      <c r="JFT101" s="577"/>
      <c r="JFU101" s="577"/>
      <c r="JFV101" s="577"/>
      <c r="JFW101" s="577"/>
      <c r="JFX101" s="577"/>
      <c r="JFY101" s="577"/>
      <c r="JFZ101" s="577"/>
      <c r="JGA101" s="577"/>
      <c r="JGB101" s="577"/>
      <c r="JGC101" s="577"/>
      <c r="JGD101" s="577"/>
      <c r="JGE101" s="577"/>
      <c r="JGF101" s="577"/>
      <c r="JGG101" s="577"/>
      <c r="JGH101" s="577"/>
      <c r="JGI101" s="577"/>
      <c r="JGJ101" s="577"/>
      <c r="JGK101" s="577"/>
      <c r="JGL101" s="577"/>
      <c r="JGM101" s="577"/>
      <c r="JGN101" s="577"/>
      <c r="JGO101" s="577"/>
      <c r="JGP101" s="577"/>
      <c r="JGQ101" s="577"/>
      <c r="JGR101" s="577"/>
      <c r="JGS101" s="577"/>
      <c r="JGT101" s="577"/>
      <c r="JGU101" s="577"/>
      <c r="JGV101" s="577"/>
      <c r="JGW101" s="577"/>
      <c r="JGX101" s="577"/>
      <c r="JGY101" s="577"/>
      <c r="JGZ101" s="577"/>
      <c r="JHA101" s="577"/>
      <c r="JHB101" s="577"/>
      <c r="JHC101" s="577"/>
      <c r="JHD101" s="577"/>
      <c r="JHE101" s="577"/>
      <c r="JHF101" s="577"/>
      <c r="JHG101" s="577"/>
      <c r="JHH101" s="577"/>
      <c r="JHI101" s="577"/>
      <c r="JHJ101" s="577"/>
      <c r="JHK101" s="577"/>
      <c r="JHL101" s="577"/>
      <c r="JHM101" s="577"/>
      <c r="JHN101" s="577"/>
      <c r="JHO101" s="577"/>
      <c r="JHP101" s="577"/>
      <c r="JHQ101" s="577"/>
      <c r="JHR101" s="577"/>
      <c r="JHS101" s="577"/>
      <c r="JHT101" s="577"/>
      <c r="JHU101" s="577"/>
      <c r="JHV101" s="577"/>
      <c r="JHW101" s="577"/>
      <c r="JHX101" s="577"/>
      <c r="JHY101" s="577"/>
      <c r="JHZ101" s="577"/>
      <c r="JIA101" s="577"/>
      <c r="JIB101" s="577"/>
      <c r="JIC101" s="577"/>
      <c r="JID101" s="577"/>
      <c r="JIE101" s="577"/>
      <c r="JIF101" s="577"/>
      <c r="JIG101" s="577"/>
      <c r="JIH101" s="577"/>
      <c r="JII101" s="577"/>
      <c r="JIJ101" s="577"/>
      <c r="JIK101" s="577"/>
      <c r="JIL101" s="577"/>
      <c r="JIM101" s="577"/>
      <c r="JIN101" s="577"/>
      <c r="JIO101" s="577"/>
      <c r="JIP101" s="577"/>
      <c r="JIQ101" s="577"/>
      <c r="JIR101" s="577"/>
      <c r="JIS101" s="577"/>
      <c r="JIT101" s="577"/>
      <c r="JIU101" s="577"/>
      <c r="JIV101" s="577"/>
      <c r="JIW101" s="577"/>
      <c r="JIX101" s="577"/>
      <c r="JIY101" s="577"/>
      <c r="JIZ101" s="577"/>
      <c r="JJA101" s="577"/>
      <c r="JJB101" s="577"/>
      <c r="JJC101" s="577"/>
      <c r="JJD101" s="577"/>
      <c r="JJE101" s="577"/>
      <c r="JJF101" s="577"/>
      <c r="JJG101" s="577"/>
      <c r="JJH101" s="577"/>
      <c r="JJI101" s="577"/>
      <c r="JJJ101" s="577"/>
      <c r="JJK101" s="577"/>
      <c r="JJL101" s="577"/>
      <c r="JJM101" s="577"/>
      <c r="JJN101" s="577"/>
      <c r="JJO101" s="577"/>
      <c r="JJP101" s="577"/>
      <c r="JJQ101" s="577"/>
      <c r="JJR101" s="577"/>
      <c r="JJS101" s="577"/>
      <c r="JJT101" s="577"/>
      <c r="JJU101" s="577"/>
      <c r="JJV101" s="577"/>
      <c r="JJW101" s="577"/>
      <c r="JJX101" s="577"/>
      <c r="JJY101" s="577"/>
      <c r="JJZ101" s="577"/>
      <c r="JKA101" s="577"/>
      <c r="JKB101" s="577"/>
      <c r="JKC101" s="577"/>
      <c r="JKD101" s="577"/>
      <c r="JKE101" s="577"/>
      <c r="JKF101" s="577"/>
      <c r="JKG101" s="577"/>
      <c r="JKH101" s="577"/>
      <c r="JKI101" s="577"/>
      <c r="JKJ101" s="577"/>
      <c r="JKK101" s="577"/>
      <c r="JKL101" s="577"/>
      <c r="JKM101" s="577"/>
      <c r="JKN101" s="577"/>
      <c r="JKO101" s="577"/>
      <c r="JKP101" s="577"/>
      <c r="JKQ101" s="577"/>
      <c r="JKR101" s="577"/>
      <c r="JKS101" s="577"/>
      <c r="JKT101" s="577"/>
      <c r="JKU101" s="577"/>
      <c r="JKV101" s="577"/>
      <c r="JKW101" s="577"/>
      <c r="JKX101" s="577"/>
      <c r="JKY101" s="577"/>
      <c r="JKZ101" s="577"/>
      <c r="JLA101" s="577"/>
      <c r="JLB101" s="577"/>
      <c r="JLC101" s="577"/>
      <c r="JLD101" s="577"/>
      <c r="JLE101" s="577"/>
      <c r="JLF101" s="577"/>
      <c r="JLG101" s="577"/>
      <c r="JLH101" s="577"/>
      <c r="JLI101" s="577"/>
      <c r="JLJ101" s="577"/>
      <c r="JLK101" s="577"/>
      <c r="JLL101" s="577"/>
      <c r="JLM101" s="577"/>
      <c r="JLN101" s="577"/>
      <c r="JLO101" s="577"/>
      <c r="JLP101" s="577"/>
      <c r="JLQ101" s="577"/>
      <c r="JLR101" s="577"/>
      <c r="JLS101" s="577"/>
      <c r="JLT101" s="577"/>
      <c r="JLU101" s="577"/>
      <c r="JLV101" s="577"/>
      <c r="JLW101" s="577"/>
      <c r="JLX101" s="577"/>
      <c r="JLY101" s="577"/>
      <c r="JLZ101" s="577"/>
      <c r="JMA101" s="577"/>
      <c r="JMB101" s="577"/>
      <c r="JMC101" s="577"/>
      <c r="JMD101" s="577"/>
      <c r="JME101" s="577"/>
      <c r="JMF101" s="577"/>
      <c r="JMG101" s="577"/>
      <c r="JMH101" s="577"/>
      <c r="JMI101" s="577"/>
      <c r="JMJ101" s="577"/>
      <c r="JMK101" s="577"/>
      <c r="JML101" s="577"/>
      <c r="JMM101" s="577"/>
      <c r="JMN101" s="577"/>
      <c r="JMO101" s="577"/>
      <c r="JMP101" s="577"/>
      <c r="JMQ101" s="577"/>
      <c r="JMR101" s="577"/>
      <c r="JMS101" s="577"/>
      <c r="JMT101" s="577"/>
      <c r="JMU101" s="577"/>
      <c r="JMV101" s="577"/>
      <c r="JMW101" s="577"/>
      <c r="JMX101" s="577"/>
      <c r="JMY101" s="577"/>
      <c r="JMZ101" s="577"/>
      <c r="JNA101" s="577"/>
      <c r="JNB101" s="577"/>
      <c r="JNC101" s="577"/>
      <c r="JND101" s="577"/>
      <c r="JNE101" s="577"/>
      <c r="JNF101" s="577"/>
      <c r="JNG101" s="577"/>
      <c r="JNH101" s="577"/>
      <c r="JNI101" s="577"/>
      <c r="JNJ101" s="577"/>
      <c r="JNK101" s="577"/>
      <c r="JNL101" s="577"/>
      <c r="JNM101" s="577"/>
      <c r="JNN101" s="577"/>
      <c r="JNO101" s="577"/>
      <c r="JNP101" s="577"/>
      <c r="JNQ101" s="577"/>
      <c r="JNR101" s="577"/>
      <c r="JNS101" s="577"/>
      <c r="JNT101" s="577"/>
      <c r="JNU101" s="577"/>
      <c r="JNV101" s="577"/>
      <c r="JNW101" s="577"/>
      <c r="JNX101" s="577"/>
      <c r="JNY101" s="577"/>
      <c r="JNZ101" s="577"/>
      <c r="JOA101" s="577"/>
      <c r="JOB101" s="577"/>
      <c r="JOC101" s="577"/>
      <c r="JOD101" s="577"/>
      <c r="JOE101" s="577"/>
      <c r="JOF101" s="577"/>
      <c r="JOG101" s="577"/>
      <c r="JOH101" s="577"/>
      <c r="JOI101" s="577"/>
      <c r="JOJ101" s="577"/>
      <c r="JOK101" s="577"/>
      <c r="JOL101" s="577"/>
      <c r="JOM101" s="577"/>
      <c r="JON101" s="577"/>
      <c r="JOO101" s="577"/>
      <c r="JOP101" s="577"/>
      <c r="JOQ101" s="577"/>
      <c r="JOR101" s="577"/>
      <c r="JOS101" s="577"/>
      <c r="JOT101" s="577"/>
      <c r="JOU101" s="577"/>
      <c r="JOV101" s="577"/>
      <c r="JOW101" s="577"/>
      <c r="JOX101" s="577"/>
      <c r="JOY101" s="577"/>
      <c r="JOZ101" s="577"/>
      <c r="JPA101" s="577"/>
      <c r="JPB101" s="577"/>
      <c r="JPC101" s="577"/>
      <c r="JPD101" s="577"/>
      <c r="JPE101" s="577"/>
      <c r="JPF101" s="577"/>
      <c r="JPG101" s="577"/>
      <c r="JPH101" s="577"/>
      <c r="JPI101" s="577"/>
      <c r="JPJ101" s="577"/>
      <c r="JPK101" s="577"/>
      <c r="JPL101" s="577"/>
      <c r="JPM101" s="577"/>
      <c r="JPN101" s="577"/>
      <c r="JPO101" s="577"/>
      <c r="JPP101" s="577"/>
      <c r="JPQ101" s="577"/>
      <c r="JPR101" s="577"/>
      <c r="JPS101" s="577"/>
      <c r="JPT101" s="577"/>
      <c r="JPU101" s="577"/>
      <c r="JPV101" s="577"/>
      <c r="JPW101" s="577"/>
      <c r="JPX101" s="577"/>
      <c r="JPY101" s="577"/>
      <c r="JPZ101" s="577"/>
      <c r="JQA101" s="577"/>
      <c r="JQB101" s="577"/>
      <c r="JQC101" s="577"/>
      <c r="JQD101" s="577"/>
      <c r="JQE101" s="577"/>
      <c r="JQF101" s="577"/>
      <c r="JQG101" s="577"/>
      <c r="JQH101" s="577"/>
      <c r="JQI101" s="577"/>
      <c r="JQJ101" s="577"/>
      <c r="JQK101" s="577"/>
      <c r="JQL101" s="577"/>
      <c r="JQM101" s="577"/>
      <c r="JQN101" s="577"/>
      <c r="JQO101" s="577"/>
      <c r="JQP101" s="577"/>
      <c r="JQQ101" s="577"/>
      <c r="JQR101" s="577"/>
      <c r="JQS101" s="577"/>
      <c r="JQT101" s="577"/>
      <c r="JQU101" s="577"/>
      <c r="JQV101" s="577"/>
      <c r="JQW101" s="577"/>
      <c r="JQX101" s="577"/>
      <c r="JQY101" s="577"/>
      <c r="JQZ101" s="577"/>
      <c r="JRA101" s="577"/>
      <c r="JRB101" s="577"/>
      <c r="JRC101" s="577"/>
      <c r="JRD101" s="577"/>
      <c r="JRE101" s="577"/>
      <c r="JRF101" s="577"/>
      <c r="JRG101" s="577"/>
      <c r="JRH101" s="577"/>
      <c r="JRI101" s="577"/>
      <c r="JRJ101" s="577"/>
      <c r="JRK101" s="577"/>
      <c r="JRL101" s="577"/>
      <c r="JRM101" s="577"/>
      <c r="JRN101" s="577"/>
      <c r="JRO101" s="577"/>
      <c r="JRP101" s="577"/>
      <c r="JRQ101" s="577"/>
      <c r="JRR101" s="577"/>
      <c r="JRS101" s="577"/>
      <c r="JRT101" s="577"/>
      <c r="JRU101" s="577"/>
      <c r="JRV101" s="577"/>
      <c r="JRW101" s="577"/>
      <c r="JRX101" s="577"/>
      <c r="JRY101" s="577"/>
      <c r="JRZ101" s="577"/>
      <c r="JSA101" s="577"/>
      <c r="JSB101" s="577"/>
      <c r="JSC101" s="577"/>
      <c r="JSD101" s="577"/>
      <c r="JSE101" s="577"/>
      <c r="JSF101" s="577"/>
      <c r="JSG101" s="577"/>
      <c r="JSH101" s="577"/>
      <c r="JSI101" s="577"/>
      <c r="JSJ101" s="577"/>
      <c r="JSK101" s="577"/>
      <c r="JSL101" s="577"/>
      <c r="JSM101" s="577"/>
      <c r="JSN101" s="577"/>
      <c r="JSO101" s="577"/>
      <c r="JSP101" s="577"/>
      <c r="JSQ101" s="577"/>
      <c r="JSR101" s="577"/>
      <c r="JSS101" s="577"/>
      <c r="JST101" s="577"/>
      <c r="JSU101" s="577"/>
      <c r="JSV101" s="577"/>
      <c r="JSW101" s="577"/>
      <c r="JSX101" s="577"/>
      <c r="JSY101" s="577"/>
      <c r="JSZ101" s="577"/>
      <c r="JTA101" s="577"/>
      <c r="JTB101" s="577"/>
      <c r="JTC101" s="577"/>
      <c r="JTD101" s="577"/>
      <c r="JTE101" s="577"/>
      <c r="JTF101" s="577"/>
      <c r="JTG101" s="577"/>
      <c r="JTH101" s="577"/>
      <c r="JTI101" s="577"/>
      <c r="JTJ101" s="577"/>
      <c r="JTK101" s="577"/>
      <c r="JTL101" s="577"/>
      <c r="JTM101" s="577"/>
      <c r="JTN101" s="577"/>
      <c r="JTO101" s="577"/>
      <c r="JTP101" s="577"/>
      <c r="JTQ101" s="577"/>
      <c r="JTR101" s="577"/>
      <c r="JTS101" s="577"/>
      <c r="JTT101" s="577"/>
      <c r="JTU101" s="577"/>
      <c r="JTV101" s="577"/>
      <c r="JTW101" s="577"/>
      <c r="JTX101" s="577"/>
      <c r="JTY101" s="577"/>
      <c r="JTZ101" s="577"/>
      <c r="JUA101" s="577"/>
      <c r="JUB101" s="577"/>
      <c r="JUC101" s="577"/>
      <c r="JUD101" s="577"/>
      <c r="JUE101" s="577"/>
      <c r="JUF101" s="577"/>
      <c r="JUG101" s="577"/>
      <c r="JUH101" s="577"/>
      <c r="JUI101" s="577"/>
      <c r="JUJ101" s="577"/>
      <c r="JUK101" s="577"/>
      <c r="JUL101" s="577"/>
      <c r="JUM101" s="577"/>
      <c r="JUN101" s="577"/>
      <c r="JUO101" s="577"/>
      <c r="JUP101" s="577"/>
      <c r="JUQ101" s="577"/>
      <c r="JUR101" s="577"/>
      <c r="JUS101" s="577"/>
      <c r="JUT101" s="577"/>
      <c r="JUU101" s="577"/>
      <c r="JUV101" s="577"/>
      <c r="JUW101" s="577"/>
      <c r="JUX101" s="577"/>
      <c r="JUY101" s="577"/>
      <c r="JUZ101" s="577"/>
      <c r="JVA101" s="577"/>
      <c r="JVB101" s="577"/>
      <c r="JVC101" s="577"/>
      <c r="JVD101" s="577"/>
      <c r="JVE101" s="577"/>
      <c r="JVF101" s="577"/>
      <c r="JVG101" s="577"/>
      <c r="JVH101" s="577"/>
      <c r="JVI101" s="577"/>
      <c r="JVJ101" s="577"/>
      <c r="JVK101" s="577"/>
      <c r="JVL101" s="577"/>
      <c r="JVM101" s="577"/>
      <c r="JVN101" s="577"/>
      <c r="JVO101" s="577"/>
      <c r="JVP101" s="577"/>
      <c r="JVQ101" s="577"/>
      <c r="JVR101" s="577"/>
      <c r="JVS101" s="577"/>
      <c r="JVT101" s="577"/>
      <c r="JVU101" s="577"/>
      <c r="JVV101" s="577"/>
      <c r="JVW101" s="577"/>
      <c r="JVX101" s="577"/>
      <c r="JVY101" s="577"/>
      <c r="JVZ101" s="577"/>
      <c r="JWA101" s="577"/>
      <c r="JWB101" s="577"/>
      <c r="JWC101" s="577"/>
      <c r="JWD101" s="577"/>
      <c r="JWE101" s="577"/>
      <c r="JWF101" s="577"/>
      <c r="JWG101" s="577"/>
      <c r="JWH101" s="577"/>
      <c r="JWI101" s="577"/>
      <c r="JWJ101" s="577"/>
      <c r="JWK101" s="577"/>
      <c r="JWL101" s="577"/>
      <c r="JWM101" s="577"/>
      <c r="JWN101" s="577"/>
      <c r="JWO101" s="577"/>
      <c r="JWP101" s="577"/>
      <c r="JWQ101" s="577"/>
      <c r="JWR101" s="577"/>
      <c r="JWS101" s="577"/>
      <c r="JWT101" s="577"/>
      <c r="JWU101" s="577"/>
      <c r="JWV101" s="577"/>
      <c r="JWW101" s="577"/>
      <c r="JWX101" s="577"/>
      <c r="JWY101" s="577"/>
      <c r="JWZ101" s="577"/>
      <c r="JXA101" s="577"/>
      <c r="JXB101" s="577"/>
      <c r="JXC101" s="577"/>
      <c r="JXD101" s="577"/>
      <c r="JXE101" s="577"/>
      <c r="JXF101" s="577"/>
      <c r="JXG101" s="577"/>
      <c r="JXH101" s="577"/>
      <c r="JXI101" s="577"/>
      <c r="JXJ101" s="577"/>
      <c r="JXK101" s="577"/>
      <c r="JXL101" s="577"/>
      <c r="JXM101" s="577"/>
      <c r="JXN101" s="577"/>
      <c r="JXO101" s="577"/>
      <c r="JXP101" s="577"/>
      <c r="JXQ101" s="577"/>
      <c r="JXR101" s="577"/>
      <c r="JXS101" s="577"/>
      <c r="JXT101" s="577"/>
      <c r="JXU101" s="577"/>
      <c r="JXV101" s="577"/>
      <c r="JXW101" s="577"/>
      <c r="JXX101" s="577"/>
      <c r="JXY101" s="577"/>
      <c r="JXZ101" s="577"/>
      <c r="JYA101" s="577"/>
      <c r="JYB101" s="577"/>
      <c r="JYC101" s="577"/>
      <c r="JYD101" s="577"/>
      <c r="JYE101" s="577"/>
      <c r="JYF101" s="577"/>
      <c r="JYG101" s="577"/>
      <c r="JYH101" s="577"/>
      <c r="JYI101" s="577"/>
      <c r="JYJ101" s="577"/>
      <c r="JYK101" s="577"/>
      <c r="JYL101" s="577"/>
      <c r="JYM101" s="577"/>
      <c r="JYN101" s="577"/>
      <c r="JYO101" s="577"/>
      <c r="JYP101" s="577"/>
      <c r="JYQ101" s="577"/>
      <c r="JYR101" s="577"/>
      <c r="JYS101" s="577"/>
      <c r="JYT101" s="577"/>
      <c r="JYU101" s="577"/>
      <c r="JYV101" s="577"/>
      <c r="JYW101" s="577"/>
      <c r="JYX101" s="577"/>
      <c r="JYY101" s="577"/>
      <c r="JYZ101" s="577"/>
      <c r="JZA101" s="577"/>
      <c r="JZB101" s="577"/>
      <c r="JZC101" s="577"/>
      <c r="JZD101" s="577"/>
      <c r="JZE101" s="577"/>
      <c r="JZF101" s="577"/>
      <c r="JZG101" s="577"/>
      <c r="JZH101" s="577"/>
      <c r="JZI101" s="577"/>
      <c r="JZJ101" s="577"/>
      <c r="JZK101" s="577"/>
      <c r="JZL101" s="577"/>
      <c r="JZM101" s="577"/>
      <c r="JZN101" s="577"/>
      <c r="JZO101" s="577"/>
      <c r="JZP101" s="577"/>
      <c r="JZQ101" s="577"/>
      <c r="JZR101" s="577"/>
      <c r="JZS101" s="577"/>
      <c r="JZT101" s="577"/>
      <c r="JZU101" s="577"/>
      <c r="JZV101" s="577"/>
      <c r="JZW101" s="577"/>
      <c r="JZX101" s="577"/>
      <c r="JZY101" s="577"/>
      <c r="JZZ101" s="577"/>
      <c r="KAA101" s="577"/>
      <c r="KAB101" s="577"/>
      <c r="KAC101" s="577"/>
      <c r="KAD101" s="577"/>
      <c r="KAE101" s="577"/>
      <c r="KAF101" s="577"/>
      <c r="KAG101" s="577"/>
      <c r="KAH101" s="577"/>
      <c r="KAI101" s="577"/>
      <c r="KAJ101" s="577"/>
      <c r="KAK101" s="577"/>
      <c r="KAL101" s="577"/>
      <c r="KAM101" s="577"/>
      <c r="KAN101" s="577"/>
      <c r="KAO101" s="577"/>
      <c r="KAP101" s="577"/>
      <c r="KAQ101" s="577"/>
      <c r="KAR101" s="577"/>
      <c r="KAS101" s="577"/>
      <c r="KAT101" s="577"/>
      <c r="KAU101" s="577"/>
      <c r="KAV101" s="577"/>
      <c r="KAW101" s="577"/>
      <c r="KAX101" s="577"/>
      <c r="KAY101" s="577"/>
      <c r="KAZ101" s="577"/>
      <c r="KBA101" s="577"/>
      <c r="KBB101" s="577"/>
      <c r="KBC101" s="577"/>
      <c r="KBD101" s="577"/>
      <c r="KBE101" s="577"/>
      <c r="KBF101" s="577"/>
      <c r="KBG101" s="577"/>
      <c r="KBH101" s="577"/>
      <c r="KBI101" s="577"/>
      <c r="KBJ101" s="577"/>
      <c r="KBK101" s="577"/>
      <c r="KBL101" s="577"/>
      <c r="KBM101" s="577"/>
      <c r="KBN101" s="577"/>
      <c r="KBO101" s="577"/>
      <c r="KBP101" s="577"/>
      <c r="KBQ101" s="577"/>
      <c r="KBR101" s="577"/>
      <c r="KBS101" s="577"/>
      <c r="KBT101" s="577"/>
      <c r="KBU101" s="577"/>
      <c r="KBV101" s="577"/>
      <c r="KBW101" s="577"/>
      <c r="KBX101" s="577"/>
      <c r="KBY101" s="577"/>
      <c r="KBZ101" s="577"/>
      <c r="KCA101" s="577"/>
      <c r="KCB101" s="577"/>
      <c r="KCC101" s="577"/>
      <c r="KCD101" s="577"/>
      <c r="KCE101" s="577"/>
      <c r="KCF101" s="577"/>
      <c r="KCG101" s="577"/>
      <c r="KCH101" s="577"/>
      <c r="KCI101" s="577"/>
      <c r="KCJ101" s="577"/>
      <c r="KCK101" s="577"/>
      <c r="KCL101" s="577"/>
      <c r="KCM101" s="577"/>
      <c r="KCN101" s="577"/>
      <c r="KCO101" s="577"/>
      <c r="KCP101" s="577"/>
      <c r="KCQ101" s="577"/>
      <c r="KCR101" s="577"/>
      <c r="KCS101" s="577"/>
      <c r="KCT101" s="577"/>
      <c r="KCU101" s="577"/>
      <c r="KCV101" s="577"/>
      <c r="KCW101" s="577"/>
      <c r="KCX101" s="577"/>
      <c r="KCY101" s="577"/>
      <c r="KCZ101" s="577"/>
      <c r="KDA101" s="577"/>
      <c r="KDB101" s="577"/>
      <c r="KDC101" s="577"/>
      <c r="KDD101" s="577"/>
      <c r="KDE101" s="577"/>
      <c r="KDF101" s="577"/>
      <c r="KDG101" s="577"/>
      <c r="KDH101" s="577"/>
      <c r="KDI101" s="577"/>
      <c r="KDJ101" s="577"/>
      <c r="KDK101" s="577"/>
      <c r="KDL101" s="577"/>
      <c r="KDM101" s="577"/>
      <c r="KDN101" s="577"/>
      <c r="KDO101" s="577"/>
      <c r="KDP101" s="577"/>
      <c r="KDQ101" s="577"/>
      <c r="KDR101" s="577"/>
      <c r="KDS101" s="577"/>
      <c r="KDT101" s="577"/>
      <c r="KDU101" s="577"/>
      <c r="KDV101" s="577"/>
      <c r="KDW101" s="577"/>
      <c r="KDX101" s="577"/>
      <c r="KDY101" s="577"/>
      <c r="KDZ101" s="577"/>
      <c r="KEA101" s="577"/>
      <c r="KEB101" s="577"/>
      <c r="KEC101" s="577"/>
      <c r="KED101" s="577"/>
      <c r="KEE101" s="577"/>
      <c r="KEF101" s="577"/>
      <c r="KEG101" s="577"/>
      <c r="KEH101" s="577"/>
      <c r="KEI101" s="577"/>
      <c r="KEJ101" s="577"/>
      <c r="KEK101" s="577"/>
      <c r="KEL101" s="577"/>
      <c r="KEM101" s="577"/>
      <c r="KEN101" s="577"/>
      <c r="KEO101" s="577"/>
      <c r="KEP101" s="577"/>
      <c r="KEQ101" s="577"/>
      <c r="KER101" s="577"/>
      <c r="KES101" s="577"/>
      <c r="KET101" s="577"/>
      <c r="KEU101" s="577"/>
      <c r="KEV101" s="577"/>
      <c r="KEW101" s="577"/>
      <c r="KEX101" s="577"/>
      <c r="KEY101" s="577"/>
      <c r="KEZ101" s="577"/>
      <c r="KFA101" s="577"/>
      <c r="KFB101" s="577"/>
      <c r="KFC101" s="577"/>
      <c r="KFD101" s="577"/>
      <c r="KFE101" s="577"/>
      <c r="KFF101" s="577"/>
      <c r="KFG101" s="577"/>
      <c r="KFH101" s="577"/>
      <c r="KFI101" s="577"/>
      <c r="KFJ101" s="577"/>
      <c r="KFK101" s="577"/>
      <c r="KFL101" s="577"/>
      <c r="KFM101" s="577"/>
      <c r="KFN101" s="577"/>
      <c r="KFO101" s="577"/>
      <c r="KFP101" s="577"/>
      <c r="KFQ101" s="577"/>
      <c r="KFR101" s="577"/>
      <c r="KFS101" s="577"/>
      <c r="KFT101" s="577"/>
      <c r="KFU101" s="577"/>
      <c r="KFV101" s="577"/>
      <c r="KFW101" s="577"/>
      <c r="KFX101" s="577"/>
      <c r="KFY101" s="577"/>
      <c r="KFZ101" s="577"/>
      <c r="KGA101" s="577"/>
      <c r="KGB101" s="577"/>
      <c r="KGC101" s="577"/>
      <c r="KGD101" s="577"/>
      <c r="KGE101" s="577"/>
      <c r="KGF101" s="577"/>
      <c r="KGG101" s="577"/>
      <c r="KGH101" s="577"/>
      <c r="KGI101" s="577"/>
      <c r="KGJ101" s="577"/>
      <c r="KGK101" s="577"/>
      <c r="KGL101" s="577"/>
      <c r="KGM101" s="577"/>
      <c r="KGN101" s="577"/>
      <c r="KGO101" s="577"/>
      <c r="KGP101" s="577"/>
      <c r="KGQ101" s="577"/>
      <c r="KGR101" s="577"/>
      <c r="KGS101" s="577"/>
      <c r="KGT101" s="577"/>
      <c r="KGU101" s="577"/>
      <c r="KGV101" s="577"/>
      <c r="KGW101" s="577"/>
      <c r="KGX101" s="577"/>
      <c r="KGY101" s="577"/>
      <c r="KGZ101" s="577"/>
      <c r="KHA101" s="577"/>
      <c r="KHB101" s="577"/>
      <c r="KHC101" s="577"/>
      <c r="KHD101" s="577"/>
      <c r="KHE101" s="577"/>
      <c r="KHF101" s="577"/>
      <c r="KHG101" s="577"/>
      <c r="KHH101" s="577"/>
      <c r="KHI101" s="577"/>
      <c r="KHJ101" s="577"/>
      <c r="KHK101" s="577"/>
      <c r="KHL101" s="577"/>
      <c r="KHM101" s="577"/>
      <c r="KHN101" s="577"/>
      <c r="KHO101" s="577"/>
      <c r="KHP101" s="577"/>
      <c r="KHQ101" s="577"/>
      <c r="KHR101" s="577"/>
      <c r="KHS101" s="577"/>
      <c r="KHT101" s="577"/>
      <c r="KHU101" s="577"/>
      <c r="KHV101" s="577"/>
      <c r="KHW101" s="577"/>
      <c r="KHX101" s="577"/>
      <c r="KHY101" s="577"/>
      <c r="KHZ101" s="577"/>
      <c r="KIA101" s="577"/>
      <c r="KIB101" s="577"/>
      <c r="KIC101" s="577"/>
      <c r="KID101" s="577"/>
      <c r="KIE101" s="577"/>
      <c r="KIF101" s="577"/>
      <c r="KIG101" s="577"/>
      <c r="KIH101" s="577"/>
      <c r="KII101" s="577"/>
      <c r="KIJ101" s="577"/>
      <c r="KIK101" s="577"/>
      <c r="KIL101" s="577"/>
      <c r="KIM101" s="577"/>
      <c r="KIN101" s="577"/>
      <c r="KIO101" s="577"/>
      <c r="KIP101" s="577"/>
      <c r="KIQ101" s="577"/>
      <c r="KIR101" s="577"/>
      <c r="KIS101" s="577"/>
      <c r="KIT101" s="577"/>
      <c r="KIU101" s="577"/>
      <c r="KIV101" s="577"/>
      <c r="KIW101" s="577"/>
      <c r="KIX101" s="577"/>
      <c r="KIY101" s="577"/>
      <c r="KIZ101" s="577"/>
      <c r="KJA101" s="577"/>
      <c r="KJB101" s="577"/>
      <c r="KJC101" s="577"/>
      <c r="KJD101" s="577"/>
      <c r="KJE101" s="577"/>
      <c r="KJF101" s="577"/>
      <c r="KJG101" s="577"/>
      <c r="KJH101" s="577"/>
      <c r="KJI101" s="577"/>
      <c r="KJJ101" s="577"/>
      <c r="KJK101" s="577"/>
      <c r="KJL101" s="577"/>
      <c r="KJM101" s="577"/>
      <c r="KJN101" s="577"/>
      <c r="KJO101" s="577"/>
      <c r="KJP101" s="577"/>
      <c r="KJQ101" s="577"/>
      <c r="KJR101" s="577"/>
      <c r="KJS101" s="577"/>
      <c r="KJT101" s="577"/>
      <c r="KJU101" s="577"/>
      <c r="KJV101" s="577"/>
      <c r="KJW101" s="577"/>
      <c r="KJX101" s="577"/>
      <c r="KJY101" s="577"/>
      <c r="KJZ101" s="577"/>
      <c r="KKA101" s="577"/>
      <c r="KKB101" s="577"/>
      <c r="KKC101" s="577"/>
      <c r="KKD101" s="577"/>
      <c r="KKE101" s="577"/>
      <c r="KKF101" s="577"/>
      <c r="KKG101" s="577"/>
      <c r="KKH101" s="577"/>
      <c r="KKI101" s="577"/>
      <c r="KKJ101" s="577"/>
      <c r="KKK101" s="577"/>
      <c r="KKL101" s="577"/>
      <c r="KKM101" s="577"/>
      <c r="KKN101" s="577"/>
      <c r="KKO101" s="577"/>
      <c r="KKP101" s="577"/>
      <c r="KKQ101" s="577"/>
      <c r="KKR101" s="577"/>
      <c r="KKS101" s="577"/>
      <c r="KKT101" s="577"/>
      <c r="KKU101" s="577"/>
      <c r="KKV101" s="577"/>
      <c r="KKW101" s="577"/>
      <c r="KKX101" s="577"/>
      <c r="KKY101" s="577"/>
      <c r="KKZ101" s="577"/>
      <c r="KLA101" s="577"/>
      <c r="KLB101" s="577"/>
      <c r="KLC101" s="577"/>
      <c r="KLD101" s="577"/>
      <c r="KLE101" s="577"/>
      <c r="KLF101" s="577"/>
      <c r="KLG101" s="577"/>
      <c r="KLH101" s="577"/>
      <c r="KLI101" s="577"/>
      <c r="KLJ101" s="577"/>
      <c r="KLK101" s="577"/>
      <c r="KLL101" s="577"/>
      <c r="KLM101" s="577"/>
      <c r="KLN101" s="577"/>
      <c r="KLO101" s="577"/>
      <c r="KLP101" s="577"/>
      <c r="KLQ101" s="577"/>
      <c r="KLR101" s="577"/>
      <c r="KLS101" s="577"/>
      <c r="KLT101" s="577"/>
      <c r="KLU101" s="577"/>
      <c r="KLV101" s="577"/>
      <c r="KLW101" s="577"/>
      <c r="KLX101" s="577"/>
      <c r="KLY101" s="577"/>
      <c r="KLZ101" s="577"/>
      <c r="KMA101" s="577"/>
      <c r="KMB101" s="577"/>
      <c r="KMC101" s="577"/>
      <c r="KMD101" s="577"/>
      <c r="KME101" s="577"/>
      <c r="KMF101" s="577"/>
      <c r="KMG101" s="577"/>
      <c r="KMH101" s="577"/>
      <c r="KMI101" s="577"/>
      <c r="KMJ101" s="577"/>
      <c r="KMK101" s="577"/>
      <c r="KML101" s="577"/>
      <c r="KMM101" s="577"/>
      <c r="KMN101" s="577"/>
      <c r="KMO101" s="577"/>
      <c r="KMP101" s="577"/>
      <c r="KMQ101" s="577"/>
      <c r="KMR101" s="577"/>
      <c r="KMS101" s="577"/>
      <c r="KMT101" s="577"/>
      <c r="KMU101" s="577"/>
      <c r="KMV101" s="577"/>
      <c r="KMW101" s="577"/>
      <c r="KMX101" s="577"/>
      <c r="KMY101" s="577"/>
      <c r="KMZ101" s="577"/>
      <c r="KNA101" s="577"/>
      <c r="KNB101" s="577"/>
      <c r="KNC101" s="577"/>
      <c r="KND101" s="577"/>
      <c r="KNE101" s="577"/>
      <c r="KNF101" s="577"/>
      <c r="KNG101" s="577"/>
      <c r="KNH101" s="577"/>
      <c r="KNI101" s="577"/>
      <c r="KNJ101" s="577"/>
      <c r="KNK101" s="577"/>
      <c r="KNL101" s="577"/>
      <c r="KNM101" s="577"/>
      <c r="KNN101" s="577"/>
      <c r="KNO101" s="577"/>
      <c r="KNP101" s="577"/>
      <c r="KNQ101" s="577"/>
      <c r="KNR101" s="577"/>
      <c r="KNS101" s="577"/>
      <c r="KNT101" s="577"/>
      <c r="KNU101" s="577"/>
      <c r="KNV101" s="577"/>
      <c r="KNW101" s="577"/>
      <c r="KNX101" s="577"/>
      <c r="KNY101" s="577"/>
      <c r="KNZ101" s="577"/>
      <c r="KOA101" s="577"/>
      <c r="KOB101" s="577"/>
      <c r="KOC101" s="577"/>
      <c r="KOD101" s="577"/>
      <c r="KOE101" s="577"/>
      <c r="KOF101" s="577"/>
      <c r="KOG101" s="577"/>
      <c r="KOH101" s="577"/>
      <c r="KOI101" s="577"/>
      <c r="KOJ101" s="577"/>
      <c r="KOK101" s="577"/>
      <c r="KOL101" s="577"/>
      <c r="KOM101" s="577"/>
      <c r="KON101" s="577"/>
      <c r="KOO101" s="577"/>
      <c r="KOP101" s="577"/>
      <c r="KOQ101" s="577"/>
      <c r="KOR101" s="577"/>
      <c r="KOS101" s="577"/>
      <c r="KOT101" s="577"/>
      <c r="KOU101" s="577"/>
      <c r="KOV101" s="577"/>
      <c r="KOW101" s="577"/>
      <c r="KOX101" s="577"/>
      <c r="KOY101" s="577"/>
      <c r="KOZ101" s="577"/>
      <c r="KPA101" s="577"/>
      <c r="KPB101" s="577"/>
      <c r="KPC101" s="577"/>
      <c r="KPD101" s="577"/>
      <c r="KPE101" s="577"/>
      <c r="KPF101" s="577"/>
      <c r="KPG101" s="577"/>
      <c r="KPH101" s="577"/>
      <c r="KPI101" s="577"/>
      <c r="KPJ101" s="577"/>
      <c r="KPK101" s="577"/>
      <c r="KPL101" s="577"/>
      <c r="KPM101" s="577"/>
      <c r="KPN101" s="577"/>
      <c r="KPO101" s="577"/>
      <c r="KPP101" s="577"/>
      <c r="KPQ101" s="577"/>
      <c r="KPR101" s="577"/>
      <c r="KPS101" s="577"/>
      <c r="KPT101" s="577"/>
      <c r="KPU101" s="577"/>
      <c r="KPV101" s="577"/>
      <c r="KPW101" s="577"/>
      <c r="KPX101" s="577"/>
      <c r="KPY101" s="577"/>
      <c r="KPZ101" s="577"/>
      <c r="KQA101" s="577"/>
      <c r="KQB101" s="577"/>
      <c r="KQC101" s="577"/>
      <c r="KQD101" s="577"/>
      <c r="KQE101" s="577"/>
      <c r="KQF101" s="577"/>
      <c r="KQG101" s="577"/>
      <c r="KQH101" s="577"/>
      <c r="KQI101" s="577"/>
      <c r="KQJ101" s="577"/>
      <c r="KQK101" s="577"/>
      <c r="KQL101" s="577"/>
      <c r="KQM101" s="577"/>
      <c r="KQN101" s="577"/>
      <c r="KQO101" s="577"/>
      <c r="KQP101" s="577"/>
      <c r="KQQ101" s="577"/>
      <c r="KQR101" s="577"/>
      <c r="KQS101" s="577"/>
      <c r="KQT101" s="577"/>
      <c r="KQU101" s="577"/>
      <c r="KQV101" s="577"/>
      <c r="KQW101" s="577"/>
      <c r="KQX101" s="577"/>
      <c r="KQY101" s="577"/>
      <c r="KQZ101" s="577"/>
      <c r="KRA101" s="577"/>
      <c r="KRB101" s="577"/>
      <c r="KRC101" s="577"/>
      <c r="KRD101" s="577"/>
      <c r="KRE101" s="577"/>
      <c r="KRF101" s="577"/>
      <c r="KRG101" s="577"/>
      <c r="KRH101" s="577"/>
      <c r="KRI101" s="577"/>
      <c r="KRJ101" s="577"/>
      <c r="KRK101" s="577"/>
      <c r="KRL101" s="577"/>
      <c r="KRM101" s="577"/>
      <c r="KRN101" s="577"/>
      <c r="KRO101" s="577"/>
      <c r="KRP101" s="577"/>
      <c r="KRQ101" s="577"/>
      <c r="KRR101" s="577"/>
      <c r="KRS101" s="577"/>
      <c r="KRT101" s="577"/>
      <c r="KRU101" s="577"/>
      <c r="KRV101" s="577"/>
      <c r="KRW101" s="577"/>
      <c r="KRX101" s="577"/>
      <c r="KRY101" s="577"/>
      <c r="KRZ101" s="577"/>
      <c r="KSA101" s="577"/>
      <c r="KSB101" s="577"/>
      <c r="KSC101" s="577"/>
      <c r="KSD101" s="577"/>
      <c r="KSE101" s="577"/>
      <c r="KSF101" s="577"/>
      <c r="KSG101" s="577"/>
      <c r="KSH101" s="577"/>
      <c r="KSI101" s="577"/>
      <c r="KSJ101" s="577"/>
      <c r="KSK101" s="577"/>
      <c r="KSL101" s="577"/>
      <c r="KSM101" s="577"/>
      <c r="KSN101" s="577"/>
      <c r="KSO101" s="577"/>
      <c r="KSP101" s="577"/>
      <c r="KSQ101" s="577"/>
      <c r="KSR101" s="577"/>
      <c r="KSS101" s="577"/>
      <c r="KST101" s="577"/>
      <c r="KSU101" s="577"/>
      <c r="KSV101" s="577"/>
      <c r="KSW101" s="577"/>
      <c r="KSX101" s="577"/>
      <c r="KSY101" s="577"/>
      <c r="KSZ101" s="577"/>
      <c r="KTA101" s="577"/>
      <c r="KTB101" s="577"/>
      <c r="KTC101" s="577"/>
      <c r="KTD101" s="577"/>
      <c r="KTE101" s="577"/>
      <c r="KTF101" s="577"/>
      <c r="KTG101" s="577"/>
      <c r="KTH101" s="577"/>
      <c r="KTI101" s="577"/>
      <c r="KTJ101" s="577"/>
      <c r="KTK101" s="577"/>
      <c r="KTL101" s="577"/>
      <c r="KTM101" s="577"/>
      <c r="KTN101" s="577"/>
      <c r="KTO101" s="577"/>
      <c r="KTP101" s="577"/>
      <c r="KTQ101" s="577"/>
      <c r="KTR101" s="577"/>
      <c r="KTS101" s="577"/>
      <c r="KTT101" s="577"/>
      <c r="KTU101" s="577"/>
      <c r="KTV101" s="577"/>
      <c r="KTW101" s="577"/>
      <c r="KTX101" s="577"/>
      <c r="KTY101" s="577"/>
      <c r="KTZ101" s="577"/>
      <c r="KUA101" s="577"/>
      <c r="KUB101" s="577"/>
      <c r="KUC101" s="577"/>
      <c r="KUD101" s="577"/>
      <c r="KUE101" s="577"/>
      <c r="KUF101" s="577"/>
      <c r="KUG101" s="577"/>
      <c r="KUH101" s="577"/>
      <c r="KUI101" s="577"/>
      <c r="KUJ101" s="577"/>
      <c r="KUK101" s="577"/>
      <c r="KUL101" s="577"/>
      <c r="KUM101" s="577"/>
      <c r="KUN101" s="577"/>
      <c r="KUO101" s="577"/>
      <c r="KUP101" s="577"/>
      <c r="KUQ101" s="577"/>
      <c r="KUR101" s="577"/>
      <c r="KUS101" s="577"/>
      <c r="KUT101" s="577"/>
      <c r="KUU101" s="577"/>
      <c r="KUV101" s="577"/>
      <c r="KUW101" s="577"/>
      <c r="KUX101" s="577"/>
      <c r="KUY101" s="577"/>
      <c r="KUZ101" s="577"/>
      <c r="KVA101" s="577"/>
      <c r="KVB101" s="577"/>
      <c r="KVC101" s="577"/>
      <c r="KVD101" s="577"/>
      <c r="KVE101" s="577"/>
      <c r="KVF101" s="577"/>
      <c r="KVG101" s="577"/>
      <c r="KVH101" s="577"/>
      <c r="KVI101" s="577"/>
      <c r="KVJ101" s="577"/>
      <c r="KVK101" s="577"/>
      <c r="KVL101" s="577"/>
      <c r="KVM101" s="577"/>
      <c r="KVN101" s="577"/>
      <c r="KVO101" s="577"/>
      <c r="KVP101" s="577"/>
      <c r="KVQ101" s="577"/>
      <c r="KVR101" s="577"/>
      <c r="KVS101" s="577"/>
      <c r="KVT101" s="577"/>
      <c r="KVU101" s="577"/>
      <c r="KVV101" s="577"/>
      <c r="KVW101" s="577"/>
      <c r="KVX101" s="577"/>
      <c r="KVY101" s="577"/>
      <c r="KVZ101" s="577"/>
      <c r="KWA101" s="577"/>
      <c r="KWB101" s="577"/>
      <c r="KWC101" s="577"/>
      <c r="KWD101" s="577"/>
      <c r="KWE101" s="577"/>
      <c r="KWF101" s="577"/>
      <c r="KWG101" s="577"/>
      <c r="KWH101" s="577"/>
      <c r="KWI101" s="577"/>
      <c r="KWJ101" s="577"/>
      <c r="KWK101" s="577"/>
      <c r="KWL101" s="577"/>
      <c r="KWM101" s="577"/>
      <c r="KWN101" s="577"/>
      <c r="KWO101" s="577"/>
      <c r="KWP101" s="577"/>
      <c r="KWQ101" s="577"/>
      <c r="KWR101" s="577"/>
      <c r="KWS101" s="577"/>
      <c r="KWT101" s="577"/>
      <c r="KWU101" s="577"/>
      <c r="KWV101" s="577"/>
      <c r="KWW101" s="577"/>
      <c r="KWX101" s="577"/>
      <c r="KWY101" s="577"/>
      <c r="KWZ101" s="577"/>
      <c r="KXA101" s="577"/>
      <c r="KXB101" s="577"/>
      <c r="KXC101" s="577"/>
      <c r="KXD101" s="577"/>
      <c r="KXE101" s="577"/>
      <c r="KXF101" s="577"/>
      <c r="KXG101" s="577"/>
      <c r="KXH101" s="577"/>
      <c r="KXI101" s="577"/>
      <c r="KXJ101" s="577"/>
      <c r="KXK101" s="577"/>
      <c r="KXL101" s="577"/>
      <c r="KXM101" s="577"/>
      <c r="KXN101" s="577"/>
      <c r="KXO101" s="577"/>
      <c r="KXP101" s="577"/>
      <c r="KXQ101" s="577"/>
      <c r="KXR101" s="577"/>
      <c r="KXS101" s="577"/>
      <c r="KXT101" s="577"/>
      <c r="KXU101" s="577"/>
      <c r="KXV101" s="577"/>
      <c r="KXW101" s="577"/>
      <c r="KXX101" s="577"/>
      <c r="KXY101" s="577"/>
      <c r="KXZ101" s="577"/>
      <c r="KYA101" s="577"/>
      <c r="KYB101" s="577"/>
      <c r="KYC101" s="577"/>
      <c r="KYD101" s="577"/>
      <c r="KYE101" s="577"/>
      <c r="KYF101" s="577"/>
      <c r="KYG101" s="577"/>
      <c r="KYH101" s="577"/>
      <c r="KYI101" s="577"/>
      <c r="KYJ101" s="577"/>
      <c r="KYK101" s="577"/>
      <c r="KYL101" s="577"/>
      <c r="KYM101" s="577"/>
      <c r="KYN101" s="577"/>
      <c r="KYO101" s="577"/>
      <c r="KYP101" s="577"/>
      <c r="KYQ101" s="577"/>
      <c r="KYR101" s="577"/>
      <c r="KYS101" s="577"/>
      <c r="KYT101" s="577"/>
      <c r="KYU101" s="577"/>
      <c r="KYV101" s="577"/>
      <c r="KYW101" s="577"/>
      <c r="KYX101" s="577"/>
      <c r="KYY101" s="577"/>
      <c r="KYZ101" s="577"/>
      <c r="KZA101" s="577"/>
      <c r="KZB101" s="577"/>
      <c r="KZC101" s="577"/>
      <c r="KZD101" s="577"/>
      <c r="KZE101" s="577"/>
      <c r="KZF101" s="577"/>
      <c r="KZG101" s="577"/>
      <c r="KZH101" s="577"/>
      <c r="KZI101" s="577"/>
      <c r="KZJ101" s="577"/>
      <c r="KZK101" s="577"/>
      <c r="KZL101" s="577"/>
      <c r="KZM101" s="577"/>
      <c r="KZN101" s="577"/>
      <c r="KZO101" s="577"/>
      <c r="KZP101" s="577"/>
      <c r="KZQ101" s="577"/>
      <c r="KZR101" s="577"/>
      <c r="KZS101" s="577"/>
      <c r="KZT101" s="577"/>
      <c r="KZU101" s="577"/>
      <c r="KZV101" s="577"/>
      <c r="KZW101" s="577"/>
      <c r="KZX101" s="577"/>
      <c r="KZY101" s="577"/>
      <c r="KZZ101" s="577"/>
      <c r="LAA101" s="577"/>
      <c r="LAB101" s="577"/>
      <c r="LAC101" s="577"/>
      <c r="LAD101" s="577"/>
      <c r="LAE101" s="577"/>
      <c r="LAF101" s="577"/>
      <c r="LAG101" s="577"/>
      <c r="LAH101" s="577"/>
      <c r="LAI101" s="577"/>
      <c r="LAJ101" s="577"/>
      <c r="LAK101" s="577"/>
      <c r="LAL101" s="577"/>
      <c r="LAM101" s="577"/>
      <c r="LAN101" s="577"/>
      <c r="LAO101" s="577"/>
      <c r="LAP101" s="577"/>
      <c r="LAQ101" s="577"/>
      <c r="LAR101" s="577"/>
      <c r="LAS101" s="577"/>
      <c r="LAT101" s="577"/>
      <c r="LAU101" s="577"/>
      <c r="LAV101" s="577"/>
      <c r="LAW101" s="577"/>
      <c r="LAX101" s="577"/>
      <c r="LAY101" s="577"/>
      <c r="LAZ101" s="577"/>
      <c r="LBA101" s="577"/>
      <c r="LBB101" s="577"/>
      <c r="LBC101" s="577"/>
      <c r="LBD101" s="577"/>
      <c r="LBE101" s="577"/>
      <c r="LBF101" s="577"/>
      <c r="LBG101" s="577"/>
      <c r="LBH101" s="577"/>
      <c r="LBI101" s="577"/>
      <c r="LBJ101" s="577"/>
      <c r="LBK101" s="577"/>
      <c r="LBL101" s="577"/>
      <c r="LBM101" s="577"/>
      <c r="LBN101" s="577"/>
      <c r="LBO101" s="577"/>
      <c r="LBP101" s="577"/>
      <c r="LBQ101" s="577"/>
      <c r="LBR101" s="577"/>
      <c r="LBS101" s="577"/>
      <c r="LBT101" s="577"/>
      <c r="LBU101" s="577"/>
      <c r="LBV101" s="577"/>
      <c r="LBW101" s="577"/>
      <c r="LBX101" s="577"/>
      <c r="LBY101" s="577"/>
      <c r="LBZ101" s="577"/>
      <c r="LCA101" s="577"/>
      <c r="LCB101" s="577"/>
      <c r="LCC101" s="577"/>
      <c r="LCD101" s="577"/>
      <c r="LCE101" s="577"/>
      <c r="LCF101" s="577"/>
      <c r="LCG101" s="577"/>
      <c r="LCH101" s="577"/>
      <c r="LCI101" s="577"/>
      <c r="LCJ101" s="577"/>
      <c r="LCK101" s="577"/>
      <c r="LCL101" s="577"/>
      <c r="LCM101" s="577"/>
      <c r="LCN101" s="577"/>
      <c r="LCO101" s="577"/>
      <c r="LCP101" s="577"/>
      <c r="LCQ101" s="577"/>
      <c r="LCR101" s="577"/>
      <c r="LCS101" s="577"/>
      <c r="LCT101" s="577"/>
      <c r="LCU101" s="577"/>
      <c r="LCV101" s="577"/>
      <c r="LCW101" s="577"/>
      <c r="LCX101" s="577"/>
      <c r="LCY101" s="577"/>
      <c r="LCZ101" s="577"/>
      <c r="LDA101" s="577"/>
      <c r="LDB101" s="577"/>
      <c r="LDC101" s="577"/>
      <c r="LDD101" s="577"/>
      <c r="LDE101" s="577"/>
      <c r="LDF101" s="577"/>
      <c r="LDG101" s="577"/>
      <c r="LDH101" s="577"/>
      <c r="LDI101" s="577"/>
      <c r="LDJ101" s="577"/>
      <c r="LDK101" s="577"/>
      <c r="LDL101" s="577"/>
      <c r="LDM101" s="577"/>
      <c r="LDN101" s="577"/>
      <c r="LDO101" s="577"/>
      <c r="LDP101" s="577"/>
      <c r="LDQ101" s="577"/>
      <c r="LDR101" s="577"/>
      <c r="LDS101" s="577"/>
      <c r="LDT101" s="577"/>
      <c r="LDU101" s="577"/>
      <c r="LDV101" s="577"/>
      <c r="LDW101" s="577"/>
      <c r="LDX101" s="577"/>
      <c r="LDY101" s="577"/>
      <c r="LDZ101" s="577"/>
      <c r="LEA101" s="577"/>
      <c r="LEB101" s="577"/>
      <c r="LEC101" s="577"/>
      <c r="LED101" s="577"/>
      <c r="LEE101" s="577"/>
      <c r="LEF101" s="577"/>
      <c r="LEG101" s="577"/>
      <c r="LEH101" s="577"/>
      <c r="LEI101" s="577"/>
      <c r="LEJ101" s="577"/>
      <c r="LEK101" s="577"/>
      <c r="LEL101" s="577"/>
      <c r="LEM101" s="577"/>
      <c r="LEN101" s="577"/>
      <c r="LEO101" s="577"/>
      <c r="LEP101" s="577"/>
      <c r="LEQ101" s="577"/>
      <c r="LER101" s="577"/>
      <c r="LES101" s="577"/>
      <c r="LET101" s="577"/>
      <c r="LEU101" s="577"/>
      <c r="LEV101" s="577"/>
      <c r="LEW101" s="577"/>
      <c r="LEX101" s="577"/>
      <c r="LEY101" s="577"/>
      <c r="LEZ101" s="577"/>
      <c r="LFA101" s="577"/>
      <c r="LFB101" s="577"/>
      <c r="LFC101" s="577"/>
      <c r="LFD101" s="577"/>
      <c r="LFE101" s="577"/>
      <c r="LFF101" s="577"/>
      <c r="LFG101" s="577"/>
      <c r="LFH101" s="577"/>
      <c r="LFI101" s="577"/>
      <c r="LFJ101" s="577"/>
      <c r="LFK101" s="577"/>
      <c r="LFL101" s="577"/>
      <c r="LFM101" s="577"/>
      <c r="LFN101" s="577"/>
      <c r="LFO101" s="577"/>
      <c r="LFP101" s="577"/>
      <c r="LFQ101" s="577"/>
      <c r="LFR101" s="577"/>
      <c r="LFS101" s="577"/>
      <c r="LFT101" s="577"/>
      <c r="LFU101" s="577"/>
      <c r="LFV101" s="577"/>
      <c r="LFW101" s="577"/>
      <c r="LFX101" s="577"/>
      <c r="LFY101" s="577"/>
      <c r="LFZ101" s="577"/>
      <c r="LGA101" s="577"/>
      <c r="LGB101" s="577"/>
      <c r="LGC101" s="577"/>
      <c r="LGD101" s="577"/>
      <c r="LGE101" s="577"/>
      <c r="LGF101" s="577"/>
      <c r="LGG101" s="577"/>
      <c r="LGH101" s="577"/>
      <c r="LGI101" s="577"/>
      <c r="LGJ101" s="577"/>
      <c r="LGK101" s="577"/>
      <c r="LGL101" s="577"/>
      <c r="LGM101" s="577"/>
      <c r="LGN101" s="577"/>
      <c r="LGO101" s="577"/>
      <c r="LGP101" s="577"/>
      <c r="LGQ101" s="577"/>
      <c r="LGR101" s="577"/>
      <c r="LGS101" s="577"/>
      <c r="LGT101" s="577"/>
      <c r="LGU101" s="577"/>
      <c r="LGV101" s="577"/>
      <c r="LGW101" s="577"/>
      <c r="LGX101" s="577"/>
      <c r="LGY101" s="577"/>
      <c r="LGZ101" s="577"/>
      <c r="LHA101" s="577"/>
      <c r="LHB101" s="577"/>
      <c r="LHC101" s="577"/>
      <c r="LHD101" s="577"/>
      <c r="LHE101" s="577"/>
      <c r="LHF101" s="577"/>
      <c r="LHG101" s="577"/>
      <c r="LHH101" s="577"/>
      <c r="LHI101" s="577"/>
      <c r="LHJ101" s="577"/>
      <c r="LHK101" s="577"/>
      <c r="LHL101" s="577"/>
      <c r="LHM101" s="577"/>
      <c r="LHN101" s="577"/>
      <c r="LHO101" s="577"/>
      <c r="LHP101" s="577"/>
      <c r="LHQ101" s="577"/>
      <c r="LHR101" s="577"/>
      <c r="LHS101" s="577"/>
      <c r="LHT101" s="577"/>
      <c r="LHU101" s="577"/>
      <c r="LHV101" s="577"/>
      <c r="LHW101" s="577"/>
      <c r="LHX101" s="577"/>
      <c r="LHY101" s="577"/>
      <c r="LHZ101" s="577"/>
      <c r="LIA101" s="577"/>
      <c r="LIB101" s="577"/>
      <c r="LIC101" s="577"/>
      <c r="LID101" s="577"/>
      <c r="LIE101" s="577"/>
      <c r="LIF101" s="577"/>
      <c r="LIG101" s="577"/>
      <c r="LIH101" s="577"/>
      <c r="LII101" s="577"/>
      <c r="LIJ101" s="577"/>
      <c r="LIK101" s="577"/>
      <c r="LIL101" s="577"/>
      <c r="LIM101" s="577"/>
      <c r="LIN101" s="577"/>
      <c r="LIO101" s="577"/>
      <c r="LIP101" s="577"/>
      <c r="LIQ101" s="577"/>
      <c r="LIR101" s="577"/>
      <c r="LIS101" s="577"/>
      <c r="LIT101" s="577"/>
      <c r="LIU101" s="577"/>
      <c r="LIV101" s="577"/>
      <c r="LIW101" s="577"/>
      <c r="LIX101" s="577"/>
      <c r="LIY101" s="577"/>
      <c r="LIZ101" s="577"/>
      <c r="LJA101" s="577"/>
      <c r="LJB101" s="577"/>
      <c r="LJC101" s="577"/>
      <c r="LJD101" s="577"/>
      <c r="LJE101" s="577"/>
      <c r="LJF101" s="577"/>
      <c r="LJG101" s="577"/>
      <c r="LJH101" s="577"/>
      <c r="LJI101" s="577"/>
      <c r="LJJ101" s="577"/>
      <c r="LJK101" s="577"/>
      <c r="LJL101" s="577"/>
      <c r="LJM101" s="577"/>
      <c r="LJN101" s="577"/>
      <c r="LJO101" s="577"/>
      <c r="LJP101" s="577"/>
      <c r="LJQ101" s="577"/>
      <c r="LJR101" s="577"/>
      <c r="LJS101" s="577"/>
      <c r="LJT101" s="577"/>
      <c r="LJU101" s="577"/>
      <c r="LJV101" s="577"/>
      <c r="LJW101" s="577"/>
      <c r="LJX101" s="577"/>
      <c r="LJY101" s="577"/>
      <c r="LJZ101" s="577"/>
      <c r="LKA101" s="577"/>
      <c r="LKB101" s="577"/>
      <c r="LKC101" s="577"/>
      <c r="LKD101" s="577"/>
      <c r="LKE101" s="577"/>
      <c r="LKF101" s="577"/>
      <c r="LKG101" s="577"/>
      <c r="LKH101" s="577"/>
      <c r="LKI101" s="577"/>
      <c r="LKJ101" s="577"/>
      <c r="LKK101" s="577"/>
      <c r="LKL101" s="577"/>
      <c r="LKM101" s="577"/>
      <c r="LKN101" s="577"/>
      <c r="LKO101" s="577"/>
      <c r="LKP101" s="577"/>
      <c r="LKQ101" s="577"/>
      <c r="LKR101" s="577"/>
      <c r="LKS101" s="577"/>
      <c r="LKT101" s="577"/>
      <c r="LKU101" s="577"/>
      <c r="LKV101" s="577"/>
      <c r="LKW101" s="577"/>
      <c r="LKX101" s="577"/>
      <c r="LKY101" s="577"/>
      <c r="LKZ101" s="577"/>
      <c r="LLA101" s="577"/>
      <c r="LLB101" s="577"/>
      <c r="LLC101" s="577"/>
      <c r="LLD101" s="577"/>
      <c r="LLE101" s="577"/>
      <c r="LLF101" s="577"/>
      <c r="LLG101" s="577"/>
      <c r="LLH101" s="577"/>
      <c r="LLI101" s="577"/>
      <c r="LLJ101" s="577"/>
      <c r="LLK101" s="577"/>
      <c r="LLL101" s="577"/>
      <c r="LLM101" s="577"/>
      <c r="LLN101" s="577"/>
      <c r="LLO101" s="577"/>
      <c r="LLP101" s="577"/>
      <c r="LLQ101" s="577"/>
      <c r="LLR101" s="577"/>
      <c r="LLS101" s="577"/>
      <c r="LLT101" s="577"/>
      <c r="LLU101" s="577"/>
      <c r="LLV101" s="577"/>
      <c r="LLW101" s="577"/>
      <c r="LLX101" s="577"/>
      <c r="LLY101" s="577"/>
      <c r="LLZ101" s="577"/>
      <c r="LMA101" s="577"/>
      <c r="LMB101" s="577"/>
      <c r="LMC101" s="577"/>
      <c r="LMD101" s="577"/>
      <c r="LME101" s="577"/>
      <c r="LMF101" s="577"/>
      <c r="LMG101" s="577"/>
      <c r="LMH101" s="577"/>
      <c r="LMI101" s="577"/>
      <c r="LMJ101" s="577"/>
      <c r="LMK101" s="577"/>
      <c r="LML101" s="577"/>
      <c r="LMM101" s="577"/>
      <c r="LMN101" s="577"/>
      <c r="LMO101" s="577"/>
      <c r="LMP101" s="577"/>
      <c r="LMQ101" s="577"/>
      <c r="LMR101" s="577"/>
      <c r="LMS101" s="577"/>
      <c r="LMT101" s="577"/>
      <c r="LMU101" s="577"/>
      <c r="LMV101" s="577"/>
      <c r="LMW101" s="577"/>
      <c r="LMX101" s="577"/>
      <c r="LMY101" s="577"/>
      <c r="LMZ101" s="577"/>
      <c r="LNA101" s="577"/>
      <c r="LNB101" s="577"/>
      <c r="LNC101" s="577"/>
      <c r="LND101" s="577"/>
      <c r="LNE101" s="577"/>
      <c r="LNF101" s="577"/>
      <c r="LNG101" s="577"/>
      <c r="LNH101" s="577"/>
      <c r="LNI101" s="577"/>
      <c r="LNJ101" s="577"/>
      <c r="LNK101" s="577"/>
      <c r="LNL101" s="577"/>
      <c r="LNM101" s="577"/>
      <c r="LNN101" s="577"/>
      <c r="LNO101" s="577"/>
      <c r="LNP101" s="577"/>
      <c r="LNQ101" s="577"/>
      <c r="LNR101" s="577"/>
      <c r="LNS101" s="577"/>
      <c r="LNT101" s="577"/>
      <c r="LNU101" s="577"/>
      <c r="LNV101" s="577"/>
      <c r="LNW101" s="577"/>
      <c r="LNX101" s="577"/>
      <c r="LNY101" s="577"/>
      <c r="LNZ101" s="577"/>
      <c r="LOA101" s="577"/>
      <c r="LOB101" s="577"/>
      <c r="LOC101" s="577"/>
      <c r="LOD101" s="577"/>
      <c r="LOE101" s="577"/>
      <c r="LOF101" s="577"/>
      <c r="LOG101" s="577"/>
      <c r="LOH101" s="577"/>
      <c r="LOI101" s="577"/>
      <c r="LOJ101" s="577"/>
      <c r="LOK101" s="577"/>
      <c r="LOL101" s="577"/>
      <c r="LOM101" s="577"/>
      <c r="LON101" s="577"/>
      <c r="LOO101" s="577"/>
      <c r="LOP101" s="577"/>
      <c r="LOQ101" s="577"/>
      <c r="LOR101" s="577"/>
      <c r="LOS101" s="577"/>
      <c r="LOT101" s="577"/>
      <c r="LOU101" s="577"/>
      <c r="LOV101" s="577"/>
      <c r="LOW101" s="577"/>
      <c r="LOX101" s="577"/>
      <c r="LOY101" s="577"/>
      <c r="LOZ101" s="577"/>
      <c r="LPA101" s="577"/>
      <c r="LPB101" s="577"/>
      <c r="LPC101" s="577"/>
      <c r="LPD101" s="577"/>
      <c r="LPE101" s="577"/>
      <c r="LPF101" s="577"/>
      <c r="LPG101" s="577"/>
      <c r="LPH101" s="577"/>
      <c r="LPI101" s="577"/>
      <c r="LPJ101" s="577"/>
      <c r="LPK101" s="577"/>
      <c r="LPL101" s="577"/>
      <c r="LPM101" s="577"/>
      <c r="LPN101" s="577"/>
      <c r="LPO101" s="577"/>
      <c r="LPP101" s="577"/>
      <c r="LPQ101" s="577"/>
      <c r="LPR101" s="577"/>
      <c r="LPS101" s="577"/>
      <c r="LPT101" s="577"/>
      <c r="LPU101" s="577"/>
      <c r="LPV101" s="577"/>
      <c r="LPW101" s="577"/>
      <c r="LPX101" s="577"/>
      <c r="LPY101" s="577"/>
      <c r="LPZ101" s="577"/>
      <c r="LQA101" s="577"/>
      <c r="LQB101" s="577"/>
      <c r="LQC101" s="577"/>
      <c r="LQD101" s="577"/>
      <c r="LQE101" s="577"/>
      <c r="LQF101" s="577"/>
      <c r="LQG101" s="577"/>
      <c r="LQH101" s="577"/>
      <c r="LQI101" s="577"/>
      <c r="LQJ101" s="577"/>
      <c r="LQK101" s="577"/>
      <c r="LQL101" s="577"/>
      <c r="LQM101" s="577"/>
      <c r="LQN101" s="577"/>
      <c r="LQO101" s="577"/>
      <c r="LQP101" s="577"/>
      <c r="LQQ101" s="577"/>
      <c r="LQR101" s="577"/>
      <c r="LQS101" s="577"/>
      <c r="LQT101" s="577"/>
      <c r="LQU101" s="577"/>
      <c r="LQV101" s="577"/>
      <c r="LQW101" s="577"/>
      <c r="LQX101" s="577"/>
      <c r="LQY101" s="577"/>
      <c r="LQZ101" s="577"/>
      <c r="LRA101" s="577"/>
      <c r="LRB101" s="577"/>
      <c r="LRC101" s="577"/>
      <c r="LRD101" s="577"/>
      <c r="LRE101" s="577"/>
      <c r="LRF101" s="577"/>
      <c r="LRG101" s="577"/>
      <c r="LRH101" s="577"/>
      <c r="LRI101" s="577"/>
      <c r="LRJ101" s="577"/>
      <c r="LRK101" s="577"/>
      <c r="LRL101" s="577"/>
      <c r="LRM101" s="577"/>
      <c r="LRN101" s="577"/>
      <c r="LRO101" s="577"/>
      <c r="LRP101" s="577"/>
      <c r="LRQ101" s="577"/>
      <c r="LRR101" s="577"/>
      <c r="LRS101" s="577"/>
      <c r="LRT101" s="577"/>
      <c r="LRU101" s="577"/>
      <c r="LRV101" s="577"/>
      <c r="LRW101" s="577"/>
      <c r="LRX101" s="577"/>
      <c r="LRY101" s="577"/>
      <c r="LRZ101" s="577"/>
      <c r="LSA101" s="577"/>
      <c r="LSB101" s="577"/>
      <c r="LSC101" s="577"/>
      <c r="LSD101" s="577"/>
      <c r="LSE101" s="577"/>
      <c r="LSF101" s="577"/>
      <c r="LSG101" s="577"/>
      <c r="LSH101" s="577"/>
      <c r="LSI101" s="577"/>
      <c r="LSJ101" s="577"/>
      <c r="LSK101" s="577"/>
      <c r="LSL101" s="577"/>
      <c r="LSM101" s="577"/>
      <c r="LSN101" s="577"/>
      <c r="LSO101" s="577"/>
      <c r="LSP101" s="577"/>
      <c r="LSQ101" s="577"/>
      <c r="LSR101" s="577"/>
      <c r="LSS101" s="577"/>
      <c r="LST101" s="577"/>
      <c r="LSU101" s="577"/>
      <c r="LSV101" s="577"/>
      <c r="LSW101" s="577"/>
      <c r="LSX101" s="577"/>
      <c r="LSY101" s="577"/>
      <c r="LSZ101" s="577"/>
      <c r="LTA101" s="577"/>
      <c r="LTB101" s="577"/>
      <c r="LTC101" s="577"/>
      <c r="LTD101" s="577"/>
      <c r="LTE101" s="577"/>
      <c r="LTF101" s="577"/>
      <c r="LTG101" s="577"/>
      <c r="LTH101" s="577"/>
      <c r="LTI101" s="577"/>
      <c r="LTJ101" s="577"/>
      <c r="LTK101" s="577"/>
      <c r="LTL101" s="577"/>
      <c r="LTM101" s="577"/>
      <c r="LTN101" s="577"/>
      <c r="LTO101" s="577"/>
      <c r="LTP101" s="577"/>
      <c r="LTQ101" s="577"/>
      <c r="LTR101" s="577"/>
      <c r="LTS101" s="577"/>
      <c r="LTT101" s="577"/>
      <c r="LTU101" s="577"/>
      <c r="LTV101" s="577"/>
      <c r="LTW101" s="577"/>
      <c r="LTX101" s="577"/>
      <c r="LTY101" s="577"/>
      <c r="LTZ101" s="577"/>
      <c r="LUA101" s="577"/>
      <c r="LUB101" s="577"/>
      <c r="LUC101" s="577"/>
      <c r="LUD101" s="577"/>
      <c r="LUE101" s="577"/>
      <c r="LUF101" s="577"/>
      <c r="LUG101" s="577"/>
      <c r="LUH101" s="577"/>
      <c r="LUI101" s="577"/>
      <c r="LUJ101" s="577"/>
      <c r="LUK101" s="577"/>
      <c r="LUL101" s="577"/>
      <c r="LUM101" s="577"/>
      <c r="LUN101" s="577"/>
      <c r="LUO101" s="577"/>
      <c r="LUP101" s="577"/>
      <c r="LUQ101" s="577"/>
      <c r="LUR101" s="577"/>
      <c r="LUS101" s="577"/>
      <c r="LUT101" s="577"/>
      <c r="LUU101" s="577"/>
      <c r="LUV101" s="577"/>
      <c r="LUW101" s="577"/>
      <c r="LUX101" s="577"/>
      <c r="LUY101" s="577"/>
      <c r="LUZ101" s="577"/>
      <c r="LVA101" s="577"/>
      <c r="LVB101" s="577"/>
      <c r="LVC101" s="577"/>
      <c r="LVD101" s="577"/>
      <c r="LVE101" s="577"/>
      <c r="LVF101" s="577"/>
      <c r="LVG101" s="577"/>
      <c r="LVH101" s="577"/>
      <c r="LVI101" s="577"/>
      <c r="LVJ101" s="577"/>
      <c r="LVK101" s="577"/>
      <c r="LVL101" s="577"/>
      <c r="LVM101" s="577"/>
      <c r="LVN101" s="577"/>
      <c r="LVO101" s="577"/>
      <c r="LVP101" s="577"/>
      <c r="LVQ101" s="577"/>
      <c r="LVR101" s="577"/>
      <c r="LVS101" s="577"/>
      <c r="LVT101" s="577"/>
      <c r="LVU101" s="577"/>
      <c r="LVV101" s="577"/>
      <c r="LVW101" s="577"/>
      <c r="LVX101" s="577"/>
      <c r="LVY101" s="577"/>
      <c r="LVZ101" s="577"/>
      <c r="LWA101" s="577"/>
      <c r="LWB101" s="577"/>
      <c r="LWC101" s="577"/>
      <c r="LWD101" s="577"/>
      <c r="LWE101" s="577"/>
      <c r="LWF101" s="577"/>
      <c r="LWG101" s="577"/>
      <c r="LWH101" s="577"/>
      <c r="LWI101" s="577"/>
      <c r="LWJ101" s="577"/>
      <c r="LWK101" s="577"/>
      <c r="LWL101" s="577"/>
      <c r="LWM101" s="577"/>
      <c r="LWN101" s="577"/>
      <c r="LWO101" s="577"/>
      <c r="LWP101" s="577"/>
      <c r="LWQ101" s="577"/>
      <c r="LWR101" s="577"/>
      <c r="LWS101" s="577"/>
      <c r="LWT101" s="577"/>
      <c r="LWU101" s="577"/>
      <c r="LWV101" s="577"/>
      <c r="LWW101" s="577"/>
      <c r="LWX101" s="577"/>
      <c r="LWY101" s="577"/>
      <c r="LWZ101" s="577"/>
      <c r="LXA101" s="577"/>
      <c r="LXB101" s="577"/>
      <c r="LXC101" s="577"/>
      <c r="LXD101" s="577"/>
      <c r="LXE101" s="577"/>
      <c r="LXF101" s="577"/>
      <c r="LXG101" s="577"/>
      <c r="LXH101" s="577"/>
      <c r="LXI101" s="577"/>
      <c r="LXJ101" s="577"/>
      <c r="LXK101" s="577"/>
      <c r="LXL101" s="577"/>
      <c r="LXM101" s="577"/>
      <c r="LXN101" s="577"/>
      <c r="LXO101" s="577"/>
      <c r="LXP101" s="577"/>
      <c r="LXQ101" s="577"/>
      <c r="LXR101" s="577"/>
      <c r="LXS101" s="577"/>
      <c r="LXT101" s="577"/>
      <c r="LXU101" s="577"/>
      <c r="LXV101" s="577"/>
      <c r="LXW101" s="577"/>
      <c r="LXX101" s="577"/>
      <c r="LXY101" s="577"/>
      <c r="LXZ101" s="577"/>
      <c r="LYA101" s="577"/>
      <c r="LYB101" s="577"/>
      <c r="LYC101" s="577"/>
      <c r="LYD101" s="577"/>
      <c r="LYE101" s="577"/>
      <c r="LYF101" s="577"/>
      <c r="LYG101" s="577"/>
      <c r="LYH101" s="577"/>
      <c r="LYI101" s="577"/>
      <c r="LYJ101" s="577"/>
      <c r="LYK101" s="577"/>
      <c r="LYL101" s="577"/>
      <c r="LYM101" s="577"/>
      <c r="LYN101" s="577"/>
      <c r="LYO101" s="577"/>
      <c r="LYP101" s="577"/>
      <c r="LYQ101" s="577"/>
      <c r="LYR101" s="577"/>
      <c r="LYS101" s="577"/>
      <c r="LYT101" s="577"/>
      <c r="LYU101" s="577"/>
      <c r="LYV101" s="577"/>
      <c r="LYW101" s="577"/>
      <c r="LYX101" s="577"/>
      <c r="LYY101" s="577"/>
      <c r="LYZ101" s="577"/>
      <c r="LZA101" s="577"/>
      <c r="LZB101" s="577"/>
      <c r="LZC101" s="577"/>
      <c r="LZD101" s="577"/>
      <c r="LZE101" s="577"/>
      <c r="LZF101" s="577"/>
      <c r="LZG101" s="577"/>
      <c r="LZH101" s="577"/>
      <c r="LZI101" s="577"/>
      <c r="LZJ101" s="577"/>
      <c r="LZK101" s="577"/>
      <c r="LZL101" s="577"/>
      <c r="LZM101" s="577"/>
      <c r="LZN101" s="577"/>
      <c r="LZO101" s="577"/>
      <c r="LZP101" s="577"/>
      <c r="LZQ101" s="577"/>
      <c r="LZR101" s="577"/>
      <c r="LZS101" s="577"/>
      <c r="LZT101" s="577"/>
      <c r="LZU101" s="577"/>
      <c r="LZV101" s="577"/>
      <c r="LZW101" s="577"/>
      <c r="LZX101" s="577"/>
      <c r="LZY101" s="577"/>
      <c r="LZZ101" s="577"/>
      <c r="MAA101" s="577"/>
      <c r="MAB101" s="577"/>
      <c r="MAC101" s="577"/>
      <c r="MAD101" s="577"/>
      <c r="MAE101" s="577"/>
      <c r="MAF101" s="577"/>
      <c r="MAG101" s="577"/>
      <c r="MAH101" s="577"/>
      <c r="MAI101" s="577"/>
      <c r="MAJ101" s="577"/>
      <c r="MAK101" s="577"/>
      <c r="MAL101" s="577"/>
      <c r="MAM101" s="577"/>
      <c r="MAN101" s="577"/>
      <c r="MAO101" s="577"/>
      <c r="MAP101" s="577"/>
      <c r="MAQ101" s="577"/>
      <c r="MAR101" s="577"/>
      <c r="MAS101" s="577"/>
      <c r="MAT101" s="577"/>
      <c r="MAU101" s="577"/>
      <c r="MAV101" s="577"/>
      <c r="MAW101" s="577"/>
      <c r="MAX101" s="577"/>
      <c r="MAY101" s="577"/>
      <c r="MAZ101" s="577"/>
      <c r="MBA101" s="577"/>
      <c r="MBB101" s="577"/>
      <c r="MBC101" s="577"/>
      <c r="MBD101" s="577"/>
      <c r="MBE101" s="577"/>
      <c r="MBF101" s="577"/>
      <c r="MBG101" s="577"/>
      <c r="MBH101" s="577"/>
      <c r="MBI101" s="577"/>
      <c r="MBJ101" s="577"/>
      <c r="MBK101" s="577"/>
      <c r="MBL101" s="577"/>
      <c r="MBM101" s="577"/>
      <c r="MBN101" s="577"/>
      <c r="MBO101" s="577"/>
      <c r="MBP101" s="577"/>
      <c r="MBQ101" s="577"/>
      <c r="MBR101" s="577"/>
      <c r="MBS101" s="577"/>
      <c r="MBT101" s="577"/>
      <c r="MBU101" s="577"/>
      <c r="MBV101" s="577"/>
      <c r="MBW101" s="577"/>
      <c r="MBX101" s="577"/>
      <c r="MBY101" s="577"/>
      <c r="MBZ101" s="577"/>
      <c r="MCA101" s="577"/>
      <c r="MCB101" s="577"/>
      <c r="MCC101" s="577"/>
      <c r="MCD101" s="577"/>
      <c r="MCE101" s="577"/>
      <c r="MCF101" s="577"/>
      <c r="MCG101" s="577"/>
      <c r="MCH101" s="577"/>
      <c r="MCI101" s="577"/>
      <c r="MCJ101" s="577"/>
      <c r="MCK101" s="577"/>
      <c r="MCL101" s="577"/>
      <c r="MCM101" s="577"/>
      <c r="MCN101" s="577"/>
      <c r="MCO101" s="577"/>
      <c r="MCP101" s="577"/>
      <c r="MCQ101" s="577"/>
      <c r="MCR101" s="577"/>
      <c r="MCS101" s="577"/>
      <c r="MCT101" s="577"/>
      <c r="MCU101" s="577"/>
      <c r="MCV101" s="577"/>
      <c r="MCW101" s="577"/>
      <c r="MCX101" s="577"/>
      <c r="MCY101" s="577"/>
      <c r="MCZ101" s="577"/>
      <c r="MDA101" s="577"/>
      <c r="MDB101" s="577"/>
      <c r="MDC101" s="577"/>
      <c r="MDD101" s="577"/>
      <c r="MDE101" s="577"/>
      <c r="MDF101" s="577"/>
      <c r="MDG101" s="577"/>
      <c r="MDH101" s="577"/>
      <c r="MDI101" s="577"/>
      <c r="MDJ101" s="577"/>
      <c r="MDK101" s="577"/>
      <c r="MDL101" s="577"/>
      <c r="MDM101" s="577"/>
      <c r="MDN101" s="577"/>
      <c r="MDO101" s="577"/>
      <c r="MDP101" s="577"/>
      <c r="MDQ101" s="577"/>
      <c r="MDR101" s="577"/>
      <c r="MDS101" s="577"/>
      <c r="MDT101" s="577"/>
      <c r="MDU101" s="577"/>
      <c r="MDV101" s="577"/>
      <c r="MDW101" s="577"/>
      <c r="MDX101" s="577"/>
      <c r="MDY101" s="577"/>
      <c r="MDZ101" s="577"/>
      <c r="MEA101" s="577"/>
      <c r="MEB101" s="577"/>
      <c r="MEC101" s="577"/>
      <c r="MED101" s="577"/>
      <c r="MEE101" s="577"/>
      <c r="MEF101" s="577"/>
      <c r="MEG101" s="577"/>
      <c r="MEH101" s="577"/>
      <c r="MEI101" s="577"/>
      <c r="MEJ101" s="577"/>
      <c r="MEK101" s="577"/>
      <c r="MEL101" s="577"/>
      <c r="MEM101" s="577"/>
      <c r="MEN101" s="577"/>
      <c r="MEO101" s="577"/>
      <c r="MEP101" s="577"/>
      <c r="MEQ101" s="577"/>
      <c r="MER101" s="577"/>
      <c r="MES101" s="577"/>
      <c r="MET101" s="577"/>
      <c r="MEU101" s="577"/>
      <c r="MEV101" s="577"/>
      <c r="MEW101" s="577"/>
      <c r="MEX101" s="577"/>
      <c r="MEY101" s="577"/>
      <c r="MEZ101" s="577"/>
      <c r="MFA101" s="577"/>
      <c r="MFB101" s="577"/>
      <c r="MFC101" s="577"/>
      <c r="MFD101" s="577"/>
      <c r="MFE101" s="577"/>
      <c r="MFF101" s="577"/>
      <c r="MFG101" s="577"/>
      <c r="MFH101" s="577"/>
      <c r="MFI101" s="577"/>
      <c r="MFJ101" s="577"/>
      <c r="MFK101" s="577"/>
      <c r="MFL101" s="577"/>
      <c r="MFM101" s="577"/>
      <c r="MFN101" s="577"/>
      <c r="MFO101" s="577"/>
      <c r="MFP101" s="577"/>
      <c r="MFQ101" s="577"/>
      <c r="MFR101" s="577"/>
      <c r="MFS101" s="577"/>
      <c r="MFT101" s="577"/>
      <c r="MFU101" s="577"/>
      <c r="MFV101" s="577"/>
      <c r="MFW101" s="577"/>
      <c r="MFX101" s="577"/>
      <c r="MFY101" s="577"/>
      <c r="MFZ101" s="577"/>
      <c r="MGA101" s="577"/>
      <c r="MGB101" s="577"/>
      <c r="MGC101" s="577"/>
      <c r="MGD101" s="577"/>
      <c r="MGE101" s="577"/>
      <c r="MGF101" s="577"/>
      <c r="MGG101" s="577"/>
      <c r="MGH101" s="577"/>
      <c r="MGI101" s="577"/>
      <c r="MGJ101" s="577"/>
      <c r="MGK101" s="577"/>
      <c r="MGL101" s="577"/>
      <c r="MGM101" s="577"/>
      <c r="MGN101" s="577"/>
      <c r="MGO101" s="577"/>
      <c r="MGP101" s="577"/>
      <c r="MGQ101" s="577"/>
      <c r="MGR101" s="577"/>
      <c r="MGS101" s="577"/>
      <c r="MGT101" s="577"/>
      <c r="MGU101" s="577"/>
      <c r="MGV101" s="577"/>
      <c r="MGW101" s="577"/>
      <c r="MGX101" s="577"/>
      <c r="MGY101" s="577"/>
      <c r="MGZ101" s="577"/>
      <c r="MHA101" s="577"/>
      <c r="MHB101" s="577"/>
      <c r="MHC101" s="577"/>
      <c r="MHD101" s="577"/>
      <c r="MHE101" s="577"/>
      <c r="MHF101" s="577"/>
      <c r="MHG101" s="577"/>
      <c r="MHH101" s="577"/>
      <c r="MHI101" s="577"/>
      <c r="MHJ101" s="577"/>
      <c r="MHK101" s="577"/>
      <c r="MHL101" s="577"/>
      <c r="MHM101" s="577"/>
      <c r="MHN101" s="577"/>
      <c r="MHO101" s="577"/>
      <c r="MHP101" s="577"/>
      <c r="MHQ101" s="577"/>
      <c r="MHR101" s="577"/>
      <c r="MHS101" s="577"/>
      <c r="MHT101" s="577"/>
      <c r="MHU101" s="577"/>
      <c r="MHV101" s="577"/>
      <c r="MHW101" s="577"/>
      <c r="MHX101" s="577"/>
      <c r="MHY101" s="577"/>
      <c r="MHZ101" s="577"/>
      <c r="MIA101" s="577"/>
      <c r="MIB101" s="577"/>
      <c r="MIC101" s="577"/>
      <c r="MID101" s="577"/>
      <c r="MIE101" s="577"/>
      <c r="MIF101" s="577"/>
      <c r="MIG101" s="577"/>
      <c r="MIH101" s="577"/>
      <c r="MII101" s="577"/>
      <c r="MIJ101" s="577"/>
      <c r="MIK101" s="577"/>
      <c r="MIL101" s="577"/>
      <c r="MIM101" s="577"/>
      <c r="MIN101" s="577"/>
      <c r="MIO101" s="577"/>
      <c r="MIP101" s="577"/>
      <c r="MIQ101" s="577"/>
      <c r="MIR101" s="577"/>
      <c r="MIS101" s="577"/>
      <c r="MIT101" s="577"/>
      <c r="MIU101" s="577"/>
      <c r="MIV101" s="577"/>
      <c r="MIW101" s="577"/>
      <c r="MIX101" s="577"/>
      <c r="MIY101" s="577"/>
      <c r="MIZ101" s="577"/>
      <c r="MJA101" s="577"/>
      <c r="MJB101" s="577"/>
      <c r="MJC101" s="577"/>
      <c r="MJD101" s="577"/>
      <c r="MJE101" s="577"/>
      <c r="MJF101" s="577"/>
      <c r="MJG101" s="577"/>
      <c r="MJH101" s="577"/>
      <c r="MJI101" s="577"/>
      <c r="MJJ101" s="577"/>
      <c r="MJK101" s="577"/>
      <c r="MJL101" s="577"/>
      <c r="MJM101" s="577"/>
      <c r="MJN101" s="577"/>
      <c r="MJO101" s="577"/>
      <c r="MJP101" s="577"/>
      <c r="MJQ101" s="577"/>
      <c r="MJR101" s="577"/>
      <c r="MJS101" s="577"/>
      <c r="MJT101" s="577"/>
      <c r="MJU101" s="577"/>
      <c r="MJV101" s="577"/>
      <c r="MJW101" s="577"/>
      <c r="MJX101" s="577"/>
      <c r="MJY101" s="577"/>
      <c r="MJZ101" s="577"/>
      <c r="MKA101" s="577"/>
      <c r="MKB101" s="577"/>
      <c r="MKC101" s="577"/>
      <c r="MKD101" s="577"/>
      <c r="MKE101" s="577"/>
      <c r="MKF101" s="577"/>
      <c r="MKG101" s="577"/>
      <c r="MKH101" s="577"/>
      <c r="MKI101" s="577"/>
      <c r="MKJ101" s="577"/>
      <c r="MKK101" s="577"/>
      <c r="MKL101" s="577"/>
      <c r="MKM101" s="577"/>
      <c r="MKN101" s="577"/>
      <c r="MKO101" s="577"/>
      <c r="MKP101" s="577"/>
      <c r="MKQ101" s="577"/>
      <c r="MKR101" s="577"/>
      <c r="MKS101" s="577"/>
      <c r="MKT101" s="577"/>
      <c r="MKU101" s="577"/>
      <c r="MKV101" s="577"/>
      <c r="MKW101" s="577"/>
      <c r="MKX101" s="577"/>
      <c r="MKY101" s="577"/>
      <c r="MKZ101" s="577"/>
      <c r="MLA101" s="577"/>
      <c r="MLB101" s="577"/>
      <c r="MLC101" s="577"/>
      <c r="MLD101" s="577"/>
      <c r="MLE101" s="577"/>
      <c r="MLF101" s="577"/>
      <c r="MLG101" s="577"/>
      <c r="MLH101" s="577"/>
      <c r="MLI101" s="577"/>
      <c r="MLJ101" s="577"/>
      <c r="MLK101" s="577"/>
      <c r="MLL101" s="577"/>
      <c r="MLM101" s="577"/>
      <c r="MLN101" s="577"/>
      <c r="MLO101" s="577"/>
      <c r="MLP101" s="577"/>
      <c r="MLQ101" s="577"/>
      <c r="MLR101" s="577"/>
      <c r="MLS101" s="577"/>
      <c r="MLT101" s="577"/>
      <c r="MLU101" s="577"/>
      <c r="MLV101" s="577"/>
      <c r="MLW101" s="577"/>
      <c r="MLX101" s="577"/>
      <c r="MLY101" s="577"/>
      <c r="MLZ101" s="577"/>
      <c r="MMA101" s="577"/>
      <c r="MMB101" s="577"/>
      <c r="MMC101" s="577"/>
      <c r="MMD101" s="577"/>
      <c r="MME101" s="577"/>
      <c r="MMF101" s="577"/>
      <c r="MMG101" s="577"/>
      <c r="MMH101" s="577"/>
      <c r="MMI101" s="577"/>
      <c r="MMJ101" s="577"/>
      <c r="MMK101" s="577"/>
      <c r="MML101" s="577"/>
      <c r="MMM101" s="577"/>
      <c r="MMN101" s="577"/>
      <c r="MMO101" s="577"/>
      <c r="MMP101" s="577"/>
      <c r="MMQ101" s="577"/>
      <c r="MMR101" s="577"/>
      <c r="MMS101" s="577"/>
      <c r="MMT101" s="577"/>
      <c r="MMU101" s="577"/>
      <c r="MMV101" s="577"/>
      <c r="MMW101" s="577"/>
      <c r="MMX101" s="577"/>
      <c r="MMY101" s="577"/>
      <c r="MMZ101" s="577"/>
      <c r="MNA101" s="577"/>
      <c r="MNB101" s="577"/>
      <c r="MNC101" s="577"/>
      <c r="MND101" s="577"/>
      <c r="MNE101" s="577"/>
      <c r="MNF101" s="577"/>
      <c r="MNG101" s="577"/>
      <c r="MNH101" s="577"/>
      <c r="MNI101" s="577"/>
      <c r="MNJ101" s="577"/>
      <c r="MNK101" s="577"/>
      <c r="MNL101" s="577"/>
      <c r="MNM101" s="577"/>
      <c r="MNN101" s="577"/>
      <c r="MNO101" s="577"/>
      <c r="MNP101" s="577"/>
      <c r="MNQ101" s="577"/>
      <c r="MNR101" s="577"/>
      <c r="MNS101" s="577"/>
      <c r="MNT101" s="577"/>
      <c r="MNU101" s="577"/>
      <c r="MNV101" s="577"/>
      <c r="MNW101" s="577"/>
      <c r="MNX101" s="577"/>
      <c r="MNY101" s="577"/>
      <c r="MNZ101" s="577"/>
      <c r="MOA101" s="577"/>
      <c r="MOB101" s="577"/>
      <c r="MOC101" s="577"/>
      <c r="MOD101" s="577"/>
      <c r="MOE101" s="577"/>
      <c r="MOF101" s="577"/>
      <c r="MOG101" s="577"/>
      <c r="MOH101" s="577"/>
      <c r="MOI101" s="577"/>
      <c r="MOJ101" s="577"/>
      <c r="MOK101" s="577"/>
      <c r="MOL101" s="577"/>
      <c r="MOM101" s="577"/>
      <c r="MON101" s="577"/>
      <c r="MOO101" s="577"/>
      <c r="MOP101" s="577"/>
      <c r="MOQ101" s="577"/>
      <c r="MOR101" s="577"/>
      <c r="MOS101" s="577"/>
      <c r="MOT101" s="577"/>
      <c r="MOU101" s="577"/>
      <c r="MOV101" s="577"/>
      <c r="MOW101" s="577"/>
      <c r="MOX101" s="577"/>
      <c r="MOY101" s="577"/>
      <c r="MOZ101" s="577"/>
      <c r="MPA101" s="577"/>
      <c r="MPB101" s="577"/>
      <c r="MPC101" s="577"/>
      <c r="MPD101" s="577"/>
      <c r="MPE101" s="577"/>
      <c r="MPF101" s="577"/>
      <c r="MPG101" s="577"/>
      <c r="MPH101" s="577"/>
      <c r="MPI101" s="577"/>
      <c r="MPJ101" s="577"/>
      <c r="MPK101" s="577"/>
      <c r="MPL101" s="577"/>
      <c r="MPM101" s="577"/>
      <c r="MPN101" s="577"/>
      <c r="MPO101" s="577"/>
      <c r="MPP101" s="577"/>
      <c r="MPQ101" s="577"/>
      <c r="MPR101" s="577"/>
      <c r="MPS101" s="577"/>
      <c r="MPT101" s="577"/>
      <c r="MPU101" s="577"/>
      <c r="MPV101" s="577"/>
      <c r="MPW101" s="577"/>
      <c r="MPX101" s="577"/>
      <c r="MPY101" s="577"/>
      <c r="MPZ101" s="577"/>
      <c r="MQA101" s="577"/>
      <c r="MQB101" s="577"/>
      <c r="MQC101" s="577"/>
      <c r="MQD101" s="577"/>
      <c r="MQE101" s="577"/>
      <c r="MQF101" s="577"/>
      <c r="MQG101" s="577"/>
      <c r="MQH101" s="577"/>
      <c r="MQI101" s="577"/>
      <c r="MQJ101" s="577"/>
      <c r="MQK101" s="577"/>
      <c r="MQL101" s="577"/>
      <c r="MQM101" s="577"/>
      <c r="MQN101" s="577"/>
      <c r="MQO101" s="577"/>
      <c r="MQP101" s="577"/>
      <c r="MQQ101" s="577"/>
      <c r="MQR101" s="577"/>
      <c r="MQS101" s="577"/>
      <c r="MQT101" s="577"/>
      <c r="MQU101" s="577"/>
      <c r="MQV101" s="577"/>
      <c r="MQW101" s="577"/>
      <c r="MQX101" s="577"/>
      <c r="MQY101" s="577"/>
      <c r="MQZ101" s="577"/>
      <c r="MRA101" s="577"/>
      <c r="MRB101" s="577"/>
      <c r="MRC101" s="577"/>
      <c r="MRD101" s="577"/>
      <c r="MRE101" s="577"/>
      <c r="MRF101" s="577"/>
      <c r="MRG101" s="577"/>
      <c r="MRH101" s="577"/>
      <c r="MRI101" s="577"/>
      <c r="MRJ101" s="577"/>
      <c r="MRK101" s="577"/>
      <c r="MRL101" s="577"/>
      <c r="MRM101" s="577"/>
      <c r="MRN101" s="577"/>
      <c r="MRO101" s="577"/>
      <c r="MRP101" s="577"/>
      <c r="MRQ101" s="577"/>
      <c r="MRR101" s="577"/>
      <c r="MRS101" s="577"/>
      <c r="MRT101" s="577"/>
      <c r="MRU101" s="577"/>
      <c r="MRV101" s="577"/>
      <c r="MRW101" s="577"/>
      <c r="MRX101" s="577"/>
      <c r="MRY101" s="577"/>
      <c r="MRZ101" s="577"/>
      <c r="MSA101" s="577"/>
      <c r="MSB101" s="577"/>
      <c r="MSC101" s="577"/>
      <c r="MSD101" s="577"/>
      <c r="MSE101" s="577"/>
      <c r="MSF101" s="577"/>
      <c r="MSG101" s="577"/>
      <c r="MSH101" s="577"/>
      <c r="MSI101" s="577"/>
      <c r="MSJ101" s="577"/>
      <c r="MSK101" s="577"/>
      <c r="MSL101" s="577"/>
      <c r="MSM101" s="577"/>
      <c r="MSN101" s="577"/>
      <c r="MSO101" s="577"/>
      <c r="MSP101" s="577"/>
      <c r="MSQ101" s="577"/>
      <c r="MSR101" s="577"/>
      <c r="MSS101" s="577"/>
      <c r="MST101" s="577"/>
      <c r="MSU101" s="577"/>
      <c r="MSV101" s="577"/>
      <c r="MSW101" s="577"/>
      <c r="MSX101" s="577"/>
      <c r="MSY101" s="577"/>
      <c r="MSZ101" s="577"/>
      <c r="MTA101" s="577"/>
      <c r="MTB101" s="577"/>
      <c r="MTC101" s="577"/>
      <c r="MTD101" s="577"/>
      <c r="MTE101" s="577"/>
      <c r="MTF101" s="577"/>
      <c r="MTG101" s="577"/>
      <c r="MTH101" s="577"/>
      <c r="MTI101" s="577"/>
      <c r="MTJ101" s="577"/>
      <c r="MTK101" s="577"/>
      <c r="MTL101" s="577"/>
      <c r="MTM101" s="577"/>
      <c r="MTN101" s="577"/>
      <c r="MTO101" s="577"/>
      <c r="MTP101" s="577"/>
      <c r="MTQ101" s="577"/>
      <c r="MTR101" s="577"/>
      <c r="MTS101" s="577"/>
      <c r="MTT101" s="577"/>
      <c r="MTU101" s="577"/>
      <c r="MTV101" s="577"/>
      <c r="MTW101" s="577"/>
      <c r="MTX101" s="577"/>
      <c r="MTY101" s="577"/>
      <c r="MTZ101" s="577"/>
      <c r="MUA101" s="577"/>
      <c r="MUB101" s="577"/>
      <c r="MUC101" s="577"/>
      <c r="MUD101" s="577"/>
      <c r="MUE101" s="577"/>
      <c r="MUF101" s="577"/>
      <c r="MUG101" s="577"/>
      <c r="MUH101" s="577"/>
      <c r="MUI101" s="577"/>
      <c r="MUJ101" s="577"/>
      <c r="MUK101" s="577"/>
      <c r="MUL101" s="577"/>
      <c r="MUM101" s="577"/>
      <c r="MUN101" s="577"/>
      <c r="MUO101" s="577"/>
      <c r="MUP101" s="577"/>
      <c r="MUQ101" s="577"/>
      <c r="MUR101" s="577"/>
      <c r="MUS101" s="577"/>
      <c r="MUT101" s="577"/>
      <c r="MUU101" s="577"/>
      <c r="MUV101" s="577"/>
      <c r="MUW101" s="577"/>
      <c r="MUX101" s="577"/>
      <c r="MUY101" s="577"/>
      <c r="MUZ101" s="577"/>
      <c r="MVA101" s="577"/>
      <c r="MVB101" s="577"/>
      <c r="MVC101" s="577"/>
      <c r="MVD101" s="577"/>
      <c r="MVE101" s="577"/>
      <c r="MVF101" s="577"/>
      <c r="MVG101" s="577"/>
      <c r="MVH101" s="577"/>
      <c r="MVI101" s="577"/>
      <c r="MVJ101" s="577"/>
      <c r="MVK101" s="577"/>
      <c r="MVL101" s="577"/>
      <c r="MVM101" s="577"/>
      <c r="MVN101" s="577"/>
      <c r="MVO101" s="577"/>
      <c r="MVP101" s="577"/>
      <c r="MVQ101" s="577"/>
      <c r="MVR101" s="577"/>
      <c r="MVS101" s="577"/>
      <c r="MVT101" s="577"/>
      <c r="MVU101" s="577"/>
      <c r="MVV101" s="577"/>
      <c r="MVW101" s="577"/>
      <c r="MVX101" s="577"/>
      <c r="MVY101" s="577"/>
      <c r="MVZ101" s="577"/>
      <c r="MWA101" s="577"/>
      <c r="MWB101" s="577"/>
      <c r="MWC101" s="577"/>
      <c r="MWD101" s="577"/>
      <c r="MWE101" s="577"/>
      <c r="MWF101" s="577"/>
      <c r="MWG101" s="577"/>
      <c r="MWH101" s="577"/>
      <c r="MWI101" s="577"/>
      <c r="MWJ101" s="577"/>
      <c r="MWK101" s="577"/>
      <c r="MWL101" s="577"/>
      <c r="MWM101" s="577"/>
      <c r="MWN101" s="577"/>
      <c r="MWO101" s="577"/>
      <c r="MWP101" s="577"/>
      <c r="MWQ101" s="577"/>
      <c r="MWR101" s="577"/>
      <c r="MWS101" s="577"/>
      <c r="MWT101" s="577"/>
      <c r="MWU101" s="577"/>
      <c r="MWV101" s="577"/>
      <c r="MWW101" s="577"/>
      <c r="MWX101" s="577"/>
      <c r="MWY101" s="577"/>
      <c r="MWZ101" s="577"/>
      <c r="MXA101" s="577"/>
      <c r="MXB101" s="577"/>
      <c r="MXC101" s="577"/>
      <c r="MXD101" s="577"/>
      <c r="MXE101" s="577"/>
      <c r="MXF101" s="577"/>
      <c r="MXG101" s="577"/>
      <c r="MXH101" s="577"/>
      <c r="MXI101" s="577"/>
      <c r="MXJ101" s="577"/>
      <c r="MXK101" s="577"/>
      <c r="MXL101" s="577"/>
      <c r="MXM101" s="577"/>
      <c r="MXN101" s="577"/>
      <c r="MXO101" s="577"/>
      <c r="MXP101" s="577"/>
      <c r="MXQ101" s="577"/>
      <c r="MXR101" s="577"/>
      <c r="MXS101" s="577"/>
      <c r="MXT101" s="577"/>
      <c r="MXU101" s="577"/>
      <c r="MXV101" s="577"/>
      <c r="MXW101" s="577"/>
      <c r="MXX101" s="577"/>
      <c r="MXY101" s="577"/>
      <c r="MXZ101" s="577"/>
      <c r="MYA101" s="577"/>
      <c r="MYB101" s="577"/>
      <c r="MYC101" s="577"/>
      <c r="MYD101" s="577"/>
      <c r="MYE101" s="577"/>
      <c r="MYF101" s="577"/>
      <c r="MYG101" s="577"/>
      <c r="MYH101" s="577"/>
      <c r="MYI101" s="577"/>
      <c r="MYJ101" s="577"/>
      <c r="MYK101" s="577"/>
      <c r="MYL101" s="577"/>
      <c r="MYM101" s="577"/>
      <c r="MYN101" s="577"/>
      <c r="MYO101" s="577"/>
      <c r="MYP101" s="577"/>
      <c r="MYQ101" s="577"/>
      <c r="MYR101" s="577"/>
      <c r="MYS101" s="577"/>
      <c r="MYT101" s="577"/>
      <c r="MYU101" s="577"/>
      <c r="MYV101" s="577"/>
      <c r="MYW101" s="577"/>
      <c r="MYX101" s="577"/>
      <c r="MYY101" s="577"/>
      <c r="MYZ101" s="577"/>
      <c r="MZA101" s="577"/>
      <c r="MZB101" s="577"/>
      <c r="MZC101" s="577"/>
      <c r="MZD101" s="577"/>
      <c r="MZE101" s="577"/>
      <c r="MZF101" s="577"/>
      <c r="MZG101" s="577"/>
      <c r="MZH101" s="577"/>
      <c r="MZI101" s="577"/>
      <c r="MZJ101" s="577"/>
      <c r="MZK101" s="577"/>
      <c r="MZL101" s="577"/>
      <c r="MZM101" s="577"/>
      <c r="MZN101" s="577"/>
      <c r="MZO101" s="577"/>
      <c r="MZP101" s="577"/>
      <c r="MZQ101" s="577"/>
      <c r="MZR101" s="577"/>
      <c r="MZS101" s="577"/>
      <c r="MZT101" s="577"/>
      <c r="MZU101" s="577"/>
      <c r="MZV101" s="577"/>
      <c r="MZW101" s="577"/>
      <c r="MZX101" s="577"/>
      <c r="MZY101" s="577"/>
      <c r="MZZ101" s="577"/>
      <c r="NAA101" s="577"/>
      <c r="NAB101" s="577"/>
      <c r="NAC101" s="577"/>
      <c r="NAD101" s="577"/>
      <c r="NAE101" s="577"/>
      <c r="NAF101" s="577"/>
      <c r="NAG101" s="577"/>
      <c r="NAH101" s="577"/>
      <c r="NAI101" s="577"/>
      <c r="NAJ101" s="577"/>
      <c r="NAK101" s="577"/>
      <c r="NAL101" s="577"/>
      <c r="NAM101" s="577"/>
      <c r="NAN101" s="577"/>
      <c r="NAO101" s="577"/>
      <c r="NAP101" s="577"/>
      <c r="NAQ101" s="577"/>
      <c r="NAR101" s="577"/>
      <c r="NAS101" s="577"/>
      <c r="NAT101" s="577"/>
      <c r="NAU101" s="577"/>
      <c r="NAV101" s="577"/>
      <c r="NAW101" s="577"/>
      <c r="NAX101" s="577"/>
      <c r="NAY101" s="577"/>
      <c r="NAZ101" s="577"/>
      <c r="NBA101" s="577"/>
      <c r="NBB101" s="577"/>
      <c r="NBC101" s="577"/>
      <c r="NBD101" s="577"/>
      <c r="NBE101" s="577"/>
      <c r="NBF101" s="577"/>
      <c r="NBG101" s="577"/>
      <c r="NBH101" s="577"/>
      <c r="NBI101" s="577"/>
      <c r="NBJ101" s="577"/>
      <c r="NBK101" s="577"/>
      <c r="NBL101" s="577"/>
      <c r="NBM101" s="577"/>
      <c r="NBN101" s="577"/>
      <c r="NBO101" s="577"/>
      <c r="NBP101" s="577"/>
      <c r="NBQ101" s="577"/>
      <c r="NBR101" s="577"/>
      <c r="NBS101" s="577"/>
      <c r="NBT101" s="577"/>
      <c r="NBU101" s="577"/>
      <c r="NBV101" s="577"/>
      <c r="NBW101" s="577"/>
      <c r="NBX101" s="577"/>
      <c r="NBY101" s="577"/>
      <c r="NBZ101" s="577"/>
      <c r="NCA101" s="577"/>
      <c r="NCB101" s="577"/>
      <c r="NCC101" s="577"/>
      <c r="NCD101" s="577"/>
      <c r="NCE101" s="577"/>
      <c r="NCF101" s="577"/>
      <c r="NCG101" s="577"/>
      <c r="NCH101" s="577"/>
      <c r="NCI101" s="577"/>
      <c r="NCJ101" s="577"/>
      <c r="NCK101" s="577"/>
      <c r="NCL101" s="577"/>
      <c r="NCM101" s="577"/>
      <c r="NCN101" s="577"/>
      <c r="NCO101" s="577"/>
      <c r="NCP101" s="577"/>
      <c r="NCQ101" s="577"/>
      <c r="NCR101" s="577"/>
      <c r="NCS101" s="577"/>
      <c r="NCT101" s="577"/>
      <c r="NCU101" s="577"/>
      <c r="NCV101" s="577"/>
      <c r="NCW101" s="577"/>
      <c r="NCX101" s="577"/>
      <c r="NCY101" s="577"/>
      <c r="NCZ101" s="577"/>
      <c r="NDA101" s="577"/>
      <c r="NDB101" s="577"/>
      <c r="NDC101" s="577"/>
      <c r="NDD101" s="577"/>
      <c r="NDE101" s="577"/>
      <c r="NDF101" s="577"/>
      <c r="NDG101" s="577"/>
      <c r="NDH101" s="577"/>
      <c r="NDI101" s="577"/>
      <c r="NDJ101" s="577"/>
      <c r="NDK101" s="577"/>
      <c r="NDL101" s="577"/>
      <c r="NDM101" s="577"/>
      <c r="NDN101" s="577"/>
      <c r="NDO101" s="577"/>
      <c r="NDP101" s="577"/>
      <c r="NDQ101" s="577"/>
      <c r="NDR101" s="577"/>
      <c r="NDS101" s="577"/>
      <c r="NDT101" s="577"/>
      <c r="NDU101" s="577"/>
      <c r="NDV101" s="577"/>
      <c r="NDW101" s="577"/>
      <c r="NDX101" s="577"/>
      <c r="NDY101" s="577"/>
      <c r="NDZ101" s="577"/>
      <c r="NEA101" s="577"/>
      <c r="NEB101" s="577"/>
      <c r="NEC101" s="577"/>
      <c r="NED101" s="577"/>
      <c r="NEE101" s="577"/>
      <c r="NEF101" s="577"/>
      <c r="NEG101" s="577"/>
      <c r="NEH101" s="577"/>
      <c r="NEI101" s="577"/>
      <c r="NEJ101" s="577"/>
      <c r="NEK101" s="577"/>
      <c r="NEL101" s="577"/>
      <c r="NEM101" s="577"/>
      <c r="NEN101" s="577"/>
      <c r="NEO101" s="577"/>
      <c r="NEP101" s="577"/>
      <c r="NEQ101" s="577"/>
      <c r="NER101" s="577"/>
      <c r="NES101" s="577"/>
      <c r="NET101" s="577"/>
      <c r="NEU101" s="577"/>
      <c r="NEV101" s="577"/>
      <c r="NEW101" s="577"/>
      <c r="NEX101" s="577"/>
      <c r="NEY101" s="577"/>
      <c r="NEZ101" s="577"/>
      <c r="NFA101" s="577"/>
      <c r="NFB101" s="577"/>
      <c r="NFC101" s="577"/>
      <c r="NFD101" s="577"/>
      <c r="NFE101" s="577"/>
      <c r="NFF101" s="577"/>
      <c r="NFG101" s="577"/>
      <c r="NFH101" s="577"/>
      <c r="NFI101" s="577"/>
      <c r="NFJ101" s="577"/>
      <c r="NFK101" s="577"/>
      <c r="NFL101" s="577"/>
      <c r="NFM101" s="577"/>
      <c r="NFN101" s="577"/>
      <c r="NFO101" s="577"/>
      <c r="NFP101" s="577"/>
      <c r="NFQ101" s="577"/>
      <c r="NFR101" s="577"/>
      <c r="NFS101" s="577"/>
      <c r="NFT101" s="577"/>
      <c r="NFU101" s="577"/>
      <c r="NFV101" s="577"/>
      <c r="NFW101" s="577"/>
      <c r="NFX101" s="577"/>
      <c r="NFY101" s="577"/>
      <c r="NFZ101" s="577"/>
      <c r="NGA101" s="577"/>
      <c r="NGB101" s="577"/>
      <c r="NGC101" s="577"/>
      <c r="NGD101" s="577"/>
      <c r="NGE101" s="577"/>
      <c r="NGF101" s="577"/>
      <c r="NGG101" s="577"/>
      <c r="NGH101" s="577"/>
      <c r="NGI101" s="577"/>
      <c r="NGJ101" s="577"/>
      <c r="NGK101" s="577"/>
      <c r="NGL101" s="577"/>
      <c r="NGM101" s="577"/>
      <c r="NGN101" s="577"/>
      <c r="NGO101" s="577"/>
      <c r="NGP101" s="577"/>
      <c r="NGQ101" s="577"/>
      <c r="NGR101" s="577"/>
      <c r="NGS101" s="577"/>
      <c r="NGT101" s="577"/>
      <c r="NGU101" s="577"/>
      <c r="NGV101" s="577"/>
      <c r="NGW101" s="577"/>
      <c r="NGX101" s="577"/>
      <c r="NGY101" s="577"/>
      <c r="NGZ101" s="577"/>
      <c r="NHA101" s="577"/>
      <c r="NHB101" s="577"/>
      <c r="NHC101" s="577"/>
      <c r="NHD101" s="577"/>
      <c r="NHE101" s="577"/>
      <c r="NHF101" s="577"/>
      <c r="NHG101" s="577"/>
      <c r="NHH101" s="577"/>
      <c r="NHI101" s="577"/>
      <c r="NHJ101" s="577"/>
      <c r="NHK101" s="577"/>
      <c r="NHL101" s="577"/>
      <c r="NHM101" s="577"/>
      <c r="NHN101" s="577"/>
      <c r="NHO101" s="577"/>
      <c r="NHP101" s="577"/>
      <c r="NHQ101" s="577"/>
      <c r="NHR101" s="577"/>
      <c r="NHS101" s="577"/>
      <c r="NHT101" s="577"/>
      <c r="NHU101" s="577"/>
      <c r="NHV101" s="577"/>
      <c r="NHW101" s="577"/>
      <c r="NHX101" s="577"/>
      <c r="NHY101" s="577"/>
      <c r="NHZ101" s="577"/>
      <c r="NIA101" s="577"/>
      <c r="NIB101" s="577"/>
      <c r="NIC101" s="577"/>
      <c r="NID101" s="577"/>
      <c r="NIE101" s="577"/>
      <c r="NIF101" s="577"/>
      <c r="NIG101" s="577"/>
      <c r="NIH101" s="577"/>
      <c r="NII101" s="577"/>
      <c r="NIJ101" s="577"/>
      <c r="NIK101" s="577"/>
      <c r="NIL101" s="577"/>
      <c r="NIM101" s="577"/>
      <c r="NIN101" s="577"/>
      <c r="NIO101" s="577"/>
      <c r="NIP101" s="577"/>
      <c r="NIQ101" s="577"/>
      <c r="NIR101" s="577"/>
      <c r="NIS101" s="577"/>
      <c r="NIT101" s="577"/>
      <c r="NIU101" s="577"/>
      <c r="NIV101" s="577"/>
      <c r="NIW101" s="577"/>
      <c r="NIX101" s="577"/>
      <c r="NIY101" s="577"/>
      <c r="NIZ101" s="577"/>
      <c r="NJA101" s="577"/>
      <c r="NJB101" s="577"/>
      <c r="NJC101" s="577"/>
      <c r="NJD101" s="577"/>
      <c r="NJE101" s="577"/>
      <c r="NJF101" s="577"/>
      <c r="NJG101" s="577"/>
      <c r="NJH101" s="577"/>
      <c r="NJI101" s="577"/>
      <c r="NJJ101" s="577"/>
      <c r="NJK101" s="577"/>
      <c r="NJL101" s="577"/>
      <c r="NJM101" s="577"/>
      <c r="NJN101" s="577"/>
      <c r="NJO101" s="577"/>
      <c r="NJP101" s="577"/>
      <c r="NJQ101" s="577"/>
      <c r="NJR101" s="577"/>
      <c r="NJS101" s="577"/>
      <c r="NJT101" s="577"/>
      <c r="NJU101" s="577"/>
      <c r="NJV101" s="577"/>
      <c r="NJW101" s="577"/>
      <c r="NJX101" s="577"/>
      <c r="NJY101" s="577"/>
      <c r="NJZ101" s="577"/>
      <c r="NKA101" s="577"/>
      <c r="NKB101" s="577"/>
      <c r="NKC101" s="577"/>
      <c r="NKD101" s="577"/>
      <c r="NKE101" s="577"/>
      <c r="NKF101" s="577"/>
      <c r="NKG101" s="577"/>
      <c r="NKH101" s="577"/>
      <c r="NKI101" s="577"/>
      <c r="NKJ101" s="577"/>
      <c r="NKK101" s="577"/>
      <c r="NKL101" s="577"/>
      <c r="NKM101" s="577"/>
      <c r="NKN101" s="577"/>
      <c r="NKO101" s="577"/>
      <c r="NKP101" s="577"/>
      <c r="NKQ101" s="577"/>
      <c r="NKR101" s="577"/>
      <c r="NKS101" s="577"/>
      <c r="NKT101" s="577"/>
      <c r="NKU101" s="577"/>
      <c r="NKV101" s="577"/>
      <c r="NKW101" s="577"/>
      <c r="NKX101" s="577"/>
      <c r="NKY101" s="577"/>
      <c r="NKZ101" s="577"/>
      <c r="NLA101" s="577"/>
      <c r="NLB101" s="577"/>
      <c r="NLC101" s="577"/>
      <c r="NLD101" s="577"/>
      <c r="NLE101" s="577"/>
      <c r="NLF101" s="577"/>
      <c r="NLG101" s="577"/>
      <c r="NLH101" s="577"/>
      <c r="NLI101" s="577"/>
      <c r="NLJ101" s="577"/>
      <c r="NLK101" s="577"/>
      <c r="NLL101" s="577"/>
      <c r="NLM101" s="577"/>
      <c r="NLN101" s="577"/>
      <c r="NLO101" s="577"/>
      <c r="NLP101" s="577"/>
      <c r="NLQ101" s="577"/>
      <c r="NLR101" s="577"/>
      <c r="NLS101" s="577"/>
      <c r="NLT101" s="577"/>
      <c r="NLU101" s="577"/>
      <c r="NLV101" s="577"/>
      <c r="NLW101" s="577"/>
      <c r="NLX101" s="577"/>
      <c r="NLY101" s="577"/>
      <c r="NLZ101" s="577"/>
      <c r="NMA101" s="577"/>
      <c r="NMB101" s="577"/>
      <c r="NMC101" s="577"/>
      <c r="NMD101" s="577"/>
      <c r="NME101" s="577"/>
      <c r="NMF101" s="577"/>
      <c r="NMG101" s="577"/>
      <c r="NMH101" s="577"/>
      <c r="NMI101" s="577"/>
      <c r="NMJ101" s="577"/>
      <c r="NMK101" s="577"/>
      <c r="NML101" s="577"/>
      <c r="NMM101" s="577"/>
      <c r="NMN101" s="577"/>
      <c r="NMO101" s="577"/>
      <c r="NMP101" s="577"/>
      <c r="NMQ101" s="577"/>
      <c r="NMR101" s="577"/>
      <c r="NMS101" s="577"/>
      <c r="NMT101" s="577"/>
      <c r="NMU101" s="577"/>
      <c r="NMV101" s="577"/>
      <c r="NMW101" s="577"/>
      <c r="NMX101" s="577"/>
      <c r="NMY101" s="577"/>
      <c r="NMZ101" s="577"/>
      <c r="NNA101" s="577"/>
      <c r="NNB101" s="577"/>
      <c r="NNC101" s="577"/>
      <c r="NND101" s="577"/>
      <c r="NNE101" s="577"/>
      <c r="NNF101" s="577"/>
      <c r="NNG101" s="577"/>
      <c r="NNH101" s="577"/>
      <c r="NNI101" s="577"/>
      <c r="NNJ101" s="577"/>
      <c r="NNK101" s="577"/>
      <c r="NNL101" s="577"/>
      <c r="NNM101" s="577"/>
      <c r="NNN101" s="577"/>
      <c r="NNO101" s="577"/>
      <c r="NNP101" s="577"/>
      <c r="NNQ101" s="577"/>
      <c r="NNR101" s="577"/>
      <c r="NNS101" s="577"/>
      <c r="NNT101" s="577"/>
      <c r="NNU101" s="577"/>
      <c r="NNV101" s="577"/>
      <c r="NNW101" s="577"/>
      <c r="NNX101" s="577"/>
      <c r="NNY101" s="577"/>
      <c r="NNZ101" s="577"/>
      <c r="NOA101" s="577"/>
      <c r="NOB101" s="577"/>
      <c r="NOC101" s="577"/>
      <c r="NOD101" s="577"/>
      <c r="NOE101" s="577"/>
      <c r="NOF101" s="577"/>
      <c r="NOG101" s="577"/>
      <c r="NOH101" s="577"/>
      <c r="NOI101" s="577"/>
      <c r="NOJ101" s="577"/>
      <c r="NOK101" s="577"/>
      <c r="NOL101" s="577"/>
      <c r="NOM101" s="577"/>
      <c r="NON101" s="577"/>
      <c r="NOO101" s="577"/>
      <c r="NOP101" s="577"/>
      <c r="NOQ101" s="577"/>
      <c r="NOR101" s="577"/>
      <c r="NOS101" s="577"/>
      <c r="NOT101" s="577"/>
      <c r="NOU101" s="577"/>
      <c r="NOV101" s="577"/>
      <c r="NOW101" s="577"/>
      <c r="NOX101" s="577"/>
      <c r="NOY101" s="577"/>
      <c r="NOZ101" s="577"/>
      <c r="NPA101" s="577"/>
      <c r="NPB101" s="577"/>
      <c r="NPC101" s="577"/>
      <c r="NPD101" s="577"/>
      <c r="NPE101" s="577"/>
      <c r="NPF101" s="577"/>
      <c r="NPG101" s="577"/>
      <c r="NPH101" s="577"/>
      <c r="NPI101" s="577"/>
      <c r="NPJ101" s="577"/>
      <c r="NPK101" s="577"/>
      <c r="NPL101" s="577"/>
      <c r="NPM101" s="577"/>
      <c r="NPN101" s="577"/>
      <c r="NPO101" s="577"/>
      <c r="NPP101" s="577"/>
      <c r="NPQ101" s="577"/>
      <c r="NPR101" s="577"/>
      <c r="NPS101" s="577"/>
      <c r="NPT101" s="577"/>
      <c r="NPU101" s="577"/>
      <c r="NPV101" s="577"/>
      <c r="NPW101" s="577"/>
      <c r="NPX101" s="577"/>
      <c r="NPY101" s="577"/>
      <c r="NPZ101" s="577"/>
      <c r="NQA101" s="577"/>
      <c r="NQB101" s="577"/>
      <c r="NQC101" s="577"/>
      <c r="NQD101" s="577"/>
      <c r="NQE101" s="577"/>
      <c r="NQF101" s="577"/>
      <c r="NQG101" s="577"/>
      <c r="NQH101" s="577"/>
      <c r="NQI101" s="577"/>
      <c r="NQJ101" s="577"/>
      <c r="NQK101" s="577"/>
      <c r="NQL101" s="577"/>
      <c r="NQM101" s="577"/>
      <c r="NQN101" s="577"/>
      <c r="NQO101" s="577"/>
      <c r="NQP101" s="577"/>
      <c r="NQQ101" s="577"/>
      <c r="NQR101" s="577"/>
      <c r="NQS101" s="577"/>
      <c r="NQT101" s="577"/>
      <c r="NQU101" s="577"/>
      <c r="NQV101" s="577"/>
      <c r="NQW101" s="577"/>
      <c r="NQX101" s="577"/>
      <c r="NQY101" s="577"/>
      <c r="NQZ101" s="577"/>
      <c r="NRA101" s="577"/>
      <c r="NRB101" s="577"/>
      <c r="NRC101" s="577"/>
      <c r="NRD101" s="577"/>
      <c r="NRE101" s="577"/>
      <c r="NRF101" s="577"/>
      <c r="NRG101" s="577"/>
      <c r="NRH101" s="577"/>
      <c r="NRI101" s="577"/>
      <c r="NRJ101" s="577"/>
      <c r="NRK101" s="577"/>
      <c r="NRL101" s="577"/>
      <c r="NRM101" s="577"/>
      <c r="NRN101" s="577"/>
      <c r="NRO101" s="577"/>
      <c r="NRP101" s="577"/>
      <c r="NRQ101" s="577"/>
      <c r="NRR101" s="577"/>
      <c r="NRS101" s="577"/>
      <c r="NRT101" s="577"/>
      <c r="NRU101" s="577"/>
      <c r="NRV101" s="577"/>
      <c r="NRW101" s="577"/>
      <c r="NRX101" s="577"/>
      <c r="NRY101" s="577"/>
      <c r="NRZ101" s="577"/>
      <c r="NSA101" s="577"/>
      <c r="NSB101" s="577"/>
      <c r="NSC101" s="577"/>
      <c r="NSD101" s="577"/>
      <c r="NSE101" s="577"/>
      <c r="NSF101" s="577"/>
      <c r="NSG101" s="577"/>
      <c r="NSH101" s="577"/>
      <c r="NSI101" s="577"/>
      <c r="NSJ101" s="577"/>
      <c r="NSK101" s="577"/>
      <c r="NSL101" s="577"/>
      <c r="NSM101" s="577"/>
      <c r="NSN101" s="577"/>
      <c r="NSO101" s="577"/>
      <c r="NSP101" s="577"/>
      <c r="NSQ101" s="577"/>
      <c r="NSR101" s="577"/>
      <c r="NSS101" s="577"/>
      <c r="NST101" s="577"/>
      <c r="NSU101" s="577"/>
      <c r="NSV101" s="577"/>
      <c r="NSW101" s="577"/>
      <c r="NSX101" s="577"/>
      <c r="NSY101" s="577"/>
      <c r="NSZ101" s="577"/>
      <c r="NTA101" s="577"/>
      <c r="NTB101" s="577"/>
      <c r="NTC101" s="577"/>
      <c r="NTD101" s="577"/>
      <c r="NTE101" s="577"/>
      <c r="NTF101" s="577"/>
      <c r="NTG101" s="577"/>
      <c r="NTH101" s="577"/>
      <c r="NTI101" s="577"/>
      <c r="NTJ101" s="577"/>
      <c r="NTK101" s="577"/>
      <c r="NTL101" s="577"/>
      <c r="NTM101" s="577"/>
      <c r="NTN101" s="577"/>
      <c r="NTO101" s="577"/>
      <c r="NTP101" s="577"/>
      <c r="NTQ101" s="577"/>
      <c r="NTR101" s="577"/>
      <c r="NTS101" s="577"/>
      <c r="NTT101" s="577"/>
      <c r="NTU101" s="577"/>
      <c r="NTV101" s="577"/>
      <c r="NTW101" s="577"/>
      <c r="NTX101" s="577"/>
      <c r="NTY101" s="577"/>
      <c r="NTZ101" s="577"/>
      <c r="NUA101" s="577"/>
      <c r="NUB101" s="577"/>
      <c r="NUC101" s="577"/>
      <c r="NUD101" s="577"/>
      <c r="NUE101" s="577"/>
      <c r="NUF101" s="577"/>
      <c r="NUG101" s="577"/>
      <c r="NUH101" s="577"/>
      <c r="NUI101" s="577"/>
      <c r="NUJ101" s="577"/>
      <c r="NUK101" s="577"/>
      <c r="NUL101" s="577"/>
      <c r="NUM101" s="577"/>
      <c r="NUN101" s="577"/>
      <c r="NUO101" s="577"/>
      <c r="NUP101" s="577"/>
      <c r="NUQ101" s="577"/>
      <c r="NUR101" s="577"/>
      <c r="NUS101" s="577"/>
      <c r="NUT101" s="577"/>
      <c r="NUU101" s="577"/>
      <c r="NUV101" s="577"/>
      <c r="NUW101" s="577"/>
      <c r="NUX101" s="577"/>
      <c r="NUY101" s="577"/>
      <c r="NUZ101" s="577"/>
      <c r="NVA101" s="577"/>
      <c r="NVB101" s="577"/>
      <c r="NVC101" s="577"/>
      <c r="NVD101" s="577"/>
      <c r="NVE101" s="577"/>
      <c r="NVF101" s="577"/>
      <c r="NVG101" s="577"/>
      <c r="NVH101" s="577"/>
      <c r="NVI101" s="577"/>
      <c r="NVJ101" s="577"/>
      <c r="NVK101" s="577"/>
      <c r="NVL101" s="577"/>
      <c r="NVM101" s="577"/>
      <c r="NVN101" s="577"/>
      <c r="NVO101" s="577"/>
      <c r="NVP101" s="577"/>
      <c r="NVQ101" s="577"/>
      <c r="NVR101" s="577"/>
      <c r="NVS101" s="577"/>
      <c r="NVT101" s="577"/>
      <c r="NVU101" s="577"/>
      <c r="NVV101" s="577"/>
      <c r="NVW101" s="577"/>
      <c r="NVX101" s="577"/>
      <c r="NVY101" s="577"/>
      <c r="NVZ101" s="577"/>
      <c r="NWA101" s="577"/>
      <c r="NWB101" s="577"/>
      <c r="NWC101" s="577"/>
      <c r="NWD101" s="577"/>
      <c r="NWE101" s="577"/>
      <c r="NWF101" s="577"/>
      <c r="NWG101" s="577"/>
      <c r="NWH101" s="577"/>
      <c r="NWI101" s="577"/>
      <c r="NWJ101" s="577"/>
      <c r="NWK101" s="577"/>
      <c r="NWL101" s="577"/>
      <c r="NWM101" s="577"/>
      <c r="NWN101" s="577"/>
      <c r="NWO101" s="577"/>
      <c r="NWP101" s="577"/>
      <c r="NWQ101" s="577"/>
      <c r="NWR101" s="577"/>
      <c r="NWS101" s="577"/>
      <c r="NWT101" s="577"/>
      <c r="NWU101" s="577"/>
      <c r="NWV101" s="577"/>
      <c r="NWW101" s="577"/>
      <c r="NWX101" s="577"/>
      <c r="NWY101" s="577"/>
      <c r="NWZ101" s="577"/>
      <c r="NXA101" s="577"/>
      <c r="NXB101" s="577"/>
      <c r="NXC101" s="577"/>
      <c r="NXD101" s="577"/>
      <c r="NXE101" s="577"/>
      <c r="NXF101" s="577"/>
      <c r="NXG101" s="577"/>
      <c r="NXH101" s="577"/>
      <c r="NXI101" s="577"/>
      <c r="NXJ101" s="577"/>
      <c r="NXK101" s="577"/>
      <c r="NXL101" s="577"/>
      <c r="NXM101" s="577"/>
      <c r="NXN101" s="577"/>
      <c r="NXO101" s="577"/>
      <c r="NXP101" s="577"/>
      <c r="NXQ101" s="577"/>
      <c r="NXR101" s="577"/>
      <c r="NXS101" s="577"/>
      <c r="NXT101" s="577"/>
      <c r="NXU101" s="577"/>
      <c r="NXV101" s="577"/>
      <c r="NXW101" s="577"/>
      <c r="NXX101" s="577"/>
      <c r="NXY101" s="577"/>
      <c r="NXZ101" s="577"/>
      <c r="NYA101" s="577"/>
      <c r="NYB101" s="577"/>
      <c r="NYC101" s="577"/>
      <c r="NYD101" s="577"/>
      <c r="NYE101" s="577"/>
      <c r="NYF101" s="577"/>
      <c r="NYG101" s="577"/>
      <c r="NYH101" s="577"/>
      <c r="NYI101" s="577"/>
      <c r="NYJ101" s="577"/>
      <c r="NYK101" s="577"/>
      <c r="NYL101" s="577"/>
      <c r="NYM101" s="577"/>
      <c r="NYN101" s="577"/>
      <c r="NYO101" s="577"/>
      <c r="NYP101" s="577"/>
      <c r="NYQ101" s="577"/>
      <c r="NYR101" s="577"/>
      <c r="NYS101" s="577"/>
      <c r="NYT101" s="577"/>
      <c r="NYU101" s="577"/>
      <c r="NYV101" s="577"/>
      <c r="NYW101" s="577"/>
      <c r="NYX101" s="577"/>
      <c r="NYY101" s="577"/>
      <c r="NYZ101" s="577"/>
      <c r="NZA101" s="577"/>
      <c r="NZB101" s="577"/>
      <c r="NZC101" s="577"/>
      <c r="NZD101" s="577"/>
      <c r="NZE101" s="577"/>
      <c r="NZF101" s="577"/>
      <c r="NZG101" s="577"/>
      <c r="NZH101" s="577"/>
      <c r="NZI101" s="577"/>
      <c r="NZJ101" s="577"/>
      <c r="NZK101" s="577"/>
      <c r="NZL101" s="577"/>
      <c r="NZM101" s="577"/>
      <c r="NZN101" s="577"/>
      <c r="NZO101" s="577"/>
      <c r="NZP101" s="577"/>
      <c r="NZQ101" s="577"/>
      <c r="NZR101" s="577"/>
      <c r="NZS101" s="577"/>
      <c r="NZT101" s="577"/>
      <c r="NZU101" s="577"/>
      <c r="NZV101" s="577"/>
      <c r="NZW101" s="577"/>
      <c r="NZX101" s="577"/>
      <c r="NZY101" s="577"/>
      <c r="NZZ101" s="577"/>
      <c r="OAA101" s="577"/>
      <c r="OAB101" s="577"/>
      <c r="OAC101" s="577"/>
      <c r="OAD101" s="577"/>
      <c r="OAE101" s="577"/>
      <c r="OAF101" s="577"/>
      <c r="OAG101" s="577"/>
      <c r="OAH101" s="577"/>
      <c r="OAI101" s="577"/>
      <c r="OAJ101" s="577"/>
      <c r="OAK101" s="577"/>
      <c r="OAL101" s="577"/>
      <c r="OAM101" s="577"/>
      <c r="OAN101" s="577"/>
      <c r="OAO101" s="577"/>
      <c r="OAP101" s="577"/>
      <c r="OAQ101" s="577"/>
      <c r="OAR101" s="577"/>
      <c r="OAS101" s="577"/>
      <c r="OAT101" s="577"/>
      <c r="OAU101" s="577"/>
      <c r="OAV101" s="577"/>
      <c r="OAW101" s="577"/>
      <c r="OAX101" s="577"/>
      <c r="OAY101" s="577"/>
      <c r="OAZ101" s="577"/>
      <c r="OBA101" s="577"/>
      <c r="OBB101" s="577"/>
      <c r="OBC101" s="577"/>
      <c r="OBD101" s="577"/>
      <c r="OBE101" s="577"/>
      <c r="OBF101" s="577"/>
      <c r="OBG101" s="577"/>
      <c r="OBH101" s="577"/>
      <c r="OBI101" s="577"/>
      <c r="OBJ101" s="577"/>
      <c r="OBK101" s="577"/>
      <c r="OBL101" s="577"/>
      <c r="OBM101" s="577"/>
      <c r="OBN101" s="577"/>
      <c r="OBO101" s="577"/>
      <c r="OBP101" s="577"/>
      <c r="OBQ101" s="577"/>
      <c r="OBR101" s="577"/>
      <c r="OBS101" s="577"/>
      <c r="OBT101" s="577"/>
      <c r="OBU101" s="577"/>
      <c r="OBV101" s="577"/>
      <c r="OBW101" s="577"/>
      <c r="OBX101" s="577"/>
      <c r="OBY101" s="577"/>
      <c r="OBZ101" s="577"/>
      <c r="OCA101" s="577"/>
      <c r="OCB101" s="577"/>
      <c r="OCC101" s="577"/>
      <c r="OCD101" s="577"/>
      <c r="OCE101" s="577"/>
      <c r="OCF101" s="577"/>
      <c r="OCG101" s="577"/>
      <c r="OCH101" s="577"/>
      <c r="OCI101" s="577"/>
      <c r="OCJ101" s="577"/>
      <c r="OCK101" s="577"/>
      <c r="OCL101" s="577"/>
      <c r="OCM101" s="577"/>
      <c r="OCN101" s="577"/>
      <c r="OCO101" s="577"/>
      <c r="OCP101" s="577"/>
      <c r="OCQ101" s="577"/>
      <c r="OCR101" s="577"/>
      <c r="OCS101" s="577"/>
      <c r="OCT101" s="577"/>
      <c r="OCU101" s="577"/>
      <c r="OCV101" s="577"/>
      <c r="OCW101" s="577"/>
      <c r="OCX101" s="577"/>
      <c r="OCY101" s="577"/>
      <c r="OCZ101" s="577"/>
      <c r="ODA101" s="577"/>
      <c r="ODB101" s="577"/>
      <c r="ODC101" s="577"/>
      <c r="ODD101" s="577"/>
      <c r="ODE101" s="577"/>
      <c r="ODF101" s="577"/>
      <c r="ODG101" s="577"/>
      <c r="ODH101" s="577"/>
      <c r="ODI101" s="577"/>
      <c r="ODJ101" s="577"/>
      <c r="ODK101" s="577"/>
      <c r="ODL101" s="577"/>
      <c r="ODM101" s="577"/>
      <c r="ODN101" s="577"/>
      <c r="ODO101" s="577"/>
      <c r="ODP101" s="577"/>
      <c r="ODQ101" s="577"/>
      <c r="ODR101" s="577"/>
      <c r="ODS101" s="577"/>
      <c r="ODT101" s="577"/>
      <c r="ODU101" s="577"/>
      <c r="ODV101" s="577"/>
      <c r="ODW101" s="577"/>
      <c r="ODX101" s="577"/>
      <c r="ODY101" s="577"/>
      <c r="ODZ101" s="577"/>
      <c r="OEA101" s="577"/>
      <c r="OEB101" s="577"/>
      <c r="OEC101" s="577"/>
      <c r="OED101" s="577"/>
      <c r="OEE101" s="577"/>
      <c r="OEF101" s="577"/>
      <c r="OEG101" s="577"/>
      <c r="OEH101" s="577"/>
      <c r="OEI101" s="577"/>
      <c r="OEJ101" s="577"/>
      <c r="OEK101" s="577"/>
      <c r="OEL101" s="577"/>
      <c r="OEM101" s="577"/>
      <c r="OEN101" s="577"/>
      <c r="OEO101" s="577"/>
      <c r="OEP101" s="577"/>
      <c r="OEQ101" s="577"/>
      <c r="OER101" s="577"/>
      <c r="OES101" s="577"/>
      <c r="OET101" s="577"/>
      <c r="OEU101" s="577"/>
      <c r="OEV101" s="577"/>
      <c r="OEW101" s="577"/>
      <c r="OEX101" s="577"/>
      <c r="OEY101" s="577"/>
      <c r="OEZ101" s="577"/>
      <c r="OFA101" s="577"/>
      <c r="OFB101" s="577"/>
      <c r="OFC101" s="577"/>
      <c r="OFD101" s="577"/>
      <c r="OFE101" s="577"/>
      <c r="OFF101" s="577"/>
      <c r="OFG101" s="577"/>
      <c r="OFH101" s="577"/>
      <c r="OFI101" s="577"/>
      <c r="OFJ101" s="577"/>
      <c r="OFK101" s="577"/>
      <c r="OFL101" s="577"/>
      <c r="OFM101" s="577"/>
      <c r="OFN101" s="577"/>
      <c r="OFO101" s="577"/>
      <c r="OFP101" s="577"/>
      <c r="OFQ101" s="577"/>
      <c r="OFR101" s="577"/>
      <c r="OFS101" s="577"/>
      <c r="OFT101" s="577"/>
      <c r="OFU101" s="577"/>
      <c r="OFV101" s="577"/>
      <c r="OFW101" s="577"/>
      <c r="OFX101" s="577"/>
      <c r="OFY101" s="577"/>
      <c r="OFZ101" s="577"/>
      <c r="OGA101" s="577"/>
      <c r="OGB101" s="577"/>
      <c r="OGC101" s="577"/>
      <c r="OGD101" s="577"/>
      <c r="OGE101" s="577"/>
      <c r="OGF101" s="577"/>
      <c r="OGG101" s="577"/>
      <c r="OGH101" s="577"/>
      <c r="OGI101" s="577"/>
      <c r="OGJ101" s="577"/>
      <c r="OGK101" s="577"/>
      <c r="OGL101" s="577"/>
      <c r="OGM101" s="577"/>
      <c r="OGN101" s="577"/>
      <c r="OGO101" s="577"/>
      <c r="OGP101" s="577"/>
      <c r="OGQ101" s="577"/>
      <c r="OGR101" s="577"/>
      <c r="OGS101" s="577"/>
      <c r="OGT101" s="577"/>
      <c r="OGU101" s="577"/>
      <c r="OGV101" s="577"/>
      <c r="OGW101" s="577"/>
      <c r="OGX101" s="577"/>
      <c r="OGY101" s="577"/>
      <c r="OGZ101" s="577"/>
      <c r="OHA101" s="577"/>
      <c r="OHB101" s="577"/>
      <c r="OHC101" s="577"/>
      <c r="OHD101" s="577"/>
      <c r="OHE101" s="577"/>
      <c r="OHF101" s="577"/>
      <c r="OHG101" s="577"/>
      <c r="OHH101" s="577"/>
      <c r="OHI101" s="577"/>
      <c r="OHJ101" s="577"/>
      <c r="OHK101" s="577"/>
      <c r="OHL101" s="577"/>
      <c r="OHM101" s="577"/>
      <c r="OHN101" s="577"/>
      <c r="OHO101" s="577"/>
      <c r="OHP101" s="577"/>
      <c r="OHQ101" s="577"/>
      <c r="OHR101" s="577"/>
      <c r="OHS101" s="577"/>
      <c r="OHT101" s="577"/>
      <c r="OHU101" s="577"/>
      <c r="OHV101" s="577"/>
      <c r="OHW101" s="577"/>
      <c r="OHX101" s="577"/>
      <c r="OHY101" s="577"/>
      <c r="OHZ101" s="577"/>
      <c r="OIA101" s="577"/>
      <c r="OIB101" s="577"/>
      <c r="OIC101" s="577"/>
      <c r="OID101" s="577"/>
      <c r="OIE101" s="577"/>
      <c r="OIF101" s="577"/>
      <c r="OIG101" s="577"/>
      <c r="OIH101" s="577"/>
      <c r="OII101" s="577"/>
      <c r="OIJ101" s="577"/>
      <c r="OIK101" s="577"/>
      <c r="OIL101" s="577"/>
      <c r="OIM101" s="577"/>
      <c r="OIN101" s="577"/>
      <c r="OIO101" s="577"/>
      <c r="OIP101" s="577"/>
      <c r="OIQ101" s="577"/>
      <c r="OIR101" s="577"/>
      <c r="OIS101" s="577"/>
      <c r="OIT101" s="577"/>
      <c r="OIU101" s="577"/>
      <c r="OIV101" s="577"/>
      <c r="OIW101" s="577"/>
      <c r="OIX101" s="577"/>
      <c r="OIY101" s="577"/>
      <c r="OIZ101" s="577"/>
      <c r="OJA101" s="577"/>
      <c r="OJB101" s="577"/>
      <c r="OJC101" s="577"/>
      <c r="OJD101" s="577"/>
      <c r="OJE101" s="577"/>
      <c r="OJF101" s="577"/>
      <c r="OJG101" s="577"/>
      <c r="OJH101" s="577"/>
      <c r="OJI101" s="577"/>
      <c r="OJJ101" s="577"/>
      <c r="OJK101" s="577"/>
      <c r="OJL101" s="577"/>
      <c r="OJM101" s="577"/>
      <c r="OJN101" s="577"/>
      <c r="OJO101" s="577"/>
      <c r="OJP101" s="577"/>
      <c r="OJQ101" s="577"/>
      <c r="OJR101" s="577"/>
      <c r="OJS101" s="577"/>
      <c r="OJT101" s="577"/>
      <c r="OJU101" s="577"/>
      <c r="OJV101" s="577"/>
      <c r="OJW101" s="577"/>
      <c r="OJX101" s="577"/>
      <c r="OJY101" s="577"/>
      <c r="OJZ101" s="577"/>
      <c r="OKA101" s="577"/>
      <c r="OKB101" s="577"/>
      <c r="OKC101" s="577"/>
      <c r="OKD101" s="577"/>
      <c r="OKE101" s="577"/>
      <c r="OKF101" s="577"/>
      <c r="OKG101" s="577"/>
      <c r="OKH101" s="577"/>
      <c r="OKI101" s="577"/>
      <c r="OKJ101" s="577"/>
      <c r="OKK101" s="577"/>
      <c r="OKL101" s="577"/>
      <c r="OKM101" s="577"/>
      <c r="OKN101" s="577"/>
      <c r="OKO101" s="577"/>
      <c r="OKP101" s="577"/>
      <c r="OKQ101" s="577"/>
      <c r="OKR101" s="577"/>
      <c r="OKS101" s="577"/>
      <c r="OKT101" s="577"/>
      <c r="OKU101" s="577"/>
      <c r="OKV101" s="577"/>
      <c r="OKW101" s="577"/>
      <c r="OKX101" s="577"/>
      <c r="OKY101" s="577"/>
      <c r="OKZ101" s="577"/>
      <c r="OLA101" s="577"/>
      <c r="OLB101" s="577"/>
      <c r="OLC101" s="577"/>
      <c r="OLD101" s="577"/>
      <c r="OLE101" s="577"/>
      <c r="OLF101" s="577"/>
      <c r="OLG101" s="577"/>
      <c r="OLH101" s="577"/>
      <c r="OLI101" s="577"/>
      <c r="OLJ101" s="577"/>
      <c r="OLK101" s="577"/>
      <c r="OLL101" s="577"/>
      <c r="OLM101" s="577"/>
      <c r="OLN101" s="577"/>
      <c r="OLO101" s="577"/>
      <c r="OLP101" s="577"/>
      <c r="OLQ101" s="577"/>
      <c r="OLR101" s="577"/>
      <c r="OLS101" s="577"/>
      <c r="OLT101" s="577"/>
      <c r="OLU101" s="577"/>
      <c r="OLV101" s="577"/>
      <c r="OLW101" s="577"/>
      <c r="OLX101" s="577"/>
      <c r="OLY101" s="577"/>
      <c r="OLZ101" s="577"/>
      <c r="OMA101" s="577"/>
      <c r="OMB101" s="577"/>
      <c r="OMC101" s="577"/>
      <c r="OMD101" s="577"/>
      <c r="OME101" s="577"/>
      <c r="OMF101" s="577"/>
      <c r="OMG101" s="577"/>
      <c r="OMH101" s="577"/>
      <c r="OMI101" s="577"/>
      <c r="OMJ101" s="577"/>
      <c r="OMK101" s="577"/>
      <c r="OML101" s="577"/>
      <c r="OMM101" s="577"/>
      <c r="OMN101" s="577"/>
      <c r="OMO101" s="577"/>
      <c r="OMP101" s="577"/>
      <c r="OMQ101" s="577"/>
      <c r="OMR101" s="577"/>
      <c r="OMS101" s="577"/>
      <c r="OMT101" s="577"/>
      <c r="OMU101" s="577"/>
      <c r="OMV101" s="577"/>
      <c r="OMW101" s="577"/>
      <c r="OMX101" s="577"/>
      <c r="OMY101" s="577"/>
      <c r="OMZ101" s="577"/>
      <c r="ONA101" s="577"/>
      <c r="ONB101" s="577"/>
      <c r="ONC101" s="577"/>
      <c r="OND101" s="577"/>
      <c r="ONE101" s="577"/>
      <c r="ONF101" s="577"/>
      <c r="ONG101" s="577"/>
      <c r="ONH101" s="577"/>
      <c r="ONI101" s="577"/>
      <c r="ONJ101" s="577"/>
      <c r="ONK101" s="577"/>
      <c r="ONL101" s="577"/>
      <c r="ONM101" s="577"/>
      <c r="ONN101" s="577"/>
      <c r="ONO101" s="577"/>
      <c r="ONP101" s="577"/>
      <c r="ONQ101" s="577"/>
      <c r="ONR101" s="577"/>
      <c r="ONS101" s="577"/>
      <c r="ONT101" s="577"/>
      <c r="ONU101" s="577"/>
      <c r="ONV101" s="577"/>
      <c r="ONW101" s="577"/>
      <c r="ONX101" s="577"/>
      <c r="ONY101" s="577"/>
      <c r="ONZ101" s="577"/>
      <c r="OOA101" s="577"/>
      <c r="OOB101" s="577"/>
      <c r="OOC101" s="577"/>
      <c r="OOD101" s="577"/>
      <c r="OOE101" s="577"/>
      <c r="OOF101" s="577"/>
      <c r="OOG101" s="577"/>
      <c r="OOH101" s="577"/>
      <c r="OOI101" s="577"/>
      <c r="OOJ101" s="577"/>
      <c r="OOK101" s="577"/>
      <c r="OOL101" s="577"/>
      <c r="OOM101" s="577"/>
      <c r="OON101" s="577"/>
      <c r="OOO101" s="577"/>
      <c r="OOP101" s="577"/>
      <c r="OOQ101" s="577"/>
      <c r="OOR101" s="577"/>
      <c r="OOS101" s="577"/>
      <c r="OOT101" s="577"/>
      <c r="OOU101" s="577"/>
      <c r="OOV101" s="577"/>
      <c r="OOW101" s="577"/>
      <c r="OOX101" s="577"/>
      <c r="OOY101" s="577"/>
      <c r="OOZ101" s="577"/>
      <c r="OPA101" s="577"/>
      <c r="OPB101" s="577"/>
      <c r="OPC101" s="577"/>
      <c r="OPD101" s="577"/>
      <c r="OPE101" s="577"/>
      <c r="OPF101" s="577"/>
      <c r="OPG101" s="577"/>
      <c r="OPH101" s="577"/>
      <c r="OPI101" s="577"/>
      <c r="OPJ101" s="577"/>
      <c r="OPK101" s="577"/>
      <c r="OPL101" s="577"/>
      <c r="OPM101" s="577"/>
      <c r="OPN101" s="577"/>
      <c r="OPO101" s="577"/>
      <c r="OPP101" s="577"/>
      <c r="OPQ101" s="577"/>
      <c r="OPR101" s="577"/>
      <c r="OPS101" s="577"/>
      <c r="OPT101" s="577"/>
      <c r="OPU101" s="577"/>
      <c r="OPV101" s="577"/>
      <c r="OPW101" s="577"/>
      <c r="OPX101" s="577"/>
      <c r="OPY101" s="577"/>
      <c r="OPZ101" s="577"/>
      <c r="OQA101" s="577"/>
      <c r="OQB101" s="577"/>
      <c r="OQC101" s="577"/>
      <c r="OQD101" s="577"/>
      <c r="OQE101" s="577"/>
      <c r="OQF101" s="577"/>
      <c r="OQG101" s="577"/>
      <c r="OQH101" s="577"/>
      <c r="OQI101" s="577"/>
      <c r="OQJ101" s="577"/>
      <c r="OQK101" s="577"/>
      <c r="OQL101" s="577"/>
      <c r="OQM101" s="577"/>
      <c r="OQN101" s="577"/>
      <c r="OQO101" s="577"/>
      <c r="OQP101" s="577"/>
      <c r="OQQ101" s="577"/>
      <c r="OQR101" s="577"/>
      <c r="OQS101" s="577"/>
      <c r="OQT101" s="577"/>
      <c r="OQU101" s="577"/>
      <c r="OQV101" s="577"/>
      <c r="OQW101" s="577"/>
      <c r="OQX101" s="577"/>
      <c r="OQY101" s="577"/>
      <c r="OQZ101" s="577"/>
      <c r="ORA101" s="577"/>
      <c r="ORB101" s="577"/>
      <c r="ORC101" s="577"/>
      <c r="ORD101" s="577"/>
      <c r="ORE101" s="577"/>
      <c r="ORF101" s="577"/>
      <c r="ORG101" s="577"/>
      <c r="ORH101" s="577"/>
      <c r="ORI101" s="577"/>
      <c r="ORJ101" s="577"/>
      <c r="ORK101" s="577"/>
      <c r="ORL101" s="577"/>
      <c r="ORM101" s="577"/>
      <c r="ORN101" s="577"/>
      <c r="ORO101" s="577"/>
      <c r="ORP101" s="577"/>
      <c r="ORQ101" s="577"/>
      <c r="ORR101" s="577"/>
      <c r="ORS101" s="577"/>
      <c r="ORT101" s="577"/>
      <c r="ORU101" s="577"/>
      <c r="ORV101" s="577"/>
      <c r="ORW101" s="577"/>
      <c r="ORX101" s="577"/>
      <c r="ORY101" s="577"/>
      <c r="ORZ101" s="577"/>
      <c r="OSA101" s="577"/>
      <c r="OSB101" s="577"/>
      <c r="OSC101" s="577"/>
      <c r="OSD101" s="577"/>
      <c r="OSE101" s="577"/>
      <c r="OSF101" s="577"/>
      <c r="OSG101" s="577"/>
      <c r="OSH101" s="577"/>
      <c r="OSI101" s="577"/>
      <c r="OSJ101" s="577"/>
      <c r="OSK101" s="577"/>
      <c r="OSL101" s="577"/>
      <c r="OSM101" s="577"/>
      <c r="OSN101" s="577"/>
      <c r="OSO101" s="577"/>
      <c r="OSP101" s="577"/>
      <c r="OSQ101" s="577"/>
      <c r="OSR101" s="577"/>
      <c r="OSS101" s="577"/>
      <c r="OST101" s="577"/>
      <c r="OSU101" s="577"/>
      <c r="OSV101" s="577"/>
      <c r="OSW101" s="577"/>
      <c r="OSX101" s="577"/>
      <c r="OSY101" s="577"/>
      <c r="OSZ101" s="577"/>
      <c r="OTA101" s="577"/>
      <c r="OTB101" s="577"/>
      <c r="OTC101" s="577"/>
      <c r="OTD101" s="577"/>
      <c r="OTE101" s="577"/>
      <c r="OTF101" s="577"/>
      <c r="OTG101" s="577"/>
      <c r="OTH101" s="577"/>
      <c r="OTI101" s="577"/>
      <c r="OTJ101" s="577"/>
      <c r="OTK101" s="577"/>
      <c r="OTL101" s="577"/>
      <c r="OTM101" s="577"/>
      <c r="OTN101" s="577"/>
      <c r="OTO101" s="577"/>
      <c r="OTP101" s="577"/>
      <c r="OTQ101" s="577"/>
      <c r="OTR101" s="577"/>
      <c r="OTS101" s="577"/>
      <c r="OTT101" s="577"/>
      <c r="OTU101" s="577"/>
      <c r="OTV101" s="577"/>
      <c r="OTW101" s="577"/>
      <c r="OTX101" s="577"/>
      <c r="OTY101" s="577"/>
      <c r="OTZ101" s="577"/>
      <c r="OUA101" s="577"/>
      <c r="OUB101" s="577"/>
      <c r="OUC101" s="577"/>
      <c r="OUD101" s="577"/>
      <c r="OUE101" s="577"/>
      <c r="OUF101" s="577"/>
      <c r="OUG101" s="577"/>
      <c r="OUH101" s="577"/>
      <c r="OUI101" s="577"/>
      <c r="OUJ101" s="577"/>
      <c r="OUK101" s="577"/>
      <c r="OUL101" s="577"/>
      <c r="OUM101" s="577"/>
      <c r="OUN101" s="577"/>
      <c r="OUO101" s="577"/>
      <c r="OUP101" s="577"/>
      <c r="OUQ101" s="577"/>
      <c r="OUR101" s="577"/>
      <c r="OUS101" s="577"/>
      <c r="OUT101" s="577"/>
      <c r="OUU101" s="577"/>
      <c r="OUV101" s="577"/>
      <c r="OUW101" s="577"/>
      <c r="OUX101" s="577"/>
      <c r="OUY101" s="577"/>
      <c r="OUZ101" s="577"/>
      <c r="OVA101" s="577"/>
      <c r="OVB101" s="577"/>
      <c r="OVC101" s="577"/>
      <c r="OVD101" s="577"/>
      <c r="OVE101" s="577"/>
      <c r="OVF101" s="577"/>
      <c r="OVG101" s="577"/>
      <c r="OVH101" s="577"/>
      <c r="OVI101" s="577"/>
      <c r="OVJ101" s="577"/>
      <c r="OVK101" s="577"/>
      <c r="OVL101" s="577"/>
      <c r="OVM101" s="577"/>
      <c r="OVN101" s="577"/>
      <c r="OVO101" s="577"/>
      <c r="OVP101" s="577"/>
      <c r="OVQ101" s="577"/>
      <c r="OVR101" s="577"/>
      <c r="OVS101" s="577"/>
      <c r="OVT101" s="577"/>
      <c r="OVU101" s="577"/>
      <c r="OVV101" s="577"/>
      <c r="OVW101" s="577"/>
      <c r="OVX101" s="577"/>
      <c r="OVY101" s="577"/>
      <c r="OVZ101" s="577"/>
      <c r="OWA101" s="577"/>
      <c r="OWB101" s="577"/>
      <c r="OWC101" s="577"/>
      <c r="OWD101" s="577"/>
      <c r="OWE101" s="577"/>
      <c r="OWF101" s="577"/>
      <c r="OWG101" s="577"/>
      <c r="OWH101" s="577"/>
      <c r="OWI101" s="577"/>
      <c r="OWJ101" s="577"/>
      <c r="OWK101" s="577"/>
      <c r="OWL101" s="577"/>
      <c r="OWM101" s="577"/>
      <c r="OWN101" s="577"/>
      <c r="OWO101" s="577"/>
      <c r="OWP101" s="577"/>
      <c r="OWQ101" s="577"/>
      <c r="OWR101" s="577"/>
      <c r="OWS101" s="577"/>
      <c r="OWT101" s="577"/>
      <c r="OWU101" s="577"/>
      <c r="OWV101" s="577"/>
      <c r="OWW101" s="577"/>
      <c r="OWX101" s="577"/>
      <c r="OWY101" s="577"/>
      <c r="OWZ101" s="577"/>
      <c r="OXA101" s="577"/>
      <c r="OXB101" s="577"/>
      <c r="OXC101" s="577"/>
      <c r="OXD101" s="577"/>
      <c r="OXE101" s="577"/>
      <c r="OXF101" s="577"/>
      <c r="OXG101" s="577"/>
      <c r="OXH101" s="577"/>
      <c r="OXI101" s="577"/>
      <c r="OXJ101" s="577"/>
      <c r="OXK101" s="577"/>
      <c r="OXL101" s="577"/>
      <c r="OXM101" s="577"/>
      <c r="OXN101" s="577"/>
      <c r="OXO101" s="577"/>
      <c r="OXP101" s="577"/>
      <c r="OXQ101" s="577"/>
      <c r="OXR101" s="577"/>
      <c r="OXS101" s="577"/>
      <c r="OXT101" s="577"/>
      <c r="OXU101" s="577"/>
      <c r="OXV101" s="577"/>
      <c r="OXW101" s="577"/>
      <c r="OXX101" s="577"/>
      <c r="OXY101" s="577"/>
      <c r="OXZ101" s="577"/>
      <c r="OYA101" s="577"/>
      <c r="OYB101" s="577"/>
      <c r="OYC101" s="577"/>
      <c r="OYD101" s="577"/>
      <c r="OYE101" s="577"/>
      <c r="OYF101" s="577"/>
      <c r="OYG101" s="577"/>
      <c r="OYH101" s="577"/>
      <c r="OYI101" s="577"/>
      <c r="OYJ101" s="577"/>
      <c r="OYK101" s="577"/>
      <c r="OYL101" s="577"/>
      <c r="OYM101" s="577"/>
      <c r="OYN101" s="577"/>
      <c r="OYO101" s="577"/>
      <c r="OYP101" s="577"/>
      <c r="OYQ101" s="577"/>
      <c r="OYR101" s="577"/>
      <c r="OYS101" s="577"/>
      <c r="OYT101" s="577"/>
      <c r="OYU101" s="577"/>
      <c r="OYV101" s="577"/>
      <c r="OYW101" s="577"/>
      <c r="OYX101" s="577"/>
      <c r="OYY101" s="577"/>
      <c r="OYZ101" s="577"/>
      <c r="OZA101" s="577"/>
      <c r="OZB101" s="577"/>
      <c r="OZC101" s="577"/>
      <c r="OZD101" s="577"/>
      <c r="OZE101" s="577"/>
      <c r="OZF101" s="577"/>
      <c r="OZG101" s="577"/>
      <c r="OZH101" s="577"/>
      <c r="OZI101" s="577"/>
      <c r="OZJ101" s="577"/>
      <c r="OZK101" s="577"/>
      <c r="OZL101" s="577"/>
      <c r="OZM101" s="577"/>
      <c r="OZN101" s="577"/>
      <c r="OZO101" s="577"/>
      <c r="OZP101" s="577"/>
      <c r="OZQ101" s="577"/>
      <c r="OZR101" s="577"/>
      <c r="OZS101" s="577"/>
      <c r="OZT101" s="577"/>
      <c r="OZU101" s="577"/>
      <c r="OZV101" s="577"/>
      <c r="OZW101" s="577"/>
      <c r="OZX101" s="577"/>
      <c r="OZY101" s="577"/>
      <c r="OZZ101" s="577"/>
      <c r="PAA101" s="577"/>
      <c r="PAB101" s="577"/>
      <c r="PAC101" s="577"/>
      <c r="PAD101" s="577"/>
      <c r="PAE101" s="577"/>
      <c r="PAF101" s="577"/>
      <c r="PAG101" s="577"/>
      <c r="PAH101" s="577"/>
      <c r="PAI101" s="577"/>
      <c r="PAJ101" s="577"/>
      <c r="PAK101" s="577"/>
      <c r="PAL101" s="577"/>
      <c r="PAM101" s="577"/>
      <c r="PAN101" s="577"/>
      <c r="PAO101" s="577"/>
      <c r="PAP101" s="577"/>
      <c r="PAQ101" s="577"/>
      <c r="PAR101" s="577"/>
      <c r="PAS101" s="577"/>
      <c r="PAT101" s="577"/>
      <c r="PAU101" s="577"/>
      <c r="PAV101" s="577"/>
      <c r="PAW101" s="577"/>
      <c r="PAX101" s="577"/>
      <c r="PAY101" s="577"/>
      <c r="PAZ101" s="577"/>
      <c r="PBA101" s="577"/>
      <c r="PBB101" s="577"/>
      <c r="PBC101" s="577"/>
      <c r="PBD101" s="577"/>
      <c r="PBE101" s="577"/>
      <c r="PBF101" s="577"/>
      <c r="PBG101" s="577"/>
      <c r="PBH101" s="577"/>
      <c r="PBI101" s="577"/>
      <c r="PBJ101" s="577"/>
      <c r="PBK101" s="577"/>
      <c r="PBL101" s="577"/>
      <c r="PBM101" s="577"/>
      <c r="PBN101" s="577"/>
      <c r="PBO101" s="577"/>
      <c r="PBP101" s="577"/>
      <c r="PBQ101" s="577"/>
      <c r="PBR101" s="577"/>
      <c r="PBS101" s="577"/>
      <c r="PBT101" s="577"/>
      <c r="PBU101" s="577"/>
      <c r="PBV101" s="577"/>
      <c r="PBW101" s="577"/>
      <c r="PBX101" s="577"/>
      <c r="PBY101" s="577"/>
      <c r="PBZ101" s="577"/>
      <c r="PCA101" s="577"/>
      <c r="PCB101" s="577"/>
      <c r="PCC101" s="577"/>
      <c r="PCD101" s="577"/>
      <c r="PCE101" s="577"/>
      <c r="PCF101" s="577"/>
      <c r="PCG101" s="577"/>
      <c r="PCH101" s="577"/>
      <c r="PCI101" s="577"/>
      <c r="PCJ101" s="577"/>
      <c r="PCK101" s="577"/>
      <c r="PCL101" s="577"/>
      <c r="PCM101" s="577"/>
      <c r="PCN101" s="577"/>
      <c r="PCO101" s="577"/>
      <c r="PCP101" s="577"/>
      <c r="PCQ101" s="577"/>
      <c r="PCR101" s="577"/>
      <c r="PCS101" s="577"/>
      <c r="PCT101" s="577"/>
      <c r="PCU101" s="577"/>
      <c r="PCV101" s="577"/>
      <c r="PCW101" s="577"/>
      <c r="PCX101" s="577"/>
      <c r="PCY101" s="577"/>
      <c r="PCZ101" s="577"/>
      <c r="PDA101" s="577"/>
      <c r="PDB101" s="577"/>
      <c r="PDC101" s="577"/>
      <c r="PDD101" s="577"/>
      <c r="PDE101" s="577"/>
      <c r="PDF101" s="577"/>
      <c r="PDG101" s="577"/>
      <c r="PDH101" s="577"/>
      <c r="PDI101" s="577"/>
      <c r="PDJ101" s="577"/>
      <c r="PDK101" s="577"/>
      <c r="PDL101" s="577"/>
      <c r="PDM101" s="577"/>
      <c r="PDN101" s="577"/>
      <c r="PDO101" s="577"/>
      <c r="PDP101" s="577"/>
      <c r="PDQ101" s="577"/>
      <c r="PDR101" s="577"/>
      <c r="PDS101" s="577"/>
      <c r="PDT101" s="577"/>
      <c r="PDU101" s="577"/>
      <c r="PDV101" s="577"/>
      <c r="PDW101" s="577"/>
      <c r="PDX101" s="577"/>
      <c r="PDY101" s="577"/>
      <c r="PDZ101" s="577"/>
      <c r="PEA101" s="577"/>
      <c r="PEB101" s="577"/>
      <c r="PEC101" s="577"/>
      <c r="PED101" s="577"/>
      <c r="PEE101" s="577"/>
      <c r="PEF101" s="577"/>
      <c r="PEG101" s="577"/>
      <c r="PEH101" s="577"/>
      <c r="PEI101" s="577"/>
      <c r="PEJ101" s="577"/>
      <c r="PEK101" s="577"/>
      <c r="PEL101" s="577"/>
      <c r="PEM101" s="577"/>
      <c r="PEN101" s="577"/>
      <c r="PEO101" s="577"/>
      <c r="PEP101" s="577"/>
      <c r="PEQ101" s="577"/>
      <c r="PER101" s="577"/>
      <c r="PES101" s="577"/>
      <c r="PET101" s="577"/>
      <c r="PEU101" s="577"/>
      <c r="PEV101" s="577"/>
      <c r="PEW101" s="577"/>
      <c r="PEX101" s="577"/>
      <c r="PEY101" s="577"/>
      <c r="PEZ101" s="577"/>
      <c r="PFA101" s="577"/>
      <c r="PFB101" s="577"/>
      <c r="PFC101" s="577"/>
      <c r="PFD101" s="577"/>
      <c r="PFE101" s="577"/>
      <c r="PFF101" s="577"/>
      <c r="PFG101" s="577"/>
      <c r="PFH101" s="577"/>
      <c r="PFI101" s="577"/>
      <c r="PFJ101" s="577"/>
      <c r="PFK101" s="577"/>
      <c r="PFL101" s="577"/>
      <c r="PFM101" s="577"/>
      <c r="PFN101" s="577"/>
      <c r="PFO101" s="577"/>
      <c r="PFP101" s="577"/>
      <c r="PFQ101" s="577"/>
      <c r="PFR101" s="577"/>
      <c r="PFS101" s="577"/>
      <c r="PFT101" s="577"/>
      <c r="PFU101" s="577"/>
      <c r="PFV101" s="577"/>
      <c r="PFW101" s="577"/>
      <c r="PFX101" s="577"/>
      <c r="PFY101" s="577"/>
      <c r="PFZ101" s="577"/>
      <c r="PGA101" s="577"/>
      <c r="PGB101" s="577"/>
      <c r="PGC101" s="577"/>
      <c r="PGD101" s="577"/>
      <c r="PGE101" s="577"/>
      <c r="PGF101" s="577"/>
      <c r="PGG101" s="577"/>
      <c r="PGH101" s="577"/>
      <c r="PGI101" s="577"/>
      <c r="PGJ101" s="577"/>
      <c r="PGK101" s="577"/>
      <c r="PGL101" s="577"/>
      <c r="PGM101" s="577"/>
      <c r="PGN101" s="577"/>
      <c r="PGO101" s="577"/>
      <c r="PGP101" s="577"/>
      <c r="PGQ101" s="577"/>
      <c r="PGR101" s="577"/>
      <c r="PGS101" s="577"/>
      <c r="PGT101" s="577"/>
      <c r="PGU101" s="577"/>
      <c r="PGV101" s="577"/>
      <c r="PGW101" s="577"/>
      <c r="PGX101" s="577"/>
      <c r="PGY101" s="577"/>
      <c r="PGZ101" s="577"/>
      <c r="PHA101" s="577"/>
      <c r="PHB101" s="577"/>
      <c r="PHC101" s="577"/>
      <c r="PHD101" s="577"/>
      <c r="PHE101" s="577"/>
      <c r="PHF101" s="577"/>
      <c r="PHG101" s="577"/>
      <c r="PHH101" s="577"/>
      <c r="PHI101" s="577"/>
      <c r="PHJ101" s="577"/>
      <c r="PHK101" s="577"/>
      <c r="PHL101" s="577"/>
      <c r="PHM101" s="577"/>
      <c r="PHN101" s="577"/>
      <c r="PHO101" s="577"/>
      <c r="PHP101" s="577"/>
      <c r="PHQ101" s="577"/>
      <c r="PHR101" s="577"/>
      <c r="PHS101" s="577"/>
      <c r="PHT101" s="577"/>
      <c r="PHU101" s="577"/>
      <c r="PHV101" s="577"/>
      <c r="PHW101" s="577"/>
      <c r="PHX101" s="577"/>
      <c r="PHY101" s="577"/>
      <c r="PHZ101" s="577"/>
      <c r="PIA101" s="577"/>
      <c r="PIB101" s="577"/>
      <c r="PIC101" s="577"/>
      <c r="PID101" s="577"/>
      <c r="PIE101" s="577"/>
      <c r="PIF101" s="577"/>
      <c r="PIG101" s="577"/>
      <c r="PIH101" s="577"/>
      <c r="PII101" s="577"/>
      <c r="PIJ101" s="577"/>
      <c r="PIK101" s="577"/>
      <c r="PIL101" s="577"/>
      <c r="PIM101" s="577"/>
      <c r="PIN101" s="577"/>
      <c r="PIO101" s="577"/>
      <c r="PIP101" s="577"/>
      <c r="PIQ101" s="577"/>
      <c r="PIR101" s="577"/>
      <c r="PIS101" s="577"/>
      <c r="PIT101" s="577"/>
      <c r="PIU101" s="577"/>
      <c r="PIV101" s="577"/>
      <c r="PIW101" s="577"/>
      <c r="PIX101" s="577"/>
      <c r="PIY101" s="577"/>
      <c r="PIZ101" s="577"/>
      <c r="PJA101" s="577"/>
      <c r="PJB101" s="577"/>
      <c r="PJC101" s="577"/>
      <c r="PJD101" s="577"/>
      <c r="PJE101" s="577"/>
      <c r="PJF101" s="577"/>
      <c r="PJG101" s="577"/>
      <c r="PJH101" s="577"/>
      <c r="PJI101" s="577"/>
      <c r="PJJ101" s="577"/>
      <c r="PJK101" s="577"/>
      <c r="PJL101" s="577"/>
      <c r="PJM101" s="577"/>
      <c r="PJN101" s="577"/>
      <c r="PJO101" s="577"/>
      <c r="PJP101" s="577"/>
      <c r="PJQ101" s="577"/>
      <c r="PJR101" s="577"/>
      <c r="PJS101" s="577"/>
      <c r="PJT101" s="577"/>
      <c r="PJU101" s="577"/>
      <c r="PJV101" s="577"/>
      <c r="PJW101" s="577"/>
      <c r="PJX101" s="577"/>
      <c r="PJY101" s="577"/>
      <c r="PJZ101" s="577"/>
      <c r="PKA101" s="577"/>
      <c r="PKB101" s="577"/>
      <c r="PKC101" s="577"/>
      <c r="PKD101" s="577"/>
      <c r="PKE101" s="577"/>
      <c r="PKF101" s="577"/>
      <c r="PKG101" s="577"/>
      <c r="PKH101" s="577"/>
      <c r="PKI101" s="577"/>
      <c r="PKJ101" s="577"/>
      <c r="PKK101" s="577"/>
      <c r="PKL101" s="577"/>
      <c r="PKM101" s="577"/>
      <c r="PKN101" s="577"/>
      <c r="PKO101" s="577"/>
      <c r="PKP101" s="577"/>
      <c r="PKQ101" s="577"/>
      <c r="PKR101" s="577"/>
      <c r="PKS101" s="577"/>
      <c r="PKT101" s="577"/>
      <c r="PKU101" s="577"/>
      <c r="PKV101" s="577"/>
      <c r="PKW101" s="577"/>
      <c r="PKX101" s="577"/>
      <c r="PKY101" s="577"/>
      <c r="PKZ101" s="577"/>
      <c r="PLA101" s="577"/>
      <c r="PLB101" s="577"/>
      <c r="PLC101" s="577"/>
      <c r="PLD101" s="577"/>
      <c r="PLE101" s="577"/>
      <c r="PLF101" s="577"/>
      <c r="PLG101" s="577"/>
      <c r="PLH101" s="577"/>
      <c r="PLI101" s="577"/>
      <c r="PLJ101" s="577"/>
      <c r="PLK101" s="577"/>
      <c r="PLL101" s="577"/>
      <c r="PLM101" s="577"/>
      <c r="PLN101" s="577"/>
      <c r="PLO101" s="577"/>
      <c r="PLP101" s="577"/>
      <c r="PLQ101" s="577"/>
      <c r="PLR101" s="577"/>
      <c r="PLS101" s="577"/>
      <c r="PLT101" s="577"/>
      <c r="PLU101" s="577"/>
      <c r="PLV101" s="577"/>
      <c r="PLW101" s="577"/>
      <c r="PLX101" s="577"/>
      <c r="PLY101" s="577"/>
      <c r="PLZ101" s="577"/>
      <c r="PMA101" s="577"/>
      <c r="PMB101" s="577"/>
      <c r="PMC101" s="577"/>
      <c r="PMD101" s="577"/>
      <c r="PME101" s="577"/>
      <c r="PMF101" s="577"/>
      <c r="PMG101" s="577"/>
      <c r="PMH101" s="577"/>
      <c r="PMI101" s="577"/>
      <c r="PMJ101" s="577"/>
      <c r="PMK101" s="577"/>
      <c r="PML101" s="577"/>
      <c r="PMM101" s="577"/>
      <c r="PMN101" s="577"/>
      <c r="PMO101" s="577"/>
      <c r="PMP101" s="577"/>
      <c r="PMQ101" s="577"/>
      <c r="PMR101" s="577"/>
      <c r="PMS101" s="577"/>
      <c r="PMT101" s="577"/>
      <c r="PMU101" s="577"/>
      <c r="PMV101" s="577"/>
      <c r="PMW101" s="577"/>
      <c r="PMX101" s="577"/>
      <c r="PMY101" s="577"/>
      <c r="PMZ101" s="577"/>
      <c r="PNA101" s="577"/>
      <c r="PNB101" s="577"/>
      <c r="PNC101" s="577"/>
      <c r="PND101" s="577"/>
      <c r="PNE101" s="577"/>
      <c r="PNF101" s="577"/>
      <c r="PNG101" s="577"/>
      <c r="PNH101" s="577"/>
      <c r="PNI101" s="577"/>
      <c r="PNJ101" s="577"/>
      <c r="PNK101" s="577"/>
      <c r="PNL101" s="577"/>
      <c r="PNM101" s="577"/>
      <c r="PNN101" s="577"/>
      <c r="PNO101" s="577"/>
      <c r="PNP101" s="577"/>
      <c r="PNQ101" s="577"/>
      <c r="PNR101" s="577"/>
      <c r="PNS101" s="577"/>
      <c r="PNT101" s="577"/>
      <c r="PNU101" s="577"/>
      <c r="PNV101" s="577"/>
      <c r="PNW101" s="577"/>
      <c r="PNX101" s="577"/>
      <c r="PNY101" s="577"/>
      <c r="PNZ101" s="577"/>
      <c r="POA101" s="577"/>
      <c r="POB101" s="577"/>
      <c r="POC101" s="577"/>
      <c r="POD101" s="577"/>
      <c r="POE101" s="577"/>
      <c r="POF101" s="577"/>
      <c r="POG101" s="577"/>
      <c r="POH101" s="577"/>
      <c r="POI101" s="577"/>
      <c r="POJ101" s="577"/>
      <c r="POK101" s="577"/>
      <c r="POL101" s="577"/>
      <c r="POM101" s="577"/>
      <c r="PON101" s="577"/>
      <c r="POO101" s="577"/>
      <c r="POP101" s="577"/>
      <c r="POQ101" s="577"/>
      <c r="POR101" s="577"/>
      <c r="POS101" s="577"/>
      <c r="POT101" s="577"/>
      <c r="POU101" s="577"/>
      <c r="POV101" s="577"/>
      <c r="POW101" s="577"/>
      <c r="POX101" s="577"/>
      <c r="POY101" s="577"/>
      <c r="POZ101" s="577"/>
      <c r="PPA101" s="577"/>
      <c r="PPB101" s="577"/>
      <c r="PPC101" s="577"/>
      <c r="PPD101" s="577"/>
      <c r="PPE101" s="577"/>
      <c r="PPF101" s="577"/>
      <c r="PPG101" s="577"/>
      <c r="PPH101" s="577"/>
      <c r="PPI101" s="577"/>
      <c r="PPJ101" s="577"/>
      <c r="PPK101" s="577"/>
      <c r="PPL101" s="577"/>
      <c r="PPM101" s="577"/>
      <c r="PPN101" s="577"/>
      <c r="PPO101" s="577"/>
      <c r="PPP101" s="577"/>
      <c r="PPQ101" s="577"/>
      <c r="PPR101" s="577"/>
      <c r="PPS101" s="577"/>
      <c r="PPT101" s="577"/>
      <c r="PPU101" s="577"/>
      <c r="PPV101" s="577"/>
      <c r="PPW101" s="577"/>
      <c r="PPX101" s="577"/>
      <c r="PPY101" s="577"/>
      <c r="PPZ101" s="577"/>
      <c r="PQA101" s="577"/>
      <c r="PQB101" s="577"/>
      <c r="PQC101" s="577"/>
      <c r="PQD101" s="577"/>
      <c r="PQE101" s="577"/>
      <c r="PQF101" s="577"/>
      <c r="PQG101" s="577"/>
      <c r="PQH101" s="577"/>
      <c r="PQI101" s="577"/>
      <c r="PQJ101" s="577"/>
      <c r="PQK101" s="577"/>
      <c r="PQL101" s="577"/>
      <c r="PQM101" s="577"/>
      <c r="PQN101" s="577"/>
      <c r="PQO101" s="577"/>
      <c r="PQP101" s="577"/>
      <c r="PQQ101" s="577"/>
      <c r="PQR101" s="577"/>
      <c r="PQS101" s="577"/>
      <c r="PQT101" s="577"/>
      <c r="PQU101" s="577"/>
      <c r="PQV101" s="577"/>
      <c r="PQW101" s="577"/>
      <c r="PQX101" s="577"/>
      <c r="PQY101" s="577"/>
      <c r="PQZ101" s="577"/>
      <c r="PRA101" s="577"/>
      <c r="PRB101" s="577"/>
      <c r="PRC101" s="577"/>
      <c r="PRD101" s="577"/>
      <c r="PRE101" s="577"/>
      <c r="PRF101" s="577"/>
      <c r="PRG101" s="577"/>
      <c r="PRH101" s="577"/>
      <c r="PRI101" s="577"/>
      <c r="PRJ101" s="577"/>
      <c r="PRK101" s="577"/>
      <c r="PRL101" s="577"/>
      <c r="PRM101" s="577"/>
      <c r="PRN101" s="577"/>
      <c r="PRO101" s="577"/>
      <c r="PRP101" s="577"/>
      <c r="PRQ101" s="577"/>
      <c r="PRR101" s="577"/>
      <c r="PRS101" s="577"/>
      <c r="PRT101" s="577"/>
      <c r="PRU101" s="577"/>
      <c r="PRV101" s="577"/>
      <c r="PRW101" s="577"/>
      <c r="PRX101" s="577"/>
      <c r="PRY101" s="577"/>
      <c r="PRZ101" s="577"/>
      <c r="PSA101" s="577"/>
      <c r="PSB101" s="577"/>
      <c r="PSC101" s="577"/>
      <c r="PSD101" s="577"/>
      <c r="PSE101" s="577"/>
      <c r="PSF101" s="577"/>
      <c r="PSG101" s="577"/>
      <c r="PSH101" s="577"/>
      <c r="PSI101" s="577"/>
      <c r="PSJ101" s="577"/>
      <c r="PSK101" s="577"/>
      <c r="PSL101" s="577"/>
      <c r="PSM101" s="577"/>
      <c r="PSN101" s="577"/>
      <c r="PSO101" s="577"/>
      <c r="PSP101" s="577"/>
      <c r="PSQ101" s="577"/>
      <c r="PSR101" s="577"/>
      <c r="PSS101" s="577"/>
      <c r="PST101" s="577"/>
      <c r="PSU101" s="577"/>
      <c r="PSV101" s="577"/>
      <c r="PSW101" s="577"/>
      <c r="PSX101" s="577"/>
      <c r="PSY101" s="577"/>
      <c r="PSZ101" s="577"/>
      <c r="PTA101" s="577"/>
      <c r="PTB101" s="577"/>
      <c r="PTC101" s="577"/>
      <c r="PTD101" s="577"/>
      <c r="PTE101" s="577"/>
      <c r="PTF101" s="577"/>
      <c r="PTG101" s="577"/>
      <c r="PTH101" s="577"/>
      <c r="PTI101" s="577"/>
      <c r="PTJ101" s="577"/>
      <c r="PTK101" s="577"/>
      <c r="PTL101" s="577"/>
      <c r="PTM101" s="577"/>
      <c r="PTN101" s="577"/>
      <c r="PTO101" s="577"/>
      <c r="PTP101" s="577"/>
      <c r="PTQ101" s="577"/>
      <c r="PTR101" s="577"/>
      <c r="PTS101" s="577"/>
      <c r="PTT101" s="577"/>
      <c r="PTU101" s="577"/>
      <c r="PTV101" s="577"/>
      <c r="PTW101" s="577"/>
      <c r="PTX101" s="577"/>
      <c r="PTY101" s="577"/>
      <c r="PTZ101" s="577"/>
      <c r="PUA101" s="577"/>
      <c r="PUB101" s="577"/>
      <c r="PUC101" s="577"/>
      <c r="PUD101" s="577"/>
      <c r="PUE101" s="577"/>
      <c r="PUF101" s="577"/>
      <c r="PUG101" s="577"/>
      <c r="PUH101" s="577"/>
      <c r="PUI101" s="577"/>
      <c r="PUJ101" s="577"/>
      <c r="PUK101" s="577"/>
      <c r="PUL101" s="577"/>
      <c r="PUM101" s="577"/>
      <c r="PUN101" s="577"/>
      <c r="PUO101" s="577"/>
      <c r="PUP101" s="577"/>
      <c r="PUQ101" s="577"/>
      <c r="PUR101" s="577"/>
      <c r="PUS101" s="577"/>
      <c r="PUT101" s="577"/>
      <c r="PUU101" s="577"/>
      <c r="PUV101" s="577"/>
      <c r="PUW101" s="577"/>
      <c r="PUX101" s="577"/>
      <c r="PUY101" s="577"/>
      <c r="PUZ101" s="577"/>
      <c r="PVA101" s="577"/>
      <c r="PVB101" s="577"/>
      <c r="PVC101" s="577"/>
      <c r="PVD101" s="577"/>
      <c r="PVE101" s="577"/>
      <c r="PVF101" s="577"/>
      <c r="PVG101" s="577"/>
      <c r="PVH101" s="577"/>
      <c r="PVI101" s="577"/>
      <c r="PVJ101" s="577"/>
      <c r="PVK101" s="577"/>
      <c r="PVL101" s="577"/>
      <c r="PVM101" s="577"/>
      <c r="PVN101" s="577"/>
      <c r="PVO101" s="577"/>
      <c r="PVP101" s="577"/>
      <c r="PVQ101" s="577"/>
      <c r="PVR101" s="577"/>
      <c r="PVS101" s="577"/>
      <c r="PVT101" s="577"/>
      <c r="PVU101" s="577"/>
      <c r="PVV101" s="577"/>
      <c r="PVW101" s="577"/>
      <c r="PVX101" s="577"/>
      <c r="PVY101" s="577"/>
      <c r="PVZ101" s="577"/>
      <c r="PWA101" s="577"/>
      <c r="PWB101" s="577"/>
      <c r="PWC101" s="577"/>
      <c r="PWD101" s="577"/>
      <c r="PWE101" s="577"/>
      <c r="PWF101" s="577"/>
      <c r="PWG101" s="577"/>
      <c r="PWH101" s="577"/>
      <c r="PWI101" s="577"/>
      <c r="PWJ101" s="577"/>
      <c r="PWK101" s="577"/>
      <c r="PWL101" s="577"/>
      <c r="PWM101" s="577"/>
      <c r="PWN101" s="577"/>
      <c r="PWO101" s="577"/>
      <c r="PWP101" s="577"/>
      <c r="PWQ101" s="577"/>
      <c r="PWR101" s="577"/>
      <c r="PWS101" s="577"/>
      <c r="PWT101" s="577"/>
      <c r="PWU101" s="577"/>
      <c r="PWV101" s="577"/>
      <c r="PWW101" s="577"/>
      <c r="PWX101" s="577"/>
      <c r="PWY101" s="577"/>
      <c r="PWZ101" s="577"/>
      <c r="PXA101" s="577"/>
      <c r="PXB101" s="577"/>
      <c r="PXC101" s="577"/>
      <c r="PXD101" s="577"/>
      <c r="PXE101" s="577"/>
      <c r="PXF101" s="577"/>
      <c r="PXG101" s="577"/>
      <c r="PXH101" s="577"/>
      <c r="PXI101" s="577"/>
      <c r="PXJ101" s="577"/>
      <c r="PXK101" s="577"/>
      <c r="PXL101" s="577"/>
      <c r="PXM101" s="577"/>
      <c r="PXN101" s="577"/>
      <c r="PXO101" s="577"/>
      <c r="PXP101" s="577"/>
      <c r="PXQ101" s="577"/>
      <c r="PXR101" s="577"/>
      <c r="PXS101" s="577"/>
      <c r="PXT101" s="577"/>
      <c r="PXU101" s="577"/>
      <c r="PXV101" s="577"/>
      <c r="PXW101" s="577"/>
      <c r="PXX101" s="577"/>
      <c r="PXY101" s="577"/>
      <c r="PXZ101" s="577"/>
      <c r="PYA101" s="577"/>
      <c r="PYB101" s="577"/>
      <c r="PYC101" s="577"/>
      <c r="PYD101" s="577"/>
      <c r="PYE101" s="577"/>
      <c r="PYF101" s="577"/>
      <c r="PYG101" s="577"/>
      <c r="PYH101" s="577"/>
      <c r="PYI101" s="577"/>
      <c r="PYJ101" s="577"/>
      <c r="PYK101" s="577"/>
      <c r="PYL101" s="577"/>
      <c r="PYM101" s="577"/>
      <c r="PYN101" s="577"/>
      <c r="PYO101" s="577"/>
      <c r="PYP101" s="577"/>
      <c r="PYQ101" s="577"/>
      <c r="PYR101" s="577"/>
      <c r="PYS101" s="577"/>
      <c r="PYT101" s="577"/>
      <c r="PYU101" s="577"/>
      <c r="PYV101" s="577"/>
      <c r="PYW101" s="577"/>
      <c r="PYX101" s="577"/>
      <c r="PYY101" s="577"/>
      <c r="PYZ101" s="577"/>
      <c r="PZA101" s="577"/>
      <c r="PZB101" s="577"/>
      <c r="PZC101" s="577"/>
      <c r="PZD101" s="577"/>
      <c r="PZE101" s="577"/>
      <c r="PZF101" s="577"/>
      <c r="PZG101" s="577"/>
      <c r="PZH101" s="577"/>
      <c r="PZI101" s="577"/>
      <c r="PZJ101" s="577"/>
      <c r="PZK101" s="577"/>
      <c r="PZL101" s="577"/>
      <c r="PZM101" s="577"/>
      <c r="PZN101" s="577"/>
      <c r="PZO101" s="577"/>
      <c r="PZP101" s="577"/>
      <c r="PZQ101" s="577"/>
      <c r="PZR101" s="577"/>
      <c r="PZS101" s="577"/>
      <c r="PZT101" s="577"/>
      <c r="PZU101" s="577"/>
      <c r="PZV101" s="577"/>
      <c r="PZW101" s="577"/>
      <c r="PZX101" s="577"/>
      <c r="PZY101" s="577"/>
      <c r="PZZ101" s="577"/>
      <c r="QAA101" s="577"/>
      <c r="QAB101" s="577"/>
      <c r="QAC101" s="577"/>
      <c r="QAD101" s="577"/>
      <c r="QAE101" s="577"/>
      <c r="QAF101" s="577"/>
      <c r="QAG101" s="577"/>
      <c r="QAH101" s="577"/>
      <c r="QAI101" s="577"/>
      <c r="QAJ101" s="577"/>
      <c r="QAK101" s="577"/>
      <c r="QAL101" s="577"/>
      <c r="QAM101" s="577"/>
      <c r="QAN101" s="577"/>
      <c r="QAO101" s="577"/>
      <c r="QAP101" s="577"/>
      <c r="QAQ101" s="577"/>
      <c r="QAR101" s="577"/>
      <c r="QAS101" s="577"/>
      <c r="QAT101" s="577"/>
      <c r="QAU101" s="577"/>
      <c r="QAV101" s="577"/>
      <c r="QAW101" s="577"/>
      <c r="QAX101" s="577"/>
      <c r="QAY101" s="577"/>
      <c r="QAZ101" s="577"/>
      <c r="QBA101" s="577"/>
      <c r="QBB101" s="577"/>
      <c r="QBC101" s="577"/>
      <c r="QBD101" s="577"/>
      <c r="QBE101" s="577"/>
      <c r="QBF101" s="577"/>
      <c r="QBG101" s="577"/>
      <c r="QBH101" s="577"/>
      <c r="QBI101" s="577"/>
      <c r="QBJ101" s="577"/>
      <c r="QBK101" s="577"/>
      <c r="QBL101" s="577"/>
      <c r="QBM101" s="577"/>
      <c r="QBN101" s="577"/>
      <c r="QBO101" s="577"/>
      <c r="QBP101" s="577"/>
      <c r="QBQ101" s="577"/>
      <c r="QBR101" s="577"/>
      <c r="QBS101" s="577"/>
      <c r="QBT101" s="577"/>
      <c r="QBU101" s="577"/>
      <c r="QBV101" s="577"/>
      <c r="QBW101" s="577"/>
      <c r="QBX101" s="577"/>
      <c r="QBY101" s="577"/>
      <c r="QBZ101" s="577"/>
      <c r="QCA101" s="577"/>
      <c r="QCB101" s="577"/>
      <c r="QCC101" s="577"/>
      <c r="QCD101" s="577"/>
      <c r="QCE101" s="577"/>
      <c r="QCF101" s="577"/>
      <c r="QCG101" s="577"/>
      <c r="QCH101" s="577"/>
      <c r="QCI101" s="577"/>
      <c r="QCJ101" s="577"/>
      <c r="QCK101" s="577"/>
      <c r="QCL101" s="577"/>
      <c r="QCM101" s="577"/>
      <c r="QCN101" s="577"/>
      <c r="QCO101" s="577"/>
      <c r="QCP101" s="577"/>
      <c r="QCQ101" s="577"/>
      <c r="QCR101" s="577"/>
      <c r="QCS101" s="577"/>
      <c r="QCT101" s="577"/>
      <c r="QCU101" s="577"/>
      <c r="QCV101" s="577"/>
      <c r="QCW101" s="577"/>
      <c r="QCX101" s="577"/>
      <c r="QCY101" s="577"/>
      <c r="QCZ101" s="577"/>
      <c r="QDA101" s="577"/>
      <c r="QDB101" s="577"/>
      <c r="QDC101" s="577"/>
      <c r="QDD101" s="577"/>
      <c r="QDE101" s="577"/>
      <c r="QDF101" s="577"/>
      <c r="QDG101" s="577"/>
      <c r="QDH101" s="577"/>
      <c r="QDI101" s="577"/>
      <c r="QDJ101" s="577"/>
      <c r="QDK101" s="577"/>
      <c r="QDL101" s="577"/>
      <c r="QDM101" s="577"/>
      <c r="QDN101" s="577"/>
      <c r="QDO101" s="577"/>
      <c r="QDP101" s="577"/>
      <c r="QDQ101" s="577"/>
      <c r="QDR101" s="577"/>
      <c r="QDS101" s="577"/>
      <c r="QDT101" s="577"/>
      <c r="QDU101" s="577"/>
      <c r="QDV101" s="577"/>
      <c r="QDW101" s="577"/>
      <c r="QDX101" s="577"/>
      <c r="QDY101" s="577"/>
      <c r="QDZ101" s="577"/>
      <c r="QEA101" s="577"/>
      <c r="QEB101" s="577"/>
      <c r="QEC101" s="577"/>
      <c r="QED101" s="577"/>
      <c r="QEE101" s="577"/>
      <c r="QEF101" s="577"/>
      <c r="QEG101" s="577"/>
      <c r="QEH101" s="577"/>
      <c r="QEI101" s="577"/>
      <c r="QEJ101" s="577"/>
      <c r="QEK101" s="577"/>
      <c r="QEL101" s="577"/>
      <c r="QEM101" s="577"/>
      <c r="QEN101" s="577"/>
      <c r="QEO101" s="577"/>
      <c r="QEP101" s="577"/>
      <c r="QEQ101" s="577"/>
      <c r="QER101" s="577"/>
      <c r="QES101" s="577"/>
      <c r="QET101" s="577"/>
      <c r="QEU101" s="577"/>
      <c r="QEV101" s="577"/>
      <c r="QEW101" s="577"/>
      <c r="QEX101" s="577"/>
      <c r="QEY101" s="577"/>
      <c r="QEZ101" s="577"/>
      <c r="QFA101" s="577"/>
      <c r="QFB101" s="577"/>
      <c r="QFC101" s="577"/>
      <c r="QFD101" s="577"/>
      <c r="QFE101" s="577"/>
      <c r="QFF101" s="577"/>
      <c r="QFG101" s="577"/>
      <c r="QFH101" s="577"/>
      <c r="QFI101" s="577"/>
      <c r="QFJ101" s="577"/>
      <c r="QFK101" s="577"/>
      <c r="QFL101" s="577"/>
      <c r="QFM101" s="577"/>
      <c r="QFN101" s="577"/>
      <c r="QFO101" s="577"/>
      <c r="QFP101" s="577"/>
      <c r="QFQ101" s="577"/>
      <c r="QFR101" s="577"/>
      <c r="QFS101" s="577"/>
      <c r="QFT101" s="577"/>
      <c r="QFU101" s="577"/>
      <c r="QFV101" s="577"/>
      <c r="QFW101" s="577"/>
      <c r="QFX101" s="577"/>
      <c r="QFY101" s="577"/>
      <c r="QFZ101" s="577"/>
      <c r="QGA101" s="577"/>
      <c r="QGB101" s="577"/>
      <c r="QGC101" s="577"/>
      <c r="QGD101" s="577"/>
      <c r="QGE101" s="577"/>
      <c r="QGF101" s="577"/>
      <c r="QGG101" s="577"/>
      <c r="QGH101" s="577"/>
      <c r="QGI101" s="577"/>
      <c r="QGJ101" s="577"/>
      <c r="QGK101" s="577"/>
      <c r="QGL101" s="577"/>
      <c r="QGM101" s="577"/>
      <c r="QGN101" s="577"/>
      <c r="QGO101" s="577"/>
      <c r="QGP101" s="577"/>
      <c r="QGQ101" s="577"/>
      <c r="QGR101" s="577"/>
      <c r="QGS101" s="577"/>
      <c r="QGT101" s="577"/>
      <c r="QGU101" s="577"/>
      <c r="QGV101" s="577"/>
      <c r="QGW101" s="577"/>
      <c r="QGX101" s="577"/>
      <c r="QGY101" s="577"/>
      <c r="QGZ101" s="577"/>
      <c r="QHA101" s="577"/>
      <c r="QHB101" s="577"/>
      <c r="QHC101" s="577"/>
      <c r="QHD101" s="577"/>
      <c r="QHE101" s="577"/>
      <c r="QHF101" s="577"/>
      <c r="QHG101" s="577"/>
      <c r="QHH101" s="577"/>
      <c r="QHI101" s="577"/>
      <c r="QHJ101" s="577"/>
      <c r="QHK101" s="577"/>
      <c r="QHL101" s="577"/>
      <c r="QHM101" s="577"/>
      <c r="QHN101" s="577"/>
      <c r="QHO101" s="577"/>
      <c r="QHP101" s="577"/>
      <c r="QHQ101" s="577"/>
      <c r="QHR101" s="577"/>
      <c r="QHS101" s="577"/>
      <c r="QHT101" s="577"/>
      <c r="QHU101" s="577"/>
      <c r="QHV101" s="577"/>
      <c r="QHW101" s="577"/>
      <c r="QHX101" s="577"/>
      <c r="QHY101" s="577"/>
      <c r="QHZ101" s="577"/>
      <c r="QIA101" s="577"/>
      <c r="QIB101" s="577"/>
      <c r="QIC101" s="577"/>
      <c r="QID101" s="577"/>
      <c r="QIE101" s="577"/>
      <c r="QIF101" s="577"/>
      <c r="QIG101" s="577"/>
      <c r="QIH101" s="577"/>
      <c r="QII101" s="577"/>
      <c r="QIJ101" s="577"/>
      <c r="QIK101" s="577"/>
      <c r="QIL101" s="577"/>
      <c r="QIM101" s="577"/>
      <c r="QIN101" s="577"/>
      <c r="QIO101" s="577"/>
      <c r="QIP101" s="577"/>
      <c r="QIQ101" s="577"/>
      <c r="QIR101" s="577"/>
      <c r="QIS101" s="577"/>
      <c r="QIT101" s="577"/>
      <c r="QIU101" s="577"/>
      <c r="QIV101" s="577"/>
      <c r="QIW101" s="577"/>
      <c r="QIX101" s="577"/>
      <c r="QIY101" s="577"/>
      <c r="QIZ101" s="577"/>
      <c r="QJA101" s="577"/>
      <c r="QJB101" s="577"/>
      <c r="QJC101" s="577"/>
      <c r="QJD101" s="577"/>
      <c r="QJE101" s="577"/>
      <c r="QJF101" s="577"/>
      <c r="QJG101" s="577"/>
      <c r="QJH101" s="577"/>
      <c r="QJI101" s="577"/>
      <c r="QJJ101" s="577"/>
      <c r="QJK101" s="577"/>
      <c r="QJL101" s="577"/>
      <c r="QJM101" s="577"/>
      <c r="QJN101" s="577"/>
      <c r="QJO101" s="577"/>
      <c r="QJP101" s="577"/>
      <c r="QJQ101" s="577"/>
      <c r="QJR101" s="577"/>
      <c r="QJS101" s="577"/>
      <c r="QJT101" s="577"/>
      <c r="QJU101" s="577"/>
      <c r="QJV101" s="577"/>
      <c r="QJW101" s="577"/>
      <c r="QJX101" s="577"/>
      <c r="QJY101" s="577"/>
      <c r="QJZ101" s="577"/>
      <c r="QKA101" s="577"/>
      <c r="QKB101" s="577"/>
      <c r="QKC101" s="577"/>
      <c r="QKD101" s="577"/>
      <c r="QKE101" s="577"/>
      <c r="QKF101" s="577"/>
      <c r="QKG101" s="577"/>
      <c r="QKH101" s="577"/>
      <c r="QKI101" s="577"/>
      <c r="QKJ101" s="577"/>
      <c r="QKK101" s="577"/>
      <c r="QKL101" s="577"/>
      <c r="QKM101" s="577"/>
      <c r="QKN101" s="577"/>
      <c r="QKO101" s="577"/>
      <c r="QKP101" s="577"/>
      <c r="QKQ101" s="577"/>
      <c r="QKR101" s="577"/>
      <c r="QKS101" s="577"/>
      <c r="QKT101" s="577"/>
      <c r="QKU101" s="577"/>
      <c r="QKV101" s="577"/>
      <c r="QKW101" s="577"/>
      <c r="QKX101" s="577"/>
      <c r="QKY101" s="577"/>
      <c r="QKZ101" s="577"/>
      <c r="QLA101" s="577"/>
      <c r="QLB101" s="577"/>
      <c r="QLC101" s="577"/>
      <c r="QLD101" s="577"/>
      <c r="QLE101" s="577"/>
      <c r="QLF101" s="577"/>
      <c r="QLG101" s="577"/>
      <c r="QLH101" s="577"/>
      <c r="QLI101" s="577"/>
      <c r="QLJ101" s="577"/>
      <c r="QLK101" s="577"/>
      <c r="QLL101" s="577"/>
      <c r="QLM101" s="577"/>
      <c r="QLN101" s="577"/>
      <c r="QLO101" s="577"/>
      <c r="QLP101" s="577"/>
      <c r="QLQ101" s="577"/>
      <c r="QLR101" s="577"/>
      <c r="QLS101" s="577"/>
      <c r="QLT101" s="577"/>
      <c r="QLU101" s="577"/>
      <c r="QLV101" s="577"/>
      <c r="QLW101" s="577"/>
      <c r="QLX101" s="577"/>
      <c r="QLY101" s="577"/>
      <c r="QLZ101" s="577"/>
      <c r="QMA101" s="577"/>
      <c r="QMB101" s="577"/>
      <c r="QMC101" s="577"/>
      <c r="QMD101" s="577"/>
      <c r="QME101" s="577"/>
      <c r="QMF101" s="577"/>
      <c r="QMG101" s="577"/>
      <c r="QMH101" s="577"/>
      <c r="QMI101" s="577"/>
      <c r="QMJ101" s="577"/>
      <c r="QMK101" s="577"/>
      <c r="QML101" s="577"/>
      <c r="QMM101" s="577"/>
      <c r="QMN101" s="577"/>
      <c r="QMO101" s="577"/>
      <c r="QMP101" s="577"/>
      <c r="QMQ101" s="577"/>
      <c r="QMR101" s="577"/>
      <c r="QMS101" s="577"/>
      <c r="QMT101" s="577"/>
      <c r="QMU101" s="577"/>
      <c r="QMV101" s="577"/>
      <c r="QMW101" s="577"/>
      <c r="QMX101" s="577"/>
      <c r="QMY101" s="577"/>
      <c r="QMZ101" s="577"/>
      <c r="QNA101" s="577"/>
      <c r="QNB101" s="577"/>
      <c r="QNC101" s="577"/>
      <c r="QND101" s="577"/>
      <c r="QNE101" s="577"/>
      <c r="QNF101" s="577"/>
      <c r="QNG101" s="577"/>
      <c r="QNH101" s="577"/>
      <c r="QNI101" s="577"/>
      <c r="QNJ101" s="577"/>
      <c r="QNK101" s="577"/>
      <c r="QNL101" s="577"/>
      <c r="QNM101" s="577"/>
      <c r="QNN101" s="577"/>
      <c r="QNO101" s="577"/>
      <c r="QNP101" s="577"/>
      <c r="QNQ101" s="577"/>
      <c r="QNR101" s="577"/>
      <c r="QNS101" s="577"/>
      <c r="QNT101" s="577"/>
      <c r="QNU101" s="577"/>
      <c r="QNV101" s="577"/>
      <c r="QNW101" s="577"/>
      <c r="QNX101" s="577"/>
      <c r="QNY101" s="577"/>
      <c r="QNZ101" s="577"/>
      <c r="QOA101" s="577"/>
      <c r="QOB101" s="577"/>
      <c r="QOC101" s="577"/>
      <c r="QOD101" s="577"/>
      <c r="QOE101" s="577"/>
      <c r="QOF101" s="577"/>
      <c r="QOG101" s="577"/>
      <c r="QOH101" s="577"/>
      <c r="QOI101" s="577"/>
      <c r="QOJ101" s="577"/>
      <c r="QOK101" s="577"/>
      <c r="QOL101" s="577"/>
      <c r="QOM101" s="577"/>
      <c r="QON101" s="577"/>
      <c r="QOO101" s="577"/>
      <c r="QOP101" s="577"/>
      <c r="QOQ101" s="577"/>
      <c r="QOR101" s="577"/>
      <c r="QOS101" s="577"/>
      <c r="QOT101" s="577"/>
      <c r="QOU101" s="577"/>
      <c r="QOV101" s="577"/>
      <c r="QOW101" s="577"/>
      <c r="QOX101" s="577"/>
      <c r="QOY101" s="577"/>
      <c r="QOZ101" s="577"/>
      <c r="QPA101" s="577"/>
      <c r="QPB101" s="577"/>
      <c r="QPC101" s="577"/>
      <c r="QPD101" s="577"/>
      <c r="QPE101" s="577"/>
      <c r="QPF101" s="577"/>
      <c r="QPG101" s="577"/>
      <c r="QPH101" s="577"/>
      <c r="QPI101" s="577"/>
      <c r="QPJ101" s="577"/>
      <c r="QPK101" s="577"/>
      <c r="QPL101" s="577"/>
      <c r="QPM101" s="577"/>
      <c r="QPN101" s="577"/>
      <c r="QPO101" s="577"/>
      <c r="QPP101" s="577"/>
      <c r="QPQ101" s="577"/>
      <c r="QPR101" s="577"/>
      <c r="QPS101" s="577"/>
      <c r="QPT101" s="577"/>
      <c r="QPU101" s="577"/>
      <c r="QPV101" s="577"/>
      <c r="QPW101" s="577"/>
      <c r="QPX101" s="577"/>
      <c r="QPY101" s="577"/>
      <c r="QPZ101" s="577"/>
      <c r="QQA101" s="577"/>
      <c r="QQB101" s="577"/>
      <c r="QQC101" s="577"/>
      <c r="QQD101" s="577"/>
      <c r="QQE101" s="577"/>
      <c r="QQF101" s="577"/>
      <c r="QQG101" s="577"/>
      <c r="QQH101" s="577"/>
      <c r="QQI101" s="577"/>
      <c r="QQJ101" s="577"/>
      <c r="QQK101" s="577"/>
      <c r="QQL101" s="577"/>
      <c r="QQM101" s="577"/>
      <c r="QQN101" s="577"/>
      <c r="QQO101" s="577"/>
      <c r="QQP101" s="577"/>
      <c r="QQQ101" s="577"/>
      <c r="QQR101" s="577"/>
      <c r="QQS101" s="577"/>
      <c r="QQT101" s="577"/>
      <c r="QQU101" s="577"/>
      <c r="QQV101" s="577"/>
      <c r="QQW101" s="577"/>
      <c r="QQX101" s="577"/>
      <c r="QQY101" s="577"/>
      <c r="QQZ101" s="577"/>
      <c r="QRA101" s="577"/>
      <c r="QRB101" s="577"/>
      <c r="QRC101" s="577"/>
      <c r="QRD101" s="577"/>
      <c r="QRE101" s="577"/>
      <c r="QRF101" s="577"/>
      <c r="QRG101" s="577"/>
      <c r="QRH101" s="577"/>
      <c r="QRI101" s="577"/>
      <c r="QRJ101" s="577"/>
      <c r="QRK101" s="577"/>
      <c r="QRL101" s="577"/>
      <c r="QRM101" s="577"/>
      <c r="QRN101" s="577"/>
      <c r="QRO101" s="577"/>
      <c r="QRP101" s="577"/>
      <c r="QRQ101" s="577"/>
      <c r="QRR101" s="577"/>
      <c r="QRS101" s="577"/>
      <c r="QRT101" s="577"/>
      <c r="QRU101" s="577"/>
      <c r="QRV101" s="577"/>
      <c r="QRW101" s="577"/>
      <c r="QRX101" s="577"/>
      <c r="QRY101" s="577"/>
      <c r="QRZ101" s="577"/>
      <c r="QSA101" s="577"/>
      <c r="QSB101" s="577"/>
      <c r="QSC101" s="577"/>
      <c r="QSD101" s="577"/>
      <c r="QSE101" s="577"/>
      <c r="QSF101" s="577"/>
      <c r="QSG101" s="577"/>
      <c r="QSH101" s="577"/>
      <c r="QSI101" s="577"/>
      <c r="QSJ101" s="577"/>
      <c r="QSK101" s="577"/>
      <c r="QSL101" s="577"/>
      <c r="QSM101" s="577"/>
      <c r="QSN101" s="577"/>
      <c r="QSO101" s="577"/>
      <c r="QSP101" s="577"/>
      <c r="QSQ101" s="577"/>
      <c r="QSR101" s="577"/>
      <c r="QSS101" s="577"/>
      <c r="QST101" s="577"/>
      <c r="QSU101" s="577"/>
      <c r="QSV101" s="577"/>
      <c r="QSW101" s="577"/>
      <c r="QSX101" s="577"/>
      <c r="QSY101" s="577"/>
      <c r="QSZ101" s="577"/>
      <c r="QTA101" s="577"/>
      <c r="QTB101" s="577"/>
      <c r="QTC101" s="577"/>
      <c r="QTD101" s="577"/>
      <c r="QTE101" s="577"/>
      <c r="QTF101" s="577"/>
      <c r="QTG101" s="577"/>
      <c r="QTH101" s="577"/>
      <c r="QTI101" s="577"/>
      <c r="QTJ101" s="577"/>
      <c r="QTK101" s="577"/>
      <c r="QTL101" s="577"/>
      <c r="QTM101" s="577"/>
      <c r="QTN101" s="577"/>
      <c r="QTO101" s="577"/>
      <c r="QTP101" s="577"/>
      <c r="QTQ101" s="577"/>
      <c r="QTR101" s="577"/>
      <c r="QTS101" s="577"/>
      <c r="QTT101" s="577"/>
      <c r="QTU101" s="577"/>
      <c r="QTV101" s="577"/>
      <c r="QTW101" s="577"/>
      <c r="QTX101" s="577"/>
      <c r="QTY101" s="577"/>
      <c r="QTZ101" s="577"/>
      <c r="QUA101" s="577"/>
      <c r="QUB101" s="577"/>
      <c r="QUC101" s="577"/>
      <c r="QUD101" s="577"/>
      <c r="QUE101" s="577"/>
      <c r="QUF101" s="577"/>
      <c r="QUG101" s="577"/>
      <c r="QUH101" s="577"/>
      <c r="QUI101" s="577"/>
      <c r="QUJ101" s="577"/>
      <c r="QUK101" s="577"/>
      <c r="QUL101" s="577"/>
      <c r="QUM101" s="577"/>
      <c r="QUN101" s="577"/>
      <c r="QUO101" s="577"/>
      <c r="QUP101" s="577"/>
      <c r="QUQ101" s="577"/>
      <c r="QUR101" s="577"/>
      <c r="QUS101" s="577"/>
      <c r="QUT101" s="577"/>
      <c r="QUU101" s="577"/>
      <c r="QUV101" s="577"/>
      <c r="QUW101" s="577"/>
      <c r="QUX101" s="577"/>
      <c r="QUY101" s="577"/>
      <c r="QUZ101" s="577"/>
      <c r="QVA101" s="577"/>
      <c r="QVB101" s="577"/>
      <c r="QVC101" s="577"/>
      <c r="QVD101" s="577"/>
      <c r="QVE101" s="577"/>
      <c r="QVF101" s="577"/>
      <c r="QVG101" s="577"/>
      <c r="QVH101" s="577"/>
      <c r="QVI101" s="577"/>
      <c r="QVJ101" s="577"/>
      <c r="QVK101" s="577"/>
      <c r="QVL101" s="577"/>
      <c r="QVM101" s="577"/>
      <c r="QVN101" s="577"/>
      <c r="QVO101" s="577"/>
      <c r="QVP101" s="577"/>
      <c r="QVQ101" s="577"/>
      <c r="QVR101" s="577"/>
      <c r="QVS101" s="577"/>
      <c r="QVT101" s="577"/>
      <c r="QVU101" s="577"/>
      <c r="QVV101" s="577"/>
      <c r="QVW101" s="577"/>
      <c r="QVX101" s="577"/>
      <c r="QVY101" s="577"/>
      <c r="QVZ101" s="577"/>
      <c r="QWA101" s="577"/>
      <c r="QWB101" s="577"/>
      <c r="QWC101" s="577"/>
      <c r="QWD101" s="577"/>
      <c r="QWE101" s="577"/>
      <c r="QWF101" s="577"/>
      <c r="QWG101" s="577"/>
      <c r="QWH101" s="577"/>
      <c r="QWI101" s="577"/>
      <c r="QWJ101" s="577"/>
      <c r="QWK101" s="577"/>
      <c r="QWL101" s="577"/>
      <c r="QWM101" s="577"/>
      <c r="QWN101" s="577"/>
      <c r="QWO101" s="577"/>
      <c r="QWP101" s="577"/>
      <c r="QWQ101" s="577"/>
      <c r="QWR101" s="577"/>
      <c r="QWS101" s="577"/>
      <c r="QWT101" s="577"/>
      <c r="QWU101" s="577"/>
      <c r="QWV101" s="577"/>
      <c r="QWW101" s="577"/>
      <c r="QWX101" s="577"/>
      <c r="QWY101" s="577"/>
      <c r="QWZ101" s="577"/>
      <c r="QXA101" s="577"/>
      <c r="QXB101" s="577"/>
      <c r="QXC101" s="577"/>
      <c r="QXD101" s="577"/>
      <c r="QXE101" s="577"/>
      <c r="QXF101" s="577"/>
      <c r="QXG101" s="577"/>
      <c r="QXH101" s="577"/>
      <c r="QXI101" s="577"/>
      <c r="QXJ101" s="577"/>
      <c r="QXK101" s="577"/>
      <c r="QXL101" s="577"/>
      <c r="QXM101" s="577"/>
      <c r="QXN101" s="577"/>
      <c r="QXO101" s="577"/>
      <c r="QXP101" s="577"/>
      <c r="QXQ101" s="577"/>
      <c r="QXR101" s="577"/>
      <c r="QXS101" s="577"/>
      <c r="QXT101" s="577"/>
      <c r="QXU101" s="577"/>
      <c r="QXV101" s="577"/>
      <c r="QXW101" s="577"/>
      <c r="QXX101" s="577"/>
      <c r="QXY101" s="577"/>
      <c r="QXZ101" s="577"/>
      <c r="QYA101" s="577"/>
      <c r="QYB101" s="577"/>
      <c r="QYC101" s="577"/>
      <c r="QYD101" s="577"/>
      <c r="QYE101" s="577"/>
      <c r="QYF101" s="577"/>
      <c r="QYG101" s="577"/>
      <c r="QYH101" s="577"/>
      <c r="QYI101" s="577"/>
      <c r="QYJ101" s="577"/>
      <c r="QYK101" s="577"/>
      <c r="QYL101" s="577"/>
      <c r="QYM101" s="577"/>
      <c r="QYN101" s="577"/>
      <c r="QYO101" s="577"/>
      <c r="QYP101" s="577"/>
      <c r="QYQ101" s="577"/>
      <c r="QYR101" s="577"/>
      <c r="QYS101" s="577"/>
      <c r="QYT101" s="577"/>
      <c r="QYU101" s="577"/>
      <c r="QYV101" s="577"/>
      <c r="QYW101" s="577"/>
      <c r="QYX101" s="577"/>
      <c r="QYY101" s="577"/>
      <c r="QYZ101" s="577"/>
      <c r="QZA101" s="577"/>
      <c r="QZB101" s="577"/>
      <c r="QZC101" s="577"/>
      <c r="QZD101" s="577"/>
      <c r="QZE101" s="577"/>
      <c r="QZF101" s="577"/>
      <c r="QZG101" s="577"/>
      <c r="QZH101" s="577"/>
      <c r="QZI101" s="577"/>
      <c r="QZJ101" s="577"/>
      <c r="QZK101" s="577"/>
      <c r="QZL101" s="577"/>
      <c r="QZM101" s="577"/>
      <c r="QZN101" s="577"/>
      <c r="QZO101" s="577"/>
      <c r="QZP101" s="577"/>
      <c r="QZQ101" s="577"/>
      <c r="QZR101" s="577"/>
      <c r="QZS101" s="577"/>
      <c r="QZT101" s="577"/>
      <c r="QZU101" s="577"/>
      <c r="QZV101" s="577"/>
      <c r="QZW101" s="577"/>
      <c r="QZX101" s="577"/>
      <c r="QZY101" s="577"/>
      <c r="QZZ101" s="577"/>
      <c r="RAA101" s="577"/>
      <c r="RAB101" s="577"/>
      <c r="RAC101" s="577"/>
      <c r="RAD101" s="577"/>
      <c r="RAE101" s="577"/>
      <c r="RAF101" s="577"/>
      <c r="RAG101" s="577"/>
      <c r="RAH101" s="577"/>
      <c r="RAI101" s="577"/>
      <c r="RAJ101" s="577"/>
      <c r="RAK101" s="577"/>
      <c r="RAL101" s="577"/>
      <c r="RAM101" s="577"/>
      <c r="RAN101" s="577"/>
      <c r="RAO101" s="577"/>
      <c r="RAP101" s="577"/>
      <c r="RAQ101" s="577"/>
      <c r="RAR101" s="577"/>
      <c r="RAS101" s="577"/>
      <c r="RAT101" s="577"/>
      <c r="RAU101" s="577"/>
      <c r="RAV101" s="577"/>
      <c r="RAW101" s="577"/>
      <c r="RAX101" s="577"/>
      <c r="RAY101" s="577"/>
      <c r="RAZ101" s="577"/>
      <c r="RBA101" s="577"/>
      <c r="RBB101" s="577"/>
      <c r="RBC101" s="577"/>
      <c r="RBD101" s="577"/>
      <c r="RBE101" s="577"/>
      <c r="RBF101" s="577"/>
      <c r="RBG101" s="577"/>
      <c r="RBH101" s="577"/>
      <c r="RBI101" s="577"/>
      <c r="RBJ101" s="577"/>
      <c r="RBK101" s="577"/>
      <c r="RBL101" s="577"/>
      <c r="RBM101" s="577"/>
      <c r="RBN101" s="577"/>
      <c r="RBO101" s="577"/>
      <c r="RBP101" s="577"/>
      <c r="RBQ101" s="577"/>
      <c r="RBR101" s="577"/>
      <c r="RBS101" s="577"/>
      <c r="RBT101" s="577"/>
      <c r="RBU101" s="577"/>
      <c r="RBV101" s="577"/>
      <c r="RBW101" s="577"/>
      <c r="RBX101" s="577"/>
      <c r="RBY101" s="577"/>
      <c r="RBZ101" s="577"/>
      <c r="RCA101" s="577"/>
      <c r="RCB101" s="577"/>
      <c r="RCC101" s="577"/>
      <c r="RCD101" s="577"/>
      <c r="RCE101" s="577"/>
      <c r="RCF101" s="577"/>
      <c r="RCG101" s="577"/>
      <c r="RCH101" s="577"/>
      <c r="RCI101" s="577"/>
      <c r="RCJ101" s="577"/>
      <c r="RCK101" s="577"/>
      <c r="RCL101" s="577"/>
      <c r="RCM101" s="577"/>
      <c r="RCN101" s="577"/>
      <c r="RCO101" s="577"/>
      <c r="RCP101" s="577"/>
      <c r="RCQ101" s="577"/>
      <c r="RCR101" s="577"/>
      <c r="RCS101" s="577"/>
      <c r="RCT101" s="577"/>
      <c r="RCU101" s="577"/>
      <c r="RCV101" s="577"/>
      <c r="RCW101" s="577"/>
      <c r="RCX101" s="577"/>
      <c r="RCY101" s="577"/>
      <c r="RCZ101" s="577"/>
      <c r="RDA101" s="577"/>
      <c r="RDB101" s="577"/>
      <c r="RDC101" s="577"/>
      <c r="RDD101" s="577"/>
      <c r="RDE101" s="577"/>
      <c r="RDF101" s="577"/>
      <c r="RDG101" s="577"/>
      <c r="RDH101" s="577"/>
      <c r="RDI101" s="577"/>
      <c r="RDJ101" s="577"/>
      <c r="RDK101" s="577"/>
      <c r="RDL101" s="577"/>
      <c r="RDM101" s="577"/>
      <c r="RDN101" s="577"/>
      <c r="RDO101" s="577"/>
      <c r="RDP101" s="577"/>
      <c r="RDQ101" s="577"/>
      <c r="RDR101" s="577"/>
      <c r="RDS101" s="577"/>
      <c r="RDT101" s="577"/>
      <c r="RDU101" s="577"/>
      <c r="RDV101" s="577"/>
      <c r="RDW101" s="577"/>
      <c r="RDX101" s="577"/>
      <c r="RDY101" s="577"/>
      <c r="RDZ101" s="577"/>
      <c r="REA101" s="577"/>
      <c r="REB101" s="577"/>
      <c r="REC101" s="577"/>
      <c r="RED101" s="577"/>
      <c r="REE101" s="577"/>
      <c r="REF101" s="577"/>
      <c r="REG101" s="577"/>
      <c r="REH101" s="577"/>
      <c r="REI101" s="577"/>
      <c r="REJ101" s="577"/>
      <c r="REK101" s="577"/>
      <c r="REL101" s="577"/>
      <c r="REM101" s="577"/>
      <c r="REN101" s="577"/>
      <c r="REO101" s="577"/>
      <c r="REP101" s="577"/>
      <c r="REQ101" s="577"/>
      <c r="RER101" s="577"/>
      <c r="RES101" s="577"/>
      <c r="RET101" s="577"/>
      <c r="REU101" s="577"/>
      <c r="REV101" s="577"/>
      <c r="REW101" s="577"/>
      <c r="REX101" s="577"/>
      <c r="REY101" s="577"/>
      <c r="REZ101" s="577"/>
      <c r="RFA101" s="577"/>
      <c r="RFB101" s="577"/>
      <c r="RFC101" s="577"/>
      <c r="RFD101" s="577"/>
      <c r="RFE101" s="577"/>
      <c r="RFF101" s="577"/>
      <c r="RFG101" s="577"/>
      <c r="RFH101" s="577"/>
      <c r="RFI101" s="577"/>
      <c r="RFJ101" s="577"/>
      <c r="RFK101" s="577"/>
      <c r="RFL101" s="577"/>
      <c r="RFM101" s="577"/>
      <c r="RFN101" s="577"/>
      <c r="RFO101" s="577"/>
      <c r="RFP101" s="577"/>
      <c r="RFQ101" s="577"/>
      <c r="RFR101" s="577"/>
      <c r="RFS101" s="577"/>
      <c r="RFT101" s="577"/>
      <c r="RFU101" s="577"/>
      <c r="RFV101" s="577"/>
      <c r="RFW101" s="577"/>
      <c r="RFX101" s="577"/>
      <c r="RFY101" s="577"/>
      <c r="RFZ101" s="577"/>
      <c r="RGA101" s="577"/>
      <c r="RGB101" s="577"/>
      <c r="RGC101" s="577"/>
      <c r="RGD101" s="577"/>
      <c r="RGE101" s="577"/>
      <c r="RGF101" s="577"/>
      <c r="RGG101" s="577"/>
      <c r="RGH101" s="577"/>
      <c r="RGI101" s="577"/>
      <c r="RGJ101" s="577"/>
      <c r="RGK101" s="577"/>
      <c r="RGL101" s="577"/>
      <c r="RGM101" s="577"/>
      <c r="RGN101" s="577"/>
      <c r="RGO101" s="577"/>
      <c r="RGP101" s="577"/>
      <c r="RGQ101" s="577"/>
      <c r="RGR101" s="577"/>
      <c r="RGS101" s="577"/>
      <c r="RGT101" s="577"/>
      <c r="RGU101" s="577"/>
      <c r="RGV101" s="577"/>
      <c r="RGW101" s="577"/>
      <c r="RGX101" s="577"/>
      <c r="RGY101" s="577"/>
      <c r="RGZ101" s="577"/>
      <c r="RHA101" s="577"/>
      <c r="RHB101" s="577"/>
      <c r="RHC101" s="577"/>
      <c r="RHD101" s="577"/>
      <c r="RHE101" s="577"/>
      <c r="RHF101" s="577"/>
      <c r="RHG101" s="577"/>
      <c r="RHH101" s="577"/>
      <c r="RHI101" s="577"/>
      <c r="RHJ101" s="577"/>
      <c r="RHK101" s="577"/>
      <c r="RHL101" s="577"/>
      <c r="RHM101" s="577"/>
      <c r="RHN101" s="577"/>
      <c r="RHO101" s="577"/>
      <c r="RHP101" s="577"/>
      <c r="RHQ101" s="577"/>
      <c r="RHR101" s="577"/>
      <c r="RHS101" s="577"/>
      <c r="RHT101" s="577"/>
      <c r="RHU101" s="577"/>
      <c r="RHV101" s="577"/>
      <c r="RHW101" s="577"/>
      <c r="RHX101" s="577"/>
      <c r="RHY101" s="577"/>
      <c r="RHZ101" s="577"/>
      <c r="RIA101" s="577"/>
      <c r="RIB101" s="577"/>
      <c r="RIC101" s="577"/>
      <c r="RID101" s="577"/>
      <c r="RIE101" s="577"/>
      <c r="RIF101" s="577"/>
      <c r="RIG101" s="577"/>
      <c r="RIH101" s="577"/>
      <c r="RII101" s="577"/>
      <c r="RIJ101" s="577"/>
      <c r="RIK101" s="577"/>
      <c r="RIL101" s="577"/>
      <c r="RIM101" s="577"/>
      <c r="RIN101" s="577"/>
      <c r="RIO101" s="577"/>
      <c r="RIP101" s="577"/>
      <c r="RIQ101" s="577"/>
      <c r="RIR101" s="577"/>
      <c r="RIS101" s="577"/>
      <c r="RIT101" s="577"/>
      <c r="RIU101" s="577"/>
      <c r="RIV101" s="577"/>
      <c r="RIW101" s="577"/>
      <c r="RIX101" s="577"/>
      <c r="RIY101" s="577"/>
      <c r="RIZ101" s="577"/>
      <c r="RJA101" s="577"/>
      <c r="RJB101" s="577"/>
      <c r="RJC101" s="577"/>
      <c r="RJD101" s="577"/>
      <c r="RJE101" s="577"/>
      <c r="RJF101" s="577"/>
      <c r="RJG101" s="577"/>
      <c r="RJH101" s="577"/>
      <c r="RJI101" s="577"/>
      <c r="RJJ101" s="577"/>
      <c r="RJK101" s="577"/>
      <c r="RJL101" s="577"/>
      <c r="RJM101" s="577"/>
      <c r="RJN101" s="577"/>
      <c r="RJO101" s="577"/>
      <c r="RJP101" s="577"/>
      <c r="RJQ101" s="577"/>
      <c r="RJR101" s="577"/>
      <c r="RJS101" s="577"/>
      <c r="RJT101" s="577"/>
      <c r="RJU101" s="577"/>
      <c r="RJV101" s="577"/>
      <c r="RJW101" s="577"/>
      <c r="RJX101" s="577"/>
      <c r="RJY101" s="577"/>
      <c r="RJZ101" s="577"/>
      <c r="RKA101" s="577"/>
      <c r="RKB101" s="577"/>
      <c r="RKC101" s="577"/>
      <c r="RKD101" s="577"/>
      <c r="RKE101" s="577"/>
      <c r="RKF101" s="577"/>
      <c r="RKG101" s="577"/>
      <c r="RKH101" s="577"/>
      <c r="RKI101" s="577"/>
      <c r="RKJ101" s="577"/>
      <c r="RKK101" s="577"/>
      <c r="RKL101" s="577"/>
      <c r="RKM101" s="577"/>
      <c r="RKN101" s="577"/>
      <c r="RKO101" s="577"/>
      <c r="RKP101" s="577"/>
      <c r="RKQ101" s="577"/>
      <c r="RKR101" s="577"/>
      <c r="RKS101" s="577"/>
      <c r="RKT101" s="577"/>
      <c r="RKU101" s="577"/>
      <c r="RKV101" s="577"/>
      <c r="RKW101" s="577"/>
      <c r="RKX101" s="577"/>
      <c r="RKY101" s="577"/>
      <c r="RKZ101" s="577"/>
      <c r="RLA101" s="577"/>
      <c r="RLB101" s="577"/>
      <c r="RLC101" s="577"/>
      <c r="RLD101" s="577"/>
      <c r="RLE101" s="577"/>
      <c r="RLF101" s="577"/>
      <c r="RLG101" s="577"/>
      <c r="RLH101" s="577"/>
      <c r="RLI101" s="577"/>
      <c r="RLJ101" s="577"/>
      <c r="RLK101" s="577"/>
      <c r="RLL101" s="577"/>
      <c r="RLM101" s="577"/>
      <c r="RLN101" s="577"/>
      <c r="RLO101" s="577"/>
      <c r="RLP101" s="577"/>
      <c r="RLQ101" s="577"/>
      <c r="RLR101" s="577"/>
      <c r="RLS101" s="577"/>
      <c r="RLT101" s="577"/>
      <c r="RLU101" s="577"/>
      <c r="RLV101" s="577"/>
      <c r="RLW101" s="577"/>
      <c r="RLX101" s="577"/>
      <c r="RLY101" s="577"/>
      <c r="RLZ101" s="577"/>
      <c r="RMA101" s="577"/>
      <c r="RMB101" s="577"/>
      <c r="RMC101" s="577"/>
      <c r="RMD101" s="577"/>
      <c r="RME101" s="577"/>
      <c r="RMF101" s="577"/>
      <c r="RMG101" s="577"/>
      <c r="RMH101" s="577"/>
      <c r="RMI101" s="577"/>
      <c r="RMJ101" s="577"/>
      <c r="RMK101" s="577"/>
      <c r="RML101" s="577"/>
      <c r="RMM101" s="577"/>
      <c r="RMN101" s="577"/>
      <c r="RMO101" s="577"/>
      <c r="RMP101" s="577"/>
      <c r="RMQ101" s="577"/>
      <c r="RMR101" s="577"/>
      <c r="RMS101" s="577"/>
      <c r="RMT101" s="577"/>
      <c r="RMU101" s="577"/>
      <c r="RMV101" s="577"/>
      <c r="RMW101" s="577"/>
      <c r="RMX101" s="577"/>
      <c r="RMY101" s="577"/>
      <c r="RMZ101" s="577"/>
      <c r="RNA101" s="577"/>
      <c r="RNB101" s="577"/>
      <c r="RNC101" s="577"/>
      <c r="RND101" s="577"/>
      <c r="RNE101" s="577"/>
      <c r="RNF101" s="577"/>
      <c r="RNG101" s="577"/>
      <c r="RNH101" s="577"/>
      <c r="RNI101" s="577"/>
      <c r="RNJ101" s="577"/>
      <c r="RNK101" s="577"/>
      <c r="RNL101" s="577"/>
      <c r="RNM101" s="577"/>
      <c r="RNN101" s="577"/>
      <c r="RNO101" s="577"/>
      <c r="RNP101" s="577"/>
      <c r="RNQ101" s="577"/>
      <c r="RNR101" s="577"/>
      <c r="RNS101" s="577"/>
      <c r="RNT101" s="577"/>
      <c r="RNU101" s="577"/>
      <c r="RNV101" s="577"/>
      <c r="RNW101" s="577"/>
      <c r="RNX101" s="577"/>
      <c r="RNY101" s="577"/>
      <c r="RNZ101" s="577"/>
      <c r="ROA101" s="577"/>
      <c r="ROB101" s="577"/>
      <c r="ROC101" s="577"/>
      <c r="ROD101" s="577"/>
      <c r="ROE101" s="577"/>
      <c r="ROF101" s="577"/>
      <c r="ROG101" s="577"/>
      <c r="ROH101" s="577"/>
      <c r="ROI101" s="577"/>
      <c r="ROJ101" s="577"/>
      <c r="ROK101" s="577"/>
      <c r="ROL101" s="577"/>
      <c r="ROM101" s="577"/>
      <c r="RON101" s="577"/>
      <c r="ROO101" s="577"/>
      <c r="ROP101" s="577"/>
      <c r="ROQ101" s="577"/>
      <c r="ROR101" s="577"/>
      <c r="ROS101" s="577"/>
      <c r="ROT101" s="577"/>
      <c r="ROU101" s="577"/>
      <c r="ROV101" s="577"/>
      <c r="ROW101" s="577"/>
      <c r="ROX101" s="577"/>
      <c r="ROY101" s="577"/>
      <c r="ROZ101" s="577"/>
      <c r="RPA101" s="577"/>
      <c r="RPB101" s="577"/>
      <c r="RPC101" s="577"/>
      <c r="RPD101" s="577"/>
      <c r="RPE101" s="577"/>
      <c r="RPF101" s="577"/>
      <c r="RPG101" s="577"/>
      <c r="RPH101" s="577"/>
      <c r="RPI101" s="577"/>
      <c r="RPJ101" s="577"/>
      <c r="RPK101" s="577"/>
      <c r="RPL101" s="577"/>
      <c r="RPM101" s="577"/>
      <c r="RPN101" s="577"/>
      <c r="RPO101" s="577"/>
      <c r="RPP101" s="577"/>
      <c r="RPQ101" s="577"/>
      <c r="RPR101" s="577"/>
      <c r="RPS101" s="577"/>
      <c r="RPT101" s="577"/>
      <c r="RPU101" s="577"/>
      <c r="RPV101" s="577"/>
      <c r="RPW101" s="577"/>
      <c r="RPX101" s="577"/>
      <c r="RPY101" s="577"/>
      <c r="RPZ101" s="577"/>
      <c r="RQA101" s="577"/>
      <c r="RQB101" s="577"/>
      <c r="RQC101" s="577"/>
      <c r="RQD101" s="577"/>
      <c r="RQE101" s="577"/>
      <c r="RQF101" s="577"/>
      <c r="RQG101" s="577"/>
      <c r="RQH101" s="577"/>
      <c r="RQI101" s="577"/>
      <c r="RQJ101" s="577"/>
      <c r="RQK101" s="577"/>
      <c r="RQL101" s="577"/>
      <c r="RQM101" s="577"/>
      <c r="RQN101" s="577"/>
      <c r="RQO101" s="577"/>
      <c r="RQP101" s="577"/>
      <c r="RQQ101" s="577"/>
      <c r="RQR101" s="577"/>
      <c r="RQS101" s="577"/>
      <c r="RQT101" s="577"/>
      <c r="RQU101" s="577"/>
      <c r="RQV101" s="577"/>
      <c r="RQW101" s="577"/>
      <c r="RQX101" s="577"/>
      <c r="RQY101" s="577"/>
      <c r="RQZ101" s="577"/>
      <c r="RRA101" s="577"/>
      <c r="RRB101" s="577"/>
      <c r="RRC101" s="577"/>
      <c r="RRD101" s="577"/>
      <c r="RRE101" s="577"/>
      <c r="RRF101" s="577"/>
      <c r="RRG101" s="577"/>
      <c r="RRH101" s="577"/>
      <c r="RRI101" s="577"/>
      <c r="RRJ101" s="577"/>
      <c r="RRK101" s="577"/>
      <c r="RRL101" s="577"/>
      <c r="RRM101" s="577"/>
      <c r="RRN101" s="577"/>
      <c r="RRO101" s="577"/>
      <c r="RRP101" s="577"/>
      <c r="RRQ101" s="577"/>
      <c r="RRR101" s="577"/>
      <c r="RRS101" s="577"/>
      <c r="RRT101" s="577"/>
      <c r="RRU101" s="577"/>
      <c r="RRV101" s="577"/>
      <c r="RRW101" s="577"/>
      <c r="RRX101" s="577"/>
      <c r="RRY101" s="577"/>
      <c r="RRZ101" s="577"/>
      <c r="RSA101" s="577"/>
      <c r="RSB101" s="577"/>
      <c r="RSC101" s="577"/>
      <c r="RSD101" s="577"/>
      <c r="RSE101" s="577"/>
      <c r="RSF101" s="577"/>
      <c r="RSG101" s="577"/>
      <c r="RSH101" s="577"/>
      <c r="RSI101" s="577"/>
      <c r="RSJ101" s="577"/>
      <c r="RSK101" s="577"/>
      <c r="RSL101" s="577"/>
      <c r="RSM101" s="577"/>
      <c r="RSN101" s="577"/>
      <c r="RSO101" s="577"/>
      <c r="RSP101" s="577"/>
      <c r="RSQ101" s="577"/>
      <c r="RSR101" s="577"/>
      <c r="RSS101" s="577"/>
      <c r="RST101" s="577"/>
      <c r="RSU101" s="577"/>
      <c r="RSV101" s="577"/>
      <c r="RSW101" s="577"/>
      <c r="RSX101" s="577"/>
      <c r="RSY101" s="577"/>
      <c r="RSZ101" s="577"/>
      <c r="RTA101" s="577"/>
      <c r="RTB101" s="577"/>
      <c r="RTC101" s="577"/>
      <c r="RTD101" s="577"/>
      <c r="RTE101" s="577"/>
      <c r="RTF101" s="577"/>
      <c r="RTG101" s="577"/>
      <c r="RTH101" s="577"/>
      <c r="RTI101" s="577"/>
      <c r="RTJ101" s="577"/>
      <c r="RTK101" s="577"/>
      <c r="RTL101" s="577"/>
      <c r="RTM101" s="577"/>
      <c r="RTN101" s="577"/>
      <c r="RTO101" s="577"/>
      <c r="RTP101" s="577"/>
      <c r="RTQ101" s="577"/>
      <c r="RTR101" s="577"/>
      <c r="RTS101" s="577"/>
      <c r="RTT101" s="577"/>
      <c r="RTU101" s="577"/>
      <c r="RTV101" s="577"/>
      <c r="RTW101" s="577"/>
      <c r="RTX101" s="577"/>
      <c r="RTY101" s="577"/>
      <c r="RTZ101" s="577"/>
      <c r="RUA101" s="577"/>
      <c r="RUB101" s="577"/>
      <c r="RUC101" s="577"/>
      <c r="RUD101" s="577"/>
      <c r="RUE101" s="577"/>
      <c r="RUF101" s="577"/>
      <c r="RUG101" s="577"/>
      <c r="RUH101" s="577"/>
      <c r="RUI101" s="577"/>
      <c r="RUJ101" s="577"/>
      <c r="RUK101" s="577"/>
      <c r="RUL101" s="577"/>
      <c r="RUM101" s="577"/>
      <c r="RUN101" s="577"/>
      <c r="RUO101" s="577"/>
      <c r="RUP101" s="577"/>
      <c r="RUQ101" s="577"/>
      <c r="RUR101" s="577"/>
      <c r="RUS101" s="577"/>
      <c r="RUT101" s="577"/>
      <c r="RUU101" s="577"/>
      <c r="RUV101" s="577"/>
      <c r="RUW101" s="577"/>
      <c r="RUX101" s="577"/>
      <c r="RUY101" s="577"/>
      <c r="RUZ101" s="577"/>
      <c r="RVA101" s="577"/>
      <c r="RVB101" s="577"/>
      <c r="RVC101" s="577"/>
      <c r="RVD101" s="577"/>
      <c r="RVE101" s="577"/>
      <c r="RVF101" s="577"/>
      <c r="RVG101" s="577"/>
      <c r="RVH101" s="577"/>
      <c r="RVI101" s="577"/>
      <c r="RVJ101" s="577"/>
      <c r="RVK101" s="577"/>
      <c r="RVL101" s="577"/>
      <c r="RVM101" s="577"/>
      <c r="RVN101" s="577"/>
      <c r="RVO101" s="577"/>
      <c r="RVP101" s="577"/>
      <c r="RVQ101" s="577"/>
      <c r="RVR101" s="577"/>
      <c r="RVS101" s="577"/>
      <c r="RVT101" s="577"/>
      <c r="RVU101" s="577"/>
      <c r="RVV101" s="577"/>
      <c r="RVW101" s="577"/>
      <c r="RVX101" s="577"/>
      <c r="RVY101" s="577"/>
      <c r="RVZ101" s="577"/>
      <c r="RWA101" s="577"/>
      <c r="RWB101" s="577"/>
      <c r="RWC101" s="577"/>
      <c r="RWD101" s="577"/>
      <c r="RWE101" s="577"/>
      <c r="RWF101" s="577"/>
      <c r="RWG101" s="577"/>
      <c r="RWH101" s="577"/>
      <c r="RWI101" s="577"/>
      <c r="RWJ101" s="577"/>
      <c r="RWK101" s="577"/>
      <c r="RWL101" s="577"/>
      <c r="RWM101" s="577"/>
      <c r="RWN101" s="577"/>
      <c r="RWO101" s="577"/>
      <c r="RWP101" s="577"/>
      <c r="RWQ101" s="577"/>
      <c r="RWR101" s="577"/>
      <c r="RWS101" s="577"/>
      <c r="RWT101" s="577"/>
      <c r="RWU101" s="577"/>
      <c r="RWV101" s="577"/>
      <c r="RWW101" s="577"/>
      <c r="RWX101" s="577"/>
      <c r="RWY101" s="577"/>
      <c r="RWZ101" s="577"/>
      <c r="RXA101" s="577"/>
      <c r="RXB101" s="577"/>
      <c r="RXC101" s="577"/>
      <c r="RXD101" s="577"/>
      <c r="RXE101" s="577"/>
      <c r="RXF101" s="577"/>
      <c r="RXG101" s="577"/>
      <c r="RXH101" s="577"/>
      <c r="RXI101" s="577"/>
      <c r="RXJ101" s="577"/>
      <c r="RXK101" s="577"/>
      <c r="RXL101" s="577"/>
      <c r="RXM101" s="577"/>
      <c r="RXN101" s="577"/>
      <c r="RXO101" s="577"/>
      <c r="RXP101" s="577"/>
      <c r="RXQ101" s="577"/>
      <c r="RXR101" s="577"/>
      <c r="RXS101" s="577"/>
      <c r="RXT101" s="577"/>
      <c r="RXU101" s="577"/>
      <c r="RXV101" s="577"/>
      <c r="RXW101" s="577"/>
      <c r="RXX101" s="577"/>
      <c r="RXY101" s="577"/>
      <c r="RXZ101" s="577"/>
      <c r="RYA101" s="577"/>
      <c r="RYB101" s="577"/>
      <c r="RYC101" s="577"/>
      <c r="RYD101" s="577"/>
      <c r="RYE101" s="577"/>
      <c r="RYF101" s="577"/>
      <c r="RYG101" s="577"/>
      <c r="RYH101" s="577"/>
      <c r="RYI101" s="577"/>
      <c r="RYJ101" s="577"/>
      <c r="RYK101" s="577"/>
      <c r="RYL101" s="577"/>
      <c r="RYM101" s="577"/>
      <c r="RYN101" s="577"/>
      <c r="RYO101" s="577"/>
      <c r="RYP101" s="577"/>
      <c r="RYQ101" s="577"/>
      <c r="RYR101" s="577"/>
      <c r="RYS101" s="577"/>
      <c r="RYT101" s="577"/>
      <c r="RYU101" s="577"/>
      <c r="RYV101" s="577"/>
      <c r="RYW101" s="577"/>
      <c r="RYX101" s="577"/>
      <c r="RYY101" s="577"/>
      <c r="RYZ101" s="577"/>
      <c r="RZA101" s="577"/>
      <c r="RZB101" s="577"/>
      <c r="RZC101" s="577"/>
      <c r="RZD101" s="577"/>
      <c r="RZE101" s="577"/>
      <c r="RZF101" s="577"/>
      <c r="RZG101" s="577"/>
      <c r="RZH101" s="577"/>
      <c r="RZI101" s="577"/>
      <c r="RZJ101" s="577"/>
      <c r="RZK101" s="577"/>
      <c r="RZL101" s="577"/>
      <c r="RZM101" s="577"/>
      <c r="RZN101" s="577"/>
      <c r="RZO101" s="577"/>
      <c r="RZP101" s="577"/>
      <c r="RZQ101" s="577"/>
      <c r="RZR101" s="577"/>
      <c r="RZS101" s="577"/>
      <c r="RZT101" s="577"/>
      <c r="RZU101" s="577"/>
      <c r="RZV101" s="577"/>
      <c r="RZW101" s="577"/>
      <c r="RZX101" s="577"/>
      <c r="RZY101" s="577"/>
      <c r="RZZ101" s="577"/>
      <c r="SAA101" s="577"/>
      <c r="SAB101" s="577"/>
      <c r="SAC101" s="577"/>
      <c r="SAD101" s="577"/>
      <c r="SAE101" s="577"/>
      <c r="SAF101" s="577"/>
      <c r="SAG101" s="577"/>
      <c r="SAH101" s="577"/>
      <c r="SAI101" s="577"/>
      <c r="SAJ101" s="577"/>
      <c r="SAK101" s="577"/>
      <c r="SAL101" s="577"/>
      <c r="SAM101" s="577"/>
      <c r="SAN101" s="577"/>
      <c r="SAO101" s="577"/>
      <c r="SAP101" s="577"/>
      <c r="SAQ101" s="577"/>
      <c r="SAR101" s="577"/>
      <c r="SAS101" s="577"/>
      <c r="SAT101" s="577"/>
      <c r="SAU101" s="577"/>
      <c r="SAV101" s="577"/>
      <c r="SAW101" s="577"/>
      <c r="SAX101" s="577"/>
      <c r="SAY101" s="577"/>
      <c r="SAZ101" s="577"/>
      <c r="SBA101" s="577"/>
      <c r="SBB101" s="577"/>
      <c r="SBC101" s="577"/>
      <c r="SBD101" s="577"/>
      <c r="SBE101" s="577"/>
      <c r="SBF101" s="577"/>
      <c r="SBG101" s="577"/>
      <c r="SBH101" s="577"/>
      <c r="SBI101" s="577"/>
      <c r="SBJ101" s="577"/>
      <c r="SBK101" s="577"/>
      <c r="SBL101" s="577"/>
      <c r="SBM101" s="577"/>
      <c r="SBN101" s="577"/>
      <c r="SBO101" s="577"/>
      <c r="SBP101" s="577"/>
      <c r="SBQ101" s="577"/>
      <c r="SBR101" s="577"/>
      <c r="SBS101" s="577"/>
      <c r="SBT101" s="577"/>
      <c r="SBU101" s="577"/>
      <c r="SBV101" s="577"/>
      <c r="SBW101" s="577"/>
      <c r="SBX101" s="577"/>
      <c r="SBY101" s="577"/>
      <c r="SBZ101" s="577"/>
      <c r="SCA101" s="577"/>
      <c r="SCB101" s="577"/>
      <c r="SCC101" s="577"/>
      <c r="SCD101" s="577"/>
      <c r="SCE101" s="577"/>
      <c r="SCF101" s="577"/>
      <c r="SCG101" s="577"/>
      <c r="SCH101" s="577"/>
      <c r="SCI101" s="577"/>
      <c r="SCJ101" s="577"/>
      <c r="SCK101" s="577"/>
      <c r="SCL101" s="577"/>
      <c r="SCM101" s="577"/>
      <c r="SCN101" s="577"/>
      <c r="SCO101" s="577"/>
      <c r="SCP101" s="577"/>
      <c r="SCQ101" s="577"/>
      <c r="SCR101" s="577"/>
      <c r="SCS101" s="577"/>
      <c r="SCT101" s="577"/>
      <c r="SCU101" s="577"/>
      <c r="SCV101" s="577"/>
      <c r="SCW101" s="577"/>
      <c r="SCX101" s="577"/>
      <c r="SCY101" s="577"/>
      <c r="SCZ101" s="577"/>
      <c r="SDA101" s="577"/>
      <c r="SDB101" s="577"/>
      <c r="SDC101" s="577"/>
      <c r="SDD101" s="577"/>
      <c r="SDE101" s="577"/>
      <c r="SDF101" s="577"/>
      <c r="SDG101" s="577"/>
      <c r="SDH101" s="577"/>
      <c r="SDI101" s="577"/>
      <c r="SDJ101" s="577"/>
      <c r="SDK101" s="577"/>
      <c r="SDL101" s="577"/>
      <c r="SDM101" s="577"/>
      <c r="SDN101" s="577"/>
      <c r="SDO101" s="577"/>
      <c r="SDP101" s="577"/>
      <c r="SDQ101" s="577"/>
      <c r="SDR101" s="577"/>
      <c r="SDS101" s="577"/>
      <c r="SDT101" s="577"/>
      <c r="SDU101" s="577"/>
      <c r="SDV101" s="577"/>
      <c r="SDW101" s="577"/>
      <c r="SDX101" s="577"/>
      <c r="SDY101" s="577"/>
      <c r="SDZ101" s="577"/>
      <c r="SEA101" s="577"/>
      <c r="SEB101" s="577"/>
      <c r="SEC101" s="577"/>
      <c r="SED101" s="577"/>
      <c r="SEE101" s="577"/>
      <c r="SEF101" s="577"/>
      <c r="SEG101" s="577"/>
      <c r="SEH101" s="577"/>
      <c r="SEI101" s="577"/>
      <c r="SEJ101" s="577"/>
      <c r="SEK101" s="577"/>
      <c r="SEL101" s="577"/>
      <c r="SEM101" s="577"/>
      <c r="SEN101" s="577"/>
      <c r="SEO101" s="577"/>
      <c r="SEP101" s="577"/>
      <c r="SEQ101" s="577"/>
      <c r="SER101" s="577"/>
      <c r="SES101" s="577"/>
      <c r="SET101" s="577"/>
      <c r="SEU101" s="577"/>
      <c r="SEV101" s="577"/>
      <c r="SEW101" s="577"/>
      <c r="SEX101" s="577"/>
      <c r="SEY101" s="577"/>
      <c r="SEZ101" s="577"/>
      <c r="SFA101" s="577"/>
      <c r="SFB101" s="577"/>
      <c r="SFC101" s="577"/>
      <c r="SFD101" s="577"/>
      <c r="SFE101" s="577"/>
      <c r="SFF101" s="577"/>
      <c r="SFG101" s="577"/>
      <c r="SFH101" s="577"/>
      <c r="SFI101" s="577"/>
      <c r="SFJ101" s="577"/>
      <c r="SFK101" s="577"/>
      <c r="SFL101" s="577"/>
      <c r="SFM101" s="577"/>
      <c r="SFN101" s="577"/>
      <c r="SFO101" s="577"/>
      <c r="SFP101" s="577"/>
      <c r="SFQ101" s="577"/>
      <c r="SFR101" s="577"/>
      <c r="SFS101" s="577"/>
      <c r="SFT101" s="577"/>
      <c r="SFU101" s="577"/>
      <c r="SFV101" s="577"/>
      <c r="SFW101" s="577"/>
      <c r="SFX101" s="577"/>
      <c r="SFY101" s="577"/>
      <c r="SFZ101" s="577"/>
      <c r="SGA101" s="577"/>
      <c r="SGB101" s="577"/>
      <c r="SGC101" s="577"/>
      <c r="SGD101" s="577"/>
      <c r="SGE101" s="577"/>
      <c r="SGF101" s="577"/>
      <c r="SGG101" s="577"/>
      <c r="SGH101" s="577"/>
      <c r="SGI101" s="577"/>
      <c r="SGJ101" s="577"/>
      <c r="SGK101" s="577"/>
      <c r="SGL101" s="577"/>
      <c r="SGM101" s="577"/>
      <c r="SGN101" s="577"/>
      <c r="SGO101" s="577"/>
      <c r="SGP101" s="577"/>
      <c r="SGQ101" s="577"/>
      <c r="SGR101" s="577"/>
      <c r="SGS101" s="577"/>
      <c r="SGT101" s="577"/>
      <c r="SGU101" s="577"/>
      <c r="SGV101" s="577"/>
      <c r="SGW101" s="577"/>
      <c r="SGX101" s="577"/>
      <c r="SGY101" s="577"/>
      <c r="SGZ101" s="577"/>
      <c r="SHA101" s="577"/>
      <c r="SHB101" s="577"/>
      <c r="SHC101" s="577"/>
      <c r="SHD101" s="577"/>
      <c r="SHE101" s="577"/>
      <c r="SHF101" s="577"/>
      <c r="SHG101" s="577"/>
      <c r="SHH101" s="577"/>
      <c r="SHI101" s="577"/>
      <c r="SHJ101" s="577"/>
      <c r="SHK101" s="577"/>
      <c r="SHL101" s="577"/>
      <c r="SHM101" s="577"/>
      <c r="SHN101" s="577"/>
      <c r="SHO101" s="577"/>
      <c r="SHP101" s="577"/>
      <c r="SHQ101" s="577"/>
      <c r="SHR101" s="577"/>
      <c r="SHS101" s="577"/>
      <c r="SHT101" s="577"/>
      <c r="SHU101" s="577"/>
      <c r="SHV101" s="577"/>
      <c r="SHW101" s="577"/>
      <c r="SHX101" s="577"/>
      <c r="SHY101" s="577"/>
      <c r="SHZ101" s="577"/>
      <c r="SIA101" s="577"/>
      <c r="SIB101" s="577"/>
      <c r="SIC101" s="577"/>
      <c r="SID101" s="577"/>
      <c r="SIE101" s="577"/>
      <c r="SIF101" s="577"/>
      <c r="SIG101" s="577"/>
      <c r="SIH101" s="577"/>
      <c r="SII101" s="577"/>
      <c r="SIJ101" s="577"/>
      <c r="SIK101" s="577"/>
      <c r="SIL101" s="577"/>
      <c r="SIM101" s="577"/>
      <c r="SIN101" s="577"/>
      <c r="SIO101" s="577"/>
      <c r="SIP101" s="577"/>
      <c r="SIQ101" s="577"/>
      <c r="SIR101" s="577"/>
      <c r="SIS101" s="577"/>
      <c r="SIT101" s="577"/>
      <c r="SIU101" s="577"/>
      <c r="SIV101" s="577"/>
      <c r="SIW101" s="577"/>
      <c r="SIX101" s="577"/>
      <c r="SIY101" s="577"/>
      <c r="SIZ101" s="577"/>
      <c r="SJA101" s="577"/>
      <c r="SJB101" s="577"/>
      <c r="SJC101" s="577"/>
      <c r="SJD101" s="577"/>
      <c r="SJE101" s="577"/>
      <c r="SJF101" s="577"/>
      <c r="SJG101" s="577"/>
      <c r="SJH101" s="577"/>
      <c r="SJI101" s="577"/>
      <c r="SJJ101" s="577"/>
      <c r="SJK101" s="577"/>
      <c r="SJL101" s="577"/>
      <c r="SJM101" s="577"/>
      <c r="SJN101" s="577"/>
      <c r="SJO101" s="577"/>
      <c r="SJP101" s="577"/>
      <c r="SJQ101" s="577"/>
      <c r="SJR101" s="577"/>
      <c r="SJS101" s="577"/>
      <c r="SJT101" s="577"/>
      <c r="SJU101" s="577"/>
      <c r="SJV101" s="577"/>
      <c r="SJW101" s="577"/>
      <c r="SJX101" s="577"/>
      <c r="SJY101" s="577"/>
      <c r="SJZ101" s="577"/>
      <c r="SKA101" s="577"/>
      <c r="SKB101" s="577"/>
      <c r="SKC101" s="577"/>
      <c r="SKD101" s="577"/>
      <c r="SKE101" s="577"/>
      <c r="SKF101" s="577"/>
      <c r="SKG101" s="577"/>
      <c r="SKH101" s="577"/>
      <c r="SKI101" s="577"/>
      <c r="SKJ101" s="577"/>
      <c r="SKK101" s="577"/>
      <c r="SKL101" s="577"/>
      <c r="SKM101" s="577"/>
      <c r="SKN101" s="577"/>
      <c r="SKO101" s="577"/>
      <c r="SKP101" s="577"/>
      <c r="SKQ101" s="577"/>
      <c r="SKR101" s="577"/>
      <c r="SKS101" s="577"/>
      <c r="SKT101" s="577"/>
      <c r="SKU101" s="577"/>
      <c r="SKV101" s="577"/>
      <c r="SKW101" s="577"/>
      <c r="SKX101" s="577"/>
      <c r="SKY101" s="577"/>
      <c r="SKZ101" s="577"/>
      <c r="SLA101" s="577"/>
      <c r="SLB101" s="577"/>
      <c r="SLC101" s="577"/>
      <c r="SLD101" s="577"/>
      <c r="SLE101" s="577"/>
      <c r="SLF101" s="577"/>
      <c r="SLG101" s="577"/>
      <c r="SLH101" s="577"/>
      <c r="SLI101" s="577"/>
      <c r="SLJ101" s="577"/>
      <c r="SLK101" s="577"/>
      <c r="SLL101" s="577"/>
      <c r="SLM101" s="577"/>
      <c r="SLN101" s="577"/>
      <c r="SLO101" s="577"/>
      <c r="SLP101" s="577"/>
      <c r="SLQ101" s="577"/>
      <c r="SLR101" s="577"/>
      <c r="SLS101" s="577"/>
      <c r="SLT101" s="577"/>
      <c r="SLU101" s="577"/>
      <c r="SLV101" s="577"/>
      <c r="SLW101" s="577"/>
      <c r="SLX101" s="577"/>
      <c r="SLY101" s="577"/>
      <c r="SLZ101" s="577"/>
      <c r="SMA101" s="577"/>
      <c r="SMB101" s="577"/>
      <c r="SMC101" s="577"/>
      <c r="SMD101" s="577"/>
      <c r="SME101" s="577"/>
      <c r="SMF101" s="577"/>
      <c r="SMG101" s="577"/>
      <c r="SMH101" s="577"/>
      <c r="SMI101" s="577"/>
      <c r="SMJ101" s="577"/>
      <c r="SMK101" s="577"/>
      <c r="SML101" s="577"/>
      <c r="SMM101" s="577"/>
      <c r="SMN101" s="577"/>
      <c r="SMO101" s="577"/>
      <c r="SMP101" s="577"/>
      <c r="SMQ101" s="577"/>
      <c r="SMR101" s="577"/>
      <c r="SMS101" s="577"/>
      <c r="SMT101" s="577"/>
      <c r="SMU101" s="577"/>
      <c r="SMV101" s="577"/>
      <c r="SMW101" s="577"/>
      <c r="SMX101" s="577"/>
      <c r="SMY101" s="577"/>
      <c r="SMZ101" s="577"/>
      <c r="SNA101" s="577"/>
      <c r="SNB101" s="577"/>
      <c r="SNC101" s="577"/>
      <c r="SND101" s="577"/>
      <c r="SNE101" s="577"/>
      <c r="SNF101" s="577"/>
      <c r="SNG101" s="577"/>
      <c r="SNH101" s="577"/>
      <c r="SNI101" s="577"/>
      <c r="SNJ101" s="577"/>
      <c r="SNK101" s="577"/>
      <c r="SNL101" s="577"/>
      <c r="SNM101" s="577"/>
      <c r="SNN101" s="577"/>
      <c r="SNO101" s="577"/>
      <c r="SNP101" s="577"/>
      <c r="SNQ101" s="577"/>
      <c r="SNR101" s="577"/>
      <c r="SNS101" s="577"/>
      <c r="SNT101" s="577"/>
      <c r="SNU101" s="577"/>
      <c r="SNV101" s="577"/>
      <c r="SNW101" s="577"/>
      <c r="SNX101" s="577"/>
      <c r="SNY101" s="577"/>
      <c r="SNZ101" s="577"/>
      <c r="SOA101" s="577"/>
      <c r="SOB101" s="577"/>
      <c r="SOC101" s="577"/>
      <c r="SOD101" s="577"/>
      <c r="SOE101" s="577"/>
      <c r="SOF101" s="577"/>
      <c r="SOG101" s="577"/>
      <c r="SOH101" s="577"/>
      <c r="SOI101" s="577"/>
      <c r="SOJ101" s="577"/>
      <c r="SOK101" s="577"/>
      <c r="SOL101" s="577"/>
      <c r="SOM101" s="577"/>
      <c r="SON101" s="577"/>
      <c r="SOO101" s="577"/>
      <c r="SOP101" s="577"/>
      <c r="SOQ101" s="577"/>
      <c r="SOR101" s="577"/>
      <c r="SOS101" s="577"/>
      <c r="SOT101" s="577"/>
      <c r="SOU101" s="577"/>
      <c r="SOV101" s="577"/>
      <c r="SOW101" s="577"/>
      <c r="SOX101" s="577"/>
      <c r="SOY101" s="577"/>
      <c r="SOZ101" s="577"/>
      <c r="SPA101" s="577"/>
      <c r="SPB101" s="577"/>
      <c r="SPC101" s="577"/>
      <c r="SPD101" s="577"/>
      <c r="SPE101" s="577"/>
      <c r="SPF101" s="577"/>
      <c r="SPG101" s="577"/>
      <c r="SPH101" s="577"/>
      <c r="SPI101" s="577"/>
      <c r="SPJ101" s="577"/>
      <c r="SPK101" s="577"/>
      <c r="SPL101" s="577"/>
      <c r="SPM101" s="577"/>
      <c r="SPN101" s="577"/>
      <c r="SPO101" s="577"/>
      <c r="SPP101" s="577"/>
      <c r="SPQ101" s="577"/>
      <c r="SPR101" s="577"/>
      <c r="SPS101" s="577"/>
      <c r="SPT101" s="577"/>
      <c r="SPU101" s="577"/>
      <c r="SPV101" s="577"/>
      <c r="SPW101" s="577"/>
      <c r="SPX101" s="577"/>
      <c r="SPY101" s="577"/>
      <c r="SPZ101" s="577"/>
      <c r="SQA101" s="577"/>
      <c r="SQB101" s="577"/>
      <c r="SQC101" s="577"/>
      <c r="SQD101" s="577"/>
      <c r="SQE101" s="577"/>
      <c r="SQF101" s="577"/>
      <c r="SQG101" s="577"/>
      <c r="SQH101" s="577"/>
      <c r="SQI101" s="577"/>
      <c r="SQJ101" s="577"/>
      <c r="SQK101" s="577"/>
      <c r="SQL101" s="577"/>
      <c r="SQM101" s="577"/>
      <c r="SQN101" s="577"/>
      <c r="SQO101" s="577"/>
      <c r="SQP101" s="577"/>
      <c r="SQQ101" s="577"/>
      <c r="SQR101" s="577"/>
      <c r="SQS101" s="577"/>
      <c r="SQT101" s="577"/>
      <c r="SQU101" s="577"/>
      <c r="SQV101" s="577"/>
      <c r="SQW101" s="577"/>
      <c r="SQX101" s="577"/>
      <c r="SQY101" s="577"/>
      <c r="SQZ101" s="577"/>
      <c r="SRA101" s="577"/>
      <c r="SRB101" s="577"/>
      <c r="SRC101" s="577"/>
      <c r="SRD101" s="577"/>
      <c r="SRE101" s="577"/>
      <c r="SRF101" s="577"/>
      <c r="SRG101" s="577"/>
      <c r="SRH101" s="577"/>
      <c r="SRI101" s="577"/>
      <c r="SRJ101" s="577"/>
      <c r="SRK101" s="577"/>
      <c r="SRL101" s="577"/>
      <c r="SRM101" s="577"/>
      <c r="SRN101" s="577"/>
      <c r="SRO101" s="577"/>
      <c r="SRP101" s="577"/>
      <c r="SRQ101" s="577"/>
      <c r="SRR101" s="577"/>
      <c r="SRS101" s="577"/>
      <c r="SRT101" s="577"/>
      <c r="SRU101" s="577"/>
      <c r="SRV101" s="577"/>
      <c r="SRW101" s="577"/>
      <c r="SRX101" s="577"/>
      <c r="SRY101" s="577"/>
      <c r="SRZ101" s="577"/>
      <c r="SSA101" s="577"/>
      <c r="SSB101" s="577"/>
      <c r="SSC101" s="577"/>
      <c r="SSD101" s="577"/>
      <c r="SSE101" s="577"/>
      <c r="SSF101" s="577"/>
      <c r="SSG101" s="577"/>
      <c r="SSH101" s="577"/>
      <c r="SSI101" s="577"/>
      <c r="SSJ101" s="577"/>
      <c r="SSK101" s="577"/>
      <c r="SSL101" s="577"/>
      <c r="SSM101" s="577"/>
      <c r="SSN101" s="577"/>
      <c r="SSO101" s="577"/>
      <c r="SSP101" s="577"/>
      <c r="SSQ101" s="577"/>
      <c r="SSR101" s="577"/>
      <c r="SSS101" s="577"/>
      <c r="SST101" s="577"/>
      <c r="SSU101" s="577"/>
      <c r="SSV101" s="577"/>
      <c r="SSW101" s="577"/>
      <c r="SSX101" s="577"/>
      <c r="SSY101" s="577"/>
      <c r="SSZ101" s="577"/>
      <c r="STA101" s="577"/>
      <c r="STB101" s="577"/>
      <c r="STC101" s="577"/>
      <c r="STD101" s="577"/>
      <c r="STE101" s="577"/>
      <c r="STF101" s="577"/>
      <c r="STG101" s="577"/>
      <c r="STH101" s="577"/>
      <c r="STI101" s="577"/>
      <c r="STJ101" s="577"/>
      <c r="STK101" s="577"/>
      <c r="STL101" s="577"/>
      <c r="STM101" s="577"/>
      <c r="STN101" s="577"/>
      <c r="STO101" s="577"/>
      <c r="STP101" s="577"/>
      <c r="STQ101" s="577"/>
      <c r="STR101" s="577"/>
      <c r="STS101" s="577"/>
      <c r="STT101" s="577"/>
      <c r="STU101" s="577"/>
      <c r="STV101" s="577"/>
      <c r="STW101" s="577"/>
      <c r="STX101" s="577"/>
      <c r="STY101" s="577"/>
      <c r="STZ101" s="577"/>
      <c r="SUA101" s="577"/>
      <c r="SUB101" s="577"/>
      <c r="SUC101" s="577"/>
      <c r="SUD101" s="577"/>
      <c r="SUE101" s="577"/>
      <c r="SUF101" s="577"/>
      <c r="SUG101" s="577"/>
      <c r="SUH101" s="577"/>
      <c r="SUI101" s="577"/>
      <c r="SUJ101" s="577"/>
      <c r="SUK101" s="577"/>
      <c r="SUL101" s="577"/>
      <c r="SUM101" s="577"/>
      <c r="SUN101" s="577"/>
      <c r="SUO101" s="577"/>
      <c r="SUP101" s="577"/>
      <c r="SUQ101" s="577"/>
      <c r="SUR101" s="577"/>
      <c r="SUS101" s="577"/>
      <c r="SUT101" s="577"/>
      <c r="SUU101" s="577"/>
      <c r="SUV101" s="577"/>
      <c r="SUW101" s="577"/>
      <c r="SUX101" s="577"/>
      <c r="SUY101" s="577"/>
      <c r="SUZ101" s="577"/>
      <c r="SVA101" s="577"/>
      <c r="SVB101" s="577"/>
      <c r="SVC101" s="577"/>
      <c r="SVD101" s="577"/>
      <c r="SVE101" s="577"/>
      <c r="SVF101" s="577"/>
      <c r="SVG101" s="577"/>
      <c r="SVH101" s="577"/>
      <c r="SVI101" s="577"/>
      <c r="SVJ101" s="577"/>
      <c r="SVK101" s="577"/>
      <c r="SVL101" s="577"/>
      <c r="SVM101" s="577"/>
      <c r="SVN101" s="577"/>
      <c r="SVO101" s="577"/>
      <c r="SVP101" s="577"/>
      <c r="SVQ101" s="577"/>
      <c r="SVR101" s="577"/>
      <c r="SVS101" s="577"/>
      <c r="SVT101" s="577"/>
      <c r="SVU101" s="577"/>
      <c r="SVV101" s="577"/>
      <c r="SVW101" s="577"/>
      <c r="SVX101" s="577"/>
      <c r="SVY101" s="577"/>
      <c r="SVZ101" s="577"/>
      <c r="SWA101" s="577"/>
      <c r="SWB101" s="577"/>
      <c r="SWC101" s="577"/>
      <c r="SWD101" s="577"/>
      <c r="SWE101" s="577"/>
      <c r="SWF101" s="577"/>
      <c r="SWG101" s="577"/>
      <c r="SWH101" s="577"/>
      <c r="SWI101" s="577"/>
      <c r="SWJ101" s="577"/>
      <c r="SWK101" s="577"/>
      <c r="SWL101" s="577"/>
      <c r="SWM101" s="577"/>
      <c r="SWN101" s="577"/>
      <c r="SWO101" s="577"/>
      <c r="SWP101" s="577"/>
      <c r="SWQ101" s="577"/>
      <c r="SWR101" s="577"/>
      <c r="SWS101" s="577"/>
      <c r="SWT101" s="577"/>
      <c r="SWU101" s="577"/>
      <c r="SWV101" s="577"/>
      <c r="SWW101" s="577"/>
      <c r="SWX101" s="577"/>
      <c r="SWY101" s="577"/>
      <c r="SWZ101" s="577"/>
      <c r="SXA101" s="577"/>
      <c r="SXB101" s="577"/>
      <c r="SXC101" s="577"/>
      <c r="SXD101" s="577"/>
      <c r="SXE101" s="577"/>
      <c r="SXF101" s="577"/>
      <c r="SXG101" s="577"/>
      <c r="SXH101" s="577"/>
      <c r="SXI101" s="577"/>
      <c r="SXJ101" s="577"/>
      <c r="SXK101" s="577"/>
      <c r="SXL101" s="577"/>
      <c r="SXM101" s="577"/>
      <c r="SXN101" s="577"/>
      <c r="SXO101" s="577"/>
      <c r="SXP101" s="577"/>
      <c r="SXQ101" s="577"/>
      <c r="SXR101" s="577"/>
      <c r="SXS101" s="577"/>
      <c r="SXT101" s="577"/>
      <c r="SXU101" s="577"/>
      <c r="SXV101" s="577"/>
      <c r="SXW101" s="577"/>
      <c r="SXX101" s="577"/>
      <c r="SXY101" s="577"/>
      <c r="SXZ101" s="577"/>
      <c r="SYA101" s="577"/>
      <c r="SYB101" s="577"/>
      <c r="SYC101" s="577"/>
      <c r="SYD101" s="577"/>
      <c r="SYE101" s="577"/>
      <c r="SYF101" s="577"/>
      <c r="SYG101" s="577"/>
      <c r="SYH101" s="577"/>
      <c r="SYI101" s="577"/>
      <c r="SYJ101" s="577"/>
      <c r="SYK101" s="577"/>
      <c r="SYL101" s="577"/>
      <c r="SYM101" s="577"/>
      <c r="SYN101" s="577"/>
      <c r="SYO101" s="577"/>
      <c r="SYP101" s="577"/>
      <c r="SYQ101" s="577"/>
      <c r="SYR101" s="577"/>
      <c r="SYS101" s="577"/>
      <c r="SYT101" s="577"/>
      <c r="SYU101" s="577"/>
      <c r="SYV101" s="577"/>
      <c r="SYW101" s="577"/>
      <c r="SYX101" s="577"/>
      <c r="SYY101" s="577"/>
      <c r="SYZ101" s="577"/>
      <c r="SZA101" s="577"/>
      <c r="SZB101" s="577"/>
      <c r="SZC101" s="577"/>
      <c r="SZD101" s="577"/>
      <c r="SZE101" s="577"/>
      <c r="SZF101" s="577"/>
      <c r="SZG101" s="577"/>
      <c r="SZH101" s="577"/>
      <c r="SZI101" s="577"/>
      <c r="SZJ101" s="577"/>
      <c r="SZK101" s="577"/>
      <c r="SZL101" s="577"/>
      <c r="SZM101" s="577"/>
      <c r="SZN101" s="577"/>
      <c r="SZO101" s="577"/>
      <c r="SZP101" s="577"/>
      <c r="SZQ101" s="577"/>
      <c r="SZR101" s="577"/>
      <c r="SZS101" s="577"/>
      <c r="SZT101" s="577"/>
      <c r="SZU101" s="577"/>
      <c r="SZV101" s="577"/>
      <c r="SZW101" s="577"/>
      <c r="SZX101" s="577"/>
      <c r="SZY101" s="577"/>
      <c r="SZZ101" s="577"/>
      <c r="TAA101" s="577"/>
      <c r="TAB101" s="577"/>
      <c r="TAC101" s="577"/>
      <c r="TAD101" s="577"/>
      <c r="TAE101" s="577"/>
      <c r="TAF101" s="577"/>
      <c r="TAG101" s="577"/>
      <c r="TAH101" s="577"/>
      <c r="TAI101" s="577"/>
      <c r="TAJ101" s="577"/>
      <c r="TAK101" s="577"/>
      <c r="TAL101" s="577"/>
      <c r="TAM101" s="577"/>
      <c r="TAN101" s="577"/>
      <c r="TAO101" s="577"/>
      <c r="TAP101" s="577"/>
      <c r="TAQ101" s="577"/>
      <c r="TAR101" s="577"/>
      <c r="TAS101" s="577"/>
      <c r="TAT101" s="577"/>
      <c r="TAU101" s="577"/>
      <c r="TAV101" s="577"/>
      <c r="TAW101" s="577"/>
      <c r="TAX101" s="577"/>
      <c r="TAY101" s="577"/>
      <c r="TAZ101" s="577"/>
      <c r="TBA101" s="577"/>
      <c r="TBB101" s="577"/>
      <c r="TBC101" s="577"/>
      <c r="TBD101" s="577"/>
      <c r="TBE101" s="577"/>
      <c r="TBF101" s="577"/>
      <c r="TBG101" s="577"/>
      <c r="TBH101" s="577"/>
      <c r="TBI101" s="577"/>
      <c r="TBJ101" s="577"/>
      <c r="TBK101" s="577"/>
      <c r="TBL101" s="577"/>
      <c r="TBM101" s="577"/>
      <c r="TBN101" s="577"/>
      <c r="TBO101" s="577"/>
      <c r="TBP101" s="577"/>
      <c r="TBQ101" s="577"/>
      <c r="TBR101" s="577"/>
      <c r="TBS101" s="577"/>
      <c r="TBT101" s="577"/>
      <c r="TBU101" s="577"/>
      <c r="TBV101" s="577"/>
      <c r="TBW101" s="577"/>
      <c r="TBX101" s="577"/>
      <c r="TBY101" s="577"/>
      <c r="TBZ101" s="577"/>
      <c r="TCA101" s="577"/>
      <c r="TCB101" s="577"/>
      <c r="TCC101" s="577"/>
      <c r="TCD101" s="577"/>
      <c r="TCE101" s="577"/>
      <c r="TCF101" s="577"/>
      <c r="TCG101" s="577"/>
      <c r="TCH101" s="577"/>
      <c r="TCI101" s="577"/>
      <c r="TCJ101" s="577"/>
      <c r="TCK101" s="577"/>
      <c r="TCL101" s="577"/>
      <c r="TCM101" s="577"/>
      <c r="TCN101" s="577"/>
      <c r="TCO101" s="577"/>
      <c r="TCP101" s="577"/>
      <c r="TCQ101" s="577"/>
      <c r="TCR101" s="577"/>
      <c r="TCS101" s="577"/>
      <c r="TCT101" s="577"/>
      <c r="TCU101" s="577"/>
      <c r="TCV101" s="577"/>
      <c r="TCW101" s="577"/>
      <c r="TCX101" s="577"/>
      <c r="TCY101" s="577"/>
      <c r="TCZ101" s="577"/>
      <c r="TDA101" s="577"/>
      <c r="TDB101" s="577"/>
      <c r="TDC101" s="577"/>
      <c r="TDD101" s="577"/>
      <c r="TDE101" s="577"/>
      <c r="TDF101" s="577"/>
      <c r="TDG101" s="577"/>
      <c r="TDH101" s="577"/>
      <c r="TDI101" s="577"/>
      <c r="TDJ101" s="577"/>
      <c r="TDK101" s="577"/>
      <c r="TDL101" s="577"/>
      <c r="TDM101" s="577"/>
      <c r="TDN101" s="577"/>
      <c r="TDO101" s="577"/>
      <c r="TDP101" s="577"/>
      <c r="TDQ101" s="577"/>
      <c r="TDR101" s="577"/>
      <c r="TDS101" s="577"/>
      <c r="TDT101" s="577"/>
      <c r="TDU101" s="577"/>
      <c r="TDV101" s="577"/>
      <c r="TDW101" s="577"/>
      <c r="TDX101" s="577"/>
      <c r="TDY101" s="577"/>
      <c r="TDZ101" s="577"/>
      <c r="TEA101" s="577"/>
      <c r="TEB101" s="577"/>
      <c r="TEC101" s="577"/>
      <c r="TED101" s="577"/>
      <c r="TEE101" s="577"/>
      <c r="TEF101" s="577"/>
      <c r="TEG101" s="577"/>
      <c r="TEH101" s="577"/>
      <c r="TEI101" s="577"/>
      <c r="TEJ101" s="577"/>
      <c r="TEK101" s="577"/>
      <c r="TEL101" s="577"/>
      <c r="TEM101" s="577"/>
      <c r="TEN101" s="577"/>
      <c r="TEO101" s="577"/>
      <c r="TEP101" s="577"/>
      <c r="TEQ101" s="577"/>
      <c r="TER101" s="577"/>
      <c r="TES101" s="577"/>
      <c r="TET101" s="577"/>
      <c r="TEU101" s="577"/>
      <c r="TEV101" s="577"/>
      <c r="TEW101" s="577"/>
      <c r="TEX101" s="577"/>
      <c r="TEY101" s="577"/>
      <c r="TEZ101" s="577"/>
      <c r="TFA101" s="577"/>
      <c r="TFB101" s="577"/>
      <c r="TFC101" s="577"/>
      <c r="TFD101" s="577"/>
      <c r="TFE101" s="577"/>
      <c r="TFF101" s="577"/>
      <c r="TFG101" s="577"/>
      <c r="TFH101" s="577"/>
      <c r="TFI101" s="577"/>
      <c r="TFJ101" s="577"/>
      <c r="TFK101" s="577"/>
      <c r="TFL101" s="577"/>
      <c r="TFM101" s="577"/>
      <c r="TFN101" s="577"/>
      <c r="TFO101" s="577"/>
      <c r="TFP101" s="577"/>
      <c r="TFQ101" s="577"/>
      <c r="TFR101" s="577"/>
      <c r="TFS101" s="577"/>
      <c r="TFT101" s="577"/>
      <c r="TFU101" s="577"/>
      <c r="TFV101" s="577"/>
      <c r="TFW101" s="577"/>
      <c r="TFX101" s="577"/>
      <c r="TFY101" s="577"/>
      <c r="TFZ101" s="577"/>
      <c r="TGA101" s="577"/>
      <c r="TGB101" s="577"/>
      <c r="TGC101" s="577"/>
      <c r="TGD101" s="577"/>
      <c r="TGE101" s="577"/>
      <c r="TGF101" s="577"/>
      <c r="TGG101" s="577"/>
      <c r="TGH101" s="577"/>
      <c r="TGI101" s="577"/>
      <c r="TGJ101" s="577"/>
      <c r="TGK101" s="577"/>
      <c r="TGL101" s="577"/>
      <c r="TGM101" s="577"/>
      <c r="TGN101" s="577"/>
      <c r="TGO101" s="577"/>
      <c r="TGP101" s="577"/>
      <c r="TGQ101" s="577"/>
      <c r="TGR101" s="577"/>
      <c r="TGS101" s="577"/>
      <c r="TGT101" s="577"/>
      <c r="TGU101" s="577"/>
      <c r="TGV101" s="577"/>
      <c r="TGW101" s="577"/>
      <c r="TGX101" s="577"/>
      <c r="TGY101" s="577"/>
      <c r="TGZ101" s="577"/>
      <c r="THA101" s="577"/>
      <c r="THB101" s="577"/>
      <c r="THC101" s="577"/>
      <c r="THD101" s="577"/>
      <c r="THE101" s="577"/>
      <c r="THF101" s="577"/>
      <c r="THG101" s="577"/>
      <c r="THH101" s="577"/>
      <c r="THI101" s="577"/>
      <c r="THJ101" s="577"/>
      <c r="THK101" s="577"/>
      <c r="THL101" s="577"/>
      <c r="THM101" s="577"/>
      <c r="THN101" s="577"/>
      <c r="THO101" s="577"/>
      <c r="THP101" s="577"/>
      <c r="THQ101" s="577"/>
      <c r="THR101" s="577"/>
      <c r="THS101" s="577"/>
      <c r="THT101" s="577"/>
      <c r="THU101" s="577"/>
      <c r="THV101" s="577"/>
      <c r="THW101" s="577"/>
      <c r="THX101" s="577"/>
      <c r="THY101" s="577"/>
      <c r="THZ101" s="577"/>
      <c r="TIA101" s="577"/>
      <c r="TIB101" s="577"/>
      <c r="TIC101" s="577"/>
      <c r="TID101" s="577"/>
      <c r="TIE101" s="577"/>
      <c r="TIF101" s="577"/>
      <c r="TIG101" s="577"/>
      <c r="TIH101" s="577"/>
      <c r="TII101" s="577"/>
      <c r="TIJ101" s="577"/>
      <c r="TIK101" s="577"/>
      <c r="TIL101" s="577"/>
      <c r="TIM101" s="577"/>
      <c r="TIN101" s="577"/>
      <c r="TIO101" s="577"/>
      <c r="TIP101" s="577"/>
      <c r="TIQ101" s="577"/>
      <c r="TIR101" s="577"/>
      <c r="TIS101" s="577"/>
      <c r="TIT101" s="577"/>
      <c r="TIU101" s="577"/>
      <c r="TIV101" s="577"/>
      <c r="TIW101" s="577"/>
      <c r="TIX101" s="577"/>
      <c r="TIY101" s="577"/>
      <c r="TIZ101" s="577"/>
      <c r="TJA101" s="577"/>
      <c r="TJB101" s="577"/>
      <c r="TJC101" s="577"/>
      <c r="TJD101" s="577"/>
      <c r="TJE101" s="577"/>
      <c r="TJF101" s="577"/>
      <c r="TJG101" s="577"/>
      <c r="TJH101" s="577"/>
      <c r="TJI101" s="577"/>
      <c r="TJJ101" s="577"/>
      <c r="TJK101" s="577"/>
      <c r="TJL101" s="577"/>
      <c r="TJM101" s="577"/>
      <c r="TJN101" s="577"/>
      <c r="TJO101" s="577"/>
      <c r="TJP101" s="577"/>
      <c r="TJQ101" s="577"/>
      <c r="TJR101" s="577"/>
      <c r="TJS101" s="577"/>
      <c r="TJT101" s="577"/>
      <c r="TJU101" s="577"/>
      <c r="TJV101" s="577"/>
      <c r="TJW101" s="577"/>
      <c r="TJX101" s="577"/>
      <c r="TJY101" s="577"/>
      <c r="TJZ101" s="577"/>
      <c r="TKA101" s="577"/>
      <c r="TKB101" s="577"/>
      <c r="TKC101" s="577"/>
      <c r="TKD101" s="577"/>
      <c r="TKE101" s="577"/>
      <c r="TKF101" s="577"/>
      <c r="TKG101" s="577"/>
      <c r="TKH101" s="577"/>
      <c r="TKI101" s="577"/>
      <c r="TKJ101" s="577"/>
      <c r="TKK101" s="577"/>
      <c r="TKL101" s="577"/>
      <c r="TKM101" s="577"/>
      <c r="TKN101" s="577"/>
      <c r="TKO101" s="577"/>
      <c r="TKP101" s="577"/>
      <c r="TKQ101" s="577"/>
      <c r="TKR101" s="577"/>
      <c r="TKS101" s="577"/>
      <c r="TKT101" s="577"/>
      <c r="TKU101" s="577"/>
      <c r="TKV101" s="577"/>
      <c r="TKW101" s="577"/>
      <c r="TKX101" s="577"/>
      <c r="TKY101" s="577"/>
      <c r="TKZ101" s="577"/>
      <c r="TLA101" s="577"/>
      <c r="TLB101" s="577"/>
      <c r="TLC101" s="577"/>
      <c r="TLD101" s="577"/>
      <c r="TLE101" s="577"/>
      <c r="TLF101" s="577"/>
      <c r="TLG101" s="577"/>
      <c r="TLH101" s="577"/>
      <c r="TLI101" s="577"/>
      <c r="TLJ101" s="577"/>
      <c r="TLK101" s="577"/>
      <c r="TLL101" s="577"/>
      <c r="TLM101" s="577"/>
      <c r="TLN101" s="577"/>
      <c r="TLO101" s="577"/>
      <c r="TLP101" s="577"/>
      <c r="TLQ101" s="577"/>
      <c r="TLR101" s="577"/>
      <c r="TLS101" s="577"/>
      <c r="TLT101" s="577"/>
      <c r="TLU101" s="577"/>
      <c r="TLV101" s="577"/>
      <c r="TLW101" s="577"/>
      <c r="TLX101" s="577"/>
      <c r="TLY101" s="577"/>
      <c r="TLZ101" s="577"/>
      <c r="TMA101" s="577"/>
      <c r="TMB101" s="577"/>
      <c r="TMC101" s="577"/>
      <c r="TMD101" s="577"/>
      <c r="TME101" s="577"/>
      <c r="TMF101" s="577"/>
      <c r="TMG101" s="577"/>
      <c r="TMH101" s="577"/>
      <c r="TMI101" s="577"/>
      <c r="TMJ101" s="577"/>
      <c r="TMK101" s="577"/>
      <c r="TML101" s="577"/>
      <c r="TMM101" s="577"/>
      <c r="TMN101" s="577"/>
      <c r="TMO101" s="577"/>
      <c r="TMP101" s="577"/>
      <c r="TMQ101" s="577"/>
      <c r="TMR101" s="577"/>
      <c r="TMS101" s="577"/>
      <c r="TMT101" s="577"/>
      <c r="TMU101" s="577"/>
      <c r="TMV101" s="577"/>
      <c r="TMW101" s="577"/>
      <c r="TMX101" s="577"/>
      <c r="TMY101" s="577"/>
      <c r="TMZ101" s="577"/>
      <c r="TNA101" s="577"/>
      <c r="TNB101" s="577"/>
      <c r="TNC101" s="577"/>
      <c r="TND101" s="577"/>
      <c r="TNE101" s="577"/>
      <c r="TNF101" s="577"/>
      <c r="TNG101" s="577"/>
      <c r="TNH101" s="577"/>
      <c r="TNI101" s="577"/>
      <c r="TNJ101" s="577"/>
      <c r="TNK101" s="577"/>
      <c r="TNL101" s="577"/>
      <c r="TNM101" s="577"/>
      <c r="TNN101" s="577"/>
      <c r="TNO101" s="577"/>
      <c r="TNP101" s="577"/>
      <c r="TNQ101" s="577"/>
      <c r="TNR101" s="577"/>
      <c r="TNS101" s="577"/>
      <c r="TNT101" s="577"/>
      <c r="TNU101" s="577"/>
      <c r="TNV101" s="577"/>
      <c r="TNW101" s="577"/>
      <c r="TNX101" s="577"/>
      <c r="TNY101" s="577"/>
      <c r="TNZ101" s="577"/>
      <c r="TOA101" s="577"/>
      <c r="TOB101" s="577"/>
      <c r="TOC101" s="577"/>
      <c r="TOD101" s="577"/>
      <c r="TOE101" s="577"/>
      <c r="TOF101" s="577"/>
      <c r="TOG101" s="577"/>
      <c r="TOH101" s="577"/>
      <c r="TOI101" s="577"/>
      <c r="TOJ101" s="577"/>
      <c r="TOK101" s="577"/>
      <c r="TOL101" s="577"/>
      <c r="TOM101" s="577"/>
      <c r="TON101" s="577"/>
      <c r="TOO101" s="577"/>
      <c r="TOP101" s="577"/>
      <c r="TOQ101" s="577"/>
      <c r="TOR101" s="577"/>
      <c r="TOS101" s="577"/>
      <c r="TOT101" s="577"/>
      <c r="TOU101" s="577"/>
      <c r="TOV101" s="577"/>
      <c r="TOW101" s="577"/>
      <c r="TOX101" s="577"/>
      <c r="TOY101" s="577"/>
      <c r="TOZ101" s="577"/>
      <c r="TPA101" s="577"/>
      <c r="TPB101" s="577"/>
      <c r="TPC101" s="577"/>
      <c r="TPD101" s="577"/>
      <c r="TPE101" s="577"/>
      <c r="TPF101" s="577"/>
      <c r="TPG101" s="577"/>
      <c r="TPH101" s="577"/>
      <c r="TPI101" s="577"/>
      <c r="TPJ101" s="577"/>
      <c r="TPK101" s="577"/>
      <c r="TPL101" s="577"/>
      <c r="TPM101" s="577"/>
      <c r="TPN101" s="577"/>
      <c r="TPO101" s="577"/>
      <c r="TPP101" s="577"/>
      <c r="TPQ101" s="577"/>
      <c r="TPR101" s="577"/>
      <c r="TPS101" s="577"/>
      <c r="TPT101" s="577"/>
      <c r="TPU101" s="577"/>
      <c r="TPV101" s="577"/>
      <c r="TPW101" s="577"/>
      <c r="TPX101" s="577"/>
      <c r="TPY101" s="577"/>
      <c r="TPZ101" s="577"/>
      <c r="TQA101" s="577"/>
      <c r="TQB101" s="577"/>
      <c r="TQC101" s="577"/>
      <c r="TQD101" s="577"/>
      <c r="TQE101" s="577"/>
      <c r="TQF101" s="577"/>
      <c r="TQG101" s="577"/>
      <c r="TQH101" s="577"/>
      <c r="TQI101" s="577"/>
      <c r="TQJ101" s="577"/>
      <c r="TQK101" s="577"/>
      <c r="TQL101" s="577"/>
      <c r="TQM101" s="577"/>
      <c r="TQN101" s="577"/>
      <c r="TQO101" s="577"/>
      <c r="TQP101" s="577"/>
      <c r="TQQ101" s="577"/>
      <c r="TQR101" s="577"/>
      <c r="TQS101" s="577"/>
      <c r="TQT101" s="577"/>
      <c r="TQU101" s="577"/>
      <c r="TQV101" s="577"/>
      <c r="TQW101" s="577"/>
      <c r="TQX101" s="577"/>
      <c r="TQY101" s="577"/>
      <c r="TQZ101" s="577"/>
      <c r="TRA101" s="577"/>
      <c r="TRB101" s="577"/>
      <c r="TRC101" s="577"/>
      <c r="TRD101" s="577"/>
      <c r="TRE101" s="577"/>
      <c r="TRF101" s="577"/>
      <c r="TRG101" s="577"/>
      <c r="TRH101" s="577"/>
      <c r="TRI101" s="577"/>
      <c r="TRJ101" s="577"/>
      <c r="TRK101" s="577"/>
      <c r="TRL101" s="577"/>
      <c r="TRM101" s="577"/>
      <c r="TRN101" s="577"/>
      <c r="TRO101" s="577"/>
      <c r="TRP101" s="577"/>
      <c r="TRQ101" s="577"/>
      <c r="TRR101" s="577"/>
      <c r="TRS101" s="577"/>
      <c r="TRT101" s="577"/>
      <c r="TRU101" s="577"/>
      <c r="TRV101" s="577"/>
      <c r="TRW101" s="577"/>
      <c r="TRX101" s="577"/>
      <c r="TRY101" s="577"/>
      <c r="TRZ101" s="577"/>
      <c r="TSA101" s="577"/>
      <c r="TSB101" s="577"/>
      <c r="TSC101" s="577"/>
      <c r="TSD101" s="577"/>
      <c r="TSE101" s="577"/>
      <c r="TSF101" s="577"/>
      <c r="TSG101" s="577"/>
      <c r="TSH101" s="577"/>
      <c r="TSI101" s="577"/>
      <c r="TSJ101" s="577"/>
      <c r="TSK101" s="577"/>
      <c r="TSL101" s="577"/>
      <c r="TSM101" s="577"/>
      <c r="TSN101" s="577"/>
      <c r="TSO101" s="577"/>
      <c r="TSP101" s="577"/>
      <c r="TSQ101" s="577"/>
      <c r="TSR101" s="577"/>
      <c r="TSS101" s="577"/>
      <c r="TST101" s="577"/>
      <c r="TSU101" s="577"/>
      <c r="TSV101" s="577"/>
      <c r="TSW101" s="577"/>
      <c r="TSX101" s="577"/>
      <c r="TSY101" s="577"/>
      <c r="TSZ101" s="577"/>
      <c r="TTA101" s="577"/>
      <c r="TTB101" s="577"/>
      <c r="TTC101" s="577"/>
      <c r="TTD101" s="577"/>
      <c r="TTE101" s="577"/>
      <c r="TTF101" s="577"/>
      <c r="TTG101" s="577"/>
      <c r="TTH101" s="577"/>
      <c r="TTI101" s="577"/>
      <c r="TTJ101" s="577"/>
      <c r="TTK101" s="577"/>
      <c r="TTL101" s="577"/>
      <c r="TTM101" s="577"/>
      <c r="TTN101" s="577"/>
      <c r="TTO101" s="577"/>
      <c r="TTP101" s="577"/>
      <c r="TTQ101" s="577"/>
      <c r="TTR101" s="577"/>
      <c r="TTS101" s="577"/>
      <c r="TTT101" s="577"/>
      <c r="TTU101" s="577"/>
      <c r="TTV101" s="577"/>
      <c r="TTW101" s="577"/>
      <c r="TTX101" s="577"/>
      <c r="TTY101" s="577"/>
      <c r="TTZ101" s="577"/>
      <c r="TUA101" s="577"/>
      <c r="TUB101" s="577"/>
      <c r="TUC101" s="577"/>
      <c r="TUD101" s="577"/>
      <c r="TUE101" s="577"/>
      <c r="TUF101" s="577"/>
      <c r="TUG101" s="577"/>
      <c r="TUH101" s="577"/>
      <c r="TUI101" s="577"/>
      <c r="TUJ101" s="577"/>
      <c r="TUK101" s="577"/>
      <c r="TUL101" s="577"/>
      <c r="TUM101" s="577"/>
      <c r="TUN101" s="577"/>
      <c r="TUO101" s="577"/>
      <c r="TUP101" s="577"/>
      <c r="TUQ101" s="577"/>
      <c r="TUR101" s="577"/>
      <c r="TUS101" s="577"/>
      <c r="TUT101" s="577"/>
      <c r="TUU101" s="577"/>
      <c r="TUV101" s="577"/>
      <c r="TUW101" s="577"/>
      <c r="TUX101" s="577"/>
      <c r="TUY101" s="577"/>
      <c r="TUZ101" s="577"/>
      <c r="TVA101" s="577"/>
      <c r="TVB101" s="577"/>
      <c r="TVC101" s="577"/>
      <c r="TVD101" s="577"/>
      <c r="TVE101" s="577"/>
      <c r="TVF101" s="577"/>
      <c r="TVG101" s="577"/>
      <c r="TVH101" s="577"/>
      <c r="TVI101" s="577"/>
      <c r="TVJ101" s="577"/>
      <c r="TVK101" s="577"/>
      <c r="TVL101" s="577"/>
      <c r="TVM101" s="577"/>
      <c r="TVN101" s="577"/>
      <c r="TVO101" s="577"/>
      <c r="TVP101" s="577"/>
      <c r="TVQ101" s="577"/>
      <c r="TVR101" s="577"/>
      <c r="TVS101" s="577"/>
      <c r="TVT101" s="577"/>
      <c r="TVU101" s="577"/>
      <c r="TVV101" s="577"/>
      <c r="TVW101" s="577"/>
      <c r="TVX101" s="577"/>
      <c r="TVY101" s="577"/>
      <c r="TVZ101" s="577"/>
      <c r="TWA101" s="577"/>
      <c r="TWB101" s="577"/>
      <c r="TWC101" s="577"/>
      <c r="TWD101" s="577"/>
      <c r="TWE101" s="577"/>
      <c r="TWF101" s="577"/>
      <c r="TWG101" s="577"/>
      <c r="TWH101" s="577"/>
      <c r="TWI101" s="577"/>
      <c r="TWJ101" s="577"/>
      <c r="TWK101" s="577"/>
      <c r="TWL101" s="577"/>
      <c r="TWM101" s="577"/>
      <c r="TWN101" s="577"/>
      <c r="TWO101" s="577"/>
      <c r="TWP101" s="577"/>
      <c r="TWQ101" s="577"/>
      <c r="TWR101" s="577"/>
      <c r="TWS101" s="577"/>
      <c r="TWT101" s="577"/>
      <c r="TWU101" s="577"/>
      <c r="TWV101" s="577"/>
      <c r="TWW101" s="577"/>
      <c r="TWX101" s="577"/>
      <c r="TWY101" s="577"/>
      <c r="TWZ101" s="577"/>
      <c r="TXA101" s="577"/>
      <c r="TXB101" s="577"/>
      <c r="TXC101" s="577"/>
      <c r="TXD101" s="577"/>
      <c r="TXE101" s="577"/>
      <c r="TXF101" s="577"/>
      <c r="TXG101" s="577"/>
      <c r="TXH101" s="577"/>
      <c r="TXI101" s="577"/>
      <c r="TXJ101" s="577"/>
      <c r="TXK101" s="577"/>
      <c r="TXL101" s="577"/>
      <c r="TXM101" s="577"/>
      <c r="TXN101" s="577"/>
      <c r="TXO101" s="577"/>
      <c r="TXP101" s="577"/>
      <c r="TXQ101" s="577"/>
      <c r="TXR101" s="577"/>
      <c r="TXS101" s="577"/>
      <c r="TXT101" s="577"/>
      <c r="TXU101" s="577"/>
      <c r="TXV101" s="577"/>
      <c r="TXW101" s="577"/>
      <c r="TXX101" s="577"/>
      <c r="TXY101" s="577"/>
      <c r="TXZ101" s="577"/>
      <c r="TYA101" s="577"/>
      <c r="TYB101" s="577"/>
      <c r="TYC101" s="577"/>
      <c r="TYD101" s="577"/>
      <c r="TYE101" s="577"/>
      <c r="TYF101" s="577"/>
      <c r="TYG101" s="577"/>
      <c r="TYH101" s="577"/>
      <c r="TYI101" s="577"/>
      <c r="TYJ101" s="577"/>
      <c r="TYK101" s="577"/>
      <c r="TYL101" s="577"/>
      <c r="TYM101" s="577"/>
      <c r="TYN101" s="577"/>
      <c r="TYO101" s="577"/>
      <c r="TYP101" s="577"/>
      <c r="TYQ101" s="577"/>
      <c r="TYR101" s="577"/>
      <c r="TYS101" s="577"/>
      <c r="TYT101" s="577"/>
      <c r="TYU101" s="577"/>
      <c r="TYV101" s="577"/>
      <c r="TYW101" s="577"/>
      <c r="TYX101" s="577"/>
      <c r="TYY101" s="577"/>
      <c r="TYZ101" s="577"/>
      <c r="TZA101" s="577"/>
      <c r="TZB101" s="577"/>
      <c r="TZC101" s="577"/>
      <c r="TZD101" s="577"/>
      <c r="TZE101" s="577"/>
      <c r="TZF101" s="577"/>
      <c r="TZG101" s="577"/>
      <c r="TZH101" s="577"/>
      <c r="TZI101" s="577"/>
      <c r="TZJ101" s="577"/>
      <c r="TZK101" s="577"/>
      <c r="TZL101" s="577"/>
      <c r="TZM101" s="577"/>
      <c r="TZN101" s="577"/>
      <c r="TZO101" s="577"/>
      <c r="TZP101" s="577"/>
      <c r="TZQ101" s="577"/>
      <c r="TZR101" s="577"/>
      <c r="TZS101" s="577"/>
      <c r="TZT101" s="577"/>
      <c r="TZU101" s="577"/>
      <c r="TZV101" s="577"/>
      <c r="TZW101" s="577"/>
      <c r="TZX101" s="577"/>
      <c r="TZY101" s="577"/>
      <c r="TZZ101" s="577"/>
      <c r="UAA101" s="577"/>
      <c r="UAB101" s="577"/>
      <c r="UAC101" s="577"/>
      <c r="UAD101" s="577"/>
      <c r="UAE101" s="577"/>
      <c r="UAF101" s="577"/>
      <c r="UAG101" s="577"/>
      <c r="UAH101" s="577"/>
      <c r="UAI101" s="577"/>
      <c r="UAJ101" s="577"/>
      <c r="UAK101" s="577"/>
      <c r="UAL101" s="577"/>
      <c r="UAM101" s="577"/>
      <c r="UAN101" s="577"/>
      <c r="UAO101" s="577"/>
      <c r="UAP101" s="577"/>
      <c r="UAQ101" s="577"/>
      <c r="UAR101" s="577"/>
      <c r="UAS101" s="577"/>
      <c r="UAT101" s="577"/>
      <c r="UAU101" s="577"/>
      <c r="UAV101" s="577"/>
      <c r="UAW101" s="577"/>
      <c r="UAX101" s="577"/>
      <c r="UAY101" s="577"/>
      <c r="UAZ101" s="577"/>
      <c r="UBA101" s="577"/>
      <c r="UBB101" s="577"/>
      <c r="UBC101" s="577"/>
      <c r="UBD101" s="577"/>
      <c r="UBE101" s="577"/>
      <c r="UBF101" s="577"/>
      <c r="UBG101" s="577"/>
      <c r="UBH101" s="577"/>
      <c r="UBI101" s="577"/>
      <c r="UBJ101" s="577"/>
      <c r="UBK101" s="577"/>
      <c r="UBL101" s="577"/>
      <c r="UBM101" s="577"/>
      <c r="UBN101" s="577"/>
      <c r="UBO101" s="577"/>
      <c r="UBP101" s="577"/>
      <c r="UBQ101" s="577"/>
      <c r="UBR101" s="577"/>
      <c r="UBS101" s="577"/>
      <c r="UBT101" s="577"/>
      <c r="UBU101" s="577"/>
      <c r="UBV101" s="577"/>
      <c r="UBW101" s="577"/>
      <c r="UBX101" s="577"/>
      <c r="UBY101" s="577"/>
      <c r="UBZ101" s="577"/>
      <c r="UCA101" s="577"/>
      <c r="UCB101" s="577"/>
      <c r="UCC101" s="577"/>
      <c r="UCD101" s="577"/>
      <c r="UCE101" s="577"/>
      <c r="UCF101" s="577"/>
      <c r="UCG101" s="577"/>
      <c r="UCH101" s="577"/>
      <c r="UCI101" s="577"/>
      <c r="UCJ101" s="577"/>
      <c r="UCK101" s="577"/>
      <c r="UCL101" s="577"/>
      <c r="UCM101" s="577"/>
      <c r="UCN101" s="577"/>
      <c r="UCO101" s="577"/>
      <c r="UCP101" s="577"/>
      <c r="UCQ101" s="577"/>
      <c r="UCR101" s="577"/>
      <c r="UCS101" s="577"/>
      <c r="UCT101" s="577"/>
      <c r="UCU101" s="577"/>
      <c r="UCV101" s="577"/>
      <c r="UCW101" s="577"/>
      <c r="UCX101" s="577"/>
      <c r="UCY101" s="577"/>
      <c r="UCZ101" s="577"/>
      <c r="UDA101" s="577"/>
      <c r="UDB101" s="577"/>
      <c r="UDC101" s="577"/>
      <c r="UDD101" s="577"/>
      <c r="UDE101" s="577"/>
      <c r="UDF101" s="577"/>
      <c r="UDG101" s="577"/>
      <c r="UDH101" s="577"/>
      <c r="UDI101" s="577"/>
      <c r="UDJ101" s="577"/>
      <c r="UDK101" s="577"/>
      <c r="UDL101" s="577"/>
      <c r="UDM101" s="577"/>
      <c r="UDN101" s="577"/>
      <c r="UDO101" s="577"/>
      <c r="UDP101" s="577"/>
      <c r="UDQ101" s="577"/>
      <c r="UDR101" s="577"/>
      <c r="UDS101" s="577"/>
      <c r="UDT101" s="577"/>
      <c r="UDU101" s="577"/>
      <c r="UDV101" s="577"/>
      <c r="UDW101" s="577"/>
      <c r="UDX101" s="577"/>
      <c r="UDY101" s="577"/>
      <c r="UDZ101" s="577"/>
      <c r="UEA101" s="577"/>
      <c r="UEB101" s="577"/>
      <c r="UEC101" s="577"/>
      <c r="UED101" s="577"/>
      <c r="UEE101" s="577"/>
      <c r="UEF101" s="577"/>
      <c r="UEG101" s="577"/>
      <c r="UEH101" s="577"/>
      <c r="UEI101" s="577"/>
      <c r="UEJ101" s="577"/>
      <c r="UEK101" s="577"/>
      <c r="UEL101" s="577"/>
      <c r="UEM101" s="577"/>
      <c r="UEN101" s="577"/>
      <c r="UEO101" s="577"/>
      <c r="UEP101" s="577"/>
      <c r="UEQ101" s="577"/>
      <c r="UER101" s="577"/>
      <c r="UES101" s="577"/>
      <c r="UET101" s="577"/>
      <c r="UEU101" s="577"/>
      <c r="UEV101" s="577"/>
      <c r="UEW101" s="577"/>
      <c r="UEX101" s="577"/>
      <c r="UEY101" s="577"/>
      <c r="UEZ101" s="577"/>
      <c r="UFA101" s="577"/>
      <c r="UFB101" s="577"/>
      <c r="UFC101" s="577"/>
      <c r="UFD101" s="577"/>
      <c r="UFE101" s="577"/>
      <c r="UFF101" s="577"/>
      <c r="UFG101" s="577"/>
      <c r="UFH101" s="577"/>
      <c r="UFI101" s="577"/>
      <c r="UFJ101" s="577"/>
      <c r="UFK101" s="577"/>
      <c r="UFL101" s="577"/>
      <c r="UFM101" s="577"/>
      <c r="UFN101" s="577"/>
      <c r="UFO101" s="577"/>
      <c r="UFP101" s="577"/>
      <c r="UFQ101" s="577"/>
      <c r="UFR101" s="577"/>
      <c r="UFS101" s="577"/>
      <c r="UFT101" s="577"/>
      <c r="UFU101" s="577"/>
      <c r="UFV101" s="577"/>
      <c r="UFW101" s="577"/>
      <c r="UFX101" s="577"/>
      <c r="UFY101" s="577"/>
      <c r="UFZ101" s="577"/>
      <c r="UGA101" s="577"/>
      <c r="UGB101" s="577"/>
      <c r="UGC101" s="577"/>
      <c r="UGD101" s="577"/>
      <c r="UGE101" s="577"/>
      <c r="UGF101" s="577"/>
      <c r="UGG101" s="577"/>
      <c r="UGH101" s="577"/>
      <c r="UGI101" s="577"/>
      <c r="UGJ101" s="577"/>
      <c r="UGK101" s="577"/>
      <c r="UGL101" s="577"/>
      <c r="UGM101" s="577"/>
      <c r="UGN101" s="577"/>
      <c r="UGO101" s="577"/>
      <c r="UGP101" s="577"/>
      <c r="UGQ101" s="577"/>
      <c r="UGR101" s="577"/>
      <c r="UGS101" s="577"/>
      <c r="UGT101" s="577"/>
      <c r="UGU101" s="577"/>
      <c r="UGV101" s="577"/>
      <c r="UGW101" s="577"/>
      <c r="UGX101" s="577"/>
      <c r="UGY101" s="577"/>
      <c r="UGZ101" s="577"/>
      <c r="UHA101" s="577"/>
      <c r="UHB101" s="577"/>
      <c r="UHC101" s="577"/>
      <c r="UHD101" s="577"/>
      <c r="UHE101" s="577"/>
      <c r="UHF101" s="577"/>
      <c r="UHG101" s="577"/>
      <c r="UHH101" s="577"/>
      <c r="UHI101" s="577"/>
      <c r="UHJ101" s="577"/>
      <c r="UHK101" s="577"/>
      <c r="UHL101" s="577"/>
      <c r="UHM101" s="577"/>
      <c r="UHN101" s="577"/>
      <c r="UHO101" s="577"/>
      <c r="UHP101" s="577"/>
      <c r="UHQ101" s="577"/>
      <c r="UHR101" s="577"/>
      <c r="UHS101" s="577"/>
      <c r="UHT101" s="577"/>
      <c r="UHU101" s="577"/>
      <c r="UHV101" s="577"/>
      <c r="UHW101" s="577"/>
      <c r="UHX101" s="577"/>
      <c r="UHY101" s="577"/>
      <c r="UHZ101" s="577"/>
      <c r="UIA101" s="577"/>
      <c r="UIB101" s="577"/>
      <c r="UIC101" s="577"/>
      <c r="UID101" s="577"/>
      <c r="UIE101" s="577"/>
      <c r="UIF101" s="577"/>
      <c r="UIG101" s="577"/>
      <c r="UIH101" s="577"/>
      <c r="UII101" s="577"/>
      <c r="UIJ101" s="577"/>
      <c r="UIK101" s="577"/>
      <c r="UIL101" s="577"/>
      <c r="UIM101" s="577"/>
      <c r="UIN101" s="577"/>
      <c r="UIO101" s="577"/>
      <c r="UIP101" s="577"/>
      <c r="UIQ101" s="577"/>
      <c r="UIR101" s="577"/>
      <c r="UIS101" s="577"/>
      <c r="UIT101" s="577"/>
      <c r="UIU101" s="577"/>
      <c r="UIV101" s="577"/>
      <c r="UIW101" s="577"/>
      <c r="UIX101" s="577"/>
      <c r="UIY101" s="577"/>
      <c r="UIZ101" s="577"/>
      <c r="UJA101" s="577"/>
      <c r="UJB101" s="577"/>
      <c r="UJC101" s="577"/>
      <c r="UJD101" s="577"/>
      <c r="UJE101" s="577"/>
      <c r="UJF101" s="577"/>
      <c r="UJG101" s="577"/>
      <c r="UJH101" s="577"/>
      <c r="UJI101" s="577"/>
      <c r="UJJ101" s="577"/>
      <c r="UJK101" s="577"/>
      <c r="UJL101" s="577"/>
      <c r="UJM101" s="577"/>
      <c r="UJN101" s="577"/>
      <c r="UJO101" s="577"/>
      <c r="UJP101" s="577"/>
      <c r="UJQ101" s="577"/>
      <c r="UJR101" s="577"/>
      <c r="UJS101" s="577"/>
      <c r="UJT101" s="577"/>
      <c r="UJU101" s="577"/>
      <c r="UJV101" s="577"/>
      <c r="UJW101" s="577"/>
      <c r="UJX101" s="577"/>
      <c r="UJY101" s="577"/>
      <c r="UJZ101" s="577"/>
      <c r="UKA101" s="577"/>
      <c r="UKB101" s="577"/>
      <c r="UKC101" s="577"/>
      <c r="UKD101" s="577"/>
      <c r="UKE101" s="577"/>
      <c r="UKF101" s="577"/>
      <c r="UKG101" s="577"/>
      <c r="UKH101" s="577"/>
      <c r="UKI101" s="577"/>
      <c r="UKJ101" s="577"/>
      <c r="UKK101" s="577"/>
      <c r="UKL101" s="577"/>
      <c r="UKM101" s="577"/>
      <c r="UKN101" s="577"/>
      <c r="UKO101" s="577"/>
      <c r="UKP101" s="577"/>
      <c r="UKQ101" s="577"/>
      <c r="UKR101" s="577"/>
      <c r="UKS101" s="577"/>
      <c r="UKT101" s="577"/>
      <c r="UKU101" s="577"/>
      <c r="UKV101" s="577"/>
      <c r="UKW101" s="577"/>
      <c r="UKX101" s="577"/>
      <c r="UKY101" s="577"/>
      <c r="UKZ101" s="577"/>
      <c r="ULA101" s="577"/>
      <c r="ULB101" s="577"/>
      <c r="ULC101" s="577"/>
      <c r="ULD101" s="577"/>
      <c r="ULE101" s="577"/>
      <c r="ULF101" s="577"/>
      <c r="ULG101" s="577"/>
      <c r="ULH101" s="577"/>
      <c r="ULI101" s="577"/>
      <c r="ULJ101" s="577"/>
      <c r="ULK101" s="577"/>
      <c r="ULL101" s="577"/>
      <c r="ULM101" s="577"/>
      <c r="ULN101" s="577"/>
      <c r="ULO101" s="577"/>
      <c r="ULP101" s="577"/>
      <c r="ULQ101" s="577"/>
      <c r="ULR101" s="577"/>
      <c r="ULS101" s="577"/>
      <c r="ULT101" s="577"/>
      <c r="ULU101" s="577"/>
      <c r="ULV101" s="577"/>
      <c r="ULW101" s="577"/>
      <c r="ULX101" s="577"/>
      <c r="ULY101" s="577"/>
      <c r="ULZ101" s="577"/>
      <c r="UMA101" s="577"/>
      <c r="UMB101" s="577"/>
      <c r="UMC101" s="577"/>
      <c r="UMD101" s="577"/>
      <c r="UME101" s="577"/>
      <c r="UMF101" s="577"/>
      <c r="UMG101" s="577"/>
      <c r="UMH101" s="577"/>
      <c r="UMI101" s="577"/>
      <c r="UMJ101" s="577"/>
      <c r="UMK101" s="577"/>
      <c r="UML101" s="577"/>
      <c r="UMM101" s="577"/>
      <c r="UMN101" s="577"/>
      <c r="UMO101" s="577"/>
      <c r="UMP101" s="577"/>
      <c r="UMQ101" s="577"/>
      <c r="UMR101" s="577"/>
      <c r="UMS101" s="577"/>
      <c r="UMT101" s="577"/>
      <c r="UMU101" s="577"/>
      <c r="UMV101" s="577"/>
      <c r="UMW101" s="577"/>
      <c r="UMX101" s="577"/>
      <c r="UMY101" s="577"/>
      <c r="UMZ101" s="577"/>
      <c r="UNA101" s="577"/>
      <c r="UNB101" s="577"/>
      <c r="UNC101" s="577"/>
      <c r="UND101" s="577"/>
      <c r="UNE101" s="577"/>
      <c r="UNF101" s="577"/>
      <c r="UNG101" s="577"/>
      <c r="UNH101" s="577"/>
      <c r="UNI101" s="577"/>
      <c r="UNJ101" s="577"/>
      <c r="UNK101" s="577"/>
      <c r="UNL101" s="577"/>
      <c r="UNM101" s="577"/>
      <c r="UNN101" s="577"/>
      <c r="UNO101" s="577"/>
      <c r="UNP101" s="577"/>
      <c r="UNQ101" s="577"/>
      <c r="UNR101" s="577"/>
      <c r="UNS101" s="577"/>
      <c r="UNT101" s="577"/>
      <c r="UNU101" s="577"/>
      <c r="UNV101" s="577"/>
      <c r="UNW101" s="577"/>
      <c r="UNX101" s="577"/>
      <c r="UNY101" s="577"/>
      <c r="UNZ101" s="577"/>
      <c r="UOA101" s="577"/>
      <c r="UOB101" s="577"/>
      <c r="UOC101" s="577"/>
      <c r="UOD101" s="577"/>
      <c r="UOE101" s="577"/>
      <c r="UOF101" s="577"/>
      <c r="UOG101" s="577"/>
      <c r="UOH101" s="577"/>
      <c r="UOI101" s="577"/>
      <c r="UOJ101" s="577"/>
      <c r="UOK101" s="577"/>
      <c r="UOL101" s="577"/>
      <c r="UOM101" s="577"/>
      <c r="UON101" s="577"/>
      <c r="UOO101" s="577"/>
      <c r="UOP101" s="577"/>
      <c r="UOQ101" s="577"/>
      <c r="UOR101" s="577"/>
      <c r="UOS101" s="577"/>
      <c r="UOT101" s="577"/>
      <c r="UOU101" s="577"/>
      <c r="UOV101" s="577"/>
      <c r="UOW101" s="577"/>
      <c r="UOX101" s="577"/>
      <c r="UOY101" s="577"/>
      <c r="UOZ101" s="577"/>
      <c r="UPA101" s="577"/>
      <c r="UPB101" s="577"/>
      <c r="UPC101" s="577"/>
      <c r="UPD101" s="577"/>
      <c r="UPE101" s="577"/>
      <c r="UPF101" s="577"/>
      <c r="UPG101" s="577"/>
      <c r="UPH101" s="577"/>
      <c r="UPI101" s="577"/>
      <c r="UPJ101" s="577"/>
      <c r="UPK101" s="577"/>
      <c r="UPL101" s="577"/>
      <c r="UPM101" s="577"/>
      <c r="UPN101" s="577"/>
      <c r="UPO101" s="577"/>
      <c r="UPP101" s="577"/>
      <c r="UPQ101" s="577"/>
      <c r="UPR101" s="577"/>
      <c r="UPS101" s="577"/>
      <c r="UPT101" s="577"/>
      <c r="UPU101" s="577"/>
      <c r="UPV101" s="577"/>
      <c r="UPW101" s="577"/>
      <c r="UPX101" s="577"/>
      <c r="UPY101" s="577"/>
      <c r="UPZ101" s="577"/>
      <c r="UQA101" s="577"/>
      <c r="UQB101" s="577"/>
      <c r="UQC101" s="577"/>
      <c r="UQD101" s="577"/>
      <c r="UQE101" s="577"/>
      <c r="UQF101" s="577"/>
      <c r="UQG101" s="577"/>
      <c r="UQH101" s="577"/>
      <c r="UQI101" s="577"/>
      <c r="UQJ101" s="577"/>
      <c r="UQK101" s="577"/>
      <c r="UQL101" s="577"/>
      <c r="UQM101" s="577"/>
      <c r="UQN101" s="577"/>
      <c r="UQO101" s="577"/>
      <c r="UQP101" s="577"/>
      <c r="UQQ101" s="577"/>
      <c r="UQR101" s="577"/>
      <c r="UQS101" s="577"/>
      <c r="UQT101" s="577"/>
      <c r="UQU101" s="577"/>
      <c r="UQV101" s="577"/>
      <c r="UQW101" s="577"/>
      <c r="UQX101" s="577"/>
      <c r="UQY101" s="577"/>
      <c r="UQZ101" s="577"/>
      <c r="URA101" s="577"/>
      <c r="URB101" s="577"/>
      <c r="URC101" s="577"/>
      <c r="URD101" s="577"/>
      <c r="URE101" s="577"/>
      <c r="URF101" s="577"/>
      <c r="URG101" s="577"/>
      <c r="URH101" s="577"/>
      <c r="URI101" s="577"/>
      <c r="URJ101" s="577"/>
      <c r="URK101" s="577"/>
      <c r="URL101" s="577"/>
      <c r="URM101" s="577"/>
      <c r="URN101" s="577"/>
      <c r="URO101" s="577"/>
      <c r="URP101" s="577"/>
      <c r="URQ101" s="577"/>
      <c r="URR101" s="577"/>
      <c r="URS101" s="577"/>
      <c r="URT101" s="577"/>
      <c r="URU101" s="577"/>
      <c r="URV101" s="577"/>
      <c r="URW101" s="577"/>
      <c r="URX101" s="577"/>
      <c r="URY101" s="577"/>
      <c r="URZ101" s="577"/>
      <c r="USA101" s="577"/>
      <c r="USB101" s="577"/>
      <c r="USC101" s="577"/>
      <c r="USD101" s="577"/>
      <c r="USE101" s="577"/>
      <c r="USF101" s="577"/>
      <c r="USG101" s="577"/>
      <c r="USH101" s="577"/>
      <c r="USI101" s="577"/>
      <c r="USJ101" s="577"/>
      <c r="USK101" s="577"/>
      <c r="USL101" s="577"/>
      <c r="USM101" s="577"/>
      <c r="USN101" s="577"/>
      <c r="USO101" s="577"/>
      <c r="USP101" s="577"/>
      <c r="USQ101" s="577"/>
      <c r="USR101" s="577"/>
      <c r="USS101" s="577"/>
      <c r="UST101" s="577"/>
      <c r="USU101" s="577"/>
      <c r="USV101" s="577"/>
      <c r="USW101" s="577"/>
      <c r="USX101" s="577"/>
      <c r="USY101" s="577"/>
      <c r="USZ101" s="577"/>
      <c r="UTA101" s="577"/>
      <c r="UTB101" s="577"/>
      <c r="UTC101" s="577"/>
      <c r="UTD101" s="577"/>
      <c r="UTE101" s="577"/>
      <c r="UTF101" s="577"/>
      <c r="UTG101" s="577"/>
      <c r="UTH101" s="577"/>
      <c r="UTI101" s="577"/>
      <c r="UTJ101" s="577"/>
      <c r="UTK101" s="577"/>
      <c r="UTL101" s="577"/>
      <c r="UTM101" s="577"/>
      <c r="UTN101" s="577"/>
      <c r="UTO101" s="577"/>
      <c r="UTP101" s="577"/>
      <c r="UTQ101" s="577"/>
      <c r="UTR101" s="577"/>
      <c r="UTS101" s="577"/>
      <c r="UTT101" s="577"/>
      <c r="UTU101" s="577"/>
      <c r="UTV101" s="577"/>
      <c r="UTW101" s="577"/>
      <c r="UTX101" s="577"/>
      <c r="UTY101" s="577"/>
      <c r="UTZ101" s="577"/>
      <c r="UUA101" s="577"/>
      <c r="UUB101" s="577"/>
      <c r="UUC101" s="577"/>
      <c r="UUD101" s="577"/>
      <c r="UUE101" s="577"/>
      <c r="UUF101" s="577"/>
      <c r="UUG101" s="577"/>
      <c r="UUH101" s="577"/>
      <c r="UUI101" s="577"/>
      <c r="UUJ101" s="577"/>
      <c r="UUK101" s="577"/>
      <c r="UUL101" s="577"/>
      <c r="UUM101" s="577"/>
      <c r="UUN101" s="577"/>
      <c r="UUO101" s="577"/>
      <c r="UUP101" s="577"/>
      <c r="UUQ101" s="577"/>
      <c r="UUR101" s="577"/>
      <c r="UUS101" s="577"/>
      <c r="UUT101" s="577"/>
      <c r="UUU101" s="577"/>
      <c r="UUV101" s="577"/>
      <c r="UUW101" s="577"/>
      <c r="UUX101" s="577"/>
      <c r="UUY101" s="577"/>
      <c r="UUZ101" s="577"/>
      <c r="UVA101" s="577"/>
      <c r="UVB101" s="577"/>
      <c r="UVC101" s="577"/>
      <c r="UVD101" s="577"/>
      <c r="UVE101" s="577"/>
      <c r="UVF101" s="577"/>
      <c r="UVG101" s="577"/>
      <c r="UVH101" s="577"/>
      <c r="UVI101" s="577"/>
      <c r="UVJ101" s="577"/>
      <c r="UVK101" s="577"/>
      <c r="UVL101" s="577"/>
      <c r="UVM101" s="577"/>
      <c r="UVN101" s="577"/>
      <c r="UVO101" s="577"/>
      <c r="UVP101" s="577"/>
      <c r="UVQ101" s="577"/>
      <c r="UVR101" s="577"/>
      <c r="UVS101" s="577"/>
      <c r="UVT101" s="577"/>
      <c r="UVU101" s="577"/>
      <c r="UVV101" s="577"/>
      <c r="UVW101" s="577"/>
      <c r="UVX101" s="577"/>
      <c r="UVY101" s="577"/>
      <c r="UVZ101" s="577"/>
      <c r="UWA101" s="577"/>
      <c r="UWB101" s="577"/>
      <c r="UWC101" s="577"/>
      <c r="UWD101" s="577"/>
      <c r="UWE101" s="577"/>
      <c r="UWF101" s="577"/>
      <c r="UWG101" s="577"/>
      <c r="UWH101" s="577"/>
      <c r="UWI101" s="577"/>
      <c r="UWJ101" s="577"/>
      <c r="UWK101" s="577"/>
      <c r="UWL101" s="577"/>
      <c r="UWM101" s="577"/>
      <c r="UWN101" s="577"/>
      <c r="UWO101" s="577"/>
      <c r="UWP101" s="577"/>
      <c r="UWQ101" s="577"/>
      <c r="UWR101" s="577"/>
      <c r="UWS101" s="577"/>
      <c r="UWT101" s="577"/>
      <c r="UWU101" s="577"/>
      <c r="UWV101" s="577"/>
      <c r="UWW101" s="577"/>
      <c r="UWX101" s="577"/>
      <c r="UWY101" s="577"/>
      <c r="UWZ101" s="577"/>
      <c r="UXA101" s="577"/>
      <c r="UXB101" s="577"/>
      <c r="UXC101" s="577"/>
      <c r="UXD101" s="577"/>
      <c r="UXE101" s="577"/>
      <c r="UXF101" s="577"/>
      <c r="UXG101" s="577"/>
      <c r="UXH101" s="577"/>
      <c r="UXI101" s="577"/>
      <c r="UXJ101" s="577"/>
      <c r="UXK101" s="577"/>
      <c r="UXL101" s="577"/>
      <c r="UXM101" s="577"/>
      <c r="UXN101" s="577"/>
      <c r="UXO101" s="577"/>
      <c r="UXP101" s="577"/>
      <c r="UXQ101" s="577"/>
      <c r="UXR101" s="577"/>
      <c r="UXS101" s="577"/>
      <c r="UXT101" s="577"/>
      <c r="UXU101" s="577"/>
      <c r="UXV101" s="577"/>
      <c r="UXW101" s="577"/>
      <c r="UXX101" s="577"/>
      <c r="UXY101" s="577"/>
      <c r="UXZ101" s="577"/>
      <c r="UYA101" s="577"/>
      <c r="UYB101" s="577"/>
      <c r="UYC101" s="577"/>
      <c r="UYD101" s="577"/>
      <c r="UYE101" s="577"/>
      <c r="UYF101" s="577"/>
      <c r="UYG101" s="577"/>
      <c r="UYH101" s="577"/>
      <c r="UYI101" s="577"/>
      <c r="UYJ101" s="577"/>
      <c r="UYK101" s="577"/>
      <c r="UYL101" s="577"/>
      <c r="UYM101" s="577"/>
      <c r="UYN101" s="577"/>
      <c r="UYO101" s="577"/>
      <c r="UYP101" s="577"/>
      <c r="UYQ101" s="577"/>
      <c r="UYR101" s="577"/>
      <c r="UYS101" s="577"/>
      <c r="UYT101" s="577"/>
      <c r="UYU101" s="577"/>
      <c r="UYV101" s="577"/>
      <c r="UYW101" s="577"/>
      <c r="UYX101" s="577"/>
      <c r="UYY101" s="577"/>
      <c r="UYZ101" s="577"/>
      <c r="UZA101" s="577"/>
      <c r="UZB101" s="577"/>
      <c r="UZC101" s="577"/>
      <c r="UZD101" s="577"/>
      <c r="UZE101" s="577"/>
      <c r="UZF101" s="577"/>
      <c r="UZG101" s="577"/>
      <c r="UZH101" s="577"/>
      <c r="UZI101" s="577"/>
      <c r="UZJ101" s="577"/>
      <c r="UZK101" s="577"/>
      <c r="UZL101" s="577"/>
      <c r="UZM101" s="577"/>
      <c r="UZN101" s="577"/>
      <c r="UZO101" s="577"/>
      <c r="UZP101" s="577"/>
      <c r="UZQ101" s="577"/>
      <c r="UZR101" s="577"/>
      <c r="UZS101" s="577"/>
      <c r="UZT101" s="577"/>
      <c r="UZU101" s="577"/>
      <c r="UZV101" s="577"/>
      <c r="UZW101" s="577"/>
      <c r="UZX101" s="577"/>
      <c r="UZY101" s="577"/>
      <c r="UZZ101" s="577"/>
      <c r="VAA101" s="577"/>
      <c r="VAB101" s="577"/>
      <c r="VAC101" s="577"/>
      <c r="VAD101" s="577"/>
      <c r="VAE101" s="577"/>
      <c r="VAF101" s="577"/>
      <c r="VAG101" s="577"/>
      <c r="VAH101" s="577"/>
      <c r="VAI101" s="577"/>
      <c r="VAJ101" s="577"/>
      <c r="VAK101" s="577"/>
      <c r="VAL101" s="577"/>
      <c r="VAM101" s="577"/>
      <c r="VAN101" s="577"/>
      <c r="VAO101" s="577"/>
      <c r="VAP101" s="577"/>
      <c r="VAQ101" s="577"/>
      <c r="VAR101" s="577"/>
      <c r="VAS101" s="577"/>
      <c r="VAT101" s="577"/>
      <c r="VAU101" s="577"/>
      <c r="VAV101" s="577"/>
      <c r="VAW101" s="577"/>
      <c r="VAX101" s="577"/>
      <c r="VAY101" s="577"/>
      <c r="VAZ101" s="577"/>
      <c r="VBA101" s="577"/>
      <c r="VBB101" s="577"/>
      <c r="VBC101" s="577"/>
      <c r="VBD101" s="577"/>
      <c r="VBE101" s="577"/>
      <c r="VBF101" s="577"/>
      <c r="VBG101" s="577"/>
      <c r="VBH101" s="577"/>
      <c r="VBI101" s="577"/>
      <c r="VBJ101" s="577"/>
      <c r="VBK101" s="577"/>
      <c r="VBL101" s="577"/>
      <c r="VBM101" s="577"/>
      <c r="VBN101" s="577"/>
      <c r="VBO101" s="577"/>
      <c r="VBP101" s="577"/>
      <c r="VBQ101" s="577"/>
      <c r="VBR101" s="577"/>
      <c r="VBS101" s="577"/>
      <c r="VBT101" s="577"/>
      <c r="VBU101" s="577"/>
      <c r="VBV101" s="577"/>
      <c r="VBW101" s="577"/>
      <c r="VBX101" s="577"/>
      <c r="VBY101" s="577"/>
      <c r="VBZ101" s="577"/>
      <c r="VCA101" s="577"/>
      <c r="VCB101" s="577"/>
      <c r="VCC101" s="577"/>
      <c r="VCD101" s="577"/>
      <c r="VCE101" s="577"/>
      <c r="VCF101" s="577"/>
      <c r="VCG101" s="577"/>
      <c r="VCH101" s="577"/>
      <c r="VCI101" s="577"/>
      <c r="VCJ101" s="577"/>
      <c r="VCK101" s="577"/>
      <c r="VCL101" s="577"/>
      <c r="VCM101" s="577"/>
      <c r="VCN101" s="577"/>
      <c r="VCO101" s="577"/>
      <c r="VCP101" s="577"/>
      <c r="VCQ101" s="577"/>
      <c r="VCR101" s="577"/>
      <c r="VCS101" s="577"/>
      <c r="VCT101" s="577"/>
      <c r="VCU101" s="577"/>
      <c r="VCV101" s="577"/>
      <c r="VCW101" s="577"/>
      <c r="VCX101" s="577"/>
      <c r="VCY101" s="577"/>
      <c r="VCZ101" s="577"/>
      <c r="VDA101" s="577"/>
      <c r="VDB101" s="577"/>
      <c r="VDC101" s="577"/>
      <c r="VDD101" s="577"/>
      <c r="VDE101" s="577"/>
      <c r="VDF101" s="577"/>
      <c r="VDG101" s="577"/>
      <c r="VDH101" s="577"/>
      <c r="VDI101" s="577"/>
      <c r="VDJ101" s="577"/>
      <c r="VDK101" s="577"/>
      <c r="VDL101" s="577"/>
      <c r="VDM101" s="577"/>
      <c r="VDN101" s="577"/>
      <c r="VDO101" s="577"/>
      <c r="VDP101" s="577"/>
      <c r="VDQ101" s="577"/>
      <c r="VDR101" s="577"/>
      <c r="VDS101" s="577"/>
      <c r="VDT101" s="577"/>
      <c r="VDU101" s="577"/>
      <c r="VDV101" s="577"/>
      <c r="VDW101" s="577"/>
      <c r="VDX101" s="577"/>
      <c r="VDY101" s="577"/>
      <c r="VDZ101" s="577"/>
      <c r="VEA101" s="577"/>
      <c r="VEB101" s="577"/>
      <c r="VEC101" s="577"/>
      <c r="VED101" s="577"/>
      <c r="VEE101" s="577"/>
      <c r="VEF101" s="577"/>
      <c r="VEG101" s="577"/>
      <c r="VEH101" s="577"/>
      <c r="VEI101" s="577"/>
      <c r="VEJ101" s="577"/>
      <c r="VEK101" s="577"/>
      <c r="VEL101" s="577"/>
      <c r="VEM101" s="577"/>
      <c r="VEN101" s="577"/>
      <c r="VEO101" s="577"/>
      <c r="VEP101" s="577"/>
      <c r="VEQ101" s="577"/>
      <c r="VER101" s="577"/>
      <c r="VES101" s="577"/>
      <c r="VET101" s="577"/>
      <c r="VEU101" s="577"/>
      <c r="VEV101" s="577"/>
      <c r="VEW101" s="577"/>
      <c r="VEX101" s="577"/>
      <c r="VEY101" s="577"/>
      <c r="VEZ101" s="577"/>
      <c r="VFA101" s="577"/>
      <c r="VFB101" s="577"/>
      <c r="VFC101" s="577"/>
      <c r="VFD101" s="577"/>
      <c r="VFE101" s="577"/>
      <c r="VFF101" s="577"/>
      <c r="VFG101" s="577"/>
      <c r="VFH101" s="577"/>
      <c r="VFI101" s="577"/>
      <c r="VFJ101" s="577"/>
      <c r="VFK101" s="577"/>
      <c r="VFL101" s="577"/>
      <c r="VFM101" s="577"/>
      <c r="VFN101" s="577"/>
      <c r="VFO101" s="577"/>
      <c r="VFP101" s="577"/>
      <c r="VFQ101" s="577"/>
      <c r="VFR101" s="577"/>
      <c r="VFS101" s="577"/>
      <c r="VFT101" s="577"/>
      <c r="VFU101" s="577"/>
      <c r="VFV101" s="577"/>
      <c r="VFW101" s="577"/>
      <c r="VFX101" s="577"/>
      <c r="VFY101" s="577"/>
      <c r="VFZ101" s="577"/>
      <c r="VGA101" s="577"/>
      <c r="VGB101" s="577"/>
      <c r="VGC101" s="577"/>
      <c r="VGD101" s="577"/>
      <c r="VGE101" s="577"/>
      <c r="VGF101" s="577"/>
      <c r="VGG101" s="577"/>
      <c r="VGH101" s="577"/>
      <c r="VGI101" s="577"/>
      <c r="VGJ101" s="577"/>
      <c r="VGK101" s="577"/>
      <c r="VGL101" s="577"/>
      <c r="VGM101" s="577"/>
      <c r="VGN101" s="577"/>
      <c r="VGO101" s="577"/>
      <c r="VGP101" s="577"/>
      <c r="VGQ101" s="577"/>
      <c r="VGR101" s="577"/>
      <c r="VGS101" s="577"/>
      <c r="VGT101" s="577"/>
      <c r="VGU101" s="577"/>
      <c r="VGV101" s="577"/>
      <c r="VGW101" s="577"/>
      <c r="VGX101" s="577"/>
      <c r="VGY101" s="577"/>
      <c r="VGZ101" s="577"/>
      <c r="VHA101" s="577"/>
      <c r="VHB101" s="577"/>
      <c r="VHC101" s="577"/>
      <c r="VHD101" s="577"/>
      <c r="VHE101" s="577"/>
      <c r="VHF101" s="577"/>
      <c r="VHG101" s="577"/>
      <c r="VHH101" s="577"/>
      <c r="VHI101" s="577"/>
      <c r="VHJ101" s="577"/>
      <c r="VHK101" s="577"/>
      <c r="VHL101" s="577"/>
      <c r="VHM101" s="577"/>
      <c r="VHN101" s="577"/>
      <c r="VHO101" s="577"/>
      <c r="VHP101" s="577"/>
      <c r="VHQ101" s="577"/>
      <c r="VHR101" s="577"/>
      <c r="VHS101" s="577"/>
      <c r="VHT101" s="577"/>
      <c r="VHU101" s="577"/>
      <c r="VHV101" s="577"/>
      <c r="VHW101" s="577"/>
      <c r="VHX101" s="577"/>
      <c r="VHY101" s="577"/>
      <c r="VHZ101" s="577"/>
      <c r="VIA101" s="577"/>
      <c r="VIB101" s="577"/>
      <c r="VIC101" s="577"/>
      <c r="VID101" s="577"/>
      <c r="VIE101" s="577"/>
      <c r="VIF101" s="577"/>
      <c r="VIG101" s="577"/>
      <c r="VIH101" s="577"/>
      <c r="VII101" s="577"/>
      <c r="VIJ101" s="577"/>
      <c r="VIK101" s="577"/>
      <c r="VIL101" s="577"/>
      <c r="VIM101" s="577"/>
      <c r="VIN101" s="577"/>
      <c r="VIO101" s="577"/>
      <c r="VIP101" s="577"/>
      <c r="VIQ101" s="577"/>
      <c r="VIR101" s="577"/>
      <c r="VIS101" s="577"/>
      <c r="VIT101" s="577"/>
      <c r="VIU101" s="577"/>
      <c r="VIV101" s="577"/>
      <c r="VIW101" s="577"/>
      <c r="VIX101" s="577"/>
      <c r="VIY101" s="577"/>
      <c r="VIZ101" s="577"/>
      <c r="VJA101" s="577"/>
      <c r="VJB101" s="577"/>
      <c r="VJC101" s="577"/>
      <c r="VJD101" s="577"/>
      <c r="VJE101" s="577"/>
      <c r="VJF101" s="577"/>
      <c r="VJG101" s="577"/>
      <c r="VJH101" s="577"/>
      <c r="VJI101" s="577"/>
      <c r="VJJ101" s="577"/>
      <c r="VJK101" s="577"/>
      <c r="VJL101" s="577"/>
      <c r="VJM101" s="577"/>
      <c r="VJN101" s="577"/>
      <c r="VJO101" s="577"/>
      <c r="VJP101" s="577"/>
      <c r="VJQ101" s="577"/>
      <c r="VJR101" s="577"/>
      <c r="VJS101" s="577"/>
      <c r="VJT101" s="577"/>
      <c r="VJU101" s="577"/>
      <c r="VJV101" s="577"/>
      <c r="VJW101" s="577"/>
      <c r="VJX101" s="577"/>
      <c r="VJY101" s="577"/>
      <c r="VJZ101" s="577"/>
      <c r="VKA101" s="577"/>
      <c r="VKB101" s="577"/>
      <c r="VKC101" s="577"/>
      <c r="VKD101" s="577"/>
      <c r="VKE101" s="577"/>
      <c r="VKF101" s="577"/>
      <c r="VKG101" s="577"/>
      <c r="VKH101" s="577"/>
      <c r="VKI101" s="577"/>
      <c r="VKJ101" s="577"/>
      <c r="VKK101" s="577"/>
      <c r="VKL101" s="577"/>
      <c r="VKM101" s="577"/>
      <c r="VKN101" s="577"/>
      <c r="VKO101" s="577"/>
      <c r="VKP101" s="577"/>
      <c r="VKQ101" s="577"/>
      <c r="VKR101" s="577"/>
      <c r="VKS101" s="577"/>
      <c r="VKT101" s="577"/>
      <c r="VKU101" s="577"/>
      <c r="VKV101" s="577"/>
      <c r="VKW101" s="577"/>
      <c r="VKX101" s="577"/>
      <c r="VKY101" s="577"/>
      <c r="VKZ101" s="577"/>
      <c r="VLA101" s="577"/>
      <c r="VLB101" s="577"/>
      <c r="VLC101" s="577"/>
      <c r="VLD101" s="577"/>
      <c r="VLE101" s="577"/>
      <c r="VLF101" s="577"/>
      <c r="VLG101" s="577"/>
      <c r="VLH101" s="577"/>
      <c r="VLI101" s="577"/>
      <c r="VLJ101" s="577"/>
      <c r="VLK101" s="577"/>
      <c r="VLL101" s="577"/>
      <c r="VLM101" s="577"/>
      <c r="VLN101" s="577"/>
      <c r="VLO101" s="577"/>
      <c r="VLP101" s="577"/>
      <c r="VLQ101" s="577"/>
      <c r="VLR101" s="577"/>
      <c r="VLS101" s="577"/>
      <c r="VLT101" s="577"/>
      <c r="VLU101" s="577"/>
      <c r="VLV101" s="577"/>
      <c r="VLW101" s="577"/>
      <c r="VLX101" s="577"/>
      <c r="VLY101" s="577"/>
      <c r="VLZ101" s="577"/>
      <c r="VMA101" s="577"/>
      <c r="VMB101" s="577"/>
      <c r="VMC101" s="577"/>
      <c r="VMD101" s="577"/>
      <c r="VME101" s="577"/>
      <c r="VMF101" s="577"/>
      <c r="VMG101" s="577"/>
      <c r="VMH101" s="577"/>
      <c r="VMI101" s="577"/>
      <c r="VMJ101" s="577"/>
      <c r="VMK101" s="577"/>
      <c r="VML101" s="577"/>
      <c r="VMM101" s="577"/>
      <c r="VMN101" s="577"/>
      <c r="VMO101" s="577"/>
      <c r="VMP101" s="577"/>
      <c r="VMQ101" s="577"/>
      <c r="VMR101" s="577"/>
      <c r="VMS101" s="577"/>
      <c r="VMT101" s="577"/>
      <c r="VMU101" s="577"/>
      <c r="VMV101" s="577"/>
      <c r="VMW101" s="577"/>
      <c r="VMX101" s="577"/>
      <c r="VMY101" s="577"/>
      <c r="VMZ101" s="577"/>
      <c r="VNA101" s="577"/>
      <c r="VNB101" s="577"/>
      <c r="VNC101" s="577"/>
      <c r="VND101" s="577"/>
      <c r="VNE101" s="577"/>
      <c r="VNF101" s="577"/>
      <c r="VNG101" s="577"/>
      <c r="VNH101" s="577"/>
      <c r="VNI101" s="577"/>
      <c r="VNJ101" s="577"/>
      <c r="VNK101" s="577"/>
      <c r="VNL101" s="577"/>
      <c r="VNM101" s="577"/>
      <c r="VNN101" s="577"/>
      <c r="VNO101" s="577"/>
      <c r="VNP101" s="577"/>
      <c r="VNQ101" s="577"/>
      <c r="VNR101" s="577"/>
      <c r="VNS101" s="577"/>
      <c r="VNT101" s="577"/>
      <c r="VNU101" s="577"/>
      <c r="VNV101" s="577"/>
      <c r="VNW101" s="577"/>
      <c r="VNX101" s="577"/>
      <c r="VNY101" s="577"/>
      <c r="VNZ101" s="577"/>
      <c r="VOA101" s="577"/>
      <c r="VOB101" s="577"/>
      <c r="VOC101" s="577"/>
      <c r="VOD101" s="577"/>
      <c r="VOE101" s="577"/>
      <c r="VOF101" s="577"/>
      <c r="VOG101" s="577"/>
      <c r="VOH101" s="577"/>
      <c r="VOI101" s="577"/>
      <c r="VOJ101" s="577"/>
      <c r="VOK101" s="577"/>
      <c r="VOL101" s="577"/>
      <c r="VOM101" s="577"/>
      <c r="VON101" s="577"/>
      <c r="VOO101" s="577"/>
      <c r="VOP101" s="577"/>
      <c r="VOQ101" s="577"/>
      <c r="VOR101" s="577"/>
      <c r="VOS101" s="577"/>
      <c r="VOT101" s="577"/>
      <c r="VOU101" s="577"/>
      <c r="VOV101" s="577"/>
      <c r="VOW101" s="577"/>
      <c r="VOX101" s="577"/>
      <c r="VOY101" s="577"/>
      <c r="VOZ101" s="577"/>
      <c r="VPA101" s="577"/>
      <c r="VPB101" s="577"/>
      <c r="VPC101" s="577"/>
      <c r="VPD101" s="577"/>
      <c r="VPE101" s="577"/>
      <c r="VPF101" s="577"/>
      <c r="VPG101" s="577"/>
      <c r="VPH101" s="577"/>
      <c r="VPI101" s="577"/>
      <c r="VPJ101" s="577"/>
      <c r="VPK101" s="577"/>
      <c r="VPL101" s="577"/>
      <c r="VPM101" s="577"/>
      <c r="VPN101" s="577"/>
      <c r="VPO101" s="577"/>
      <c r="VPP101" s="577"/>
      <c r="VPQ101" s="577"/>
      <c r="VPR101" s="577"/>
      <c r="VPS101" s="577"/>
      <c r="VPT101" s="577"/>
      <c r="VPU101" s="577"/>
      <c r="VPV101" s="577"/>
      <c r="VPW101" s="577"/>
      <c r="VPX101" s="577"/>
      <c r="VPY101" s="577"/>
      <c r="VPZ101" s="577"/>
      <c r="VQA101" s="577"/>
      <c r="VQB101" s="577"/>
      <c r="VQC101" s="577"/>
      <c r="VQD101" s="577"/>
      <c r="VQE101" s="577"/>
      <c r="VQF101" s="577"/>
      <c r="VQG101" s="577"/>
      <c r="VQH101" s="577"/>
      <c r="VQI101" s="577"/>
      <c r="VQJ101" s="577"/>
      <c r="VQK101" s="577"/>
      <c r="VQL101" s="577"/>
      <c r="VQM101" s="577"/>
      <c r="VQN101" s="577"/>
      <c r="VQO101" s="577"/>
      <c r="VQP101" s="577"/>
      <c r="VQQ101" s="577"/>
      <c r="VQR101" s="577"/>
      <c r="VQS101" s="577"/>
      <c r="VQT101" s="577"/>
      <c r="VQU101" s="577"/>
      <c r="VQV101" s="577"/>
      <c r="VQW101" s="577"/>
      <c r="VQX101" s="577"/>
      <c r="VQY101" s="577"/>
      <c r="VQZ101" s="577"/>
      <c r="VRA101" s="577"/>
      <c r="VRB101" s="577"/>
      <c r="VRC101" s="577"/>
      <c r="VRD101" s="577"/>
      <c r="VRE101" s="577"/>
      <c r="VRF101" s="577"/>
      <c r="VRG101" s="577"/>
      <c r="VRH101" s="577"/>
      <c r="VRI101" s="577"/>
      <c r="VRJ101" s="577"/>
      <c r="VRK101" s="577"/>
      <c r="VRL101" s="577"/>
      <c r="VRM101" s="577"/>
      <c r="VRN101" s="577"/>
      <c r="VRO101" s="577"/>
      <c r="VRP101" s="577"/>
      <c r="VRQ101" s="577"/>
      <c r="VRR101" s="577"/>
      <c r="VRS101" s="577"/>
      <c r="VRT101" s="577"/>
      <c r="VRU101" s="577"/>
      <c r="VRV101" s="577"/>
      <c r="VRW101" s="577"/>
      <c r="VRX101" s="577"/>
      <c r="VRY101" s="577"/>
      <c r="VRZ101" s="577"/>
      <c r="VSA101" s="577"/>
      <c r="VSB101" s="577"/>
      <c r="VSC101" s="577"/>
      <c r="VSD101" s="577"/>
      <c r="VSE101" s="577"/>
      <c r="VSF101" s="577"/>
      <c r="VSG101" s="577"/>
      <c r="VSH101" s="577"/>
      <c r="VSI101" s="577"/>
      <c r="VSJ101" s="577"/>
      <c r="VSK101" s="577"/>
      <c r="VSL101" s="577"/>
      <c r="VSM101" s="577"/>
      <c r="VSN101" s="577"/>
      <c r="VSO101" s="577"/>
      <c r="VSP101" s="577"/>
      <c r="VSQ101" s="577"/>
      <c r="VSR101" s="577"/>
      <c r="VSS101" s="577"/>
      <c r="VST101" s="577"/>
      <c r="VSU101" s="577"/>
      <c r="VSV101" s="577"/>
      <c r="VSW101" s="577"/>
      <c r="VSX101" s="577"/>
      <c r="VSY101" s="577"/>
      <c r="VSZ101" s="577"/>
      <c r="VTA101" s="577"/>
      <c r="VTB101" s="577"/>
      <c r="VTC101" s="577"/>
      <c r="VTD101" s="577"/>
      <c r="VTE101" s="577"/>
      <c r="VTF101" s="577"/>
      <c r="VTG101" s="577"/>
      <c r="VTH101" s="577"/>
      <c r="VTI101" s="577"/>
      <c r="VTJ101" s="577"/>
      <c r="VTK101" s="577"/>
      <c r="VTL101" s="577"/>
      <c r="VTM101" s="577"/>
      <c r="VTN101" s="577"/>
      <c r="VTO101" s="577"/>
      <c r="VTP101" s="577"/>
      <c r="VTQ101" s="577"/>
      <c r="VTR101" s="577"/>
      <c r="VTS101" s="577"/>
      <c r="VTT101" s="577"/>
      <c r="VTU101" s="577"/>
      <c r="VTV101" s="577"/>
      <c r="VTW101" s="577"/>
      <c r="VTX101" s="577"/>
      <c r="VTY101" s="577"/>
      <c r="VTZ101" s="577"/>
      <c r="VUA101" s="577"/>
      <c r="VUB101" s="577"/>
      <c r="VUC101" s="577"/>
      <c r="VUD101" s="577"/>
      <c r="VUE101" s="577"/>
      <c r="VUF101" s="577"/>
      <c r="VUG101" s="577"/>
      <c r="VUH101" s="577"/>
      <c r="VUI101" s="577"/>
      <c r="VUJ101" s="577"/>
      <c r="VUK101" s="577"/>
      <c r="VUL101" s="577"/>
      <c r="VUM101" s="577"/>
      <c r="VUN101" s="577"/>
      <c r="VUO101" s="577"/>
      <c r="VUP101" s="577"/>
      <c r="VUQ101" s="577"/>
      <c r="VUR101" s="577"/>
      <c r="VUS101" s="577"/>
      <c r="VUT101" s="577"/>
      <c r="VUU101" s="577"/>
      <c r="VUV101" s="577"/>
      <c r="VUW101" s="577"/>
      <c r="VUX101" s="577"/>
      <c r="VUY101" s="577"/>
      <c r="VUZ101" s="577"/>
      <c r="VVA101" s="577"/>
      <c r="VVB101" s="577"/>
      <c r="VVC101" s="577"/>
      <c r="VVD101" s="577"/>
      <c r="VVE101" s="577"/>
      <c r="VVF101" s="577"/>
      <c r="VVG101" s="577"/>
      <c r="VVH101" s="577"/>
      <c r="VVI101" s="577"/>
      <c r="VVJ101" s="577"/>
      <c r="VVK101" s="577"/>
      <c r="VVL101" s="577"/>
      <c r="VVM101" s="577"/>
      <c r="VVN101" s="577"/>
      <c r="VVO101" s="577"/>
      <c r="VVP101" s="577"/>
      <c r="VVQ101" s="577"/>
      <c r="VVR101" s="577"/>
      <c r="VVS101" s="577"/>
      <c r="VVT101" s="577"/>
      <c r="VVU101" s="577"/>
      <c r="VVV101" s="577"/>
      <c r="VVW101" s="577"/>
      <c r="VVX101" s="577"/>
      <c r="VVY101" s="577"/>
      <c r="VVZ101" s="577"/>
      <c r="VWA101" s="577"/>
      <c r="VWB101" s="577"/>
      <c r="VWC101" s="577"/>
      <c r="VWD101" s="577"/>
      <c r="VWE101" s="577"/>
      <c r="VWF101" s="577"/>
      <c r="VWG101" s="577"/>
      <c r="VWH101" s="577"/>
      <c r="VWI101" s="577"/>
      <c r="VWJ101" s="577"/>
      <c r="VWK101" s="577"/>
      <c r="VWL101" s="577"/>
      <c r="VWM101" s="577"/>
      <c r="VWN101" s="577"/>
      <c r="VWO101" s="577"/>
      <c r="VWP101" s="577"/>
      <c r="VWQ101" s="577"/>
      <c r="VWR101" s="577"/>
      <c r="VWS101" s="577"/>
      <c r="VWT101" s="577"/>
      <c r="VWU101" s="577"/>
      <c r="VWV101" s="577"/>
      <c r="VWW101" s="577"/>
      <c r="VWX101" s="577"/>
      <c r="VWY101" s="577"/>
      <c r="VWZ101" s="577"/>
      <c r="VXA101" s="577"/>
      <c r="VXB101" s="577"/>
      <c r="VXC101" s="577"/>
      <c r="VXD101" s="577"/>
      <c r="VXE101" s="577"/>
      <c r="VXF101" s="577"/>
      <c r="VXG101" s="577"/>
      <c r="VXH101" s="577"/>
      <c r="VXI101" s="577"/>
      <c r="VXJ101" s="577"/>
      <c r="VXK101" s="577"/>
      <c r="VXL101" s="577"/>
      <c r="VXM101" s="577"/>
      <c r="VXN101" s="577"/>
      <c r="VXO101" s="577"/>
      <c r="VXP101" s="577"/>
      <c r="VXQ101" s="577"/>
      <c r="VXR101" s="577"/>
      <c r="VXS101" s="577"/>
      <c r="VXT101" s="577"/>
      <c r="VXU101" s="577"/>
      <c r="VXV101" s="577"/>
      <c r="VXW101" s="577"/>
      <c r="VXX101" s="577"/>
      <c r="VXY101" s="577"/>
      <c r="VXZ101" s="577"/>
      <c r="VYA101" s="577"/>
      <c r="VYB101" s="577"/>
      <c r="VYC101" s="577"/>
      <c r="VYD101" s="577"/>
      <c r="VYE101" s="577"/>
      <c r="VYF101" s="577"/>
      <c r="VYG101" s="577"/>
      <c r="VYH101" s="577"/>
      <c r="VYI101" s="577"/>
      <c r="VYJ101" s="577"/>
      <c r="VYK101" s="577"/>
      <c r="VYL101" s="577"/>
      <c r="VYM101" s="577"/>
      <c r="VYN101" s="577"/>
      <c r="VYO101" s="577"/>
      <c r="VYP101" s="577"/>
      <c r="VYQ101" s="577"/>
      <c r="VYR101" s="577"/>
      <c r="VYS101" s="577"/>
      <c r="VYT101" s="577"/>
      <c r="VYU101" s="577"/>
      <c r="VYV101" s="577"/>
      <c r="VYW101" s="577"/>
      <c r="VYX101" s="577"/>
      <c r="VYY101" s="577"/>
      <c r="VYZ101" s="577"/>
      <c r="VZA101" s="577"/>
      <c r="VZB101" s="577"/>
      <c r="VZC101" s="577"/>
      <c r="VZD101" s="577"/>
      <c r="VZE101" s="577"/>
      <c r="VZF101" s="577"/>
      <c r="VZG101" s="577"/>
      <c r="VZH101" s="577"/>
      <c r="VZI101" s="577"/>
      <c r="VZJ101" s="577"/>
      <c r="VZK101" s="577"/>
      <c r="VZL101" s="577"/>
      <c r="VZM101" s="577"/>
      <c r="VZN101" s="577"/>
      <c r="VZO101" s="577"/>
      <c r="VZP101" s="577"/>
      <c r="VZQ101" s="577"/>
      <c r="VZR101" s="577"/>
      <c r="VZS101" s="577"/>
      <c r="VZT101" s="577"/>
      <c r="VZU101" s="577"/>
      <c r="VZV101" s="577"/>
      <c r="VZW101" s="577"/>
      <c r="VZX101" s="577"/>
      <c r="VZY101" s="577"/>
      <c r="VZZ101" s="577"/>
      <c r="WAA101" s="577"/>
      <c r="WAB101" s="577"/>
      <c r="WAC101" s="577"/>
      <c r="WAD101" s="577"/>
      <c r="WAE101" s="577"/>
      <c r="WAF101" s="577"/>
      <c r="WAG101" s="577"/>
      <c r="WAH101" s="577"/>
      <c r="WAI101" s="577"/>
      <c r="WAJ101" s="577"/>
      <c r="WAK101" s="577"/>
      <c r="WAL101" s="577"/>
      <c r="WAM101" s="577"/>
      <c r="WAN101" s="577"/>
      <c r="WAO101" s="577"/>
      <c r="WAP101" s="577"/>
      <c r="WAQ101" s="577"/>
      <c r="WAR101" s="577"/>
      <c r="WAS101" s="577"/>
      <c r="WAT101" s="577"/>
      <c r="WAU101" s="577"/>
      <c r="WAV101" s="577"/>
      <c r="WAW101" s="577"/>
      <c r="WAX101" s="577"/>
      <c r="WAY101" s="577"/>
      <c r="WAZ101" s="577"/>
      <c r="WBA101" s="577"/>
      <c r="WBB101" s="577"/>
      <c r="WBC101" s="577"/>
      <c r="WBD101" s="577"/>
      <c r="WBE101" s="577"/>
      <c r="WBF101" s="577"/>
      <c r="WBG101" s="577"/>
      <c r="WBH101" s="577"/>
      <c r="WBI101" s="577"/>
      <c r="WBJ101" s="577"/>
      <c r="WBK101" s="577"/>
      <c r="WBL101" s="577"/>
      <c r="WBM101" s="577"/>
      <c r="WBN101" s="577"/>
      <c r="WBO101" s="577"/>
      <c r="WBP101" s="577"/>
      <c r="WBQ101" s="577"/>
      <c r="WBR101" s="577"/>
      <c r="WBS101" s="577"/>
      <c r="WBT101" s="577"/>
      <c r="WBU101" s="577"/>
      <c r="WBV101" s="577"/>
      <c r="WBW101" s="577"/>
      <c r="WBX101" s="577"/>
      <c r="WBY101" s="577"/>
      <c r="WBZ101" s="577"/>
      <c r="WCA101" s="577"/>
      <c r="WCB101" s="577"/>
      <c r="WCC101" s="577"/>
      <c r="WCD101" s="577"/>
      <c r="WCE101" s="577"/>
      <c r="WCF101" s="577"/>
      <c r="WCG101" s="577"/>
      <c r="WCH101" s="577"/>
      <c r="WCI101" s="577"/>
      <c r="WCJ101" s="577"/>
      <c r="WCK101" s="577"/>
      <c r="WCL101" s="577"/>
      <c r="WCM101" s="577"/>
      <c r="WCN101" s="577"/>
      <c r="WCO101" s="577"/>
      <c r="WCP101" s="577"/>
      <c r="WCQ101" s="577"/>
      <c r="WCR101" s="577"/>
      <c r="WCS101" s="577"/>
      <c r="WCT101" s="577"/>
      <c r="WCU101" s="577"/>
      <c r="WCV101" s="577"/>
      <c r="WCW101" s="577"/>
      <c r="WCX101" s="577"/>
      <c r="WCY101" s="577"/>
      <c r="WCZ101" s="577"/>
      <c r="WDA101" s="577"/>
      <c r="WDB101" s="577"/>
      <c r="WDC101" s="577"/>
      <c r="WDD101" s="577"/>
      <c r="WDE101" s="577"/>
      <c r="WDF101" s="577"/>
      <c r="WDG101" s="577"/>
      <c r="WDH101" s="577"/>
      <c r="WDI101" s="577"/>
      <c r="WDJ101" s="577"/>
      <c r="WDK101" s="577"/>
      <c r="WDL101" s="577"/>
      <c r="WDM101" s="577"/>
      <c r="WDN101" s="577"/>
      <c r="WDO101" s="577"/>
      <c r="WDP101" s="577"/>
      <c r="WDQ101" s="577"/>
      <c r="WDR101" s="577"/>
      <c r="WDS101" s="577"/>
      <c r="WDT101" s="577"/>
      <c r="WDU101" s="577"/>
      <c r="WDV101" s="577"/>
      <c r="WDW101" s="577"/>
      <c r="WDX101" s="577"/>
      <c r="WDY101" s="577"/>
      <c r="WDZ101" s="577"/>
      <c r="WEA101" s="577"/>
      <c r="WEB101" s="577"/>
      <c r="WEC101" s="577"/>
      <c r="WED101" s="577"/>
      <c r="WEE101" s="577"/>
      <c r="WEF101" s="577"/>
      <c r="WEG101" s="577"/>
      <c r="WEH101" s="577"/>
      <c r="WEI101" s="577"/>
      <c r="WEJ101" s="577"/>
      <c r="WEK101" s="577"/>
      <c r="WEL101" s="577"/>
      <c r="WEM101" s="577"/>
      <c r="WEN101" s="577"/>
      <c r="WEO101" s="577"/>
      <c r="WEP101" s="577"/>
      <c r="WEQ101" s="577"/>
      <c r="WER101" s="577"/>
      <c r="WES101" s="577"/>
      <c r="WET101" s="577"/>
      <c r="WEU101" s="577"/>
      <c r="WEV101" s="577"/>
      <c r="WEW101" s="577"/>
      <c r="WEX101" s="577"/>
      <c r="WEY101" s="577"/>
      <c r="WEZ101" s="577"/>
      <c r="WFA101" s="577"/>
      <c r="WFB101" s="577"/>
      <c r="WFC101" s="577"/>
      <c r="WFD101" s="577"/>
      <c r="WFE101" s="577"/>
      <c r="WFF101" s="577"/>
      <c r="WFG101" s="577"/>
      <c r="WFH101" s="577"/>
      <c r="WFI101" s="577"/>
      <c r="WFJ101" s="577"/>
      <c r="WFK101" s="577"/>
      <c r="WFL101" s="577"/>
      <c r="WFM101" s="577"/>
      <c r="WFN101" s="577"/>
      <c r="WFO101" s="577"/>
      <c r="WFP101" s="577"/>
      <c r="WFQ101" s="577"/>
      <c r="WFR101" s="577"/>
      <c r="WFS101" s="577"/>
      <c r="WFT101" s="577"/>
      <c r="WFU101" s="577"/>
      <c r="WFV101" s="577"/>
      <c r="WFW101" s="577"/>
      <c r="WFX101" s="577"/>
      <c r="WFY101" s="577"/>
      <c r="WFZ101" s="577"/>
      <c r="WGA101" s="577"/>
      <c r="WGB101" s="577"/>
      <c r="WGC101" s="577"/>
      <c r="WGD101" s="577"/>
      <c r="WGE101" s="577"/>
      <c r="WGF101" s="577"/>
      <c r="WGG101" s="577"/>
      <c r="WGH101" s="577"/>
      <c r="WGI101" s="577"/>
      <c r="WGJ101" s="577"/>
      <c r="WGK101" s="577"/>
      <c r="WGL101" s="577"/>
      <c r="WGM101" s="577"/>
      <c r="WGN101" s="577"/>
      <c r="WGO101" s="577"/>
      <c r="WGP101" s="577"/>
      <c r="WGQ101" s="577"/>
      <c r="WGR101" s="577"/>
      <c r="WGS101" s="577"/>
      <c r="WGT101" s="577"/>
      <c r="WGU101" s="577"/>
      <c r="WGV101" s="577"/>
      <c r="WGW101" s="577"/>
      <c r="WGX101" s="577"/>
      <c r="WGY101" s="577"/>
      <c r="WGZ101" s="577"/>
      <c r="WHA101" s="577"/>
      <c r="WHB101" s="577"/>
      <c r="WHC101" s="577"/>
      <c r="WHD101" s="577"/>
      <c r="WHE101" s="577"/>
      <c r="WHF101" s="577"/>
      <c r="WHG101" s="577"/>
      <c r="WHH101" s="577"/>
      <c r="WHI101" s="577"/>
      <c r="WHJ101" s="577"/>
      <c r="WHK101" s="577"/>
      <c r="WHL101" s="577"/>
      <c r="WHM101" s="577"/>
      <c r="WHN101" s="577"/>
      <c r="WHO101" s="577"/>
      <c r="WHP101" s="577"/>
      <c r="WHQ101" s="577"/>
      <c r="WHR101" s="577"/>
      <c r="WHS101" s="577"/>
      <c r="WHT101" s="577"/>
      <c r="WHU101" s="577"/>
      <c r="WHV101" s="577"/>
      <c r="WHW101" s="577"/>
      <c r="WHX101" s="577"/>
      <c r="WHY101" s="577"/>
      <c r="WHZ101" s="577"/>
      <c r="WIA101" s="577"/>
      <c r="WIB101" s="577"/>
      <c r="WIC101" s="577"/>
      <c r="WID101" s="577"/>
      <c r="WIE101" s="577"/>
      <c r="WIF101" s="577"/>
      <c r="WIG101" s="577"/>
      <c r="WIH101" s="577"/>
      <c r="WII101" s="577"/>
      <c r="WIJ101" s="577"/>
      <c r="WIK101" s="577"/>
      <c r="WIL101" s="577"/>
      <c r="WIM101" s="577"/>
      <c r="WIN101" s="577"/>
      <c r="WIO101" s="577"/>
      <c r="WIP101" s="577"/>
      <c r="WIQ101" s="577"/>
      <c r="WIR101" s="577"/>
      <c r="WIS101" s="577"/>
      <c r="WIT101" s="577"/>
      <c r="WIU101" s="577"/>
      <c r="WIV101" s="577"/>
      <c r="WIW101" s="577"/>
      <c r="WIX101" s="577"/>
      <c r="WIY101" s="577"/>
      <c r="WIZ101" s="577"/>
      <c r="WJA101" s="577"/>
      <c r="WJB101" s="577"/>
      <c r="WJC101" s="577"/>
      <c r="WJD101" s="577"/>
      <c r="WJE101" s="577"/>
      <c r="WJF101" s="577"/>
      <c r="WJG101" s="577"/>
      <c r="WJH101" s="577"/>
      <c r="WJI101" s="577"/>
      <c r="WJJ101" s="577"/>
      <c r="WJK101" s="577"/>
      <c r="WJL101" s="577"/>
      <c r="WJM101" s="577"/>
      <c r="WJN101" s="577"/>
      <c r="WJO101" s="577"/>
      <c r="WJP101" s="577"/>
      <c r="WJQ101" s="577"/>
      <c r="WJR101" s="577"/>
      <c r="WJS101" s="577"/>
      <c r="WJT101" s="577"/>
      <c r="WJU101" s="577"/>
      <c r="WJV101" s="577"/>
      <c r="WJW101" s="577"/>
      <c r="WJX101" s="577"/>
      <c r="WJY101" s="577"/>
      <c r="WJZ101" s="577"/>
      <c r="WKA101" s="577"/>
      <c r="WKB101" s="577"/>
      <c r="WKC101" s="577"/>
      <c r="WKD101" s="577"/>
      <c r="WKE101" s="577"/>
      <c r="WKF101" s="577"/>
      <c r="WKG101" s="577"/>
      <c r="WKH101" s="577"/>
      <c r="WKI101" s="577"/>
      <c r="WKJ101" s="577"/>
      <c r="WKK101" s="577"/>
      <c r="WKL101" s="577"/>
      <c r="WKM101" s="577"/>
      <c r="WKN101" s="577"/>
      <c r="WKO101" s="577"/>
      <c r="WKP101" s="577"/>
      <c r="WKQ101" s="577"/>
      <c r="WKR101" s="577"/>
      <c r="WKS101" s="577"/>
      <c r="WKT101" s="577"/>
      <c r="WKU101" s="577"/>
      <c r="WKV101" s="577"/>
      <c r="WKW101" s="577"/>
      <c r="WKX101" s="577"/>
      <c r="WKY101" s="577"/>
      <c r="WKZ101" s="577"/>
      <c r="WLA101" s="577"/>
      <c r="WLB101" s="577"/>
      <c r="WLC101" s="577"/>
      <c r="WLD101" s="577"/>
      <c r="WLE101" s="577"/>
      <c r="WLF101" s="577"/>
      <c r="WLG101" s="577"/>
      <c r="WLH101" s="577"/>
      <c r="WLI101" s="577"/>
      <c r="WLJ101" s="577"/>
      <c r="WLK101" s="577"/>
      <c r="WLL101" s="577"/>
      <c r="WLM101" s="577"/>
      <c r="WLN101" s="577"/>
      <c r="WLO101" s="577"/>
      <c r="WLP101" s="577"/>
      <c r="WLQ101" s="577"/>
      <c r="WLR101" s="577"/>
      <c r="WLS101" s="577"/>
      <c r="WLT101" s="577"/>
      <c r="WLU101" s="577"/>
      <c r="WLV101" s="577"/>
      <c r="WLW101" s="577"/>
      <c r="WLX101" s="577"/>
      <c r="WLY101" s="577"/>
      <c r="WLZ101" s="577"/>
      <c r="WMA101" s="577"/>
      <c r="WMB101" s="577"/>
      <c r="WMC101" s="577"/>
      <c r="WMD101" s="577"/>
      <c r="WME101" s="577"/>
      <c r="WMF101" s="577"/>
      <c r="WMG101" s="577"/>
      <c r="WMH101" s="577"/>
      <c r="WMI101" s="577"/>
      <c r="WMJ101" s="577"/>
      <c r="WMK101" s="577"/>
      <c r="WML101" s="577"/>
      <c r="WMM101" s="577"/>
      <c r="WMN101" s="577"/>
      <c r="WMO101" s="577"/>
      <c r="WMP101" s="577"/>
      <c r="WMQ101" s="577"/>
      <c r="WMR101" s="577"/>
      <c r="WMS101" s="577"/>
      <c r="WMT101" s="577"/>
      <c r="WMU101" s="577"/>
      <c r="WMV101" s="577"/>
      <c r="WMW101" s="577"/>
      <c r="WMX101" s="577"/>
      <c r="WMY101" s="577"/>
      <c r="WMZ101" s="577"/>
      <c r="WNA101" s="577"/>
      <c r="WNB101" s="577"/>
      <c r="WNC101" s="577"/>
      <c r="WND101" s="577"/>
      <c r="WNE101" s="577"/>
      <c r="WNF101" s="577"/>
      <c r="WNG101" s="577"/>
      <c r="WNH101" s="577"/>
      <c r="WNI101" s="577"/>
      <c r="WNJ101" s="577"/>
      <c r="WNK101" s="577"/>
      <c r="WNL101" s="577"/>
      <c r="WNM101" s="577"/>
      <c r="WNN101" s="577"/>
      <c r="WNO101" s="577"/>
      <c r="WNP101" s="577"/>
      <c r="WNQ101" s="577"/>
      <c r="WNR101" s="577"/>
      <c r="WNS101" s="577"/>
      <c r="WNT101" s="577"/>
      <c r="WNU101" s="577"/>
      <c r="WNV101" s="577"/>
      <c r="WNW101" s="577"/>
      <c r="WNX101" s="577"/>
      <c r="WNY101" s="577"/>
      <c r="WNZ101" s="577"/>
      <c r="WOA101" s="577"/>
      <c r="WOB101" s="577"/>
      <c r="WOC101" s="577"/>
      <c r="WOD101" s="577"/>
      <c r="WOE101" s="577"/>
      <c r="WOF101" s="577"/>
      <c r="WOG101" s="577"/>
      <c r="WOH101" s="577"/>
      <c r="WOI101" s="577"/>
      <c r="WOJ101" s="577"/>
      <c r="WOK101" s="577"/>
      <c r="WOL101" s="577"/>
      <c r="WOM101" s="577"/>
      <c r="WON101" s="577"/>
      <c r="WOO101" s="577"/>
      <c r="WOP101" s="577"/>
      <c r="WOQ101" s="577"/>
      <c r="WOR101" s="577"/>
      <c r="WOS101" s="577"/>
      <c r="WOT101" s="577"/>
      <c r="WOU101" s="577"/>
      <c r="WOV101" s="577"/>
      <c r="WOW101" s="577"/>
      <c r="WOX101" s="577"/>
      <c r="WOY101" s="577"/>
      <c r="WOZ101" s="577"/>
      <c r="WPA101" s="577"/>
      <c r="WPB101" s="577"/>
      <c r="WPC101" s="577"/>
      <c r="WPD101" s="577"/>
      <c r="WPE101" s="577"/>
      <c r="WPF101" s="577"/>
      <c r="WPG101" s="577"/>
      <c r="WPH101" s="577"/>
      <c r="WPI101" s="577"/>
      <c r="WPJ101" s="577"/>
      <c r="WPK101" s="577"/>
      <c r="WPL101" s="577"/>
      <c r="WPM101" s="577"/>
      <c r="WPN101" s="577"/>
      <c r="WPO101" s="577"/>
      <c r="WPP101" s="577"/>
      <c r="WPQ101" s="577"/>
      <c r="WPR101" s="577"/>
      <c r="WPS101" s="577"/>
      <c r="WPT101" s="577"/>
      <c r="WPU101" s="577"/>
      <c r="WPV101" s="577"/>
      <c r="WPW101" s="577"/>
      <c r="WPX101" s="577"/>
      <c r="WPY101" s="577"/>
      <c r="WPZ101" s="577"/>
      <c r="WQA101" s="577"/>
      <c r="WQB101" s="577"/>
      <c r="WQC101" s="577"/>
      <c r="WQD101" s="577"/>
      <c r="WQE101" s="577"/>
      <c r="WQF101" s="577"/>
      <c r="WQG101" s="577"/>
      <c r="WQH101" s="577"/>
      <c r="WQI101" s="577"/>
      <c r="WQJ101" s="577"/>
      <c r="WQK101" s="577"/>
      <c r="WQL101" s="577"/>
      <c r="WQM101" s="577"/>
      <c r="WQN101" s="577"/>
      <c r="WQO101" s="577"/>
      <c r="WQP101" s="577"/>
      <c r="WQQ101" s="577"/>
      <c r="WQR101" s="577"/>
      <c r="WQS101" s="577"/>
      <c r="WQT101" s="577"/>
      <c r="WQU101" s="577"/>
      <c r="WQV101" s="577"/>
      <c r="WQW101" s="577"/>
      <c r="WQX101" s="577"/>
      <c r="WQY101" s="577"/>
      <c r="WQZ101" s="577"/>
      <c r="WRA101" s="577"/>
      <c r="WRB101" s="577"/>
      <c r="WRC101" s="577"/>
      <c r="WRD101" s="577"/>
      <c r="WRE101" s="577"/>
      <c r="WRF101" s="577"/>
      <c r="WRG101" s="577"/>
      <c r="WRH101" s="577"/>
      <c r="WRI101" s="577"/>
      <c r="WRJ101" s="577"/>
      <c r="WRK101" s="577"/>
      <c r="WRL101" s="577"/>
      <c r="WRM101" s="577"/>
      <c r="WRN101" s="577"/>
      <c r="WRO101" s="577"/>
      <c r="WRP101" s="577"/>
      <c r="WRQ101" s="577"/>
      <c r="WRR101" s="577"/>
      <c r="WRS101" s="577"/>
      <c r="WRT101" s="577"/>
      <c r="WRU101" s="577"/>
      <c r="WRV101" s="577"/>
      <c r="WRW101" s="577"/>
      <c r="WRX101" s="577"/>
      <c r="WRY101" s="577"/>
      <c r="WRZ101" s="577"/>
      <c r="WSA101" s="577"/>
      <c r="WSB101" s="577"/>
      <c r="WSC101" s="577"/>
      <c r="WSD101" s="577"/>
      <c r="WSE101" s="577"/>
      <c r="WSF101" s="577"/>
      <c r="WSG101" s="577"/>
      <c r="WSH101" s="577"/>
      <c r="WSI101" s="577"/>
      <c r="WSJ101" s="577"/>
      <c r="WSK101" s="577"/>
      <c r="WSL101" s="577"/>
      <c r="WSM101" s="577"/>
      <c r="WSN101" s="577"/>
      <c r="WSO101" s="577"/>
      <c r="WSP101" s="577"/>
      <c r="WSQ101" s="577"/>
      <c r="WSR101" s="577"/>
      <c r="WSS101" s="577"/>
      <c r="WST101" s="577"/>
      <c r="WSU101" s="577"/>
      <c r="WSV101" s="577"/>
      <c r="WSW101" s="577"/>
      <c r="WSX101" s="577"/>
      <c r="WSY101" s="577"/>
      <c r="WSZ101" s="577"/>
      <c r="WTA101" s="577"/>
      <c r="WTB101" s="577"/>
      <c r="WTC101" s="577"/>
      <c r="WTD101" s="577"/>
      <c r="WTE101" s="577"/>
      <c r="WTF101" s="577"/>
      <c r="WTG101" s="577"/>
      <c r="WTH101" s="577"/>
      <c r="WTI101" s="577"/>
      <c r="WTJ101" s="577"/>
      <c r="WTK101" s="577"/>
      <c r="WTL101" s="577"/>
      <c r="WTM101" s="577"/>
      <c r="WTN101" s="577"/>
      <c r="WTO101" s="577"/>
      <c r="WTP101" s="577"/>
      <c r="WTQ101" s="577"/>
      <c r="WTR101" s="577"/>
      <c r="WTS101" s="577"/>
      <c r="WTT101" s="577"/>
      <c r="WTU101" s="577"/>
      <c r="WTV101" s="577"/>
      <c r="WTW101" s="577"/>
      <c r="WTX101" s="577"/>
      <c r="WTY101" s="577"/>
      <c r="WTZ101" s="577"/>
      <c r="WUA101" s="577"/>
      <c r="WUB101" s="577"/>
      <c r="WUC101" s="577"/>
      <c r="WUD101" s="577"/>
      <c r="WUE101" s="577"/>
      <c r="WUF101" s="577"/>
      <c r="WUG101" s="577"/>
      <c r="WUH101" s="577"/>
      <c r="WUI101" s="577"/>
      <c r="WUJ101" s="577"/>
      <c r="WUK101" s="577"/>
      <c r="WUL101" s="577"/>
      <c r="WUM101" s="577"/>
      <c r="WUN101" s="577"/>
      <c r="WUO101" s="577"/>
      <c r="WUP101" s="577"/>
      <c r="WUQ101" s="577"/>
      <c r="WUR101" s="577"/>
      <c r="WUS101" s="577"/>
      <c r="WUT101" s="577"/>
      <c r="WUU101" s="577"/>
      <c r="WUV101" s="577"/>
      <c r="WUW101" s="577"/>
      <c r="WUX101" s="577"/>
      <c r="WUY101" s="577"/>
      <c r="WUZ101" s="577"/>
      <c r="WVA101" s="577"/>
      <c r="WVB101" s="577"/>
      <c r="WVC101" s="577"/>
      <c r="WVD101" s="577"/>
      <c r="WVE101" s="577"/>
      <c r="WVF101" s="577"/>
      <c r="WVG101" s="577"/>
      <c r="WVH101" s="577"/>
      <c r="WVI101" s="577"/>
      <c r="WVJ101" s="577"/>
      <c r="WVK101" s="577"/>
      <c r="WVL101" s="577"/>
      <c r="WVM101" s="577"/>
      <c r="WVN101" s="577"/>
      <c r="WVO101" s="577"/>
      <c r="WVP101" s="577"/>
      <c r="WVQ101" s="577"/>
      <c r="WVR101" s="577"/>
      <c r="WVS101" s="577"/>
      <c r="WVT101" s="577"/>
      <c r="WVU101" s="577"/>
      <c r="WVV101" s="577"/>
      <c r="WVW101" s="577"/>
      <c r="WVX101" s="577"/>
      <c r="WVY101" s="577"/>
      <c r="WVZ101" s="577"/>
      <c r="WWA101" s="577"/>
      <c r="WWB101" s="577"/>
      <c r="WWC101" s="577"/>
      <c r="WWD101" s="577"/>
      <c r="WWE101" s="577"/>
      <c r="WWF101" s="577"/>
      <c r="WWG101" s="577"/>
      <c r="WWH101" s="577"/>
      <c r="WWI101" s="577"/>
      <c r="WWJ101" s="577"/>
      <c r="WWK101" s="577"/>
      <c r="WWL101" s="577"/>
      <c r="WWM101" s="577"/>
      <c r="WWN101" s="577"/>
      <c r="WWO101" s="577"/>
      <c r="WWP101" s="577"/>
      <c r="WWQ101" s="577"/>
      <c r="WWR101" s="577"/>
      <c r="WWS101" s="577"/>
      <c r="WWT101" s="577"/>
      <c r="WWU101" s="577"/>
      <c r="WWV101" s="577"/>
      <c r="WWW101" s="577"/>
      <c r="WWX101" s="577"/>
      <c r="WWY101" s="577"/>
      <c r="WWZ101" s="577"/>
      <c r="WXA101" s="577"/>
      <c r="WXB101" s="577"/>
      <c r="WXC101" s="577"/>
      <c r="WXD101" s="577"/>
      <c r="WXE101" s="577"/>
      <c r="WXF101" s="577"/>
      <c r="WXG101" s="577"/>
      <c r="WXH101" s="577"/>
      <c r="WXI101" s="577"/>
      <c r="WXJ101" s="577"/>
      <c r="WXK101" s="577"/>
      <c r="WXL101" s="577"/>
      <c r="WXM101" s="577"/>
      <c r="WXN101" s="577"/>
      <c r="WXO101" s="577"/>
      <c r="WXP101" s="577"/>
      <c r="WXQ101" s="577"/>
      <c r="WXR101" s="577"/>
      <c r="WXS101" s="577"/>
      <c r="WXT101" s="577"/>
      <c r="WXU101" s="577"/>
      <c r="WXV101" s="577"/>
      <c r="WXW101" s="577"/>
      <c r="WXX101" s="577"/>
      <c r="WXY101" s="577"/>
      <c r="WXZ101" s="577"/>
      <c r="WYA101" s="577"/>
      <c r="WYB101" s="577"/>
      <c r="WYC101" s="577"/>
      <c r="WYD101" s="577"/>
      <c r="WYE101" s="577"/>
      <c r="WYF101" s="577"/>
      <c r="WYG101" s="577"/>
      <c r="WYH101" s="577"/>
      <c r="WYI101" s="577"/>
      <c r="WYJ101" s="577"/>
      <c r="WYK101" s="577"/>
      <c r="WYL101" s="577"/>
      <c r="WYM101" s="577"/>
      <c r="WYN101" s="577"/>
      <c r="WYO101" s="577"/>
      <c r="WYP101" s="577"/>
      <c r="WYQ101" s="577"/>
      <c r="WYR101" s="577"/>
      <c r="WYS101" s="577"/>
      <c r="WYT101" s="577"/>
      <c r="WYU101" s="577"/>
      <c r="WYV101" s="577"/>
      <c r="WYW101" s="577"/>
      <c r="WYX101" s="577"/>
      <c r="WYY101" s="577"/>
      <c r="WYZ101" s="577"/>
      <c r="WZA101" s="577"/>
      <c r="WZB101" s="577"/>
      <c r="WZC101" s="577"/>
      <c r="WZD101" s="577"/>
      <c r="WZE101" s="577"/>
      <c r="WZF101" s="577"/>
      <c r="WZG101" s="577"/>
      <c r="WZH101" s="577"/>
      <c r="WZI101" s="577"/>
      <c r="WZJ101" s="577"/>
      <c r="WZK101" s="577"/>
      <c r="WZL101" s="577"/>
      <c r="WZM101" s="577"/>
      <c r="WZN101" s="577"/>
      <c r="WZO101" s="577"/>
      <c r="WZP101" s="577"/>
      <c r="WZQ101" s="577"/>
      <c r="WZR101" s="577"/>
      <c r="WZS101" s="577"/>
      <c r="WZT101" s="577"/>
      <c r="WZU101" s="577"/>
      <c r="WZV101" s="577"/>
      <c r="WZW101" s="577"/>
      <c r="WZX101" s="577"/>
      <c r="WZY101" s="577"/>
      <c r="WZZ101" s="577"/>
      <c r="XAA101" s="577"/>
      <c r="XAB101" s="577"/>
      <c r="XAC101" s="577"/>
      <c r="XAD101" s="577"/>
      <c r="XAE101" s="577"/>
      <c r="XAF101" s="577"/>
      <c r="XAG101" s="577"/>
      <c r="XAH101" s="577"/>
      <c r="XAI101" s="577"/>
      <c r="XAJ101" s="577"/>
      <c r="XAK101" s="577"/>
      <c r="XAL101" s="577"/>
      <c r="XAM101" s="577"/>
      <c r="XAN101" s="577"/>
      <c r="XAO101" s="577"/>
      <c r="XAP101" s="577"/>
      <c r="XAQ101" s="577"/>
      <c r="XAR101" s="577"/>
      <c r="XAS101" s="577"/>
      <c r="XAT101" s="577"/>
      <c r="XAU101" s="577"/>
      <c r="XAV101" s="577"/>
      <c r="XAW101" s="577"/>
      <c r="XAX101" s="577"/>
      <c r="XAY101" s="577"/>
      <c r="XAZ101" s="577"/>
      <c r="XBA101" s="577"/>
      <c r="XBB101" s="577"/>
      <c r="XBC101" s="577"/>
      <c r="XBD101" s="577"/>
      <c r="XBE101" s="577"/>
      <c r="XBF101" s="577"/>
      <c r="XBG101" s="577"/>
      <c r="XBH101" s="577"/>
      <c r="XBI101" s="577"/>
      <c r="XBJ101" s="577"/>
      <c r="XBK101" s="577"/>
      <c r="XBL101" s="577"/>
      <c r="XBM101" s="577"/>
      <c r="XBN101" s="577"/>
      <c r="XBO101" s="577"/>
      <c r="XBP101" s="577"/>
      <c r="XBQ101" s="577"/>
      <c r="XBR101" s="577"/>
      <c r="XBS101" s="577"/>
      <c r="XBT101" s="577"/>
      <c r="XBU101" s="577"/>
      <c r="XBV101" s="577"/>
      <c r="XBW101" s="577"/>
      <c r="XBX101" s="577"/>
      <c r="XBY101" s="577"/>
      <c r="XBZ101" s="577"/>
      <c r="XCA101" s="577"/>
      <c r="XCB101" s="577"/>
      <c r="XCC101" s="577"/>
      <c r="XCD101" s="577"/>
      <c r="XCE101" s="577"/>
      <c r="XCF101" s="577"/>
      <c r="XCG101" s="577"/>
      <c r="XCH101" s="577"/>
      <c r="XCI101" s="577"/>
      <c r="XCJ101" s="577"/>
      <c r="XCK101" s="577"/>
      <c r="XCL101" s="577"/>
      <c r="XCM101" s="577"/>
      <c r="XCN101" s="577"/>
      <c r="XCO101" s="577"/>
      <c r="XCP101" s="577"/>
      <c r="XCQ101" s="577"/>
      <c r="XCR101" s="577"/>
      <c r="XCS101" s="577"/>
      <c r="XCT101" s="577"/>
      <c r="XCU101" s="577"/>
      <c r="XCV101" s="577"/>
      <c r="XCW101" s="577"/>
      <c r="XCX101" s="577"/>
      <c r="XCY101" s="577"/>
      <c r="XCZ101" s="577"/>
      <c r="XDA101" s="577"/>
      <c r="XDB101" s="577"/>
      <c r="XDC101" s="577"/>
      <c r="XDD101" s="577"/>
      <c r="XDE101" s="577"/>
      <c r="XDF101" s="577"/>
      <c r="XDG101" s="577"/>
      <c r="XDH101" s="577"/>
      <c r="XDI101" s="577"/>
      <c r="XDJ101" s="577"/>
      <c r="XDK101" s="577"/>
      <c r="XDL101" s="577"/>
      <c r="XDM101" s="577"/>
      <c r="XDN101" s="577"/>
      <c r="XDO101" s="577"/>
      <c r="XDP101" s="577"/>
      <c r="XDQ101" s="577"/>
      <c r="XDR101" s="577"/>
      <c r="XDS101" s="577"/>
      <c r="XDT101" s="577"/>
      <c r="XDU101" s="577"/>
      <c r="XDV101" s="577"/>
      <c r="XDW101" s="577"/>
      <c r="XDX101" s="577"/>
      <c r="XDY101" s="577"/>
      <c r="XDZ101" s="577"/>
      <c r="XEA101" s="577"/>
      <c r="XEB101" s="577"/>
    </row>
    <row r="102" spans="1:16356" s="199" customFormat="1" ht="154.5" customHeight="1" x14ac:dyDescent="0.45">
      <c r="A102" s="175">
        <v>1</v>
      </c>
      <c r="B102" s="157" t="s">
        <v>1078</v>
      </c>
      <c r="C102" s="158" t="s">
        <v>22</v>
      </c>
      <c r="D102" s="159" t="s">
        <v>48</v>
      </c>
      <c r="E102" s="160" t="s">
        <v>461</v>
      </c>
      <c r="F102" s="161">
        <v>1.2310000000000001</v>
      </c>
      <c r="G102" s="162">
        <v>65304.621529999997</v>
      </c>
      <c r="H102" s="163">
        <v>88</v>
      </c>
      <c r="I102" s="162"/>
      <c r="J102" s="162"/>
      <c r="K102" s="347">
        <f t="shared" si="20"/>
        <v>57468.066939999997</v>
      </c>
      <c r="L102" s="358" t="s">
        <v>318</v>
      </c>
      <c r="M102" s="194">
        <v>6</v>
      </c>
      <c r="N102" s="237" t="s">
        <v>1173</v>
      </c>
      <c r="O102" s="216">
        <v>6</v>
      </c>
      <c r="P102" s="216"/>
      <c r="Q102" s="216">
        <v>4</v>
      </c>
      <c r="R102" s="216"/>
      <c r="S102" s="216"/>
      <c r="T102" s="216">
        <v>2</v>
      </c>
      <c r="U102" s="216"/>
      <c r="V102" s="216">
        <f t="shared" si="1"/>
        <v>140</v>
      </c>
      <c r="W102" s="607">
        <v>1</v>
      </c>
      <c r="X102" s="257">
        <f t="shared" si="19"/>
        <v>0</v>
      </c>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row>
    <row r="103" spans="1:16356" s="199" customFormat="1" ht="142.5" customHeight="1" x14ac:dyDescent="0.45">
      <c r="A103" s="175">
        <v>1</v>
      </c>
      <c r="B103" s="157" t="s">
        <v>1079</v>
      </c>
      <c r="C103" s="158" t="s">
        <v>22</v>
      </c>
      <c r="D103" s="159" t="s">
        <v>48</v>
      </c>
      <c r="E103" s="160" t="s">
        <v>460</v>
      </c>
      <c r="F103" s="161">
        <v>1.8220000000000001</v>
      </c>
      <c r="G103" s="162">
        <v>67166.546270000006</v>
      </c>
      <c r="H103" s="163">
        <v>88</v>
      </c>
      <c r="I103" s="162"/>
      <c r="J103" s="162"/>
      <c r="K103" s="347">
        <f t="shared" si="20"/>
        <v>59106.560709999998</v>
      </c>
      <c r="L103" s="358" t="s">
        <v>464</v>
      </c>
      <c r="M103" s="194">
        <v>6</v>
      </c>
      <c r="N103" s="237" t="s">
        <v>1173</v>
      </c>
      <c r="O103" s="216">
        <v>6</v>
      </c>
      <c r="P103" s="216"/>
      <c r="Q103" s="216">
        <v>4</v>
      </c>
      <c r="R103" s="216"/>
      <c r="S103" s="216"/>
      <c r="T103" s="216">
        <v>2</v>
      </c>
      <c r="U103" s="216"/>
      <c r="V103" s="216">
        <f t="shared" si="1"/>
        <v>140</v>
      </c>
      <c r="W103" s="606">
        <v>1</v>
      </c>
      <c r="X103" s="257">
        <f t="shared" si="19"/>
        <v>0</v>
      </c>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row>
    <row r="104" spans="1:16356" s="199" customFormat="1" ht="120" customHeight="1" x14ac:dyDescent="0.45">
      <c r="A104" s="175">
        <v>1</v>
      </c>
      <c r="B104" s="157" t="s">
        <v>1080</v>
      </c>
      <c r="C104" s="158" t="s">
        <v>22</v>
      </c>
      <c r="D104" s="159" t="s">
        <v>48</v>
      </c>
      <c r="E104" s="160" t="s">
        <v>462</v>
      </c>
      <c r="F104" s="161">
        <v>1.3859999999999999</v>
      </c>
      <c r="G104" s="162">
        <v>34615.157220000001</v>
      </c>
      <c r="H104" s="163">
        <v>88</v>
      </c>
      <c r="I104" s="162"/>
      <c r="J104" s="162"/>
      <c r="K104" s="347">
        <f t="shared" si="20"/>
        <v>30461.338350000002</v>
      </c>
      <c r="L104" s="358" t="s">
        <v>463</v>
      </c>
      <c r="M104" s="194">
        <v>6</v>
      </c>
      <c r="N104" s="173"/>
      <c r="O104" s="216">
        <v>6</v>
      </c>
      <c r="P104" s="216"/>
      <c r="Q104" s="216">
        <v>4</v>
      </c>
      <c r="R104" s="216"/>
      <c r="S104" s="216"/>
      <c r="T104" s="216"/>
      <c r="U104" s="216"/>
      <c r="V104" s="216">
        <f t="shared" si="1"/>
        <v>120</v>
      </c>
      <c r="W104" s="607">
        <v>1</v>
      </c>
      <c r="X104" s="257">
        <f t="shared" si="19"/>
        <v>0</v>
      </c>
      <c r="Y104" s="267"/>
      <c r="Z104" s="267"/>
      <c r="AA104" s="267"/>
      <c r="AB104" s="267"/>
      <c r="AC104" s="267"/>
      <c r="AD104" s="267"/>
      <c r="AE104" s="267"/>
      <c r="AF104" s="267"/>
      <c r="AG104" s="267"/>
      <c r="AH104" s="267"/>
      <c r="AI104" s="267"/>
      <c r="AJ104" s="267"/>
      <c r="AK104" s="267"/>
      <c r="AL104" s="267"/>
      <c r="AM104" s="267"/>
      <c r="AN104" s="267"/>
      <c r="AO104" s="267"/>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7"/>
      <c r="CO104" s="267"/>
      <c r="CP104" s="267"/>
      <c r="CQ104" s="267"/>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7"/>
      <c r="EA104" s="267"/>
      <c r="EB104" s="267"/>
      <c r="EC104" s="267"/>
      <c r="ED104" s="267"/>
      <c r="EE104" s="267"/>
      <c r="EF104" s="267"/>
      <c r="EG104" s="267"/>
      <c r="EH104" s="267"/>
      <c r="EI104" s="267"/>
      <c r="EJ104" s="267"/>
      <c r="EK104" s="267"/>
      <c r="EL104" s="267"/>
      <c r="EM104" s="267"/>
      <c r="EN104" s="267"/>
      <c r="EO104" s="267"/>
      <c r="EP104" s="267"/>
      <c r="EQ104" s="267"/>
      <c r="ER104" s="267"/>
      <c r="ES104" s="267"/>
      <c r="ET104" s="267"/>
      <c r="EU104" s="267"/>
      <c r="EV104" s="267"/>
      <c r="EW104" s="267"/>
      <c r="EX104" s="267"/>
      <c r="EY104" s="267"/>
      <c r="EZ104" s="267"/>
      <c r="FA104" s="267"/>
      <c r="FB104" s="267"/>
      <c r="FC104" s="267"/>
      <c r="FD104" s="267"/>
      <c r="FE104" s="267"/>
      <c r="FF104" s="267"/>
      <c r="FG104" s="267"/>
      <c r="FH104" s="267"/>
      <c r="FI104" s="267"/>
      <c r="FJ104" s="267"/>
      <c r="FK104" s="267"/>
      <c r="FL104" s="267"/>
      <c r="FM104" s="267"/>
      <c r="FN104" s="267"/>
      <c r="FO104" s="267"/>
      <c r="FP104" s="267"/>
      <c r="FQ104" s="267"/>
      <c r="FR104" s="267"/>
      <c r="FS104" s="267"/>
      <c r="FT104" s="267"/>
      <c r="FU104" s="267"/>
      <c r="FV104" s="267"/>
      <c r="FW104" s="267"/>
      <c r="FX104" s="267"/>
      <c r="FY104" s="267"/>
      <c r="FZ104" s="267"/>
      <c r="GA104" s="267"/>
      <c r="GB104" s="267"/>
      <c r="GC104" s="267"/>
      <c r="GD104" s="267"/>
      <c r="GE104" s="267"/>
      <c r="GF104" s="267"/>
      <c r="GG104" s="267"/>
      <c r="GH104" s="267"/>
      <c r="GI104" s="267"/>
      <c r="GJ104" s="267"/>
      <c r="GK104" s="267"/>
      <c r="GL104" s="267"/>
      <c r="GM104" s="267"/>
      <c r="GN104" s="267"/>
      <c r="GO104" s="267"/>
      <c r="GP104" s="267"/>
      <c r="GQ104" s="267"/>
      <c r="GR104" s="267"/>
      <c r="GS104" s="267"/>
      <c r="GT104" s="267"/>
      <c r="GU104" s="267"/>
      <c r="GV104" s="267"/>
      <c r="GW104" s="267"/>
      <c r="GX104" s="267"/>
      <c r="GY104" s="267"/>
      <c r="GZ104" s="267"/>
      <c r="HA104" s="267"/>
      <c r="HB104" s="267"/>
      <c r="HC104" s="267"/>
      <c r="HD104" s="267"/>
      <c r="HE104" s="267"/>
      <c r="HF104" s="267"/>
      <c r="HG104" s="267"/>
      <c r="HH104" s="267"/>
      <c r="HI104" s="267"/>
      <c r="HJ104" s="267"/>
      <c r="HK104" s="267"/>
      <c r="HL104" s="267"/>
      <c r="HM104" s="267"/>
      <c r="HN104" s="267"/>
      <c r="HO104" s="267"/>
      <c r="HP104" s="267"/>
      <c r="HQ104" s="267"/>
      <c r="HR104" s="267"/>
      <c r="HS104" s="267"/>
      <c r="HT104" s="267"/>
      <c r="HU104" s="267"/>
      <c r="HV104" s="267"/>
      <c r="HW104" s="267"/>
      <c r="HX104" s="267"/>
      <c r="HY104" s="267"/>
      <c r="HZ104" s="267"/>
      <c r="IA104" s="267"/>
      <c r="IB104" s="267"/>
      <c r="IC104" s="267"/>
      <c r="ID104" s="267"/>
      <c r="IE104" s="267"/>
      <c r="IF104" s="267"/>
      <c r="IG104" s="267"/>
      <c r="IH104" s="267"/>
      <c r="II104" s="267"/>
      <c r="IJ104" s="267"/>
      <c r="IK104" s="267"/>
      <c r="IL104" s="267"/>
      <c r="IM104" s="267"/>
      <c r="IN104" s="267"/>
      <c r="IO104" s="267"/>
      <c r="IP104" s="267"/>
      <c r="IQ104" s="267"/>
      <c r="IR104" s="267"/>
      <c r="IS104" s="267"/>
      <c r="IT104" s="267"/>
      <c r="IU104" s="267"/>
      <c r="IV104" s="267"/>
      <c r="IW104" s="267"/>
      <c r="IX104" s="267"/>
      <c r="IY104" s="267"/>
      <c r="IZ104" s="267"/>
      <c r="JA104" s="267"/>
      <c r="JB104" s="267"/>
      <c r="JC104" s="267"/>
      <c r="JD104" s="267"/>
      <c r="JE104" s="267"/>
      <c r="JF104" s="267"/>
      <c r="JG104" s="267"/>
      <c r="JH104" s="267"/>
      <c r="JI104" s="267"/>
      <c r="JJ104" s="267"/>
      <c r="JK104" s="267"/>
      <c r="JL104" s="267"/>
      <c r="JM104" s="267"/>
      <c r="JN104" s="267"/>
      <c r="JO104" s="267"/>
      <c r="JP104" s="267"/>
      <c r="JQ104" s="267"/>
      <c r="JR104" s="267"/>
      <c r="JS104" s="267"/>
      <c r="JT104" s="267"/>
      <c r="JU104" s="267"/>
      <c r="JV104" s="267"/>
      <c r="JW104" s="267"/>
      <c r="JX104" s="267"/>
      <c r="JY104" s="267"/>
      <c r="JZ104" s="267"/>
      <c r="KA104" s="267"/>
      <c r="KB104" s="267"/>
      <c r="KC104" s="267"/>
      <c r="KD104" s="267"/>
      <c r="KE104" s="267"/>
      <c r="KF104" s="267"/>
      <c r="KG104" s="267"/>
      <c r="KH104" s="267"/>
      <c r="KI104" s="267"/>
      <c r="KJ104" s="267"/>
      <c r="KK104" s="267"/>
      <c r="KL104" s="267"/>
      <c r="KM104" s="267"/>
      <c r="KN104" s="267"/>
      <c r="KO104" s="267"/>
      <c r="KP104" s="267"/>
      <c r="KQ104" s="267"/>
      <c r="KR104" s="267"/>
      <c r="KS104" s="267"/>
      <c r="KT104" s="267"/>
      <c r="KU104" s="267"/>
      <c r="KV104" s="267"/>
      <c r="KW104" s="267"/>
      <c r="KX104" s="267"/>
      <c r="KY104" s="267"/>
      <c r="KZ104" s="267"/>
      <c r="LA104" s="267"/>
      <c r="LB104" s="267"/>
      <c r="LC104" s="267"/>
      <c r="LD104" s="267"/>
      <c r="LE104" s="267"/>
      <c r="LF104" s="267"/>
      <c r="LG104" s="267"/>
      <c r="LH104" s="267"/>
      <c r="LI104" s="267"/>
      <c r="LJ104" s="267"/>
      <c r="LK104" s="267"/>
      <c r="LL104" s="267"/>
      <c r="LM104" s="267"/>
      <c r="LN104" s="267"/>
      <c r="LO104" s="267"/>
      <c r="LP104" s="267"/>
      <c r="LQ104" s="267"/>
      <c r="LR104" s="267"/>
      <c r="LS104" s="267"/>
      <c r="LT104" s="267"/>
      <c r="LU104" s="267"/>
      <c r="LV104" s="267"/>
      <c r="LW104" s="267"/>
      <c r="LX104" s="267"/>
      <c r="LY104" s="267"/>
      <c r="LZ104" s="267"/>
      <c r="MA104" s="267"/>
      <c r="MB104" s="267"/>
      <c r="MC104" s="267"/>
      <c r="MD104" s="267"/>
      <c r="ME104" s="267"/>
      <c r="MF104" s="267"/>
      <c r="MG104" s="267"/>
      <c r="MH104" s="267"/>
      <c r="MI104" s="267"/>
      <c r="MJ104" s="267"/>
      <c r="MK104" s="267"/>
      <c r="ML104" s="267"/>
      <c r="MM104" s="267"/>
      <c r="MN104" s="267"/>
      <c r="MO104" s="267"/>
      <c r="MP104" s="267"/>
      <c r="MQ104" s="267"/>
      <c r="MR104" s="267"/>
      <c r="MS104" s="267"/>
      <c r="MT104" s="267"/>
      <c r="MU104" s="267"/>
      <c r="MV104" s="267"/>
      <c r="MW104" s="267"/>
      <c r="MX104" s="267"/>
      <c r="MY104" s="267"/>
      <c r="MZ104" s="267"/>
      <c r="NA104" s="267"/>
      <c r="NB104" s="267"/>
      <c r="NC104" s="267"/>
      <c r="ND104" s="267"/>
      <c r="NE104" s="267"/>
      <c r="NF104" s="267"/>
      <c r="NG104" s="267"/>
      <c r="NH104" s="267"/>
      <c r="NI104" s="267"/>
      <c r="NJ104" s="267"/>
      <c r="NK104" s="267"/>
      <c r="NL104" s="267"/>
      <c r="NM104" s="267"/>
      <c r="NN104" s="267"/>
      <c r="NO104" s="267"/>
      <c r="NP104" s="267"/>
      <c r="NQ104" s="267"/>
      <c r="NR104" s="267"/>
      <c r="NS104" s="267"/>
      <c r="NT104" s="267"/>
      <c r="NU104" s="267"/>
      <c r="NV104" s="267"/>
      <c r="NW104" s="267"/>
      <c r="NX104" s="267"/>
      <c r="NY104" s="267"/>
      <c r="NZ104" s="267"/>
      <c r="OA104" s="267"/>
      <c r="OB104" s="267"/>
      <c r="OC104" s="267"/>
      <c r="OD104" s="267"/>
      <c r="OE104" s="267"/>
      <c r="OF104" s="267"/>
      <c r="OG104" s="267"/>
      <c r="OH104" s="267"/>
      <c r="OI104" s="267"/>
      <c r="OJ104" s="267"/>
      <c r="OK104" s="267"/>
      <c r="OL104" s="267"/>
      <c r="OM104" s="267"/>
      <c r="ON104" s="267"/>
      <c r="OO104" s="267"/>
      <c r="OP104" s="267"/>
      <c r="OQ104" s="267"/>
      <c r="OR104" s="267"/>
      <c r="OS104" s="267"/>
      <c r="OT104" s="267"/>
      <c r="OU104" s="267"/>
      <c r="OV104" s="267"/>
      <c r="OW104" s="267"/>
      <c r="OX104" s="267"/>
      <c r="OY104" s="267"/>
      <c r="OZ104" s="267"/>
      <c r="PA104" s="267"/>
      <c r="PB104" s="267"/>
      <c r="PC104" s="267"/>
      <c r="PD104" s="267"/>
      <c r="PE104" s="267"/>
      <c r="PF104" s="267"/>
      <c r="PG104" s="267"/>
      <c r="PH104" s="267"/>
      <c r="PI104" s="267"/>
      <c r="PJ104" s="267"/>
      <c r="PK104" s="267"/>
      <c r="PL104" s="267"/>
      <c r="PM104" s="267"/>
      <c r="PN104" s="267"/>
      <c r="PO104" s="267"/>
      <c r="PP104" s="267"/>
      <c r="PQ104" s="267"/>
      <c r="PR104" s="267"/>
      <c r="PS104" s="267"/>
      <c r="PT104" s="267"/>
      <c r="PU104" s="267"/>
      <c r="PV104" s="267"/>
      <c r="PW104" s="267"/>
      <c r="PX104" s="267"/>
      <c r="PY104" s="267"/>
      <c r="PZ104" s="267"/>
      <c r="QA104" s="267"/>
      <c r="QB104" s="267"/>
      <c r="QC104" s="267"/>
      <c r="QD104" s="267"/>
      <c r="QE104" s="267"/>
      <c r="QF104" s="267"/>
      <c r="QG104" s="267"/>
      <c r="QH104" s="267"/>
      <c r="QI104" s="267"/>
      <c r="QJ104" s="267"/>
      <c r="QK104" s="267"/>
      <c r="QL104" s="267"/>
      <c r="QM104" s="267"/>
      <c r="QN104" s="267"/>
      <c r="QO104" s="267"/>
      <c r="QP104" s="267"/>
      <c r="QQ104" s="267"/>
      <c r="QR104" s="267"/>
      <c r="QS104" s="267"/>
      <c r="QT104" s="267"/>
      <c r="QU104" s="267"/>
      <c r="QV104" s="267"/>
      <c r="QW104" s="267"/>
      <c r="QX104" s="267"/>
      <c r="QY104" s="267"/>
      <c r="QZ104" s="267"/>
      <c r="RA104" s="267"/>
      <c r="RB104" s="267"/>
      <c r="RC104" s="267"/>
      <c r="RD104" s="267"/>
      <c r="RE104" s="267"/>
      <c r="RF104" s="267"/>
      <c r="RG104" s="267"/>
      <c r="RH104" s="267"/>
      <c r="RI104" s="267"/>
      <c r="RJ104" s="267"/>
      <c r="RK104" s="267"/>
      <c r="RL104" s="267"/>
      <c r="RM104" s="267"/>
      <c r="RN104" s="267"/>
      <c r="RO104" s="267"/>
      <c r="RP104" s="267"/>
      <c r="RQ104" s="267"/>
      <c r="RR104" s="267"/>
      <c r="RS104" s="267"/>
      <c r="RT104" s="267"/>
      <c r="RU104" s="267"/>
      <c r="RV104" s="267"/>
      <c r="RW104" s="267"/>
      <c r="RX104" s="267"/>
      <c r="RY104" s="267"/>
      <c r="RZ104" s="267"/>
      <c r="SA104" s="267"/>
      <c r="SB104" s="267"/>
      <c r="SC104" s="267"/>
      <c r="SD104" s="267"/>
      <c r="SE104" s="267"/>
      <c r="SF104" s="267"/>
      <c r="SG104" s="267"/>
      <c r="SH104" s="267"/>
      <c r="SI104" s="267"/>
      <c r="SJ104" s="267"/>
      <c r="SK104" s="267"/>
      <c r="SL104" s="267"/>
      <c r="SM104" s="267"/>
      <c r="SN104" s="267"/>
      <c r="SO104" s="267"/>
      <c r="SP104" s="267"/>
      <c r="SQ104" s="267"/>
      <c r="SR104" s="267"/>
      <c r="SS104" s="267"/>
      <c r="ST104" s="267"/>
      <c r="SU104" s="267"/>
      <c r="SV104" s="267"/>
      <c r="SW104" s="267"/>
      <c r="SX104" s="267"/>
      <c r="SY104" s="267"/>
      <c r="SZ104" s="267"/>
      <c r="TA104" s="267"/>
      <c r="TB104" s="267"/>
      <c r="TC104" s="267"/>
      <c r="TD104" s="267"/>
      <c r="TE104" s="267"/>
      <c r="TF104" s="267"/>
      <c r="TG104" s="267"/>
      <c r="TH104" s="267"/>
      <c r="TI104" s="267"/>
      <c r="TJ104" s="267"/>
      <c r="TK104" s="267"/>
      <c r="TL104" s="267"/>
      <c r="TM104" s="267"/>
      <c r="TN104" s="267"/>
      <c r="TO104" s="267"/>
      <c r="TP104" s="267"/>
      <c r="TQ104" s="267"/>
      <c r="TR104" s="267"/>
      <c r="TS104" s="267"/>
      <c r="TT104" s="267"/>
      <c r="TU104" s="267"/>
      <c r="TV104" s="267"/>
      <c r="TW104" s="267"/>
      <c r="TX104" s="267"/>
      <c r="TY104" s="267"/>
      <c r="TZ104" s="267"/>
      <c r="UA104" s="267"/>
      <c r="UB104" s="267"/>
      <c r="UC104" s="267"/>
      <c r="UD104" s="267"/>
      <c r="UE104" s="267"/>
      <c r="UF104" s="267"/>
      <c r="UG104" s="267"/>
      <c r="UH104" s="267"/>
      <c r="UI104" s="267"/>
      <c r="UJ104" s="267"/>
      <c r="UK104" s="267"/>
      <c r="UL104" s="267"/>
      <c r="UM104" s="267"/>
      <c r="UN104" s="267"/>
      <c r="UO104" s="267"/>
      <c r="UP104" s="267"/>
      <c r="UQ104" s="267"/>
      <c r="UR104" s="267"/>
      <c r="US104" s="267"/>
      <c r="UT104" s="267"/>
      <c r="UU104" s="267"/>
      <c r="UV104" s="267"/>
      <c r="UW104" s="267"/>
      <c r="UX104" s="267"/>
      <c r="UY104" s="267"/>
      <c r="UZ104" s="267"/>
      <c r="VA104" s="267"/>
      <c r="VB104" s="267"/>
      <c r="VC104" s="267"/>
      <c r="VD104" s="267"/>
      <c r="VE104" s="267"/>
      <c r="VF104" s="267"/>
      <c r="VG104" s="267"/>
      <c r="VH104" s="267"/>
      <c r="VI104" s="267"/>
      <c r="VJ104" s="267"/>
      <c r="VK104" s="267"/>
      <c r="VL104" s="267"/>
      <c r="VM104" s="267"/>
      <c r="VN104" s="267"/>
      <c r="VO104" s="267"/>
      <c r="VP104" s="267"/>
      <c r="VQ104" s="267"/>
      <c r="VR104" s="267"/>
      <c r="VS104" s="267"/>
      <c r="VT104" s="267"/>
      <c r="VU104" s="267"/>
      <c r="VV104" s="267"/>
      <c r="VW104" s="267"/>
      <c r="VX104" s="267"/>
      <c r="VY104" s="267"/>
      <c r="VZ104" s="267"/>
      <c r="WA104" s="267"/>
      <c r="WB104" s="267"/>
      <c r="WC104" s="267"/>
      <c r="WD104" s="267"/>
      <c r="WE104" s="267"/>
      <c r="WF104" s="267"/>
      <c r="WG104" s="267"/>
      <c r="WH104" s="267"/>
      <c r="WI104" s="267"/>
      <c r="WJ104" s="267"/>
      <c r="WK104" s="267"/>
      <c r="WL104" s="267"/>
      <c r="WM104" s="267"/>
      <c r="WN104" s="267"/>
      <c r="WO104" s="267"/>
      <c r="WP104" s="267"/>
      <c r="WQ104" s="267"/>
      <c r="WR104" s="267"/>
      <c r="WS104" s="267"/>
      <c r="WT104" s="267"/>
      <c r="WU104" s="267"/>
      <c r="WV104" s="267"/>
      <c r="WW104" s="267"/>
      <c r="WX104" s="267"/>
      <c r="WY104" s="267"/>
      <c r="WZ104" s="267"/>
      <c r="XA104" s="267"/>
      <c r="XB104" s="267"/>
      <c r="XC104" s="267"/>
      <c r="XD104" s="267"/>
      <c r="XE104" s="267"/>
      <c r="XF104" s="267"/>
      <c r="XG104" s="267"/>
      <c r="XH104" s="267"/>
      <c r="XI104" s="267"/>
      <c r="XJ104" s="267"/>
      <c r="XK104" s="267"/>
      <c r="XL104" s="267"/>
      <c r="XM104" s="267"/>
      <c r="XN104" s="267"/>
      <c r="XO104" s="267"/>
      <c r="XP104" s="267"/>
      <c r="XQ104" s="267"/>
      <c r="XR104" s="267"/>
      <c r="XS104" s="267"/>
      <c r="XT104" s="267"/>
      <c r="XU104" s="267"/>
      <c r="XV104" s="267"/>
      <c r="XW104" s="267"/>
      <c r="XX104" s="267"/>
      <c r="XY104" s="267"/>
      <c r="XZ104" s="267"/>
      <c r="YA104" s="267"/>
      <c r="YB104" s="267"/>
      <c r="YC104" s="267"/>
      <c r="YD104" s="267"/>
      <c r="YE104" s="267"/>
      <c r="YF104" s="267"/>
      <c r="YG104" s="267"/>
      <c r="YH104" s="267"/>
      <c r="YI104" s="267"/>
      <c r="YJ104" s="267"/>
      <c r="YK104" s="267"/>
      <c r="YL104" s="267"/>
      <c r="YM104" s="267"/>
      <c r="YN104" s="267"/>
      <c r="YO104" s="267"/>
      <c r="YP104" s="267"/>
      <c r="YQ104" s="267"/>
      <c r="YR104" s="267"/>
      <c r="YS104" s="267"/>
      <c r="YT104" s="267"/>
      <c r="YU104" s="267"/>
      <c r="YV104" s="267"/>
      <c r="YW104" s="267"/>
      <c r="YX104" s="267"/>
      <c r="YY104" s="267"/>
      <c r="YZ104" s="267"/>
      <c r="ZA104" s="267"/>
      <c r="ZB104" s="267"/>
      <c r="ZC104" s="267"/>
      <c r="ZD104" s="267"/>
      <c r="ZE104" s="267"/>
      <c r="ZF104" s="267"/>
      <c r="ZG104" s="267"/>
      <c r="ZH104" s="267"/>
      <c r="ZI104" s="267"/>
      <c r="ZJ104" s="267"/>
      <c r="ZK104" s="267"/>
      <c r="ZL104" s="267"/>
      <c r="ZM104" s="267"/>
      <c r="ZN104" s="267"/>
      <c r="ZO104" s="267"/>
      <c r="ZP104" s="267"/>
      <c r="ZQ104" s="267"/>
      <c r="ZR104" s="267"/>
      <c r="ZS104" s="267"/>
      <c r="ZT104" s="267"/>
      <c r="ZU104" s="267"/>
      <c r="ZV104" s="267"/>
      <c r="ZW104" s="267"/>
      <c r="ZX104" s="267"/>
      <c r="ZY104" s="267"/>
      <c r="ZZ104" s="267"/>
      <c r="AAA104" s="267"/>
      <c r="AAB104" s="267"/>
      <c r="AAC104" s="267"/>
      <c r="AAD104" s="267"/>
      <c r="AAE104" s="267"/>
      <c r="AAF104" s="267"/>
      <c r="AAG104" s="267"/>
      <c r="AAH104" s="267"/>
      <c r="AAI104" s="267"/>
      <c r="AAJ104" s="267"/>
      <c r="AAK104" s="267"/>
      <c r="AAL104" s="267"/>
      <c r="AAM104" s="267"/>
      <c r="AAN104" s="267"/>
      <c r="AAO104" s="267"/>
      <c r="AAP104" s="267"/>
      <c r="AAQ104" s="267"/>
      <c r="AAR104" s="267"/>
      <c r="AAS104" s="267"/>
      <c r="AAT104" s="267"/>
      <c r="AAU104" s="267"/>
      <c r="AAV104" s="267"/>
      <c r="AAW104" s="267"/>
      <c r="AAX104" s="267"/>
      <c r="AAY104" s="267"/>
      <c r="AAZ104" s="267"/>
      <c r="ABA104" s="267"/>
      <c r="ABB104" s="267"/>
      <c r="ABC104" s="267"/>
      <c r="ABD104" s="267"/>
      <c r="ABE104" s="267"/>
      <c r="ABF104" s="267"/>
      <c r="ABG104" s="267"/>
      <c r="ABH104" s="267"/>
      <c r="ABI104" s="267"/>
      <c r="ABJ104" s="267"/>
      <c r="ABK104" s="267"/>
      <c r="ABL104" s="267"/>
      <c r="ABM104" s="267"/>
      <c r="ABN104" s="267"/>
      <c r="ABO104" s="267"/>
      <c r="ABP104" s="267"/>
      <c r="ABQ104" s="267"/>
      <c r="ABR104" s="267"/>
      <c r="ABS104" s="267"/>
      <c r="ABT104" s="267"/>
      <c r="ABU104" s="267"/>
      <c r="ABV104" s="267"/>
      <c r="ABW104" s="267"/>
      <c r="ABX104" s="267"/>
      <c r="ABY104" s="267"/>
      <c r="ABZ104" s="267"/>
      <c r="ACA104" s="267"/>
      <c r="ACB104" s="267"/>
      <c r="ACC104" s="267"/>
      <c r="ACD104" s="267"/>
      <c r="ACE104" s="267"/>
      <c r="ACF104" s="267"/>
      <c r="ACG104" s="267"/>
      <c r="ACH104" s="267"/>
      <c r="ACI104" s="267"/>
      <c r="ACJ104" s="267"/>
      <c r="ACK104" s="267"/>
      <c r="ACL104" s="267"/>
      <c r="ACM104" s="267"/>
      <c r="ACN104" s="267"/>
      <c r="ACO104" s="267"/>
      <c r="ACP104" s="267"/>
      <c r="ACQ104" s="267"/>
      <c r="ACR104" s="267"/>
      <c r="ACS104" s="267"/>
      <c r="ACT104" s="267"/>
      <c r="ACU104" s="267"/>
      <c r="ACV104" s="267"/>
      <c r="ACW104" s="267"/>
      <c r="ACX104" s="267"/>
      <c r="ACY104" s="267"/>
      <c r="ACZ104" s="267"/>
      <c r="ADA104" s="267"/>
      <c r="ADB104" s="267"/>
      <c r="ADC104" s="267"/>
      <c r="ADD104" s="267"/>
      <c r="ADE104" s="267"/>
      <c r="ADF104" s="267"/>
      <c r="ADG104" s="267"/>
      <c r="ADH104" s="267"/>
      <c r="ADI104" s="267"/>
      <c r="ADJ104" s="267"/>
      <c r="ADK104" s="267"/>
      <c r="ADL104" s="267"/>
      <c r="ADM104" s="267"/>
      <c r="ADN104" s="267"/>
      <c r="ADO104" s="267"/>
      <c r="ADP104" s="267"/>
      <c r="ADQ104" s="267"/>
      <c r="ADR104" s="267"/>
      <c r="ADS104" s="267"/>
      <c r="ADT104" s="267"/>
      <c r="ADU104" s="267"/>
      <c r="ADV104" s="267"/>
      <c r="ADW104" s="267"/>
      <c r="ADX104" s="267"/>
      <c r="ADY104" s="267"/>
      <c r="ADZ104" s="267"/>
      <c r="AEA104" s="267"/>
      <c r="AEB104" s="267"/>
      <c r="AEC104" s="267"/>
      <c r="AED104" s="267"/>
      <c r="AEE104" s="267"/>
      <c r="AEF104" s="267"/>
      <c r="AEG104" s="267"/>
      <c r="AEH104" s="267"/>
      <c r="AEI104" s="267"/>
      <c r="AEJ104" s="267"/>
      <c r="AEK104" s="267"/>
      <c r="AEL104" s="267"/>
      <c r="AEM104" s="267"/>
      <c r="AEN104" s="267"/>
      <c r="AEO104" s="267"/>
      <c r="AEP104" s="267"/>
      <c r="AEQ104" s="267"/>
      <c r="AER104" s="267"/>
      <c r="AES104" s="267"/>
      <c r="AET104" s="267"/>
      <c r="AEU104" s="267"/>
      <c r="AEV104" s="267"/>
      <c r="AEW104" s="267"/>
      <c r="AEX104" s="267"/>
      <c r="AEY104" s="267"/>
      <c r="AEZ104" s="267"/>
      <c r="AFA104" s="267"/>
      <c r="AFB104" s="267"/>
      <c r="AFC104" s="267"/>
      <c r="AFD104" s="267"/>
      <c r="AFE104" s="267"/>
      <c r="AFF104" s="267"/>
      <c r="AFG104" s="267"/>
      <c r="AFH104" s="267"/>
      <c r="AFI104" s="267"/>
      <c r="AFJ104" s="267"/>
      <c r="AFK104" s="267"/>
      <c r="AFL104" s="267"/>
      <c r="AFM104" s="267"/>
      <c r="AFN104" s="267"/>
      <c r="AFO104" s="267"/>
      <c r="AFP104" s="267"/>
      <c r="AFQ104" s="267"/>
      <c r="AFR104" s="267"/>
      <c r="AFS104" s="267"/>
      <c r="AFT104" s="267"/>
      <c r="AFU104" s="267"/>
      <c r="AFV104" s="267"/>
      <c r="AFW104" s="267"/>
      <c r="AFX104" s="267"/>
      <c r="AFY104" s="267"/>
      <c r="AFZ104" s="267"/>
      <c r="AGA104" s="267"/>
      <c r="AGB104" s="267"/>
      <c r="AGC104" s="267"/>
      <c r="AGD104" s="267"/>
      <c r="AGE104" s="267"/>
      <c r="AGF104" s="267"/>
      <c r="AGG104" s="267"/>
      <c r="AGH104" s="267"/>
      <c r="AGI104" s="267"/>
      <c r="AGJ104" s="267"/>
      <c r="AGK104" s="267"/>
      <c r="AGL104" s="267"/>
      <c r="AGM104" s="267"/>
      <c r="AGN104" s="267"/>
      <c r="AGO104" s="267"/>
      <c r="AGP104" s="267"/>
      <c r="AGQ104" s="267"/>
      <c r="AGR104" s="267"/>
      <c r="AGS104" s="267"/>
      <c r="AGT104" s="267"/>
      <c r="AGU104" s="267"/>
      <c r="AGV104" s="267"/>
      <c r="AGW104" s="267"/>
      <c r="AGX104" s="267"/>
      <c r="AGY104" s="267"/>
      <c r="AGZ104" s="267"/>
      <c r="AHA104" s="267"/>
      <c r="AHB104" s="267"/>
      <c r="AHC104" s="267"/>
      <c r="AHD104" s="267"/>
      <c r="AHE104" s="267"/>
      <c r="AHF104" s="267"/>
      <c r="AHG104" s="267"/>
      <c r="AHH104" s="267"/>
      <c r="AHI104" s="267"/>
      <c r="AHJ104" s="267"/>
      <c r="AHK104" s="267"/>
      <c r="AHL104" s="267"/>
      <c r="AHM104" s="267"/>
      <c r="AHN104" s="267"/>
      <c r="AHO104" s="267"/>
      <c r="AHP104" s="267"/>
      <c r="AHQ104" s="267"/>
      <c r="AHR104" s="267"/>
      <c r="AHS104" s="267"/>
      <c r="AHT104" s="267"/>
      <c r="AHU104" s="267"/>
      <c r="AHV104" s="267"/>
      <c r="AHW104" s="267"/>
      <c r="AHX104" s="267"/>
      <c r="AHY104" s="267"/>
      <c r="AHZ104" s="267"/>
      <c r="AIA104" s="267"/>
      <c r="AIB104" s="267"/>
      <c r="AIC104" s="267"/>
      <c r="AID104" s="267"/>
      <c r="AIE104" s="267"/>
      <c r="AIF104" s="267"/>
      <c r="AIG104" s="267"/>
      <c r="AIH104" s="267"/>
      <c r="AII104" s="267"/>
      <c r="AIJ104" s="267"/>
      <c r="AIK104" s="267"/>
      <c r="AIL104" s="267"/>
      <c r="AIM104" s="267"/>
      <c r="AIN104" s="267"/>
      <c r="AIO104" s="267"/>
      <c r="AIP104" s="267"/>
      <c r="AIQ104" s="267"/>
      <c r="AIR104" s="267"/>
      <c r="AIS104" s="267"/>
      <c r="AIT104" s="267"/>
      <c r="AIU104" s="267"/>
      <c r="AIV104" s="267"/>
      <c r="AIW104" s="267"/>
      <c r="AIX104" s="267"/>
      <c r="AIY104" s="267"/>
      <c r="AIZ104" s="267"/>
      <c r="AJA104" s="267"/>
      <c r="AJB104" s="267"/>
      <c r="AJC104" s="267"/>
      <c r="AJD104" s="267"/>
      <c r="AJE104" s="267"/>
      <c r="AJF104" s="267"/>
      <c r="AJG104" s="267"/>
      <c r="AJH104" s="267"/>
      <c r="AJI104" s="267"/>
      <c r="AJJ104" s="267"/>
      <c r="AJK104" s="267"/>
      <c r="AJL104" s="267"/>
      <c r="AJM104" s="267"/>
      <c r="AJN104" s="267"/>
      <c r="AJO104" s="267"/>
      <c r="AJP104" s="267"/>
      <c r="AJQ104" s="267"/>
      <c r="AJR104" s="267"/>
      <c r="AJS104" s="267"/>
      <c r="AJT104" s="267"/>
      <c r="AJU104" s="267"/>
      <c r="AJV104" s="267"/>
      <c r="AJW104" s="267"/>
      <c r="AJX104" s="267"/>
      <c r="AJY104" s="267"/>
      <c r="AJZ104" s="267"/>
      <c r="AKA104" s="267"/>
      <c r="AKB104" s="267"/>
      <c r="AKC104" s="267"/>
      <c r="AKD104" s="267"/>
      <c r="AKE104" s="267"/>
      <c r="AKF104" s="267"/>
      <c r="AKG104" s="267"/>
      <c r="AKH104" s="267"/>
      <c r="AKI104" s="267"/>
      <c r="AKJ104" s="267"/>
      <c r="AKK104" s="267"/>
      <c r="AKL104" s="267"/>
      <c r="AKM104" s="267"/>
      <c r="AKN104" s="267"/>
      <c r="AKO104" s="267"/>
      <c r="AKP104" s="267"/>
      <c r="AKQ104" s="267"/>
      <c r="AKR104" s="267"/>
      <c r="AKS104" s="267"/>
      <c r="AKT104" s="267"/>
      <c r="AKU104" s="267"/>
      <c r="AKV104" s="267"/>
      <c r="AKW104" s="267"/>
      <c r="AKX104" s="267"/>
      <c r="AKY104" s="267"/>
      <c r="AKZ104" s="267"/>
      <c r="ALA104" s="267"/>
      <c r="ALB104" s="267"/>
      <c r="ALC104" s="267"/>
      <c r="ALD104" s="267"/>
      <c r="ALE104" s="267"/>
      <c r="ALF104" s="267"/>
      <c r="ALG104" s="267"/>
      <c r="ALH104" s="267"/>
      <c r="ALI104" s="267"/>
      <c r="ALJ104" s="267"/>
      <c r="ALK104" s="267"/>
      <c r="ALL104" s="267"/>
      <c r="ALM104" s="267"/>
      <c r="ALN104" s="267"/>
      <c r="ALO104" s="267"/>
      <c r="ALP104" s="267"/>
      <c r="ALQ104" s="267"/>
      <c r="ALR104" s="267"/>
      <c r="ALS104" s="267"/>
      <c r="ALT104" s="267"/>
      <c r="ALU104" s="267"/>
      <c r="ALV104" s="267"/>
      <c r="ALW104" s="267"/>
      <c r="ALX104" s="267"/>
      <c r="ALY104" s="267"/>
      <c r="ALZ104" s="267"/>
      <c r="AMA104" s="267"/>
      <c r="AMB104" s="267"/>
      <c r="AMC104" s="267"/>
      <c r="AMD104" s="267"/>
      <c r="AME104" s="267"/>
      <c r="AMF104" s="267"/>
      <c r="AMG104" s="267"/>
      <c r="AMH104" s="267"/>
      <c r="AMI104" s="267"/>
      <c r="AMJ104" s="267"/>
      <c r="AMK104" s="267"/>
      <c r="AML104" s="267"/>
      <c r="AMM104" s="267"/>
      <c r="AMN104" s="267"/>
      <c r="AMO104" s="267"/>
      <c r="AMP104" s="267"/>
      <c r="AMQ104" s="267"/>
      <c r="AMR104" s="267"/>
      <c r="AMS104" s="267"/>
      <c r="AMT104" s="267"/>
      <c r="AMU104" s="267"/>
      <c r="AMV104" s="267"/>
      <c r="AMW104" s="267"/>
      <c r="AMX104" s="267"/>
      <c r="AMY104" s="267"/>
      <c r="AMZ104" s="267"/>
      <c r="ANA104" s="267"/>
      <c r="ANB104" s="267"/>
      <c r="ANC104" s="267"/>
      <c r="AND104" s="267"/>
      <c r="ANE104" s="267"/>
      <c r="ANF104" s="267"/>
      <c r="ANG104" s="267"/>
      <c r="ANH104" s="267"/>
      <c r="ANI104" s="267"/>
      <c r="ANJ104" s="267"/>
      <c r="ANK104" s="267"/>
      <c r="ANL104" s="267"/>
      <c r="ANM104" s="267"/>
      <c r="ANN104" s="267"/>
      <c r="ANO104" s="267"/>
      <c r="ANP104" s="267"/>
      <c r="ANQ104" s="267"/>
      <c r="ANR104" s="267"/>
      <c r="ANS104" s="267"/>
      <c r="ANT104" s="267"/>
      <c r="ANU104" s="267"/>
      <c r="ANV104" s="267"/>
      <c r="ANW104" s="267"/>
      <c r="ANX104" s="267"/>
      <c r="ANY104" s="267"/>
      <c r="ANZ104" s="267"/>
      <c r="AOA104" s="267"/>
      <c r="AOB104" s="267"/>
      <c r="AOC104" s="267"/>
      <c r="AOD104" s="267"/>
      <c r="AOE104" s="267"/>
      <c r="AOF104" s="267"/>
      <c r="AOG104" s="267"/>
      <c r="AOH104" s="267"/>
      <c r="AOI104" s="267"/>
      <c r="AOJ104" s="267"/>
      <c r="AOK104" s="267"/>
      <c r="AOL104" s="267"/>
      <c r="AOM104" s="267"/>
      <c r="AON104" s="267"/>
      <c r="AOO104" s="267"/>
      <c r="AOP104" s="267"/>
      <c r="AOQ104" s="267"/>
      <c r="AOR104" s="267"/>
      <c r="AOS104" s="267"/>
      <c r="AOT104" s="267"/>
      <c r="AOU104" s="267"/>
      <c r="AOV104" s="267"/>
      <c r="AOW104" s="267"/>
      <c r="AOX104" s="267"/>
      <c r="AOY104" s="267"/>
      <c r="AOZ104" s="267"/>
      <c r="APA104" s="267"/>
      <c r="APB104" s="267"/>
      <c r="APC104" s="267"/>
      <c r="APD104" s="267"/>
      <c r="APE104" s="267"/>
      <c r="APF104" s="267"/>
      <c r="APG104" s="267"/>
      <c r="APH104" s="267"/>
      <c r="API104" s="267"/>
      <c r="APJ104" s="267"/>
      <c r="APK104" s="267"/>
      <c r="APL104" s="267"/>
      <c r="APM104" s="267"/>
      <c r="APN104" s="267"/>
      <c r="APO104" s="267"/>
      <c r="APP104" s="267"/>
      <c r="APQ104" s="267"/>
      <c r="APR104" s="267"/>
      <c r="APS104" s="267"/>
      <c r="APT104" s="267"/>
      <c r="APU104" s="267"/>
      <c r="APV104" s="267"/>
      <c r="APW104" s="267"/>
      <c r="APX104" s="267"/>
      <c r="APY104" s="267"/>
      <c r="APZ104" s="267"/>
      <c r="AQA104" s="267"/>
      <c r="AQB104" s="267"/>
      <c r="AQC104" s="267"/>
      <c r="AQD104" s="267"/>
      <c r="AQE104" s="267"/>
      <c r="AQF104" s="267"/>
      <c r="AQG104" s="267"/>
      <c r="AQH104" s="267"/>
      <c r="AQI104" s="267"/>
      <c r="AQJ104" s="267"/>
      <c r="AQK104" s="267"/>
      <c r="AQL104" s="267"/>
      <c r="AQM104" s="267"/>
      <c r="AQN104" s="267"/>
      <c r="AQO104" s="267"/>
      <c r="AQP104" s="267"/>
      <c r="AQQ104" s="267"/>
      <c r="AQR104" s="267"/>
      <c r="AQS104" s="267"/>
      <c r="AQT104" s="267"/>
      <c r="AQU104" s="267"/>
      <c r="AQV104" s="267"/>
      <c r="AQW104" s="267"/>
      <c r="AQX104" s="267"/>
      <c r="AQY104" s="267"/>
      <c r="AQZ104" s="267"/>
      <c r="ARA104" s="267"/>
      <c r="ARB104" s="267"/>
      <c r="ARC104" s="267"/>
      <c r="ARD104" s="267"/>
      <c r="ARE104" s="267"/>
      <c r="ARF104" s="267"/>
      <c r="ARG104" s="267"/>
      <c r="ARH104" s="267"/>
      <c r="ARI104" s="267"/>
      <c r="ARJ104" s="267"/>
      <c r="ARK104" s="267"/>
      <c r="ARL104" s="267"/>
      <c r="ARM104" s="267"/>
      <c r="ARN104" s="267"/>
      <c r="ARO104" s="267"/>
      <c r="ARP104" s="267"/>
      <c r="ARQ104" s="267"/>
      <c r="ARR104" s="267"/>
      <c r="ARS104" s="267"/>
      <c r="ART104" s="267"/>
      <c r="ARU104" s="267"/>
      <c r="ARV104" s="267"/>
      <c r="ARW104" s="267"/>
      <c r="ARX104" s="267"/>
      <c r="ARY104" s="267"/>
      <c r="ARZ104" s="267"/>
      <c r="ASA104" s="267"/>
      <c r="ASB104" s="267"/>
      <c r="ASC104" s="267"/>
      <c r="ASD104" s="267"/>
      <c r="ASE104" s="267"/>
      <c r="ASF104" s="267"/>
      <c r="ASG104" s="267"/>
      <c r="ASH104" s="267"/>
      <c r="ASI104" s="267"/>
      <c r="ASJ104" s="267"/>
      <c r="ASK104" s="267"/>
      <c r="ASL104" s="267"/>
      <c r="ASM104" s="267"/>
      <c r="ASN104" s="267"/>
      <c r="ASO104" s="267"/>
      <c r="ASP104" s="267"/>
      <c r="ASQ104" s="267"/>
      <c r="ASR104" s="267"/>
      <c r="ASS104" s="267"/>
      <c r="AST104" s="267"/>
      <c r="ASU104" s="267"/>
      <c r="ASV104" s="267"/>
      <c r="ASW104" s="267"/>
      <c r="ASX104" s="267"/>
      <c r="ASY104" s="267"/>
      <c r="ASZ104" s="267"/>
      <c r="ATA104" s="267"/>
      <c r="ATB104" s="267"/>
      <c r="ATC104" s="267"/>
      <c r="ATD104" s="267"/>
      <c r="ATE104" s="267"/>
      <c r="ATF104" s="267"/>
      <c r="ATG104" s="267"/>
      <c r="ATH104" s="267"/>
      <c r="ATI104" s="267"/>
      <c r="ATJ104" s="267"/>
      <c r="ATK104" s="267"/>
      <c r="ATL104" s="267"/>
      <c r="ATM104" s="267"/>
      <c r="ATN104" s="267"/>
      <c r="ATO104" s="267"/>
      <c r="ATP104" s="267"/>
      <c r="ATQ104" s="267"/>
      <c r="ATR104" s="267"/>
      <c r="ATS104" s="267"/>
      <c r="ATT104" s="267"/>
      <c r="ATU104" s="267"/>
      <c r="ATV104" s="267"/>
      <c r="ATW104" s="267"/>
      <c r="ATX104" s="267"/>
      <c r="ATY104" s="267"/>
      <c r="ATZ104" s="267"/>
      <c r="AUA104" s="267"/>
      <c r="AUB104" s="267"/>
      <c r="AUC104" s="267"/>
      <c r="AUD104" s="267"/>
      <c r="AUE104" s="267"/>
      <c r="AUF104" s="267"/>
      <c r="AUG104" s="267"/>
      <c r="AUH104" s="267"/>
      <c r="AUI104" s="267"/>
      <c r="AUJ104" s="267"/>
      <c r="AUK104" s="267"/>
      <c r="AUL104" s="267"/>
      <c r="AUM104" s="267"/>
      <c r="AUN104" s="267"/>
      <c r="AUO104" s="267"/>
      <c r="AUP104" s="267"/>
      <c r="AUQ104" s="267"/>
      <c r="AUR104" s="267"/>
      <c r="AUS104" s="267"/>
      <c r="AUT104" s="267"/>
      <c r="AUU104" s="267"/>
      <c r="AUV104" s="267"/>
      <c r="AUW104" s="267"/>
      <c r="AUX104" s="267"/>
      <c r="AUY104" s="267"/>
      <c r="AUZ104" s="267"/>
      <c r="AVA104" s="267"/>
      <c r="AVB104" s="267"/>
      <c r="AVC104" s="267"/>
      <c r="AVD104" s="267"/>
      <c r="AVE104" s="267"/>
      <c r="AVF104" s="267"/>
      <c r="AVG104" s="267"/>
      <c r="AVH104" s="267"/>
      <c r="AVI104" s="267"/>
      <c r="AVJ104" s="267"/>
      <c r="AVK104" s="267"/>
      <c r="AVL104" s="267"/>
      <c r="AVM104" s="267"/>
      <c r="AVN104" s="267"/>
      <c r="AVO104" s="267"/>
      <c r="AVP104" s="267"/>
      <c r="AVQ104" s="267"/>
      <c r="AVR104" s="267"/>
      <c r="AVS104" s="267"/>
      <c r="AVT104" s="267"/>
      <c r="AVU104" s="267"/>
      <c r="AVV104" s="267"/>
      <c r="AVW104" s="267"/>
      <c r="AVX104" s="267"/>
      <c r="AVY104" s="267"/>
      <c r="AVZ104" s="267"/>
      <c r="AWA104" s="267"/>
      <c r="AWB104" s="267"/>
      <c r="AWC104" s="267"/>
      <c r="AWD104" s="267"/>
      <c r="AWE104" s="267"/>
      <c r="AWF104" s="267"/>
      <c r="AWG104" s="267"/>
      <c r="AWH104" s="267"/>
      <c r="AWI104" s="267"/>
      <c r="AWJ104" s="267"/>
      <c r="AWK104" s="267"/>
      <c r="AWL104" s="267"/>
      <c r="AWM104" s="267"/>
      <c r="AWN104" s="267"/>
      <c r="AWO104" s="267"/>
      <c r="AWP104" s="267"/>
      <c r="AWQ104" s="267"/>
      <c r="AWR104" s="267"/>
      <c r="AWS104" s="267"/>
      <c r="AWT104" s="267"/>
      <c r="AWU104" s="267"/>
      <c r="AWV104" s="267"/>
      <c r="AWW104" s="267"/>
      <c r="AWX104" s="267"/>
      <c r="AWY104" s="267"/>
      <c r="AWZ104" s="267"/>
      <c r="AXA104" s="267"/>
      <c r="AXB104" s="267"/>
      <c r="AXC104" s="267"/>
      <c r="AXD104" s="267"/>
      <c r="AXE104" s="267"/>
      <c r="AXF104" s="267"/>
      <c r="AXG104" s="267"/>
      <c r="AXH104" s="267"/>
      <c r="AXI104" s="267"/>
      <c r="AXJ104" s="267"/>
      <c r="AXK104" s="267"/>
      <c r="AXL104" s="267"/>
      <c r="AXM104" s="267"/>
      <c r="AXN104" s="267"/>
      <c r="AXO104" s="267"/>
      <c r="AXP104" s="267"/>
      <c r="AXQ104" s="267"/>
      <c r="AXR104" s="267"/>
      <c r="AXS104" s="267"/>
      <c r="AXT104" s="267"/>
      <c r="AXU104" s="267"/>
      <c r="AXV104" s="267"/>
      <c r="AXW104" s="267"/>
      <c r="AXX104" s="267"/>
      <c r="AXY104" s="267"/>
      <c r="AXZ104" s="267"/>
      <c r="AYA104" s="267"/>
      <c r="AYB104" s="267"/>
      <c r="AYC104" s="267"/>
      <c r="AYD104" s="267"/>
      <c r="AYE104" s="267"/>
      <c r="AYF104" s="267"/>
      <c r="AYG104" s="267"/>
      <c r="AYH104" s="267"/>
      <c r="AYI104" s="267"/>
      <c r="AYJ104" s="267"/>
      <c r="AYK104" s="267"/>
      <c r="AYL104" s="267"/>
      <c r="AYM104" s="267"/>
      <c r="AYN104" s="267"/>
      <c r="AYO104" s="267"/>
      <c r="AYP104" s="267"/>
      <c r="AYQ104" s="267"/>
      <c r="AYR104" s="267"/>
      <c r="AYS104" s="267"/>
      <c r="AYT104" s="267"/>
      <c r="AYU104" s="267"/>
      <c r="AYV104" s="267"/>
      <c r="AYW104" s="267"/>
      <c r="AYX104" s="267"/>
      <c r="AYY104" s="267"/>
      <c r="AYZ104" s="267"/>
      <c r="AZA104" s="267"/>
      <c r="AZB104" s="267"/>
      <c r="AZC104" s="267"/>
      <c r="AZD104" s="267"/>
      <c r="AZE104" s="267"/>
      <c r="AZF104" s="267"/>
      <c r="AZG104" s="267"/>
      <c r="AZH104" s="267"/>
      <c r="AZI104" s="267"/>
      <c r="AZJ104" s="267"/>
      <c r="AZK104" s="267"/>
      <c r="AZL104" s="267"/>
      <c r="AZM104" s="267"/>
      <c r="AZN104" s="267"/>
      <c r="AZO104" s="267"/>
      <c r="AZP104" s="267"/>
      <c r="AZQ104" s="267"/>
      <c r="AZR104" s="267"/>
      <c r="AZS104" s="267"/>
      <c r="AZT104" s="267"/>
      <c r="AZU104" s="267"/>
      <c r="AZV104" s="267"/>
      <c r="AZW104" s="267"/>
      <c r="AZX104" s="267"/>
      <c r="AZY104" s="267"/>
      <c r="AZZ104" s="267"/>
      <c r="BAA104" s="267"/>
      <c r="BAB104" s="267"/>
      <c r="BAC104" s="267"/>
      <c r="BAD104" s="267"/>
      <c r="BAE104" s="267"/>
      <c r="BAF104" s="267"/>
      <c r="BAG104" s="267"/>
      <c r="BAH104" s="267"/>
      <c r="BAI104" s="267"/>
      <c r="BAJ104" s="267"/>
      <c r="BAK104" s="267"/>
      <c r="BAL104" s="267"/>
      <c r="BAM104" s="267"/>
      <c r="BAN104" s="267"/>
      <c r="BAO104" s="267"/>
      <c r="BAP104" s="267"/>
      <c r="BAQ104" s="267"/>
      <c r="BAR104" s="267"/>
      <c r="BAS104" s="267"/>
      <c r="BAT104" s="267"/>
      <c r="BAU104" s="267"/>
      <c r="BAV104" s="267"/>
      <c r="BAW104" s="267"/>
      <c r="BAX104" s="267"/>
      <c r="BAY104" s="267"/>
      <c r="BAZ104" s="267"/>
      <c r="BBA104" s="267"/>
      <c r="BBB104" s="267"/>
      <c r="BBC104" s="267"/>
      <c r="BBD104" s="267"/>
      <c r="BBE104" s="267"/>
      <c r="BBF104" s="267"/>
      <c r="BBG104" s="267"/>
      <c r="BBH104" s="267"/>
      <c r="BBI104" s="267"/>
      <c r="BBJ104" s="267"/>
      <c r="BBK104" s="267"/>
      <c r="BBL104" s="267"/>
      <c r="BBM104" s="267"/>
      <c r="BBN104" s="267"/>
      <c r="BBO104" s="267"/>
      <c r="BBP104" s="267"/>
      <c r="BBQ104" s="267"/>
      <c r="BBR104" s="267"/>
      <c r="BBS104" s="267"/>
      <c r="BBT104" s="267"/>
      <c r="BBU104" s="267"/>
      <c r="BBV104" s="267"/>
      <c r="BBW104" s="267"/>
      <c r="BBX104" s="267"/>
      <c r="BBY104" s="267"/>
      <c r="BBZ104" s="267"/>
      <c r="BCA104" s="267"/>
      <c r="BCB104" s="267"/>
      <c r="BCC104" s="267"/>
      <c r="BCD104" s="267"/>
      <c r="BCE104" s="267"/>
      <c r="BCF104" s="267"/>
      <c r="BCG104" s="267"/>
      <c r="BCH104" s="267"/>
      <c r="BCI104" s="267"/>
      <c r="BCJ104" s="267"/>
      <c r="BCK104" s="267"/>
      <c r="BCL104" s="267"/>
      <c r="BCM104" s="267"/>
      <c r="BCN104" s="267"/>
      <c r="BCO104" s="267"/>
      <c r="BCP104" s="267"/>
      <c r="BCQ104" s="267"/>
      <c r="BCR104" s="267"/>
      <c r="BCS104" s="267"/>
      <c r="BCT104" s="267"/>
      <c r="BCU104" s="267"/>
      <c r="BCV104" s="267"/>
      <c r="BCW104" s="267"/>
      <c r="BCX104" s="267"/>
      <c r="BCY104" s="267"/>
      <c r="BCZ104" s="267"/>
      <c r="BDA104" s="267"/>
      <c r="BDB104" s="267"/>
      <c r="BDC104" s="267"/>
      <c r="BDD104" s="267"/>
      <c r="BDE104" s="267"/>
      <c r="BDF104" s="267"/>
      <c r="BDG104" s="267"/>
      <c r="BDH104" s="267"/>
      <c r="BDI104" s="267"/>
      <c r="BDJ104" s="267"/>
      <c r="BDK104" s="267"/>
      <c r="BDL104" s="267"/>
      <c r="BDM104" s="267"/>
      <c r="BDN104" s="267"/>
      <c r="BDO104" s="267"/>
      <c r="BDP104" s="267"/>
      <c r="BDQ104" s="267"/>
      <c r="BDR104" s="267"/>
      <c r="BDS104" s="267"/>
      <c r="BDT104" s="267"/>
      <c r="BDU104" s="267"/>
      <c r="BDV104" s="267"/>
      <c r="BDW104" s="267"/>
      <c r="BDX104" s="267"/>
      <c r="BDY104" s="267"/>
      <c r="BDZ104" s="267"/>
      <c r="BEA104" s="267"/>
      <c r="BEB104" s="267"/>
      <c r="BEC104" s="267"/>
      <c r="BED104" s="267"/>
      <c r="BEE104" s="267"/>
      <c r="BEF104" s="267"/>
      <c r="BEG104" s="267"/>
      <c r="BEH104" s="267"/>
      <c r="BEI104" s="267"/>
      <c r="BEJ104" s="267"/>
      <c r="BEK104" s="267"/>
      <c r="BEL104" s="267"/>
      <c r="BEM104" s="267"/>
      <c r="BEN104" s="267"/>
      <c r="BEO104" s="267"/>
      <c r="BEP104" s="267"/>
      <c r="BEQ104" s="267"/>
      <c r="BER104" s="267"/>
      <c r="BES104" s="267"/>
      <c r="BET104" s="267"/>
      <c r="BEU104" s="267"/>
      <c r="BEV104" s="267"/>
      <c r="BEW104" s="267"/>
      <c r="BEX104" s="267"/>
      <c r="BEY104" s="267"/>
      <c r="BEZ104" s="267"/>
      <c r="BFA104" s="267"/>
      <c r="BFB104" s="267"/>
      <c r="BFC104" s="267"/>
      <c r="BFD104" s="267"/>
      <c r="BFE104" s="267"/>
      <c r="BFF104" s="267"/>
      <c r="BFG104" s="267"/>
      <c r="BFH104" s="267"/>
      <c r="BFI104" s="267"/>
      <c r="BFJ104" s="267"/>
      <c r="BFK104" s="267"/>
      <c r="BFL104" s="267"/>
      <c r="BFM104" s="267"/>
      <c r="BFN104" s="267"/>
      <c r="BFO104" s="267"/>
      <c r="BFP104" s="267"/>
      <c r="BFQ104" s="267"/>
      <c r="BFR104" s="267"/>
      <c r="BFS104" s="267"/>
      <c r="BFT104" s="267"/>
      <c r="BFU104" s="267"/>
      <c r="BFV104" s="267"/>
      <c r="BFW104" s="267"/>
      <c r="BFX104" s="267"/>
      <c r="BFY104" s="267"/>
      <c r="BFZ104" s="267"/>
      <c r="BGA104" s="267"/>
      <c r="BGB104" s="267"/>
      <c r="BGC104" s="267"/>
      <c r="BGD104" s="267"/>
      <c r="BGE104" s="267"/>
      <c r="BGF104" s="267"/>
      <c r="BGG104" s="267"/>
      <c r="BGH104" s="267"/>
      <c r="BGI104" s="267"/>
      <c r="BGJ104" s="267"/>
      <c r="BGK104" s="267"/>
      <c r="BGL104" s="267"/>
      <c r="BGM104" s="267"/>
      <c r="BGN104" s="267"/>
      <c r="BGO104" s="267"/>
      <c r="BGP104" s="267"/>
      <c r="BGQ104" s="267"/>
      <c r="BGR104" s="267"/>
      <c r="BGS104" s="267"/>
      <c r="BGT104" s="267"/>
      <c r="BGU104" s="267"/>
      <c r="BGV104" s="267"/>
      <c r="BGW104" s="267"/>
      <c r="BGX104" s="267"/>
      <c r="BGY104" s="267"/>
      <c r="BGZ104" s="267"/>
      <c r="BHA104" s="267"/>
      <c r="BHB104" s="267"/>
      <c r="BHC104" s="267"/>
      <c r="BHD104" s="267"/>
      <c r="BHE104" s="267"/>
      <c r="BHF104" s="267"/>
      <c r="BHG104" s="267"/>
      <c r="BHH104" s="267"/>
      <c r="BHI104" s="267"/>
      <c r="BHJ104" s="267"/>
      <c r="BHK104" s="267"/>
      <c r="BHL104" s="267"/>
      <c r="BHM104" s="267"/>
      <c r="BHN104" s="267"/>
      <c r="BHO104" s="267"/>
      <c r="BHP104" s="267"/>
      <c r="BHQ104" s="267"/>
      <c r="BHR104" s="267"/>
      <c r="BHS104" s="267"/>
      <c r="BHT104" s="267"/>
      <c r="BHU104" s="267"/>
      <c r="BHV104" s="267"/>
      <c r="BHW104" s="267"/>
      <c r="BHX104" s="267"/>
      <c r="BHY104" s="267"/>
      <c r="BHZ104" s="267"/>
      <c r="BIA104" s="267"/>
      <c r="BIB104" s="267"/>
      <c r="BIC104" s="267"/>
      <c r="BID104" s="267"/>
      <c r="BIE104" s="267"/>
      <c r="BIF104" s="267"/>
      <c r="BIG104" s="267"/>
      <c r="BIH104" s="267"/>
      <c r="BII104" s="267"/>
      <c r="BIJ104" s="267"/>
      <c r="BIK104" s="267"/>
      <c r="BIL104" s="267"/>
      <c r="BIM104" s="267"/>
      <c r="BIN104" s="267"/>
      <c r="BIO104" s="267"/>
      <c r="BIP104" s="267"/>
      <c r="BIQ104" s="267"/>
      <c r="BIR104" s="267"/>
      <c r="BIS104" s="267"/>
      <c r="BIT104" s="267"/>
      <c r="BIU104" s="267"/>
      <c r="BIV104" s="267"/>
      <c r="BIW104" s="267"/>
      <c r="BIX104" s="267"/>
      <c r="BIY104" s="267"/>
      <c r="BIZ104" s="267"/>
      <c r="BJA104" s="267"/>
      <c r="BJB104" s="267"/>
      <c r="BJC104" s="267"/>
      <c r="BJD104" s="267"/>
      <c r="BJE104" s="267"/>
      <c r="BJF104" s="267"/>
      <c r="BJG104" s="267"/>
      <c r="BJH104" s="267"/>
      <c r="BJI104" s="267"/>
      <c r="BJJ104" s="267"/>
      <c r="BJK104" s="267"/>
      <c r="BJL104" s="267"/>
      <c r="BJM104" s="267"/>
      <c r="BJN104" s="267"/>
      <c r="BJO104" s="267"/>
      <c r="BJP104" s="267"/>
      <c r="BJQ104" s="267"/>
      <c r="BJR104" s="267"/>
      <c r="BJS104" s="267"/>
      <c r="BJT104" s="267"/>
      <c r="BJU104" s="267"/>
      <c r="BJV104" s="267"/>
      <c r="BJW104" s="267"/>
      <c r="BJX104" s="267"/>
      <c r="BJY104" s="267"/>
      <c r="BJZ104" s="267"/>
      <c r="BKA104" s="267"/>
      <c r="BKB104" s="267"/>
      <c r="BKC104" s="267"/>
      <c r="BKD104" s="267"/>
      <c r="BKE104" s="267"/>
      <c r="BKF104" s="267"/>
      <c r="BKG104" s="267"/>
      <c r="BKH104" s="267"/>
      <c r="BKI104" s="267"/>
      <c r="BKJ104" s="267"/>
      <c r="BKK104" s="267"/>
      <c r="BKL104" s="267"/>
      <c r="BKM104" s="267"/>
      <c r="BKN104" s="267"/>
      <c r="BKO104" s="267"/>
      <c r="BKP104" s="267"/>
      <c r="BKQ104" s="267"/>
      <c r="BKR104" s="267"/>
      <c r="BKS104" s="267"/>
      <c r="BKT104" s="267"/>
      <c r="BKU104" s="267"/>
      <c r="BKV104" s="267"/>
      <c r="BKW104" s="267"/>
      <c r="BKX104" s="267"/>
      <c r="BKY104" s="267"/>
      <c r="BKZ104" s="267"/>
      <c r="BLA104" s="267"/>
      <c r="BLB104" s="267"/>
      <c r="BLC104" s="267"/>
      <c r="BLD104" s="267"/>
      <c r="BLE104" s="267"/>
      <c r="BLF104" s="267"/>
      <c r="BLG104" s="267"/>
      <c r="BLH104" s="267"/>
      <c r="BLI104" s="267"/>
      <c r="BLJ104" s="267"/>
      <c r="BLK104" s="267"/>
      <c r="BLL104" s="267"/>
      <c r="BLM104" s="267"/>
      <c r="BLN104" s="267"/>
      <c r="BLO104" s="267"/>
      <c r="BLP104" s="267"/>
      <c r="BLQ104" s="267"/>
      <c r="BLR104" s="267"/>
      <c r="BLS104" s="267"/>
      <c r="BLT104" s="267"/>
      <c r="BLU104" s="267"/>
      <c r="BLV104" s="267"/>
      <c r="BLW104" s="267"/>
      <c r="BLX104" s="267"/>
      <c r="BLY104" s="267"/>
      <c r="BLZ104" s="267"/>
      <c r="BMA104" s="267"/>
      <c r="BMB104" s="267"/>
      <c r="BMC104" s="267"/>
      <c r="BMD104" s="267"/>
      <c r="BME104" s="267"/>
      <c r="BMF104" s="267"/>
      <c r="BMG104" s="267"/>
      <c r="BMH104" s="267"/>
      <c r="BMI104" s="267"/>
      <c r="BMJ104" s="267"/>
      <c r="BMK104" s="267"/>
      <c r="BML104" s="267"/>
      <c r="BMM104" s="267"/>
      <c r="BMN104" s="267"/>
      <c r="BMO104" s="267"/>
      <c r="BMP104" s="267"/>
      <c r="BMQ104" s="267"/>
      <c r="BMR104" s="267"/>
      <c r="BMS104" s="267"/>
      <c r="BMT104" s="267"/>
      <c r="BMU104" s="267"/>
      <c r="BMV104" s="267"/>
      <c r="BMW104" s="267"/>
      <c r="BMX104" s="267"/>
      <c r="BMY104" s="267"/>
      <c r="BMZ104" s="267"/>
      <c r="BNA104" s="267"/>
      <c r="BNB104" s="267"/>
      <c r="BNC104" s="267"/>
      <c r="BND104" s="267"/>
      <c r="BNE104" s="267"/>
      <c r="BNF104" s="267"/>
      <c r="BNG104" s="267"/>
      <c r="BNH104" s="267"/>
      <c r="BNI104" s="267"/>
      <c r="BNJ104" s="267"/>
      <c r="BNK104" s="267"/>
      <c r="BNL104" s="267"/>
      <c r="BNM104" s="267"/>
      <c r="BNN104" s="267"/>
      <c r="BNO104" s="267"/>
      <c r="BNP104" s="267"/>
      <c r="BNQ104" s="267"/>
      <c r="BNR104" s="267"/>
      <c r="BNS104" s="267"/>
      <c r="BNT104" s="267"/>
      <c r="BNU104" s="267"/>
      <c r="BNV104" s="267"/>
      <c r="BNW104" s="267"/>
      <c r="BNX104" s="267"/>
      <c r="BNY104" s="267"/>
      <c r="BNZ104" s="267"/>
      <c r="BOA104" s="267"/>
      <c r="BOB104" s="267"/>
      <c r="BOC104" s="267"/>
      <c r="BOD104" s="267"/>
      <c r="BOE104" s="267"/>
      <c r="BOF104" s="267"/>
      <c r="BOG104" s="267"/>
      <c r="BOH104" s="267"/>
      <c r="BOI104" s="267"/>
      <c r="BOJ104" s="267"/>
      <c r="BOK104" s="267"/>
      <c r="BOL104" s="267"/>
      <c r="BOM104" s="267"/>
      <c r="BON104" s="267"/>
      <c r="BOO104" s="267"/>
      <c r="BOP104" s="267"/>
      <c r="BOQ104" s="267"/>
      <c r="BOR104" s="267"/>
      <c r="BOS104" s="267"/>
      <c r="BOT104" s="267"/>
      <c r="BOU104" s="267"/>
      <c r="BOV104" s="267"/>
      <c r="BOW104" s="267"/>
      <c r="BOX104" s="267"/>
      <c r="BOY104" s="267"/>
      <c r="BOZ104" s="267"/>
      <c r="BPA104" s="267"/>
      <c r="BPB104" s="267"/>
      <c r="BPC104" s="267"/>
      <c r="BPD104" s="267"/>
      <c r="BPE104" s="267"/>
      <c r="BPF104" s="267"/>
      <c r="BPG104" s="267"/>
      <c r="BPH104" s="267"/>
      <c r="BPI104" s="267"/>
      <c r="BPJ104" s="267"/>
      <c r="BPK104" s="267"/>
      <c r="BPL104" s="267"/>
      <c r="BPM104" s="267"/>
      <c r="BPN104" s="267"/>
      <c r="BPO104" s="267"/>
      <c r="BPP104" s="267"/>
      <c r="BPQ104" s="267"/>
      <c r="BPR104" s="267"/>
      <c r="BPS104" s="267"/>
      <c r="BPT104" s="267"/>
      <c r="BPU104" s="267"/>
      <c r="BPV104" s="267"/>
      <c r="BPW104" s="267"/>
      <c r="BPX104" s="267"/>
      <c r="BPY104" s="267"/>
      <c r="BPZ104" s="267"/>
      <c r="BQA104" s="267"/>
      <c r="BQB104" s="267"/>
      <c r="BQC104" s="267"/>
      <c r="BQD104" s="267"/>
      <c r="BQE104" s="267"/>
      <c r="BQF104" s="267"/>
      <c r="BQG104" s="267"/>
      <c r="BQH104" s="267"/>
      <c r="BQI104" s="267"/>
      <c r="BQJ104" s="267"/>
      <c r="BQK104" s="267"/>
      <c r="BQL104" s="267"/>
      <c r="BQM104" s="267"/>
      <c r="BQN104" s="267"/>
      <c r="BQO104" s="267"/>
      <c r="BQP104" s="267"/>
      <c r="BQQ104" s="267"/>
      <c r="BQR104" s="267"/>
      <c r="BQS104" s="267"/>
      <c r="BQT104" s="267"/>
      <c r="BQU104" s="267"/>
      <c r="BQV104" s="267"/>
      <c r="BQW104" s="267"/>
      <c r="BQX104" s="267"/>
      <c r="BQY104" s="267"/>
      <c r="BQZ104" s="267"/>
      <c r="BRA104" s="267"/>
      <c r="BRB104" s="267"/>
      <c r="BRC104" s="267"/>
      <c r="BRD104" s="267"/>
      <c r="BRE104" s="267"/>
      <c r="BRF104" s="267"/>
      <c r="BRG104" s="267"/>
      <c r="BRH104" s="267"/>
      <c r="BRI104" s="267"/>
      <c r="BRJ104" s="267"/>
      <c r="BRK104" s="267"/>
      <c r="BRL104" s="267"/>
      <c r="BRM104" s="267"/>
      <c r="BRN104" s="267"/>
      <c r="BRO104" s="267"/>
      <c r="BRP104" s="267"/>
      <c r="BRQ104" s="267"/>
      <c r="BRR104" s="267"/>
      <c r="BRS104" s="267"/>
      <c r="BRT104" s="267"/>
      <c r="BRU104" s="267"/>
      <c r="BRV104" s="267"/>
      <c r="BRW104" s="267"/>
      <c r="BRX104" s="267"/>
      <c r="BRY104" s="267"/>
      <c r="BRZ104" s="267"/>
      <c r="BSA104" s="267"/>
      <c r="BSB104" s="267"/>
      <c r="BSC104" s="267"/>
      <c r="BSD104" s="267"/>
      <c r="BSE104" s="267"/>
      <c r="BSF104" s="267"/>
      <c r="BSG104" s="267"/>
      <c r="BSH104" s="267"/>
      <c r="BSI104" s="267"/>
      <c r="BSJ104" s="267"/>
      <c r="BSK104" s="267"/>
      <c r="BSL104" s="267"/>
      <c r="BSM104" s="267"/>
      <c r="BSN104" s="267"/>
      <c r="BSO104" s="267"/>
      <c r="BSP104" s="267"/>
      <c r="BSQ104" s="267"/>
      <c r="BSR104" s="267"/>
      <c r="BSS104" s="267"/>
      <c r="BST104" s="267"/>
      <c r="BSU104" s="267"/>
      <c r="BSV104" s="267"/>
      <c r="BSW104" s="267"/>
      <c r="BSX104" s="267"/>
      <c r="BSY104" s="267"/>
      <c r="BSZ104" s="267"/>
      <c r="BTA104" s="267"/>
      <c r="BTB104" s="267"/>
      <c r="BTC104" s="267"/>
      <c r="BTD104" s="267"/>
      <c r="BTE104" s="267"/>
      <c r="BTF104" s="267"/>
      <c r="BTG104" s="267"/>
      <c r="BTH104" s="267"/>
      <c r="BTI104" s="267"/>
      <c r="BTJ104" s="267"/>
      <c r="BTK104" s="267"/>
      <c r="BTL104" s="267"/>
      <c r="BTM104" s="267"/>
      <c r="BTN104" s="267"/>
      <c r="BTO104" s="267"/>
      <c r="BTP104" s="267"/>
      <c r="BTQ104" s="267"/>
      <c r="BTR104" s="267"/>
      <c r="BTS104" s="267"/>
      <c r="BTT104" s="267"/>
      <c r="BTU104" s="267"/>
      <c r="BTV104" s="267"/>
      <c r="BTW104" s="267"/>
      <c r="BTX104" s="267"/>
      <c r="BTY104" s="267"/>
      <c r="BTZ104" s="267"/>
      <c r="BUA104" s="267"/>
      <c r="BUB104" s="267"/>
      <c r="BUC104" s="267"/>
      <c r="BUD104" s="267"/>
      <c r="BUE104" s="267"/>
      <c r="BUF104" s="267"/>
      <c r="BUG104" s="267"/>
      <c r="BUH104" s="267"/>
      <c r="BUI104" s="267"/>
      <c r="BUJ104" s="267"/>
      <c r="BUK104" s="267"/>
      <c r="BUL104" s="267"/>
      <c r="BUM104" s="267"/>
      <c r="BUN104" s="267"/>
      <c r="BUO104" s="267"/>
      <c r="BUP104" s="267"/>
      <c r="BUQ104" s="267"/>
      <c r="BUR104" s="267"/>
      <c r="BUS104" s="267"/>
      <c r="BUT104" s="267"/>
      <c r="BUU104" s="267"/>
      <c r="BUV104" s="267"/>
      <c r="BUW104" s="267"/>
      <c r="BUX104" s="267"/>
      <c r="BUY104" s="267"/>
      <c r="BUZ104" s="267"/>
      <c r="BVA104" s="267"/>
      <c r="BVB104" s="267"/>
      <c r="BVC104" s="267"/>
      <c r="BVD104" s="267"/>
      <c r="BVE104" s="267"/>
      <c r="BVF104" s="267"/>
      <c r="BVG104" s="267"/>
      <c r="BVH104" s="267"/>
      <c r="BVI104" s="267"/>
      <c r="BVJ104" s="267"/>
      <c r="BVK104" s="267"/>
      <c r="BVL104" s="267"/>
      <c r="BVM104" s="267"/>
      <c r="BVN104" s="267"/>
      <c r="BVO104" s="267"/>
      <c r="BVP104" s="267"/>
      <c r="BVQ104" s="267"/>
      <c r="BVR104" s="267"/>
      <c r="BVS104" s="267"/>
      <c r="BVT104" s="267"/>
      <c r="BVU104" s="267"/>
      <c r="BVV104" s="267"/>
      <c r="BVW104" s="267"/>
      <c r="BVX104" s="267"/>
      <c r="BVY104" s="267"/>
      <c r="BVZ104" s="267"/>
      <c r="BWA104" s="267"/>
      <c r="BWB104" s="267"/>
      <c r="BWC104" s="267"/>
      <c r="BWD104" s="267"/>
      <c r="BWE104" s="267"/>
      <c r="BWF104" s="267"/>
      <c r="BWG104" s="267"/>
      <c r="BWH104" s="267"/>
      <c r="BWI104" s="267"/>
      <c r="BWJ104" s="267"/>
      <c r="BWK104" s="267"/>
      <c r="BWL104" s="267"/>
      <c r="BWM104" s="267"/>
      <c r="BWN104" s="267"/>
      <c r="BWO104" s="267"/>
      <c r="BWP104" s="267"/>
      <c r="BWQ104" s="267"/>
      <c r="BWR104" s="267"/>
      <c r="BWS104" s="267"/>
      <c r="BWT104" s="267"/>
      <c r="BWU104" s="267"/>
      <c r="BWV104" s="267"/>
      <c r="BWW104" s="267"/>
      <c r="BWX104" s="267"/>
      <c r="BWY104" s="267"/>
      <c r="BWZ104" s="267"/>
      <c r="BXA104" s="267"/>
      <c r="BXB104" s="267"/>
      <c r="BXC104" s="267"/>
      <c r="BXD104" s="267"/>
      <c r="BXE104" s="267"/>
      <c r="BXF104" s="267"/>
      <c r="BXG104" s="267"/>
      <c r="BXH104" s="267"/>
      <c r="BXI104" s="267"/>
      <c r="BXJ104" s="267"/>
      <c r="BXK104" s="267"/>
      <c r="BXL104" s="267"/>
      <c r="BXM104" s="267"/>
      <c r="BXN104" s="267"/>
      <c r="BXO104" s="267"/>
      <c r="BXP104" s="267"/>
      <c r="BXQ104" s="267"/>
      <c r="BXR104" s="267"/>
      <c r="BXS104" s="267"/>
      <c r="BXT104" s="267"/>
      <c r="BXU104" s="267"/>
      <c r="BXV104" s="267"/>
      <c r="BXW104" s="267"/>
      <c r="BXX104" s="267"/>
      <c r="BXY104" s="267"/>
      <c r="BXZ104" s="267"/>
      <c r="BYA104" s="267"/>
      <c r="BYB104" s="267"/>
      <c r="BYC104" s="267"/>
      <c r="BYD104" s="267"/>
      <c r="BYE104" s="267"/>
      <c r="BYF104" s="267"/>
      <c r="BYG104" s="267"/>
      <c r="BYH104" s="267"/>
      <c r="BYI104" s="267"/>
      <c r="BYJ104" s="267"/>
      <c r="BYK104" s="267"/>
      <c r="BYL104" s="267"/>
      <c r="BYM104" s="267"/>
      <c r="BYN104" s="267"/>
      <c r="BYO104" s="267"/>
      <c r="BYP104" s="267"/>
      <c r="BYQ104" s="267"/>
      <c r="BYR104" s="267"/>
      <c r="BYS104" s="267"/>
      <c r="BYT104" s="267"/>
      <c r="BYU104" s="267"/>
      <c r="BYV104" s="267"/>
      <c r="BYW104" s="267"/>
      <c r="BYX104" s="267"/>
      <c r="BYY104" s="267"/>
      <c r="BYZ104" s="267"/>
      <c r="BZA104" s="267"/>
      <c r="BZB104" s="267"/>
      <c r="BZC104" s="267"/>
      <c r="BZD104" s="267"/>
      <c r="BZE104" s="267"/>
      <c r="BZF104" s="267"/>
      <c r="BZG104" s="267"/>
      <c r="BZH104" s="267"/>
      <c r="BZI104" s="267"/>
      <c r="BZJ104" s="267"/>
      <c r="BZK104" s="267"/>
      <c r="BZL104" s="267"/>
      <c r="BZM104" s="267"/>
      <c r="BZN104" s="267"/>
      <c r="BZO104" s="267"/>
      <c r="BZP104" s="267"/>
      <c r="BZQ104" s="267"/>
      <c r="BZR104" s="267"/>
      <c r="BZS104" s="267"/>
      <c r="BZT104" s="267"/>
      <c r="BZU104" s="267"/>
      <c r="BZV104" s="267"/>
      <c r="BZW104" s="267"/>
      <c r="BZX104" s="267"/>
      <c r="BZY104" s="267"/>
      <c r="BZZ104" s="267"/>
      <c r="CAA104" s="267"/>
      <c r="CAB104" s="267"/>
      <c r="CAC104" s="267"/>
      <c r="CAD104" s="267"/>
      <c r="CAE104" s="267"/>
      <c r="CAF104" s="267"/>
      <c r="CAG104" s="267"/>
      <c r="CAH104" s="267"/>
      <c r="CAI104" s="267"/>
      <c r="CAJ104" s="267"/>
      <c r="CAK104" s="267"/>
      <c r="CAL104" s="267"/>
      <c r="CAM104" s="267"/>
      <c r="CAN104" s="267"/>
      <c r="CAO104" s="267"/>
      <c r="CAP104" s="267"/>
      <c r="CAQ104" s="267"/>
      <c r="CAR104" s="267"/>
      <c r="CAS104" s="267"/>
      <c r="CAT104" s="267"/>
      <c r="CAU104" s="267"/>
      <c r="CAV104" s="267"/>
      <c r="CAW104" s="267"/>
      <c r="CAX104" s="267"/>
      <c r="CAY104" s="267"/>
      <c r="CAZ104" s="267"/>
      <c r="CBA104" s="267"/>
      <c r="CBB104" s="267"/>
      <c r="CBC104" s="267"/>
      <c r="CBD104" s="267"/>
      <c r="CBE104" s="267"/>
      <c r="CBF104" s="267"/>
      <c r="CBG104" s="267"/>
      <c r="CBH104" s="267"/>
      <c r="CBI104" s="267"/>
      <c r="CBJ104" s="267"/>
      <c r="CBK104" s="267"/>
      <c r="CBL104" s="267"/>
      <c r="CBM104" s="267"/>
      <c r="CBN104" s="267"/>
      <c r="CBO104" s="267"/>
      <c r="CBP104" s="267"/>
      <c r="CBQ104" s="267"/>
      <c r="CBR104" s="267"/>
      <c r="CBS104" s="267"/>
      <c r="CBT104" s="267"/>
      <c r="CBU104" s="267"/>
      <c r="CBV104" s="267"/>
      <c r="CBW104" s="267"/>
      <c r="CBX104" s="267"/>
      <c r="CBY104" s="267"/>
      <c r="CBZ104" s="267"/>
      <c r="CCA104" s="267"/>
      <c r="CCB104" s="267"/>
      <c r="CCC104" s="267"/>
      <c r="CCD104" s="267"/>
      <c r="CCE104" s="267"/>
      <c r="CCF104" s="267"/>
      <c r="CCG104" s="267"/>
      <c r="CCH104" s="267"/>
      <c r="CCI104" s="267"/>
      <c r="CCJ104" s="267"/>
      <c r="CCK104" s="267"/>
      <c r="CCL104" s="267"/>
      <c r="CCM104" s="267"/>
      <c r="CCN104" s="267"/>
      <c r="CCO104" s="267"/>
      <c r="CCP104" s="267"/>
      <c r="CCQ104" s="267"/>
      <c r="CCR104" s="267"/>
      <c r="CCS104" s="267"/>
      <c r="CCT104" s="267"/>
      <c r="CCU104" s="267"/>
      <c r="CCV104" s="267"/>
      <c r="CCW104" s="267"/>
      <c r="CCX104" s="267"/>
      <c r="CCY104" s="267"/>
      <c r="CCZ104" s="267"/>
      <c r="CDA104" s="267"/>
      <c r="CDB104" s="267"/>
      <c r="CDC104" s="267"/>
      <c r="CDD104" s="267"/>
      <c r="CDE104" s="267"/>
      <c r="CDF104" s="267"/>
      <c r="CDG104" s="267"/>
      <c r="CDH104" s="267"/>
      <c r="CDI104" s="267"/>
      <c r="CDJ104" s="267"/>
      <c r="CDK104" s="267"/>
      <c r="CDL104" s="267"/>
      <c r="CDM104" s="267"/>
      <c r="CDN104" s="267"/>
      <c r="CDO104" s="267"/>
      <c r="CDP104" s="267"/>
      <c r="CDQ104" s="267"/>
      <c r="CDR104" s="267"/>
      <c r="CDS104" s="267"/>
      <c r="CDT104" s="267"/>
      <c r="CDU104" s="267"/>
      <c r="CDV104" s="267"/>
      <c r="CDW104" s="267"/>
      <c r="CDX104" s="267"/>
      <c r="CDY104" s="267"/>
      <c r="CDZ104" s="267"/>
      <c r="CEA104" s="267"/>
      <c r="CEB104" s="267"/>
      <c r="CEC104" s="267"/>
      <c r="CED104" s="267"/>
      <c r="CEE104" s="267"/>
      <c r="CEF104" s="267"/>
      <c r="CEG104" s="267"/>
      <c r="CEH104" s="267"/>
      <c r="CEI104" s="267"/>
      <c r="CEJ104" s="267"/>
      <c r="CEK104" s="267"/>
      <c r="CEL104" s="267"/>
      <c r="CEM104" s="267"/>
      <c r="CEN104" s="267"/>
      <c r="CEO104" s="267"/>
      <c r="CEP104" s="267"/>
      <c r="CEQ104" s="267"/>
      <c r="CER104" s="267"/>
      <c r="CES104" s="267"/>
      <c r="CET104" s="267"/>
      <c r="CEU104" s="267"/>
      <c r="CEV104" s="267"/>
      <c r="CEW104" s="267"/>
      <c r="CEX104" s="267"/>
      <c r="CEY104" s="267"/>
      <c r="CEZ104" s="267"/>
      <c r="CFA104" s="267"/>
      <c r="CFB104" s="267"/>
      <c r="CFC104" s="267"/>
      <c r="CFD104" s="267"/>
      <c r="CFE104" s="267"/>
      <c r="CFF104" s="267"/>
      <c r="CFG104" s="267"/>
      <c r="CFH104" s="267"/>
      <c r="CFI104" s="267"/>
      <c r="CFJ104" s="267"/>
      <c r="CFK104" s="267"/>
      <c r="CFL104" s="267"/>
      <c r="CFM104" s="267"/>
      <c r="CFN104" s="267"/>
      <c r="CFO104" s="267"/>
      <c r="CFP104" s="267"/>
      <c r="CFQ104" s="267"/>
      <c r="CFR104" s="267"/>
      <c r="CFS104" s="267"/>
      <c r="CFT104" s="267"/>
      <c r="CFU104" s="267"/>
      <c r="CFV104" s="267"/>
      <c r="CFW104" s="267"/>
      <c r="CFX104" s="267"/>
      <c r="CFY104" s="267"/>
      <c r="CFZ104" s="267"/>
      <c r="CGA104" s="267"/>
      <c r="CGB104" s="267"/>
      <c r="CGC104" s="267"/>
      <c r="CGD104" s="267"/>
      <c r="CGE104" s="267"/>
      <c r="CGF104" s="267"/>
      <c r="CGG104" s="267"/>
      <c r="CGH104" s="267"/>
      <c r="CGI104" s="267"/>
      <c r="CGJ104" s="267"/>
      <c r="CGK104" s="267"/>
      <c r="CGL104" s="267"/>
      <c r="CGM104" s="267"/>
      <c r="CGN104" s="267"/>
      <c r="CGO104" s="267"/>
      <c r="CGP104" s="267"/>
      <c r="CGQ104" s="267"/>
      <c r="CGR104" s="267"/>
      <c r="CGS104" s="267"/>
      <c r="CGT104" s="267"/>
      <c r="CGU104" s="267"/>
      <c r="CGV104" s="267"/>
      <c r="CGW104" s="267"/>
      <c r="CGX104" s="267"/>
      <c r="CGY104" s="267"/>
      <c r="CGZ104" s="267"/>
      <c r="CHA104" s="267"/>
      <c r="CHB104" s="267"/>
      <c r="CHC104" s="267"/>
      <c r="CHD104" s="267"/>
      <c r="CHE104" s="267"/>
      <c r="CHF104" s="267"/>
      <c r="CHG104" s="267"/>
      <c r="CHH104" s="267"/>
      <c r="CHI104" s="267"/>
      <c r="CHJ104" s="267"/>
      <c r="CHK104" s="267"/>
      <c r="CHL104" s="267"/>
      <c r="CHM104" s="267"/>
      <c r="CHN104" s="267"/>
      <c r="CHO104" s="267"/>
      <c r="CHP104" s="267"/>
      <c r="CHQ104" s="267"/>
      <c r="CHR104" s="267"/>
      <c r="CHS104" s="267"/>
      <c r="CHT104" s="267"/>
      <c r="CHU104" s="267"/>
      <c r="CHV104" s="267"/>
      <c r="CHW104" s="267"/>
      <c r="CHX104" s="267"/>
      <c r="CHY104" s="267"/>
      <c r="CHZ104" s="267"/>
      <c r="CIA104" s="267"/>
      <c r="CIB104" s="267"/>
      <c r="CIC104" s="267"/>
      <c r="CID104" s="267"/>
      <c r="CIE104" s="267"/>
      <c r="CIF104" s="267"/>
      <c r="CIG104" s="267"/>
      <c r="CIH104" s="267"/>
      <c r="CII104" s="267"/>
      <c r="CIJ104" s="267"/>
      <c r="CIK104" s="267"/>
      <c r="CIL104" s="267"/>
      <c r="CIM104" s="267"/>
      <c r="CIN104" s="267"/>
      <c r="CIO104" s="267"/>
      <c r="CIP104" s="267"/>
      <c r="CIQ104" s="267"/>
      <c r="CIR104" s="267"/>
      <c r="CIS104" s="267"/>
      <c r="CIT104" s="267"/>
      <c r="CIU104" s="267"/>
      <c r="CIV104" s="267"/>
      <c r="CIW104" s="267"/>
      <c r="CIX104" s="267"/>
      <c r="CIY104" s="267"/>
      <c r="CIZ104" s="267"/>
      <c r="CJA104" s="267"/>
      <c r="CJB104" s="267"/>
      <c r="CJC104" s="267"/>
      <c r="CJD104" s="267"/>
      <c r="CJE104" s="267"/>
      <c r="CJF104" s="267"/>
      <c r="CJG104" s="267"/>
      <c r="CJH104" s="267"/>
      <c r="CJI104" s="267"/>
      <c r="CJJ104" s="267"/>
      <c r="CJK104" s="267"/>
      <c r="CJL104" s="267"/>
      <c r="CJM104" s="267"/>
      <c r="CJN104" s="267"/>
      <c r="CJO104" s="267"/>
      <c r="CJP104" s="267"/>
      <c r="CJQ104" s="267"/>
      <c r="CJR104" s="267"/>
      <c r="CJS104" s="267"/>
      <c r="CJT104" s="267"/>
      <c r="CJU104" s="267"/>
      <c r="CJV104" s="267"/>
      <c r="CJW104" s="267"/>
      <c r="CJX104" s="267"/>
      <c r="CJY104" s="267"/>
      <c r="CJZ104" s="267"/>
      <c r="CKA104" s="267"/>
      <c r="CKB104" s="267"/>
      <c r="CKC104" s="267"/>
      <c r="CKD104" s="267"/>
      <c r="CKE104" s="267"/>
      <c r="CKF104" s="267"/>
      <c r="CKG104" s="267"/>
      <c r="CKH104" s="267"/>
      <c r="CKI104" s="267"/>
      <c r="CKJ104" s="267"/>
      <c r="CKK104" s="267"/>
      <c r="CKL104" s="267"/>
      <c r="CKM104" s="267"/>
      <c r="CKN104" s="267"/>
      <c r="CKO104" s="267"/>
      <c r="CKP104" s="267"/>
      <c r="CKQ104" s="267"/>
      <c r="CKR104" s="267"/>
      <c r="CKS104" s="267"/>
      <c r="CKT104" s="267"/>
      <c r="CKU104" s="267"/>
      <c r="CKV104" s="267"/>
      <c r="CKW104" s="267"/>
      <c r="CKX104" s="267"/>
      <c r="CKY104" s="267"/>
      <c r="CKZ104" s="267"/>
      <c r="CLA104" s="267"/>
      <c r="CLB104" s="267"/>
      <c r="CLC104" s="267"/>
      <c r="CLD104" s="267"/>
      <c r="CLE104" s="267"/>
      <c r="CLF104" s="267"/>
      <c r="CLG104" s="267"/>
      <c r="CLH104" s="267"/>
      <c r="CLI104" s="267"/>
      <c r="CLJ104" s="267"/>
      <c r="CLK104" s="267"/>
      <c r="CLL104" s="267"/>
      <c r="CLM104" s="267"/>
      <c r="CLN104" s="267"/>
      <c r="CLO104" s="267"/>
      <c r="CLP104" s="267"/>
      <c r="CLQ104" s="267"/>
      <c r="CLR104" s="267"/>
      <c r="CLS104" s="267"/>
      <c r="CLT104" s="267"/>
      <c r="CLU104" s="267"/>
      <c r="CLV104" s="267"/>
      <c r="CLW104" s="267"/>
      <c r="CLX104" s="267"/>
      <c r="CLY104" s="267"/>
      <c r="CLZ104" s="267"/>
      <c r="CMA104" s="267"/>
      <c r="CMB104" s="267"/>
      <c r="CMC104" s="267"/>
      <c r="CMD104" s="267"/>
      <c r="CME104" s="267"/>
      <c r="CMF104" s="267"/>
      <c r="CMG104" s="267"/>
      <c r="CMH104" s="267"/>
      <c r="CMI104" s="267"/>
      <c r="CMJ104" s="267"/>
      <c r="CMK104" s="267"/>
      <c r="CML104" s="267"/>
      <c r="CMM104" s="267"/>
      <c r="CMN104" s="267"/>
      <c r="CMO104" s="267"/>
      <c r="CMP104" s="267"/>
      <c r="CMQ104" s="267"/>
      <c r="CMR104" s="267"/>
      <c r="CMS104" s="267"/>
      <c r="CMT104" s="267"/>
      <c r="CMU104" s="267"/>
      <c r="CMV104" s="267"/>
      <c r="CMW104" s="267"/>
      <c r="CMX104" s="267"/>
      <c r="CMY104" s="267"/>
      <c r="CMZ104" s="267"/>
      <c r="CNA104" s="267"/>
      <c r="CNB104" s="267"/>
      <c r="CNC104" s="267"/>
      <c r="CND104" s="267"/>
      <c r="CNE104" s="267"/>
      <c r="CNF104" s="267"/>
      <c r="CNG104" s="267"/>
      <c r="CNH104" s="267"/>
      <c r="CNI104" s="267"/>
      <c r="CNJ104" s="267"/>
      <c r="CNK104" s="267"/>
      <c r="CNL104" s="267"/>
      <c r="CNM104" s="267"/>
      <c r="CNN104" s="267"/>
      <c r="CNO104" s="267"/>
      <c r="CNP104" s="267"/>
      <c r="CNQ104" s="267"/>
      <c r="CNR104" s="267"/>
      <c r="CNS104" s="267"/>
      <c r="CNT104" s="267"/>
      <c r="CNU104" s="267"/>
      <c r="CNV104" s="267"/>
      <c r="CNW104" s="267"/>
      <c r="CNX104" s="267"/>
      <c r="CNY104" s="267"/>
      <c r="CNZ104" s="267"/>
      <c r="COA104" s="267"/>
      <c r="COB104" s="267"/>
      <c r="COC104" s="267"/>
      <c r="COD104" s="267"/>
      <c r="COE104" s="267"/>
      <c r="COF104" s="267"/>
      <c r="COG104" s="267"/>
      <c r="COH104" s="267"/>
      <c r="COI104" s="267"/>
      <c r="COJ104" s="267"/>
      <c r="COK104" s="267"/>
      <c r="COL104" s="267"/>
      <c r="COM104" s="267"/>
      <c r="CON104" s="267"/>
      <c r="COO104" s="267"/>
      <c r="COP104" s="267"/>
      <c r="COQ104" s="267"/>
      <c r="COR104" s="267"/>
      <c r="COS104" s="267"/>
      <c r="COT104" s="267"/>
      <c r="COU104" s="267"/>
      <c r="COV104" s="267"/>
      <c r="COW104" s="267"/>
      <c r="COX104" s="267"/>
      <c r="COY104" s="267"/>
      <c r="COZ104" s="267"/>
      <c r="CPA104" s="267"/>
      <c r="CPB104" s="267"/>
      <c r="CPC104" s="267"/>
      <c r="CPD104" s="267"/>
      <c r="CPE104" s="267"/>
      <c r="CPF104" s="267"/>
      <c r="CPG104" s="267"/>
      <c r="CPH104" s="267"/>
      <c r="CPI104" s="267"/>
      <c r="CPJ104" s="267"/>
      <c r="CPK104" s="267"/>
      <c r="CPL104" s="267"/>
      <c r="CPM104" s="267"/>
      <c r="CPN104" s="267"/>
      <c r="CPO104" s="267"/>
      <c r="CPP104" s="267"/>
      <c r="CPQ104" s="267"/>
      <c r="CPR104" s="267"/>
      <c r="CPS104" s="267"/>
      <c r="CPT104" s="267"/>
      <c r="CPU104" s="267"/>
      <c r="CPV104" s="267"/>
      <c r="CPW104" s="267"/>
      <c r="CPX104" s="267"/>
      <c r="CPY104" s="267"/>
      <c r="CPZ104" s="267"/>
      <c r="CQA104" s="267"/>
      <c r="CQB104" s="267"/>
      <c r="CQC104" s="267"/>
      <c r="CQD104" s="267"/>
      <c r="CQE104" s="267"/>
      <c r="CQF104" s="267"/>
      <c r="CQG104" s="267"/>
      <c r="CQH104" s="267"/>
      <c r="CQI104" s="267"/>
      <c r="CQJ104" s="267"/>
      <c r="CQK104" s="267"/>
      <c r="CQL104" s="267"/>
      <c r="CQM104" s="267"/>
      <c r="CQN104" s="267"/>
      <c r="CQO104" s="267"/>
      <c r="CQP104" s="267"/>
      <c r="CQQ104" s="267"/>
      <c r="CQR104" s="267"/>
      <c r="CQS104" s="267"/>
      <c r="CQT104" s="267"/>
      <c r="CQU104" s="267"/>
      <c r="CQV104" s="267"/>
      <c r="CQW104" s="267"/>
      <c r="CQX104" s="267"/>
      <c r="CQY104" s="267"/>
      <c r="CQZ104" s="267"/>
      <c r="CRA104" s="267"/>
      <c r="CRB104" s="267"/>
      <c r="CRC104" s="267"/>
      <c r="CRD104" s="267"/>
      <c r="CRE104" s="267"/>
      <c r="CRF104" s="267"/>
      <c r="CRG104" s="267"/>
      <c r="CRH104" s="267"/>
      <c r="CRI104" s="267"/>
      <c r="CRJ104" s="267"/>
      <c r="CRK104" s="267"/>
      <c r="CRL104" s="267"/>
      <c r="CRM104" s="267"/>
      <c r="CRN104" s="267"/>
      <c r="CRO104" s="267"/>
      <c r="CRP104" s="267"/>
      <c r="CRQ104" s="267"/>
      <c r="CRR104" s="267"/>
      <c r="CRS104" s="267"/>
      <c r="CRT104" s="267"/>
      <c r="CRU104" s="267"/>
      <c r="CRV104" s="267"/>
      <c r="CRW104" s="267"/>
      <c r="CRX104" s="267"/>
      <c r="CRY104" s="267"/>
      <c r="CRZ104" s="267"/>
      <c r="CSA104" s="267"/>
      <c r="CSB104" s="267"/>
      <c r="CSC104" s="267"/>
      <c r="CSD104" s="267"/>
      <c r="CSE104" s="267"/>
      <c r="CSF104" s="267"/>
      <c r="CSG104" s="267"/>
      <c r="CSH104" s="267"/>
      <c r="CSI104" s="267"/>
      <c r="CSJ104" s="267"/>
      <c r="CSK104" s="267"/>
      <c r="CSL104" s="267"/>
      <c r="CSM104" s="267"/>
      <c r="CSN104" s="267"/>
      <c r="CSO104" s="267"/>
      <c r="CSP104" s="267"/>
      <c r="CSQ104" s="267"/>
      <c r="CSR104" s="267"/>
      <c r="CSS104" s="267"/>
      <c r="CST104" s="267"/>
      <c r="CSU104" s="267"/>
      <c r="CSV104" s="267"/>
      <c r="CSW104" s="267"/>
      <c r="CSX104" s="267"/>
      <c r="CSY104" s="267"/>
      <c r="CSZ104" s="267"/>
      <c r="CTA104" s="267"/>
      <c r="CTB104" s="267"/>
      <c r="CTC104" s="267"/>
      <c r="CTD104" s="267"/>
      <c r="CTE104" s="267"/>
      <c r="CTF104" s="267"/>
      <c r="CTG104" s="267"/>
      <c r="CTH104" s="267"/>
      <c r="CTI104" s="267"/>
      <c r="CTJ104" s="267"/>
      <c r="CTK104" s="267"/>
      <c r="CTL104" s="267"/>
      <c r="CTM104" s="267"/>
      <c r="CTN104" s="267"/>
      <c r="CTO104" s="267"/>
      <c r="CTP104" s="267"/>
      <c r="CTQ104" s="267"/>
      <c r="CTR104" s="267"/>
      <c r="CTS104" s="267"/>
      <c r="CTT104" s="267"/>
      <c r="CTU104" s="267"/>
      <c r="CTV104" s="267"/>
      <c r="CTW104" s="267"/>
      <c r="CTX104" s="267"/>
      <c r="CTY104" s="267"/>
      <c r="CTZ104" s="267"/>
      <c r="CUA104" s="267"/>
      <c r="CUB104" s="267"/>
      <c r="CUC104" s="267"/>
      <c r="CUD104" s="267"/>
      <c r="CUE104" s="267"/>
      <c r="CUF104" s="267"/>
      <c r="CUG104" s="267"/>
      <c r="CUH104" s="267"/>
      <c r="CUI104" s="267"/>
      <c r="CUJ104" s="267"/>
      <c r="CUK104" s="267"/>
      <c r="CUL104" s="267"/>
      <c r="CUM104" s="267"/>
      <c r="CUN104" s="267"/>
      <c r="CUO104" s="267"/>
      <c r="CUP104" s="267"/>
      <c r="CUQ104" s="267"/>
      <c r="CUR104" s="267"/>
      <c r="CUS104" s="267"/>
      <c r="CUT104" s="267"/>
      <c r="CUU104" s="267"/>
      <c r="CUV104" s="267"/>
      <c r="CUW104" s="267"/>
      <c r="CUX104" s="267"/>
      <c r="CUY104" s="267"/>
      <c r="CUZ104" s="267"/>
      <c r="CVA104" s="267"/>
      <c r="CVB104" s="267"/>
      <c r="CVC104" s="267"/>
      <c r="CVD104" s="267"/>
      <c r="CVE104" s="267"/>
      <c r="CVF104" s="267"/>
      <c r="CVG104" s="267"/>
      <c r="CVH104" s="267"/>
      <c r="CVI104" s="267"/>
      <c r="CVJ104" s="267"/>
      <c r="CVK104" s="267"/>
      <c r="CVL104" s="267"/>
      <c r="CVM104" s="267"/>
      <c r="CVN104" s="267"/>
      <c r="CVO104" s="267"/>
      <c r="CVP104" s="267"/>
      <c r="CVQ104" s="267"/>
      <c r="CVR104" s="267"/>
      <c r="CVS104" s="267"/>
      <c r="CVT104" s="267"/>
      <c r="CVU104" s="267"/>
      <c r="CVV104" s="267"/>
      <c r="CVW104" s="267"/>
      <c r="CVX104" s="267"/>
      <c r="CVY104" s="267"/>
      <c r="CVZ104" s="267"/>
      <c r="CWA104" s="267"/>
      <c r="CWB104" s="267"/>
      <c r="CWC104" s="267"/>
      <c r="CWD104" s="267"/>
      <c r="CWE104" s="267"/>
      <c r="CWF104" s="267"/>
      <c r="CWG104" s="267"/>
      <c r="CWH104" s="267"/>
      <c r="CWI104" s="267"/>
      <c r="CWJ104" s="267"/>
      <c r="CWK104" s="267"/>
      <c r="CWL104" s="267"/>
      <c r="CWM104" s="267"/>
      <c r="CWN104" s="267"/>
      <c r="CWO104" s="267"/>
      <c r="CWP104" s="267"/>
      <c r="CWQ104" s="267"/>
      <c r="CWR104" s="267"/>
      <c r="CWS104" s="267"/>
      <c r="CWT104" s="267"/>
      <c r="CWU104" s="267"/>
      <c r="CWV104" s="267"/>
      <c r="CWW104" s="267"/>
      <c r="CWX104" s="267"/>
      <c r="CWY104" s="267"/>
      <c r="CWZ104" s="267"/>
      <c r="CXA104" s="267"/>
      <c r="CXB104" s="267"/>
      <c r="CXC104" s="267"/>
      <c r="CXD104" s="267"/>
      <c r="CXE104" s="267"/>
      <c r="CXF104" s="267"/>
      <c r="CXG104" s="267"/>
      <c r="CXH104" s="267"/>
      <c r="CXI104" s="267"/>
      <c r="CXJ104" s="267"/>
      <c r="CXK104" s="267"/>
      <c r="CXL104" s="267"/>
      <c r="CXM104" s="267"/>
      <c r="CXN104" s="267"/>
      <c r="CXO104" s="267"/>
      <c r="CXP104" s="267"/>
      <c r="CXQ104" s="267"/>
      <c r="CXR104" s="267"/>
      <c r="CXS104" s="267"/>
      <c r="CXT104" s="267"/>
      <c r="CXU104" s="267"/>
      <c r="CXV104" s="267"/>
      <c r="CXW104" s="267"/>
      <c r="CXX104" s="267"/>
      <c r="CXY104" s="267"/>
      <c r="CXZ104" s="267"/>
      <c r="CYA104" s="267"/>
      <c r="CYB104" s="267"/>
      <c r="CYC104" s="267"/>
      <c r="CYD104" s="267"/>
      <c r="CYE104" s="267"/>
      <c r="CYF104" s="267"/>
      <c r="CYG104" s="267"/>
      <c r="CYH104" s="267"/>
      <c r="CYI104" s="267"/>
      <c r="CYJ104" s="267"/>
      <c r="CYK104" s="267"/>
      <c r="CYL104" s="267"/>
      <c r="CYM104" s="267"/>
      <c r="CYN104" s="267"/>
      <c r="CYO104" s="267"/>
      <c r="CYP104" s="267"/>
      <c r="CYQ104" s="267"/>
      <c r="CYR104" s="267"/>
      <c r="CYS104" s="267"/>
      <c r="CYT104" s="267"/>
      <c r="CYU104" s="267"/>
      <c r="CYV104" s="267"/>
      <c r="CYW104" s="267"/>
      <c r="CYX104" s="267"/>
      <c r="CYY104" s="267"/>
      <c r="CYZ104" s="267"/>
      <c r="CZA104" s="267"/>
      <c r="CZB104" s="267"/>
      <c r="CZC104" s="267"/>
      <c r="CZD104" s="267"/>
      <c r="CZE104" s="267"/>
      <c r="CZF104" s="267"/>
      <c r="CZG104" s="267"/>
      <c r="CZH104" s="267"/>
      <c r="CZI104" s="267"/>
      <c r="CZJ104" s="267"/>
      <c r="CZK104" s="267"/>
      <c r="CZL104" s="267"/>
      <c r="CZM104" s="267"/>
      <c r="CZN104" s="267"/>
      <c r="CZO104" s="267"/>
      <c r="CZP104" s="267"/>
      <c r="CZQ104" s="267"/>
      <c r="CZR104" s="267"/>
      <c r="CZS104" s="267"/>
      <c r="CZT104" s="267"/>
      <c r="CZU104" s="267"/>
      <c r="CZV104" s="267"/>
      <c r="CZW104" s="267"/>
      <c r="CZX104" s="267"/>
      <c r="CZY104" s="267"/>
      <c r="CZZ104" s="267"/>
      <c r="DAA104" s="267"/>
      <c r="DAB104" s="267"/>
      <c r="DAC104" s="267"/>
      <c r="DAD104" s="267"/>
      <c r="DAE104" s="267"/>
      <c r="DAF104" s="267"/>
      <c r="DAG104" s="267"/>
      <c r="DAH104" s="267"/>
      <c r="DAI104" s="267"/>
      <c r="DAJ104" s="267"/>
      <c r="DAK104" s="267"/>
      <c r="DAL104" s="267"/>
      <c r="DAM104" s="267"/>
      <c r="DAN104" s="267"/>
      <c r="DAO104" s="267"/>
      <c r="DAP104" s="267"/>
      <c r="DAQ104" s="267"/>
      <c r="DAR104" s="267"/>
      <c r="DAS104" s="267"/>
      <c r="DAT104" s="267"/>
      <c r="DAU104" s="267"/>
      <c r="DAV104" s="267"/>
      <c r="DAW104" s="267"/>
      <c r="DAX104" s="267"/>
      <c r="DAY104" s="267"/>
      <c r="DAZ104" s="267"/>
      <c r="DBA104" s="267"/>
      <c r="DBB104" s="267"/>
      <c r="DBC104" s="267"/>
      <c r="DBD104" s="267"/>
      <c r="DBE104" s="267"/>
      <c r="DBF104" s="267"/>
      <c r="DBG104" s="267"/>
      <c r="DBH104" s="267"/>
      <c r="DBI104" s="267"/>
      <c r="DBJ104" s="267"/>
      <c r="DBK104" s="267"/>
      <c r="DBL104" s="267"/>
      <c r="DBM104" s="267"/>
      <c r="DBN104" s="267"/>
      <c r="DBO104" s="267"/>
      <c r="DBP104" s="267"/>
      <c r="DBQ104" s="267"/>
      <c r="DBR104" s="267"/>
      <c r="DBS104" s="267"/>
      <c r="DBT104" s="267"/>
      <c r="DBU104" s="267"/>
      <c r="DBV104" s="267"/>
      <c r="DBW104" s="267"/>
      <c r="DBX104" s="267"/>
      <c r="DBY104" s="267"/>
      <c r="DBZ104" s="267"/>
      <c r="DCA104" s="267"/>
      <c r="DCB104" s="267"/>
      <c r="DCC104" s="267"/>
      <c r="DCD104" s="267"/>
      <c r="DCE104" s="267"/>
      <c r="DCF104" s="267"/>
      <c r="DCG104" s="267"/>
      <c r="DCH104" s="267"/>
      <c r="DCI104" s="267"/>
      <c r="DCJ104" s="267"/>
      <c r="DCK104" s="267"/>
      <c r="DCL104" s="267"/>
      <c r="DCM104" s="267"/>
      <c r="DCN104" s="267"/>
      <c r="DCO104" s="267"/>
      <c r="DCP104" s="267"/>
      <c r="DCQ104" s="267"/>
      <c r="DCR104" s="267"/>
      <c r="DCS104" s="267"/>
      <c r="DCT104" s="267"/>
      <c r="DCU104" s="267"/>
      <c r="DCV104" s="267"/>
      <c r="DCW104" s="267"/>
      <c r="DCX104" s="267"/>
      <c r="DCY104" s="267"/>
      <c r="DCZ104" s="267"/>
      <c r="DDA104" s="267"/>
      <c r="DDB104" s="267"/>
      <c r="DDC104" s="267"/>
      <c r="DDD104" s="267"/>
      <c r="DDE104" s="267"/>
      <c r="DDF104" s="267"/>
      <c r="DDG104" s="267"/>
      <c r="DDH104" s="267"/>
      <c r="DDI104" s="267"/>
      <c r="DDJ104" s="267"/>
      <c r="DDK104" s="267"/>
      <c r="DDL104" s="267"/>
      <c r="DDM104" s="267"/>
      <c r="DDN104" s="267"/>
      <c r="DDO104" s="267"/>
      <c r="DDP104" s="267"/>
      <c r="DDQ104" s="267"/>
      <c r="DDR104" s="267"/>
      <c r="DDS104" s="267"/>
      <c r="DDT104" s="267"/>
      <c r="DDU104" s="267"/>
      <c r="DDV104" s="267"/>
      <c r="DDW104" s="267"/>
      <c r="DDX104" s="267"/>
      <c r="DDY104" s="267"/>
      <c r="DDZ104" s="267"/>
      <c r="DEA104" s="267"/>
      <c r="DEB104" s="267"/>
      <c r="DEC104" s="267"/>
      <c r="DED104" s="267"/>
      <c r="DEE104" s="267"/>
      <c r="DEF104" s="267"/>
      <c r="DEG104" s="267"/>
      <c r="DEH104" s="267"/>
      <c r="DEI104" s="267"/>
      <c r="DEJ104" s="267"/>
      <c r="DEK104" s="267"/>
      <c r="DEL104" s="267"/>
      <c r="DEM104" s="267"/>
      <c r="DEN104" s="267"/>
      <c r="DEO104" s="267"/>
      <c r="DEP104" s="267"/>
      <c r="DEQ104" s="267"/>
      <c r="DER104" s="267"/>
      <c r="DES104" s="267"/>
      <c r="DET104" s="267"/>
      <c r="DEU104" s="267"/>
      <c r="DEV104" s="267"/>
      <c r="DEW104" s="267"/>
      <c r="DEX104" s="267"/>
      <c r="DEY104" s="267"/>
      <c r="DEZ104" s="267"/>
      <c r="DFA104" s="267"/>
      <c r="DFB104" s="267"/>
      <c r="DFC104" s="267"/>
      <c r="DFD104" s="267"/>
      <c r="DFE104" s="267"/>
      <c r="DFF104" s="267"/>
      <c r="DFG104" s="267"/>
      <c r="DFH104" s="267"/>
      <c r="DFI104" s="267"/>
      <c r="DFJ104" s="267"/>
      <c r="DFK104" s="267"/>
      <c r="DFL104" s="267"/>
      <c r="DFM104" s="267"/>
      <c r="DFN104" s="267"/>
      <c r="DFO104" s="267"/>
      <c r="DFP104" s="267"/>
      <c r="DFQ104" s="267"/>
      <c r="DFR104" s="267"/>
      <c r="DFS104" s="267"/>
      <c r="DFT104" s="267"/>
      <c r="DFU104" s="267"/>
      <c r="DFV104" s="267"/>
      <c r="DFW104" s="267"/>
      <c r="DFX104" s="267"/>
      <c r="DFY104" s="267"/>
      <c r="DFZ104" s="267"/>
      <c r="DGA104" s="267"/>
      <c r="DGB104" s="267"/>
      <c r="DGC104" s="267"/>
      <c r="DGD104" s="267"/>
      <c r="DGE104" s="267"/>
      <c r="DGF104" s="267"/>
      <c r="DGG104" s="267"/>
      <c r="DGH104" s="267"/>
      <c r="DGI104" s="267"/>
      <c r="DGJ104" s="267"/>
      <c r="DGK104" s="267"/>
      <c r="DGL104" s="267"/>
      <c r="DGM104" s="267"/>
      <c r="DGN104" s="267"/>
      <c r="DGO104" s="267"/>
      <c r="DGP104" s="267"/>
      <c r="DGQ104" s="267"/>
      <c r="DGR104" s="267"/>
      <c r="DGS104" s="267"/>
      <c r="DGT104" s="267"/>
      <c r="DGU104" s="267"/>
      <c r="DGV104" s="267"/>
      <c r="DGW104" s="267"/>
      <c r="DGX104" s="267"/>
      <c r="DGY104" s="267"/>
      <c r="DGZ104" s="267"/>
      <c r="DHA104" s="267"/>
      <c r="DHB104" s="267"/>
      <c r="DHC104" s="267"/>
      <c r="DHD104" s="267"/>
      <c r="DHE104" s="267"/>
      <c r="DHF104" s="267"/>
      <c r="DHG104" s="267"/>
      <c r="DHH104" s="267"/>
      <c r="DHI104" s="267"/>
      <c r="DHJ104" s="267"/>
      <c r="DHK104" s="267"/>
      <c r="DHL104" s="267"/>
      <c r="DHM104" s="267"/>
      <c r="DHN104" s="267"/>
      <c r="DHO104" s="267"/>
      <c r="DHP104" s="267"/>
      <c r="DHQ104" s="267"/>
      <c r="DHR104" s="267"/>
      <c r="DHS104" s="267"/>
      <c r="DHT104" s="267"/>
      <c r="DHU104" s="267"/>
      <c r="DHV104" s="267"/>
      <c r="DHW104" s="267"/>
      <c r="DHX104" s="267"/>
      <c r="DHY104" s="267"/>
      <c r="DHZ104" s="267"/>
      <c r="DIA104" s="267"/>
      <c r="DIB104" s="267"/>
      <c r="DIC104" s="267"/>
      <c r="DID104" s="267"/>
      <c r="DIE104" s="267"/>
      <c r="DIF104" s="267"/>
      <c r="DIG104" s="267"/>
      <c r="DIH104" s="267"/>
      <c r="DII104" s="267"/>
      <c r="DIJ104" s="267"/>
      <c r="DIK104" s="267"/>
      <c r="DIL104" s="267"/>
      <c r="DIM104" s="267"/>
      <c r="DIN104" s="267"/>
      <c r="DIO104" s="267"/>
      <c r="DIP104" s="267"/>
      <c r="DIQ104" s="267"/>
      <c r="DIR104" s="267"/>
      <c r="DIS104" s="267"/>
      <c r="DIT104" s="267"/>
      <c r="DIU104" s="267"/>
      <c r="DIV104" s="267"/>
      <c r="DIW104" s="267"/>
      <c r="DIX104" s="267"/>
      <c r="DIY104" s="267"/>
      <c r="DIZ104" s="267"/>
      <c r="DJA104" s="267"/>
      <c r="DJB104" s="267"/>
      <c r="DJC104" s="267"/>
      <c r="DJD104" s="267"/>
      <c r="DJE104" s="267"/>
      <c r="DJF104" s="267"/>
      <c r="DJG104" s="267"/>
      <c r="DJH104" s="267"/>
      <c r="DJI104" s="267"/>
      <c r="DJJ104" s="267"/>
      <c r="DJK104" s="267"/>
      <c r="DJL104" s="267"/>
      <c r="DJM104" s="267"/>
      <c r="DJN104" s="267"/>
      <c r="DJO104" s="267"/>
      <c r="DJP104" s="267"/>
      <c r="DJQ104" s="267"/>
      <c r="DJR104" s="267"/>
      <c r="DJS104" s="267"/>
      <c r="DJT104" s="267"/>
      <c r="DJU104" s="267"/>
      <c r="DJV104" s="267"/>
      <c r="DJW104" s="267"/>
      <c r="DJX104" s="267"/>
      <c r="DJY104" s="267"/>
      <c r="DJZ104" s="267"/>
      <c r="DKA104" s="267"/>
      <c r="DKB104" s="267"/>
      <c r="DKC104" s="267"/>
      <c r="DKD104" s="267"/>
      <c r="DKE104" s="267"/>
      <c r="DKF104" s="267"/>
      <c r="DKG104" s="267"/>
      <c r="DKH104" s="267"/>
      <c r="DKI104" s="267"/>
      <c r="DKJ104" s="267"/>
      <c r="DKK104" s="267"/>
      <c r="DKL104" s="267"/>
      <c r="DKM104" s="267"/>
      <c r="DKN104" s="267"/>
      <c r="DKO104" s="267"/>
      <c r="DKP104" s="267"/>
      <c r="DKQ104" s="267"/>
      <c r="DKR104" s="267"/>
      <c r="DKS104" s="267"/>
      <c r="DKT104" s="267"/>
      <c r="DKU104" s="267"/>
      <c r="DKV104" s="267"/>
      <c r="DKW104" s="267"/>
      <c r="DKX104" s="267"/>
      <c r="DKY104" s="267"/>
      <c r="DKZ104" s="267"/>
      <c r="DLA104" s="267"/>
      <c r="DLB104" s="267"/>
      <c r="DLC104" s="267"/>
      <c r="DLD104" s="267"/>
      <c r="DLE104" s="267"/>
      <c r="DLF104" s="267"/>
      <c r="DLG104" s="267"/>
      <c r="DLH104" s="267"/>
      <c r="DLI104" s="267"/>
      <c r="DLJ104" s="267"/>
      <c r="DLK104" s="267"/>
      <c r="DLL104" s="267"/>
      <c r="DLM104" s="267"/>
      <c r="DLN104" s="267"/>
      <c r="DLO104" s="267"/>
      <c r="DLP104" s="267"/>
      <c r="DLQ104" s="267"/>
      <c r="DLR104" s="267"/>
      <c r="DLS104" s="267"/>
      <c r="DLT104" s="267"/>
      <c r="DLU104" s="267"/>
      <c r="DLV104" s="267"/>
      <c r="DLW104" s="267"/>
      <c r="DLX104" s="267"/>
      <c r="DLY104" s="267"/>
      <c r="DLZ104" s="267"/>
      <c r="DMA104" s="267"/>
      <c r="DMB104" s="267"/>
      <c r="DMC104" s="267"/>
      <c r="DMD104" s="267"/>
      <c r="DME104" s="267"/>
      <c r="DMF104" s="267"/>
      <c r="DMG104" s="267"/>
      <c r="DMH104" s="267"/>
      <c r="DMI104" s="267"/>
      <c r="DMJ104" s="267"/>
      <c r="DMK104" s="267"/>
      <c r="DML104" s="267"/>
      <c r="DMM104" s="267"/>
      <c r="DMN104" s="267"/>
      <c r="DMO104" s="267"/>
      <c r="DMP104" s="267"/>
      <c r="DMQ104" s="267"/>
      <c r="DMR104" s="267"/>
      <c r="DMS104" s="267"/>
      <c r="DMT104" s="267"/>
      <c r="DMU104" s="267"/>
      <c r="DMV104" s="267"/>
      <c r="DMW104" s="267"/>
      <c r="DMX104" s="267"/>
      <c r="DMY104" s="267"/>
      <c r="DMZ104" s="267"/>
      <c r="DNA104" s="267"/>
      <c r="DNB104" s="267"/>
      <c r="DNC104" s="267"/>
      <c r="DND104" s="267"/>
      <c r="DNE104" s="267"/>
      <c r="DNF104" s="267"/>
      <c r="DNG104" s="267"/>
      <c r="DNH104" s="267"/>
      <c r="DNI104" s="267"/>
      <c r="DNJ104" s="267"/>
      <c r="DNK104" s="267"/>
      <c r="DNL104" s="267"/>
      <c r="DNM104" s="267"/>
      <c r="DNN104" s="267"/>
      <c r="DNO104" s="267"/>
      <c r="DNP104" s="267"/>
      <c r="DNQ104" s="267"/>
      <c r="DNR104" s="267"/>
      <c r="DNS104" s="267"/>
      <c r="DNT104" s="267"/>
      <c r="DNU104" s="267"/>
      <c r="DNV104" s="267"/>
      <c r="DNW104" s="267"/>
      <c r="DNX104" s="267"/>
      <c r="DNY104" s="267"/>
      <c r="DNZ104" s="267"/>
      <c r="DOA104" s="267"/>
      <c r="DOB104" s="267"/>
      <c r="DOC104" s="267"/>
      <c r="DOD104" s="267"/>
      <c r="DOE104" s="267"/>
      <c r="DOF104" s="267"/>
      <c r="DOG104" s="267"/>
      <c r="DOH104" s="267"/>
      <c r="DOI104" s="267"/>
      <c r="DOJ104" s="267"/>
      <c r="DOK104" s="267"/>
      <c r="DOL104" s="267"/>
      <c r="DOM104" s="267"/>
      <c r="DON104" s="267"/>
      <c r="DOO104" s="267"/>
      <c r="DOP104" s="267"/>
      <c r="DOQ104" s="267"/>
      <c r="DOR104" s="267"/>
      <c r="DOS104" s="267"/>
      <c r="DOT104" s="267"/>
      <c r="DOU104" s="267"/>
      <c r="DOV104" s="267"/>
      <c r="DOW104" s="267"/>
      <c r="DOX104" s="267"/>
      <c r="DOY104" s="267"/>
      <c r="DOZ104" s="267"/>
      <c r="DPA104" s="267"/>
      <c r="DPB104" s="267"/>
      <c r="DPC104" s="267"/>
      <c r="DPD104" s="267"/>
      <c r="DPE104" s="267"/>
      <c r="DPF104" s="267"/>
      <c r="DPG104" s="267"/>
      <c r="DPH104" s="267"/>
      <c r="DPI104" s="267"/>
      <c r="DPJ104" s="267"/>
      <c r="DPK104" s="267"/>
      <c r="DPL104" s="267"/>
      <c r="DPM104" s="267"/>
      <c r="DPN104" s="267"/>
      <c r="DPO104" s="267"/>
      <c r="DPP104" s="267"/>
      <c r="DPQ104" s="267"/>
      <c r="DPR104" s="267"/>
      <c r="DPS104" s="267"/>
      <c r="DPT104" s="267"/>
      <c r="DPU104" s="267"/>
      <c r="DPV104" s="267"/>
      <c r="DPW104" s="267"/>
      <c r="DPX104" s="267"/>
      <c r="DPY104" s="267"/>
      <c r="DPZ104" s="267"/>
      <c r="DQA104" s="267"/>
      <c r="DQB104" s="267"/>
      <c r="DQC104" s="267"/>
      <c r="DQD104" s="267"/>
      <c r="DQE104" s="267"/>
      <c r="DQF104" s="267"/>
      <c r="DQG104" s="267"/>
      <c r="DQH104" s="267"/>
      <c r="DQI104" s="267"/>
      <c r="DQJ104" s="267"/>
      <c r="DQK104" s="267"/>
      <c r="DQL104" s="267"/>
      <c r="DQM104" s="267"/>
      <c r="DQN104" s="267"/>
      <c r="DQO104" s="267"/>
      <c r="DQP104" s="267"/>
      <c r="DQQ104" s="267"/>
      <c r="DQR104" s="267"/>
      <c r="DQS104" s="267"/>
      <c r="DQT104" s="267"/>
      <c r="DQU104" s="267"/>
      <c r="DQV104" s="267"/>
      <c r="DQW104" s="267"/>
      <c r="DQX104" s="267"/>
      <c r="DQY104" s="267"/>
      <c r="DQZ104" s="267"/>
      <c r="DRA104" s="267"/>
      <c r="DRB104" s="267"/>
      <c r="DRC104" s="267"/>
      <c r="DRD104" s="267"/>
      <c r="DRE104" s="267"/>
      <c r="DRF104" s="267"/>
      <c r="DRG104" s="267"/>
      <c r="DRH104" s="267"/>
      <c r="DRI104" s="267"/>
      <c r="DRJ104" s="267"/>
      <c r="DRK104" s="267"/>
      <c r="DRL104" s="267"/>
      <c r="DRM104" s="267"/>
      <c r="DRN104" s="267"/>
      <c r="DRO104" s="267"/>
      <c r="DRP104" s="267"/>
      <c r="DRQ104" s="267"/>
      <c r="DRR104" s="267"/>
      <c r="DRS104" s="267"/>
      <c r="DRT104" s="267"/>
      <c r="DRU104" s="267"/>
      <c r="DRV104" s="267"/>
      <c r="DRW104" s="267"/>
      <c r="DRX104" s="267"/>
      <c r="DRY104" s="267"/>
      <c r="DRZ104" s="267"/>
      <c r="DSA104" s="267"/>
      <c r="DSB104" s="267"/>
      <c r="DSC104" s="267"/>
      <c r="DSD104" s="267"/>
      <c r="DSE104" s="267"/>
      <c r="DSF104" s="267"/>
      <c r="DSG104" s="267"/>
      <c r="DSH104" s="267"/>
      <c r="DSI104" s="267"/>
      <c r="DSJ104" s="267"/>
      <c r="DSK104" s="267"/>
      <c r="DSL104" s="267"/>
      <c r="DSM104" s="267"/>
      <c r="DSN104" s="267"/>
      <c r="DSO104" s="267"/>
      <c r="DSP104" s="267"/>
      <c r="DSQ104" s="267"/>
      <c r="DSR104" s="267"/>
      <c r="DSS104" s="267"/>
      <c r="DST104" s="267"/>
      <c r="DSU104" s="267"/>
      <c r="DSV104" s="267"/>
      <c r="DSW104" s="267"/>
      <c r="DSX104" s="267"/>
      <c r="DSY104" s="267"/>
      <c r="DSZ104" s="267"/>
      <c r="DTA104" s="267"/>
      <c r="DTB104" s="267"/>
      <c r="DTC104" s="267"/>
      <c r="DTD104" s="267"/>
      <c r="DTE104" s="267"/>
      <c r="DTF104" s="267"/>
      <c r="DTG104" s="267"/>
      <c r="DTH104" s="267"/>
      <c r="DTI104" s="267"/>
      <c r="DTJ104" s="267"/>
      <c r="DTK104" s="267"/>
      <c r="DTL104" s="267"/>
      <c r="DTM104" s="267"/>
      <c r="DTN104" s="267"/>
      <c r="DTO104" s="267"/>
      <c r="DTP104" s="267"/>
      <c r="DTQ104" s="267"/>
      <c r="DTR104" s="267"/>
      <c r="DTS104" s="267"/>
      <c r="DTT104" s="267"/>
      <c r="DTU104" s="267"/>
      <c r="DTV104" s="267"/>
      <c r="DTW104" s="267"/>
      <c r="DTX104" s="267"/>
      <c r="DTY104" s="267"/>
      <c r="DTZ104" s="267"/>
      <c r="DUA104" s="267"/>
      <c r="DUB104" s="267"/>
      <c r="DUC104" s="267"/>
      <c r="DUD104" s="267"/>
      <c r="DUE104" s="267"/>
      <c r="DUF104" s="267"/>
      <c r="DUG104" s="267"/>
      <c r="DUH104" s="267"/>
      <c r="DUI104" s="267"/>
      <c r="DUJ104" s="267"/>
      <c r="DUK104" s="267"/>
      <c r="DUL104" s="267"/>
      <c r="DUM104" s="267"/>
      <c r="DUN104" s="267"/>
      <c r="DUO104" s="267"/>
      <c r="DUP104" s="267"/>
      <c r="DUQ104" s="267"/>
      <c r="DUR104" s="267"/>
      <c r="DUS104" s="267"/>
      <c r="DUT104" s="267"/>
      <c r="DUU104" s="267"/>
      <c r="DUV104" s="267"/>
      <c r="DUW104" s="267"/>
      <c r="DUX104" s="267"/>
      <c r="DUY104" s="267"/>
      <c r="DUZ104" s="267"/>
      <c r="DVA104" s="267"/>
      <c r="DVB104" s="267"/>
      <c r="DVC104" s="267"/>
      <c r="DVD104" s="267"/>
      <c r="DVE104" s="267"/>
      <c r="DVF104" s="267"/>
      <c r="DVG104" s="267"/>
      <c r="DVH104" s="267"/>
      <c r="DVI104" s="267"/>
      <c r="DVJ104" s="267"/>
      <c r="DVK104" s="267"/>
      <c r="DVL104" s="267"/>
      <c r="DVM104" s="267"/>
      <c r="DVN104" s="267"/>
      <c r="DVO104" s="267"/>
      <c r="DVP104" s="267"/>
      <c r="DVQ104" s="267"/>
      <c r="DVR104" s="267"/>
      <c r="DVS104" s="267"/>
      <c r="DVT104" s="267"/>
      <c r="DVU104" s="267"/>
      <c r="DVV104" s="267"/>
      <c r="DVW104" s="267"/>
      <c r="DVX104" s="267"/>
      <c r="DVY104" s="267"/>
      <c r="DVZ104" s="267"/>
      <c r="DWA104" s="267"/>
      <c r="DWB104" s="267"/>
      <c r="DWC104" s="267"/>
      <c r="DWD104" s="267"/>
      <c r="DWE104" s="267"/>
      <c r="DWF104" s="267"/>
      <c r="DWG104" s="267"/>
      <c r="DWH104" s="267"/>
      <c r="DWI104" s="267"/>
      <c r="DWJ104" s="267"/>
      <c r="DWK104" s="267"/>
      <c r="DWL104" s="267"/>
      <c r="DWM104" s="267"/>
      <c r="DWN104" s="267"/>
      <c r="DWO104" s="267"/>
      <c r="DWP104" s="267"/>
      <c r="DWQ104" s="267"/>
      <c r="DWR104" s="267"/>
      <c r="DWS104" s="267"/>
      <c r="DWT104" s="267"/>
      <c r="DWU104" s="267"/>
      <c r="DWV104" s="267"/>
      <c r="DWW104" s="267"/>
      <c r="DWX104" s="267"/>
      <c r="DWY104" s="267"/>
      <c r="DWZ104" s="267"/>
      <c r="DXA104" s="267"/>
      <c r="DXB104" s="267"/>
      <c r="DXC104" s="267"/>
      <c r="DXD104" s="267"/>
      <c r="DXE104" s="267"/>
      <c r="DXF104" s="267"/>
      <c r="DXG104" s="267"/>
      <c r="DXH104" s="267"/>
      <c r="DXI104" s="267"/>
      <c r="DXJ104" s="267"/>
      <c r="DXK104" s="267"/>
      <c r="DXL104" s="267"/>
      <c r="DXM104" s="267"/>
      <c r="DXN104" s="267"/>
      <c r="DXO104" s="267"/>
      <c r="DXP104" s="267"/>
      <c r="DXQ104" s="267"/>
      <c r="DXR104" s="267"/>
      <c r="DXS104" s="267"/>
      <c r="DXT104" s="267"/>
      <c r="DXU104" s="267"/>
      <c r="DXV104" s="267"/>
      <c r="DXW104" s="267"/>
      <c r="DXX104" s="267"/>
      <c r="DXY104" s="267"/>
      <c r="DXZ104" s="267"/>
      <c r="DYA104" s="267"/>
      <c r="DYB104" s="267"/>
      <c r="DYC104" s="267"/>
      <c r="DYD104" s="267"/>
      <c r="DYE104" s="267"/>
      <c r="DYF104" s="267"/>
      <c r="DYG104" s="267"/>
      <c r="DYH104" s="267"/>
      <c r="DYI104" s="267"/>
      <c r="DYJ104" s="267"/>
      <c r="DYK104" s="267"/>
      <c r="DYL104" s="267"/>
      <c r="DYM104" s="267"/>
      <c r="DYN104" s="267"/>
      <c r="DYO104" s="267"/>
      <c r="DYP104" s="267"/>
      <c r="DYQ104" s="267"/>
      <c r="DYR104" s="267"/>
      <c r="DYS104" s="267"/>
      <c r="DYT104" s="267"/>
      <c r="DYU104" s="267"/>
      <c r="DYV104" s="267"/>
      <c r="DYW104" s="267"/>
      <c r="DYX104" s="267"/>
      <c r="DYY104" s="267"/>
      <c r="DYZ104" s="267"/>
      <c r="DZA104" s="267"/>
      <c r="DZB104" s="267"/>
      <c r="DZC104" s="267"/>
      <c r="DZD104" s="267"/>
      <c r="DZE104" s="267"/>
      <c r="DZF104" s="267"/>
      <c r="DZG104" s="267"/>
      <c r="DZH104" s="267"/>
      <c r="DZI104" s="267"/>
      <c r="DZJ104" s="267"/>
      <c r="DZK104" s="267"/>
      <c r="DZL104" s="267"/>
      <c r="DZM104" s="267"/>
      <c r="DZN104" s="267"/>
      <c r="DZO104" s="267"/>
      <c r="DZP104" s="267"/>
      <c r="DZQ104" s="267"/>
      <c r="DZR104" s="267"/>
      <c r="DZS104" s="267"/>
      <c r="DZT104" s="267"/>
      <c r="DZU104" s="267"/>
      <c r="DZV104" s="267"/>
      <c r="DZW104" s="267"/>
      <c r="DZX104" s="267"/>
      <c r="DZY104" s="267"/>
      <c r="DZZ104" s="267"/>
      <c r="EAA104" s="267"/>
      <c r="EAB104" s="267"/>
      <c r="EAC104" s="267"/>
      <c r="EAD104" s="267"/>
      <c r="EAE104" s="267"/>
      <c r="EAF104" s="267"/>
      <c r="EAG104" s="267"/>
      <c r="EAH104" s="267"/>
      <c r="EAI104" s="267"/>
      <c r="EAJ104" s="267"/>
      <c r="EAK104" s="267"/>
      <c r="EAL104" s="267"/>
      <c r="EAM104" s="267"/>
      <c r="EAN104" s="267"/>
      <c r="EAO104" s="267"/>
      <c r="EAP104" s="267"/>
      <c r="EAQ104" s="267"/>
      <c r="EAR104" s="267"/>
      <c r="EAS104" s="267"/>
      <c r="EAT104" s="267"/>
      <c r="EAU104" s="267"/>
      <c r="EAV104" s="267"/>
      <c r="EAW104" s="267"/>
      <c r="EAX104" s="267"/>
      <c r="EAY104" s="267"/>
      <c r="EAZ104" s="267"/>
      <c r="EBA104" s="267"/>
      <c r="EBB104" s="267"/>
      <c r="EBC104" s="267"/>
      <c r="EBD104" s="267"/>
      <c r="EBE104" s="267"/>
      <c r="EBF104" s="267"/>
      <c r="EBG104" s="267"/>
      <c r="EBH104" s="267"/>
      <c r="EBI104" s="267"/>
      <c r="EBJ104" s="267"/>
      <c r="EBK104" s="267"/>
      <c r="EBL104" s="267"/>
      <c r="EBM104" s="267"/>
      <c r="EBN104" s="267"/>
      <c r="EBO104" s="267"/>
      <c r="EBP104" s="267"/>
      <c r="EBQ104" s="267"/>
      <c r="EBR104" s="267"/>
      <c r="EBS104" s="267"/>
      <c r="EBT104" s="267"/>
      <c r="EBU104" s="267"/>
      <c r="EBV104" s="267"/>
      <c r="EBW104" s="267"/>
      <c r="EBX104" s="267"/>
      <c r="EBY104" s="267"/>
      <c r="EBZ104" s="267"/>
      <c r="ECA104" s="267"/>
      <c r="ECB104" s="267"/>
      <c r="ECC104" s="267"/>
      <c r="ECD104" s="267"/>
      <c r="ECE104" s="267"/>
      <c r="ECF104" s="267"/>
      <c r="ECG104" s="267"/>
      <c r="ECH104" s="267"/>
      <c r="ECI104" s="267"/>
      <c r="ECJ104" s="267"/>
      <c r="ECK104" s="267"/>
      <c r="ECL104" s="267"/>
      <c r="ECM104" s="267"/>
      <c r="ECN104" s="267"/>
      <c r="ECO104" s="267"/>
      <c r="ECP104" s="267"/>
      <c r="ECQ104" s="267"/>
      <c r="ECR104" s="267"/>
      <c r="ECS104" s="267"/>
      <c r="ECT104" s="267"/>
      <c r="ECU104" s="267"/>
      <c r="ECV104" s="267"/>
      <c r="ECW104" s="267"/>
      <c r="ECX104" s="267"/>
      <c r="ECY104" s="267"/>
      <c r="ECZ104" s="267"/>
      <c r="EDA104" s="267"/>
      <c r="EDB104" s="267"/>
      <c r="EDC104" s="267"/>
      <c r="EDD104" s="267"/>
      <c r="EDE104" s="267"/>
      <c r="EDF104" s="267"/>
      <c r="EDG104" s="267"/>
      <c r="EDH104" s="267"/>
      <c r="EDI104" s="267"/>
      <c r="EDJ104" s="267"/>
      <c r="EDK104" s="267"/>
      <c r="EDL104" s="267"/>
      <c r="EDM104" s="267"/>
      <c r="EDN104" s="267"/>
      <c r="EDO104" s="267"/>
      <c r="EDP104" s="267"/>
      <c r="EDQ104" s="267"/>
      <c r="EDR104" s="267"/>
      <c r="EDS104" s="267"/>
      <c r="EDT104" s="267"/>
      <c r="EDU104" s="267"/>
      <c r="EDV104" s="267"/>
      <c r="EDW104" s="267"/>
      <c r="EDX104" s="267"/>
      <c r="EDY104" s="267"/>
      <c r="EDZ104" s="267"/>
      <c r="EEA104" s="267"/>
      <c r="EEB104" s="267"/>
      <c r="EEC104" s="267"/>
      <c r="EED104" s="267"/>
      <c r="EEE104" s="267"/>
      <c r="EEF104" s="267"/>
      <c r="EEG104" s="267"/>
      <c r="EEH104" s="267"/>
      <c r="EEI104" s="267"/>
      <c r="EEJ104" s="267"/>
      <c r="EEK104" s="267"/>
      <c r="EEL104" s="267"/>
      <c r="EEM104" s="267"/>
      <c r="EEN104" s="267"/>
      <c r="EEO104" s="267"/>
      <c r="EEP104" s="267"/>
      <c r="EEQ104" s="267"/>
      <c r="EER104" s="267"/>
      <c r="EES104" s="267"/>
      <c r="EET104" s="267"/>
      <c r="EEU104" s="267"/>
      <c r="EEV104" s="267"/>
      <c r="EEW104" s="267"/>
      <c r="EEX104" s="267"/>
      <c r="EEY104" s="267"/>
      <c r="EEZ104" s="267"/>
      <c r="EFA104" s="267"/>
      <c r="EFB104" s="267"/>
      <c r="EFC104" s="267"/>
      <c r="EFD104" s="267"/>
      <c r="EFE104" s="267"/>
      <c r="EFF104" s="267"/>
      <c r="EFG104" s="267"/>
      <c r="EFH104" s="267"/>
      <c r="EFI104" s="267"/>
      <c r="EFJ104" s="267"/>
      <c r="EFK104" s="267"/>
      <c r="EFL104" s="267"/>
      <c r="EFM104" s="267"/>
      <c r="EFN104" s="267"/>
      <c r="EFO104" s="267"/>
      <c r="EFP104" s="267"/>
      <c r="EFQ104" s="267"/>
      <c r="EFR104" s="267"/>
      <c r="EFS104" s="267"/>
      <c r="EFT104" s="267"/>
      <c r="EFU104" s="267"/>
      <c r="EFV104" s="267"/>
      <c r="EFW104" s="267"/>
      <c r="EFX104" s="267"/>
      <c r="EFY104" s="267"/>
      <c r="EFZ104" s="267"/>
      <c r="EGA104" s="267"/>
      <c r="EGB104" s="267"/>
      <c r="EGC104" s="267"/>
      <c r="EGD104" s="267"/>
      <c r="EGE104" s="267"/>
      <c r="EGF104" s="267"/>
      <c r="EGG104" s="267"/>
      <c r="EGH104" s="267"/>
      <c r="EGI104" s="267"/>
      <c r="EGJ104" s="267"/>
      <c r="EGK104" s="267"/>
      <c r="EGL104" s="267"/>
      <c r="EGM104" s="267"/>
      <c r="EGN104" s="267"/>
      <c r="EGO104" s="267"/>
      <c r="EGP104" s="267"/>
      <c r="EGQ104" s="267"/>
      <c r="EGR104" s="267"/>
      <c r="EGS104" s="267"/>
      <c r="EGT104" s="267"/>
      <c r="EGU104" s="267"/>
      <c r="EGV104" s="267"/>
      <c r="EGW104" s="267"/>
      <c r="EGX104" s="267"/>
      <c r="EGY104" s="267"/>
      <c r="EGZ104" s="267"/>
      <c r="EHA104" s="267"/>
      <c r="EHB104" s="267"/>
      <c r="EHC104" s="267"/>
      <c r="EHD104" s="267"/>
      <c r="EHE104" s="267"/>
      <c r="EHF104" s="267"/>
      <c r="EHG104" s="267"/>
      <c r="EHH104" s="267"/>
      <c r="EHI104" s="267"/>
      <c r="EHJ104" s="267"/>
      <c r="EHK104" s="267"/>
      <c r="EHL104" s="267"/>
      <c r="EHM104" s="267"/>
      <c r="EHN104" s="267"/>
      <c r="EHO104" s="267"/>
      <c r="EHP104" s="267"/>
      <c r="EHQ104" s="267"/>
      <c r="EHR104" s="267"/>
      <c r="EHS104" s="267"/>
      <c r="EHT104" s="267"/>
      <c r="EHU104" s="267"/>
      <c r="EHV104" s="267"/>
      <c r="EHW104" s="267"/>
      <c r="EHX104" s="267"/>
      <c r="EHY104" s="267"/>
      <c r="EHZ104" s="267"/>
      <c r="EIA104" s="267"/>
      <c r="EIB104" s="267"/>
      <c r="EIC104" s="267"/>
      <c r="EID104" s="267"/>
      <c r="EIE104" s="267"/>
      <c r="EIF104" s="267"/>
      <c r="EIG104" s="267"/>
      <c r="EIH104" s="267"/>
      <c r="EII104" s="267"/>
      <c r="EIJ104" s="267"/>
      <c r="EIK104" s="267"/>
      <c r="EIL104" s="267"/>
      <c r="EIM104" s="267"/>
      <c r="EIN104" s="267"/>
      <c r="EIO104" s="267"/>
      <c r="EIP104" s="267"/>
      <c r="EIQ104" s="267"/>
      <c r="EIR104" s="267"/>
      <c r="EIS104" s="267"/>
      <c r="EIT104" s="267"/>
      <c r="EIU104" s="267"/>
      <c r="EIV104" s="267"/>
      <c r="EIW104" s="267"/>
      <c r="EIX104" s="267"/>
      <c r="EIY104" s="267"/>
      <c r="EIZ104" s="267"/>
      <c r="EJA104" s="267"/>
      <c r="EJB104" s="267"/>
      <c r="EJC104" s="267"/>
      <c r="EJD104" s="267"/>
      <c r="EJE104" s="267"/>
      <c r="EJF104" s="267"/>
      <c r="EJG104" s="267"/>
      <c r="EJH104" s="267"/>
      <c r="EJI104" s="267"/>
      <c r="EJJ104" s="267"/>
      <c r="EJK104" s="267"/>
      <c r="EJL104" s="267"/>
      <c r="EJM104" s="267"/>
      <c r="EJN104" s="267"/>
      <c r="EJO104" s="267"/>
      <c r="EJP104" s="267"/>
      <c r="EJQ104" s="267"/>
      <c r="EJR104" s="267"/>
      <c r="EJS104" s="267"/>
      <c r="EJT104" s="267"/>
      <c r="EJU104" s="267"/>
      <c r="EJV104" s="267"/>
      <c r="EJW104" s="267"/>
      <c r="EJX104" s="267"/>
      <c r="EJY104" s="267"/>
      <c r="EJZ104" s="267"/>
      <c r="EKA104" s="267"/>
      <c r="EKB104" s="267"/>
      <c r="EKC104" s="267"/>
      <c r="EKD104" s="267"/>
      <c r="EKE104" s="267"/>
      <c r="EKF104" s="267"/>
      <c r="EKG104" s="267"/>
      <c r="EKH104" s="267"/>
      <c r="EKI104" s="267"/>
      <c r="EKJ104" s="267"/>
      <c r="EKK104" s="267"/>
      <c r="EKL104" s="267"/>
      <c r="EKM104" s="267"/>
      <c r="EKN104" s="267"/>
      <c r="EKO104" s="267"/>
      <c r="EKP104" s="267"/>
      <c r="EKQ104" s="267"/>
      <c r="EKR104" s="267"/>
      <c r="EKS104" s="267"/>
      <c r="EKT104" s="267"/>
      <c r="EKU104" s="267"/>
      <c r="EKV104" s="267"/>
      <c r="EKW104" s="267"/>
      <c r="EKX104" s="267"/>
      <c r="EKY104" s="267"/>
      <c r="EKZ104" s="267"/>
      <c r="ELA104" s="267"/>
      <c r="ELB104" s="267"/>
      <c r="ELC104" s="267"/>
      <c r="ELD104" s="267"/>
      <c r="ELE104" s="267"/>
      <c r="ELF104" s="267"/>
      <c r="ELG104" s="267"/>
      <c r="ELH104" s="267"/>
      <c r="ELI104" s="267"/>
      <c r="ELJ104" s="267"/>
      <c r="ELK104" s="267"/>
      <c r="ELL104" s="267"/>
      <c r="ELM104" s="267"/>
      <c r="ELN104" s="267"/>
      <c r="ELO104" s="267"/>
      <c r="ELP104" s="267"/>
      <c r="ELQ104" s="267"/>
      <c r="ELR104" s="267"/>
      <c r="ELS104" s="267"/>
      <c r="ELT104" s="267"/>
      <c r="ELU104" s="267"/>
      <c r="ELV104" s="267"/>
      <c r="ELW104" s="267"/>
      <c r="ELX104" s="267"/>
      <c r="ELY104" s="267"/>
      <c r="ELZ104" s="267"/>
      <c r="EMA104" s="267"/>
      <c r="EMB104" s="267"/>
      <c r="EMC104" s="267"/>
      <c r="EMD104" s="267"/>
      <c r="EME104" s="267"/>
      <c r="EMF104" s="267"/>
      <c r="EMG104" s="267"/>
      <c r="EMH104" s="267"/>
      <c r="EMI104" s="267"/>
      <c r="EMJ104" s="267"/>
      <c r="EMK104" s="267"/>
      <c r="EML104" s="267"/>
      <c r="EMM104" s="267"/>
      <c r="EMN104" s="267"/>
      <c r="EMO104" s="267"/>
      <c r="EMP104" s="267"/>
      <c r="EMQ104" s="267"/>
      <c r="EMR104" s="267"/>
      <c r="EMS104" s="267"/>
      <c r="EMT104" s="267"/>
      <c r="EMU104" s="267"/>
      <c r="EMV104" s="267"/>
      <c r="EMW104" s="267"/>
      <c r="EMX104" s="267"/>
      <c r="EMY104" s="267"/>
      <c r="EMZ104" s="267"/>
      <c r="ENA104" s="267"/>
      <c r="ENB104" s="267"/>
      <c r="ENC104" s="267"/>
      <c r="END104" s="267"/>
      <c r="ENE104" s="267"/>
      <c r="ENF104" s="267"/>
      <c r="ENG104" s="267"/>
      <c r="ENH104" s="267"/>
      <c r="ENI104" s="267"/>
      <c r="ENJ104" s="267"/>
      <c r="ENK104" s="267"/>
      <c r="ENL104" s="267"/>
      <c r="ENM104" s="267"/>
      <c r="ENN104" s="267"/>
      <c r="ENO104" s="267"/>
      <c r="ENP104" s="267"/>
      <c r="ENQ104" s="267"/>
      <c r="ENR104" s="267"/>
      <c r="ENS104" s="267"/>
      <c r="ENT104" s="267"/>
      <c r="ENU104" s="267"/>
      <c r="ENV104" s="267"/>
      <c r="ENW104" s="267"/>
      <c r="ENX104" s="267"/>
      <c r="ENY104" s="267"/>
      <c r="ENZ104" s="267"/>
      <c r="EOA104" s="267"/>
      <c r="EOB104" s="267"/>
      <c r="EOC104" s="267"/>
      <c r="EOD104" s="267"/>
      <c r="EOE104" s="267"/>
      <c r="EOF104" s="267"/>
      <c r="EOG104" s="267"/>
      <c r="EOH104" s="267"/>
      <c r="EOI104" s="267"/>
      <c r="EOJ104" s="267"/>
      <c r="EOK104" s="267"/>
      <c r="EOL104" s="267"/>
      <c r="EOM104" s="267"/>
      <c r="EON104" s="267"/>
      <c r="EOO104" s="267"/>
      <c r="EOP104" s="267"/>
      <c r="EOQ104" s="267"/>
      <c r="EOR104" s="267"/>
      <c r="EOS104" s="267"/>
      <c r="EOT104" s="267"/>
      <c r="EOU104" s="267"/>
      <c r="EOV104" s="267"/>
      <c r="EOW104" s="267"/>
      <c r="EOX104" s="267"/>
      <c r="EOY104" s="267"/>
      <c r="EOZ104" s="267"/>
      <c r="EPA104" s="267"/>
      <c r="EPB104" s="267"/>
      <c r="EPC104" s="267"/>
      <c r="EPD104" s="267"/>
      <c r="EPE104" s="267"/>
      <c r="EPF104" s="267"/>
      <c r="EPG104" s="267"/>
      <c r="EPH104" s="267"/>
      <c r="EPI104" s="267"/>
      <c r="EPJ104" s="267"/>
      <c r="EPK104" s="267"/>
      <c r="EPL104" s="267"/>
      <c r="EPM104" s="267"/>
      <c r="EPN104" s="267"/>
      <c r="EPO104" s="267"/>
      <c r="EPP104" s="267"/>
      <c r="EPQ104" s="267"/>
      <c r="EPR104" s="267"/>
      <c r="EPS104" s="267"/>
      <c r="EPT104" s="267"/>
      <c r="EPU104" s="267"/>
      <c r="EPV104" s="267"/>
      <c r="EPW104" s="267"/>
      <c r="EPX104" s="267"/>
      <c r="EPY104" s="267"/>
      <c r="EPZ104" s="267"/>
      <c r="EQA104" s="267"/>
      <c r="EQB104" s="267"/>
      <c r="EQC104" s="267"/>
      <c r="EQD104" s="267"/>
      <c r="EQE104" s="267"/>
      <c r="EQF104" s="267"/>
      <c r="EQG104" s="267"/>
      <c r="EQH104" s="267"/>
      <c r="EQI104" s="267"/>
      <c r="EQJ104" s="267"/>
      <c r="EQK104" s="267"/>
      <c r="EQL104" s="267"/>
      <c r="EQM104" s="267"/>
      <c r="EQN104" s="267"/>
      <c r="EQO104" s="267"/>
      <c r="EQP104" s="267"/>
      <c r="EQQ104" s="267"/>
      <c r="EQR104" s="267"/>
      <c r="EQS104" s="267"/>
      <c r="EQT104" s="267"/>
      <c r="EQU104" s="267"/>
      <c r="EQV104" s="267"/>
      <c r="EQW104" s="267"/>
      <c r="EQX104" s="267"/>
      <c r="EQY104" s="267"/>
      <c r="EQZ104" s="267"/>
      <c r="ERA104" s="267"/>
      <c r="ERB104" s="267"/>
      <c r="ERC104" s="267"/>
      <c r="ERD104" s="267"/>
      <c r="ERE104" s="267"/>
      <c r="ERF104" s="267"/>
      <c r="ERG104" s="267"/>
      <c r="ERH104" s="267"/>
      <c r="ERI104" s="267"/>
      <c r="ERJ104" s="267"/>
      <c r="ERK104" s="267"/>
      <c r="ERL104" s="267"/>
      <c r="ERM104" s="267"/>
      <c r="ERN104" s="267"/>
      <c r="ERO104" s="267"/>
      <c r="ERP104" s="267"/>
      <c r="ERQ104" s="267"/>
      <c r="ERR104" s="267"/>
      <c r="ERS104" s="267"/>
      <c r="ERT104" s="267"/>
      <c r="ERU104" s="267"/>
      <c r="ERV104" s="267"/>
      <c r="ERW104" s="267"/>
      <c r="ERX104" s="267"/>
      <c r="ERY104" s="267"/>
      <c r="ERZ104" s="267"/>
      <c r="ESA104" s="267"/>
      <c r="ESB104" s="267"/>
      <c r="ESC104" s="267"/>
      <c r="ESD104" s="267"/>
      <c r="ESE104" s="267"/>
      <c r="ESF104" s="267"/>
      <c r="ESG104" s="267"/>
      <c r="ESH104" s="267"/>
      <c r="ESI104" s="267"/>
      <c r="ESJ104" s="267"/>
      <c r="ESK104" s="267"/>
      <c r="ESL104" s="267"/>
      <c r="ESM104" s="267"/>
      <c r="ESN104" s="267"/>
      <c r="ESO104" s="267"/>
      <c r="ESP104" s="267"/>
      <c r="ESQ104" s="267"/>
      <c r="ESR104" s="267"/>
      <c r="ESS104" s="267"/>
      <c r="EST104" s="267"/>
      <c r="ESU104" s="267"/>
      <c r="ESV104" s="267"/>
      <c r="ESW104" s="267"/>
      <c r="ESX104" s="267"/>
      <c r="ESY104" s="267"/>
      <c r="ESZ104" s="267"/>
      <c r="ETA104" s="267"/>
      <c r="ETB104" s="267"/>
      <c r="ETC104" s="267"/>
      <c r="ETD104" s="267"/>
      <c r="ETE104" s="267"/>
      <c r="ETF104" s="267"/>
      <c r="ETG104" s="267"/>
      <c r="ETH104" s="267"/>
      <c r="ETI104" s="267"/>
      <c r="ETJ104" s="267"/>
      <c r="ETK104" s="267"/>
      <c r="ETL104" s="267"/>
      <c r="ETM104" s="267"/>
      <c r="ETN104" s="267"/>
      <c r="ETO104" s="267"/>
      <c r="ETP104" s="267"/>
      <c r="ETQ104" s="267"/>
      <c r="ETR104" s="267"/>
      <c r="ETS104" s="267"/>
      <c r="ETT104" s="267"/>
      <c r="ETU104" s="267"/>
      <c r="ETV104" s="267"/>
      <c r="ETW104" s="267"/>
      <c r="ETX104" s="267"/>
      <c r="ETY104" s="267"/>
      <c r="ETZ104" s="267"/>
      <c r="EUA104" s="267"/>
      <c r="EUB104" s="267"/>
      <c r="EUC104" s="267"/>
      <c r="EUD104" s="267"/>
      <c r="EUE104" s="267"/>
      <c r="EUF104" s="267"/>
      <c r="EUG104" s="267"/>
      <c r="EUH104" s="267"/>
      <c r="EUI104" s="267"/>
      <c r="EUJ104" s="267"/>
      <c r="EUK104" s="267"/>
      <c r="EUL104" s="267"/>
      <c r="EUM104" s="267"/>
      <c r="EUN104" s="267"/>
      <c r="EUO104" s="267"/>
      <c r="EUP104" s="267"/>
      <c r="EUQ104" s="267"/>
      <c r="EUR104" s="267"/>
      <c r="EUS104" s="267"/>
      <c r="EUT104" s="267"/>
      <c r="EUU104" s="267"/>
      <c r="EUV104" s="267"/>
      <c r="EUW104" s="267"/>
      <c r="EUX104" s="267"/>
      <c r="EUY104" s="267"/>
      <c r="EUZ104" s="267"/>
      <c r="EVA104" s="267"/>
      <c r="EVB104" s="267"/>
      <c r="EVC104" s="267"/>
      <c r="EVD104" s="267"/>
      <c r="EVE104" s="267"/>
      <c r="EVF104" s="267"/>
      <c r="EVG104" s="267"/>
      <c r="EVH104" s="267"/>
      <c r="EVI104" s="267"/>
      <c r="EVJ104" s="267"/>
      <c r="EVK104" s="267"/>
      <c r="EVL104" s="267"/>
      <c r="EVM104" s="267"/>
      <c r="EVN104" s="267"/>
      <c r="EVO104" s="267"/>
      <c r="EVP104" s="267"/>
      <c r="EVQ104" s="267"/>
      <c r="EVR104" s="267"/>
      <c r="EVS104" s="267"/>
      <c r="EVT104" s="267"/>
      <c r="EVU104" s="267"/>
      <c r="EVV104" s="267"/>
      <c r="EVW104" s="267"/>
      <c r="EVX104" s="267"/>
      <c r="EVY104" s="267"/>
      <c r="EVZ104" s="267"/>
      <c r="EWA104" s="267"/>
      <c r="EWB104" s="267"/>
      <c r="EWC104" s="267"/>
      <c r="EWD104" s="267"/>
      <c r="EWE104" s="267"/>
      <c r="EWF104" s="267"/>
      <c r="EWG104" s="267"/>
      <c r="EWH104" s="267"/>
      <c r="EWI104" s="267"/>
      <c r="EWJ104" s="267"/>
      <c r="EWK104" s="267"/>
      <c r="EWL104" s="267"/>
      <c r="EWM104" s="267"/>
      <c r="EWN104" s="267"/>
      <c r="EWO104" s="267"/>
      <c r="EWP104" s="267"/>
      <c r="EWQ104" s="267"/>
      <c r="EWR104" s="267"/>
      <c r="EWS104" s="267"/>
      <c r="EWT104" s="267"/>
      <c r="EWU104" s="267"/>
      <c r="EWV104" s="267"/>
      <c r="EWW104" s="267"/>
      <c r="EWX104" s="267"/>
      <c r="EWY104" s="267"/>
      <c r="EWZ104" s="267"/>
      <c r="EXA104" s="267"/>
      <c r="EXB104" s="267"/>
      <c r="EXC104" s="267"/>
      <c r="EXD104" s="267"/>
      <c r="EXE104" s="267"/>
      <c r="EXF104" s="267"/>
      <c r="EXG104" s="267"/>
      <c r="EXH104" s="267"/>
      <c r="EXI104" s="267"/>
      <c r="EXJ104" s="267"/>
      <c r="EXK104" s="267"/>
      <c r="EXL104" s="267"/>
      <c r="EXM104" s="267"/>
      <c r="EXN104" s="267"/>
      <c r="EXO104" s="267"/>
      <c r="EXP104" s="267"/>
      <c r="EXQ104" s="267"/>
      <c r="EXR104" s="267"/>
      <c r="EXS104" s="267"/>
      <c r="EXT104" s="267"/>
      <c r="EXU104" s="267"/>
      <c r="EXV104" s="267"/>
      <c r="EXW104" s="267"/>
      <c r="EXX104" s="267"/>
      <c r="EXY104" s="267"/>
      <c r="EXZ104" s="267"/>
      <c r="EYA104" s="267"/>
      <c r="EYB104" s="267"/>
      <c r="EYC104" s="267"/>
      <c r="EYD104" s="267"/>
      <c r="EYE104" s="267"/>
      <c r="EYF104" s="267"/>
      <c r="EYG104" s="267"/>
      <c r="EYH104" s="267"/>
      <c r="EYI104" s="267"/>
      <c r="EYJ104" s="267"/>
      <c r="EYK104" s="267"/>
      <c r="EYL104" s="267"/>
      <c r="EYM104" s="267"/>
      <c r="EYN104" s="267"/>
      <c r="EYO104" s="267"/>
      <c r="EYP104" s="267"/>
      <c r="EYQ104" s="267"/>
      <c r="EYR104" s="267"/>
      <c r="EYS104" s="267"/>
      <c r="EYT104" s="267"/>
      <c r="EYU104" s="267"/>
      <c r="EYV104" s="267"/>
      <c r="EYW104" s="267"/>
      <c r="EYX104" s="267"/>
      <c r="EYY104" s="267"/>
      <c r="EYZ104" s="267"/>
      <c r="EZA104" s="267"/>
      <c r="EZB104" s="267"/>
      <c r="EZC104" s="267"/>
      <c r="EZD104" s="267"/>
      <c r="EZE104" s="267"/>
      <c r="EZF104" s="267"/>
      <c r="EZG104" s="267"/>
      <c r="EZH104" s="267"/>
      <c r="EZI104" s="267"/>
      <c r="EZJ104" s="267"/>
      <c r="EZK104" s="267"/>
      <c r="EZL104" s="267"/>
      <c r="EZM104" s="267"/>
      <c r="EZN104" s="267"/>
      <c r="EZO104" s="267"/>
      <c r="EZP104" s="267"/>
      <c r="EZQ104" s="267"/>
      <c r="EZR104" s="267"/>
      <c r="EZS104" s="267"/>
      <c r="EZT104" s="267"/>
      <c r="EZU104" s="267"/>
      <c r="EZV104" s="267"/>
      <c r="EZW104" s="267"/>
      <c r="EZX104" s="267"/>
      <c r="EZY104" s="267"/>
      <c r="EZZ104" s="267"/>
      <c r="FAA104" s="267"/>
      <c r="FAB104" s="267"/>
      <c r="FAC104" s="267"/>
      <c r="FAD104" s="267"/>
      <c r="FAE104" s="267"/>
      <c r="FAF104" s="267"/>
      <c r="FAG104" s="267"/>
      <c r="FAH104" s="267"/>
      <c r="FAI104" s="267"/>
      <c r="FAJ104" s="267"/>
      <c r="FAK104" s="267"/>
      <c r="FAL104" s="267"/>
      <c r="FAM104" s="267"/>
      <c r="FAN104" s="267"/>
      <c r="FAO104" s="267"/>
      <c r="FAP104" s="267"/>
      <c r="FAQ104" s="267"/>
      <c r="FAR104" s="267"/>
      <c r="FAS104" s="267"/>
      <c r="FAT104" s="267"/>
      <c r="FAU104" s="267"/>
      <c r="FAV104" s="267"/>
      <c r="FAW104" s="267"/>
      <c r="FAX104" s="267"/>
      <c r="FAY104" s="267"/>
      <c r="FAZ104" s="267"/>
      <c r="FBA104" s="267"/>
      <c r="FBB104" s="267"/>
      <c r="FBC104" s="267"/>
      <c r="FBD104" s="267"/>
      <c r="FBE104" s="267"/>
      <c r="FBF104" s="267"/>
      <c r="FBG104" s="267"/>
      <c r="FBH104" s="267"/>
      <c r="FBI104" s="267"/>
      <c r="FBJ104" s="267"/>
      <c r="FBK104" s="267"/>
      <c r="FBL104" s="267"/>
      <c r="FBM104" s="267"/>
      <c r="FBN104" s="267"/>
      <c r="FBO104" s="267"/>
      <c r="FBP104" s="267"/>
      <c r="FBQ104" s="267"/>
      <c r="FBR104" s="267"/>
      <c r="FBS104" s="267"/>
      <c r="FBT104" s="267"/>
      <c r="FBU104" s="267"/>
      <c r="FBV104" s="267"/>
      <c r="FBW104" s="267"/>
      <c r="FBX104" s="267"/>
      <c r="FBY104" s="267"/>
      <c r="FBZ104" s="267"/>
      <c r="FCA104" s="267"/>
      <c r="FCB104" s="267"/>
      <c r="FCC104" s="267"/>
      <c r="FCD104" s="267"/>
      <c r="FCE104" s="267"/>
      <c r="FCF104" s="267"/>
      <c r="FCG104" s="267"/>
      <c r="FCH104" s="267"/>
      <c r="FCI104" s="267"/>
      <c r="FCJ104" s="267"/>
      <c r="FCK104" s="267"/>
      <c r="FCL104" s="267"/>
      <c r="FCM104" s="267"/>
      <c r="FCN104" s="267"/>
      <c r="FCO104" s="267"/>
      <c r="FCP104" s="267"/>
      <c r="FCQ104" s="267"/>
      <c r="FCR104" s="267"/>
      <c r="FCS104" s="267"/>
      <c r="FCT104" s="267"/>
      <c r="FCU104" s="267"/>
      <c r="FCV104" s="267"/>
      <c r="FCW104" s="267"/>
      <c r="FCX104" s="267"/>
      <c r="FCY104" s="267"/>
      <c r="FCZ104" s="267"/>
      <c r="FDA104" s="267"/>
      <c r="FDB104" s="267"/>
      <c r="FDC104" s="267"/>
      <c r="FDD104" s="267"/>
      <c r="FDE104" s="267"/>
      <c r="FDF104" s="267"/>
      <c r="FDG104" s="267"/>
      <c r="FDH104" s="267"/>
      <c r="FDI104" s="267"/>
      <c r="FDJ104" s="267"/>
      <c r="FDK104" s="267"/>
      <c r="FDL104" s="267"/>
      <c r="FDM104" s="267"/>
      <c r="FDN104" s="267"/>
      <c r="FDO104" s="267"/>
      <c r="FDP104" s="267"/>
      <c r="FDQ104" s="267"/>
      <c r="FDR104" s="267"/>
      <c r="FDS104" s="267"/>
      <c r="FDT104" s="267"/>
      <c r="FDU104" s="267"/>
      <c r="FDV104" s="267"/>
      <c r="FDW104" s="267"/>
      <c r="FDX104" s="267"/>
      <c r="FDY104" s="267"/>
      <c r="FDZ104" s="267"/>
      <c r="FEA104" s="267"/>
      <c r="FEB104" s="267"/>
      <c r="FEC104" s="267"/>
      <c r="FED104" s="267"/>
      <c r="FEE104" s="267"/>
      <c r="FEF104" s="267"/>
      <c r="FEG104" s="267"/>
      <c r="FEH104" s="267"/>
      <c r="FEI104" s="267"/>
      <c r="FEJ104" s="267"/>
      <c r="FEK104" s="267"/>
      <c r="FEL104" s="267"/>
      <c r="FEM104" s="267"/>
      <c r="FEN104" s="267"/>
      <c r="FEO104" s="267"/>
      <c r="FEP104" s="267"/>
      <c r="FEQ104" s="267"/>
      <c r="FER104" s="267"/>
      <c r="FES104" s="267"/>
      <c r="FET104" s="267"/>
      <c r="FEU104" s="267"/>
      <c r="FEV104" s="267"/>
      <c r="FEW104" s="267"/>
      <c r="FEX104" s="267"/>
      <c r="FEY104" s="267"/>
      <c r="FEZ104" s="267"/>
      <c r="FFA104" s="267"/>
      <c r="FFB104" s="267"/>
      <c r="FFC104" s="267"/>
      <c r="FFD104" s="267"/>
      <c r="FFE104" s="267"/>
      <c r="FFF104" s="267"/>
      <c r="FFG104" s="267"/>
      <c r="FFH104" s="267"/>
      <c r="FFI104" s="267"/>
      <c r="FFJ104" s="267"/>
      <c r="FFK104" s="267"/>
      <c r="FFL104" s="267"/>
      <c r="FFM104" s="267"/>
      <c r="FFN104" s="267"/>
      <c r="FFO104" s="267"/>
      <c r="FFP104" s="267"/>
      <c r="FFQ104" s="267"/>
      <c r="FFR104" s="267"/>
      <c r="FFS104" s="267"/>
      <c r="FFT104" s="267"/>
      <c r="FFU104" s="267"/>
      <c r="FFV104" s="267"/>
      <c r="FFW104" s="267"/>
      <c r="FFX104" s="267"/>
      <c r="FFY104" s="267"/>
      <c r="FFZ104" s="267"/>
      <c r="FGA104" s="267"/>
      <c r="FGB104" s="267"/>
      <c r="FGC104" s="267"/>
      <c r="FGD104" s="267"/>
      <c r="FGE104" s="267"/>
      <c r="FGF104" s="267"/>
      <c r="FGG104" s="267"/>
      <c r="FGH104" s="267"/>
      <c r="FGI104" s="267"/>
      <c r="FGJ104" s="267"/>
      <c r="FGK104" s="267"/>
      <c r="FGL104" s="267"/>
      <c r="FGM104" s="267"/>
      <c r="FGN104" s="267"/>
      <c r="FGO104" s="267"/>
      <c r="FGP104" s="267"/>
      <c r="FGQ104" s="267"/>
      <c r="FGR104" s="267"/>
      <c r="FGS104" s="267"/>
      <c r="FGT104" s="267"/>
      <c r="FGU104" s="267"/>
      <c r="FGV104" s="267"/>
      <c r="FGW104" s="267"/>
      <c r="FGX104" s="267"/>
      <c r="FGY104" s="267"/>
      <c r="FGZ104" s="267"/>
      <c r="FHA104" s="267"/>
      <c r="FHB104" s="267"/>
      <c r="FHC104" s="267"/>
      <c r="FHD104" s="267"/>
      <c r="FHE104" s="267"/>
      <c r="FHF104" s="267"/>
      <c r="FHG104" s="267"/>
      <c r="FHH104" s="267"/>
      <c r="FHI104" s="267"/>
      <c r="FHJ104" s="267"/>
      <c r="FHK104" s="267"/>
      <c r="FHL104" s="267"/>
      <c r="FHM104" s="267"/>
      <c r="FHN104" s="267"/>
      <c r="FHO104" s="267"/>
      <c r="FHP104" s="267"/>
      <c r="FHQ104" s="267"/>
      <c r="FHR104" s="267"/>
      <c r="FHS104" s="267"/>
      <c r="FHT104" s="267"/>
      <c r="FHU104" s="267"/>
      <c r="FHV104" s="267"/>
      <c r="FHW104" s="267"/>
      <c r="FHX104" s="267"/>
      <c r="FHY104" s="267"/>
      <c r="FHZ104" s="267"/>
      <c r="FIA104" s="267"/>
      <c r="FIB104" s="267"/>
      <c r="FIC104" s="267"/>
      <c r="FID104" s="267"/>
      <c r="FIE104" s="267"/>
      <c r="FIF104" s="267"/>
      <c r="FIG104" s="267"/>
      <c r="FIH104" s="267"/>
      <c r="FII104" s="267"/>
      <c r="FIJ104" s="267"/>
      <c r="FIK104" s="267"/>
      <c r="FIL104" s="267"/>
      <c r="FIM104" s="267"/>
      <c r="FIN104" s="267"/>
      <c r="FIO104" s="267"/>
      <c r="FIP104" s="267"/>
      <c r="FIQ104" s="267"/>
      <c r="FIR104" s="267"/>
      <c r="FIS104" s="267"/>
      <c r="FIT104" s="267"/>
      <c r="FIU104" s="267"/>
      <c r="FIV104" s="267"/>
      <c r="FIW104" s="267"/>
      <c r="FIX104" s="267"/>
      <c r="FIY104" s="267"/>
      <c r="FIZ104" s="267"/>
      <c r="FJA104" s="267"/>
      <c r="FJB104" s="267"/>
      <c r="FJC104" s="267"/>
      <c r="FJD104" s="267"/>
      <c r="FJE104" s="267"/>
      <c r="FJF104" s="267"/>
      <c r="FJG104" s="267"/>
      <c r="FJH104" s="267"/>
      <c r="FJI104" s="267"/>
      <c r="FJJ104" s="267"/>
      <c r="FJK104" s="267"/>
      <c r="FJL104" s="267"/>
      <c r="FJM104" s="267"/>
      <c r="FJN104" s="267"/>
      <c r="FJO104" s="267"/>
      <c r="FJP104" s="267"/>
      <c r="FJQ104" s="267"/>
      <c r="FJR104" s="267"/>
      <c r="FJS104" s="267"/>
      <c r="FJT104" s="267"/>
      <c r="FJU104" s="267"/>
      <c r="FJV104" s="267"/>
      <c r="FJW104" s="267"/>
      <c r="FJX104" s="267"/>
      <c r="FJY104" s="267"/>
      <c r="FJZ104" s="267"/>
      <c r="FKA104" s="267"/>
      <c r="FKB104" s="267"/>
      <c r="FKC104" s="267"/>
      <c r="FKD104" s="267"/>
      <c r="FKE104" s="267"/>
      <c r="FKF104" s="267"/>
      <c r="FKG104" s="267"/>
      <c r="FKH104" s="267"/>
      <c r="FKI104" s="267"/>
      <c r="FKJ104" s="267"/>
      <c r="FKK104" s="267"/>
      <c r="FKL104" s="267"/>
      <c r="FKM104" s="267"/>
      <c r="FKN104" s="267"/>
      <c r="FKO104" s="267"/>
      <c r="FKP104" s="267"/>
      <c r="FKQ104" s="267"/>
      <c r="FKR104" s="267"/>
      <c r="FKS104" s="267"/>
      <c r="FKT104" s="267"/>
      <c r="FKU104" s="267"/>
      <c r="FKV104" s="267"/>
      <c r="FKW104" s="267"/>
      <c r="FKX104" s="267"/>
      <c r="FKY104" s="267"/>
      <c r="FKZ104" s="267"/>
      <c r="FLA104" s="267"/>
      <c r="FLB104" s="267"/>
      <c r="FLC104" s="267"/>
      <c r="FLD104" s="267"/>
      <c r="FLE104" s="267"/>
      <c r="FLF104" s="267"/>
      <c r="FLG104" s="267"/>
      <c r="FLH104" s="267"/>
      <c r="FLI104" s="267"/>
      <c r="FLJ104" s="267"/>
      <c r="FLK104" s="267"/>
      <c r="FLL104" s="267"/>
      <c r="FLM104" s="267"/>
      <c r="FLN104" s="267"/>
      <c r="FLO104" s="267"/>
      <c r="FLP104" s="267"/>
      <c r="FLQ104" s="267"/>
      <c r="FLR104" s="267"/>
      <c r="FLS104" s="267"/>
      <c r="FLT104" s="267"/>
      <c r="FLU104" s="267"/>
      <c r="FLV104" s="267"/>
      <c r="FLW104" s="267"/>
      <c r="FLX104" s="267"/>
      <c r="FLY104" s="267"/>
      <c r="FLZ104" s="267"/>
      <c r="FMA104" s="267"/>
      <c r="FMB104" s="267"/>
      <c r="FMC104" s="267"/>
      <c r="FMD104" s="267"/>
      <c r="FME104" s="267"/>
      <c r="FMF104" s="267"/>
      <c r="FMG104" s="267"/>
      <c r="FMH104" s="267"/>
      <c r="FMI104" s="267"/>
      <c r="FMJ104" s="267"/>
      <c r="FMK104" s="267"/>
      <c r="FML104" s="267"/>
      <c r="FMM104" s="267"/>
      <c r="FMN104" s="267"/>
      <c r="FMO104" s="267"/>
      <c r="FMP104" s="267"/>
      <c r="FMQ104" s="267"/>
      <c r="FMR104" s="267"/>
      <c r="FMS104" s="267"/>
      <c r="FMT104" s="267"/>
      <c r="FMU104" s="267"/>
      <c r="FMV104" s="267"/>
      <c r="FMW104" s="267"/>
      <c r="FMX104" s="267"/>
      <c r="FMY104" s="267"/>
      <c r="FMZ104" s="267"/>
      <c r="FNA104" s="267"/>
      <c r="FNB104" s="267"/>
      <c r="FNC104" s="267"/>
      <c r="FND104" s="267"/>
      <c r="FNE104" s="267"/>
      <c r="FNF104" s="267"/>
      <c r="FNG104" s="267"/>
      <c r="FNH104" s="267"/>
      <c r="FNI104" s="267"/>
      <c r="FNJ104" s="267"/>
      <c r="FNK104" s="267"/>
      <c r="FNL104" s="267"/>
      <c r="FNM104" s="267"/>
      <c r="FNN104" s="267"/>
      <c r="FNO104" s="267"/>
      <c r="FNP104" s="267"/>
      <c r="FNQ104" s="267"/>
      <c r="FNR104" s="267"/>
      <c r="FNS104" s="267"/>
      <c r="FNT104" s="267"/>
      <c r="FNU104" s="267"/>
      <c r="FNV104" s="267"/>
      <c r="FNW104" s="267"/>
      <c r="FNX104" s="267"/>
      <c r="FNY104" s="267"/>
      <c r="FNZ104" s="267"/>
      <c r="FOA104" s="267"/>
      <c r="FOB104" s="267"/>
      <c r="FOC104" s="267"/>
      <c r="FOD104" s="267"/>
      <c r="FOE104" s="267"/>
      <c r="FOF104" s="267"/>
      <c r="FOG104" s="267"/>
      <c r="FOH104" s="267"/>
      <c r="FOI104" s="267"/>
      <c r="FOJ104" s="267"/>
      <c r="FOK104" s="267"/>
      <c r="FOL104" s="267"/>
      <c r="FOM104" s="267"/>
      <c r="FON104" s="267"/>
      <c r="FOO104" s="267"/>
      <c r="FOP104" s="267"/>
      <c r="FOQ104" s="267"/>
      <c r="FOR104" s="267"/>
      <c r="FOS104" s="267"/>
      <c r="FOT104" s="267"/>
      <c r="FOU104" s="267"/>
      <c r="FOV104" s="267"/>
      <c r="FOW104" s="267"/>
      <c r="FOX104" s="267"/>
      <c r="FOY104" s="267"/>
      <c r="FOZ104" s="267"/>
      <c r="FPA104" s="267"/>
      <c r="FPB104" s="267"/>
      <c r="FPC104" s="267"/>
      <c r="FPD104" s="267"/>
      <c r="FPE104" s="267"/>
      <c r="FPF104" s="267"/>
      <c r="FPG104" s="267"/>
      <c r="FPH104" s="267"/>
      <c r="FPI104" s="267"/>
      <c r="FPJ104" s="267"/>
      <c r="FPK104" s="267"/>
      <c r="FPL104" s="267"/>
      <c r="FPM104" s="267"/>
      <c r="FPN104" s="267"/>
      <c r="FPO104" s="267"/>
      <c r="FPP104" s="267"/>
      <c r="FPQ104" s="267"/>
      <c r="FPR104" s="267"/>
      <c r="FPS104" s="267"/>
      <c r="FPT104" s="267"/>
      <c r="FPU104" s="267"/>
      <c r="FPV104" s="267"/>
      <c r="FPW104" s="267"/>
      <c r="FPX104" s="267"/>
      <c r="FPY104" s="267"/>
      <c r="FPZ104" s="267"/>
      <c r="FQA104" s="267"/>
      <c r="FQB104" s="267"/>
      <c r="FQC104" s="267"/>
      <c r="FQD104" s="267"/>
      <c r="FQE104" s="267"/>
      <c r="FQF104" s="267"/>
      <c r="FQG104" s="267"/>
      <c r="FQH104" s="267"/>
      <c r="FQI104" s="267"/>
      <c r="FQJ104" s="267"/>
      <c r="FQK104" s="267"/>
      <c r="FQL104" s="267"/>
      <c r="FQM104" s="267"/>
      <c r="FQN104" s="267"/>
      <c r="FQO104" s="267"/>
      <c r="FQP104" s="267"/>
      <c r="FQQ104" s="267"/>
      <c r="FQR104" s="267"/>
      <c r="FQS104" s="267"/>
      <c r="FQT104" s="267"/>
      <c r="FQU104" s="267"/>
      <c r="FQV104" s="267"/>
      <c r="FQW104" s="267"/>
      <c r="FQX104" s="267"/>
      <c r="FQY104" s="267"/>
      <c r="FQZ104" s="267"/>
      <c r="FRA104" s="267"/>
      <c r="FRB104" s="267"/>
      <c r="FRC104" s="267"/>
      <c r="FRD104" s="267"/>
      <c r="FRE104" s="267"/>
      <c r="FRF104" s="267"/>
      <c r="FRG104" s="267"/>
      <c r="FRH104" s="267"/>
      <c r="FRI104" s="267"/>
      <c r="FRJ104" s="267"/>
      <c r="FRK104" s="267"/>
      <c r="FRL104" s="267"/>
      <c r="FRM104" s="267"/>
      <c r="FRN104" s="267"/>
      <c r="FRO104" s="267"/>
      <c r="FRP104" s="267"/>
      <c r="FRQ104" s="267"/>
      <c r="FRR104" s="267"/>
      <c r="FRS104" s="267"/>
      <c r="FRT104" s="267"/>
      <c r="FRU104" s="267"/>
      <c r="FRV104" s="267"/>
      <c r="FRW104" s="267"/>
      <c r="FRX104" s="267"/>
      <c r="FRY104" s="267"/>
      <c r="FRZ104" s="267"/>
      <c r="FSA104" s="267"/>
      <c r="FSB104" s="267"/>
      <c r="FSC104" s="267"/>
      <c r="FSD104" s="267"/>
      <c r="FSE104" s="267"/>
      <c r="FSF104" s="267"/>
      <c r="FSG104" s="267"/>
      <c r="FSH104" s="267"/>
      <c r="FSI104" s="267"/>
      <c r="FSJ104" s="267"/>
      <c r="FSK104" s="267"/>
      <c r="FSL104" s="267"/>
      <c r="FSM104" s="267"/>
      <c r="FSN104" s="267"/>
      <c r="FSO104" s="267"/>
      <c r="FSP104" s="267"/>
      <c r="FSQ104" s="267"/>
      <c r="FSR104" s="267"/>
      <c r="FSS104" s="267"/>
      <c r="FST104" s="267"/>
      <c r="FSU104" s="267"/>
      <c r="FSV104" s="267"/>
      <c r="FSW104" s="267"/>
      <c r="FSX104" s="267"/>
      <c r="FSY104" s="267"/>
      <c r="FSZ104" s="267"/>
      <c r="FTA104" s="267"/>
      <c r="FTB104" s="267"/>
      <c r="FTC104" s="267"/>
      <c r="FTD104" s="267"/>
      <c r="FTE104" s="267"/>
      <c r="FTF104" s="267"/>
      <c r="FTG104" s="267"/>
      <c r="FTH104" s="267"/>
      <c r="FTI104" s="267"/>
      <c r="FTJ104" s="267"/>
      <c r="FTK104" s="267"/>
      <c r="FTL104" s="267"/>
      <c r="FTM104" s="267"/>
      <c r="FTN104" s="267"/>
      <c r="FTO104" s="267"/>
      <c r="FTP104" s="267"/>
      <c r="FTQ104" s="267"/>
      <c r="FTR104" s="267"/>
      <c r="FTS104" s="267"/>
      <c r="FTT104" s="267"/>
      <c r="FTU104" s="267"/>
      <c r="FTV104" s="267"/>
      <c r="FTW104" s="267"/>
      <c r="FTX104" s="267"/>
      <c r="FTY104" s="267"/>
      <c r="FTZ104" s="267"/>
      <c r="FUA104" s="267"/>
      <c r="FUB104" s="267"/>
      <c r="FUC104" s="267"/>
      <c r="FUD104" s="267"/>
      <c r="FUE104" s="267"/>
      <c r="FUF104" s="267"/>
      <c r="FUG104" s="267"/>
      <c r="FUH104" s="267"/>
      <c r="FUI104" s="267"/>
      <c r="FUJ104" s="267"/>
      <c r="FUK104" s="267"/>
      <c r="FUL104" s="267"/>
      <c r="FUM104" s="267"/>
      <c r="FUN104" s="267"/>
      <c r="FUO104" s="267"/>
      <c r="FUP104" s="267"/>
      <c r="FUQ104" s="267"/>
      <c r="FUR104" s="267"/>
      <c r="FUS104" s="267"/>
      <c r="FUT104" s="267"/>
      <c r="FUU104" s="267"/>
      <c r="FUV104" s="267"/>
      <c r="FUW104" s="267"/>
      <c r="FUX104" s="267"/>
      <c r="FUY104" s="267"/>
      <c r="FUZ104" s="267"/>
      <c r="FVA104" s="267"/>
      <c r="FVB104" s="267"/>
      <c r="FVC104" s="267"/>
      <c r="FVD104" s="267"/>
      <c r="FVE104" s="267"/>
      <c r="FVF104" s="267"/>
      <c r="FVG104" s="267"/>
      <c r="FVH104" s="267"/>
      <c r="FVI104" s="267"/>
      <c r="FVJ104" s="267"/>
      <c r="FVK104" s="267"/>
      <c r="FVL104" s="267"/>
      <c r="FVM104" s="267"/>
      <c r="FVN104" s="267"/>
      <c r="FVO104" s="267"/>
      <c r="FVP104" s="267"/>
      <c r="FVQ104" s="267"/>
      <c r="FVR104" s="267"/>
      <c r="FVS104" s="267"/>
      <c r="FVT104" s="267"/>
      <c r="FVU104" s="267"/>
      <c r="FVV104" s="267"/>
      <c r="FVW104" s="267"/>
      <c r="FVX104" s="267"/>
      <c r="FVY104" s="267"/>
      <c r="FVZ104" s="267"/>
      <c r="FWA104" s="267"/>
      <c r="FWB104" s="267"/>
      <c r="FWC104" s="267"/>
      <c r="FWD104" s="267"/>
      <c r="FWE104" s="267"/>
      <c r="FWF104" s="267"/>
      <c r="FWG104" s="267"/>
      <c r="FWH104" s="267"/>
      <c r="FWI104" s="267"/>
      <c r="FWJ104" s="267"/>
      <c r="FWK104" s="267"/>
      <c r="FWL104" s="267"/>
      <c r="FWM104" s="267"/>
      <c r="FWN104" s="267"/>
      <c r="FWO104" s="267"/>
      <c r="FWP104" s="267"/>
      <c r="FWQ104" s="267"/>
      <c r="FWR104" s="267"/>
      <c r="FWS104" s="267"/>
      <c r="FWT104" s="267"/>
      <c r="FWU104" s="267"/>
      <c r="FWV104" s="267"/>
      <c r="FWW104" s="267"/>
      <c r="FWX104" s="267"/>
      <c r="FWY104" s="267"/>
      <c r="FWZ104" s="267"/>
      <c r="FXA104" s="267"/>
      <c r="FXB104" s="267"/>
      <c r="FXC104" s="267"/>
      <c r="FXD104" s="267"/>
      <c r="FXE104" s="267"/>
      <c r="FXF104" s="267"/>
      <c r="FXG104" s="267"/>
      <c r="FXH104" s="267"/>
      <c r="FXI104" s="267"/>
      <c r="FXJ104" s="267"/>
      <c r="FXK104" s="267"/>
      <c r="FXL104" s="267"/>
      <c r="FXM104" s="267"/>
      <c r="FXN104" s="267"/>
      <c r="FXO104" s="267"/>
      <c r="FXP104" s="267"/>
      <c r="FXQ104" s="267"/>
      <c r="FXR104" s="267"/>
      <c r="FXS104" s="267"/>
      <c r="FXT104" s="267"/>
      <c r="FXU104" s="267"/>
      <c r="FXV104" s="267"/>
      <c r="FXW104" s="267"/>
      <c r="FXX104" s="267"/>
      <c r="FXY104" s="267"/>
      <c r="FXZ104" s="267"/>
      <c r="FYA104" s="267"/>
      <c r="FYB104" s="267"/>
      <c r="FYC104" s="267"/>
      <c r="FYD104" s="267"/>
      <c r="FYE104" s="267"/>
      <c r="FYF104" s="267"/>
      <c r="FYG104" s="267"/>
      <c r="FYH104" s="267"/>
      <c r="FYI104" s="267"/>
      <c r="FYJ104" s="267"/>
      <c r="FYK104" s="267"/>
      <c r="FYL104" s="267"/>
      <c r="FYM104" s="267"/>
      <c r="FYN104" s="267"/>
      <c r="FYO104" s="267"/>
      <c r="FYP104" s="267"/>
      <c r="FYQ104" s="267"/>
      <c r="FYR104" s="267"/>
      <c r="FYS104" s="267"/>
      <c r="FYT104" s="267"/>
      <c r="FYU104" s="267"/>
      <c r="FYV104" s="267"/>
      <c r="FYW104" s="267"/>
      <c r="FYX104" s="267"/>
      <c r="FYY104" s="267"/>
      <c r="FYZ104" s="267"/>
      <c r="FZA104" s="267"/>
      <c r="FZB104" s="267"/>
      <c r="FZC104" s="267"/>
      <c r="FZD104" s="267"/>
      <c r="FZE104" s="267"/>
      <c r="FZF104" s="267"/>
      <c r="FZG104" s="267"/>
      <c r="FZH104" s="267"/>
      <c r="FZI104" s="267"/>
      <c r="FZJ104" s="267"/>
      <c r="FZK104" s="267"/>
      <c r="FZL104" s="267"/>
      <c r="FZM104" s="267"/>
      <c r="FZN104" s="267"/>
      <c r="FZO104" s="267"/>
      <c r="FZP104" s="267"/>
      <c r="FZQ104" s="267"/>
      <c r="FZR104" s="267"/>
      <c r="FZS104" s="267"/>
      <c r="FZT104" s="267"/>
      <c r="FZU104" s="267"/>
      <c r="FZV104" s="267"/>
      <c r="FZW104" s="267"/>
      <c r="FZX104" s="267"/>
      <c r="FZY104" s="267"/>
      <c r="FZZ104" s="267"/>
      <c r="GAA104" s="267"/>
      <c r="GAB104" s="267"/>
      <c r="GAC104" s="267"/>
      <c r="GAD104" s="267"/>
      <c r="GAE104" s="267"/>
      <c r="GAF104" s="267"/>
      <c r="GAG104" s="267"/>
      <c r="GAH104" s="267"/>
      <c r="GAI104" s="267"/>
      <c r="GAJ104" s="267"/>
      <c r="GAK104" s="267"/>
      <c r="GAL104" s="267"/>
      <c r="GAM104" s="267"/>
      <c r="GAN104" s="267"/>
      <c r="GAO104" s="267"/>
      <c r="GAP104" s="267"/>
      <c r="GAQ104" s="267"/>
      <c r="GAR104" s="267"/>
      <c r="GAS104" s="267"/>
      <c r="GAT104" s="267"/>
      <c r="GAU104" s="267"/>
      <c r="GAV104" s="267"/>
      <c r="GAW104" s="267"/>
      <c r="GAX104" s="267"/>
      <c r="GAY104" s="267"/>
      <c r="GAZ104" s="267"/>
      <c r="GBA104" s="267"/>
      <c r="GBB104" s="267"/>
      <c r="GBC104" s="267"/>
      <c r="GBD104" s="267"/>
      <c r="GBE104" s="267"/>
      <c r="GBF104" s="267"/>
      <c r="GBG104" s="267"/>
      <c r="GBH104" s="267"/>
      <c r="GBI104" s="267"/>
      <c r="GBJ104" s="267"/>
      <c r="GBK104" s="267"/>
      <c r="GBL104" s="267"/>
      <c r="GBM104" s="267"/>
      <c r="GBN104" s="267"/>
      <c r="GBO104" s="267"/>
      <c r="GBP104" s="267"/>
      <c r="GBQ104" s="267"/>
      <c r="GBR104" s="267"/>
      <c r="GBS104" s="267"/>
      <c r="GBT104" s="267"/>
      <c r="GBU104" s="267"/>
      <c r="GBV104" s="267"/>
      <c r="GBW104" s="267"/>
      <c r="GBX104" s="267"/>
      <c r="GBY104" s="267"/>
      <c r="GBZ104" s="267"/>
      <c r="GCA104" s="267"/>
      <c r="GCB104" s="267"/>
      <c r="GCC104" s="267"/>
      <c r="GCD104" s="267"/>
      <c r="GCE104" s="267"/>
      <c r="GCF104" s="267"/>
      <c r="GCG104" s="267"/>
      <c r="GCH104" s="267"/>
      <c r="GCI104" s="267"/>
      <c r="GCJ104" s="267"/>
      <c r="GCK104" s="267"/>
      <c r="GCL104" s="267"/>
      <c r="GCM104" s="267"/>
      <c r="GCN104" s="267"/>
      <c r="GCO104" s="267"/>
      <c r="GCP104" s="267"/>
      <c r="GCQ104" s="267"/>
      <c r="GCR104" s="267"/>
      <c r="GCS104" s="267"/>
      <c r="GCT104" s="267"/>
      <c r="GCU104" s="267"/>
      <c r="GCV104" s="267"/>
      <c r="GCW104" s="267"/>
      <c r="GCX104" s="267"/>
      <c r="GCY104" s="267"/>
      <c r="GCZ104" s="267"/>
      <c r="GDA104" s="267"/>
      <c r="GDB104" s="267"/>
      <c r="GDC104" s="267"/>
      <c r="GDD104" s="267"/>
      <c r="GDE104" s="267"/>
      <c r="GDF104" s="267"/>
      <c r="GDG104" s="267"/>
      <c r="GDH104" s="267"/>
      <c r="GDI104" s="267"/>
      <c r="GDJ104" s="267"/>
      <c r="GDK104" s="267"/>
      <c r="GDL104" s="267"/>
      <c r="GDM104" s="267"/>
      <c r="GDN104" s="267"/>
      <c r="GDO104" s="267"/>
      <c r="GDP104" s="267"/>
      <c r="GDQ104" s="267"/>
      <c r="GDR104" s="267"/>
      <c r="GDS104" s="267"/>
      <c r="GDT104" s="267"/>
      <c r="GDU104" s="267"/>
      <c r="GDV104" s="267"/>
      <c r="GDW104" s="267"/>
      <c r="GDX104" s="267"/>
      <c r="GDY104" s="267"/>
      <c r="GDZ104" s="267"/>
      <c r="GEA104" s="267"/>
      <c r="GEB104" s="267"/>
      <c r="GEC104" s="267"/>
      <c r="GED104" s="267"/>
      <c r="GEE104" s="267"/>
      <c r="GEF104" s="267"/>
      <c r="GEG104" s="267"/>
      <c r="GEH104" s="267"/>
      <c r="GEI104" s="267"/>
      <c r="GEJ104" s="267"/>
      <c r="GEK104" s="267"/>
      <c r="GEL104" s="267"/>
      <c r="GEM104" s="267"/>
      <c r="GEN104" s="267"/>
      <c r="GEO104" s="267"/>
      <c r="GEP104" s="267"/>
      <c r="GEQ104" s="267"/>
      <c r="GER104" s="267"/>
      <c r="GES104" s="267"/>
      <c r="GET104" s="267"/>
      <c r="GEU104" s="267"/>
      <c r="GEV104" s="267"/>
      <c r="GEW104" s="267"/>
      <c r="GEX104" s="267"/>
      <c r="GEY104" s="267"/>
      <c r="GEZ104" s="267"/>
      <c r="GFA104" s="267"/>
      <c r="GFB104" s="267"/>
      <c r="GFC104" s="267"/>
      <c r="GFD104" s="267"/>
      <c r="GFE104" s="267"/>
      <c r="GFF104" s="267"/>
      <c r="GFG104" s="267"/>
      <c r="GFH104" s="267"/>
      <c r="GFI104" s="267"/>
      <c r="GFJ104" s="267"/>
      <c r="GFK104" s="267"/>
      <c r="GFL104" s="267"/>
      <c r="GFM104" s="267"/>
      <c r="GFN104" s="267"/>
      <c r="GFO104" s="267"/>
      <c r="GFP104" s="267"/>
      <c r="GFQ104" s="267"/>
      <c r="GFR104" s="267"/>
      <c r="GFS104" s="267"/>
      <c r="GFT104" s="267"/>
      <c r="GFU104" s="267"/>
      <c r="GFV104" s="267"/>
      <c r="GFW104" s="267"/>
      <c r="GFX104" s="267"/>
      <c r="GFY104" s="267"/>
      <c r="GFZ104" s="267"/>
      <c r="GGA104" s="267"/>
      <c r="GGB104" s="267"/>
      <c r="GGC104" s="267"/>
      <c r="GGD104" s="267"/>
      <c r="GGE104" s="267"/>
      <c r="GGF104" s="267"/>
      <c r="GGG104" s="267"/>
      <c r="GGH104" s="267"/>
      <c r="GGI104" s="267"/>
      <c r="GGJ104" s="267"/>
      <c r="GGK104" s="267"/>
      <c r="GGL104" s="267"/>
      <c r="GGM104" s="267"/>
      <c r="GGN104" s="267"/>
      <c r="GGO104" s="267"/>
      <c r="GGP104" s="267"/>
      <c r="GGQ104" s="267"/>
      <c r="GGR104" s="267"/>
      <c r="GGS104" s="267"/>
      <c r="GGT104" s="267"/>
      <c r="GGU104" s="267"/>
      <c r="GGV104" s="267"/>
      <c r="GGW104" s="267"/>
      <c r="GGX104" s="267"/>
      <c r="GGY104" s="267"/>
      <c r="GGZ104" s="267"/>
      <c r="GHA104" s="267"/>
      <c r="GHB104" s="267"/>
      <c r="GHC104" s="267"/>
      <c r="GHD104" s="267"/>
      <c r="GHE104" s="267"/>
      <c r="GHF104" s="267"/>
      <c r="GHG104" s="267"/>
      <c r="GHH104" s="267"/>
      <c r="GHI104" s="267"/>
      <c r="GHJ104" s="267"/>
      <c r="GHK104" s="267"/>
      <c r="GHL104" s="267"/>
      <c r="GHM104" s="267"/>
      <c r="GHN104" s="267"/>
      <c r="GHO104" s="267"/>
      <c r="GHP104" s="267"/>
      <c r="GHQ104" s="267"/>
      <c r="GHR104" s="267"/>
      <c r="GHS104" s="267"/>
      <c r="GHT104" s="267"/>
      <c r="GHU104" s="267"/>
      <c r="GHV104" s="267"/>
      <c r="GHW104" s="267"/>
      <c r="GHX104" s="267"/>
      <c r="GHY104" s="267"/>
      <c r="GHZ104" s="267"/>
      <c r="GIA104" s="267"/>
      <c r="GIB104" s="267"/>
      <c r="GIC104" s="267"/>
      <c r="GID104" s="267"/>
      <c r="GIE104" s="267"/>
      <c r="GIF104" s="267"/>
      <c r="GIG104" s="267"/>
      <c r="GIH104" s="267"/>
      <c r="GII104" s="267"/>
      <c r="GIJ104" s="267"/>
      <c r="GIK104" s="267"/>
      <c r="GIL104" s="267"/>
      <c r="GIM104" s="267"/>
      <c r="GIN104" s="267"/>
      <c r="GIO104" s="267"/>
      <c r="GIP104" s="267"/>
      <c r="GIQ104" s="267"/>
      <c r="GIR104" s="267"/>
      <c r="GIS104" s="267"/>
      <c r="GIT104" s="267"/>
      <c r="GIU104" s="267"/>
      <c r="GIV104" s="267"/>
      <c r="GIW104" s="267"/>
      <c r="GIX104" s="267"/>
      <c r="GIY104" s="267"/>
      <c r="GIZ104" s="267"/>
      <c r="GJA104" s="267"/>
      <c r="GJB104" s="267"/>
      <c r="GJC104" s="267"/>
      <c r="GJD104" s="267"/>
      <c r="GJE104" s="267"/>
      <c r="GJF104" s="267"/>
      <c r="GJG104" s="267"/>
      <c r="GJH104" s="267"/>
      <c r="GJI104" s="267"/>
      <c r="GJJ104" s="267"/>
      <c r="GJK104" s="267"/>
      <c r="GJL104" s="267"/>
      <c r="GJM104" s="267"/>
      <c r="GJN104" s="267"/>
      <c r="GJO104" s="267"/>
      <c r="GJP104" s="267"/>
      <c r="GJQ104" s="267"/>
      <c r="GJR104" s="267"/>
      <c r="GJS104" s="267"/>
      <c r="GJT104" s="267"/>
      <c r="GJU104" s="267"/>
      <c r="GJV104" s="267"/>
      <c r="GJW104" s="267"/>
      <c r="GJX104" s="267"/>
      <c r="GJY104" s="267"/>
      <c r="GJZ104" s="267"/>
      <c r="GKA104" s="267"/>
      <c r="GKB104" s="267"/>
      <c r="GKC104" s="267"/>
      <c r="GKD104" s="267"/>
      <c r="GKE104" s="267"/>
      <c r="GKF104" s="267"/>
      <c r="GKG104" s="267"/>
      <c r="GKH104" s="267"/>
      <c r="GKI104" s="267"/>
      <c r="GKJ104" s="267"/>
      <c r="GKK104" s="267"/>
      <c r="GKL104" s="267"/>
      <c r="GKM104" s="267"/>
      <c r="GKN104" s="267"/>
      <c r="GKO104" s="267"/>
      <c r="GKP104" s="267"/>
      <c r="GKQ104" s="267"/>
      <c r="GKR104" s="267"/>
      <c r="GKS104" s="267"/>
      <c r="GKT104" s="267"/>
      <c r="GKU104" s="267"/>
      <c r="GKV104" s="267"/>
      <c r="GKW104" s="267"/>
      <c r="GKX104" s="267"/>
      <c r="GKY104" s="267"/>
      <c r="GKZ104" s="267"/>
      <c r="GLA104" s="267"/>
      <c r="GLB104" s="267"/>
      <c r="GLC104" s="267"/>
      <c r="GLD104" s="267"/>
      <c r="GLE104" s="267"/>
      <c r="GLF104" s="267"/>
      <c r="GLG104" s="267"/>
      <c r="GLH104" s="267"/>
      <c r="GLI104" s="267"/>
      <c r="GLJ104" s="267"/>
      <c r="GLK104" s="267"/>
      <c r="GLL104" s="267"/>
      <c r="GLM104" s="267"/>
      <c r="GLN104" s="267"/>
      <c r="GLO104" s="267"/>
      <c r="GLP104" s="267"/>
      <c r="GLQ104" s="267"/>
      <c r="GLR104" s="267"/>
      <c r="GLS104" s="267"/>
      <c r="GLT104" s="267"/>
      <c r="GLU104" s="267"/>
      <c r="GLV104" s="267"/>
      <c r="GLW104" s="267"/>
      <c r="GLX104" s="267"/>
      <c r="GLY104" s="267"/>
      <c r="GLZ104" s="267"/>
      <c r="GMA104" s="267"/>
      <c r="GMB104" s="267"/>
      <c r="GMC104" s="267"/>
      <c r="GMD104" s="267"/>
      <c r="GME104" s="267"/>
      <c r="GMF104" s="267"/>
      <c r="GMG104" s="267"/>
      <c r="GMH104" s="267"/>
      <c r="GMI104" s="267"/>
      <c r="GMJ104" s="267"/>
      <c r="GMK104" s="267"/>
      <c r="GML104" s="267"/>
      <c r="GMM104" s="267"/>
      <c r="GMN104" s="267"/>
      <c r="GMO104" s="267"/>
      <c r="GMP104" s="267"/>
      <c r="GMQ104" s="267"/>
      <c r="GMR104" s="267"/>
      <c r="GMS104" s="267"/>
      <c r="GMT104" s="267"/>
      <c r="GMU104" s="267"/>
      <c r="GMV104" s="267"/>
      <c r="GMW104" s="267"/>
      <c r="GMX104" s="267"/>
      <c r="GMY104" s="267"/>
      <c r="GMZ104" s="267"/>
      <c r="GNA104" s="267"/>
      <c r="GNB104" s="267"/>
      <c r="GNC104" s="267"/>
      <c r="GND104" s="267"/>
      <c r="GNE104" s="267"/>
      <c r="GNF104" s="267"/>
      <c r="GNG104" s="267"/>
      <c r="GNH104" s="267"/>
      <c r="GNI104" s="267"/>
      <c r="GNJ104" s="267"/>
      <c r="GNK104" s="267"/>
      <c r="GNL104" s="267"/>
      <c r="GNM104" s="267"/>
      <c r="GNN104" s="267"/>
      <c r="GNO104" s="267"/>
      <c r="GNP104" s="267"/>
      <c r="GNQ104" s="267"/>
      <c r="GNR104" s="267"/>
      <c r="GNS104" s="267"/>
      <c r="GNT104" s="267"/>
      <c r="GNU104" s="267"/>
      <c r="GNV104" s="267"/>
      <c r="GNW104" s="267"/>
      <c r="GNX104" s="267"/>
      <c r="GNY104" s="267"/>
      <c r="GNZ104" s="267"/>
      <c r="GOA104" s="267"/>
      <c r="GOB104" s="267"/>
      <c r="GOC104" s="267"/>
      <c r="GOD104" s="267"/>
      <c r="GOE104" s="267"/>
      <c r="GOF104" s="267"/>
      <c r="GOG104" s="267"/>
      <c r="GOH104" s="267"/>
      <c r="GOI104" s="267"/>
      <c r="GOJ104" s="267"/>
      <c r="GOK104" s="267"/>
      <c r="GOL104" s="267"/>
      <c r="GOM104" s="267"/>
      <c r="GON104" s="267"/>
      <c r="GOO104" s="267"/>
      <c r="GOP104" s="267"/>
      <c r="GOQ104" s="267"/>
      <c r="GOR104" s="267"/>
      <c r="GOS104" s="267"/>
      <c r="GOT104" s="267"/>
      <c r="GOU104" s="267"/>
      <c r="GOV104" s="267"/>
      <c r="GOW104" s="267"/>
      <c r="GOX104" s="267"/>
      <c r="GOY104" s="267"/>
      <c r="GOZ104" s="267"/>
      <c r="GPA104" s="267"/>
      <c r="GPB104" s="267"/>
      <c r="GPC104" s="267"/>
      <c r="GPD104" s="267"/>
      <c r="GPE104" s="267"/>
      <c r="GPF104" s="267"/>
      <c r="GPG104" s="267"/>
      <c r="GPH104" s="267"/>
      <c r="GPI104" s="267"/>
      <c r="GPJ104" s="267"/>
      <c r="GPK104" s="267"/>
      <c r="GPL104" s="267"/>
      <c r="GPM104" s="267"/>
      <c r="GPN104" s="267"/>
      <c r="GPO104" s="267"/>
      <c r="GPP104" s="267"/>
      <c r="GPQ104" s="267"/>
      <c r="GPR104" s="267"/>
      <c r="GPS104" s="267"/>
      <c r="GPT104" s="267"/>
      <c r="GPU104" s="267"/>
      <c r="GPV104" s="267"/>
      <c r="GPW104" s="267"/>
      <c r="GPX104" s="267"/>
      <c r="GPY104" s="267"/>
      <c r="GPZ104" s="267"/>
      <c r="GQA104" s="267"/>
      <c r="GQB104" s="267"/>
      <c r="GQC104" s="267"/>
      <c r="GQD104" s="267"/>
      <c r="GQE104" s="267"/>
      <c r="GQF104" s="267"/>
      <c r="GQG104" s="267"/>
      <c r="GQH104" s="267"/>
      <c r="GQI104" s="267"/>
      <c r="GQJ104" s="267"/>
      <c r="GQK104" s="267"/>
      <c r="GQL104" s="267"/>
      <c r="GQM104" s="267"/>
      <c r="GQN104" s="267"/>
      <c r="GQO104" s="267"/>
      <c r="GQP104" s="267"/>
      <c r="GQQ104" s="267"/>
      <c r="GQR104" s="267"/>
      <c r="GQS104" s="267"/>
      <c r="GQT104" s="267"/>
      <c r="GQU104" s="267"/>
      <c r="GQV104" s="267"/>
      <c r="GQW104" s="267"/>
      <c r="GQX104" s="267"/>
      <c r="GQY104" s="267"/>
      <c r="GQZ104" s="267"/>
      <c r="GRA104" s="267"/>
      <c r="GRB104" s="267"/>
      <c r="GRC104" s="267"/>
      <c r="GRD104" s="267"/>
      <c r="GRE104" s="267"/>
      <c r="GRF104" s="267"/>
      <c r="GRG104" s="267"/>
      <c r="GRH104" s="267"/>
      <c r="GRI104" s="267"/>
      <c r="GRJ104" s="267"/>
      <c r="GRK104" s="267"/>
      <c r="GRL104" s="267"/>
      <c r="GRM104" s="267"/>
      <c r="GRN104" s="267"/>
      <c r="GRO104" s="267"/>
      <c r="GRP104" s="267"/>
      <c r="GRQ104" s="267"/>
      <c r="GRR104" s="267"/>
      <c r="GRS104" s="267"/>
      <c r="GRT104" s="267"/>
      <c r="GRU104" s="267"/>
      <c r="GRV104" s="267"/>
      <c r="GRW104" s="267"/>
      <c r="GRX104" s="267"/>
      <c r="GRY104" s="267"/>
      <c r="GRZ104" s="267"/>
      <c r="GSA104" s="267"/>
      <c r="GSB104" s="267"/>
      <c r="GSC104" s="267"/>
      <c r="GSD104" s="267"/>
      <c r="GSE104" s="267"/>
      <c r="GSF104" s="267"/>
      <c r="GSG104" s="267"/>
      <c r="GSH104" s="267"/>
      <c r="GSI104" s="267"/>
      <c r="GSJ104" s="267"/>
      <c r="GSK104" s="267"/>
      <c r="GSL104" s="267"/>
      <c r="GSM104" s="267"/>
      <c r="GSN104" s="267"/>
      <c r="GSO104" s="267"/>
      <c r="GSP104" s="267"/>
      <c r="GSQ104" s="267"/>
      <c r="GSR104" s="267"/>
      <c r="GSS104" s="267"/>
      <c r="GST104" s="267"/>
      <c r="GSU104" s="267"/>
      <c r="GSV104" s="267"/>
      <c r="GSW104" s="267"/>
      <c r="GSX104" s="267"/>
      <c r="GSY104" s="267"/>
      <c r="GSZ104" s="267"/>
      <c r="GTA104" s="267"/>
      <c r="GTB104" s="267"/>
      <c r="GTC104" s="267"/>
      <c r="GTD104" s="267"/>
      <c r="GTE104" s="267"/>
      <c r="GTF104" s="267"/>
      <c r="GTG104" s="267"/>
      <c r="GTH104" s="267"/>
      <c r="GTI104" s="267"/>
      <c r="GTJ104" s="267"/>
      <c r="GTK104" s="267"/>
      <c r="GTL104" s="267"/>
      <c r="GTM104" s="267"/>
      <c r="GTN104" s="267"/>
      <c r="GTO104" s="267"/>
      <c r="GTP104" s="267"/>
      <c r="GTQ104" s="267"/>
      <c r="GTR104" s="267"/>
      <c r="GTS104" s="267"/>
      <c r="GTT104" s="267"/>
      <c r="GTU104" s="267"/>
      <c r="GTV104" s="267"/>
      <c r="GTW104" s="267"/>
      <c r="GTX104" s="267"/>
      <c r="GTY104" s="267"/>
      <c r="GTZ104" s="267"/>
      <c r="GUA104" s="267"/>
      <c r="GUB104" s="267"/>
      <c r="GUC104" s="267"/>
      <c r="GUD104" s="267"/>
      <c r="GUE104" s="267"/>
      <c r="GUF104" s="267"/>
      <c r="GUG104" s="267"/>
      <c r="GUH104" s="267"/>
      <c r="GUI104" s="267"/>
      <c r="GUJ104" s="267"/>
      <c r="GUK104" s="267"/>
      <c r="GUL104" s="267"/>
      <c r="GUM104" s="267"/>
      <c r="GUN104" s="267"/>
      <c r="GUO104" s="267"/>
      <c r="GUP104" s="267"/>
      <c r="GUQ104" s="267"/>
      <c r="GUR104" s="267"/>
      <c r="GUS104" s="267"/>
      <c r="GUT104" s="267"/>
      <c r="GUU104" s="267"/>
      <c r="GUV104" s="267"/>
      <c r="GUW104" s="267"/>
      <c r="GUX104" s="267"/>
      <c r="GUY104" s="267"/>
      <c r="GUZ104" s="267"/>
      <c r="GVA104" s="267"/>
      <c r="GVB104" s="267"/>
      <c r="GVC104" s="267"/>
      <c r="GVD104" s="267"/>
      <c r="GVE104" s="267"/>
      <c r="GVF104" s="267"/>
      <c r="GVG104" s="267"/>
      <c r="GVH104" s="267"/>
      <c r="GVI104" s="267"/>
      <c r="GVJ104" s="267"/>
      <c r="GVK104" s="267"/>
      <c r="GVL104" s="267"/>
      <c r="GVM104" s="267"/>
      <c r="GVN104" s="267"/>
      <c r="GVO104" s="267"/>
      <c r="GVP104" s="267"/>
      <c r="GVQ104" s="267"/>
      <c r="GVR104" s="267"/>
      <c r="GVS104" s="267"/>
      <c r="GVT104" s="267"/>
      <c r="GVU104" s="267"/>
      <c r="GVV104" s="267"/>
      <c r="GVW104" s="267"/>
      <c r="GVX104" s="267"/>
      <c r="GVY104" s="267"/>
      <c r="GVZ104" s="267"/>
      <c r="GWA104" s="267"/>
      <c r="GWB104" s="267"/>
      <c r="GWC104" s="267"/>
      <c r="GWD104" s="267"/>
      <c r="GWE104" s="267"/>
      <c r="GWF104" s="267"/>
      <c r="GWG104" s="267"/>
      <c r="GWH104" s="267"/>
      <c r="GWI104" s="267"/>
      <c r="GWJ104" s="267"/>
      <c r="GWK104" s="267"/>
      <c r="GWL104" s="267"/>
      <c r="GWM104" s="267"/>
      <c r="GWN104" s="267"/>
      <c r="GWO104" s="267"/>
      <c r="GWP104" s="267"/>
      <c r="GWQ104" s="267"/>
      <c r="GWR104" s="267"/>
      <c r="GWS104" s="267"/>
      <c r="GWT104" s="267"/>
      <c r="GWU104" s="267"/>
      <c r="GWV104" s="267"/>
      <c r="GWW104" s="267"/>
      <c r="GWX104" s="267"/>
      <c r="GWY104" s="267"/>
      <c r="GWZ104" s="267"/>
      <c r="GXA104" s="267"/>
      <c r="GXB104" s="267"/>
      <c r="GXC104" s="267"/>
      <c r="GXD104" s="267"/>
      <c r="GXE104" s="267"/>
      <c r="GXF104" s="267"/>
      <c r="GXG104" s="267"/>
      <c r="GXH104" s="267"/>
      <c r="GXI104" s="267"/>
      <c r="GXJ104" s="267"/>
      <c r="GXK104" s="267"/>
      <c r="GXL104" s="267"/>
      <c r="GXM104" s="267"/>
      <c r="GXN104" s="267"/>
      <c r="GXO104" s="267"/>
      <c r="GXP104" s="267"/>
      <c r="GXQ104" s="267"/>
      <c r="GXR104" s="267"/>
      <c r="GXS104" s="267"/>
      <c r="GXT104" s="267"/>
      <c r="GXU104" s="267"/>
      <c r="GXV104" s="267"/>
      <c r="GXW104" s="267"/>
      <c r="GXX104" s="267"/>
      <c r="GXY104" s="267"/>
      <c r="GXZ104" s="267"/>
      <c r="GYA104" s="267"/>
      <c r="GYB104" s="267"/>
      <c r="GYC104" s="267"/>
      <c r="GYD104" s="267"/>
      <c r="GYE104" s="267"/>
      <c r="GYF104" s="267"/>
      <c r="GYG104" s="267"/>
      <c r="GYH104" s="267"/>
      <c r="GYI104" s="267"/>
      <c r="GYJ104" s="267"/>
      <c r="GYK104" s="267"/>
      <c r="GYL104" s="267"/>
      <c r="GYM104" s="267"/>
      <c r="GYN104" s="267"/>
      <c r="GYO104" s="267"/>
      <c r="GYP104" s="267"/>
      <c r="GYQ104" s="267"/>
      <c r="GYR104" s="267"/>
      <c r="GYS104" s="267"/>
      <c r="GYT104" s="267"/>
      <c r="GYU104" s="267"/>
      <c r="GYV104" s="267"/>
      <c r="GYW104" s="267"/>
      <c r="GYX104" s="267"/>
      <c r="GYY104" s="267"/>
      <c r="GYZ104" s="267"/>
      <c r="GZA104" s="267"/>
      <c r="GZB104" s="267"/>
      <c r="GZC104" s="267"/>
      <c r="GZD104" s="267"/>
      <c r="GZE104" s="267"/>
      <c r="GZF104" s="267"/>
      <c r="GZG104" s="267"/>
      <c r="GZH104" s="267"/>
      <c r="GZI104" s="267"/>
      <c r="GZJ104" s="267"/>
      <c r="GZK104" s="267"/>
      <c r="GZL104" s="267"/>
      <c r="GZM104" s="267"/>
      <c r="GZN104" s="267"/>
      <c r="GZO104" s="267"/>
      <c r="GZP104" s="267"/>
      <c r="GZQ104" s="267"/>
      <c r="GZR104" s="267"/>
      <c r="GZS104" s="267"/>
      <c r="GZT104" s="267"/>
      <c r="GZU104" s="267"/>
      <c r="GZV104" s="267"/>
      <c r="GZW104" s="267"/>
      <c r="GZX104" s="267"/>
      <c r="GZY104" s="267"/>
      <c r="GZZ104" s="267"/>
      <c r="HAA104" s="267"/>
      <c r="HAB104" s="267"/>
      <c r="HAC104" s="267"/>
      <c r="HAD104" s="267"/>
      <c r="HAE104" s="267"/>
      <c r="HAF104" s="267"/>
      <c r="HAG104" s="267"/>
      <c r="HAH104" s="267"/>
      <c r="HAI104" s="267"/>
      <c r="HAJ104" s="267"/>
      <c r="HAK104" s="267"/>
      <c r="HAL104" s="267"/>
      <c r="HAM104" s="267"/>
      <c r="HAN104" s="267"/>
      <c r="HAO104" s="267"/>
      <c r="HAP104" s="267"/>
      <c r="HAQ104" s="267"/>
      <c r="HAR104" s="267"/>
      <c r="HAS104" s="267"/>
      <c r="HAT104" s="267"/>
      <c r="HAU104" s="267"/>
      <c r="HAV104" s="267"/>
      <c r="HAW104" s="267"/>
      <c r="HAX104" s="267"/>
      <c r="HAY104" s="267"/>
      <c r="HAZ104" s="267"/>
      <c r="HBA104" s="267"/>
      <c r="HBB104" s="267"/>
      <c r="HBC104" s="267"/>
      <c r="HBD104" s="267"/>
      <c r="HBE104" s="267"/>
      <c r="HBF104" s="267"/>
      <c r="HBG104" s="267"/>
      <c r="HBH104" s="267"/>
      <c r="HBI104" s="267"/>
      <c r="HBJ104" s="267"/>
      <c r="HBK104" s="267"/>
      <c r="HBL104" s="267"/>
      <c r="HBM104" s="267"/>
      <c r="HBN104" s="267"/>
      <c r="HBO104" s="267"/>
      <c r="HBP104" s="267"/>
      <c r="HBQ104" s="267"/>
      <c r="HBR104" s="267"/>
      <c r="HBS104" s="267"/>
      <c r="HBT104" s="267"/>
      <c r="HBU104" s="267"/>
      <c r="HBV104" s="267"/>
      <c r="HBW104" s="267"/>
      <c r="HBX104" s="267"/>
      <c r="HBY104" s="267"/>
      <c r="HBZ104" s="267"/>
      <c r="HCA104" s="267"/>
      <c r="HCB104" s="267"/>
      <c r="HCC104" s="267"/>
      <c r="HCD104" s="267"/>
      <c r="HCE104" s="267"/>
      <c r="HCF104" s="267"/>
      <c r="HCG104" s="267"/>
      <c r="HCH104" s="267"/>
      <c r="HCI104" s="267"/>
      <c r="HCJ104" s="267"/>
      <c r="HCK104" s="267"/>
      <c r="HCL104" s="267"/>
      <c r="HCM104" s="267"/>
      <c r="HCN104" s="267"/>
      <c r="HCO104" s="267"/>
      <c r="HCP104" s="267"/>
      <c r="HCQ104" s="267"/>
      <c r="HCR104" s="267"/>
      <c r="HCS104" s="267"/>
      <c r="HCT104" s="267"/>
      <c r="HCU104" s="267"/>
      <c r="HCV104" s="267"/>
      <c r="HCW104" s="267"/>
      <c r="HCX104" s="267"/>
      <c r="HCY104" s="267"/>
      <c r="HCZ104" s="267"/>
      <c r="HDA104" s="267"/>
      <c r="HDB104" s="267"/>
      <c r="HDC104" s="267"/>
      <c r="HDD104" s="267"/>
      <c r="HDE104" s="267"/>
      <c r="HDF104" s="267"/>
      <c r="HDG104" s="267"/>
      <c r="HDH104" s="267"/>
      <c r="HDI104" s="267"/>
      <c r="HDJ104" s="267"/>
      <c r="HDK104" s="267"/>
      <c r="HDL104" s="267"/>
      <c r="HDM104" s="267"/>
      <c r="HDN104" s="267"/>
      <c r="HDO104" s="267"/>
      <c r="HDP104" s="267"/>
      <c r="HDQ104" s="267"/>
      <c r="HDR104" s="267"/>
      <c r="HDS104" s="267"/>
      <c r="HDT104" s="267"/>
      <c r="HDU104" s="267"/>
      <c r="HDV104" s="267"/>
      <c r="HDW104" s="267"/>
      <c r="HDX104" s="267"/>
      <c r="HDY104" s="267"/>
      <c r="HDZ104" s="267"/>
      <c r="HEA104" s="267"/>
      <c r="HEB104" s="267"/>
      <c r="HEC104" s="267"/>
      <c r="HED104" s="267"/>
      <c r="HEE104" s="267"/>
      <c r="HEF104" s="267"/>
      <c r="HEG104" s="267"/>
      <c r="HEH104" s="267"/>
      <c r="HEI104" s="267"/>
      <c r="HEJ104" s="267"/>
      <c r="HEK104" s="267"/>
      <c r="HEL104" s="267"/>
      <c r="HEM104" s="267"/>
      <c r="HEN104" s="267"/>
      <c r="HEO104" s="267"/>
      <c r="HEP104" s="267"/>
      <c r="HEQ104" s="267"/>
      <c r="HER104" s="267"/>
      <c r="HES104" s="267"/>
      <c r="HET104" s="267"/>
      <c r="HEU104" s="267"/>
      <c r="HEV104" s="267"/>
      <c r="HEW104" s="267"/>
      <c r="HEX104" s="267"/>
      <c r="HEY104" s="267"/>
      <c r="HEZ104" s="267"/>
      <c r="HFA104" s="267"/>
      <c r="HFB104" s="267"/>
      <c r="HFC104" s="267"/>
      <c r="HFD104" s="267"/>
      <c r="HFE104" s="267"/>
      <c r="HFF104" s="267"/>
      <c r="HFG104" s="267"/>
      <c r="HFH104" s="267"/>
      <c r="HFI104" s="267"/>
      <c r="HFJ104" s="267"/>
      <c r="HFK104" s="267"/>
      <c r="HFL104" s="267"/>
      <c r="HFM104" s="267"/>
      <c r="HFN104" s="267"/>
      <c r="HFO104" s="267"/>
      <c r="HFP104" s="267"/>
      <c r="HFQ104" s="267"/>
      <c r="HFR104" s="267"/>
      <c r="HFS104" s="267"/>
      <c r="HFT104" s="267"/>
      <c r="HFU104" s="267"/>
      <c r="HFV104" s="267"/>
      <c r="HFW104" s="267"/>
      <c r="HFX104" s="267"/>
      <c r="HFY104" s="267"/>
      <c r="HFZ104" s="267"/>
      <c r="HGA104" s="267"/>
      <c r="HGB104" s="267"/>
      <c r="HGC104" s="267"/>
      <c r="HGD104" s="267"/>
      <c r="HGE104" s="267"/>
      <c r="HGF104" s="267"/>
      <c r="HGG104" s="267"/>
      <c r="HGH104" s="267"/>
      <c r="HGI104" s="267"/>
      <c r="HGJ104" s="267"/>
      <c r="HGK104" s="267"/>
      <c r="HGL104" s="267"/>
      <c r="HGM104" s="267"/>
      <c r="HGN104" s="267"/>
      <c r="HGO104" s="267"/>
      <c r="HGP104" s="267"/>
      <c r="HGQ104" s="267"/>
      <c r="HGR104" s="267"/>
      <c r="HGS104" s="267"/>
      <c r="HGT104" s="267"/>
      <c r="HGU104" s="267"/>
      <c r="HGV104" s="267"/>
      <c r="HGW104" s="267"/>
      <c r="HGX104" s="267"/>
      <c r="HGY104" s="267"/>
      <c r="HGZ104" s="267"/>
      <c r="HHA104" s="267"/>
      <c r="HHB104" s="267"/>
      <c r="HHC104" s="267"/>
      <c r="HHD104" s="267"/>
      <c r="HHE104" s="267"/>
      <c r="HHF104" s="267"/>
      <c r="HHG104" s="267"/>
      <c r="HHH104" s="267"/>
      <c r="HHI104" s="267"/>
      <c r="HHJ104" s="267"/>
      <c r="HHK104" s="267"/>
      <c r="HHL104" s="267"/>
      <c r="HHM104" s="267"/>
      <c r="HHN104" s="267"/>
      <c r="HHO104" s="267"/>
      <c r="HHP104" s="267"/>
      <c r="HHQ104" s="267"/>
      <c r="HHR104" s="267"/>
      <c r="HHS104" s="267"/>
      <c r="HHT104" s="267"/>
      <c r="HHU104" s="267"/>
      <c r="HHV104" s="267"/>
      <c r="HHW104" s="267"/>
      <c r="HHX104" s="267"/>
      <c r="HHY104" s="267"/>
      <c r="HHZ104" s="267"/>
      <c r="HIA104" s="267"/>
      <c r="HIB104" s="267"/>
      <c r="HIC104" s="267"/>
      <c r="HID104" s="267"/>
      <c r="HIE104" s="267"/>
      <c r="HIF104" s="267"/>
      <c r="HIG104" s="267"/>
      <c r="HIH104" s="267"/>
      <c r="HII104" s="267"/>
      <c r="HIJ104" s="267"/>
      <c r="HIK104" s="267"/>
      <c r="HIL104" s="267"/>
      <c r="HIM104" s="267"/>
      <c r="HIN104" s="267"/>
      <c r="HIO104" s="267"/>
      <c r="HIP104" s="267"/>
      <c r="HIQ104" s="267"/>
      <c r="HIR104" s="267"/>
      <c r="HIS104" s="267"/>
      <c r="HIT104" s="267"/>
      <c r="HIU104" s="267"/>
      <c r="HIV104" s="267"/>
      <c r="HIW104" s="267"/>
      <c r="HIX104" s="267"/>
      <c r="HIY104" s="267"/>
      <c r="HIZ104" s="267"/>
      <c r="HJA104" s="267"/>
      <c r="HJB104" s="267"/>
      <c r="HJC104" s="267"/>
      <c r="HJD104" s="267"/>
      <c r="HJE104" s="267"/>
      <c r="HJF104" s="267"/>
      <c r="HJG104" s="267"/>
      <c r="HJH104" s="267"/>
      <c r="HJI104" s="267"/>
      <c r="HJJ104" s="267"/>
      <c r="HJK104" s="267"/>
      <c r="HJL104" s="267"/>
      <c r="HJM104" s="267"/>
      <c r="HJN104" s="267"/>
      <c r="HJO104" s="267"/>
      <c r="HJP104" s="267"/>
      <c r="HJQ104" s="267"/>
      <c r="HJR104" s="267"/>
      <c r="HJS104" s="267"/>
      <c r="HJT104" s="267"/>
      <c r="HJU104" s="267"/>
      <c r="HJV104" s="267"/>
      <c r="HJW104" s="267"/>
      <c r="HJX104" s="267"/>
      <c r="HJY104" s="267"/>
      <c r="HJZ104" s="267"/>
      <c r="HKA104" s="267"/>
      <c r="HKB104" s="267"/>
      <c r="HKC104" s="267"/>
      <c r="HKD104" s="267"/>
      <c r="HKE104" s="267"/>
      <c r="HKF104" s="267"/>
      <c r="HKG104" s="267"/>
      <c r="HKH104" s="267"/>
      <c r="HKI104" s="267"/>
      <c r="HKJ104" s="267"/>
      <c r="HKK104" s="267"/>
      <c r="HKL104" s="267"/>
      <c r="HKM104" s="267"/>
      <c r="HKN104" s="267"/>
      <c r="HKO104" s="267"/>
      <c r="HKP104" s="267"/>
      <c r="HKQ104" s="267"/>
      <c r="HKR104" s="267"/>
      <c r="HKS104" s="267"/>
      <c r="HKT104" s="267"/>
      <c r="HKU104" s="267"/>
      <c r="HKV104" s="267"/>
      <c r="HKW104" s="267"/>
      <c r="HKX104" s="267"/>
      <c r="HKY104" s="267"/>
      <c r="HKZ104" s="267"/>
      <c r="HLA104" s="267"/>
      <c r="HLB104" s="267"/>
      <c r="HLC104" s="267"/>
      <c r="HLD104" s="267"/>
      <c r="HLE104" s="267"/>
      <c r="HLF104" s="267"/>
      <c r="HLG104" s="267"/>
      <c r="HLH104" s="267"/>
      <c r="HLI104" s="267"/>
      <c r="HLJ104" s="267"/>
      <c r="HLK104" s="267"/>
      <c r="HLL104" s="267"/>
      <c r="HLM104" s="267"/>
      <c r="HLN104" s="267"/>
      <c r="HLO104" s="267"/>
      <c r="HLP104" s="267"/>
      <c r="HLQ104" s="267"/>
      <c r="HLR104" s="267"/>
      <c r="HLS104" s="267"/>
      <c r="HLT104" s="267"/>
      <c r="HLU104" s="267"/>
      <c r="HLV104" s="267"/>
      <c r="HLW104" s="267"/>
      <c r="HLX104" s="267"/>
      <c r="HLY104" s="267"/>
      <c r="HLZ104" s="267"/>
      <c r="HMA104" s="267"/>
      <c r="HMB104" s="267"/>
      <c r="HMC104" s="267"/>
      <c r="HMD104" s="267"/>
      <c r="HME104" s="267"/>
      <c r="HMF104" s="267"/>
      <c r="HMG104" s="267"/>
      <c r="HMH104" s="267"/>
      <c r="HMI104" s="267"/>
      <c r="HMJ104" s="267"/>
      <c r="HMK104" s="267"/>
      <c r="HML104" s="267"/>
      <c r="HMM104" s="267"/>
      <c r="HMN104" s="267"/>
      <c r="HMO104" s="267"/>
      <c r="HMP104" s="267"/>
      <c r="HMQ104" s="267"/>
      <c r="HMR104" s="267"/>
      <c r="HMS104" s="267"/>
      <c r="HMT104" s="267"/>
      <c r="HMU104" s="267"/>
      <c r="HMV104" s="267"/>
      <c r="HMW104" s="267"/>
      <c r="HMX104" s="267"/>
      <c r="HMY104" s="267"/>
      <c r="HMZ104" s="267"/>
      <c r="HNA104" s="267"/>
      <c r="HNB104" s="267"/>
      <c r="HNC104" s="267"/>
      <c r="HND104" s="267"/>
      <c r="HNE104" s="267"/>
      <c r="HNF104" s="267"/>
      <c r="HNG104" s="267"/>
      <c r="HNH104" s="267"/>
      <c r="HNI104" s="267"/>
      <c r="HNJ104" s="267"/>
      <c r="HNK104" s="267"/>
      <c r="HNL104" s="267"/>
      <c r="HNM104" s="267"/>
      <c r="HNN104" s="267"/>
      <c r="HNO104" s="267"/>
      <c r="HNP104" s="267"/>
      <c r="HNQ104" s="267"/>
      <c r="HNR104" s="267"/>
      <c r="HNS104" s="267"/>
      <c r="HNT104" s="267"/>
      <c r="HNU104" s="267"/>
      <c r="HNV104" s="267"/>
      <c r="HNW104" s="267"/>
      <c r="HNX104" s="267"/>
      <c r="HNY104" s="267"/>
      <c r="HNZ104" s="267"/>
      <c r="HOA104" s="267"/>
      <c r="HOB104" s="267"/>
      <c r="HOC104" s="267"/>
      <c r="HOD104" s="267"/>
      <c r="HOE104" s="267"/>
      <c r="HOF104" s="267"/>
      <c r="HOG104" s="267"/>
      <c r="HOH104" s="267"/>
      <c r="HOI104" s="267"/>
      <c r="HOJ104" s="267"/>
      <c r="HOK104" s="267"/>
      <c r="HOL104" s="267"/>
      <c r="HOM104" s="267"/>
      <c r="HON104" s="267"/>
      <c r="HOO104" s="267"/>
      <c r="HOP104" s="267"/>
      <c r="HOQ104" s="267"/>
      <c r="HOR104" s="267"/>
      <c r="HOS104" s="267"/>
      <c r="HOT104" s="267"/>
      <c r="HOU104" s="267"/>
      <c r="HOV104" s="267"/>
      <c r="HOW104" s="267"/>
      <c r="HOX104" s="267"/>
      <c r="HOY104" s="267"/>
      <c r="HOZ104" s="267"/>
      <c r="HPA104" s="267"/>
      <c r="HPB104" s="267"/>
      <c r="HPC104" s="267"/>
      <c r="HPD104" s="267"/>
      <c r="HPE104" s="267"/>
      <c r="HPF104" s="267"/>
      <c r="HPG104" s="267"/>
      <c r="HPH104" s="267"/>
      <c r="HPI104" s="267"/>
      <c r="HPJ104" s="267"/>
      <c r="HPK104" s="267"/>
      <c r="HPL104" s="267"/>
      <c r="HPM104" s="267"/>
      <c r="HPN104" s="267"/>
      <c r="HPO104" s="267"/>
      <c r="HPP104" s="267"/>
      <c r="HPQ104" s="267"/>
      <c r="HPR104" s="267"/>
      <c r="HPS104" s="267"/>
      <c r="HPT104" s="267"/>
      <c r="HPU104" s="267"/>
      <c r="HPV104" s="267"/>
      <c r="HPW104" s="267"/>
      <c r="HPX104" s="267"/>
      <c r="HPY104" s="267"/>
      <c r="HPZ104" s="267"/>
      <c r="HQA104" s="267"/>
      <c r="HQB104" s="267"/>
      <c r="HQC104" s="267"/>
      <c r="HQD104" s="267"/>
      <c r="HQE104" s="267"/>
      <c r="HQF104" s="267"/>
      <c r="HQG104" s="267"/>
      <c r="HQH104" s="267"/>
      <c r="HQI104" s="267"/>
      <c r="HQJ104" s="267"/>
      <c r="HQK104" s="267"/>
      <c r="HQL104" s="267"/>
      <c r="HQM104" s="267"/>
      <c r="HQN104" s="267"/>
      <c r="HQO104" s="267"/>
      <c r="HQP104" s="267"/>
      <c r="HQQ104" s="267"/>
      <c r="HQR104" s="267"/>
      <c r="HQS104" s="267"/>
      <c r="HQT104" s="267"/>
      <c r="HQU104" s="267"/>
      <c r="HQV104" s="267"/>
      <c r="HQW104" s="267"/>
      <c r="HQX104" s="267"/>
      <c r="HQY104" s="267"/>
      <c r="HQZ104" s="267"/>
      <c r="HRA104" s="267"/>
      <c r="HRB104" s="267"/>
      <c r="HRC104" s="267"/>
      <c r="HRD104" s="267"/>
      <c r="HRE104" s="267"/>
      <c r="HRF104" s="267"/>
      <c r="HRG104" s="267"/>
      <c r="HRH104" s="267"/>
      <c r="HRI104" s="267"/>
      <c r="HRJ104" s="267"/>
      <c r="HRK104" s="267"/>
      <c r="HRL104" s="267"/>
      <c r="HRM104" s="267"/>
      <c r="HRN104" s="267"/>
      <c r="HRO104" s="267"/>
      <c r="HRP104" s="267"/>
      <c r="HRQ104" s="267"/>
      <c r="HRR104" s="267"/>
      <c r="HRS104" s="267"/>
      <c r="HRT104" s="267"/>
      <c r="HRU104" s="267"/>
      <c r="HRV104" s="267"/>
      <c r="HRW104" s="267"/>
      <c r="HRX104" s="267"/>
      <c r="HRY104" s="267"/>
      <c r="HRZ104" s="267"/>
      <c r="HSA104" s="267"/>
      <c r="HSB104" s="267"/>
      <c r="HSC104" s="267"/>
      <c r="HSD104" s="267"/>
      <c r="HSE104" s="267"/>
      <c r="HSF104" s="267"/>
      <c r="HSG104" s="267"/>
      <c r="HSH104" s="267"/>
      <c r="HSI104" s="267"/>
      <c r="HSJ104" s="267"/>
      <c r="HSK104" s="267"/>
      <c r="HSL104" s="267"/>
      <c r="HSM104" s="267"/>
      <c r="HSN104" s="267"/>
      <c r="HSO104" s="267"/>
      <c r="HSP104" s="267"/>
      <c r="HSQ104" s="267"/>
      <c r="HSR104" s="267"/>
      <c r="HSS104" s="267"/>
      <c r="HST104" s="267"/>
      <c r="HSU104" s="267"/>
      <c r="HSV104" s="267"/>
      <c r="HSW104" s="267"/>
      <c r="HSX104" s="267"/>
      <c r="HSY104" s="267"/>
      <c r="HSZ104" s="267"/>
      <c r="HTA104" s="267"/>
      <c r="HTB104" s="267"/>
      <c r="HTC104" s="267"/>
      <c r="HTD104" s="267"/>
      <c r="HTE104" s="267"/>
      <c r="HTF104" s="267"/>
      <c r="HTG104" s="267"/>
      <c r="HTH104" s="267"/>
      <c r="HTI104" s="267"/>
      <c r="HTJ104" s="267"/>
      <c r="HTK104" s="267"/>
      <c r="HTL104" s="267"/>
      <c r="HTM104" s="267"/>
      <c r="HTN104" s="267"/>
      <c r="HTO104" s="267"/>
      <c r="HTP104" s="267"/>
      <c r="HTQ104" s="267"/>
      <c r="HTR104" s="267"/>
      <c r="HTS104" s="267"/>
      <c r="HTT104" s="267"/>
      <c r="HTU104" s="267"/>
      <c r="HTV104" s="267"/>
      <c r="HTW104" s="267"/>
      <c r="HTX104" s="267"/>
      <c r="HTY104" s="267"/>
      <c r="HTZ104" s="267"/>
      <c r="HUA104" s="267"/>
      <c r="HUB104" s="267"/>
      <c r="HUC104" s="267"/>
      <c r="HUD104" s="267"/>
      <c r="HUE104" s="267"/>
      <c r="HUF104" s="267"/>
      <c r="HUG104" s="267"/>
      <c r="HUH104" s="267"/>
      <c r="HUI104" s="267"/>
      <c r="HUJ104" s="267"/>
      <c r="HUK104" s="267"/>
      <c r="HUL104" s="267"/>
      <c r="HUM104" s="267"/>
      <c r="HUN104" s="267"/>
      <c r="HUO104" s="267"/>
      <c r="HUP104" s="267"/>
      <c r="HUQ104" s="267"/>
      <c r="HUR104" s="267"/>
      <c r="HUS104" s="267"/>
      <c r="HUT104" s="267"/>
      <c r="HUU104" s="267"/>
      <c r="HUV104" s="267"/>
      <c r="HUW104" s="267"/>
      <c r="HUX104" s="267"/>
      <c r="HUY104" s="267"/>
      <c r="HUZ104" s="267"/>
      <c r="HVA104" s="267"/>
      <c r="HVB104" s="267"/>
      <c r="HVC104" s="267"/>
      <c r="HVD104" s="267"/>
      <c r="HVE104" s="267"/>
      <c r="HVF104" s="267"/>
      <c r="HVG104" s="267"/>
      <c r="HVH104" s="267"/>
      <c r="HVI104" s="267"/>
      <c r="HVJ104" s="267"/>
      <c r="HVK104" s="267"/>
      <c r="HVL104" s="267"/>
      <c r="HVM104" s="267"/>
      <c r="HVN104" s="267"/>
      <c r="HVO104" s="267"/>
      <c r="HVP104" s="267"/>
      <c r="HVQ104" s="267"/>
      <c r="HVR104" s="267"/>
      <c r="HVS104" s="267"/>
      <c r="HVT104" s="267"/>
      <c r="HVU104" s="267"/>
      <c r="HVV104" s="267"/>
      <c r="HVW104" s="267"/>
      <c r="HVX104" s="267"/>
      <c r="HVY104" s="267"/>
      <c r="HVZ104" s="267"/>
      <c r="HWA104" s="267"/>
      <c r="HWB104" s="267"/>
      <c r="HWC104" s="267"/>
      <c r="HWD104" s="267"/>
      <c r="HWE104" s="267"/>
      <c r="HWF104" s="267"/>
      <c r="HWG104" s="267"/>
      <c r="HWH104" s="267"/>
      <c r="HWI104" s="267"/>
      <c r="HWJ104" s="267"/>
      <c r="HWK104" s="267"/>
      <c r="HWL104" s="267"/>
      <c r="HWM104" s="267"/>
      <c r="HWN104" s="267"/>
      <c r="HWO104" s="267"/>
      <c r="HWP104" s="267"/>
      <c r="HWQ104" s="267"/>
      <c r="HWR104" s="267"/>
      <c r="HWS104" s="267"/>
      <c r="HWT104" s="267"/>
      <c r="HWU104" s="267"/>
      <c r="HWV104" s="267"/>
      <c r="HWW104" s="267"/>
      <c r="HWX104" s="267"/>
      <c r="HWY104" s="267"/>
      <c r="HWZ104" s="267"/>
      <c r="HXA104" s="267"/>
      <c r="HXB104" s="267"/>
      <c r="HXC104" s="267"/>
      <c r="HXD104" s="267"/>
      <c r="HXE104" s="267"/>
      <c r="HXF104" s="267"/>
      <c r="HXG104" s="267"/>
      <c r="HXH104" s="267"/>
      <c r="HXI104" s="267"/>
      <c r="HXJ104" s="267"/>
      <c r="HXK104" s="267"/>
      <c r="HXL104" s="267"/>
      <c r="HXM104" s="267"/>
      <c r="HXN104" s="267"/>
      <c r="HXO104" s="267"/>
      <c r="HXP104" s="267"/>
      <c r="HXQ104" s="267"/>
      <c r="HXR104" s="267"/>
      <c r="HXS104" s="267"/>
      <c r="HXT104" s="267"/>
      <c r="HXU104" s="267"/>
      <c r="HXV104" s="267"/>
      <c r="HXW104" s="267"/>
      <c r="HXX104" s="267"/>
      <c r="HXY104" s="267"/>
      <c r="HXZ104" s="267"/>
      <c r="HYA104" s="267"/>
      <c r="HYB104" s="267"/>
      <c r="HYC104" s="267"/>
      <c r="HYD104" s="267"/>
      <c r="HYE104" s="267"/>
      <c r="HYF104" s="267"/>
      <c r="HYG104" s="267"/>
      <c r="HYH104" s="267"/>
      <c r="HYI104" s="267"/>
      <c r="HYJ104" s="267"/>
      <c r="HYK104" s="267"/>
      <c r="HYL104" s="267"/>
      <c r="HYM104" s="267"/>
      <c r="HYN104" s="267"/>
      <c r="HYO104" s="267"/>
      <c r="HYP104" s="267"/>
      <c r="HYQ104" s="267"/>
      <c r="HYR104" s="267"/>
      <c r="HYS104" s="267"/>
      <c r="HYT104" s="267"/>
      <c r="HYU104" s="267"/>
      <c r="HYV104" s="267"/>
      <c r="HYW104" s="267"/>
      <c r="HYX104" s="267"/>
      <c r="HYY104" s="267"/>
      <c r="HYZ104" s="267"/>
      <c r="HZA104" s="267"/>
      <c r="HZB104" s="267"/>
      <c r="HZC104" s="267"/>
      <c r="HZD104" s="267"/>
      <c r="HZE104" s="267"/>
      <c r="HZF104" s="267"/>
      <c r="HZG104" s="267"/>
      <c r="HZH104" s="267"/>
      <c r="HZI104" s="267"/>
      <c r="HZJ104" s="267"/>
      <c r="HZK104" s="267"/>
      <c r="HZL104" s="267"/>
      <c r="HZM104" s="267"/>
      <c r="HZN104" s="267"/>
      <c r="HZO104" s="267"/>
      <c r="HZP104" s="267"/>
      <c r="HZQ104" s="267"/>
      <c r="HZR104" s="267"/>
      <c r="HZS104" s="267"/>
      <c r="HZT104" s="267"/>
      <c r="HZU104" s="267"/>
      <c r="HZV104" s="267"/>
      <c r="HZW104" s="267"/>
      <c r="HZX104" s="267"/>
      <c r="HZY104" s="267"/>
      <c r="HZZ104" s="267"/>
      <c r="IAA104" s="267"/>
      <c r="IAB104" s="267"/>
      <c r="IAC104" s="267"/>
      <c r="IAD104" s="267"/>
      <c r="IAE104" s="267"/>
      <c r="IAF104" s="267"/>
      <c r="IAG104" s="267"/>
      <c r="IAH104" s="267"/>
      <c r="IAI104" s="267"/>
      <c r="IAJ104" s="267"/>
      <c r="IAK104" s="267"/>
      <c r="IAL104" s="267"/>
      <c r="IAM104" s="267"/>
      <c r="IAN104" s="267"/>
      <c r="IAO104" s="267"/>
      <c r="IAP104" s="267"/>
      <c r="IAQ104" s="267"/>
      <c r="IAR104" s="267"/>
      <c r="IAS104" s="267"/>
      <c r="IAT104" s="267"/>
      <c r="IAU104" s="267"/>
      <c r="IAV104" s="267"/>
      <c r="IAW104" s="267"/>
      <c r="IAX104" s="267"/>
      <c r="IAY104" s="267"/>
      <c r="IAZ104" s="267"/>
      <c r="IBA104" s="267"/>
      <c r="IBB104" s="267"/>
      <c r="IBC104" s="267"/>
      <c r="IBD104" s="267"/>
      <c r="IBE104" s="267"/>
      <c r="IBF104" s="267"/>
      <c r="IBG104" s="267"/>
      <c r="IBH104" s="267"/>
      <c r="IBI104" s="267"/>
      <c r="IBJ104" s="267"/>
      <c r="IBK104" s="267"/>
      <c r="IBL104" s="267"/>
      <c r="IBM104" s="267"/>
      <c r="IBN104" s="267"/>
      <c r="IBO104" s="267"/>
      <c r="IBP104" s="267"/>
      <c r="IBQ104" s="267"/>
      <c r="IBR104" s="267"/>
      <c r="IBS104" s="267"/>
      <c r="IBT104" s="267"/>
      <c r="IBU104" s="267"/>
      <c r="IBV104" s="267"/>
      <c r="IBW104" s="267"/>
      <c r="IBX104" s="267"/>
      <c r="IBY104" s="267"/>
      <c r="IBZ104" s="267"/>
      <c r="ICA104" s="267"/>
      <c r="ICB104" s="267"/>
      <c r="ICC104" s="267"/>
      <c r="ICD104" s="267"/>
      <c r="ICE104" s="267"/>
      <c r="ICF104" s="267"/>
      <c r="ICG104" s="267"/>
      <c r="ICH104" s="267"/>
      <c r="ICI104" s="267"/>
      <c r="ICJ104" s="267"/>
      <c r="ICK104" s="267"/>
      <c r="ICL104" s="267"/>
      <c r="ICM104" s="267"/>
      <c r="ICN104" s="267"/>
      <c r="ICO104" s="267"/>
      <c r="ICP104" s="267"/>
      <c r="ICQ104" s="267"/>
      <c r="ICR104" s="267"/>
      <c r="ICS104" s="267"/>
      <c r="ICT104" s="267"/>
      <c r="ICU104" s="267"/>
      <c r="ICV104" s="267"/>
      <c r="ICW104" s="267"/>
      <c r="ICX104" s="267"/>
      <c r="ICY104" s="267"/>
      <c r="ICZ104" s="267"/>
      <c r="IDA104" s="267"/>
      <c r="IDB104" s="267"/>
      <c r="IDC104" s="267"/>
      <c r="IDD104" s="267"/>
      <c r="IDE104" s="267"/>
      <c r="IDF104" s="267"/>
      <c r="IDG104" s="267"/>
      <c r="IDH104" s="267"/>
      <c r="IDI104" s="267"/>
      <c r="IDJ104" s="267"/>
      <c r="IDK104" s="267"/>
      <c r="IDL104" s="267"/>
      <c r="IDM104" s="267"/>
      <c r="IDN104" s="267"/>
      <c r="IDO104" s="267"/>
      <c r="IDP104" s="267"/>
      <c r="IDQ104" s="267"/>
      <c r="IDR104" s="267"/>
      <c r="IDS104" s="267"/>
      <c r="IDT104" s="267"/>
      <c r="IDU104" s="267"/>
      <c r="IDV104" s="267"/>
      <c r="IDW104" s="267"/>
      <c r="IDX104" s="267"/>
      <c r="IDY104" s="267"/>
      <c r="IDZ104" s="267"/>
      <c r="IEA104" s="267"/>
      <c r="IEB104" s="267"/>
      <c r="IEC104" s="267"/>
      <c r="IED104" s="267"/>
      <c r="IEE104" s="267"/>
      <c r="IEF104" s="267"/>
      <c r="IEG104" s="267"/>
      <c r="IEH104" s="267"/>
      <c r="IEI104" s="267"/>
      <c r="IEJ104" s="267"/>
      <c r="IEK104" s="267"/>
      <c r="IEL104" s="267"/>
      <c r="IEM104" s="267"/>
      <c r="IEN104" s="267"/>
      <c r="IEO104" s="267"/>
      <c r="IEP104" s="267"/>
      <c r="IEQ104" s="267"/>
      <c r="IER104" s="267"/>
      <c r="IES104" s="267"/>
      <c r="IET104" s="267"/>
      <c r="IEU104" s="267"/>
      <c r="IEV104" s="267"/>
      <c r="IEW104" s="267"/>
      <c r="IEX104" s="267"/>
      <c r="IEY104" s="267"/>
      <c r="IEZ104" s="267"/>
      <c r="IFA104" s="267"/>
      <c r="IFB104" s="267"/>
      <c r="IFC104" s="267"/>
      <c r="IFD104" s="267"/>
      <c r="IFE104" s="267"/>
      <c r="IFF104" s="267"/>
      <c r="IFG104" s="267"/>
      <c r="IFH104" s="267"/>
      <c r="IFI104" s="267"/>
      <c r="IFJ104" s="267"/>
      <c r="IFK104" s="267"/>
      <c r="IFL104" s="267"/>
      <c r="IFM104" s="267"/>
      <c r="IFN104" s="267"/>
      <c r="IFO104" s="267"/>
      <c r="IFP104" s="267"/>
      <c r="IFQ104" s="267"/>
      <c r="IFR104" s="267"/>
      <c r="IFS104" s="267"/>
      <c r="IFT104" s="267"/>
      <c r="IFU104" s="267"/>
      <c r="IFV104" s="267"/>
      <c r="IFW104" s="267"/>
      <c r="IFX104" s="267"/>
      <c r="IFY104" s="267"/>
      <c r="IFZ104" s="267"/>
      <c r="IGA104" s="267"/>
      <c r="IGB104" s="267"/>
      <c r="IGC104" s="267"/>
      <c r="IGD104" s="267"/>
      <c r="IGE104" s="267"/>
      <c r="IGF104" s="267"/>
      <c r="IGG104" s="267"/>
      <c r="IGH104" s="267"/>
      <c r="IGI104" s="267"/>
      <c r="IGJ104" s="267"/>
      <c r="IGK104" s="267"/>
      <c r="IGL104" s="267"/>
      <c r="IGM104" s="267"/>
      <c r="IGN104" s="267"/>
      <c r="IGO104" s="267"/>
      <c r="IGP104" s="267"/>
      <c r="IGQ104" s="267"/>
      <c r="IGR104" s="267"/>
      <c r="IGS104" s="267"/>
      <c r="IGT104" s="267"/>
      <c r="IGU104" s="267"/>
      <c r="IGV104" s="267"/>
      <c r="IGW104" s="267"/>
      <c r="IGX104" s="267"/>
      <c r="IGY104" s="267"/>
      <c r="IGZ104" s="267"/>
      <c r="IHA104" s="267"/>
      <c r="IHB104" s="267"/>
      <c r="IHC104" s="267"/>
      <c r="IHD104" s="267"/>
      <c r="IHE104" s="267"/>
      <c r="IHF104" s="267"/>
      <c r="IHG104" s="267"/>
      <c r="IHH104" s="267"/>
      <c r="IHI104" s="267"/>
      <c r="IHJ104" s="267"/>
      <c r="IHK104" s="267"/>
      <c r="IHL104" s="267"/>
      <c r="IHM104" s="267"/>
      <c r="IHN104" s="267"/>
      <c r="IHO104" s="267"/>
      <c r="IHP104" s="267"/>
      <c r="IHQ104" s="267"/>
      <c r="IHR104" s="267"/>
      <c r="IHS104" s="267"/>
      <c r="IHT104" s="267"/>
      <c r="IHU104" s="267"/>
      <c r="IHV104" s="267"/>
      <c r="IHW104" s="267"/>
      <c r="IHX104" s="267"/>
      <c r="IHY104" s="267"/>
      <c r="IHZ104" s="267"/>
      <c r="IIA104" s="267"/>
      <c r="IIB104" s="267"/>
      <c r="IIC104" s="267"/>
      <c r="IID104" s="267"/>
      <c r="IIE104" s="267"/>
      <c r="IIF104" s="267"/>
      <c r="IIG104" s="267"/>
      <c r="IIH104" s="267"/>
      <c r="III104" s="267"/>
      <c r="IIJ104" s="267"/>
      <c r="IIK104" s="267"/>
      <c r="IIL104" s="267"/>
      <c r="IIM104" s="267"/>
      <c r="IIN104" s="267"/>
      <c r="IIO104" s="267"/>
      <c r="IIP104" s="267"/>
      <c r="IIQ104" s="267"/>
      <c r="IIR104" s="267"/>
      <c r="IIS104" s="267"/>
      <c r="IIT104" s="267"/>
      <c r="IIU104" s="267"/>
      <c r="IIV104" s="267"/>
      <c r="IIW104" s="267"/>
      <c r="IIX104" s="267"/>
      <c r="IIY104" s="267"/>
      <c r="IIZ104" s="267"/>
      <c r="IJA104" s="267"/>
      <c r="IJB104" s="267"/>
      <c r="IJC104" s="267"/>
      <c r="IJD104" s="267"/>
      <c r="IJE104" s="267"/>
      <c r="IJF104" s="267"/>
      <c r="IJG104" s="267"/>
      <c r="IJH104" s="267"/>
      <c r="IJI104" s="267"/>
      <c r="IJJ104" s="267"/>
      <c r="IJK104" s="267"/>
      <c r="IJL104" s="267"/>
      <c r="IJM104" s="267"/>
      <c r="IJN104" s="267"/>
      <c r="IJO104" s="267"/>
      <c r="IJP104" s="267"/>
      <c r="IJQ104" s="267"/>
      <c r="IJR104" s="267"/>
      <c r="IJS104" s="267"/>
      <c r="IJT104" s="267"/>
      <c r="IJU104" s="267"/>
      <c r="IJV104" s="267"/>
      <c r="IJW104" s="267"/>
      <c r="IJX104" s="267"/>
      <c r="IJY104" s="267"/>
      <c r="IJZ104" s="267"/>
      <c r="IKA104" s="267"/>
      <c r="IKB104" s="267"/>
      <c r="IKC104" s="267"/>
      <c r="IKD104" s="267"/>
      <c r="IKE104" s="267"/>
      <c r="IKF104" s="267"/>
      <c r="IKG104" s="267"/>
      <c r="IKH104" s="267"/>
      <c r="IKI104" s="267"/>
      <c r="IKJ104" s="267"/>
      <c r="IKK104" s="267"/>
      <c r="IKL104" s="267"/>
      <c r="IKM104" s="267"/>
      <c r="IKN104" s="267"/>
      <c r="IKO104" s="267"/>
      <c r="IKP104" s="267"/>
      <c r="IKQ104" s="267"/>
      <c r="IKR104" s="267"/>
      <c r="IKS104" s="267"/>
      <c r="IKT104" s="267"/>
      <c r="IKU104" s="267"/>
      <c r="IKV104" s="267"/>
      <c r="IKW104" s="267"/>
      <c r="IKX104" s="267"/>
      <c r="IKY104" s="267"/>
      <c r="IKZ104" s="267"/>
      <c r="ILA104" s="267"/>
      <c r="ILB104" s="267"/>
      <c r="ILC104" s="267"/>
      <c r="ILD104" s="267"/>
      <c r="ILE104" s="267"/>
      <c r="ILF104" s="267"/>
      <c r="ILG104" s="267"/>
      <c r="ILH104" s="267"/>
      <c r="ILI104" s="267"/>
      <c r="ILJ104" s="267"/>
      <c r="ILK104" s="267"/>
      <c r="ILL104" s="267"/>
      <c r="ILM104" s="267"/>
      <c r="ILN104" s="267"/>
      <c r="ILO104" s="267"/>
      <c r="ILP104" s="267"/>
      <c r="ILQ104" s="267"/>
      <c r="ILR104" s="267"/>
      <c r="ILS104" s="267"/>
      <c r="ILT104" s="267"/>
      <c r="ILU104" s="267"/>
      <c r="ILV104" s="267"/>
      <c r="ILW104" s="267"/>
      <c r="ILX104" s="267"/>
      <c r="ILY104" s="267"/>
      <c r="ILZ104" s="267"/>
      <c r="IMA104" s="267"/>
      <c r="IMB104" s="267"/>
      <c r="IMC104" s="267"/>
      <c r="IMD104" s="267"/>
      <c r="IME104" s="267"/>
      <c r="IMF104" s="267"/>
      <c r="IMG104" s="267"/>
      <c r="IMH104" s="267"/>
      <c r="IMI104" s="267"/>
      <c r="IMJ104" s="267"/>
      <c r="IMK104" s="267"/>
      <c r="IML104" s="267"/>
      <c r="IMM104" s="267"/>
      <c r="IMN104" s="267"/>
      <c r="IMO104" s="267"/>
      <c r="IMP104" s="267"/>
      <c r="IMQ104" s="267"/>
      <c r="IMR104" s="267"/>
      <c r="IMS104" s="267"/>
      <c r="IMT104" s="267"/>
      <c r="IMU104" s="267"/>
      <c r="IMV104" s="267"/>
      <c r="IMW104" s="267"/>
      <c r="IMX104" s="267"/>
      <c r="IMY104" s="267"/>
      <c r="IMZ104" s="267"/>
      <c r="INA104" s="267"/>
      <c r="INB104" s="267"/>
      <c r="INC104" s="267"/>
      <c r="IND104" s="267"/>
      <c r="INE104" s="267"/>
      <c r="INF104" s="267"/>
      <c r="ING104" s="267"/>
      <c r="INH104" s="267"/>
      <c r="INI104" s="267"/>
      <c r="INJ104" s="267"/>
      <c r="INK104" s="267"/>
      <c r="INL104" s="267"/>
      <c r="INM104" s="267"/>
      <c r="INN104" s="267"/>
      <c r="INO104" s="267"/>
      <c r="INP104" s="267"/>
      <c r="INQ104" s="267"/>
      <c r="INR104" s="267"/>
      <c r="INS104" s="267"/>
      <c r="INT104" s="267"/>
      <c r="INU104" s="267"/>
      <c r="INV104" s="267"/>
      <c r="INW104" s="267"/>
      <c r="INX104" s="267"/>
      <c r="INY104" s="267"/>
      <c r="INZ104" s="267"/>
      <c r="IOA104" s="267"/>
      <c r="IOB104" s="267"/>
      <c r="IOC104" s="267"/>
      <c r="IOD104" s="267"/>
      <c r="IOE104" s="267"/>
      <c r="IOF104" s="267"/>
      <c r="IOG104" s="267"/>
      <c r="IOH104" s="267"/>
      <c r="IOI104" s="267"/>
      <c r="IOJ104" s="267"/>
      <c r="IOK104" s="267"/>
      <c r="IOL104" s="267"/>
      <c r="IOM104" s="267"/>
      <c r="ION104" s="267"/>
      <c r="IOO104" s="267"/>
      <c r="IOP104" s="267"/>
      <c r="IOQ104" s="267"/>
      <c r="IOR104" s="267"/>
      <c r="IOS104" s="267"/>
      <c r="IOT104" s="267"/>
      <c r="IOU104" s="267"/>
      <c r="IOV104" s="267"/>
      <c r="IOW104" s="267"/>
      <c r="IOX104" s="267"/>
      <c r="IOY104" s="267"/>
      <c r="IOZ104" s="267"/>
      <c r="IPA104" s="267"/>
      <c r="IPB104" s="267"/>
      <c r="IPC104" s="267"/>
      <c r="IPD104" s="267"/>
      <c r="IPE104" s="267"/>
      <c r="IPF104" s="267"/>
      <c r="IPG104" s="267"/>
      <c r="IPH104" s="267"/>
      <c r="IPI104" s="267"/>
      <c r="IPJ104" s="267"/>
      <c r="IPK104" s="267"/>
      <c r="IPL104" s="267"/>
      <c r="IPM104" s="267"/>
      <c r="IPN104" s="267"/>
      <c r="IPO104" s="267"/>
      <c r="IPP104" s="267"/>
      <c r="IPQ104" s="267"/>
      <c r="IPR104" s="267"/>
      <c r="IPS104" s="267"/>
      <c r="IPT104" s="267"/>
      <c r="IPU104" s="267"/>
      <c r="IPV104" s="267"/>
      <c r="IPW104" s="267"/>
      <c r="IPX104" s="267"/>
      <c r="IPY104" s="267"/>
      <c r="IPZ104" s="267"/>
      <c r="IQA104" s="267"/>
      <c r="IQB104" s="267"/>
      <c r="IQC104" s="267"/>
      <c r="IQD104" s="267"/>
      <c r="IQE104" s="267"/>
      <c r="IQF104" s="267"/>
      <c r="IQG104" s="267"/>
      <c r="IQH104" s="267"/>
      <c r="IQI104" s="267"/>
      <c r="IQJ104" s="267"/>
      <c r="IQK104" s="267"/>
      <c r="IQL104" s="267"/>
      <c r="IQM104" s="267"/>
      <c r="IQN104" s="267"/>
      <c r="IQO104" s="267"/>
      <c r="IQP104" s="267"/>
      <c r="IQQ104" s="267"/>
      <c r="IQR104" s="267"/>
      <c r="IQS104" s="267"/>
      <c r="IQT104" s="267"/>
      <c r="IQU104" s="267"/>
      <c r="IQV104" s="267"/>
      <c r="IQW104" s="267"/>
      <c r="IQX104" s="267"/>
      <c r="IQY104" s="267"/>
      <c r="IQZ104" s="267"/>
      <c r="IRA104" s="267"/>
      <c r="IRB104" s="267"/>
      <c r="IRC104" s="267"/>
      <c r="IRD104" s="267"/>
      <c r="IRE104" s="267"/>
      <c r="IRF104" s="267"/>
      <c r="IRG104" s="267"/>
      <c r="IRH104" s="267"/>
      <c r="IRI104" s="267"/>
      <c r="IRJ104" s="267"/>
      <c r="IRK104" s="267"/>
      <c r="IRL104" s="267"/>
      <c r="IRM104" s="267"/>
      <c r="IRN104" s="267"/>
      <c r="IRO104" s="267"/>
      <c r="IRP104" s="267"/>
      <c r="IRQ104" s="267"/>
      <c r="IRR104" s="267"/>
      <c r="IRS104" s="267"/>
      <c r="IRT104" s="267"/>
      <c r="IRU104" s="267"/>
      <c r="IRV104" s="267"/>
      <c r="IRW104" s="267"/>
      <c r="IRX104" s="267"/>
      <c r="IRY104" s="267"/>
      <c r="IRZ104" s="267"/>
      <c r="ISA104" s="267"/>
      <c r="ISB104" s="267"/>
      <c r="ISC104" s="267"/>
      <c r="ISD104" s="267"/>
      <c r="ISE104" s="267"/>
      <c r="ISF104" s="267"/>
      <c r="ISG104" s="267"/>
      <c r="ISH104" s="267"/>
      <c r="ISI104" s="267"/>
      <c r="ISJ104" s="267"/>
      <c r="ISK104" s="267"/>
      <c r="ISL104" s="267"/>
      <c r="ISM104" s="267"/>
      <c r="ISN104" s="267"/>
      <c r="ISO104" s="267"/>
      <c r="ISP104" s="267"/>
      <c r="ISQ104" s="267"/>
      <c r="ISR104" s="267"/>
      <c r="ISS104" s="267"/>
      <c r="IST104" s="267"/>
      <c r="ISU104" s="267"/>
      <c r="ISV104" s="267"/>
      <c r="ISW104" s="267"/>
      <c r="ISX104" s="267"/>
      <c r="ISY104" s="267"/>
      <c r="ISZ104" s="267"/>
      <c r="ITA104" s="267"/>
      <c r="ITB104" s="267"/>
      <c r="ITC104" s="267"/>
      <c r="ITD104" s="267"/>
      <c r="ITE104" s="267"/>
      <c r="ITF104" s="267"/>
      <c r="ITG104" s="267"/>
      <c r="ITH104" s="267"/>
      <c r="ITI104" s="267"/>
      <c r="ITJ104" s="267"/>
      <c r="ITK104" s="267"/>
      <c r="ITL104" s="267"/>
      <c r="ITM104" s="267"/>
      <c r="ITN104" s="267"/>
      <c r="ITO104" s="267"/>
      <c r="ITP104" s="267"/>
      <c r="ITQ104" s="267"/>
      <c r="ITR104" s="267"/>
      <c r="ITS104" s="267"/>
      <c r="ITT104" s="267"/>
      <c r="ITU104" s="267"/>
      <c r="ITV104" s="267"/>
      <c r="ITW104" s="267"/>
      <c r="ITX104" s="267"/>
      <c r="ITY104" s="267"/>
      <c r="ITZ104" s="267"/>
      <c r="IUA104" s="267"/>
      <c r="IUB104" s="267"/>
      <c r="IUC104" s="267"/>
      <c r="IUD104" s="267"/>
      <c r="IUE104" s="267"/>
      <c r="IUF104" s="267"/>
      <c r="IUG104" s="267"/>
      <c r="IUH104" s="267"/>
      <c r="IUI104" s="267"/>
      <c r="IUJ104" s="267"/>
      <c r="IUK104" s="267"/>
      <c r="IUL104" s="267"/>
      <c r="IUM104" s="267"/>
      <c r="IUN104" s="267"/>
      <c r="IUO104" s="267"/>
      <c r="IUP104" s="267"/>
      <c r="IUQ104" s="267"/>
      <c r="IUR104" s="267"/>
      <c r="IUS104" s="267"/>
      <c r="IUT104" s="267"/>
      <c r="IUU104" s="267"/>
      <c r="IUV104" s="267"/>
      <c r="IUW104" s="267"/>
      <c r="IUX104" s="267"/>
      <c r="IUY104" s="267"/>
      <c r="IUZ104" s="267"/>
      <c r="IVA104" s="267"/>
      <c r="IVB104" s="267"/>
      <c r="IVC104" s="267"/>
      <c r="IVD104" s="267"/>
      <c r="IVE104" s="267"/>
      <c r="IVF104" s="267"/>
      <c r="IVG104" s="267"/>
      <c r="IVH104" s="267"/>
      <c r="IVI104" s="267"/>
      <c r="IVJ104" s="267"/>
      <c r="IVK104" s="267"/>
      <c r="IVL104" s="267"/>
      <c r="IVM104" s="267"/>
      <c r="IVN104" s="267"/>
      <c r="IVO104" s="267"/>
      <c r="IVP104" s="267"/>
      <c r="IVQ104" s="267"/>
      <c r="IVR104" s="267"/>
      <c r="IVS104" s="267"/>
      <c r="IVT104" s="267"/>
      <c r="IVU104" s="267"/>
      <c r="IVV104" s="267"/>
      <c r="IVW104" s="267"/>
      <c r="IVX104" s="267"/>
      <c r="IVY104" s="267"/>
      <c r="IVZ104" s="267"/>
      <c r="IWA104" s="267"/>
      <c r="IWB104" s="267"/>
      <c r="IWC104" s="267"/>
      <c r="IWD104" s="267"/>
      <c r="IWE104" s="267"/>
      <c r="IWF104" s="267"/>
      <c r="IWG104" s="267"/>
      <c r="IWH104" s="267"/>
      <c r="IWI104" s="267"/>
      <c r="IWJ104" s="267"/>
      <c r="IWK104" s="267"/>
      <c r="IWL104" s="267"/>
      <c r="IWM104" s="267"/>
      <c r="IWN104" s="267"/>
      <c r="IWO104" s="267"/>
      <c r="IWP104" s="267"/>
      <c r="IWQ104" s="267"/>
      <c r="IWR104" s="267"/>
      <c r="IWS104" s="267"/>
      <c r="IWT104" s="267"/>
      <c r="IWU104" s="267"/>
      <c r="IWV104" s="267"/>
      <c r="IWW104" s="267"/>
      <c r="IWX104" s="267"/>
      <c r="IWY104" s="267"/>
      <c r="IWZ104" s="267"/>
      <c r="IXA104" s="267"/>
      <c r="IXB104" s="267"/>
      <c r="IXC104" s="267"/>
      <c r="IXD104" s="267"/>
      <c r="IXE104" s="267"/>
      <c r="IXF104" s="267"/>
      <c r="IXG104" s="267"/>
      <c r="IXH104" s="267"/>
      <c r="IXI104" s="267"/>
      <c r="IXJ104" s="267"/>
      <c r="IXK104" s="267"/>
      <c r="IXL104" s="267"/>
      <c r="IXM104" s="267"/>
      <c r="IXN104" s="267"/>
      <c r="IXO104" s="267"/>
      <c r="IXP104" s="267"/>
      <c r="IXQ104" s="267"/>
      <c r="IXR104" s="267"/>
      <c r="IXS104" s="267"/>
      <c r="IXT104" s="267"/>
      <c r="IXU104" s="267"/>
      <c r="IXV104" s="267"/>
      <c r="IXW104" s="267"/>
      <c r="IXX104" s="267"/>
      <c r="IXY104" s="267"/>
      <c r="IXZ104" s="267"/>
      <c r="IYA104" s="267"/>
      <c r="IYB104" s="267"/>
      <c r="IYC104" s="267"/>
      <c r="IYD104" s="267"/>
      <c r="IYE104" s="267"/>
      <c r="IYF104" s="267"/>
      <c r="IYG104" s="267"/>
      <c r="IYH104" s="267"/>
      <c r="IYI104" s="267"/>
      <c r="IYJ104" s="267"/>
      <c r="IYK104" s="267"/>
      <c r="IYL104" s="267"/>
      <c r="IYM104" s="267"/>
      <c r="IYN104" s="267"/>
      <c r="IYO104" s="267"/>
      <c r="IYP104" s="267"/>
      <c r="IYQ104" s="267"/>
      <c r="IYR104" s="267"/>
      <c r="IYS104" s="267"/>
      <c r="IYT104" s="267"/>
      <c r="IYU104" s="267"/>
      <c r="IYV104" s="267"/>
      <c r="IYW104" s="267"/>
      <c r="IYX104" s="267"/>
      <c r="IYY104" s="267"/>
      <c r="IYZ104" s="267"/>
      <c r="IZA104" s="267"/>
      <c r="IZB104" s="267"/>
      <c r="IZC104" s="267"/>
      <c r="IZD104" s="267"/>
      <c r="IZE104" s="267"/>
      <c r="IZF104" s="267"/>
      <c r="IZG104" s="267"/>
      <c r="IZH104" s="267"/>
      <c r="IZI104" s="267"/>
      <c r="IZJ104" s="267"/>
      <c r="IZK104" s="267"/>
      <c r="IZL104" s="267"/>
      <c r="IZM104" s="267"/>
      <c r="IZN104" s="267"/>
      <c r="IZO104" s="267"/>
      <c r="IZP104" s="267"/>
      <c r="IZQ104" s="267"/>
      <c r="IZR104" s="267"/>
      <c r="IZS104" s="267"/>
      <c r="IZT104" s="267"/>
      <c r="IZU104" s="267"/>
      <c r="IZV104" s="267"/>
      <c r="IZW104" s="267"/>
      <c r="IZX104" s="267"/>
      <c r="IZY104" s="267"/>
      <c r="IZZ104" s="267"/>
      <c r="JAA104" s="267"/>
      <c r="JAB104" s="267"/>
      <c r="JAC104" s="267"/>
      <c r="JAD104" s="267"/>
      <c r="JAE104" s="267"/>
      <c r="JAF104" s="267"/>
      <c r="JAG104" s="267"/>
      <c r="JAH104" s="267"/>
      <c r="JAI104" s="267"/>
      <c r="JAJ104" s="267"/>
      <c r="JAK104" s="267"/>
      <c r="JAL104" s="267"/>
      <c r="JAM104" s="267"/>
      <c r="JAN104" s="267"/>
      <c r="JAO104" s="267"/>
      <c r="JAP104" s="267"/>
      <c r="JAQ104" s="267"/>
      <c r="JAR104" s="267"/>
      <c r="JAS104" s="267"/>
      <c r="JAT104" s="267"/>
      <c r="JAU104" s="267"/>
      <c r="JAV104" s="267"/>
      <c r="JAW104" s="267"/>
      <c r="JAX104" s="267"/>
      <c r="JAY104" s="267"/>
      <c r="JAZ104" s="267"/>
      <c r="JBA104" s="267"/>
      <c r="JBB104" s="267"/>
      <c r="JBC104" s="267"/>
      <c r="JBD104" s="267"/>
      <c r="JBE104" s="267"/>
      <c r="JBF104" s="267"/>
      <c r="JBG104" s="267"/>
      <c r="JBH104" s="267"/>
      <c r="JBI104" s="267"/>
      <c r="JBJ104" s="267"/>
      <c r="JBK104" s="267"/>
      <c r="JBL104" s="267"/>
      <c r="JBM104" s="267"/>
      <c r="JBN104" s="267"/>
      <c r="JBO104" s="267"/>
      <c r="JBP104" s="267"/>
      <c r="JBQ104" s="267"/>
      <c r="JBR104" s="267"/>
      <c r="JBS104" s="267"/>
      <c r="JBT104" s="267"/>
      <c r="JBU104" s="267"/>
      <c r="JBV104" s="267"/>
      <c r="JBW104" s="267"/>
      <c r="JBX104" s="267"/>
      <c r="JBY104" s="267"/>
      <c r="JBZ104" s="267"/>
      <c r="JCA104" s="267"/>
      <c r="JCB104" s="267"/>
      <c r="JCC104" s="267"/>
      <c r="JCD104" s="267"/>
      <c r="JCE104" s="267"/>
      <c r="JCF104" s="267"/>
      <c r="JCG104" s="267"/>
      <c r="JCH104" s="267"/>
      <c r="JCI104" s="267"/>
      <c r="JCJ104" s="267"/>
      <c r="JCK104" s="267"/>
      <c r="JCL104" s="267"/>
      <c r="JCM104" s="267"/>
      <c r="JCN104" s="267"/>
      <c r="JCO104" s="267"/>
      <c r="JCP104" s="267"/>
      <c r="JCQ104" s="267"/>
      <c r="JCR104" s="267"/>
      <c r="JCS104" s="267"/>
      <c r="JCT104" s="267"/>
      <c r="JCU104" s="267"/>
      <c r="JCV104" s="267"/>
      <c r="JCW104" s="267"/>
      <c r="JCX104" s="267"/>
      <c r="JCY104" s="267"/>
      <c r="JCZ104" s="267"/>
      <c r="JDA104" s="267"/>
      <c r="JDB104" s="267"/>
      <c r="JDC104" s="267"/>
      <c r="JDD104" s="267"/>
      <c r="JDE104" s="267"/>
      <c r="JDF104" s="267"/>
      <c r="JDG104" s="267"/>
      <c r="JDH104" s="267"/>
      <c r="JDI104" s="267"/>
      <c r="JDJ104" s="267"/>
      <c r="JDK104" s="267"/>
      <c r="JDL104" s="267"/>
      <c r="JDM104" s="267"/>
      <c r="JDN104" s="267"/>
      <c r="JDO104" s="267"/>
      <c r="JDP104" s="267"/>
      <c r="JDQ104" s="267"/>
      <c r="JDR104" s="267"/>
      <c r="JDS104" s="267"/>
      <c r="JDT104" s="267"/>
      <c r="JDU104" s="267"/>
      <c r="JDV104" s="267"/>
      <c r="JDW104" s="267"/>
      <c r="JDX104" s="267"/>
      <c r="JDY104" s="267"/>
      <c r="JDZ104" s="267"/>
      <c r="JEA104" s="267"/>
      <c r="JEB104" s="267"/>
      <c r="JEC104" s="267"/>
      <c r="JED104" s="267"/>
      <c r="JEE104" s="267"/>
      <c r="JEF104" s="267"/>
      <c r="JEG104" s="267"/>
      <c r="JEH104" s="267"/>
      <c r="JEI104" s="267"/>
      <c r="JEJ104" s="267"/>
      <c r="JEK104" s="267"/>
      <c r="JEL104" s="267"/>
      <c r="JEM104" s="267"/>
      <c r="JEN104" s="267"/>
      <c r="JEO104" s="267"/>
      <c r="JEP104" s="267"/>
      <c r="JEQ104" s="267"/>
      <c r="JER104" s="267"/>
      <c r="JES104" s="267"/>
      <c r="JET104" s="267"/>
      <c r="JEU104" s="267"/>
      <c r="JEV104" s="267"/>
      <c r="JEW104" s="267"/>
      <c r="JEX104" s="267"/>
      <c r="JEY104" s="267"/>
      <c r="JEZ104" s="267"/>
      <c r="JFA104" s="267"/>
      <c r="JFB104" s="267"/>
      <c r="JFC104" s="267"/>
      <c r="JFD104" s="267"/>
      <c r="JFE104" s="267"/>
      <c r="JFF104" s="267"/>
      <c r="JFG104" s="267"/>
      <c r="JFH104" s="267"/>
      <c r="JFI104" s="267"/>
      <c r="JFJ104" s="267"/>
      <c r="JFK104" s="267"/>
      <c r="JFL104" s="267"/>
      <c r="JFM104" s="267"/>
      <c r="JFN104" s="267"/>
      <c r="JFO104" s="267"/>
      <c r="JFP104" s="267"/>
      <c r="JFQ104" s="267"/>
      <c r="JFR104" s="267"/>
      <c r="JFS104" s="267"/>
      <c r="JFT104" s="267"/>
      <c r="JFU104" s="267"/>
      <c r="JFV104" s="267"/>
      <c r="JFW104" s="267"/>
      <c r="JFX104" s="267"/>
      <c r="JFY104" s="267"/>
      <c r="JFZ104" s="267"/>
      <c r="JGA104" s="267"/>
      <c r="JGB104" s="267"/>
      <c r="JGC104" s="267"/>
      <c r="JGD104" s="267"/>
      <c r="JGE104" s="267"/>
      <c r="JGF104" s="267"/>
      <c r="JGG104" s="267"/>
      <c r="JGH104" s="267"/>
      <c r="JGI104" s="267"/>
      <c r="JGJ104" s="267"/>
      <c r="JGK104" s="267"/>
      <c r="JGL104" s="267"/>
      <c r="JGM104" s="267"/>
      <c r="JGN104" s="267"/>
      <c r="JGO104" s="267"/>
      <c r="JGP104" s="267"/>
      <c r="JGQ104" s="267"/>
      <c r="JGR104" s="267"/>
      <c r="JGS104" s="267"/>
      <c r="JGT104" s="267"/>
      <c r="JGU104" s="267"/>
      <c r="JGV104" s="267"/>
      <c r="JGW104" s="267"/>
      <c r="JGX104" s="267"/>
      <c r="JGY104" s="267"/>
      <c r="JGZ104" s="267"/>
      <c r="JHA104" s="267"/>
      <c r="JHB104" s="267"/>
      <c r="JHC104" s="267"/>
      <c r="JHD104" s="267"/>
      <c r="JHE104" s="267"/>
      <c r="JHF104" s="267"/>
      <c r="JHG104" s="267"/>
      <c r="JHH104" s="267"/>
      <c r="JHI104" s="267"/>
      <c r="JHJ104" s="267"/>
      <c r="JHK104" s="267"/>
      <c r="JHL104" s="267"/>
      <c r="JHM104" s="267"/>
      <c r="JHN104" s="267"/>
      <c r="JHO104" s="267"/>
      <c r="JHP104" s="267"/>
      <c r="JHQ104" s="267"/>
      <c r="JHR104" s="267"/>
      <c r="JHS104" s="267"/>
      <c r="JHT104" s="267"/>
      <c r="JHU104" s="267"/>
      <c r="JHV104" s="267"/>
      <c r="JHW104" s="267"/>
      <c r="JHX104" s="267"/>
      <c r="JHY104" s="267"/>
      <c r="JHZ104" s="267"/>
      <c r="JIA104" s="267"/>
      <c r="JIB104" s="267"/>
      <c r="JIC104" s="267"/>
      <c r="JID104" s="267"/>
      <c r="JIE104" s="267"/>
      <c r="JIF104" s="267"/>
      <c r="JIG104" s="267"/>
      <c r="JIH104" s="267"/>
      <c r="JII104" s="267"/>
      <c r="JIJ104" s="267"/>
      <c r="JIK104" s="267"/>
      <c r="JIL104" s="267"/>
      <c r="JIM104" s="267"/>
      <c r="JIN104" s="267"/>
      <c r="JIO104" s="267"/>
      <c r="JIP104" s="267"/>
      <c r="JIQ104" s="267"/>
      <c r="JIR104" s="267"/>
      <c r="JIS104" s="267"/>
      <c r="JIT104" s="267"/>
      <c r="JIU104" s="267"/>
      <c r="JIV104" s="267"/>
      <c r="JIW104" s="267"/>
      <c r="JIX104" s="267"/>
      <c r="JIY104" s="267"/>
      <c r="JIZ104" s="267"/>
      <c r="JJA104" s="267"/>
      <c r="JJB104" s="267"/>
      <c r="JJC104" s="267"/>
      <c r="JJD104" s="267"/>
      <c r="JJE104" s="267"/>
      <c r="JJF104" s="267"/>
      <c r="JJG104" s="267"/>
      <c r="JJH104" s="267"/>
      <c r="JJI104" s="267"/>
      <c r="JJJ104" s="267"/>
      <c r="JJK104" s="267"/>
      <c r="JJL104" s="267"/>
      <c r="JJM104" s="267"/>
      <c r="JJN104" s="267"/>
      <c r="JJO104" s="267"/>
      <c r="JJP104" s="267"/>
      <c r="JJQ104" s="267"/>
      <c r="JJR104" s="267"/>
      <c r="JJS104" s="267"/>
      <c r="JJT104" s="267"/>
      <c r="JJU104" s="267"/>
      <c r="JJV104" s="267"/>
      <c r="JJW104" s="267"/>
      <c r="JJX104" s="267"/>
      <c r="JJY104" s="267"/>
      <c r="JJZ104" s="267"/>
      <c r="JKA104" s="267"/>
      <c r="JKB104" s="267"/>
      <c r="JKC104" s="267"/>
      <c r="JKD104" s="267"/>
      <c r="JKE104" s="267"/>
      <c r="JKF104" s="267"/>
      <c r="JKG104" s="267"/>
      <c r="JKH104" s="267"/>
      <c r="JKI104" s="267"/>
      <c r="JKJ104" s="267"/>
      <c r="JKK104" s="267"/>
      <c r="JKL104" s="267"/>
      <c r="JKM104" s="267"/>
      <c r="JKN104" s="267"/>
      <c r="JKO104" s="267"/>
      <c r="JKP104" s="267"/>
      <c r="JKQ104" s="267"/>
      <c r="JKR104" s="267"/>
      <c r="JKS104" s="267"/>
      <c r="JKT104" s="267"/>
      <c r="JKU104" s="267"/>
      <c r="JKV104" s="267"/>
      <c r="JKW104" s="267"/>
      <c r="JKX104" s="267"/>
      <c r="JKY104" s="267"/>
      <c r="JKZ104" s="267"/>
      <c r="JLA104" s="267"/>
      <c r="JLB104" s="267"/>
      <c r="JLC104" s="267"/>
      <c r="JLD104" s="267"/>
      <c r="JLE104" s="267"/>
      <c r="JLF104" s="267"/>
      <c r="JLG104" s="267"/>
      <c r="JLH104" s="267"/>
      <c r="JLI104" s="267"/>
      <c r="JLJ104" s="267"/>
      <c r="JLK104" s="267"/>
      <c r="JLL104" s="267"/>
      <c r="JLM104" s="267"/>
      <c r="JLN104" s="267"/>
      <c r="JLO104" s="267"/>
      <c r="JLP104" s="267"/>
      <c r="JLQ104" s="267"/>
      <c r="JLR104" s="267"/>
      <c r="JLS104" s="267"/>
      <c r="JLT104" s="267"/>
      <c r="JLU104" s="267"/>
      <c r="JLV104" s="267"/>
      <c r="JLW104" s="267"/>
      <c r="JLX104" s="267"/>
      <c r="JLY104" s="267"/>
      <c r="JLZ104" s="267"/>
      <c r="JMA104" s="267"/>
      <c r="JMB104" s="267"/>
      <c r="JMC104" s="267"/>
      <c r="JMD104" s="267"/>
      <c r="JME104" s="267"/>
      <c r="JMF104" s="267"/>
      <c r="JMG104" s="267"/>
      <c r="JMH104" s="267"/>
      <c r="JMI104" s="267"/>
      <c r="JMJ104" s="267"/>
      <c r="JMK104" s="267"/>
      <c r="JML104" s="267"/>
      <c r="JMM104" s="267"/>
      <c r="JMN104" s="267"/>
      <c r="JMO104" s="267"/>
      <c r="JMP104" s="267"/>
      <c r="JMQ104" s="267"/>
      <c r="JMR104" s="267"/>
      <c r="JMS104" s="267"/>
      <c r="JMT104" s="267"/>
      <c r="JMU104" s="267"/>
      <c r="JMV104" s="267"/>
      <c r="JMW104" s="267"/>
      <c r="JMX104" s="267"/>
      <c r="JMY104" s="267"/>
      <c r="JMZ104" s="267"/>
      <c r="JNA104" s="267"/>
      <c r="JNB104" s="267"/>
      <c r="JNC104" s="267"/>
      <c r="JND104" s="267"/>
      <c r="JNE104" s="267"/>
      <c r="JNF104" s="267"/>
      <c r="JNG104" s="267"/>
      <c r="JNH104" s="267"/>
      <c r="JNI104" s="267"/>
      <c r="JNJ104" s="267"/>
      <c r="JNK104" s="267"/>
      <c r="JNL104" s="267"/>
      <c r="JNM104" s="267"/>
      <c r="JNN104" s="267"/>
      <c r="JNO104" s="267"/>
      <c r="JNP104" s="267"/>
      <c r="JNQ104" s="267"/>
      <c r="JNR104" s="267"/>
      <c r="JNS104" s="267"/>
      <c r="JNT104" s="267"/>
      <c r="JNU104" s="267"/>
      <c r="JNV104" s="267"/>
      <c r="JNW104" s="267"/>
      <c r="JNX104" s="267"/>
      <c r="JNY104" s="267"/>
      <c r="JNZ104" s="267"/>
      <c r="JOA104" s="267"/>
      <c r="JOB104" s="267"/>
      <c r="JOC104" s="267"/>
      <c r="JOD104" s="267"/>
      <c r="JOE104" s="267"/>
      <c r="JOF104" s="267"/>
      <c r="JOG104" s="267"/>
      <c r="JOH104" s="267"/>
      <c r="JOI104" s="267"/>
      <c r="JOJ104" s="267"/>
      <c r="JOK104" s="267"/>
      <c r="JOL104" s="267"/>
      <c r="JOM104" s="267"/>
      <c r="JON104" s="267"/>
      <c r="JOO104" s="267"/>
      <c r="JOP104" s="267"/>
      <c r="JOQ104" s="267"/>
      <c r="JOR104" s="267"/>
      <c r="JOS104" s="267"/>
      <c r="JOT104" s="267"/>
      <c r="JOU104" s="267"/>
      <c r="JOV104" s="267"/>
      <c r="JOW104" s="267"/>
      <c r="JOX104" s="267"/>
      <c r="JOY104" s="267"/>
      <c r="JOZ104" s="267"/>
      <c r="JPA104" s="267"/>
      <c r="JPB104" s="267"/>
      <c r="JPC104" s="267"/>
      <c r="JPD104" s="267"/>
      <c r="JPE104" s="267"/>
      <c r="JPF104" s="267"/>
      <c r="JPG104" s="267"/>
      <c r="JPH104" s="267"/>
      <c r="JPI104" s="267"/>
      <c r="JPJ104" s="267"/>
      <c r="JPK104" s="267"/>
      <c r="JPL104" s="267"/>
      <c r="JPM104" s="267"/>
      <c r="JPN104" s="267"/>
      <c r="JPO104" s="267"/>
      <c r="JPP104" s="267"/>
      <c r="JPQ104" s="267"/>
      <c r="JPR104" s="267"/>
      <c r="JPS104" s="267"/>
      <c r="JPT104" s="267"/>
      <c r="JPU104" s="267"/>
      <c r="JPV104" s="267"/>
      <c r="JPW104" s="267"/>
      <c r="JPX104" s="267"/>
      <c r="JPY104" s="267"/>
      <c r="JPZ104" s="267"/>
      <c r="JQA104" s="267"/>
      <c r="JQB104" s="267"/>
      <c r="JQC104" s="267"/>
      <c r="JQD104" s="267"/>
      <c r="JQE104" s="267"/>
      <c r="JQF104" s="267"/>
      <c r="JQG104" s="267"/>
      <c r="JQH104" s="267"/>
      <c r="JQI104" s="267"/>
      <c r="JQJ104" s="267"/>
      <c r="JQK104" s="267"/>
      <c r="JQL104" s="267"/>
      <c r="JQM104" s="267"/>
      <c r="JQN104" s="267"/>
      <c r="JQO104" s="267"/>
      <c r="JQP104" s="267"/>
      <c r="JQQ104" s="267"/>
      <c r="JQR104" s="267"/>
      <c r="JQS104" s="267"/>
      <c r="JQT104" s="267"/>
      <c r="JQU104" s="267"/>
      <c r="JQV104" s="267"/>
      <c r="JQW104" s="267"/>
      <c r="JQX104" s="267"/>
      <c r="JQY104" s="267"/>
      <c r="JQZ104" s="267"/>
      <c r="JRA104" s="267"/>
      <c r="JRB104" s="267"/>
      <c r="JRC104" s="267"/>
      <c r="JRD104" s="267"/>
      <c r="JRE104" s="267"/>
      <c r="JRF104" s="267"/>
      <c r="JRG104" s="267"/>
      <c r="JRH104" s="267"/>
      <c r="JRI104" s="267"/>
      <c r="JRJ104" s="267"/>
      <c r="JRK104" s="267"/>
      <c r="JRL104" s="267"/>
      <c r="JRM104" s="267"/>
      <c r="JRN104" s="267"/>
      <c r="JRO104" s="267"/>
      <c r="JRP104" s="267"/>
      <c r="JRQ104" s="267"/>
      <c r="JRR104" s="267"/>
      <c r="JRS104" s="267"/>
      <c r="JRT104" s="267"/>
      <c r="JRU104" s="267"/>
      <c r="JRV104" s="267"/>
      <c r="JRW104" s="267"/>
      <c r="JRX104" s="267"/>
      <c r="JRY104" s="267"/>
      <c r="JRZ104" s="267"/>
      <c r="JSA104" s="267"/>
      <c r="JSB104" s="267"/>
      <c r="JSC104" s="267"/>
      <c r="JSD104" s="267"/>
      <c r="JSE104" s="267"/>
      <c r="JSF104" s="267"/>
      <c r="JSG104" s="267"/>
      <c r="JSH104" s="267"/>
      <c r="JSI104" s="267"/>
      <c r="JSJ104" s="267"/>
      <c r="JSK104" s="267"/>
      <c r="JSL104" s="267"/>
      <c r="JSM104" s="267"/>
      <c r="JSN104" s="267"/>
      <c r="JSO104" s="267"/>
      <c r="JSP104" s="267"/>
      <c r="JSQ104" s="267"/>
      <c r="JSR104" s="267"/>
      <c r="JSS104" s="267"/>
      <c r="JST104" s="267"/>
      <c r="JSU104" s="267"/>
      <c r="JSV104" s="267"/>
      <c r="JSW104" s="267"/>
      <c r="JSX104" s="267"/>
      <c r="JSY104" s="267"/>
      <c r="JSZ104" s="267"/>
      <c r="JTA104" s="267"/>
      <c r="JTB104" s="267"/>
      <c r="JTC104" s="267"/>
      <c r="JTD104" s="267"/>
      <c r="JTE104" s="267"/>
      <c r="JTF104" s="267"/>
      <c r="JTG104" s="267"/>
      <c r="JTH104" s="267"/>
      <c r="JTI104" s="267"/>
      <c r="JTJ104" s="267"/>
      <c r="JTK104" s="267"/>
      <c r="JTL104" s="267"/>
      <c r="JTM104" s="267"/>
      <c r="JTN104" s="267"/>
      <c r="JTO104" s="267"/>
      <c r="JTP104" s="267"/>
      <c r="JTQ104" s="267"/>
      <c r="JTR104" s="267"/>
      <c r="JTS104" s="267"/>
      <c r="JTT104" s="267"/>
      <c r="JTU104" s="267"/>
      <c r="JTV104" s="267"/>
      <c r="JTW104" s="267"/>
      <c r="JTX104" s="267"/>
      <c r="JTY104" s="267"/>
      <c r="JTZ104" s="267"/>
      <c r="JUA104" s="267"/>
      <c r="JUB104" s="267"/>
      <c r="JUC104" s="267"/>
      <c r="JUD104" s="267"/>
      <c r="JUE104" s="267"/>
      <c r="JUF104" s="267"/>
      <c r="JUG104" s="267"/>
      <c r="JUH104" s="267"/>
      <c r="JUI104" s="267"/>
      <c r="JUJ104" s="267"/>
      <c r="JUK104" s="267"/>
      <c r="JUL104" s="267"/>
      <c r="JUM104" s="267"/>
      <c r="JUN104" s="267"/>
      <c r="JUO104" s="267"/>
      <c r="JUP104" s="267"/>
      <c r="JUQ104" s="267"/>
      <c r="JUR104" s="267"/>
      <c r="JUS104" s="267"/>
      <c r="JUT104" s="267"/>
      <c r="JUU104" s="267"/>
      <c r="JUV104" s="267"/>
      <c r="JUW104" s="267"/>
      <c r="JUX104" s="267"/>
      <c r="JUY104" s="267"/>
      <c r="JUZ104" s="267"/>
      <c r="JVA104" s="267"/>
      <c r="JVB104" s="267"/>
      <c r="JVC104" s="267"/>
      <c r="JVD104" s="267"/>
      <c r="JVE104" s="267"/>
      <c r="JVF104" s="267"/>
      <c r="JVG104" s="267"/>
      <c r="JVH104" s="267"/>
      <c r="JVI104" s="267"/>
      <c r="JVJ104" s="267"/>
      <c r="JVK104" s="267"/>
      <c r="JVL104" s="267"/>
      <c r="JVM104" s="267"/>
      <c r="JVN104" s="267"/>
      <c r="JVO104" s="267"/>
      <c r="JVP104" s="267"/>
      <c r="JVQ104" s="267"/>
      <c r="JVR104" s="267"/>
      <c r="JVS104" s="267"/>
      <c r="JVT104" s="267"/>
      <c r="JVU104" s="267"/>
      <c r="JVV104" s="267"/>
      <c r="JVW104" s="267"/>
      <c r="JVX104" s="267"/>
      <c r="JVY104" s="267"/>
      <c r="JVZ104" s="267"/>
      <c r="JWA104" s="267"/>
      <c r="JWB104" s="267"/>
      <c r="JWC104" s="267"/>
      <c r="JWD104" s="267"/>
      <c r="JWE104" s="267"/>
      <c r="JWF104" s="267"/>
      <c r="JWG104" s="267"/>
      <c r="JWH104" s="267"/>
      <c r="JWI104" s="267"/>
      <c r="JWJ104" s="267"/>
      <c r="JWK104" s="267"/>
      <c r="JWL104" s="267"/>
      <c r="JWM104" s="267"/>
      <c r="JWN104" s="267"/>
      <c r="JWO104" s="267"/>
      <c r="JWP104" s="267"/>
      <c r="JWQ104" s="267"/>
      <c r="JWR104" s="267"/>
      <c r="JWS104" s="267"/>
      <c r="JWT104" s="267"/>
      <c r="JWU104" s="267"/>
      <c r="JWV104" s="267"/>
      <c r="JWW104" s="267"/>
      <c r="JWX104" s="267"/>
      <c r="JWY104" s="267"/>
      <c r="JWZ104" s="267"/>
      <c r="JXA104" s="267"/>
      <c r="JXB104" s="267"/>
      <c r="JXC104" s="267"/>
      <c r="JXD104" s="267"/>
      <c r="JXE104" s="267"/>
      <c r="JXF104" s="267"/>
      <c r="JXG104" s="267"/>
      <c r="JXH104" s="267"/>
      <c r="JXI104" s="267"/>
      <c r="JXJ104" s="267"/>
      <c r="JXK104" s="267"/>
      <c r="JXL104" s="267"/>
      <c r="JXM104" s="267"/>
      <c r="JXN104" s="267"/>
      <c r="JXO104" s="267"/>
      <c r="JXP104" s="267"/>
      <c r="JXQ104" s="267"/>
      <c r="JXR104" s="267"/>
      <c r="JXS104" s="267"/>
      <c r="JXT104" s="267"/>
      <c r="JXU104" s="267"/>
      <c r="JXV104" s="267"/>
      <c r="JXW104" s="267"/>
      <c r="JXX104" s="267"/>
      <c r="JXY104" s="267"/>
      <c r="JXZ104" s="267"/>
      <c r="JYA104" s="267"/>
      <c r="JYB104" s="267"/>
      <c r="JYC104" s="267"/>
      <c r="JYD104" s="267"/>
      <c r="JYE104" s="267"/>
      <c r="JYF104" s="267"/>
      <c r="JYG104" s="267"/>
      <c r="JYH104" s="267"/>
      <c r="JYI104" s="267"/>
      <c r="JYJ104" s="267"/>
      <c r="JYK104" s="267"/>
      <c r="JYL104" s="267"/>
      <c r="JYM104" s="267"/>
      <c r="JYN104" s="267"/>
      <c r="JYO104" s="267"/>
      <c r="JYP104" s="267"/>
      <c r="JYQ104" s="267"/>
      <c r="JYR104" s="267"/>
      <c r="JYS104" s="267"/>
      <c r="JYT104" s="267"/>
      <c r="JYU104" s="267"/>
      <c r="JYV104" s="267"/>
      <c r="JYW104" s="267"/>
      <c r="JYX104" s="267"/>
      <c r="JYY104" s="267"/>
      <c r="JYZ104" s="267"/>
      <c r="JZA104" s="267"/>
      <c r="JZB104" s="267"/>
      <c r="JZC104" s="267"/>
      <c r="JZD104" s="267"/>
      <c r="JZE104" s="267"/>
      <c r="JZF104" s="267"/>
      <c r="JZG104" s="267"/>
      <c r="JZH104" s="267"/>
      <c r="JZI104" s="267"/>
      <c r="JZJ104" s="267"/>
      <c r="JZK104" s="267"/>
      <c r="JZL104" s="267"/>
      <c r="JZM104" s="267"/>
      <c r="JZN104" s="267"/>
      <c r="JZO104" s="267"/>
      <c r="JZP104" s="267"/>
      <c r="JZQ104" s="267"/>
      <c r="JZR104" s="267"/>
      <c r="JZS104" s="267"/>
      <c r="JZT104" s="267"/>
      <c r="JZU104" s="267"/>
      <c r="JZV104" s="267"/>
      <c r="JZW104" s="267"/>
      <c r="JZX104" s="267"/>
      <c r="JZY104" s="267"/>
      <c r="JZZ104" s="267"/>
      <c r="KAA104" s="267"/>
      <c r="KAB104" s="267"/>
      <c r="KAC104" s="267"/>
      <c r="KAD104" s="267"/>
      <c r="KAE104" s="267"/>
      <c r="KAF104" s="267"/>
      <c r="KAG104" s="267"/>
      <c r="KAH104" s="267"/>
      <c r="KAI104" s="267"/>
      <c r="KAJ104" s="267"/>
      <c r="KAK104" s="267"/>
      <c r="KAL104" s="267"/>
      <c r="KAM104" s="267"/>
      <c r="KAN104" s="267"/>
      <c r="KAO104" s="267"/>
      <c r="KAP104" s="267"/>
      <c r="KAQ104" s="267"/>
      <c r="KAR104" s="267"/>
      <c r="KAS104" s="267"/>
      <c r="KAT104" s="267"/>
      <c r="KAU104" s="267"/>
      <c r="KAV104" s="267"/>
      <c r="KAW104" s="267"/>
      <c r="KAX104" s="267"/>
      <c r="KAY104" s="267"/>
      <c r="KAZ104" s="267"/>
      <c r="KBA104" s="267"/>
      <c r="KBB104" s="267"/>
      <c r="KBC104" s="267"/>
      <c r="KBD104" s="267"/>
      <c r="KBE104" s="267"/>
      <c r="KBF104" s="267"/>
      <c r="KBG104" s="267"/>
      <c r="KBH104" s="267"/>
      <c r="KBI104" s="267"/>
      <c r="KBJ104" s="267"/>
      <c r="KBK104" s="267"/>
      <c r="KBL104" s="267"/>
      <c r="KBM104" s="267"/>
      <c r="KBN104" s="267"/>
      <c r="KBO104" s="267"/>
      <c r="KBP104" s="267"/>
      <c r="KBQ104" s="267"/>
      <c r="KBR104" s="267"/>
      <c r="KBS104" s="267"/>
      <c r="KBT104" s="267"/>
      <c r="KBU104" s="267"/>
      <c r="KBV104" s="267"/>
      <c r="KBW104" s="267"/>
      <c r="KBX104" s="267"/>
      <c r="KBY104" s="267"/>
      <c r="KBZ104" s="267"/>
      <c r="KCA104" s="267"/>
      <c r="KCB104" s="267"/>
      <c r="KCC104" s="267"/>
      <c r="KCD104" s="267"/>
      <c r="KCE104" s="267"/>
      <c r="KCF104" s="267"/>
      <c r="KCG104" s="267"/>
      <c r="KCH104" s="267"/>
      <c r="KCI104" s="267"/>
      <c r="KCJ104" s="267"/>
      <c r="KCK104" s="267"/>
      <c r="KCL104" s="267"/>
      <c r="KCM104" s="267"/>
      <c r="KCN104" s="267"/>
      <c r="KCO104" s="267"/>
      <c r="KCP104" s="267"/>
      <c r="KCQ104" s="267"/>
      <c r="KCR104" s="267"/>
      <c r="KCS104" s="267"/>
      <c r="KCT104" s="267"/>
      <c r="KCU104" s="267"/>
      <c r="KCV104" s="267"/>
      <c r="KCW104" s="267"/>
      <c r="KCX104" s="267"/>
      <c r="KCY104" s="267"/>
      <c r="KCZ104" s="267"/>
      <c r="KDA104" s="267"/>
      <c r="KDB104" s="267"/>
      <c r="KDC104" s="267"/>
      <c r="KDD104" s="267"/>
      <c r="KDE104" s="267"/>
      <c r="KDF104" s="267"/>
      <c r="KDG104" s="267"/>
      <c r="KDH104" s="267"/>
      <c r="KDI104" s="267"/>
      <c r="KDJ104" s="267"/>
      <c r="KDK104" s="267"/>
      <c r="KDL104" s="267"/>
      <c r="KDM104" s="267"/>
      <c r="KDN104" s="267"/>
      <c r="KDO104" s="267"/>
      <c r="KDP104" s="267"/>
      <c r="KDQ104" s="267"/>
      <c r="KDR104" s="267"/>
      <c r="KDS104" s="267"/>
      <c r="KDT104" s="267"/>
      <c r="KDU104" s="267"/>
      <c r="KDV104" s="267"/>
      <c r="KDW104" s="267"/>
      <c r="KDX104" s="267"/>
      <c r="KDY104" s="267"/>
      <c r="KDZ104" s="267"/>
      <c r="KEA104" s="267"/>
      <c r="KEB104" s="267"/>
      <c r="KEC104" s="267"/>
      <c r="KED104" s="267"/>
      <c r="KEE104" s="267"/>
      <c r="KEF104" s="267"/>
      <c r="KEG104" s="267"/>
      <c r="KEH104" s="267"/>
      <c r="KEI104" s="267"/>
      <c r="KEJ104" s="267"/>
      <c r="KEK104" s="267"/>
      <c r="KEL104" s="267"/>
      <c r="KEM104" s="267"/>
      <c r="KEN104" s="267"/>
      <c r="KEO104" s="267"/>
      <c r="KEP104" s="267"/>
      <c r="KEQ104" s="267"/>
      <c r="KER104" s="267"/>
      <c r="KES104" s="267"/>
      <c r="KET104" s="267"/>
      <c r="KEU104" s="267"/>
      <c r="KEV104" s="267"/>
      <c r="KEW104" s="267"/>
      <c r="KEX104" s="267"/>
      <c r="KEY104" s="267"/>
      <c r="KEZ104" s="267"/>
      <c r="KFA104" s="267"/>
      <c r="KFB104" s="267"/>
      <c r="KFC104" s="267"/>
      <c r="KFD104" s="267"/>
      <c r="KFE104" s="267"/>
      <c r="KFF104" s="267"/>
      <c r="KFG104" s="267"/>
      <c r="KFH104" s="267"/>
      <c r="KFI104" s="267"/>
      <c r="KFJ104" s="267"/>
      <c r="KFK104" s="267"/>
      <c r="KFL104" s="267"/>
      <c r="KFM104" s="267"/>
      <c r="KFN104" s="267"/>
      <c r="KFO104" s="267"/>
      <c r="KFP104" s="267"/>
      <c r="KFQ104" s="267"/>
      <c r="KFR104" s="267"/>
      <c r="KFS104" s="267"/>
      <c r="KFT104" s="267"/>
      <c r="KFU104" s="267"/>
      <c r="KFV104" s="267"/>
      <c r="KFW104" s="267"/>
      <c r="KFX104" s="267"/>
      <c r="KFY104" s="267"/>
      <c r="KFZ104" s="267"/>
      <c r="KGA104" s="267"/>
      <c r="KGB104" s="267"/>
      <c r="KGC104" s="267"/>
      <c r="KGD104" s="267"/>
      <c r="KGE104" s="267"/>
      <c r="KGF104" s="267"/>
      <c r="KGG104" s="267"/>
      <c r="KGH104" s="267"/>
      <c r="KGI104" s="267"/>
      <c r="KGJ104" s="267"/>
      <c r="KGK104" s="267"/>
      <c r="KGL104" s="267"/>
      <c r="KGM104" s="267"/>
      <c r="KGN104" s="267"/>
      <c r="KGO104" s="267"/>
      <c r="KGP104" s="267"/>
      <c r="KGQ104" s="267"/>
      <c r="KGR104" s="267"/>
      <c r="KGS104" s="267"/>
      <c r="KGT104" s="267"/>
      <c r="KGU104" s="267"/>
      <c r="KGV104" s="267"/>
      <c r="KGW104" s="267"/>
      <c r="KGX104" s="267"/>
      <c r="KGY104" s="267"/>
      <c r="KGZ104" s="267"/>
      <c r="KHA104" s="267"/>
      <c r="KHB104" s="267"/>
      <c r="KHC104" s="267"/>
      <c r="KHD104" s="267"/>
      <c r="KHE104" s="267"/>
      <c r="KHF104" s="267"/>
      <c r="KHG104" s="267"/>
      <c r="KHH104" s="267"/>
      <c r="KHI104" s="267"/>
      <c r="KHJ104" s="267"/>
      <c r="KHK104" s="267"/>
      <c r="KHL104" s="267"/>
      <c r="KHM104" s="267"/>
      <c r="KHN104" s="267"/>
      <c r="KHO104" s="267"/>
      <c r="KHP104" s="267"/>
      <c r="KHQ104" s="267"/>
      <c r="KHR104" s="267"/>
      <c r="KHS104" s="267"/>
      <c r="KHT104" s="267"/>
      <c r="KHU104" s="267"/>
      <c r="KHV104" s="267"/>
      <c r="KHW104" s="267"/>
      <c r="KHX104" s="267"/>
      <c r="KHY104" s="267"/>
      <c r="KHZ104" s="267"/>
      <c r="KIA104" s="267"/>
      <c r="KIB104" s="267"/>
      <c r="KIC104" s="267"/>
      <c r="KID104" s="267"/>
      <c r="KIE104" s="267"/>
      <c r="KIF104" s="267"/>
      <c r="KIG104" s="267"/>
      <c r="KIH104" s="267"/>
      <c r="KII104" s="267"/>
      <c r="KIJ104" s="267"/>
      <c r="KIK104" s="267"/>
      <c r="KIL104" s="267"/>
      <c r="KIM104" s="267"/>
      <c r="KIN104" s="267"/>
      <c r="KIO104" s="267"/>
      <c r="KIP104" s="267"/>
      <c r="KIQ104" s="267"/>
      <c r="KIR104" s="267"/>
      <c r="KIS104" s="267"/>
      <c r="KIT104" s="267"/>
      <c r="KIU104" s="267"/>
      <c r="KIV104" s="267"/>
      <c r="KIW104" s="267"/>
      <c r="KIX104" s="267"/>
      <c r="KIY104" s="267"/>
      <c r="KIZ104" s="267"/>
      <c r="KJA104" s="267"/>
      <c r="KJB104" s="267"/>
      <c r="KJC104" s="267"/>
      <c r="KJD104" s="267"/>
      <c r="KJE104" s="267"/>
      <c r="KJF104" s="267"/>
      <c r="KJG104" s="267"/>
      <c r="KJH104" s="267"/>
      <c r="KJI104" s="267"/>
      <c r="KJJ104" s="267"/>
      <c r="KJK104" s="267"/>
      <c r="KJL104" s="267"/>
      <c r="KJM104" s="267"/>
      <c r="KJN104" s="267"/>
      <c r="KJO104" s="267"/>
      <c r="KJP104" s="267"/>
      <c r="KJQ104" s="267"/>
      <c r="KJR104" s="267"/>
      <c r="KJS104" s="267"/>
      <c r="KJT104" s="267"/>
      <c r="KJU104" s="267"/>
      <c r="KJV104" s="267"/>
      <c r="KJW104" s="267"/>
      <c r="KJX104" s="267"/>
      <c r="KJY104" s="267"/>
      <c r="KJZ104" s="267"/>
      <c r="KKA104" s="267"/>
      <c r="KKB104" s="267"/>
      <c r="KKC104" s="267"/>
      <c r="KKD104" s="267"/>
      <c r="KKE104" s="267"/>
      <c r="KKF104" s="267"/>
      <c r="KKG104" s="267"/>
      <c r="KKH104" s="267"/>
      <c r="KKI104" s="267"/>
      <c r="KKJ104" s="267"/>
      <c r="KKK104" s="267"/>
      <c r="KKL104" s="267"/>
      <c r="KKM104" s="267"/>
      <c r="KKN104" s="267"/>
      <c r="KKO104" s="267"/>
      <c r="KKP104" s="267"/>
      <c r="KKQ104" s="267"/>
      <c r="KKR104" s="267"/>
      <c r="KKS104" s="267"/>
      <c r="KKT104" s="267"/>
      <c r="KKU104" s="267"/>
      <c r="KKV104" s="267"/>
      <c r="KKW104" s="267"/>
      <c r="KKX104" s="267"/>
      <c r="KKY104" s="267"/>
      <c r="KKZ104" s="267"/>
      <c r="KLA104" s="267"/>
      <c r="KLB104" s="267"/>
      <c r="KLC104" s="267"/>
      <c r="KLD104" s="267"/>
      <c r="KLE104" s="267"/>
      <c r="KLF104" s="267"/>
      <c r="KLG104" s="267"/>
      <c r="KLH104" s="267"/>
      <c r="KLI104" s="267"/>
      <c r="KLJ104" s="267"/>
      <c r="KLK104" s="267"/>
      <c r="KLL104" s="267"/>
      <c r="KLM104" s="267"/>
      <c r="KLN104" s="267"/>
      <c r="KLO104" s="267"/>
      <c r="KLP104" s="267"/>
      <c r="KLQ104" s="267"/>
      <c r="KLR104" s="267"/>
      <c r="KLS104" s="267"/>
      <c r="KLT104" s="267"/>
      <c r="KLU104" s="267"/>
      <c r="KLV104" s="267"/>
      <c r="KLW104" s="267"/>
      <c r="KLX104" s="267"/>
      <c r="KLY104" s="267"/>
      <c r="KLZ104" s="267"/>
      <c r="KMA104" s="267"/>
      <c r="KMB104" s="267"/>
      <c r="KMC104" s="267"/>
      <c r="KMD104" s="267"/>
      <c r="KME104" s="267"/>
      <c r="KMF104" s="267"/>
      <c r="KMG104" s="267"/>
      <c r="KMH104" s="267"/>
      <c r="KMI104" s="267"/>
      <c r="KMJ104" s="267"/>
      <c r="KMK104" s="267"/>
      <c r="KML104" s="267"/>
      <c r="KMM104" s="267"/>
      <c r="KMN104" s="267"/>
      <c r="KMO104" s="267"/>
      <c r="KMP104" s="267"/>
      <c r="KMQ104" s="267"/>
      <c r="KMR104" s="267"/>
      <c r="KMS104" s="267"/>
      <c r="KMT104" s="267"/>
      <c r="KMU104" s="267"/>
      <c r="KMV104" s="267"/>
      <c r="KMW104" s="267"/>
      <c r="KMX104" s="267"/>
      <c r="KMY104" s="267"/>
      <c r="KMZ104" s="267"/>
      <c r="KNA104" s="267"/>
      <c r="KNB104" s="267"/>
      <c r="KNC104" s="267"/>
      <c r="KND104" s="267"/>
      <c r="KNE104" s="267"/>
      <c r="KNF104" s="267"/>
      <c r="KNG104" s="267"/>
      <c r="KNH104" s="267"/>
      <c r="KNI104" s="267"/>
      <c r="KNJ104" s="267"/>
      <c r="KNK104" s="267"/>
      <c r="KNL104" s="267"/>
      <c r="KNM104" s="267"/>
      <c r="KNN104" s="267"/>
      <c r="KNO104" s="267"/>
      <c r="KNP104" s="267"/>
      <c r="KNQ104" s="267"/>
      <c r="KNR104" s="267"/>
      <c r="KNS104" s="267"/>
      <c r="KNT104" s="267"/>
      <c r="KNU104" s="267"/>
      <c r="KNV104" s="267"/>
      <c r="KNW104" s="267"/>
      <c r="KNX104" s="267"/>
      <c r="KNY104" s="267"/>
      <c r="KNZ104" s="267"/>
      <c r="KOA104" s="267"/>
      <c r="KOB104" s="267"/>
      <c r="KOC104" s="267"/>
      <c r="KOD104" s="267"/>
      <c r="KOE104" s="267"/>
      <c r="KOF104" s="267"/>
      <c r="KOG104" s="267"/>
      <c r="KOH104" s="267"/>
      <c r="KOI104" s="267"/>
      <c r="KOJ104" s="267"/>
      <c r="KOK104" s="267"/>
      <c r="KOL104" s="267"/>
      <c r="KOM104" s="267"/>
      <c r="KON104" s="267"/>
      <c r="KOO104" s="267"/>
      <c r="KOP104" s="267"/>
      <c r="KOQ104" s="267"/>
      <c r="KOR104" s="267"/>
      <c r="KOS104" s="267"/>
      <c r="KOT104" s="267"/>
      <c r="KOU104" s="267"/>
      <c r="KOV104" s="267"/>
      <c r="KOW104" s="267"/>
      <c r="KOX104" s="267"/>
      <c r="KOY104" s="267"/>
      <c r="KOZ104" s="267"/>
      <c r="KPA104" s="267"/>
      <c r="KPB104" s="267"/>
      <c r="KPC104" s="267"/>
      <c r="KPD104" s="267"/>
      <c r="KPE104" s="267"/>
      <c r="KPF104" s="267"/>
      <c r="KPG104" s="267"/>
      <c r="KPH104" s="267"/>
      <c r="KPI104" s="267"/>
      <c r="KPJ104" s="267"/>
      <c r="KPK104" s="267"/>
      <c r="KPL104" s="267"/>
      <c r="KPM104" s="267"/>
      <c r="KPN104" s="267"/>
      <c r="KPO104" s="267"/>
      <c r="KPP104" s="267"/>
      <c r="KPQ104" s="267"/>
      <c r="KPR104" s="267"/>
      <c r="KPS104" s="267"/>
      <c r="KPT104" s="267"/>
      <c r="KPU104" s="267"/>
      <c r="KPV104" s="267"/>
      <c r="KPW104" s="267"/>
      <c r="KPX104" s="267"/>
      <c r="KPY104" s="267"/>
      <c r="KPZ104" s="267"/>
      <c r="KQA104" s="267"/>
      <c r="KQB104" s="267"/>
      <c r="KQC104" s="267"/>
      <c r="KQD104" s="267"/>
      <c r="KQE104" s="267"/>
      <c r="KQF104" s="267"/>
      <c r="KQG104" s="267"/>
      <c r="KQH104" s="267"/>
      <c r="KQI104" s="267"/>
      <c r="KQJ104" s="267"/>
      <c r="KQK104" s="267"/>
      <c r="KQL104" s="267"/>
      <c r="KQM104" s="267"/>
      <c r="KQN104" s="267"/>
      <c r="KQO104" s="267"/>
      <c r="KQP104" s="267"/>
      <c r="KQQ104" s="267"/>
      <c r="KQR104" s="267"/>
      <c r="KQS104" s="267"/>
      <c r="KQT104" s="267"/>
      <c r="KQU104" s="267"/>
      <c r="KQV104" s="267"/>
      <c r="KQW104" s="267"/>
      <c r="KQX104" s="267"/>
      <c r="KQY104" s="267"/>
      <c r="KQZ104" s="267"/>
      <c r="KRA104" s="267"/>
      <c r="KRB104" s="267"/>
      <c r="KRC104" s="267"/>
      <c r="KRD104" s="267"/>
      <c r="KRE104" s="267"/>
      <c r="KRF104" s="267"/>
      <c r="KRG104" s="267"/>
      <c r="KRH104" s="267"/>
      <c r="KRI104" s="267"/>
      <c r="KRJ104" s="267"/>
      <c r="KRK104" s="267"/>
      <c r="KRL104" s="267"/>
      <c r="KRM104" s="267"/>
      <c r="KRN104" s="267"/>
      <c r="KRO104" s="267"/>
      <c r="KRP104" s="267"/>
      <c r="KRQ104" s="267"/>
      <c r="KRR104" s="267"/>
      <c r="KRS104" s="267"/>
      <c r="KRT104" s="267"/>
      <c r="KRU104" s="267"/>
      <c r="KRV104" s="267"/>
      <c r="KRW104" s="267"/>
      <c r="KRX104" s="267"/>
      <c r="KRY104" s="267"/>
      <c r="KRZ104" s="267"/>
      <c r="KSA104" s="267"/>
      <c r="KSB104" s="267"/>
      <c r="KSC104" s="267"/>
      <c r="KSD104" s="267"/>
      <c r="KSE104" s="267"/>
      <c r="KSF104" s="267"/>
      <c r="KSG104" s="267"/>
      <c r="KSH104" s="267"/>
      <c r="KSI104" s="267"/>
      <c r="KSJ104" s="267"/>
      <c r="KSK104" s="267"/>
      <c r="KSL104" s="267"/>
      <c r="KSM104" s="267"/>
      <c r="KSN104" s="267"/>
      <c r="KSO104" s="267"/>
      <c r="KSP104" s="267"/>
      <c r="KSQ104" s="267"/>
      <c r="KSR104" s="267"/>
      <c r="KSS104" s="267"/>
      <c r="KST104" s="267"/>
      <c r="KSU104" s="267"/>
      <c r="KSV104" s="267"/>
      <c r="KSW104" s="267"/>
      <c r="KSX104" s="267"/>
      <c r="KSY104" s="267"/>
      <c r="KSZ104" s="267"/>
      <c r="KTA104" s="267"/>
      <c r="KTB104" s="267"/>
      <c r="KTC104" s="267"/>
      <c r="KTD104" s="267"/>
      <c r="KTE104" s="267"/>
      <c r="KTF104" s="267"/>
      <c r="KTG104" s="267"/>
      <c r="KTH104" s="267"/>
      <c r="KTI104" s="267"/>
      <c r="KTJ104" s="267"/>
      <c r="KTK104" s="267"/>
      <c r="KTL104" s="267"/>
      <c r="KTM104" s="267"/>
      <c r="KTN104" s="267"/>
      <c r="KTO104" s="267"/>
      <c r="KTP104" s="267"/>
      <c r="KTQ104" s="267"/>
      <c r="KTR104" s="267"/>
      <c r="KTS104" s="267"/>
      <c r="KTT104" s="267"/>
      <c r="KTU104" s="267"/>
      <c r="KTV104" s="267"/>
      <c r="KTW104" s="267"/>
      <c r="KTX104" s="267"/>
      <c r="KTY104" s="267"/>
      <c r="KTZ104" s="267"/>
      <c r="KUA104" s="267"/>
      <c r="KUB104" s="267"/>
      <c r="KUC104" s="267"/>
      <c r="KUD104" s="267"/>
      <c r="KUE104" s="267"/>
      <c r="KUF104" s="267"/>
      <c r="KUG104" s="267"/>
      <c r="KUH104" s="267"/>
      <c r="KUI104" s="267"/>
      <c r="KUJ104" s="267"/>
      <c r="KUK104" s="267"/>
      <c r="KUL104" s="267"/>
      <c r="KUM104" s="267"/>
      <c r="KUN104" s="267"/>
      <c r="KUO104" s="267"/>
      <c r="KUP104" s="267"/>
      <c r="KUQ104" s="267"/>
      <c r="KUR104" s="267"/>
      <c r="KUS104" s="267"/>
      <c r="KUT104" s="267"/>
      <c r="KUU104" s="267"/>
      <c r="KUV104" s="267"/>
      <c r="KUW104" s="267"/>
      <c r="KUX104" s="267"/>
      <c r="KUY104" s="267"/>
      <c r="KUZ104" s="267"/>
      <c r="KVA104" s="267"/>
      <c r="KVB104" s="267"/>
      <c r="KVC104" s="267"/>
      <c r="KVD104" s="267"/>
      <c r="KVE104" s="267"/>
      <c r="KVF104" s="267"/>
      <c r="KVG104" s="267"/>
      <c r="KVH104" s="267"/>
      <c r="KVI104" s="267"/>
      <c r="KVJ104" s="267"/>
      <c r="KVK104" s="267"/>
      <c r="KVL104" s="267"/>
      <c r="KVM104" s="267"/>
      <c r="KVN104" s="267"/>
      <c r="KVO104" s="267"/>
      <c r="KVP104" s="267"/>
      <c r="KVQ104" s="267"/>
      <c r="KVR104" s="267"/>
      <c r="KVS104" s="267"/>
      <c r="KVT104" s="267"/>
      <c r="KVU104" s="267"/>
      <c r="KVV104" s="267"/>
      <c r="KVW104" s="267"/>
      <c r="KVX104" s="267"/>
      <c r="KVY104" s="267"/>
      <c r="KVZ104" s="267"/>
      <c r="KWA104" s="267"/>
      <c r="KWB104" s="267"/>
      <c r="KWC104" s="267"/>
      <c r="KWD104" s="267"/>
      <c r="KWE104" s="267"/>
      <c r="KWF104" s="267"/>
      <c r="KWG104" s="267"/>
      <c r="KWH104" s="267"/>
      <c r="KWI104" s="267"/>
      <c r="KWJ104" s="267"/>
      <c r="KWK104" s="267"/>
      <c r="KWL104" s="267"/>
      <c r="KWM104" s="267"/>
      <c r="KWN104" s="267"/>
      <c r="KWO104" s="267"/>
      <c r="KWP104" s="267"/>
      <c r="KWQ104" s="267"/>
      <c r="KWR104" s="267"/>
      <c r="KWS104" s="267"/>
      <c r="KWT104" s="267"/>
      <c r="KWU104" s="267"/>
      <c r="KWV104" s="267"/>
      <c r="KWW104" s="267"/>
      <c r="KWX104" s="267"/>
      <c r="KWY104" s="267"/>
      <c r="KWZ104" s="267"/>
      <c r="KXA104" s="267"/>
      <c r="KXB104" s="267"/>
      <c r="KXC104" s="267"/>
      <c r="KXD104" s="267"/>
      <c r="KXE104" s="267"/>
      <c r="KXF104" s="267"/>
      <c r="KXG104" s="267"/>
      <c r="KXH104" s="267"/>
      <c r="KXI104" s="267"/>
      <c r="KXJ104" s="267"/>
      <c r="KXK104" s="267"/>
      <c r="KXL104" s="267"/>
      <c r="KXM104" s="267"/>
      <c r="KXN104" s="267"/>
      <c r="KXO104" s="267"/>
      <c r="KXP104" s="267"/>
      <c r="KXQ104" s="267"/>
      <c r="KXR104" s="267"/>
      <c r="KXS104" s="267"/>
      <c r="KXT104" s="267"/>
      <c r="KXU104" s="267"/>
      <c r="KXV104" s="267"/>
      <c r="KXW104" s="267"/>
      <c r="KXX104" s="267"/>
      <c r="KXY104" s="267"/>
      <c r="KXZ104" s="267"/>
      <c r="KYA104" s="267"/>
      <c r="KYB104" s="267"/>
      <c r="KYC104" s="267"/>
      <c r="KYD104" s="267"/>
      <c r="KYE104" s="267"/>
      <c r="KYF104" s="267"/>
      <c r="KYG104" s="267"/>
      <c r="KYH104" s="267"/>
      <c r="KYI104" s="267"/>
      <c r="KYJ104" s="267"/>
      <c r="KYK104" s="267"/>
      <c r="KYL104" s="267"/>
      <c r="KYM104" s="267"/>
      <c r="KYN104" s="267"/>
      <c r="KYO104" s="267"/>
      <c r="KYP104" s="267"/>
      <c r="KYQ104" s="267"/>
      <c r="KYR104" s="267"/>
      <c r="KYS104" s="267"/>
      <c r="KYT104" s="267"/>
      <c r="KYU104" s="267"/>
      <c r="KYV104" s="267"/>
      <c r="KYW104" s="267"/>
      <c r="KYX104" s="267"/>
      <c r="KYY104" s="267"/>
      <c r="KYZ104" s="267"/>
      <c r="KZA104" s="267"/>
      <c r="KZB104" s="267"/>
      <c r="KZC104" s="267"/>
      <c r="KZD104" s="267"/>
      <c r="KZE104" s="267"/>
      <c r="KZF104" s="267"/>
      <c r="KZG104" s="267"/>
      <c r="KZH104" s="267"/>
      <c r="KZI104" s="267"/>
      <c r="KZJ104" s="267"/>
      <c r="KZK104" s="267"/>
      <c r="KZL104" s="267"/>
      <c r="KZM104" s="267"/>
      <c r="KZN104" s="267"/>
      <c r="KZO104" s="267"/>
      <c r="KZP104" s="267"/>
      <c r="KZQ104" s="267"/>
      <c r="KZR104" s="267"/>
      <c r="KZS104" s="267"/>
      <c r="KZT104" s="267"/>
      <c r="KZU104" s="267"/>
      <c r="KZV104" s="267"/>
      <c r="KZW104" s="267"/>
      <c r="KZX104" s="267"/>
      <c r="KZY104" s="267"/>
      <c r="KZZ104" s="267"/>
      <c r="LAA104" s="267"/>
      <c r="LAB104" s="267"/>
      <c r="LAC104" s="267"/>
      <c r="LAD104" s="267"/>
      <c r="LAE104" s="267"/>
      <c r="LAF104" s="267"/>
      <c r="LAG104" s="267"/>
      <c r="LAH104" s="267"/>
      <c r="LAI104" s="267"/>
      <c r="LAJ104" s="267"/>
      <c r="LAK104" s="267"/>
      <c r="LAL104" s="267"/>
      <c r="LAM104" s="267"/>
      <c r="LAN104" s="267"/>
      <c r="LAO104" s="267"/>
      <c r="LAP104" s="267"/>
      <c r="LAQ104" s="267"/>
      <c r="LAR104" s="267"/>
      <c r="LAS104" s="267"/>
      <c r="LAT104" s="267"/>
      <c r="LAU104" s="267"/>
      <c r="LAV104" s="267"/>
      <c r="LAW104" s="267"/>
      <c r="LAX104" s="267"/>
      <c r="LAY104" s="267"/>
      <c r="LAZ104" s="267"/>
      <c r="LBA104" s="267"/>
      <c r="LBB104" s="267"/>
      <c r="LBC104" s="267"/>
      <c r="LBD104" s="267"/>
      <c r="LBE104" s="267"/>
      <c r="LBF104" s="267"/>
      <c r="LBG104" s="267"/>
      <c r="LBH104" s="267"/>
      <c r="LBI104" s="267"/>
      <c r="LBJ104" s="267"/>
      <c r="LBK104" s="267"/>
      <c r="LBL104" s="267"/>
      <c r="LBM104" s="267"/>
      <c r="LBN104" s="267"/>
      <c r="LBO104" s="267"/>
      <c r="LBP104" s="267"/>
      <c r="LBQ104" s="267"/>
      <c r="LBR104" s="267"/>
      <c r="LBS104" s="267"/>
      <c r="LBT104" s="267"/>
      <c r="LBU104" s="267"/>
      <c r="LBV104" s="267"/>
      <c r="LBW104" s="267"/>
      <c r="LBX104" s="267"/>
      <c r="LBY104" s="267"/>
      <c r="LBZ104" s="267"/>
      <c r="LCA104" s="267"/>
      <c r="LCB104" s="267"/>
      <c r="LCC104" s="267"/>
      <c r="LCD104" s="267"/>
      <c r="LCE104" s="267"/>
      <c r="LCF104" s="267"/>
      <c r="LCG104" s="267"/>
      <c r="LCH104" s="267"/>
      <c r="LCI104" s="267"/>
      <c r="LCJ104" s="267"/>
      <c r="LCK104" s="267"/>
      <c r="LCL104" s="267"/>
      <c r="LCM104" s="267"/>
      <c r="LCN104" s="267"/>
      <c r="LCO104" s="267"/>
      <c r="LCP104" s="267"/>
      <c r="LCQ104" s="267"/>
      <c r="LCR104" s="267"/>
      <c r="LCS104" s="267"/>
      <c r="LCT104" s="267"/>
      <c r="LCU104" s="267"/>
      <c r="LCV104" s="267"/>
      <c r="LCW104" s="267"/>
      <c r="LCX104" s="267"/>
      <c r="LCY104" s="267"/>
      <c r="LCZ104" s="267"/>
      <c r="LDA104" s="267"/>
      <c r="LDB104" s="267"/>
      <c r="LDC104" s="267"/>
      <c r="LDD104" s="267"/>
      <c r="LDE104" s="267"/>
      <c r="LDF104" s="267"/>
      <c r="LDG104" s="267"/>
      <c r="LDH104" s="267"/>
      <c r="LDI104" s="267"/>
      <c r="LDJ104" s="267"/>
      <c r="LDK104" s="267"/>
      <c r="LDL104" s="267"/>
      <c r="LDM104" s="267"/>
      <c r="LDN104" s="267"/>
      <c r="LDO104" s="267"/>
      <c r="LDP104" s="267"/>
      <c r="LDQ104" s="267"/>
      <c r="LDR104" s="267"/>
      <c r="LDS104" s="267"/>
      <c r="LDT104" s="267"/>
      <c r="LDU104" s="267"/>
      <c r="LDV104" s="267"/>
      <c r="LDW104" s="267"/>
      <c r="LDX104" s="267"/>
      <c r="LDY104" s="267"/>
      <c r="LDZ104" s="267"/>
      <c r="LEA104" s="267"/>
      <c r="LEB104" s="267"/>
      <c r="LEC104" s="267"/>
      <c r="LED104" s="267"/>
      <c r="LEE104" s="267"/>
      <c r="LEF104" s="267"/>
      <c r="LEG104" s="267"/>
      <c r="LEH104" s="267"/>
      <c r="LEI104" s="267"/>
      <c r="LEJ104" s="267"/>
      <c r="LEK104" s="267"/>
      <c r="LEL104" s="267"/>
      <c r="LEM104" s="267"/>
      <c r="LEN104" s="267"/>
      <c r="LEO104" s="267"/>
      <c r="LEP104" s="267"/>
      <c r="LEQ104" s="267"/>
      <c r="LER104" s="267"/>
      <c r="LES104" s="267"/>
      <c r="LET104" s="267"/>
      <c r="LEU104" s="267"/>
      <c r="LEV104" s="267"/>
      <c r="LEW104" s="267"/>
      <c r="LEX104" s="267"/>
      <c r="LEY104" s="267"/>
      <c r="LEZ104" s="267"/>
      <c r="LFA104" s="267"/>
      <c r="LFB104" s="267"/>
      <c r="LFC104" s="267"/>
      <c r="LFD104" s="267"/>
      <c r="LFE104" s="267"/>
      <c r="LFF104" s="267"/>
      <c r="LFG104" s="267"/>
      <c r="LFH104" s="267"/>
      <c r="LFI104" s="267"/>
      <c r="LFJ104" s="267"/>
      <c r="LFK104" s="267"/>
      <c r="LFL104" s="267"/>
      <c r="LFM104" s="267"/>
      <c r="LFN104" s="267"/>
      <c r="LFO104" s="267"/>
      <c r="LFP104" s="267"/>
      <c r="LFQ104" s="267"/>
      <c r="LFR104" s="267"/>
      <c r="LFS104" s="267"/>
      <c r="LFT104" s="267"/>
      <c r="LFU104" s="267"/>
      <c r="LFV104" s="267"/>
      <c r="LFW104" s="267"/>
      <c r="LFX104" s="267"/>
      <c r="LFY104" s="267"/>
      <c r="LFZ104" s="267"/>
      <c r="LGA104" s="267"/>
      <c r="LGB104" s="267"/>
      <c r="LGC104" s="267"/>
      <c r="LGD104" s="267"/>
      <c r="LGE104" s="267"/>
      <c r="LGF104" s="267"/>
      <c r="LGG104" s="267"/>
      <c r="LGH104" s="267"/>
      <c r="LGI104" s="267"/>
      <c r="LGJ104" s="267"/>
      <c r="LGK104" s="267"/>
      <c r="LGL104" s="267"/>
      <c r="LGM104" s="267"/>
      <c r="LGN104" s="267"/>
      <c r="LGO104" s="267"/>
      <c r="LGP104" s="267"/>
      <c r="LGQ104" s="267"/>
      <c r="LGR104" s="267"/>
      <c r="LGS104" s="267"/>
      <c r="LGT104" s="267"/>
      <c r="LGU104" s="267"/>
      <c r="LGV104" s="267"/>
      <c r="LGW104" s="267"/>
      <c r="LGX104" s="267"/>
      <c r="LGY104" s="267"/>
      <c r="LGZ104" s="267"/>
      <c r="LHA104" s="267"/>
      <c r="LHB104" s="267"/>
      <c r="LHC104" s="267"/>
      <c r="LHD104" s="267"/>
      <c r="LHE104" s="267"/>
      <c r="LHF104" s="267"/>
      <c r="LHG104" s="267"/>
      <c r="LHH104" s="267"/>
      <c r="LHI104" s="267"/>
      <c r="LHJ104" s="267"/>
      <c r="LHK104" s="267"/>
      <c r="LHL104" s="267"/>
      <c r="LHM104" s="267"/>
      <c r="LHN104" s="267"/>
      <c r="LHO104" s="267"/>
      <c r="LHP104" s="267"/>
      <c r="LHQ104" s="267"/>
      <c r="LHR104" s="267"/>
      <c r="LHS104" s="267"/>
      <c r="LHT104" s="267"/>
      <c r="LHU104" s="267"/>
      <c r="LHV104" s="267"/>
      <c r="LHW104" s="267"/>
      <c r="LHX104" s="267"/>
      <c r="LHY104" s="267"/>
      <c r="LHZ104" s="267"/>
      <c r="LIA104" s="267"/>
      <c r="LIB104" s="267"/>
      <c r="LIC104" s="267"/>
      <c r="LID104" s="267"/>
      <c r="LIE104" s="267"/>
      <c r="LIF104" s="267"/>
      <c r="LIG104" s="267"/>
      <c r="LIH104" s="267"/>
      <c r="LII104" s="267"/>
      <c r="LIJ104" s="267"/>
      <c r="LIK104" s="267"/>
      <c r="LIL104" s="267"/>
      <c r="LIM104" s="267"/>
      <c r="LIN104" s="267"/>
      <c r="LIO104" s="267"/>
      <c r="LIP104" s="267"/>
      <c r="LIQ104" s="267"/>
      <c r="LIR104" s="267"/>
      <c r="LIS104" s="267"/>
      <c r="LIT104" s="267"/>
      <c r="LIU104" s="267"/>
      <c r="LIV104" s="267"/>
      <c r="LIW104" s="267"/>
      <c r="LIX104" s="267"/>
      <c r="LIY104" s="267"/>
      <c r="LIZ104" s="267"/>
      <c r="LJA104" s="267"/>
      <c r="LJB104" s="267"/>
      <c r="LJC104" s="267"/>
      <c r="LJD104" s="267"/>
      <c r="LJE104" s="267"/>
      <c r="LJF104" s="267"/>
      <c r="LJG104" s="267"/>
      <c r="LJH104" s="267"/>
      <c r="LJI104" s="267"/>
      <c r="LJJ104" s="267"/>
      <c r="LJK104" s="267"/>
      <c r="LJL104" s="267"/>
      <c r="LJM104" s="267"/>
      <c r="LJN104" s="267"/>
      <c r="LJO104" s="267"/>
      <c r="LJP104" s="267"/>
      <c r="LJQ104" s="267"/>
      <c r="LJR104" s="267"/>
      <c r="LJS104" s="267"/>
      <c r="LJT104" s="267"/>
      <c r="LJU104" s="267"/>
      <c r="LJV104" s="267"/>
      <c r="LJW104" s="267"/>
      <c r="LJX104" s="267"/>
      <c r="LJY104" s="267"/>
      <c r="LJZ104" s="267"/>
      <c r="LKA104" s="267"/>
      <c r="LKB104" s="267"/>
      <c r="LKC104" s="267"/>
      <c r="LKD104" s="267"/>
      <c r="LKE104" s="267"/>
      <c r="LKF104" s="267"/>
      <c r="LKG104" s="267"/>
      <c r="LKH104" s="267"/>
      <c r="LKI104" s="267"/>
      <c r="LKJ104" s="267"/>
      <c r="LKK104" s="267"/>
      <c r="LKL104" s="267"/>
      <c r="LKM104" s="267"/>
      <c r="LKN104" s="267"/>
      <c r="LKO104" s="267"/>
      <c r="LKP104" s="267"/>
      <c r="LKQ104" s="267"/>
      <c r="LKR104" s="267"/>
      <c r="LKS104" s="267"/>
      <c r="LKT104" s="267"/>
      <c r="LKU104" s="267"/>
      <c r="LKV104" s="267"/>
      <c r="LKW104" s="267"/>
      <c r="LKX104" s="267"/>
      <c r="LKY104" s="267"/>
      <c r="LKZ104" s="267"/>
      <c r="LLA104" s="267"/>
      <c r="LLB104" s="267"/>
      <c r="LLC104" s="267"/>
      <c r="LLD104" s="267"/>
      <c r="LLE104" s="267"/>
      <c r="LLF104" s="267"/>
      <c r="LLG104" s="267"/>
      <c r="LLH104" s="267"/>
      <c r="LLI104" s="267"/>
      <c r="LLJ104" s="267"/>
      <c r="LLK104" s="267"/>
      <c r="LLL104" s="267"/>
      <c r="LLM104" s="267"/>
      <c r="LLN104" s="267"/>
      <c r="LLO104" s="267"/>
      <c r="LLP104" s="267"/>
      <c r="LLQ104" s="267"/>
      <c r="LLR104" s="267"/>
      <c r="LLS104" s="267"/>
      <c r="LLT104" s="267"/>
      <c r="LLU104" s="267"/>
      <c r="LLV104" s="267"/>
      <c r="LLW104" s="267"/>
      <c r="LLX104" s="267"/>
      <c r="LLY104" s="267"/>
      <c r="LLZ104" s="267"/>
      <c r="LMA104" s="267"/>
      <c r="LMB104" s="267"/>
      <c r="LMC104" s="267"/>
      <c r="LMD104" s="267"/>
      <c r="LME104" s="267"/>
      <c r="LMF104" s="267"/>
      <c r="LMG104" s="267"/>
      <c r="LMH104" s="267"/>
      <c r="LMI104" s="267"/>
      <c r="LMJ104" s="267"/>
      <c r="LMK104" s="267"/>
      <c r="LML104" s="267"/>
      <c r="LMM104" s="267"/>
      <c r="LMN104" s="267"/>
      <c r="LMO104" s="267"/>
      <c r="LMP104" s="267"/>
      <c r="LMQ104" s="267"/>
      <c r="LMR104" s="267"/>
      <c r="LMS104" s="267"/>
      <c r="LMT104" s="267"/>
      <c r="LMU104" s="267"/>
      <c r="LMV104" s="267"/>
      <c r="LMW104" s="267"/>
      <c r="LMX104" s="267"/>
      <c r="LMY104" s="267"/>
      <c r="LMZ104" s="267"/>
      <c r="LNA104" s="267"/>
      <c r="LNB104" s="267"/>
      <c r="LNC104" s="267"/>
      <c r="LND104" s="267"/>
      <c r="LNE104" s="267"/>
      <c r="LNF104" s="267"/>
      <c r="LNG104" s="267"/>
      <c r="LNH104" s="267"/>
      <c r="LNI104" s="267"/>
      <c r="LNJ104" s="267"/>
      <c r="LNK104" s="267"/>
      <c r="LNL104" s="267"/>
      <c r="LNM104" s="267"/>
      <c r="LNN104" s="267"/>
      <c r="LNO104" s="267"/>
      <c r="LNP104" s="267"/>
      <c r="LNQ104" s="267"/>
      <c r="LNR104" s="267"/>
      <c r="LNS104" s="267"/>
      <c r="LNT104" s="267"/>
      <c r="LNU104" s="267"/>
      <c r="LNV104" s="267"/>
      <c r="LNW104" s="267"/>
      <c r="LNX104" s="267"/>
      <c r="LNY104" s="267"/>
      <c r="LNZ104" s="267"/>
      <c r="LOA104" s="267"/>
      <c r="LOB104" s="267"/>
      <c r="LOC104" s="267"/>
      <c r="LOD104" s="267"/>
      <c r="LOE104" s="267"/>
      <c r="LOF104" s="267"/>
      <c r="LOG104" s="267"/>
      <c r="LOH104" s="267"/>
      <c r="LOI104" s="267"/>
      <c r="LOJ104" s="267"/>
      <c r="LOK104" s="267"/>
      <c r="LOL104" s="267"/>
      <c r="LOM104" s="267"/>
      <c r="LON104" s="267"/>
      <c r="LOO104" s="267"/>
      <c r="LOP104" s="267"/>
      <c r="LOQ104" s="267"/>
      <c r="LOR104" s="267"/>
      <c r="LOS104" s="267"/>
      <c r="LOT104" s="267"/>
      <c r="LOU104" s="267"/>
      <c r="LOV104" s="267"/>
      <c r="LOW104" s="267"/>
      <c r="LOX104" s="267"/>
      <c r="LOY104" s="267"/>
      <c r="LOZ104" s="267"/>
      <c r="LPA104" s="267"/>
      <c r="LPB104" s="267"/>
      <c r="LPC104" s="267"/>
      <c r="LPD104" s="267"/>
      <c r="LPE104" s="267"/>
      <c r="LPF104" s="267"/>
      <c r="LPG104" s="267"/>
      <c r="LPH104" s="267"/>
      <c r="LPI104" s="267"/>
      <c r="LPJ104" s="267"/>
      <c r="LPK104" s="267"/>
      <c r="LPL104" s="267"/>
      <c r="LPM104" s="267"/>
      <c r="LPN104" s="267"/>
      <c r="LPO104" s="267"/>
      <c r="LPP104" s="267"/>
      <c r="LPQ104" s="267"/>
      <c r="LPR104" s="267"/>
      <c r="LPS104" s="267"/>
      <c r="LPT104" s="267"/>
      <c r="LPU104" s="267"/>
      <c r="LPV104" s="267"/>
      <c r="LPW104" s="267"/>
      <c r="LPX104" s="267"/>
      <c r="LPY104" s="267"/>
      <c r="LPZ104" s="267"/>
      <c r="LQA104" s="267"/>
      <c r="LQB104" s="267"/>
      <c r="LQC104" s="267"/>
      <c r="LQD104" s="267"/>
      <c r="LQE104" s="267"/>
      <c r="LQF104" s="267"/>
      <c r="LQG104" s="267"/>
      <c r="LQH104" s="267"/>
      <c r="LQI104" s="267"/>
      <c r="LQJ104" s="267"/>
      <c r="LQK104" s="267"/>
      <c r="LQL104" s="267"/>
      <c r="LQM104" s="267"/>
      <c r="LQN104" s="267"/>
      <c r="LQO104" s="267"/>
      <c r="LQP104" s="267"/>
      <c r="LQQ104" s="267"/>
      <c r="LQR104" s="267"/>
      <c r="LQS104" s="267"/>
      <c r="LQT104" s="267"/>
      <c r="LQU104" s="267"/>
      <c r="LQV104" s="267"/>
      <c r="LQW104" s="267"/>
      <c r="LQX104" s="267"/>
      <c r="LQY104" s="267"/>
      <c r="LQZ104" s="267"/>
      <c r="LRA104" s="267"/>
      <c r="LRB104" s="267"/>
      <c r="LRC104" s="267"/>
      <c r="LRD104" s="267"/>
      <c r="LRE104" s="267"/>
      <c r="LRF104" s="267"/>
      <c r="LRG104" s="267"/>
      <c r="LRH104" s="267"/>
      <c r="LRI104" s="267"/>
      <c r="LRJ104" s="267"/>
      <c r="LRK104" s="267"/>
      <c r="LRL104" s="267"/>
      <c r="LRM104" s="267"/>
      <c r="LRN104" s="267"/>
      <c r="LRO104" s="267"/>
      <c r="LRP104" s="267"/>
      <c r="LRQ104" s="267"/>
      <c r="LRR104" s="267"/>
      <c r="LRS104" s="267"/>
      <c r="LRT104" s="267"/>
      <c r="LRU104" s="267"/>
      <c r="LRV104" s="267"/>
      <c r="LRW104" s="267"/>
      <c r="LRX104" s="267"/>
      <c r="LRY104" s="267"/>
      <c r="LRZ104" s="267"/>
      <c r="LSA104" s="267"/>
      <c r="LSB104" s="267"/>
      <c r="LSC104" s="267"/>
      <c r="LSD104" s="267"/>
      <c r="LSE104" s="267"/>
      <c r="LSF104" s="267"/>
      <c r="LSG104" s="267"/>
      <c r="LSH104" s="267"/>
      <c r="LSI104" s="267"/>
      <c r="LSJ104" s="267"/>
      <c r="LSK104" s="267"/>
      <c r="LSL104" s="267"/>
      <c r="LSM104" s="267"/>
      <c r="LSN104" s="267"/>
      <c r="LSO104" s="267"/>
      <c r="LSP104" s="267"/>
      <c r="LSQ104" s="267"/>
      <c r="LSR104" s="267"/>
      <c r="LSS104" s="267"/>
      <c r="LST104" s="267"/>
      <c r="LSU104" s="267"/>
      <c r="LSV104" s="267"/>
      <c r="LSW104" s="267"/>
      <c r="LSX104" s="267"/>
      <c r="LSY104" s="267"/>
      <c r="LSZ104" s="267"/>
      <c r="LTA104" s="267"/>
      <c r="LTB104" s="267"/>
      <c r="LTC104" s="267"/>
      <c r="LTD104" s="267"/>
      <c r="LTE104" s="267"/>
      <c r="LTF104" s="267"/>
      <c r="LTG104" s="267"/>
      <c r="LTH104" s="267"/>
      <c r="LTI104" s="267"/>
      <c r="LTJ104" s="267"/>
      <c r="LTK104" s="267"/>
      <c r="LTL104" s="267"/>
      <c r="LTM104" s="267"/>
      <c r="LTN104" s="267"/>
      <c r="LTO104" s="267"/>
      <c r="LTP104" s="267"/>
      <c r="LTQ104" s="267"/>
      <c r="LTR104" s="267"/>
      <c r="LTS104" s="267"/>
      <c r="LTT104" s="267"/>
      <c r="LTU104" s="267"/>
      <c r="LTV104" s="267"/>
      <c r="LTW104" s="267"/>
      <c r="LTX104" s="267"/>
      <c r="LTY104" s="267"/>
      <c r="LTZ104" s="267"/>
      <c r="LUA104" s="267"/>
      <c r="LUB104" s="267"/>
      <c r="LUC104" s="267"/>
      <c r="LUD104" s="267"/>
      <c r="LUE104" s="267"/>
      <c r="LUF104" s="267"/>
      <c r="LUG104" s="267"/>
      <c r="LUH104" s="267"/>
      <c r="LUI104" s="267"/>
      <c r="LUJ104" s="267"/>
      <c r="LUK104" s="267"/>
      <c r="LUL104" s="267"/>
      <c r="LUM104" s="267"/>
      <c r="LUN104" s="267"/>
      <c r="LUO104" s="267"/>
      <c r="LUP104" s="267"/>
      <c r="LUQ104" s="267"/>
      <c r="LUR104" s="267"/>
      <c r="LUS104" s="267"/>
      <c r="LUT104" s="267"/>
      <c r="LUU104" s="267"/>
      <c r="LUV104" s="267"/>
      <c r="LUW104" s="267"/>
      <c r="LUX104" s="267"/>
      <c r="LUY104" s="267"/>
      <c r="LUZ104" s="267"/>
      <c r="LVA104" s="267"/>
      <c r="LVB104" s="267"/>
      <c r="LVC104" s="267"/>
      <c r="LVD104" s="267"/>
      <c r="LVE104" s="267"/>
      <c r="LVF104" s="267"/>
      <c r="LVG104" s="267"/>
      <c r="LVH104" s="267"/>
      <c r="LVI104" s="267"/>
      <c r="LVJ104" s="267"/>
      <c r="LVK104" s="267"/>
      <c r="LVL104" s="267"/>
      <c r="LVM104" s="267"/>
      <c r="LVN104" s="267"/>
      <c r="LVO104" s="267"/>
      <c r="LVP104" s="267"/>
      <c r="LVQ104" s="267"/>
      <c r="LVR104" s="267"/>
      <c r="LVS104" s="267"/>
      <c r="LVT104" s="267"/>
      <c r="LVU104" s="267"/>
      <c r="LVV104" s="267"/>
      <c r="LVW104" s="267"/>
      <c r="LVX104" s="267"/>
      <c r="LVY104" s="267"/>
      <c r="LVZ104" s="267"/>
      <c r="LWA104" s="267"/>
      <c r="LWB104" s="267"/>
      <c r="LWC104" s="267"/>
      <c r="LWD104" s="267"/>
      <c r="LWE104" s="267"/>
      <c r="LWF104" s="267"/>
      <c r="LWG104" s="267"/>
      <c r="LWH104" s="267"/>
      <c r="LWI104" s="267"/>
      <c r="LWJ104" s="267"/>
      <c r="LWK104" s="267"/>
      <c r="LWL104" s="267"/>
      <c r="LWM104" s="267"/>
      <c r="LWN104" s="267"/>
      <c r="LWO104" s="267"/>
      <c r="LWP104" s="267"/>
      <c r="LWQ104" s="267"/>
      <c r="LWR104" s="267"/>
      <c r="LWS104" s="267"/>
      <c r="LWT104" s="267"/>
      <c r="LWU104" s="267"/>
      <c r="LWV104" s="267"/>
      <c r="LWW104" s="267"/>
      <c r="LWX104" s="267"/>
      <c r="LWY104" s="267"/>
      <c r="LWZ104" s="267"/>
      <c r="LXA104" s="267"/>
      <c r="LXB104" s="267"/>
      <c r="LXC104" s="267"/>
      <c r="LXD104" s="267"/>
      <c r="LXE104" s="267"/>
      <c r="LXF104" s="267"/>
      <c r="LXG104" s="267"/>
      <c r="LXH104" s="267"/>
      <c r="LXI104" s="267"/>
      <c r="LXJ104" s="267"/>
      <c r="LXK104" s="267"/>
      <c r="LXL104" s="267"/>
      <c r="LXM104" s="267"/>
      <c r="LXN104" s="267"/>
      <c r="LXO104" s="267"/>
      <c r="LXP104" s="267"/>
      <c r="LXQ104" s="267"/>
      <c r="LXR104" s="267"/>
      <c r="LXS104" s="267"/>
      <c r="LXT104" s="267"/>
      <c r="LXU104" s="267"/>
      <c r="LXV104" s="267"/>
      <c r="LXW104" s="267"/>
      <c r="LXX104" s="267"/>
      <c r="LXY104" s="267"/>
      <c r="LXZ104" s="267"/>
      <c r="LYA104" s="267"/>
      <c r="LYB104" s="267"/>
      <c r="LYC104" s="267"/>
      <c r="LYD104" s="267"/>
      <c r="LYE104" s="267"/>
      <c r="LYF104" s="267"/>
      <c r="LYG104" s="267"/>
      <c r="LYH104" s="267"/>
      <c r="LYI104" s="267"/>
      <c r="LYJ104" s="267"/>
      <c r="LYK104" s="267"/>
      <c r="LYL104" s="267"/>
      <c r="LYM104" s="267"/>
      <c r="LYN104" s="267"/>
      <c r="LYO104" s="267"/>
      <c r="LYP104" s="267"/>
      <c r="LYQ104" s="267"/>
      <c r="LYR104" s="267"/>
      <c r="LYS104" s="267"/>
      <c r="LYT104" s="267"/>
      <c r="LYU104" s="267"/>
      <c r="LYV104" s="267"/>
      <c r="LYW104" s="267"/>
      <c r="LYX104" s="267"/>
      <c r="LYY104" s="267"/>
      <c r="LYZ104" s="267"/>
      <c r="LZA104" s="267"/>
      <c r="LZB104" s="267"/>
      <c r="LZC104" s="267"/>
      <c r="LZD104" s="267"/>
      <c r="LZE104" s="267"/>
      <c r="LZF104" s="267"/>
      <c r="LZG104" s="267"/>
      <c r="LZH104" s="267"/>
      <c r="LZI104" s="267"/>
      <c r="LZJ104" s="267"/>
      <c r="LZK104" s="267"/>
      <c r="LZL104" s="267"/>
      <c r="LZM104" s="267"/>
      <c r="LZN104" s="267"/>
      <c r="LZO104" s="267"/>
      <c r="LZP104" s="267"/>
      <c r="LZQ104" s="267"/>
      <c r="LZR104" s="267"/>
      <c r="LZS104" s="267"/>
      <c r="LZT104" s="267"/>
      <c r="LZU104" s="267"/>
      <c r="LZV104" s="267"/>
      <c r="LZW104" s="267"/>
      <c r="LZX104" s="267"/>
      <c r="LZY104" s="267"/>
      <c r="LZZ104" s="267"/>
      <c r="MAA104" s="267"/>
      <c r="MAB104" s="267"/>
      <c r="MAC104" s="267"/>
      <c r="MAD104" s="267"/>
      <c r="MAE104" s="267"/>
      <c r="MAF104" s="267"/>
      <c r="MAG104" s="267"/>
      <c r="MAH104" s="267"/>
      <c r="MAI104" s="267"/>
      <c r="MAJ104" s="267"/>
      <c r="MAK104" s="267"/>
      <c r="MAL104" s="267"/>
      <c r="MAM104" s="267"/>
      <c r="MAN104" s="267"/>
      <c r="MAO104" s="267"/>
      <c r="MAP104" s="267"/>
      <c r="MAQ104" s="267"/>
      <c r="MAR104" s="267"/>
      <c r="MAS104" s="267"/>
      <c r="MAT104" s="267"/>
      <c r="MAU104" s="267"/>
      <c r="MAV104" s="267"/>
      <c r="MAW104" s="267"/>
      <c r="MAX104" s="267"/>
      <c r="MAY104" s="267"/>
      <c r="MAZ104" s="267"/>
      <c r="MBA104" s="267"/>
      <c r="MBB104" s="267"/>
      <c r="MBC104" s="267"/>
      <c r="MBD104" s="267"/>
      <c r="MBE104" s="267"/>
      <c r="MBF104" s="267"/>
      <c r="MBG104" s="267"/>
      <c r="MBH104" s="267"/>
      <c r="MBI104" s="267"/>
      <c r="MBJ104" s="267"/>
      <c r="MBK104" s="267"/>
      <c r="MBL104" s="267"/>
      <c r="MBM104" s="267"/>
      <c r="MBN104" s="267"/>
      <c r="MBO104" s="267"/>
      <c r="MBP104" s="267"/>
      <c r="MBQ104" s="267"/>
      <c r="MBR104" s="267"/>
      <c r="MBS104" s="267"/>
      <c r="MBT104" s="267"/>
      <c r="MBU104" s="267"/>
      <c r="MBV104" s="267"/>
      <c r="MBW104" s="267"/>
      <c r="MBX104" s="267"/>
      <c r="MBY104" s="267"/>
      <c r="MBZ104" s="267"/>
      <c r="MCA104" s="267"/>
      <c r="MCB104" s="267"/>
      <c r="MCC104" s="267"/>
      <c r="MCD104" s="267"/>
      <c r="MCE104" s="267"/>
      <c r="MCF104" s="267"/>
      <c r="MCG104" s="267"/>
      <c r="MCH104" s="267"/>
      <c r="MCI104" s="267"/>
      <c r="MCJ104" s="267"/>
      <c r="MCK104" s="267"/>
      <c r="MCL104" s="267"/>
      <c r="MCM104" s="267"/>
      <c r="MCN104" s="267"/>
      <c r="MCO104" s="267"/>
      <c r="MCP104" s="267"/>
      <c r="MCQ104" s="267"/>
      <c r="MCR104" s="267"/>
      <c r="MCS104" s="267"/>
      <c r="MCT104" s="267"/>
      <c r="MCU104" s="267"/>
      <c r="MCV104" s="267"/>
      <c r="MCW104" s="267"/>
      <c r="MCX104" s="267"/>
      <c r="MCY104" s="267"/>
      <c r="MCZ104" s="267"/>
      <c r="MDA104" s="267"/>
      <c r="MDB104" s="267"/>
      <c r="MDC104" s="267"/>
      <c r="MDD104" s="267"/>
      <c r="MDE104" s="267"/>
      <c r="MDF104" s="267"/>
      <c r="MDG104" s="267"/>
      <c r="MDH104" s="267"/>
      <c r="MDI104" s="267"/>
      <c r="MDJ104" s="267"/>
      <c r="MDK104" s="267"/>
      <c r="MDL104" s="267"/>
      <c r="MDM104" s="267"/>
      <c r="MDN104" s="267"/>
      <c r="MDO104" s="267"/>
      <c r="MDP104" s="267"/>
      <c r="MDQ104" s="267"/>
      <c r="MDR104" s="267"/>
      <c r="MDS104" s="267"/>
      <c r="MDT104" s="267"/>
      <c r="MDU104" s="267"/>
      <c r="MDV104" s="267"/>
      <c r="MDW104" s="267"/>
      <c r="MDX104" s="267"/>
      <c r="MDY104" s="267"/>
      <c r="MDZ104" s="267"/>
      <c r="MEA104" s="267"/>
      <c r="MEB104" s="267"/>
      <c r="MEC104" s="267"/>
      <c r="MED104" s="267"/>
      <c r="MEE104" s="267"/>
      <c r="MEF104" s="267"/>
      <c r="MEG104" s="267"/>
      <c r="MEH104" s="267"/>
      <c r="MEI104" s="267"/>
      <c r="MEJ104" s="267"/>
      <c r="MEK104" s="267"/>
      <c r="MEL104" s="267"/>
      <c r="MEM104" s="267"/>
      <c r="MEN104" s="267"/>
      <c r="MEO104" s="267"/>
      <c r="MEP104" s="267"/>
      <c r="MEQ104" s="267"/>
      <c r="MER104" s="267"/>
      <c r="MES104" s="267"/>
      <c r="MET104" s="267"/>
      <c r="MEU104" s="267"/>
      <c r="MEV104" s="267"/>
      <c r="MEW104" s="267"/>
      <c r="MEX104" s="267"/>
      <c r="MEY104" s="267"/>
      <c r="MEZ104" s="267"/>
      <c r="MFA104" s="267"/>
      <c r="MFB104" s="267"/>
      <c r="MFC104" s="267"/>
      <c r="MFD104" s="267"/>
      <c r="MFE104" s="267"/>
      <c r="MFF104" s="267"/>
      <c r="MFG104" s="267"/>
      <c r="MFH104" s="267"/>
      <c r="MFI104" s="267"/>
      <c r="MFJ104" s="267"/>
      <c r="MFK104" s="267"/>
      <c r="MFL104" s="267"/>
      <c r="MFM104" s="267"/>
      <c r="MFN104" s="267"/>
      <c r="MFO104" s="267"/>
      <c r="MFP104" s="267"/>
      <c r="MFQ104" s="267"/>
      <c r="MFR104" s="267"/>
      <c r="MFS104" s="267"/>
      <c r="MFT104" s="267"/>
      <c r="MFU104" s="267"/>
      <c r="MFV104" s="267"/>
      <c r="MFW104" s="267"/>
      <c r="MFX104" s="267"/>
      <c r="MFY104" s="267"/>
      <c r="MFZ104" s="267"/>
      <c r="MGA104" s="267"/>
      <c r="MGB104" s="267"/>
      <c r="MGC104" s="267"/>
      <c r="MGD104" s="267"/>
      <c r="MGE104" s="267"/>
      <c r="MGF104" s="267"/>
      <c r="MGG104" s="267"/>
      <c r="MGH104" s="267"/>
      <c r="MGI104" s="267"/>
      <c r="MGJ104" s="267"/>
      <c r="MGK104" s="267"/>
      <c r="MGL104" s="267"/>
      <c r="MGM104" s="267"/>
      <c r="MGN104" s="267"/>
      <c r="MGO104" s="267"/>
      <c r="MGP104" s="267"/>
      <c r="MGQ104" s="267"/>
      <c r="MGR104" s="267"/>
      <c r="MGS104" s="267"/>
      <c r="MGT104" s="267"/>
      <c r="MGU104" s="267"/>
      <c r="MGV104" s="267"/>
      <c r="MGW104" s="267"/>
      <c r="MGX104" s="267"/>
      <c r="MGY104" s="267"/>
      <c r="MGZ104" s="267"/>
      <c r="MHA104" s="267"/>
      <c r="MHB104" s="267"/>
      <c r="MHC104" s="267"/>
      <c r="MHD104" s="267"/>
      <c r="MHE104" s="267"/>
      <c r="MHF104" s="267"/>
      <c r="MHG104" s="267"/>
      <c r="MHH104" s="267"/>
      <c r="MHI104" s="267"/>
      <c r="MHJ104" s="267"/>
      <c r="MHK104" s="267"/>
      <c r="MHL104" s="267"/>
      <c r="MHM104" s="267"/>
      <c r="MHN104" s="267"/>
      <c r="MHO104" s="267"/>
      <c r="MHP104" s="267"/>
      <c r="MHQ104" s="267"/>
      <c r="MHR104" s="267"/>
      <c r="MHS104" s="267"/>
      <c r="MHT104" s="267"/>
      <c r="MHU104" s="267"/>
      <c r="MHV104" s="267"/>
      <c r="MHW104" s="267"/>
      <c r="MHX104" s="267"/>
      <c r="MHY104" s="267"/>
      <c r="MHZ104" s="267"/>
      <c r="MIA104" s="267"/>
      <c r="MIB104" s="267"/>
      <c r="MIC104" s="267"/>
      <c r="MID104" s="267"/>
      <c r="MIE104" s="267"/>
      <c r="MIF104" s="267"/>
      <c r="MIG104" s="267"/>
      <c r="MIH104" s="267"/>
      <c r="MII104" s="267"/>
      <c r="MIJ104" s="267"/>
      <c r="MIK104" s="267"/>
      <c r="MIL104" s="267"/>
      <c r="MIM104" s="267"/>
      <c r="MIN104" s="267"/>
      <c r="MIO104" s="267"/>
      <c r="MIP104" s="267"/>
      <c r="MIQ104" s="267"/>
      <c r="MIR104" s="267"/>
      <c r="MIS104" s="267"/>
      <c r="MIT104" s="267"/>
      <c r="MIU104" s="267"/>
      <c r="MIV104" s="267"/>
      <c r="MIW104" s="267"/>
      <c r="MIX104" s="267"/>
      <c r="MIY104" s="267"/>
      <c r="MIZ104" s="267"/>
      <c r="MJA104" s="267"/>
      <c r="MJB104" s="267"/>
      <c r="MJC104" s="267"/>
      <c r="MJD104" s="267"/>
      <c r="MJE104" s="267"/>
      <c r="MJF104" s="267"/>
      <c r="MJG104" s="267"/>
      <c r="MJH104" s="267"/>
      <c r="MJI104" s="267"/>
      <c r="MJJ104" s="267"/>
      <c r="MJK104" s="267"/>
      <c r="MJL104" s="267"/>
      <c r="MJM104" s="267"/>
      <c r="MJN104" s="267"/>
      <c r="MJO104" s="267"/>
      <c r="MJP104" s="267"/>
      <c r="MJQ104" s="267"/>
      <c r="MJR104" s="267"/>
      <c r="MJS104" s="267"/>
      <c r="MJT104" s="267"/>
      <c r="MJU104" s="267"/>
      <c r="MJV104" s="267"/>
      <c r="MJW104" s="267"/>
      <c r="MJX104" s="267"/>
      <c r="MJY104" s="267"/>
      <c r="MJZ104" s="267"/>
      <c r="MKA104" s="267"/>
      <c r="MKB104" s="267"/>
      <c r="MKC104" s="267"/>
      <c r="MKD104" s="267"/>
      <c r="MKE104" s="267"/>
      <c r="MKF104" s="267"/>
      <c r="MKG104" s="267"/>
      <c r="MKH104" s="267"/>
      <c r="MKI104" s="267"/>
      <c r="MKJ104" s="267"/>
      <c r="MKK104" s="267"/>
      <c r="MKL104" s="267"/>
      <c r="MKM104" s="267"/>
      <c r="MKN104" s="267"/>
      <c r="MKO104" s="267"/>
      <c r="MKP104" s="267"/>
      <c r="MKQ104" s="267"/>
      <c r="MKR104" s="267"/>
      <c r="MKS104" s="267"/>
      <c r="MKT104" s="267"/>
      <c r="MKU104" s="267"/>
      <c r="MKV104" s="267"/>
      <c r="MKW104" s="267"/>
      <c r="MKX104" s="267"/>
      <c r="MKY104" s="267"/>
      <c r="MKZ104" s="267"/>
      <c r="MLA104" s="267"/>
      <c r="MLB104" s="267"/>
      <c r="MLC104" s="267"/>
      <c r="MLD104" s="267"/>
      <c r="MLE104" s="267"/>
      <c r="MLF104" s="267"/>
      <c r="MLG104" s="267"/>
      <c r="MLH104" s="267"/>
      <c r="MLI104" s="267"/>
      <c r="MLJ104" s="267"/>
      <c r="MLK104" s="267"/>
      <c r="MLL104" s="267"/>
      <c r="MLM104" s="267"/>
      <c r="MLN104" s="267"/>
      <c r="MLO104" s="267"/>
      <c r="MLP104" s="267"/>
      <c r="MLQ104" s="267"/>
      <c r="MLR104" s="267"/>
      <c r="MLS104" s="267"/>
      <c r="MLT104" s="267"/>
      <c r="MLU104" s="267"/>
      <c r="MLV104" s="267"/>
      <c r="MLW104" s="267"/>
      <c r="MLX104" s="267"/>
      <c r="MLY104" s="267"/>
      <c r="MLZ104" s="267"/>
      <c r="MMA104" s="267"/>
      <c r="MMB104" s="267"/>
      <c r="MMC104" s="267"/>
      <c r="MMD104" s="267"/>
      <c r="MME104" s="267"/>
      <c r="MMF104" s="267"/>
      <c r="MMG104" s="267"/>
      <c r="MMH104" s="267"/>
      <c r="MMI104" s="267"/>
      <c r="MMJ104" s="267"/>
      <c r="MMK104" s="267"/>
      <c r="MML104" s="267"/>
      <c r="MMM104" s="267"/>
      <c r="MMN104" s="267"/>
      <c r="MMO104" s="267"/>
      <c r="MMP104" s="267"/>
      <c r="MMQ104" s="267"/>
      <c r="MMR104" s="267"/>
      <c r="MMS104" s="267"/>
      <c r="MMT104" s="267"/>
      <c r="MMU104" s="267"/>
      <c r="MMV104" s="267"/>
      <c r="MMW104" s="267"/>
      <c r="MMX104" s="267"/>
      <c r="MMY104" s="267"/>
      <c r="MMZ104" s="267"/>
      <c r="MNA104" s="267"/>
      <c r="MNB104" s="267"/>
      <c r="MNC104" s="267"/>
      <c r="MND104" s="267"/>
      <c r="MNE104" s="267"/>
      <c r="MNF104" s="267"/>
      <c r="MNG104" s="267"/>
      <c r="MNH104" s="267"/>
      <c r="MNI104" s="267"/>
      <c r="MNJ104" s="267"/>
      <c r="MNK104" s="267"/>
      <c r="MNL104" s="267"/>
      <c r="MNM104" s="267"/>
      <c r="MNN104" s="267"/>
      <c r="MNO104" s="267"/>
      <c r="MNP104" s="267"/>
      <c r="MNQ104" s="267"/>
      <c r="MNR104" s="267"/>
      <c r="MNS104" s="267"/>
      <c r="MNT104" s="267"/>
      <c r="MNU104" s="267"/>
      <c r="MNV104" s="267"/>
      <c r="MNW104" s="267"/>
      <c r="MNX104" s="267"/>
      <c r="MNY104" s="267"/>
      <c r="MNZ104" s="267"/>
      <c r="MOA104" s="267"/>
      <c r="MOB104" s="267"/>
      <c r="MOC104" s="267"/>
      <c r="MOD104" s="267"/>
      <c r="MOE104" s="267"/>
      <c r="MOF104" s="267"/>
      <c r="MOG104" s="267"/>
      <c r="MOH104" s="267"/>
      <c r="MOI104" s="267"/>
      <c r="MOJ104" s="267"/>
      <c r="MOK104" s="267"/>
      <c r="MOL104" s="267"/>
      <c r="MOM104" s="267"/>
      <c r="MON104" s="267"/>
      <c r="MOO104" s="267"/>
      <c r="MOP104" s="267"/>
      <c r="MOQ104" s="267"/>
      <c r="MOR104" s="267"/>
      <c r="MOS104" s="267"/>
      <c r="MOT104" s="267"/>
      <c r="MOU104" s="267"/>
      <c r="MOV104" s="267"/>
      <c r="MOW104" s="267"/>
      <c r="MOX104" s="267"/>
      <c r="MOY104" s="267"/>
      <c r="MOZ104" s="267"/>
      <c r="MPA104" s="267"/>
      <c r="MPB104" s="267"/>
      <c r="MPC104" s="267"/>
      <c r="MPD104" s="267"/>
      <c r="MPE104" s="267"/>
      <c r="MPF104" s="267"/>
      <c r="MPG104" s="267"/>
      <c r="MPH104" s="267"/>
      <c r="MPI104" s="267"/>
      <c r="MPJ104" s="267"/>
      <c r="MPK104" s="267"/>
      <c r="MPL104" s="267"/>
      <c r="MPM104" s="267"/>
      <c r="MPN104" s="267"/>
      <c r="MPO104" s="267"/>
      <c r="MPP104" s="267"/>
      <c r="MPQ104" s="267"/>
      <c r="MPR104" s="267"/>
      <c r="MPS104" s="267"/>
      <c r="MPT104" s="267"/>
      <c r="MPU104" s="267"/>
      <c r="MPV104" s="267"/>
      <c r="MPW104" s="267"/>
      <c r="MPX104" s="267"/>
      <c r="MPY104" s="267"/>
      <c r="MPZ104" s="267"/>
      <c r="MQA104" s="267"/>
      <c r="MQB104" s="267"/>
      <c r="MQC104" s="267"/>
      <c r="MQD104" s="267"/>
      <c r="MQE104" s="267"/>
      <c r="MQF104" s="267"/>
      <c r="MQG104" s="267"/>
      <c r="MQH104" s="267"/>
      <c r="MQI104" s="267"/>
      <c r="MQJ104" s="267"/>
      <c r="MQK104" s="267"/>
      <c r="MQL104" s="267"/>
      <c r="MQM104" s="267"/>
      <c r="MQN104" s="267"/>
      <c r="MQO104" s="267"/>
      <c r="MQP104" s="267"/>
      <c r="MQQ104" s="267"/>
      <c r="MQR104" s="267"/>
      <c r="MQS104" s="267"/>
      <c r="MQT104" s="267"/>
      <c r="MQU104" s="267"/>
      <c r="MQV104" s="267"/>
      <c r="MQW104" s="267"/>
      <c r="MQX104" s="267"/>
      <c r="MQY104" s="267"/>
      <c r="MQZ104" s="267"/>
      <c r="MRA104" s="267"/>
      <c r="MRB104" s="267"/>
      <c r="MRC104" s="267"/>
      <c r="MRD104" s="267"/>
      <c r="MRE104" s="267"/>
      <c r="MRF104" s="267"/>
      <c r="MRG104" s="267"/>
      <c r="MRH104" s="267"/>
      <c r="MRI104" s="267"/>
      <c r="MRJ104" s="267"/>
      <c r="MRK104" s="267"/>
      <c r="MRL104" s="267"/>
      <c r="MRM104" s="267"/>
      <c r="MRN104" s="267"/>
      <c r="MRO104" s="267"/>
      <c r="MRP104" s="267"/>
      <c r="MRQ104" s="267"/>
      <c r="MRR104" s="267"/>
      <c r="MRS104" s="267"/>
      <c r="MRT104" s="267"/>
      <c r="MRU104" s="267"/>
      <c r="MRV104" s="267"/>
      <c r="MRW104" s="267"/>
      <c r="MRX104" s="267"/>
      <c r="MRY104" s="267"/>
      <c r="MRZ104" s="267"/>
      <c r="MSA104" s="267"/>
      <c r="MSB104" s="267"/>
      <c r="MSC104" s="267"/>
      <c r="MSD104" s="267"/>
      <c r="MSE104" s="267"/>
      <c r="MSF104" s="267"/>
      <c r="MSG104" s="267"/>
      <c r="MSH104" s="267"/>
      <c r="MSI104" s="267"/>
      <c r="MSJ104" s="267"/>
      <c r="MSK104" s="267"/>
      <c r="MSL104" s="267"/>
      <c r="MSM104" s="267"/>
      <c r="MSN104" s="267"/>
      <c r="MSO104" s="267"/>
      <c r="MSP104" s="267"/>
      <c r="MSQ104" s="267"/>
      <c r="MSR104" s="267"/>
      <c r="MSS104" s="267"/>
      <c r="MST104" s="267"/>
      <c r="MSU104" s="267"/>
      <c r="MSV104" s="267"/>
      <c r="MSW104" s="267"/>
      <c r="MSX104" s="267"/>
      <c r="MSY104" s="267"/>
      <c r="MSZ104" s="267"/>
      <c r="MTA104" s="267"/>
      <c r="MTB104" s="267"/>
      <c r="MTC104" s="267"/>
      <c r="MTD104" s="267"/>
      <c r="MTE104" s="267"/>
      <c r="MTF104" s="267"/>
      <c r="MTG104" s="267"/>
      <c r="MTH104" s="267"/>
      <c r="MTI104" s="267"/>
      <c r="MTJ104" s="267"/>
      <c r="MTK104" s="267"/>
      <c r="MTL104" s="267"/>
      <c r="MTM104" s="267"/>
      <c r="MTN104" s="267"/>
      <c r="MTO104" s="267"/>
      <c r="MTP104" s="267"/>
      <c r="MTQ104" s="267"/>
      <c r="MTR104" s="267"/>
      <c r="MTS104" s="267"/>
      <c r="MTT104" s="267"/>
      <c r="MTU104" s="267"/>
      <c r="MTV104" s="267"/>
      <c r="MTW104" s="267"/>
      <c r="MTX104" s="267"/>
      <c r="MTY104" s="267"/>
      <c r="MTZ104" s="267"/>
      <c r="MUA104" s="267"/>
      <c r="MUB104" s="267"/>
      <c r="MUC104" s="267"/>
      <c r="MUD104" s="267"/>
      <c r="MUE104" s="267"/>
      <c r="MUF104" s="267"/>
      <c r="MUG104" s="267"/>
      <c r="MUH104" s="267"/>
      <c r="MUI104" s="267"/>
      <c r="MUJ104" s="267"/>
      <c r="MUK104" s="267"/>
      <c r="MUL104" s="267"/>
      <c r="MUM104" s="267"/>
      <c r="MUN104" s="267"/>
      <c r="MUO104" s="267"/>
      <c r="MUP104" s="267"/>
      <c r="MUQ104" s="267"/>
      <c r="MUR104" s="267"/>
      <c r="MUS104" s="267"/>
      <c r="MUT104" s="267"/>
      <c r="MUU104" s="267"/>
      <c r="MUV104" s="267"/>
      <c r="MUW104" s="267"/>
      <c r="MUX104" s="267"/>
      <c r="MUY104" s="267"/>
      <c r="MUZ104" s="267"/>
      <c r="MVA104" s="267"/>
      <c r="MVB104" s="267"/>
      <c r="MVC104" s="267"/>
      <c r="MVD104" s="267"/>
      <c r="MVE104" s="267"/>
      <c r="MVF104" s="267"/>
      <c r="MVG104" s="267"/>
      <c r="MVH104" s="267"/>
      <c r="MVI104" s="267"/>
      <c r="MVJ104" s="267"/>
      <c r="MVK104" s="267"/>
      <c r="MVL104" s="267"/>
      <c r="MVM104" s="267"/>
      <c r="MVN104" s="267"/>
      <c r="MVO104" s="267"/>
      <c r="MVP104" s="267"/>
      <c r="MVQ104" s="267"/>
      <c r="MVR104" s="267"/>
      <c r="MVS104" s="267"/>
      <c r="MVT104" s="267"/>
      <c r="MVU104" s="267"/>
      <c r="MVV104" s="267"/>
      <c r="MVW104" s="267"/>
      <c r="MVX104" s="267"/>
      <c r="MVY104" s="267"/>
      <c r="MVZ104" s="267"/>
      <c r="MWA104" s="267"/>
      <c r="MWB104" s="267"/>
      <c r="MWC104" s="267"/>
      <c r="MWD104" s="267"/>
      <c r="MWE104" s="267"/>
      <c r="MWF104" s="267"/>
      <c r="MWG104" s="267"/>
      <c r="MWH104" s="267"/>
      <c r="MWI104" s="267"/>
      <c r="MWJ104" s="267"/>
      <c r="MWK104" s="267"/>
      <c r="MWL104" s="267"/>
      <c r="MWM104" s="267"/>
      <c r="MWN104" s="267"/>
      <c r="MWO104" s="267"/>
      <c r="MWP104" s="267"/>
      <c r="MWQ104" s="267"/>
      <c r="MWR104" s="267"/>
      <c r="MWS104" s="267"/>
      <c r="MWT104" s="267"/>
      <c r="MWU104" s="267"/>
      <c r="MWV104" s="267"/>
      <c r="MWW104" s="267"/>
      <c r="MWX104" s="267"/>
      <c r="MWY104" s="267"/>
      <c r="MWZ104" s="267"/>
      <c r="MXA104" s="267"/>
      <c r="MXB104" s="267"/>
      <c r="MXC104" s="267"/>
      <c r="MXD104" s="267"/>
      <c r="MXE104" s="267"/>
      <c r="MXF104" s="267"/>
      <c r="MXG104" s="267"/>
      <c r="MXH104" s="267"/>
      <c r="MXI104" s="267"/>
      <c r="MXJ104" s="267"/>
      <c r="MXK104" s="267"/>
      <c r="MXL104" s="267"/>
      <c r="MXM104" s="267"/>
      <c r="MXN104" s="267"/>
      <c r="MXO104" s="267"/>
      <c r="MXP104" s="267"/>
      <c r="MXQ104" s="267"/>
      <c r="MXR104" s="267"/>
      <c r="MXS104" s="267"/>
      <c r="MXT104" s="267"/>
      <c r="MXU104" s="267"/>
      <c r="MXV104" s="267"/>
      <c r="MXW104" s="267"/>
      <c r="MXX104" s="267"/>
      <c r="MXY104" s="267"/>
      <c r="MXZ104" s="267"/>
      <c r="MYA104" s="267"/>
      <c r="MYB104" s="267"/>
      <c r="MYC104" s="267"/>
      <c r="MYD104" s="267"/>
      <c r="MYE104" s="267"/>
      <c r="MYF104" s="267"/>
      <c r="MYG104" s="267"/>
      <c r="MYH104" s="267"/>
      <c r="MYI104" s="267"/>
      <c r="MYJ104" s="267"/>
      <c r="MYK104" s="267"/>
      <c r="MYL104" s="267"/>
      <c r="MYM104" s="267"/>
      <c r="MYN104" s="267"/>
      <c r="MYO104" s="267"/>
      <c r="MYP104" s="267"/>
      <c r="MYQ104" s="267"/>
      <c r="MYR104" s="267"/>
      <c r="MYS104" s="267"/>
      <c r="MYT104" s="267"/>
      <c r="MYU104" s="267"/>
      <c r="MYV104" s="267"/>
      <c r="MYW104" s="267"/>
      <c r="MYX104" s="267"/>
      <c r="MYY104" s="267"/>
      <c r="MYZ104" s="267"/>
      <c r="MZA104" s="267"/>
      <c r="MZB104" s="267"/>
      <c r="MZC104" s="267"/>
      <c r="MZD104" s="267"/>
      <c r="MZE104" s="267"/>
      <c r="MZF104" s="267"/>
      <c r="MZG104" s="267"/>
      <c r="MZH104" s="267"/>
      <c r="MZI104" s="267"/>
      <c r="MZJ104" s="267"/>
      <c r="MZK104" s="267"/>
      <c r="MZL104" s="267"/>
      <c r="MZM104" s="267"/>
      <c r="MZN104" s="267"/>
      <c r="MZO104" s="267"/>
      <c r="MZP104" s="267"/>
      <c r="MZQ104" s="267"/>
      <c r="MZR104" s="267"/>
      <c r="MZS104" s="267"/>
      <c r="MZT104" s="267"/>
      <c r="MZU104" s="267"/>
      <c r="MZV104" s="267"/>
      <c r="MZW104" s="267"/>
      <c r="MZX104" s="267"/>
      <c r="MZY104" s="267"/>
      <c r="MZZ104" s="267"/>
      <c r="NAA104" s="267"/>
      <c r="NAB104" s="267"/>
      <c r="NAC104" s="267"/>
      <c r="NAD104" s="267"/>
      <c r="NAE104" s="267"/>
      <c r="NAF104" s="267"/>
      <c r="NAG104" s="267"/>
      <c r="NAH104" s="267"/>
      <c r="NAI104" s="267"/>
      <c r="NAJ104" s="267"/>
      <c r="NAK104" s="267"/>
      <c r="NAL104" s="267"/>
      <c r="NAM104" s="267"/>
      <c r="NAN104" s="267"/>
      <c r="NAO104" s="267"/>
      <c r="NAP104" s="267"/>
      <c r="NAQ104" s="267"/>
      <c r="NAR104" s="267"/>
      <c r="NAS104" s="267"/>
      <c r="NAT104" s="267"/>
      <c r="NAU104" s="267"/>
      <c r="NAV104" s="267"/>
      <c r="NAW104" s="267"/>
      <c r="NAX104" s="267"/>
      <c r="NAY104" s="267"/>
      <c r="NAZ104" s="267"/>
      <c r="NBA104" s="267"/>
      <c r="NBB104" s="267"/>
      <c r="NBC104" s="267"/>
      <c r="NBD104" s="267"/>
      <c r="NBE104" s="267"/>
      <c r="NBF104" s="267"/>
      <c r="NBG104" s="267"/>
      <c r="NBH104" s="267"/>
      <c r="NBI104" s="267"/>
      <c r="NBJ104" s="267"/>
      <c r="NBK104" s="267"/>
      <c r="NBL104" s="267"/>
      <c r="NBM104" s="267"/>
      <c r="NBN104" s="267"/>
      <c r="NBO104" s="267"/>
      <c r="NBP104" s="267"/>
      <c r="NBQ104" s="267"/>
      <c r="NBR104" s="267"/>
      <c r="NBS104" s="267"/>
      <c r="NBT104" s="267"/>
      <c r="NBU104" s="267"/>
      <c r="NBV104" s="267"/>
      <c r="NBW104" s="267"/>
      <c r="NBX104" s="267"/>
      <c r="NBY104" s="267"/>
      <c r="NBZ104" s="267"/>
      <c r="NCA104" s="267"/>
      <c r="NCB104" s="267"/>
      <c r="NCC104" s="267"/>
      <c r="NCD104" s="267"/>
      <c r="NCE104" s="267"/>
      <c r="NCF104" s="267"/>
      <c r="NCG104" s="267"/>
      <c r="NCH104" s="267"/>
      <c r="NCI104" s="267"/>
      <c r="NCJ104" s="267"/>
      <c r="NCK104" s="267"/>
      <c r="NCL104" s="267"/>
      <c r="NCM104" s="267"/>
      <c r="NCN104" s="267"/>
      <c r="NCO104" s="267"/>
      <c r="NCP104" s="267"/>
      <c r="NCQ104" s="267"/>
      <c r="NCR104" s="267"/>
      <c r="NCS104" s="267"/>
      <c r="NCT104" s="267"/>
      <c r="NCU104" s="267"/>
      <c r="NCV104" s="267"/>
      <c r="NCW104" s="267"/>
      <c r="NCX104" s="267"/>
      <c r="NCY104" s="267"/>
      <c r="NCZ104" s="267"/>
      <c r="NDA104" s="267"/>
      <c r="NDB104" s="267"/>
      <c r="NDC104" s="267"/>
      <c r="NDD104" s="267"/>
      <c r="NDE104" s="267"/>
      <c r="NDF104" s="267"/>
      <c r="NDG104" s="267"/>
      <c r="NDH104" s="267"/>
      <c r="NDI104" s="267"/>
      <c r="NDJ104" s="267"/>
      <c r="NDK104" s="267"/>
      <c r="NDL104" s="267"/>
      <c r="NDM104" s="267"/>
      <c r="NDN104" s="267"/>
      <c r="NDO104" s="267"/>
      <c r="NDP104" s="267"/>
      <c r="NDQ104" s="267"/>
      <c r="NDR104" s="267"/>
      <c r="NDS104" s="267"/>
      <c r="NDT104" s="267"/>
      <c r="NDU104" s="267"/>
      <c r="NDV104" s="267"/>
      <c r="NDW104" s="267"/>
      <c r="NDX104" s="267"/>
      <c r="NDY104" s="267"/>
      <c r="NDZ104" s="267"/>
      <c r="NEA104" s="267"/>
      <c r="NEB104" s="267"/>
      <c r="NEC104" s="267"/>
      <c r="NED104" s="267"/>
      <c r="NEE104" s="267"/>
      <c r="NEF104" s="267"/>
      <c r="NEG104" s="267"/>
      <c r="NEH104" s="267"/>
      <c r="NEI104" s="267"/>
      <c r="NEJ104" s="267"/>
      <c r="NEK104" s="267"/>
      <c r="NEL104" s="267"/>
      <c r="NEM104" s="267"/>
      <c r="NEN104" s="267"/>
      <c r="NEO104" s="267"/>
      <c r="NEP104" s="267"/>
      <c r="NEQ104" s="267"/>
      <c r="NER104" s="267"/>
      <c r="NES104" s="267"/>
      <c r="NET104" s="267"/>
      <c r="NEU104" s="267"/>
      <c r="NEV104" s="267"/>
      <c r="NEW104" s="267"/>
      <c r="NEX104" s="267"/>
      <c r="NEY104" s="267"/>
      <c r="NEZ104" s="267"/>
      <c r="NFA104" s="267"/>
      <c r="NFB104" s="267"/>
      <c r="NFC104" s="267"/>
      <c r="NFD104" s="267"/>
      <c r="NFE104" s="267"/>
      <c r="NFF104" s="267"/>
      <c r="NFG104" s="267"/>
      <c r="NFH104" s="267"/>
      <c r="NFI104" s="267"/>
      <c r="NFJ104" s="267"/>
      <c r="NFK104" s="267"/>
      <c r="NFL104" s="267"/>
      <c r="NFM104" s="267"/>
      <c r="NFN104" s="267"/>
      <c r="NFO104" s="267"/>
      <c r="NFP104" s="267"/>
      <c r="NFQ104" s="267"/>
      <c r="NFR104" s="267"/>
      <c r="NFS104" s="267"/>
      <c r="NFT104" s="267"/>
      <c r="NFU104" s="267"/>
      <c r="NFV104" s="267"/>
      <c r="NFW104" s="267"/>
      <c r="NFX104" s="267"/>
      <c r="NFY104" s="267"/>
      <c r="NFZ104" s="267"/>
      <c r="NGA104" s="267"/>
      <c r="NGB104" s="267"/>
      <c r="NGC104" s="267"/>
      <c r="NGD104" s="267"/>
      <c r="NGE104" s="267"/>
      <c r="NGF104" s="267"/>
      <c r="NGG104" s="267"/>
      <c r="NGH104" s="267"/>
      <c r="NGI104" s="267"/>
      <c r="NGJ104" s="267"/>
      <c r="NGK104" s="267"/>
      <c r="NGL104" s="267"/>
      <c r="NGM104" s="267"/>
      <c r="NGN104" s="267"/>
      <c r="NGO104" s="267"/>
      <c r="NGP104" s="267"/>
      <c r="NGQ104" s="267"/>
      <c r="NGR104" s="267"/>
      <c r="NGS104" s="267"/>
      <c r="NGT104" s="267"/>
      <c r="NGU104" s="267"/>
      <c r="NGV104" s="267"/>
      <c r="NGW104" s="267"/>
      <c r="NGX104" s="267"/>
      <c r="NGY104" s="267"/>
      <c r="NGZ104" s="267"/>
      <c r="NHA104" s="267"/>
      <c r="NHB104" s="267"/>
      <c r="NHC104" s="267"/>
      <c r="NHD104" s="267"/>
      <c r="NHE104" s="267"/>
      <c r="NHF104" s="267"/>
      <c r="NHG104" s="267"/>
      <c r="NHH104" s="267"/>
      <c r="NHI104" s="267"/>
      <c r="NHJ104" s="267"/>
      <c r="NHK104" s="267"/>
      <c r="NHL104" s="267"/>
      <c r="NHM104" s="267"/>
      <c r="NHN104" s="267"/>
      <c r="NHO104" s="267"/>
      <c r="NHP104" s="267"/>
      <c r="NHQ104" s="267"/>
      <c r="NHR104" s="267"/>
      <c r="NHS104" s="267"/>
      <c r="NHT104" s="267"/>
      <c r="NHU104" s="267"/>
      <c r="NHV104" s="267"/>
      <c r="NHW104" s="267"/>
      <c r="NHX104" s="267"/>
      <c r="NHY104" s="267"/>
      <c r="NHZ104" s="267"/>
      <c r="NIA104" s="267"/>
      <c r="NIB104" s="267"/>
      <c r="NIC104" s="267"/>
      <c r="NID104" s="267"/>
      <c r="NIE104" s="267"/>
      <c r="NIF104" s="267"/>
      <c r="NIG104" s="267"/>
      <c r="NIH104" s="267"/>
      <c r="NII104" s="267"/>
      <c r="NIJ104" s="267"/>
      <c r="NIK104" s="267"/>
      <c r="NIL104" s="267"/>
      <c r="NIM104" s="267"/>
      <c r="NIN104" s="267"/>
      <c r="NIO104" s="267"/>
      <c r="NIP104" s="267"/>
      <c r="NIQ104" s="267"/>
      <c r="NIR104" s="267"/>
      <c r="NIS104" s="267"/>
      <c r="NIT104" s="267"/>
      <c r="NIU104" s="267"/>
      <c r="NIV104" s="267"/>
      <c r="NIW104" s="267"/>
      <c r="NIX104" s="267"/>
      <c r="NIY104" s="267"/>
      <c r="NIZ104" s="267"/>
      <c r="NJA104" s="267"/>
      <c r="NJB104" s="267"/>
      <c r="NJC104" s="267"/>
      <c r="NJD104" s="267"/>
      <c r="NJE104" s="267"/>
      <c r="NJF104" s="267"/>
      <c r="NJG104" s="267"/>
      <c r="NJH104" s="267"/>
      <c r="NJI104" s="267"/>
      <c r="NJJ104" s="267"/>
      <c r="NJK104" s="267"/>
      <c r="NJL104" s="267"/>
      <c r="NJM104" s="267"/>
      <c r="NJN104" s="267"/>
      <c r="NJO104" s="267"/>
      <c r="NJP104" s="267"/>
      <c r="NJQ104" s="267"/>
      <c r="NJR104" s="267"/>
      <c r="NJS104" s="267"/>
      <c r="NJT104" s="267"/>
      <c r="NJU104" s="267"/>
      <c r="NJV104" s="267"/>
      <c r="NJW104" s="267"/>
      <c r="NJX104" s="267"/>
      <c r="NJY104" s="267"/>
      <c r="NJZ104" s="267"/>
      <c r="NKA104" s="267"/>
      <c r="NKB104" s="267"/>
      <c r="NKC104" s="267"/>
      <c r="NKD104" s="267"/>
      <c r="NKE104" s="267"/>
      <c r="NKF104" s="267"/>
      <c r="NKG104" s="267"/>
      <c r="NKH104" s="267"/>
      <c r="NKI104" s="267"/>
      <c r="NKJ104" s="267"/>
      <c r="NKK104" s="267"/>
      <c r="NKL104" s="267"/>
      <c r="NKM104" s="267"/>
      <c r="NKN104" s="267"/>
      <c r="NKO104" s="267"/>
      <c r="NKP104" s="267"/>
      <c r="NKQ104" s="267"/>
      <c r="NKR104" s="267"/>
      <c r="NKS104" s="267"/>
      <c r="NKT104" s="267"/>
      <c r="NKU104" s="267"/>
      <c r="NKV104" s="267"/>
      <c r="NKW104" s="267"/>
      <c r="NKX104" s="267"/>
      <c r="NKY104" s="267"/>
      <c r="NKZ104" s="267"/>
      <c r="NLA104" s="267"/>
      <c r="NLB104" s="267"/>
      <c r="NLC104" s="267"/>
      <c r="NLD104" s="267"/>
      <c r="NLE104" s="267"/>
      <c r="NLF104" s="267"/>
      <c r="NLG104" s="267"/>
      <c r="NLH104" s="267"/>
      <c r="NLI104" s="267"/>
      <c r="NLJ104" s="267"/>
      <c r="NLK104" s="267"/>
      <c r="NLL104" s="267"/>
      <c r="NLM104" s="267"/>
      <c r="NLN104" s="267"/>
      <c r="NLO104" s="267"/>
      <c r="NLP104" s="267"/>
      <c r="NLQ104" s="267"/>
      <c r="NLR104" s="267"/>
      <c r="NLS104" s="267"/>
      <c r="NLT104" s="267"/>
      <c r="NLU104" s="267"/>
      <c r="NLV104" s="267"/>
      <c r="NLW104" s="267"/>
      <c r="NLX104" s="267"/>
      <c r="NLY104" s="267"/>
      <c r="NLZ104" s="267"/>
      <c r="NMA104" s="267"/>
      <c r="NMB104" s="267"/>
      <c r="NMC104" s="267"/>
      <c r="NMD104" s="267"/>
      <c r="NME104" s="267"/>
      <c r="NMF104" s="267"/>
      <c r="NMG104" s="267"/>
      <c r="NMH104" s="267"/>
      <c r="NMI104" s="267"/>
      <c r="NMJ104" s="267"/>
      <c r="NMK104" s="267"/>
      <c r="NML104" s="267"/>
      <c r="NMM104" s="267"/>
      <c r="NMN104" s="267"/>
      <c r="NMO104" s="267"/>
      <c r="NMP104" s="267"/>
      <c r="NMQ104" s="267"/>
      <c r="NMR104" s="267"/>
      <c r="NMS104" s="267"/>
      <c r="NMT104" s="267"/>
      <c r="NMU104" s="267"/>
      <c r="NMV104" s="267"/>
      <c r="NMW104" s="267"/>
      <c r="NMX104" s="267"/>
      <c r="NMY104" s="267"/>
      <c r="NMZ104" s="267"/>
      <c r="NNA104" s="267"/>
      <c r="NNB104" s="267"/>
      <c r="NNC104" s="267"/>
      <c r="NND104" s="267"/>
      <c r="NNE104" s="267"/>
      <c r="NNF104" s="267"/>
      <c r="NNG104" s="267"/>
      <c r="NNH104" s="267"/>
      <c r="NNI104" s="267"/>
      <c r="NNJ104" s="267"/>
      <c r="NNK104" s="267"/>
      <c r="NNL104" s="267"/>
      <c r="NNM104" s="267"/>
      <c r="NNN104" s="267"/>
      <c r="NNO104" s="267"/>
      <c r="NNP104" s="267"/>
      <c r="NNQ104" s="267"/>
      <c r="NNR104" s="267"/>
      <c r="NNS104" s="267"/>
      <c r="NNT104" s="267"/>
      <c r="NNU104" s="267"/>
      <c r="NNV104" s="267"/>
      <c r="NNW104" s="267"/>
      <c r="NNX104" s="267"/>
      <c r="NNY104" s="267"/>
      <c r="NNZ104" s="267"/>
      <c r="NOA104" s="267"/>
      <c r="NOB104" s="267"/>
      <c r="NOC104" s="267"/>
      <c r="NOD104" s="267"/>
      <c r="NOE104" s="267"/>
      <c r="NOF104" s="267"/>
      <c r="NOG104" s="267"/>
      <c r="NOH104" s="267"/>
      <c r="NOI104" s="267"/>
      <c r="NOJ104" s="267"/>
      <c r="NOK104" s="267"/>
      <c r="NOL104" s="267"/>
      <c r="NOM104" s="267"/>
      <c r="NON104" s="267"/>
      <c r="NOO104" s="267"/>
      <c r="NOP104" s="267"/>
      <c r="NOQ104" s="267"/>
      <c r="NOR104" s="267"/>
      <c r="NOS104" s="267"/>
      <c r="NOT104" s="267"/>
      <c r="NOU104" s="267"/>
      <c r="NOV104" s="267"/>
      <c r="NOW104" s="267"/>
      <c r="NOX104" s="267"/>
      <c r="NOY104" s="267"/>
      <c r="NOZ104" s="267"/>
      <c r="NPA104" s="267"/>
      <c r="NPB104" s="267"/>
      <c r="NPC104" s="267"/>
      <c r="NPD104" s="267"/>
      <c r="NPE104" s="267"/>
      <c r="NPF104" s="267"/>
      <c r="NPG104" s="267"/>
      <c r="NPH104" s="267"/>
      <c r="NPI104" s="267"/>
      <c r="NPJ104" s="267"/>
      <c r="NPK104" s="267"/>
      <c r="NPL104" s="267"/>
      <c r="NPM104" s="267"/>
      <c r="NPN104" s="267"/>
      <c r="NPO104" s="267"/>
      <c r="NPP104" s="267"/>
      <c r="NPQ104" s="267"/>
      <c r="NPR104" s="267"/>
      <c r="NPS104" s="267"/>
      <c r="NPT104" s="267"/>
      <c r="NPU104" s="267"/>
      <c r="NPV104" s="267"/>
      <c r="NPW104" s="267"/>
      <c r="NPX104" s="267"/>
      <c r="NPY104" s="267"/>
      <c r="NPZ104" s="267"/>
      <c r="NQA104" s="267"/>
      <c r="NQB104" s="267"/>
      <c r="NQC104" s="267"/>
      <c r="NQD104" s="267"/>
      <c r="NQE104" s="267"/>
      <c r="NQF104" s="267"/>
      <c r="NQG104" s="267"/>
      <c r="NQH104" s="267"/>
      <c r="NQI104" s="267"/>
      <c r="NQJ104" s="267"/>
      <c r="NQK104" s="267"/>
      <c r="NQL104" s="267"/>
      <c r="NQM104" s="267"/>
      <c r="NQN104" s="267"/>
      <c r="NQO104" s="267"/>
      <c r="NQP104" s="267"/>
      <c r="NQQ104" s="267"/>
      <c r="NQR104" s="267"/>
      <c r="NQS104" s="267"/>
      <c r="NQT104" s="267"/>
      <c r="NQU104" s="267"/>
      <c r="NQV104" s="267"/>
      <c r="NQW104" s="267"/>
      <c r="NQX104" s="267"/>
      <c r="NQY104" s="267"/>
      <c r="NQZ104" s="267"/>
      <c r="NRA104" s="267"/>
      <c r="NRB104" s="267"/>
      <c r="NRC104" s="267"/>
      <c r="NRD104" s="267"/>
      <c r="NRE104" s="267"/>
      <c r="NRF104" s="267"/>
      <c r="NRG104" s="267"/>
      <c r="NRH104" s="267"/>
      <c r="NRI104" s="267"/>
      <c r="NRJ104" s="267"/>
      <c r="NRK104" s="267"/>
      <c r="NRL104" s="267"/>
      <c r="NRM104" s="267"/>
      <c r="NRN104" s="267"/>
      <c r="NRO104" s="267"/>
      <c r="NRP104" s="267"/>
      <c r="NRQ104" s="267"/>
      <c r="NRR104" s="267"/>
      <c r="NRS104" s="267"/>
      <c r="NRT104" s="267"/>
      <c r="NRU104" s="267"/>
      <c r="NRV104" s="267"/>
      <c r="NRW104" s="267"/>
      <c r="NRX104" s="267"/>
      <c r="NRY104" s="267"/>
      <c r="NRZ104" s="267"/>
      <c r="NSA104" s="267"/>
      <c r="NSB104" s="267"/>
      <c r="NSC104" s="267"/>
      <c r="NSD104" s="267"/>
      <c r="NSE104" s="267"/>
      <c r="NSF104" s="267"/>
      <c r="NSG104" s="267"/>
      <c r="NSH104" s="267"/>
      <c r="NSI104" s="267"/>
      <c r="NSJ104" s="267"/>
      <c r="NSK104" s="267"/>
      <c r="NSL104" s="267"/>
      <c r="NSM104" s="267"/>
      <c r="NSN104" s="267"/>
      <c r="NSO104" s="267"/>
      <c r="NSP104" s="267"/>
      <c r="NSQ104" s="267"/>
      <c r="NSR104" s="267"/>
      <c r="NSS104" s="267"/>
      <c r="NST104" s="267"/>
      <c r="NSU104" s="267"/>
      <c r="NSV104" s="267"/>
      <c r="NSW104" s="267"/>
      <c r="NSX104" s="267"/>
      <c r="NSY104" s="267"/>
      <c r="NSZ104" s="267"/>
      <c r="NTA104" s="267"/>
      <c r="NTB104" s="267"/>
      <c r="NTC104" s="267"/>
      <c r="NTD104" s="267"/>
      <c r="NTE104" s="267"/>
      <c r="NTF104" s="267"/>
      <c r="NTG104" s="267"/>
      <c r="NTH104" s="267"/>
      <c r="NTI104" s="267"/>
      <c r="NTJ104" s="267"/>
      <c r="NTK104" s="267"/>
      <c r="NTL104" s="267"/>
      <c r="NTM104" s="267"/>
      <c r="NTN104" s="267"/>
      <c r="NTO104" s="267"/>
      <c r="NTP104" s="267"/>
      <c r="NTQ104" s="267"/>
      <c r="NTR104" s="267"/>
      <c r="NTS104" s="267"/>
      <c r="NTT104" s="267"/>
      <c r="NTU104" s="267"/>
      <c r="NTV104" s="267"/>
      <c r="NTW104" s="267"/>
      <c r="NTX104" s="267"/>
      <c r="NTY104" s="267"/>
      <c r="NTZ104" s="267"/>
      <c r="NUA104" s="267"/>
      <c r="NUB104" s="267"/>
      <c r="NUC104" s="267"/>
      <c r="NUD104" s="267"/>
      <c r="NUE104" s="267"/>
      <c r="NUF104" s="267"/>
      <c r="NUG104" s="267"/>
      <c r="NUH104" s="267"/>
      <c r="NUI104" s="267"/>
      <c r="NUJ104" s="267"/>
      <c r="NUK104" s="267"/>
      <c r="NUL104" s="267"/>
      <c r="NUM104" s="267"/>
      <c r="NUN104" s="267"/>
      <c r="NUO104" s="267"/>
      <c r="NUP104" s="267"/>
      <c r="NUQ104" s="267"/>
      <c r="NUR104" s="267"/>
      <c r="NUS104" s="267"/>
      <c r="NUT104" s="267"/>
      <c r="NUU104" s="267"/>
      <c r="NUV104" s="267"/>
      <c r="NUW104" s="267"/>
      <c r="NUX104" s="267"/>
      <c r="NUY104" s="267"/>
      <c r="NUZ104" s="267"/>
      <c r="NVA104" s="267"/>
      <c r="NVB104" s="267"/>
      <c r="NVC104" s="267"/>
      <c r="NVD104" s="267"/>
      <c r="NVE104" s="267"/>
      <c r="NVF104" s="267"/>
      <c r="NVG104" s="267"/>
      <c r="NVH104" s="267"/>
      <c r="NVI104" s="267"/>
      <c r="NVJ104" s="267"/>
      <c r="NVK104" s="267"/>
      <c r="NVL104" s="267"/>
      <c r="NVM104" s="267"/>
      <c r="NVN104" s="267"/>
      <c r="NVO104" s="267"/>
      <c r="NVP104" s="267"/>
      <c r="NVQ104" s="267"/>
      <c r="NVR104" s="267"/>
      <c r="NVS104" s="267"/>
      <c r="NVT104" s="267"/>
      <c r="NVU104" s="267"/>
      <c r="NVV104" s="267"/>
      <c r="NVW104" s="267"/>
      <c r="NVX104" s="267"/>
      <c r="NVY104" s="267"/>
      <c r="NVZ104" s="267"/>
      <c r="NWA104" s="267"/>
      <c r="NWB104" s="267"/>
      <c r="NWC104" s="267"/>
      <c r="NWD104" s="267"/>
      <c r="NWE104" s="267"/>
      <c r="NWF104" s="267"/>
      <c r="NWG104" s="267"/>
      <c r="NWH104" s="267"/>
      <c r="NWI104" s="267"/>
      <c r="NWJ104" s="267"/>
      <c r="NWK104" s="267"/>
      <c r="NWL104" s="267"/>
      <c r="NWM104" s="267"/>
      <c r="NWN104" s="267"/>
      <c r="NWO104" s="267"/>
      <c r="NWP104" s="267"/>
      <c r="NWQ104" s="267"/>
      <c r="NWR104" s="267"/>
      <c r="NWS104" s="267"/>
      <c r="NWT104" s="267"/>
      <c r="NWU104" s="267"/>
      <c r="NWV104" s="267"/>
      <c r="NWW104" s="267"/>
      <c r="NWX104" s="267"/>
      <c r="NWY104" s="267"/>
      <c r="NWZ104" s="267"/>
      <c r="NXA104" s="267"/>
      <c r="NXB104" s="267"/>
      <c r="NXC104" s="267"/>
      <c r="NXD104" s="267"/>
      <c r="NXE104" s="267"/>
      <c r="NXF104" s="267"/>
      <c r="NXG104" s="267"/>
      <c r="NXH104" s="267"/>
      <c r="NXI104" s="267"/>
      <c r="NXJ104" s="267"/>
      <c r="NXK104" s="267"/>
      <c r="NXL104" s="267"/>
      <c r="NXM104" s="267"/>
      <c r="NXN104" s="267"/>
      <c r="NXO104" s="267"/>
      <c r="NXP104" s="267"/>
      <c r="NXQ104" s="267"/>
      <c r="NXR104" s="267"/>
      <c r="NXS104" s="267"/>
      <c r="NXT104" s="267"/>
      <c r="NXU104" s="267"/>
      <c r="NXV104" s="267"/>
      <c r="NXW104" s="267"/>
      <c r="NXX104" s="267"/>
      <c r="NXY104" s="267"/>
      <c r="NXZ104" s="267"/>
      <c r="NYA104" s="267"/>
      <c r="NYB104" s="267"/>
      <c r="NYC104" s="267"/>
      <c r="NYD104" s="267"/>
      <c r="NYE104" s="267"/>
      <c r="NYF104" s="267"/>
      <c r="NYG104" s="267"/>
      <c r="NYH104" s="267"/>
      <c r="NYI104" s="267"/>
      <c r="NYJ104" s="267"/>
      <c r="NYK104" s="267"/>
      <c r="NYL104" s="267"/>
      <c r="NYM104" s="267"/>
      <c r="NYN104" s="267"/>
      <c r="NYO104" s="267"/>
      <c r="NYP104" s="267"/>
      <c r="NYQ104" s="267"/>
      <c r="NYR104" s="267"/>
      <c r="NYS104" s="267"/>
      <c r="NYT104" s="267"/>
      <c r="NYU104" s="267"/>
      <c r="NYV104" s="267"/>
      <c r="NYW104" s="267"/>
      <c r="NYX104" s="267"/>
      <c r="NYY104" s="267"/>
      <c r="NYZ104" s="267"/>
      <c r="NZA104" s="267"/>
      <c r="NZB104" s="267"/>
      <c r="NZC104" s="267"/>
      <c r="NZD104" s="267"/>
      <c r="NZE104" s="267"/>
      <c r="NZF104" s="267"/>
      <c r="NZG104" s="267"/>
      <c r="NZH104" s="267"/>
      <c r="NZI104" s="267"/>
      <c r="NZJ104" s="267"/>
      <c r="NZK104" s="267"/>
      <c r="NZL104" s="267"/>
      <c r="NZM104" s="267"/>
      <c r="NZN104" s="267"/>
      <c r="NZO104" s="267"/>
      <c r="NZP104" s="267"/>
      <c r="NZQ104" s="267"/>
      <c r="NZR104" s="267"/>
      <c r="NZS104" s="267"/>
      <c r="NZT104" s="267"/>
      <c r="NZU104" s="267"/>
      <c r="NZV104" s="267"/>
      <c r="NZW104" s="267"/>
      <c r="NZX104" s="267"/>
      <c r="NZY104" s="267"/>
      <c r="NZZ104" s="267"/>
      <c r="OAA104" s="267"/>
      <c r="OAB104" s="267"/>
      <c r="OAC104" s="267"/>
      <c r="OAD104" s="267"/>
      <c r="OAE104" s="267"/>
      <c r="OAF104" s="267"/>
      <c r="OAG104" s="267"/>
      <c r="OAH104" s="267"/>
      <c r="OAI104" s="267"/>
      <c r="OAJ104" s="267"/>
      <c r="OAK104" s="267"/>
      <c r="OAL104" s="267"/>
      <c r="OAM104" s="267"/>
      <c r="OAN104" s="267"/>
      <c r="OAO104" s="267"/>
      <c r="OAP104" s="267"/>
      <c r="OAQ104" s="267"/>
      <c r="OAR104" s="267"/>
      <c r="OAS104" s="267"/>
      <c r="OAT104" s="267"/>
      <c r="OAU104" s="267"/>
      <c r="OAV104" s="267"/>
      <c r="OAW104" s="267"/>
      <c r="OAX104" s="267"/>
      <c r="OAY104" s="267"/>
      <c r="OAZ104" s="267"/>
      <c r="OBA104" s="267"/>
      <c r="OBB104" s="267"/>
      <c r="OBC104" s="267"/>
      <c r="OBD104" s="267"/>
      <c r="OBE104" s="267"/>
      <c r="OBF104" s="267"/>
      <c r="OBG104" s="267"/>
      <c r="OBH104" s="267"/>
      <c r="OBI104" s="267"/>
      <c r="OBJ104" s="267"/>
      <c r="OBK104" s="267"/>
      <c r="OBL104" s="267"/>
      <c r="OBM104" s="267"/>
      <c r="OBN104" s="267"/>
      <c r="OBO104" s="267"/>
      <c r="OBP104" s="267"/>
      <c r="OBQ104" s="267"/>
      <c r="OBR104" s="267"/>
      <c r="OBS104" s="267"/>
      <c r="OBT104" s="267"/>
      <c r="OBU104" s="267"/>
      <c r="OBV104" s="267"/>
      <c r="OBW104" s="267"/>
      <c r="OBX104" s="267"/>
      <c r="OBY104" s="267"/>
      <c r="OBZ104" s="267"/>
      <c r="OCA104" s="267"/>
      <c r="OCB104" s="267"/>
      <c r="OCC104" s="267"/>
      <c r="OCD104" s="267"/>
      <c r="OCE104" s="267"/>
      <c r="OCF104" s="267"/>
      <c r="OCG104" s="267"/>
      <c r="OCH104" s="267"/>
      <c r="OCI104" s="267"/>
      <c r="OCJ104" s="267"/>
      <c r="OCK104" s="267"/>
      <c r="OCL104" s="267"/>
      <c r="OCM104" s="267"/>
      <c r="OCN104" s="267"/>
      <c r="OCO104" s="267"/>
      <c r="OCP104" s="267"/>
      <c r="OCQ104" s="267"/>
      <c r="OCR104" s="267"/>
      <c r="OCS104" s="267"/>
      <c r="OCT104" s="267"/>
      <c r="OCU104" s="267"/>
      <c r="OCV104" s="267"/>
      <c r="OCW104" s="267"/>
      <c r="OCX104" s="267"/>
      <c r="OCY104" s="267"/>
      <c r="OCZ104" s="267"/>
      <c r="ODA104" s="267"/>
      <c r="ODB104" s="267"/>
      <c r="ODC104" s="267"/>
      <c r="ODD104" s="267"/>
      <c r="ODE104" s="267"/>
      <c r="ODF104" s="267"/>
      <c r="ODG104" s="267"/>
      <c r="ODH104" s="267"/>
      <c r="ODI104" s="267"/>
      <c r="ODJ104" s="267"/>
      <c r="ODK104" s="267"/>
      <c r="ODL104" s="267"/>
      <c r="ODM104" s="267"/>
      <c r="ODN104" s="267"/>
      <c r="ODO104" s="267"/>
      <c r="ODP104" s="267"/>
      <c r="ODQ104" s="267"/>
      <c r="ODR104" s="267"/>
      <c r="ODS104" s="267"/>
      <c r="ODT104" s="267"/>
      <c r="ODU104" s="267"/>
      <c r="ODV104" s="267"/>
      <c r="ODW104" s="267"/>
      <c r="ODX104" s="267"/>
      <c r="ODY104" s="267"/>
      <c r="ODZ104" s="267"/>
      <c r="OEA104" s="267"/>
      <c r="OEB104" s="267"/>
      <c r="OEC104" s="267"/>
      <c r="OED104" s="267"/>
      <c r="OEE104" s="267"/>
      <c r="OEF104" s="267"/>
      <c r="OEG104" s="267"/>
      <c r="OEH104" s="267"/>
      <c r="OEI104" s="267"/>
      <c r="OEJ104" s="267"/>
      <c r="OEK104" s="267"/>
      <c r="OEL104" s="267"/>
      <c r="OEM104" s="267"/>
      <c r="OEN104" s="267"/>
      <c r="OEO104" s="267"/>
      <c r="OEP104" s="267"/>
      <c r="OEQ104" s="267"/>
      <c r="OER104" s="267"/>
      <c r="OES104" s="267"/>
      <c r="OET104" s="267"/>
      <c r="OEU104" s="267"/>
      <c r="OEV104" s="267"/>
      <c r="OEW104" s="267"/>
      <c r="OEX104" s="267"/>
      <c r="OEY104" s="267"/>
      <c r="OEZ104" s="267"/>
      <c r="OFA104" s="267"/>
      <c r="OFB104" s="267"/>
      <c r="OFC104" s="267"/>
      <c r="OFD104" s="267"/>
      <c r="OFE104" s="267"/>
      <c r="OFF104" s="267"/>
      <c r="OFG104" s="267"/>
      <c r="OFH104" s="267"/>
      <c r="OFI104" s="267"/>
      <c r="OFJ104" s="267"/>
      <c r="OFK104" s="267"/>
      <c r="OFL104" s="267"/>
      <c r="OFM104" s="267"/>
      <c r="OFN104" s="267"/>
      <c r="OFO104" s="267"/>
      <c r="OFP104" s="267"/>
      <c r="OFQ104" s="267"/>
      <c r="OFR104" s="267"/>
      <c r="OFS104" s="267"/>
      <c r="OFT104" s="267"/>
      <c r="OFU104" s="267"/>
      <c r="OFV104" s="267"/>
      <c r="OFW104" s="267"/>
      <c r="OFX104" s="267"/>
      <c r="OFY104" s="267"/>
      <c r="OFZ104" s="267"/>
      <c r="OGA104" s="267"/>
      <c r="OGB104" s="267"/>
      <c r="OGC104" s="267"/>
      <c r="OGD104" s="267"/>
      <c r="OGE104" s="267"/>
      <c r="OGF104" s="267"/>
      <c r="OGG104" s="267"/>
      <c r="OGH104" s="267"/>
      <c r="OGI104" s="267"/>
      <c r="OGJ104" s="267"/>
      <c r="OGK104" s="267"/>
      <c r="OGL104" s="267"/>
      <c r="OGM104" s="267"/>
      <c r="OGN104" s="267"/>
      <c r="OGO104" s="267"/>
      <c r="OGP104" s="267"/>
      <c r="OGQ104" s="267"/>
      <c r="OGR104" s="267"/>
      <c r="OGS104" s="267"/>
      <c r="OGT104" s="267"/>
      <c r="OGU104" s="267"/>
      <c r="OGV104" s="267"/>
      <c r="OGW104" s="267"/>
      <c r="OGX104" s="267"/>
      <c r="OGY104" s="267"/>
      <c r="OGZ104" s="267"/>
      <c r="OHA104" s="267"/>
      <c r="OHB104" s="267"/>
      <c r="OHC104" s="267"/>
      <c r="OHD104" s="267"/>
      <c r="OHE104" s="267"/>
      <c r="OHF104" s="267"/>
      <c r="OHG104" s="267"/>
      <c r="OHH104" s="267"/>
      <c r="OHI104" s="267"/>
      <c r="OHJ104" s="267"/>
      <c r="OHK104" s="267"/>
      <c r="OHL104" s="267"/>
      <c r="OHM104" s="267"/>
      <c r="OHN104" s="267"/>
      <c r="OHO104" s="267"/>
      <c r="OHP104" s="267"/>
      <c r="OHQ104" s="267"/>
      <c r="OHR104" s="267"/>
      <c r="OHS104" s="267"/>
      <c r="OHT104" s="267"/>
      <c r="OHU104" s="267"/>
      <c r="OHV104" s="267"/>
      <c r="OHW104" s="267"/>
      <c r="OHX104" s="267"/>
      <c r="OHY104" s="267"/>
      <c r="OHZ104" s="267"/>
      <c r="OIA104" s="267"/>
      <c r="OIB104" s="267"/>
      <c r="OIC104" s="267"/>
      <c r="OID104" s="267"/>
      <c r="OIE104" s="267"/>
      <c r="OIF104" s="267"/>
      <c r="OIG104" s="267"/>
      <c r="OIH104" s="267"/>
      <c r="OII104" s="267"/>
      <c r="OIJ104" s="267"/>
      <c r="OIK104" s="267"/>
      <c r="OIL104" s="267"/>
      <c r="OIM104" s="267"/>
      <c r="OIN104" s="267"/>
      <c r="OIO104" s="267"/>
      <c r="OIP104" s="267"/>
      <c r="OIQ104" s="267"/>
      <c r="OIR104" s="267"/>
      <c r="OIS104" s="267"/>
      <c r="OIT104" s="267"/>
      <c r="OIU104" s="267"/>
      <c r="OIV104" s="267"/>
      <c r="OIW104" s="267"/>
      <c r="OIX104" s="267"/>
      <c r="OIY104" s="267"/>
      <c r="OIZ104" s="267"/>
      <c r="OJA104" s="267"/>
      <c r="OJB104" s="267"/>
      <c r="OJC104" s="267"/>
      <c r="OJD104" s="267"/>
      <c r="OJE104" s="267"/>
      <c r="OJF104" s="267"/>
      <c r="OJG104" s="267"/>
      <c r="OJH104" s="267"/>
      <c r="OJI104" s="267"/>
      <c r="OJJ104" s="267"/>
      <c r="OJK104" s="267"/>
      <c r="OJL104" s="267"/>
      <c r="OJM104" s="267"/>
      <c r="OJN104" s="267"/>
      <c r="OJO104" s="267"/>
      <c r="OJP104" s="267"/>
      <c r="OJQ104" s="267"/>
      <c r="OJR104" s="267"/>
      <c r="OJS104" s="267"/>
      <c r="OJT104" s="267"/>
      <c r="OJU104" s="267"/>
      <c r="OJV104" s="267"/>
      <c r="OJW104" s="267"/>
      <c r="OJX104" s="267"/>
      <c r="OJY104" s="267"/>
      <c r="OJZ104" s="267"/>
      <c r="OKA104" s="267"/>
      <c r="OKB104" s="267"/>
      <c r="OKC104" s="267"/>
      <c r="OKD104" s="267"/>
      <c r="OKE104" s="267"/>
      <c r="OKF104" s="267"/>
      <c r="OKG104" s="267"/>
      <c r="OKH104" s="267"/>
      <c r="OKI104" s="267"/>
      <c r="OKJ104" s="267"/>
      <c r="OKK104" s="267"/>
      <c r="OKL104" s="267"/>
      <c r="OKM104" s="267"/>
      <c r="OKN104" s="267"/>
      <c r="OKO104" s="267"/>
      <c r="OKP104" s="267"/>
      <c r="OKQ104" s="267"/>
      <c r="OKR104" s="267"/>
      <c r="OKS104" s="267"/>
      <c r="OKT104" s="267"/>
      <c r="OKU104" s="267"/>
      <c r="OKV104" s="267"/>
      <c r="OKW104" s="267"/>
      <c r="OKX104" s="267"/>
      <c r="OKY104" s="267"/>
      <c r="OKZ104" s="267"/>
      <c r="OLA104" s="267"/>
      <c r="OLB104" s="267"/>
      <c r="OLC104" s="267"/>
      <c r="OLD104" s="267"/>
      <c r="OLE104" s="267"/>
      <c r="OLF104" s="267"/>
      <c r="OLG104" s="267"/>
      <c r="OLH104" s="267"/>
      <c r="OLI104" s="267"/>
      <c r="OLJ104" s="267"/>
      <c r="OLK104" s="267"/>
      <c r="OLL104" s="267"/>
      <c r="OLM104" s="267"/>
      <c r="OLN104" s="267"/>
      <c r="OLO104" s="267"/>
      <c r="OLP104" s="267"/>
      <c r="OLQ104" s="267"/>
      <c r="OLR104" s="267"/>
      <c r="OLS104" s="267"/>
      <c r="OLT104" s="267"/>
      <c r="OLU104" s="267"/>
      <c r="OLV104" s="267"/>
      <c r="OLW104" s="267"/>
      <c r="OLX104" s="267"/>
      <c r="OLY104" s="267"/>
      <c r="OLZ104" s="267"/>
      <c r="OMA104" s="267"/>
      <c r="OMB104" s="267"/>
      <c r="OMC104" s="267"/>
      <c r="OMD104" s="267"/>
      <c r="OME104" s="267"/>
      <c r="OMF104" s="267"/>
      <c r="OMG104" s="267"/>
      <c r="OMH104" s="267"/>
      <c r="OMI104" s="267"/>
      <c r="OMJ104" s="267"/>
      <c r="OMK104" s="267"/>
      <c r="OML104" s="267"/>
      <c r="OMM104" s="267"/>
      <c r="OMN104" s="267"/>
      <c r="OMO104" s="267"/>
      <c r="OMP104" s="267"/>
      <c r="OMQ104" s="267"/>
      <c r="OMR104" s="267"/>
      <c r="OMS104" s="267"/>
      <c r="OMT104" s="267"/>
      <c r="OMU104" s="267"/>
      <c r="OMV104" s="267"/>
      <c r="OMW104" s="267"/>
      <c r="OMX104" s="267"/>
      <c r="OMY104" s="267"/>
      <c r="OMZ104" s="267"/>
      <c r="ONA104" s="267"/>
      <c r="ONB104" s="267"/>
      <c r="ONC104" s="267"/>
      <c r="OND104" s="267"/>
      <c r="ONE104" s="267"/>
      <c r="ONF104" s="267"/>
      <c r="ONG104" s="267"/>
      <c r="ONH104" s="267"/>
      <c r="ONI104" s="267"/>
      <c r="ONJ104" s="267"/>
      <c r="ONK104" s="267"/>
      <c r="ONL104" s="267"/>
      <c r="ONM104" s="267"/>
      <c r="ONN104" s="267"/>
      <c r="ONO104" s="267"/>
      <c r="ONP104" s="267"/>
      <c r="ONQ104" s="267"/>
      <c r="ONR104" s="267"/>
      <c r="ONS104" s="267"/>
      <c r="ONT104" s="267"/>
      <c r="ONU104" s="267"/>
      <c r="ONV104" s="267"/>
      <c r="ONW104" s="267"/>
      <c r="ONX104" s="267"/>
      <c r="ONY104" s="267"/>
      <c r="ONZ104" s="267"/>
      <c r="OOA104" s="267"/>
      <c r="OOB104" s="267"/>
      <c r="OOC104" s="267"/>
      <c r="OOD104" s="267"/>
      <c r="OOE104" s="267"/>
      <c r="OOF104" s="267"/>
      <c r="OOG104" s="267"/>
      <c r="OOH104" s="267"/>
      <c r="OOI104" s="267"/>
      <c r="OOJ104" s="267"/>
      <c r="OOK104" s="267"/>
      <c r="OOL104" s="267"/>
      <c r="OOM104" s="267"/>
      <c r="OON104" s="267"/>
      <c r="OOO104" s="267"/>
      <c r="OOP104" s="267"/>
      <c r="OOQ104" s="267"/>
      <c r="OOR104" s="267"/>
      <c r="OOS104" s="267"/>
      <c r="OOT104" s="267"/>
      <c r="OOU104" s="267"/>
      <c r="OOV104" s="267"/>
      <c r="OOW104" s="267"/>
      <c r="OOX104" s="267"/>
      <c r="OOY104" s="267"/>
      <c r="OOZ104" s="267"/>
      <c r="OPA104" s="267"/>
      <c r="OPB104" s="267"/>
      <c r="OPC104" s="267"/>
      <c r="OPD104" s="267"/>
      <c r="OPE104" s="267"/>
      <c r="OPF104" s="267"/>
      <c r="OPG104" s="267"/>
      <c r="OPH104" s="267"/>
      <c r="OPI104" s="267"/>
      <c r="OPJ104" s="267"/>
      <c r="OPK104" s="267"/>
      <c r="OPL104" s="267"/>
      <c r="OPM104" s="267"/>
      <c r="OPN104" s="267"/>
      <c r="OPO104" s="267"/>
      <c r="OPP104" s="267"/>
      <c r="OPQ104" s="267"/>
      <c r="OPR104" s="267"/>
      <c r="OPS104" s="267"/>
      <c r="OPT104" s="267"/>
      <c r="OPU104" s="267"/>
      <c r="OPV104" s="267"/>
      <c r="OPW104" s="267"/>
      <c r="OPX104" s="267"/>
      <c r="OPY104" s="267"/>
      <c r="OPZ104" s="267"/>
      <c r="OQA104" s="267"/>
      <c r="OQB104" s="267"/>
      <c r="OQC104" s="267"/>
      <c r="OQD104" s="267"/>
      <c r="OQE104" s="267"/>
      <c r="OQF104" s="267"/>
      <c r="OQG104" s="267"/>
      <c r="OQH104" s="267"/>
      <c r="OQI104" s="267"/>
      <c r="OQJ104" s="267"/>
      <c r="OQK104" s="267"/>
      <c r="OQL104" s="267"/>
      <c r="OQM104" s="267"/>
      <c r="OQN104" s="267"/>
      <c r="OQO104" s="267"/>
      <c r="OQP104" s="267"/>
      <c r="OQQ104" s="267"/>
      <c r="OQR104" s="267"/>
      <c r="OQS104" s="267"/>
      <c r="OQT104" s="267"/>
      <c r="OQU104" s="267"/>
      <c r="OQV104" s="267"/>
      <c r="OQW104" s="267"/>
      <c r="OQX104" s="267"/>
      <c r="OQY104" s="267"/>
      <c r="OQZ104" s="267"/>
      <c r="ORA104" s="267"/>
      <c r="ORB104" s="267"/>
      <c r="ORC104" s="267"/>
      <c r="ORD104" s="267"/>
      <c r="ORE104" s="267"/>
      <c r="ORF104" s="267"/>
      <c r="ORG104" s="267"/>
      <c r="ORH104" s="267"/>
      <c r="ORI104" s="267"/>
      <c r="ORJ104" s="267"/>
      <c r="ORK104" s="267"/>
      <c r="ORL104" s="267"/>
      <c r="ORM104" s="267"/>
      <c r="ORN104" s="267"/>
      <c r="ORO104" s="267"/>
      <c r="ORP104" s="267"/>
      <c r="ORQ104" s="267"/>
      <c r="ORR104" s="267"/>
      <c r="ORS104" s="267"/>
      <c r="ORT104" s="267"/>
      <c r="ORU104" s="267"/>
      <c r="ORV104" s="267"/>
      <c r="ORW104" s="267"/>
      <c r="ORX104" s="267"/>
      <c r="ORY104" s="267"/>
      <c r="ORZ104" s="267"/>
      <c r="OSA104" s="267"/>
      <c r="OSB104" s="267"/>
      <c r="OSC104" s="267"/>
      <c r="OSD104" s="267"/>
      <c r="OSE104" s="267"/>
      <c r="OSF104" s="267"/>
      <c r="OSG104" s="267"/>
      <c r="OSH104" s="267"/>
      <c r="OSI104" s="267"/>
      <c r="OSJ104" s="267"/>
      <c r="OSK104" s="267"/>
      <c r="OSL104" s="267"/>
      <c r="OSM104" s="267"/>
      <c r="OSN104" s="267"/>
      <c r="OSO104" s="267"/>
      <c r="OSP104" s="267"/>
      <c r="OSQ104" s="267"/>
      <c r="OSR104" s="267"/>
      <c r="OSS104" s="267"/>
      <c r="OST104" s="267"/>
      <c r="OSU104" s="267"/>
      <c r="OSV104" s="267"/>
      <c r="OSW104" s="267"/>
      <c r="OSX104" s="267"/>
      <c r="OSY104" s="267"/>
      <c r="OSZ104" s="267"/>
      <c r="OTA104" s="267"/>
      <c r="OTB104" s="267"/>
      <c r="OTC104" s="267"/>
      <c r="OTD104" s="267"/>
      <c r="OTE104" s="267"/>
      <c r="OTF104" s="267"/>
      <c r="OTG104" s="267"/>
      <c r="OTH104" s="267"/>
      <c r="OTI104" s="267"/>
      <c r="OTJ104" s="267"/>
      <c r="OTK104" s="267"/>
      <c r="OTL104" s="267"/>
      <c r="OTM104" s="267"/>
      <c r="OTN104" s="267"/>
      <c r="OTO104" s="267"/>
      <c r="OTP104" s="267"/>
      <c r="OTQ104" s="267"/>
      <c r="OTR104" s="267"/>
      <c r="OTS104" s="267"/>
      <c r="OTT104" s="267"/>
      <c r="OTU104" s="267"/>
      <c r="OTV104" s="267"/>
      <c r="OTW104" s="267"/>
      <c r="OTX104" s="267"/>
      <c r="OTY104" s="267"/>
      <c r="OTZ104" s="267"/>
      <c r="OUA104" s="267"/>
      <c r="OUB104" s="267"/>
      <c r="OUC104" s="267"/>
      <c r="OUD104" s="267"/>
      <c r="OUE104" s="267"/>
      <c r="OUF104" s="267"/>
      <c r="OUG104" s="267"/>
      <c r="OUH104" s="267"/>
      <c r="OUI104" s="267"/>
      <c r="OUJ104" s="267"/>
      <c r="OUK104" s="267"/>
      <c r="OUL104" s="267"/>
      <c r="OUM104" s="267"/>
      <c r="OUN104" s="267"/>
      <c r="OUO104" s="267"/>
      <c r="OUP104" s="267"/>
      <c r="OUQ104" s="267"/>
      <c r="OUR104" s="267"/>
      <c r="OUS104" s="267"/>
      <c r="OUT104" s="267"/>
      <c r="OUU104" s="267"/>
      <c r="OUV104" s="267"/>
      <c r="OUW104" s="267"/>
      <c r="OUX104" s="267"/>
      <c r="OUY104" s="267"/>
      <c r="OUZ104" s="267"/>
      <c r="OVA104" s="267"/>
      <c r="OVB104" s="267"/>
      <c r="OVC104" s="267"/>
      <c r="OVD104" s="267"/>
      <c r="OVE104" s="267"/>
      <c r="OVF104" s="267"/>
      <c r="OVG104" s="267"/>
      <c r="OVH104" s="267"/>
      <c r="OVI104" s="267"/>
      <c r="OVJ104" s="267"/>
      <c r="OVK104" s="267"/>
      <c r="OVL104" s="267"/>
      <c r="OVM104" s="267"/>
      <c r="OVN104" s="267"/>
      <c r="OVO104" s="267"/>
      <c r="OVP104" s="267"/>
      <c r="OVQ104" s="267"/>
      <c r="OVR104" s="267"/>
      <c r="OVS104" s="267"/>
      <c r="OVT104" s="267"/>
      <c r="OVU104" s="267"/>
      <c r="OVV104" s="267"/>
      <c r="OVW104" s="267"/>
      <c r="OVX104" s="267"/>
      <c r="OVY104" s="267"/>
      <c r="OVZ104" s="267"/>
      <c r="OWA104" s="267"/>
      <c r="OWB104" s="267"/>
      <c r="OWC104" s="267"/>
      <c r="OWD104" s="267"/>
      <c r="OWE104" s="267"/>
      <c r="OWF104" s="267"/>
      <c r="OWG104" s="267"/>
      <c r="OWH104" s="267"/>
      <c r="OWI104" s="267"/>
      <c r="OWJ104" s="267"/>
      <c r="OWK104" s="267"/>
      <c r="OWL104" s="267"/>
      <c r="OWM104" s="267"/>
      <c r="OWN104" s="267"/>
      <c r="OWO104" s="267"/>
      <c r="OWP104" s="267"/>
      <c r="OWQ104" s="267"/>
      <c r="OWR104" s="267"/>
      <c r="OWS104" s="267"/>
      <c r="OWT104" s="267"/>
      <c r="OWU104" s="267"/>
      <c r="OWV104" s="267"/>
      <c r="OWW104" s="267"/>
      <c r="OWX104" s="267"/>
      <c r="OWY104" s="267"/>
      <c r="OWZ104" s="267"/>
      <c r="OXA104" s="267"/>
      <c r="OXB104" s="267"/>
      <c r="OXC104" s="267"/>
      <c r="OXD104" s="267"/>
      <c r="OXE104" s="267"/>
      <c r="OXF104" s="267"/>
      <c r="OXG104" s="267"/>
      <c r="OXH104" s="267"/>
      <c r="OXI104" s="267"/>
      <c r="OXJ104" s="267"/>
      <c r="OXK104" s="267"/>
      <c r="OXL104" s="267"/>
      <c r="OXM104" s="267"/>
      <c r="OXN104" s="267"/>
      <c r="OXO104" s="267"/>
      <c r="OXP104" s="267"/>
      <c r="OXQ104" s="267"/>
      <c r="OXR104" s="267"/>
      <c r="OXS104" s="267"/>
      <c r="OXT104" s="267"/>
      <c r="OXU104" s="267"/>
      <c r="OXV104" s="267"/>
      <c r="OXW104" s="267"/>
      <c r="OXX104" s="267"/>
      <c r="OXY104" s="267"/>
      <c r="OXZ104" s="267"/>
      <c r="OYA104" s="267"/>
      <c r="OYB104" s="267"/>
      <c r="OYC104" s="267"/>
      <c r="OYD104" s="267"/>
      <c r="OYE104" s="267"/>
      <c r="OYF104" s="267"/>
      <c r="OYG104" s="267"/>
      <c r="OYH104" s="267"/>
      <c r="OYI104" s="267"/>
      <c r="OYJ104" s="267"/>
      <c r="OYK104" s="267"/>
      <c r="OYL104" s="267"/>
      <c r="OYM104" s="267"/>
      <c r="OYN104" s="267"/>
      <c r="OYO104" s="267"/>
      <c r="OYP104" s="267"/>
      <c r="OYQ104" s="267"/>
      <c r="OYR104" s="267"/>
      <c r="OYS104" s="267"/>
      <c r="OYT104" s="267"/>
      <c r="OYU104" s="267"/>
      <c r="OYV104" s="267"/>
      <c r="OYW104" s="267"/>
      <c r="OYX104" s="267"/>
      <c r="OYY104" s="267"/>
      <c r="OYZ104" s="267"/>
      <c r="OZA104" s="267"/>
      <c r="OZB104" s="267"/>
      <c r="OZC104" s="267"/>
      <c r="OZD104" s="267"/>
      <c r="OZE104" s="267"/>
      <c r="OZF104" s="267"/>
      <c r="OZG104" s="267"/>
      <c r="OZH104" s="267"/>
      <c r="OZI104" s="267"/>
      <c r="OZJ104" s="267"/>
      <c r="OZK104" s="267"/>
      <c r="OZL104" s="267"/>
      <c r="OZM104" s="267"/>
      <c r="OZN104" s="267"/>
      <c r="OZO104" s="267"/>
      <c r="OZP104" s="267"/>
      <c r="OZQ104" s="267"/>
      <c r="OZR104" s="267"/>
      <c r="OZS104" s="267"/>
      <c r="OZT104" s="267"/>
      <c r="OZU104" s="267"/>
      <c r="OZV104" s="267"/>
      <c r="OZW104" s="267"/>
      <c r="OZX104" s="267"/>
      <c r="OZY104" s="267"/>
      <c r="OZZ104" s="267"/>
      <c r="PAA104" s="267"/>
      <c r="PAB104" s="267"/>
      <c r="PAC104" s="267"/>
      <c r="PAD104" s="267"/>
      <c r="PAE104" s="267"/>
      <c r="PAF104" s="267"/>
      <c r="PAG104" s="267"/>
      <c r="PAH104" s="267"/>
      <c r="PAI104" s="267"/>
      <c r="PAJ104" s="267"/>
      <c r="PAK104" s="267"/>
      <c r="PAL104" s="267"/>
      <c r="PAM104" s="267"/>
      <c r="PAN104" s="267"/>
      <c r="PAO104" s="267"/>
      <c r="PAP104" s="267"/>
      <c r="PAQ104" s="267"/>
      <c r="PAR104" s="267"/>
      <c r="PAS104" s="267"/>
      <c r="PAT104" s="267"/>
      <c r="PAU104" s="267"/>
      <c r="PAV104" s="267"/>
      <c r="PAW104" s="267"/>
      <c r="PAX104" s="267"/>
      <c r="PAY104" s="267"/>
      <c r="PAZ104" s="267"/>
      <c r="PBA104" s="267"/>
      <c r="PBB104" s="267"/>
      <c r="PBC104" s="267"/>
      <c r="PBD104" s="267"/>
      <c r="PBE104" s="267"/>
      <c r="PBF104" s="267"/>
      <c r="PBG104" s="267"/>
      <c r="PBH104" s="267"/>
      <c r="PBI104" s="267"/>
      <c r="PBJ104" s="267"/>
      <c r="PBK104" s="267"/>
      <c r="PBL104" s="267"/>
      <c r="PBM104" s="267"/>
      <c r="PBN104" s="267"/>
      <c r="PBO104" s="267"/>
      <c r="PBP104" s="267"/>
      <c r="PBQ104" s="267"/>
      <c r="PBR104" s="267"/>
      <c r="PBS104" s="267"/>
      <c r="PBT104" s="267"/>
      <c r="PBU104" s="267"/>
      <c r="PBV104" s="267"/>
      <c r="PBW104" s="267"/>
      <c r="PBX104" s="267"/>
      <c r="PBY104" s="267"/>
      <c r="PBZ104" s="267"/>
      <c r="PCA104" s="267"/>
      <c r="PCB104" s="267"/>
      <c r="PCC104" s="267"/>
      <c r="PCD104" s="267"/>
      <c r="PCE104" s="267"/>
      <c r="PCF104" s="267"/>
      <c r="PCG104" s="267"/>
      <c r="PCH104" s="267"/>
      <c r="PCI104" s="267"/>
      <c r="PCJ104" s="267"/>
      <c r="PCK104" s="267"/>
      <c r="PCL104" s="267"/>
      <c r="PCM104" s="267"/>
      <c r="PCN104" s="267"/>
      <c r="PCO104" s="267"/>
      <c r="PCP104" s="267"/>
      <c r="PCQ104" s="267"/>
      <c r="PCR104" s="267"/>
      <c r="PCS104" s="267"/>
      <c r="PCT104" s="267"/>
      <c r="PCU104" s="267"/>
      <c r="PCV104" s="267"/>
      <c r="PCW104" s="267"/>
      <c r="PCX104" s="267"/>
      <c r="PCY104" s="267"/>
      <c r="PCZ104" s="267"/>
      <c r="PDA104" s="267"/>
      <c r="PDB104" s="267"/>
      <c r="PDC104" s="267"/>
      <c r="PDD104" s="267"/>
      <c r="PDE104" s="267"/>
      <c r="PDF104" s="267"/>
      <c r="PDG104" s="267"/>
      <c r="PDH104" s="267"/>
      <c r="PDI104" s="267"/>
      <c r="PDJ104" s="267"/>
      <c r="PDK104" s="267"/>
      <c r="PDL104" s="267"/>
      <c r="PDM104" s="267"/>
      <c r="PDN104" s="267"/>
      <c r="PDO104" s="267"/>
      <c r="PDP104" s="267"/>
      <c r="PDQ104" s="267"/>
      <c r="PDR104" s="267"/>
      <c r="PDS104" s="267"/>
      <c r="PDT104" s="267"/>
      <c r="PDU104" s="267"/>
      <c r="PDV104" s="267"/>
      <c r="PDW104" s="267"/>
      <c r="PDX104" s="267"/>
      <c r="PDY104" s="267"/>
      <c r="PDZ104" s="267"/>
      <c r="PEA104" s="267"/>
      <c r="PEB104" s="267"/>
      <c r="PEC104" s="267"/>
      <c r="PED104" s="267"/>
      <c r="PEE104" s="267"/>
      <c r="PEF104" s="267"/>
      <c r="PEG104" s="267"/>
      <c r="PEH104" s="267"/>
      <c r="PEI104" s="267"/>
      <c r="PEJ104" s="267"/>
      <c r="PEK104" s="267"/>
      <c r="PEL104" s="267"/>
      <c r="PEM104" s="267"/>
      <c r="PEN104" s="267"/>
      <c r="PEO104" s="267"/>
      <c r="PEP104" s="267"/>
      <c r="PEQ104" s="267"/>
      <c r="PER104" s="267"/>
      <c r="PES104" s="267"/>
      <c r="PET104" s="267"/>
      <c r="PEU104" s="267"/>
      <c r="PEV104" s="267"/>
      <c r="PEW104" s="267"/>
      <c r="PEX104" s="267"/>
      <c r="PEY104" s="267"/>
      <c r="PEZ104" s="267"/>
      <c r="PFA104" s="267"/>
      <c r="PFB104" s="267"/>
      <c r="PFC104" s="267"/>
      <c r="PFD104" s="267"/>
      <c r="PFE104" s="267"/>
      <c r="PFF104" s="267"/>
      <c r="PFG104" s="267"/>
      <c r="PFH104" s="267"/>
      <c r="PFI104" s="267"/>
      <c r="PFJ104" s="267"/>
      <c r="PFK104" s="267"/>
      <c r="PFL104" s="267"/>
      <c r="PFM104" s="267"/>
      <c r="PFN104" s="267"/>
      <c r="PFO104" s="267"/>
      <c r="PFP104" s="267"/>
      <c r="PFQ104" s="267"/>
      <c r="PFR104" s="267"/>
      <c r="PFS104" s="267"/>
      <c r="PFT104" s="267"/>
      <c r="PFU104" s="267"/>
      <c r="PFV104" s="267"/>
      <c r="PFW104" s="267"/>
      <c r="PFX104" s="267"/>
      <c r="PFY104" s="267"/>
      <c r="PFZ104" s="267"/>
      <c r="PGA104" s="267"/>
      <c r="PGB104" s="267"/>
      <c r="PGC104" s="267"/>
      <c r="PGD104" s="267"/>
      <c r="PGE104" s="267"/>
      <c r="PGF104" s="267"/>
      <c r="PGG104" s="267"/>
      <c r="PGH104" s="267"/>
      <c r="PGI104" s="267"/>
      <c r="PGJ104" s="267"/>
      <c r="PGK104" s="267"/>
      <c r="PGL104" s="267"/>
      <c r="PGM104" s="267"/>
      <c r="PGN104" s="267"/>
      <c r="PGO104" s="267"/>
      <c r="PGP104" s="267"/>
      <c r="PGQ104" s="267"/>
      <c r="PGR104" s="267"/>
      <c r="PGS104" s="267"/>
      <c r="PGT104" s="267"/>
      <c r="PGU104" s="267"/>
      <c r="PGV104" s="267"/>
      <c r="PGW104" s="267"/>
      <c r="PGX104" s="267"/>
      <c r="PGY104" s="267"/>
      <c r="PGZ104" s="267"/>
      <c r="PHA104" s="267"/>
      <c r="PHB104" s="267"/>
      <c r="PHC104" s="267"/>
      <c r="PHD104" s="267"/>
      <c r="PHE104" s="267"/>
      <c r="PHF104" s="267"/>
      <c r="PHG104" s="267"/>
      <c r="PHH104" s="267"/>
      <c r="PHI104" s="267"/>
      <c r="PHJ104" s="267"/>
      <c r="PHK104" s="267"/>
      <c r="PHL104" s="267"/>
      <c r="PHM104" s="267"/>
      <c r="PHN104" s="267"/>
      <c r="PHO104" s="267"/>
      <c r="PHP104" s="267"/>
      <c r="PHQ104" s="267"/>
      <c r="PHR104" s="267"/>
      <c r="PHS104" s="267"/>
      <c r="PHT104" s="267"/>
      <c r="PHU104" s="267"/>
      <c r="PHV104" s="267"/>
      <c r="PHW104" s="267"/>
      <c r="PHX104" s="267"/>
      <c r="PHY104" s="267"/>
      <c r="PHZ104" s="267"/>
      <c r="PIA104" s="267"/>
      <c r="PIB104" s="267"/>
      <c r="PIC104" s="267"/>
      <c r="PID104" s="267"/>
      <c r="PIE104" s="267"/>
      <c r="PIF104" s="267"/>
      <c r="PIG104" s="267"/>
      <c r="PIH104" s="267"/>
      <c r="PII104" s="267"/>
      <c r="PIJ104" s="267"/>
      <c r="PIK104" s="267"/>
      <c r="PIL104" s="267"/>
      <c r="PIM104" s="267"/>
      <c r="PIN104" s="267"/>
      <c r="PIO104" s="267"/>
      <c r="PIP104" s="267"/>
      <c r="PIQ104" s="267"/>
      <c r="PIR104" s="267"/>
      <c r="PIS104" s="267"/>
      <c r="PIT104" s="267"/>
      <c r="PIU104" s="267"/>
      <c r="PIV104" s="267"/>
      <c r="PIW104" s="267"/>
      <c r="PIX104" s="267"/>
      <c r="PIY104" s="267"/>
      <c r="PIZ104" s="267"/>
      <c r="PJA104" s="267"/>
      <c r="PJB104" s="267"/>
      <c r="PJC104" s="267"/>
      <c r="PJD104" s="267"/>
      <c r="PJE104" s="267"/>
      <c r="PJF104" s="267"/>
      <c r="PJG104" s="267"/>
      <c r="PJH104" s="267"/>
      <c r="PJI104" s="267"/>
      <c r="PJJ104" s="267"/>
      <c r="PJK104" s="267"/>
      <c r="PJL104" s="267"/>
      <c r="PJM104" s="267"/>
      <c r="PJN104" s="267"/>
      <c r="PJO104" s="267"/>
      <c r="PJP104" s="267"/>
      <c r="PJQ104" s="267"/>
      <c r="PJR104" s="267"/>
      <c r="PJS104" s="267"/>
      <c r="PJT104" s="267"/>
      <c r="PJU104" s="267"/>
      <c r="PJV104" s="267"/>
      <c r="PJW104" s="267"/>
      <c r="PJX104" s="267"/>
      <c r="PJY104" s="267"/>
      <c r="PJZ104" s="267"/>
      <c r="PKA104" s="267"/>
      <c r="PKB104" s="267"/>
      <c r="PKC104" s="267"/>
      <c r="PKD104" s="267"/>
      <c r="PKE104" s="267"/>
      <c r="PKF104" s="267"/>
      <c r="PKG104" s="267"/>
      <c r="PKH104" s="267"/>
      <c r="PKI104" s="267"/>
      <c r="PKJ104" s="267"/>
      <c r="PKK104" s="267"/>
      <c r="PKL104" s="267"/>
      <c r="PKM104" s="267"/>
      <c r="PKN104" s="267"/>
      <c r="PKO104" s="267"/>
      <c r="PKP104" s="267"/>
      <c r="PKQ104" s="267"/>
      <c r="PKR104" s="267"/>
      <c r="PKS104" s="267"/>
      <c r="PKT104" s="267"/>
      <c r="PKU104" s="267"/>
      <c r="PKV104" s="267"/>
      <c r="PKW104" s="267"/>
      <c r="PKX104" s="267"/>
      <c r="PKY104" s="267"/>
      <c r="PKZ104" s="267"/>
      <c r="PLA104" s="267"/>
      <c r="PLB104" s="267"/>
      <c r="PLC104" s="267"/>
      <c r="PLD104" s="267"/>
      <c r="PLE104" s="267"/>
      <c r="PLF104" s="267"/>
      <c r="PLG104" s="267"/>
      <c r="PLH104" s="267"/>
      <c r="PLI104" s="267"/>
      <c r="PLJ104" s="267"/>
      <c r="PLK104" s="267"/>
      <c r="PLL104" s="267"/>
      <c r="PLM104" s="267"/>
      <c r="PLN104" s="267"/>
      <c r="PLO104" s="267"/>
      <c r="PLP104" s="267"/>
      <c r="PLQ104" s="267"/>
      <c r="PLR104" s="267"/>
      <c r="PLS104" s="267"/>
      <c r="PLT104" s="267"/>
      <c r="PLU104" s="267"/>
      <c r="PLV104" s="267"/>
      <c r="PLW104" s="267"/>
      <c r="PLX104" s="267"/>
      <c r="PLY104" s="267"/>
      <c r="PLZ104" s="267"/>
      <c r="PMA104" s="267"/>
      <c r="PMB104" s="267"/>
      <c r="PMC104" s="267"/>
      <c r="PMD104" s="267"/>
      <c r="PME104" s="267"/>
      <c r="PMF104" s="267"/>
      <c r="PMG104" s="267"/>
      <c r="PMH104" s="267"/>
      <c r="PMI104" s="267"/>
      <c r="PMJ104" s="267"/>
      <c r="PMK104" s="267"/>
      <c r="PML104" s="267"/>
      <c r="PMM104" s="267"/>
      <c r="PMN104" s="267"/>
      <c r="PMO104" s="267"/>
      <c r="PMP104" s="267"/>
      <c r="PMQ104" s="267"/>
      <c r="PMR104" s="267"/>
      <c r="PMS104" s="267"/>
      <c r="PMT104" s="267"/>
      <c r="PMU104" s="267"/>
      <c r="PMV104" s="267"/>
      <c r="PMW104" s="267"/>
      <c r="PMX104" s="267"/>
      <c r="PMY104" s="267"/>
      <c r="PMZ104" s="267"/>
      <c r="PNA104" s="267"/>
      <c r="PNB104" s="267"/>
      <c r="PNC104" s="267"/>
      <c r="PND104" s="267"/>
      <c r="PNE104" s="267"/>
      <c r="PNF104" s="267"/>
      <c r="PNG104" s="267"/>
      <c r="PNH104" s="267"/>
      <c r="PNI104" s="267"/>
      <c r="PNJ104" s="267"/>
      <c r="PNK104" s="267"/>
      <c r="PNL104" s="267"/>
      <c r="PNM104" s="267"/>
      <c r="PNN104" s="267"/>
      <c r="PNO104" s="267"/>
      <c r="PNP104" s="267"/>
      <c r="PNQ104" s="267"/>
      <c r="PNR104" s="267"/>
      <c r="PNS104" s="267"/>
      <c r="PNT104" s="267"/>
      <c r="PNU104" s="267"/>
      <c r="PNV104" s="267"/>
      <c r="PNW104" s="267"/>
      <c r="PNX104" s="267"/>
      <c r="PNY104" s="267"/>
      <c r="PNZ104" s="267"/>
      <c r="POA104" s="267"/>
      <c r="POB104" s="267"/>
      <c r="POC104" s="267"/>
      <c r="POD104" s="267"/>
      <c r="POE104" s="267"/>
      <c r="POF104" s="267"/>
      <c r="POG104" s="267"/>
      <c r="POH104" s="267"/>
      <c r="POI104" s="267"/>
      <c r="POJ104" s="267"/>
      <c r="POK104" s="267"/>
      <c r="POL104" s="267"/>
      <c r="POM104" s="267"/>
      <c r="PON104" s="267"/>
      <c r="POO104" s="267"/>
      <c r="POP104" s="267"/>
      <c r="POQ104" s="267"/>
      <c r="POR104" s="267"/>
      <c r="POS104" s="267"/>
      <c r="POT104" s="267"/>
      <c r="POU104" s="267"/>
      <c r="POV104" s="267"/>
      <c r="POW104" s="267"/>
      <c r="POX104" s="267"/>
      <c r="POY104" s="267"/>
      <c r="POZ104" s="267"/>
      <c r="PPA104" s="267"/>
      <c r="PPB104" s="267"/>
      <c r="PPC104" s="267"/>
      <c r="PPD104" s="267"/>
      <c r="PPE104" s="267"/>
      <c r="PPF104" s="267"/>
      <c r="PPG104" s="267"/>
      <c r="PPH104" s="267"/>
      <c r="PPI104" s="267"/>
      <c r="PPJ104" s="267"/>
      <c r="PPK104" s="267"/>
      <c r="PPL104" s="267"/>
      <c r="PPM104" s="267"/>
      <c r="PPN104" s="267"/>
      <c r="PPO104" s="267"/>
      <c r="PPP104" s="267"/>
      <c r="PPQ104" s="267"/>
      <c r="PPR104" s="267"/>
      <c r="PPS104" s="267"/>
      <c r="PPT104" s="267"/>
      <c r="PPU104" s="267"/>
      <c r="PPV104" s="267"/>
      <c r="PPW104" s="267"/>
      <c r="PPX104" s="267"/>
      <c r="PPY104" s="267"/>
      <c r="PPZ104" s="267"/>
      <c r="PQA104" s="267"/>
      <c r="PQB104" s="267"/>
      <c r="PQC104" s="267"/>
      <c r="PQD104" s="267"/>
      <c r="PQE104" s="267"/>
      <c r="PQF104" s="267"/>
      <c r="PQG104" s="267"/>
      <c r="PQH104" s="267"/>
      <c r="PQI104" s="267"/>
      <c r="PQJ104" s="267"/>
      <c r="PQK104" s="267"/>
      <c r="PQL104" s="267"/>
      <c r="PQM104" s="267"/>
      <c r="PQN104" s="267"/>
      <c r="PQO104" s="267"/>
      <c r="PQP104" s="267"/>
      <c r="PQQ104" s="267"/>
      <c r="PQR104" s="267"/>
      <c r="PQS104" s="267"/>
      <c r="PQT104" s="267"/>
      <c r="PQU104" s="267"/>
      <c r="PQV104" s="267"/>
      <c r="PQW104" s="267"/>
      <c r="PQX104" s="267"/>
      <c r="PQY104" s="267"/>
      <c r="PQZ104" s="267"/>
      <c r="PRA104" s="267"/>
      <c r="PRB104" s="267"/>
      <c r="PRC104" s="267"/>
      <c r="PRD104" s="267"/>
      <c r="PRE104" s="267"/>
      <c r="PRF104" s="267"/>
      <c r="PRG104" s="267"/>
      <c r="PRH104" s="267"/>
      <c r="PRI104" s="267"/>
      <c r="PRJ104" s="267"/>
      <c r="PRK104" s="267"/>
      <c r="PRL104" s="267"/>
      <c r="PRM104" s="267"/>
      <c r="PRN104" s="267"/>
      <c r="PRO104" s="267"/>
      <c r="PRP104" s="267"/>
      <c r="PRQ104" s="267"/>
      <c r="PRR104" s="267"/>
      <c r="PRS104" s="267"/>
      <c r="PRT104" s="267"/>
      <c r="PRU104" s="267"/>
      <c r="PRV104" s="267"/>
      <c r="PRW104" s="267"/>
      <c r="PRX104" s="267"/>
      <c r="PRY104" s="267"/>
      <c r="PRZ104" s="267"/>
      <c r="PSA104" s="267"/>
      <c r="PSB104" s="267"/>
      <c r="PSC104" s="267"/>
      <c r="PSD104" s="267"/>
      <c r="PSE104" s="267"/>
      <c r="PSF104" s="267"/>
      <c r="PSG104" s="267"/>
      <c r="PSH104" s="267"/>
      <c r="PSI104" s="267"/>
      <c r="PSJ104" s="267"/>
      <c r="PSK104" s="267"/>
      <c r="PSL104" s="267"/>
      <c r="PSM104" s="267"/>
      <c r="PSN104" s="267"/>
      <c r="PSO104" s="267"/>
      <c r="PSP104" s="267"/>
      <c r="PSQ104" s="267"/>
      <c r="PSR104" s="267"/>
      <c r="PSS104" s="267"/>
      <c r="PST104" s="267"/>
      <c r="PSU104" s="267"/>
      <c r="PSV104" s="267"/>
      <c r="PSW104" s="267"/>
      <c r="PSX104" s="267"/>
      <c r="PSY104" s="267"/>
      <c r="PSZ104" s="267"/>
      <c r="PTA104" s="267"/>
      <c r="PTB104" s="267"/>
      <c r="PTC104" s="267"/>
      <c r="PTD104" s="267"/>
      <c r="PTE104" s="267"/>
      <c r="PTF104" s="267"/>
      <c r="PTG104" s="267"/>
      <c r="PTH104" s="267"/>
      <c r="PTI104" s="267"/>
      <c r="PTJ104" s="267"/>
      <c r="PTK104" s="267"/>
      <c r="PTL104" s="267"/>
      <c r="PTM104" s="267"/>
      <c r="PTN104" s="267"/>
      <c r="PTO104" s="267"/>
      <c r="PTP104" s="267"/>
      <c r="PTQ104" s="267"/>
      <c r="PTR104" s="267"/>
      <c r="PTS104" s="267"/>
      <c r="PTT104" s="267"/>
      <c r="PTU104" s="267"/>
      <c r="PTV104" s="267"/>
      <c r="PTW104" s="267"/>
      <c r="PTX104" s="267"/>
      <c r="PTY104" s="267"/>
      <c r="PTZ104" s="267"/>
      <c r="PUA104" s="267"/>
      <c r="PUB104" s="267"/>
      <c r="PUC104" s="267"/>
      <c r="PUD104" s="267"/>
      <c r="PUE104" s="267"/>
      <c r="PUF104" s="267"/>
      <c r="PUG104" s="267"/>
      <c r="PUH104" s="267"/>
      <c r="PUI104" s="267"/>
      <c r="PUJ104" s="267"/>
      <c r="PUK104" s="267"/>
      <c r="PUL104" s="267"/>
      <c r="PUM104" s="267"/>
      <c r="PUN104" s="267"/>
      <c r="PUO104" s="267"/>
      <c r="PUP104" s="267"/>
      <c r="PUQ104" s="267"/>
      <c r="PUR104" s="267"/>
      <c r="PUS104" s="267"/>
      <c r="PUT104" s="267"/>
      <c r="PUU104" s="267"/>
      <c r="PUV104" s="267"/>
      <c r="PUW104" s="267"/>
      <c r="PUX104" s="267"/>
      <c r="PUY104" s="267"/>
      <c r="PUZ104" s="267"/>
      <c r="PVA104" s="267"/>
      <c r="PVB104" s="267"/>
      <c r="PVC104" s="267"/>
      <c r="PVD104" s="267"/>
      <c r="PVE104" s="267"/>
      <c r="PVF104" s="267"/>
      <c r="PVG104" s="267"/>
      <c r="PVH104" s="267"/>
      <c r="PVI104" s="267"/>
      <c r="PVJ104" s="267"/>
      <c r="PVK104" s="267"/>
      <c r="PVL104" s="267"/>
      <c r="PVM104" s="267"/>
      <c r="PVN104" s="267"/>
      <c r="PVO104" s="267"/>
      <c r="PVP104" s="267"/>
      <c r="PVQ104" s="267"/>
      <c r="PVR104" s="267"/>
      <c r="PVS104" s="267"/>
      <c r="PVT104" s="267"/>
      <c r="PVU104" s="267"/>
      <c r="PVV104" s="267"/>
      <c r="PVW104" s="267"/>
      <c r="PVX104" s="267"/>
      <c r="PVY104" s="267"/>
      <c r="PVZ104" s="267"/>
      <c r="PWA104" s="267"/>
      <c r="PWB104" s="267"/>
      <c r="PWC104" s="267"/>
      <c r="PWD104" s="267"/>
      <c r="PWE104" s="267"/>
      <c r="PWF104" s="267"/>
      <c r="PWG104" s="267"/>
      <c r="PWH104" s="267"/>
      <c r="PWI104" s="267"/>
      <c r="PWJ104" s="267"/>
      <c r="PWK104" s="267"/>
      <c r="PWL104" s="267"/>
      <c r="PWM104" s="267"/>
      <c r="PWN104" s="267"/>
      <c r="PWO104" s="267"/>
      <c r="PWP104" s="267"/>
      <c r="PWQ104" s="267"/>
      <c r="PWR104" s="267"/>
      <c r="PWS104" s="267"/>
      <c r="PWT104" s="267"/>
      <c r="PWU104" s="267"/>
      <c r="PWV104" s="267"/>
      <c r="PWW104" s="267"/>
      <c r="PWX104" s="267"/>
      <c r="PWY104" s="267"/>
      <c r="PWZ104" s="267"/>
      <c r="PXA104" s="267"/>
      <c r="PXB104" s="267"/>
      <c r="PXC104" s="267"/>
      <c r="PXD104" s="267"/>
      <c r="PXE104" s="267"/>
      <c r="PXF104" s="267"/>
      <c r="PXG104" s="267"/>
      <c r="PXH104" s="267"/>
      <c r="PXI104" s="267"/>
      <c r="PXJ104" s="267"/>
      <c r="PXK104" s="267"/>
      <c r="PXL104" s="267"/>
      <c r="PXM104" s="267"/>
      <c r="PXN104" s="267"/>
      <c r="PXO104" s="267"/>
      <c r="PXP104" s="267"/>
      <c r="PXQ104" s="267"/>
      <c r="PXR104" s="267"/>
      <c r="PXS104" s="267"/>
      <c r="PXT104" s="267"/>
      <c r="PXU104" s="267"/>
      <c r="PXV104" s="267"/>
      <c r="PXW104" s="267"/>
      <c r="PXX104" s="267"/>
      <c r="PXY104" s="267"/>
      <c r="PXZ104" s="267"/>
      <c r="PYA104" s="267"/>
      <c r="PYB104" s="267"/>
      <c r="PYC104" s="267"/>
      <c r="PYD104" s="267"/>
      <c r="PYE104" s="267"/>
      <c r="PYF104" s="267"/>
      <c r="PYG104" s="267"/>
      <c r="PYH104" s="267"/>
      <c r="PYI104" s="267"/>
      <c r="PYJ104" s="267"/>
      <c r="PYK104" s="267"/>
      <c r="PYL104" s="267"/>
      <c r="PYM104" s="267"/>
      <c r="PYN104" s="267"/>
      <c r="PYO104" s="267"/>
      <c r="PYP104" s="267"/>
      <c r="PYQ104" s="267"/>
      <c r="PYR104" s="267"/>
      <c r="PYS104" s="267"/>
      <c r="PYT104" s="267"/>
      <c r="PYU104" s="267"/>
      <c r="PYV104" s="267"/>
      <c r="PYW104" s="267"/>
      <c r="PYX104" s="267"/>
      <c r="PYY104" s="267"/>
      <c r="PYZ104" s="267"/>
      <c r="PZA104" s="267"/>
      <c r="PZB104" s="267"/>
      <c r="PZC104" s="267"/>
      <c r="PZD104" s="267"/>
      <c r="PZE104" s="267"/>
      <c r="PZF104" s="267"/>
      <c r="PZG104" s="267"/>
      <c r="PZH104" s="267"/>
      <c r="PZI104" s="267"/>
      <c r="PZJ104" s="267"/>
      <c r="PZK104" s="267"/>
      <c r="PZL104" s="267"/>
      <c r="PZM104" s="267"/>
      <c r="PZN104" s="267"/>
      <c r="PZO104" s="267"/>
      <c r="PZP104" s="267"/>
      <c r="PZQ104" s="267"/>
      <c r="PZR104" s="267"/>
      <c r="PZS104" s="267"/>
      <c r="PZT104" s="267"/>
      <c r="PZU104" s="267"/>
      <c r="PZV104" s="267"/>
      <c r="PZW104" s="267"/>
      <c r="PZX104" s="267"/>
      <c r="PZY104" s="267"/>
      <c r="PZZ104" s="267"/>
      <c r="QAA104" s="267"/>
      <c r="QAB104" s="267"/>
      <c r="QAC104" s="267"/>
      <c r="QAD104" s="267"/>
      <c r="QAE104" s="267"/>
      <c r="QAF104" s="267"/>
      <c r="QAG104" s="267"/>
      <c r="QAH104" s="267"/>
      <c r="QAI104" s="267"/>
      <c r="QAJ104" s="267"/>
      <c r="QAK104" s="267"/>
      <c r="QAL104" s="267"/>
      <c r="QAM104" s="267"/>
      <c r="QAN104" s="267"/>
      <c r="QAO104" s="267"/>
      <c r="QAP104" s="267"/>
      <c r="QAQ104" s="267"/>
      <c r="QAR104" s="267"/>
      <c r="QAS104" s="267"/>
      <c r="QAT104" s="267"/>
      <c r="QAU104" s="267"/>
      <c r="QAV104" s="267"/>
      <c r="QAW104" s="267"/>
      <c r="QAX104" s="267"/>
      <c r="QAY104" s="267"/>
      <c r="QAZ104" s="267"/>
      <c r="QBA104" s="267"/>
      <c r="QBB104" s="267"/>
      <c r="QBC104" s="267"/>
      <c r="QBD104" s="267"/>
      <c r="QBE104" s="267"/>
      <c r="QBF104" s="267"/>
      <c r="QBG104" s="267"/>
      <c r="QBH104" s="267"/>
      <c r="QBI104" s="267"/>
      <c r="QBJ104" s="267"/>
      <c r="QBK104" s="267"/>
      <c r="QBL104" s="267"/>
      <c r="QBM104" s="267"/>
      <c r="QBN104" s="267"/>
      <c r="QBO104" s="267"/>
      <c r="QBP104" s="267"/>
      <c r="QBQ104" s="267"/>
      <c r="QBR104" s="267"/>
      <c r="QBS104" s="267"/>
      <c r="QBT104" s="267"/>
      <c r="QBU104" s="267"/>
      <c r="QBV104" s="267"/>
      <c r="QBW104" s="267"/>
      <c r="QBX104" s="267"/>
      <c r="QBY104" s="267"/>
      <c r="QBZ104" s="267"/>
      <c r="QCA104" s="267"/>
      <c r="QCB104" s="267"/>
      <c r="QCC104" s="267"/>
      <c r="QCD104" s="267"/>
      <c r="QCE104" s="267"/>
      <c r="QCF104" s="267"/>
      <c r="QCG104" s="267"/>
      <c r="QCH104" s="267"/>
      <c r="QCI104" s="267"/>
      <c r="QCJ104" s="267"/>
      <c r="QCK104" s="267"/>
      <c r="QCL104" s="267"/>
      <c r="QCM104" s="267"/>
      <c r="QCN104" s="267"/>
      <c r="QCO104" s="267"/>
      <c r="QCP104" s="267"/>
      <c r="QCQ104" s="267"/>
      <c r="QCR104" s="267"/>
      <c r="QCS104" s="267"/>
      <c r="QCT104" s="267"/>
      <c r="QCU104" s="267"/>
      <c r="QCV104" s="267"/>
      <c r="QCW104" s="267"/>
      <c r="QCX104" s="267"/>
      <c r="QCY104" s="267"/>
      <c r="QCZ104" s="267"/>
      <c r="QDA104" s="267"/>
      <c r="QDB104" s="267"/>
      <c r="QDC104" s="267"/>
      <c r="QDD104" s="267"/>
      <c r="QDE104" s="267"/>
      <c r="QDF104" s="267"/>
      <c r="QDG104" s="267"/>
      <c r="QDH104" s="267"/>
      <c r="QDI104" s="267"/>
      <c r="QDJ104" s="267"/>
      <c r="QDK104" s="267"/>
      <c r="QDL104" s="267"/>
      <c r="QDM104" s="267"/>
      <c r="QDN104" s="267"/>
      <c r="QDO104" s="267"/>
      <c r="QDP104" s="267"/>
      <c r="QDQ104" s="267"/>
      <c r="QDR104" s="267"/>
      <c r="QDS104" s="267"/>
      <c r="QDT104" s="267"/>
      <c r="QDU104" s="267"/>
      <c r="QDV104" s="267"/>
      <c r="QDW104" s="267"/>
      <c r="QDX104" s="267"/>
      <c r="QDY104" s="267"/>
      <c r="QDZ104" s="267"/>
      <c r="QEA104" s="267"/>
      <c r="QEB104" s="267"/>
      <c r="QEC104" s="267"/>
      <c r="QED104" s="267"/>
      <c r="QEE104" s="267"/>
      <c r="QEF104" s="267"/>
      <c r="QEG104" s="267"/>
      <c r="QEH104" s="267"/>
      <c r="QEI104" s="267"/>
      <c r="QEJ104" s="267"/>
      <c r="QEK104" s="267"/>
      <c r="QEL104" s="267"/>
      <c r="QEM104" s="267"/>
      <c r="QEN104" s="267"/>
      <c r="QEO104" s="267"/>
      <c r="QEP104" s="267"/>
      <c r="QEQ104" s="267"/>
      <c r="QER104" s="267"/>
      <c r="QES104" s="267"/>
      <c r="QET104" s="267"/>
      <c r="QEU104" s="267"/>
      <c r="QEV104" s="267"/>
      <c r="QEW104" s="267"/>
      <c r="QEX104" s="267"/>
      <c r="QEY104" s="267"/>
      <c r="QEZ104" s="267"/>
      <c r="QFA104" s="267"/>
      <c r="QFB104" s="267"/>
      <c r="QFC104" s="267"/>
      <c r="QFD104" s="267"/>
      <c r="QFE104" s="267"/>
      <c r="QFF104" s="267"/>
      <c r="QFG104" s="267"/>
      <c r="QFH104" s="267"/>
      <c r="QFI104" s="267"/>
      <c r="QFJ104" s="267"/>
      <c r="QFK104" s="267"/>
      <c r="QFL104" s="267"/>
      <c r="QFM104" s="267"/>
      <c r="QFN104" s="267"/>
      <c r="QFO104" s="267"/>
      <c r="QFP104" s="267"/>
      <c r="QFQ104" s="267"/>
      <c r="QFR104" s="267"/>
      <c r="QFS104" s="267"/>
      <c r="QFT104" s="267"/>
      <c r="QFU104" s="267"/>
      <c r="QFV104" s="267"/>
      <c r="QFW104" s="267"/>
      <c r="QFX104" s="267"/>
      <c r="QFY104" s="267"/>
      <c r="QFZ104" s="267"/>
      <c r="QGA104" s="267"/>
      <c r="QGB104" s="267"/>
      <c r="QGC104" s="267"/>
      <c r="QGD104" s="267"/>
      <c r="QGE104" s="267"/>
      <c r="QGF104" s="267"/>
      <c r="QGG104" s="267"/>
      <c r="QGH104" s="267"/>
      <c r="QGI104" s="267"/>
      <c r="QGJ104" s="267"/>
      <c r="QGK104" s="267"/>
      <c r="QGL104" s="267"/>
      <c r="QGM104" s="267"/>
      <c r="QGN104" s="267"/>
      <c r="QGO104" s="267"/>
      <c r="QGP104" s="267"/>
      <c r="QGQ104" s="267"/>
      <c r="QGR104" s="267"/>
      <c r="QGS104" s="267"/>
      <c r="QGT104" s="267"/>
      <c r="QGU104" s="267"/>
      <c r="QGV104" s="267"/>
      <c r="QGW104" s="267"/>
      <c r="QGX104" s="267"/>
      <c r="QGY104" s="267"/>
      <c r="QGZ104" s="267"/>
      <c r="QHA104" s="267"/>
      <c r="QHB104" s="267"/>
      <c r="QHC104" s="267"/>
      <c r="QHD104" s="267"/>
      <c r="QHE104" s="267"/>
      <c r="QHF104" s="267"/>
      <c r="QHG104" s="267"/>
      <c r="QHH104" s="267"/>
      <c r="QHI104" s="267"/>
      <c r="QHJ104" s="267"/>
      <c r="QHK104" s="267"/>
      <c r="QHL104" s="267"/>
      <c r="QHM104" s="267"/>
      <c r="QHN104" s="267"/>
      <c r="QHO104" s="267"/>
      <c r="QHP104" s="267"/>
      <c r="QHQ104" s="267"/>
      <c r="QHR104" s="267"/>
      <c r="QHS104" s="267"/>
      <c r="QHT104" s="267"/>
      <c r="QHU104" s="267"/>
      <c r="QHV104" s="267"/>
      <c r="QHW104" s="267"/>
      <c r="QHX104" s="267"/>
      <c r="QHY104" s="267"/>
      <c r="QHZ104" s="267"/>
      <c r="QIA104" s="267"/>
      <c r="QIB104" s="267"/>
      <c r="QIC104" s="267"/>
      <c r="QID104" s="267"/>
      <c r="QIE104" s="267"/>
      <c r="QIF104" s="267"/>
      <c r="QIG104" s="267"/>
      <c r="QIH104" s="267"/>
      <c r="QII104" s="267"/>
      <c r="QIJ104" s="267"/>
      <c r="QIK104" s="267"/>
      <c r="QIL104" s="267"/>
      <c r="QIM104" s="267"/>
      <c r="QIN104" s="267"/>
      <c r="QIO104" s="267"/>
      <c r="QIP104" s="267"/>
      <c r="QIQ104" s="267"/>
      <c r="QIR104" s="267"/>
      <c r="QIS104" s="267"/>
      <c r="QIT104" s="267"/>
      <c r="QIU104" s="267"/>
      <c r="QIV104" s="267"/>
      <c r="QIW104" s="267"/>
      <c r="QIX104" s="267"/>
      <c r="QIY104" s="267"/>
      <c r="QIZ104" s="267"/>
      <c r="QJA104" s="267"/>
      <c r="QJB104" s="267"/>
      <c r="QJC104" s="267"/>
      <c r="QJD104" s="267"/>
      <c r="QJE104" s="267"/>
      <c r="QJF104" s="267"/>
      <c r="QJG104" s="267"/>
      <c r="QJH104" s="267"/>
      <c r="QJI104" s="267"/>
      <c r="QJJ104" s="267"/>
      <c r="QJK104" s="267"/>
      <c r="QJL104" s="267"/>
      <c r="QJM104" s="267"/>
      <c r="QJN104" s="267"/>
      <c r="QJO104" s="267"/>
      <c r="QJP104" s="267"/>
      <c r="QJQ104" s="267"/>
      <c r="QJR104" s="267"/>
      <c r="QJS104" s="267"/>
      <c r="QJT104" s="267"/>
      <c r="QJU104" s="267"/>
      <c r="QJV104" s="267"/>
      <c r="QJW104" s="267"/>
      <c r="QJX104" s="267"/>
      <c r="QJY104" s="267"/>
      <c r="QJZ104" s="267"/>
      <c r="QKA104" s="267"/>
      <c r="QKB104" s="267"/>
      <c r="QKC104" s="267"/>
      <c r="QKD104" s="267"/>
      <c r="QKE104" s="267"/>
      <c r="QKF104" s="267"/>
      <c r="QKG104" s="267"/>
      <c r="QKH104" s="267"/>
      <c r="QKI104" s="267"/>
      <c r="QKJ104" s="267"/>
      <c r="QKK104" s="267"/>
      <c r="QKL104" s="267"/>
      <c r="QKM104" s="267"/>
      <c r="QKN104" s="267"/>
      <c r="QKO104" s="267"/>
      <c r="QKP104" s="267"/>
      <c r="QKQ104" s="267"/>
      <c r="QKR104" s="267"/>
      <c r="QKS104" s="267"/>
      <c r="QKT104" s="267"/>
      <c r="QKU104" s="267"/>
      <c r="QKV104" s="267"/>
      <c r="QKW104" s="267"/>
      <c r="QKX104" s="267"/>
      <c r="QKY104" s="267"/>
      <c r="QKZ104" s="267"/>
      <c r="QLA104" s="267"/>
      <c r="QLB104" s="267"/>
      <c r="QLC104" s="267"/>
      <c r="QLD104" s="267"/>
      <c r="QLE104" s="267"/>
      <c r="QLF104" s="267"/>
      <c r="QLG104" s="267"/>
      <c r="QLH104" s="267"/>
      <c r="QLI104" s="267"/>
      <c r="QLJ104" s="267"/>
      <c r="QLK104" s="267"/>
      <c r="QLL104" s="267"/>
      <c r="QLM104" s="267"/>
      <c r="QLN104" s="267"/>
      <c r="QLO104" s="267"/>
      <c r="QLP104" s="267"/>
      <c r="QLQ104" s="267"/>
      <c r="QLR104" s="267"/>
      <c r="QLS104" s="267"/>
      <c r="QLT104" s="267"/>
      <c r="QLU104" s="267"/>
      <c r="QLV104" s="267"/>
      <c r="QLW104" s="267"/>
      <c r="QLX104" s="267"/>
      <c r="QLY104" s="267"/>
      <c r="QLZ104" s="267"/>
      <c r="QMA104" s="267"/>
      <c r="QMB104" s="267"/>
      <c r="QMC104" s="267"/>
      <c r="QMD104" s="267"/>
      <c r="QME104" s="267"/>
      <c r="QMF104" s="267"/>
      <c r="QMG104" s="267"/>
      <c r="QMH104" s="267"/>
      <c r="QMI104" s="267"/>
      <c r="QMJ104" s="267"/>
      <c r="QMK104" s="267"/>
      <c r="QML104" s="267"/>
      <c r="QMM104" s="267"/>
      <c r="QMN104" s="267"/>
      <c r="QMO104" s="267"/>
      <c r="QMP104" s="267"/>
      <c r="QMQ104" s="267"/>
      <c r="QMR104" s="267"/>
      <c r="QMS104" s="267"/>
      <c r="QMT104" s="267"/>
      <c r="QMU104" s="267"/>
      <c r="QMV104" s="267"/>
      <c r="QMW104" s="267"/>
      <c r="QMX104" s="267"/>
      <c r="QMY104" s="267"/>
      <c r="QMZ104" s="267"/>
      <c r="QNA104" s="267"/>
      <c r="QNB104" s="267"/>
      <c r="QNC104" s="267"/>
      <c r="QND104" s="267"/>
      <c r="QNE104" s="267"/>
      <c r="QNF104" s="267"/>
      <c r="QNG104" s="267"/>
      <c r="QNH104" s="267"/>
      <c r="QNI104" s="267"/>
      <c r="QNJ104" s="267"/>
      <c r="QNK104" s="267"/>
      <c r="QNL104" s="267"/>
      <c r="QNM104" s="267"/>
      <c r="QNN104" s="267"/>
      <c r="QNO104" s="267"/>
      <c r="QNP104" s="267"/>
      <c r="QNQ104" s="267"/>
      <c r="QNR104" s="267"/>
      <c r="QNS104" s="267"/>
      <c r="QNT104" s="267"/>
      <c r="QNU104" s="267"/>
      <c r="QNV104" s="267"/>
      <c r="QNW104" s="267"/>
      <c r="QNX104" s="267"/>
      <c r="QNY104" s="267"/>
      <c r="QNZ104" s="267"/>
      <c r="QOA104" s="267"/>
      <c r="QOB104" s="267"/>
      <c r="QOC104" s="267"/>
      <c r="QOD104" s="267"/>
      <c r="QOE104" s="267"/>
      <c r="QOF104" s="267"/>
      <c r="QOG104" s="267"/>
      <c r="QOH104" s="267"/>
      <c r="QOI104" s="267"/>
      <c r="QOJ104" s="267"/>
      <c r="QOK104" s="267"/>
      <c r="QOL104" s="267"/>
      <c r="QOM104" s="267"/>
      <c r="QON104" s="267"/>
      <c r="QOO104" s="267"/>
      <c r="QOP104" s="267"/>
      <c r="QOQ104" s="267"/>
      <c r="QOR104" s="267"/>
      <c r="QOS104" s="267"/>
      <c r="QOT104" s="267"/>
      <c r="QOU104" s="267"/>
      <c r="QOV104" s="267"/>
      <c r="QOW104" s="267"/>
      <c r="QOX104" s="267"/>
      <c r="QOY104" s="267"/>
      <c r="QOZ104" s="267"/>
      <c r="QPA104" s="267"/>
      <c r="QPB104" s="267"/>
      <c r="QPC104" s="267"/>
      <c r="QPD104" s="267"/>
      <c r="QPE104" s="267"/>
      <c r="QPF104" s="267"/>
      <c r="QPG104" s="267"/>
      <c r="QPH104" s="267"/>
      <c r="QPI104" s="267"/>
      <c r="QPJ104" s="267"/>
      <c r="QPK104" s="267"/>
      <c r="QPL104" s="267"/>
      <c r="QPM104" s="267"/>
      <c r="QPN104" s="267"/>
      <c r="QPO104" s="267"/>
      <c r="QPP104" s="267"/>
      <c r="QPQ104" s="267"/>
      <c r="QPR104" s="267"/>
      <c r="QPS104" s="267"/>
      <c r="QPT104" s="267"/>
      <c r="QPU104" s="267"/>
      <c r="QPV104" s="267"/>
      <c r="QPW104" s="267"/>
      <c r="QPX104" s="267"/>
      <c r="QPY104" s="267"/>
      <c r="QPZ104" s="267"/>
      <c r="QQA104" s="267"/>
      <c r="QQB104" s="267"/>
      <c r="QQC104" s="267"/>
      <c r="QQD104" s="267"/>
      <c r="QQE104" s="267"/>
      <c r="QQF104" s="267"/>
      <c r="QQG104" s="267"/>
      <c r="QQH104" s="267"/>
      <c r="QQI104" s="267"/>
      <c r="QQJ104" s="267"/>
      <c r="QQK104" s="267"/>
      <c r="QQL104" s="267"/>
      <c r="QQM104" s="267"/>
      <c r="QQN104" s="267"/>
      <c r="QQO104" s="267"/>
      <c r="QQP104" s="267"/>
      <c r="QQQ104" s="267"/>
      <c r="QQR104" s="267"/>
      <c r="QQS104" s="267"/>
      <c r="QQT104" s="267"/>
      <c r="QQU104" s="267"/>
      <c r="QQV104" s="267"/>
      <c r="QQW104" s="267"/>
      <c r="QQX104" s="267"/>
      <c r="QQY104" s="267"/>
      <c r="QQZ104" s="267"/>
      <c r="QRA104" s="267"/>
      <c r="QRB104" s="267"/>
      <c r="QRC104" s="267"/>
      <c r="QRD104" s="267"/>
      <c r="QRE104" s="267"/>
      <c r="QRF104" s="267"/>
      <c r="QRG104" s="267"/>
      <c r="QRH104" s="267"/>
      <c r="QRI104" s="267"/>
      <c r="QRJ104" s="267"/>
      <c r="QRK104" s="267"/>
      <c r="QRL104" s="267"/>
      <c r="QRM104" s="267"/>
      <c r="QRN104" s="267"/>
      <c r="QRO104" s="267"/>
      <c r="QRP104" s="267"/>
      <c r="QRQ104" s="267"/>
      <c r="QRR104" s="267"/>
      <c r="QRS104" s="267"/>
      <c r="QRT104" s="267"/>
      <c r="QRU104" s="267"/>
      <c r="QRV104" s="267"/>
      <c r="QRW104" s="267"/>
      <c r="QRX104" s="267"/>
      <c r="QRY104" s="267"/>
      <c r="QRZ104" s="267"/>
      <c r="QSA104" s="267"/>
      <c r="QSB104" s="267"/>
      <c r="QSC104" s="267"/>
      <c r="QSD104" s="267"/>
      <c r="QSE104" s="267"/>
      <c r="QSF104" s="267"/>
      <c r="QSG104" s="267"/>
      <c r="QSH104" s="267"/>
      <c r="QSI104" s="267"/>
      <c r="QSJ104" s="267"/>
      <c r="QSK104" s="267"/>
      <c r="QSL104" s="267"/>
      <c r="QSM104" s="267"/>
      <c r="QSN104" s="267"/>
      <c r="QSO104" s="267"/>
      <c r="QSP104" s="267"/>
      <c r="QSQ104" s="267"/>
      <c r="QSR104" s="267"/>
      <c r="QSS104" s="267"/>
      <c r="QST104" s="267"/>
      <c r="QSU104" s="267"/>
      <c r="QSV104" s="267"/>
      <c r="QSW104" s="267"/>
      <c r="QSX104" s="267"/>
      <c r="QSY104" s="267"/>
      <c r="QSZ104" s="267"/>
      <c r="QTA104" s="267"/>
      <c r="QTB104" s="267"/>
      <c r="QTC104" s="267"/>
      <c r="QTD104" s="267"/>
      <c r="QTE104" s="267"/>
      <c r="QTF104" s="267"/>
      <c r="QTG104" s="267"/>
      <c r="QTH104" s="267"/>
      <c r="QTI104" s="267"/>
      <c r="QTJ104" s="267"/>
      <c r="QTK104" s="267"/>
      <c r="QTL104" s="267"/>
      <c r="QTM104" s="267"/>
      <c r="QTN104" s="267"/>
      <c r="QTO104" s="267"/>
      <c r="QTP104" s="267"/>
      <c r="QTQ104" s="267"/>
      <c r="QTR104" s="267"/>
      <c r="QTS104" s="267"/>
      <c r="QTT104" s="267"/>
      <c r="QTU104" s="267"/>
      <c r="QTV104" s="267"/>
      <c r="QTW104" s="267"/>
      <c r="QTX104" s="267"/>
      <c r="QTY104" s="267"/>
      <c r="QTZ104" s="267"/>
      <c r="QUA104" s="267"/>
      <c r="QUB104" s="267"/>
      <c r="QUC104" s="267"/>
      <c r="QUD104" s="267"/>
      <c r="QUE104" s="267"/>
      <c r="QUF104" s="267"/>
      <c r="QUG104" s="267"/>
      <c r="QUH104" s="267"/>
      <c r="QUI104" s="267"/>
      <c r="QUJ104" s="267"/>
      <c r="QUK104" s="267"/>
      <c r="QUL104" s="267"/>
      <c r="QUM104" s="267"/>
      <c r="QUN104" s="267"/>
      <c r="QUO104" s="267"/>
      <c r="QUP104" s="267"/>
      <c r="QUQ104" s="267"/>
      <c r="QUR104" s="267"/>
      <c r="QUS104" s="267"/>
      <c r="QUT104" s="267"/>
      <c r="QUU104" s="267"/>
      <c r="QUV104" s="267"/>
      <c r="QUW104" s="267"/>
      <c r="QUX104" s="267"/>
      <c r="QUY104" s="267"/>
      <c r="QUZ104" s="267"/>
      <c r="QVA104" s="267"/>
      <c r="QVB104" s="267"/>
      <c r="QVC104" s="267"/>
      <c r="QVD104" s="267"/>
      <c r="QVE104" s="267"/>
      <c r="QVF104" s="267"/>
      <c r="QVG104" s="267"/>
      <c r="QVH104" s="267"/>
      <c r="QVI104" s="267"/>
      <c r="QVJ104" s="267"/>
      <c r="QVK104" s="267"/>
      <c r="QVL104" s="267"/>
      <c r="QVM104" s="267"/>
      <c r="QVN104" s="267"/>
      <c r="QVO104" s="267"/>
      <c r="QVP104" s="267"/>
      <c r="QVQ104" s="267"/>
      <c r="QVR104" s="267"/>
      <c r="QVS104" s="267"/>
      <c r="QVT104" s="267"/>
      <c r="QVU104" s="267"/>
      <c r="QVV104" s="267"/>
      <c r="QVW104" s="267"/>
      <c r="QVX104" s="267"/>
      <c r="QVY104" s="267"/>
      <c r="QVZ104" s="267"/>
      <c r="QWA104" s="267"/>
      <c r="QWB104" s="267"/>
      <c r="QWC104" s="267"/>
      <c r="QWD104" s="267"/>
      <c r="QWE104" s="267"/>
      <c r="QWF104" s="267"/>
      <c r="QWG104" s="267"/>
      <c r="QWH104" s="267"/>
      <c r="QWI104" s="267"/>
      <c r="QWJ104" s="267"/>
      <c r="QWK104" s="267"/>
      <c r="QWL104" s="267"/>
      <c r="QWM104" s="267"/>
      <c r="QWN104" s="267"/>
      <c r="QWO104" s="267"/>
      <c r="QWP104" s="267"/>
      <c r="QWQ104" s="267"/>
      <c r="QWR104" s="267"/>
      <c r="QWS104" s="267"/>
      <c r="QWT104" s="267"/>
      <c r="QWU104" s="267"/>
      <c r="QWV104" s="267"/>
      <c r="QWW104" s="267"/>
      <c r="QWX104" s="267"/>
      <c r="QWY104" s="267"/>
      <c r="QWZ104" s="267"/>
      <c r="QXA104" s="267"/>
      <c r="QXB104" s="267"/>
      <c r="QXC104" s="267"/>
      <c r="QXD104" s="267"/>
      <c r="QXE104" s="267"/>
      <c r="QXF104" s="267"/>
      <c r="QXG104" s="267"/>
      <c r="QXH104" s="267"/>
      <c r="QXI104" s="267"/>
      <c r="QXJ104" s="267"/>
      <c r="QXK104" s="267"/>
      <c r="QXL104" s="267"/>
      <c r="QXM104" s="267"/>
      <c r="QXN104" s="267"/>
      <c r="QXO104" s="267"/>
      <c r="QXP104" s="267"/>
      <c r="QXQ104" s="267"/>
      <c r="QXR104" s="267"/>
      <c r="QXS104" s="267"/>
      <c r="QXT104" s="267"/>
      <c r="QXU104" s="267"/>
      <c r="QXV104" s="267"/>
      <c r="QXW104" s="267"/>
      <c r="QXX104" s="267"/>
      <c r="QXY104" s="267"/>
      <c r="QXZ104" s="267"/>
      <c r="QYA104" s="267"/>
      <c r="QYB104" s="267"/>
      <c r="QYC104" s="267"/>
      <c r="QYD104" s="267"/>
      <c r="QYE104" s="267"/>
      <c r="QYF104" s="267"/>
      <c r="QYG104" s="267"/>
      <c r="QYH104" s="267"/>
      <c r="QYI104" s="267"/>
      <c r="QYJ104" s="267"/>
      <c r="QYK104" s="267"/>
      <c r="QYL104" s="267"/>
      <c r="QYM104" s="267"/>
      <c r="QYN104" s="267"/>
      <c r="QYO104" s="267"/>
      <c r="QYP104" s="267"/>
      <c r="QYQ104" s="267"/>
      <c r="QYR104" s="267"/>
      <c r="QYS104" s="267"/>
      <c r="QYT104" s="267"/>
      <c r="QYU104" s="267"/>
      <c r="QYV104" s="267"/>
      <c r="QYW104" s="267"/>
      <c r="QYX104" s="267"/>
      <c r="QYY104" s="267"/>
      <c r="QYZ104" s="267"/>
      <c r="QZA104" s="267"/>
      <c r="QZB104" s="267"/>
      <c r="QZC104" s="267"/>
      <c r="QZD104" s="267"/>
      <c r="QZE104" s="267"/>
      <c r="QZF104" s="267"/>
      <c r="QZG104" s="267"/>
      <c r="QZH104" s="267"/>
      <c r="QZI104" s="267"/>
      <c r="QZJ104" s="267"/>
      <c r="QZK104" s="267"/>
      <c r="QZL104" s="267"/>
      <c r="QZM104" s="267"/>
      <c r="QZN104" s="267"/>
      <c r="QZO104" s="267"/>
      <c r="QZP104" s="267"/>
      <c r="QZQ104" s="267"/>
      <c r="QZR104" s="267"/>
      <c r="QZS104" s="267"/>
      <c r="QZT104" s="267"/>
      <c r="QZU104" s="267"/>
      <c r="QZV104" s="267"/>
      <c r="QZW104" s="267"/>
      <c r="QZX104" s="267"/>
      <c r="QZY104" s="267"/>
      <c r="QZZ104" s="267"/>
      <c r="RAA104" s="267"/>
      <c r="RAB104" s="267"/>
      <c r="RAC104" s="267"/>
      <c r="RAD104" s="267"/>
      <c r="RAE104" s="267"/>
      <c r="RAF104" s="267"/>
      <c r="RAG104" s="267"/>
      <c r="RAH104" s="267"/>
      <c r="RAI104" s="267"/>
      <c r="RAJ104" s="267"/>
      <c r="RAK104" s="267"/>
      <c r="RAL104" s="267"/>
      <c r="RAM104" s="267"/>
      <c r="RAN104" s="267"/>
      <c r="RAO104" s="267"/>
      <c r="RAP104" s="267"/>
      <c r="RAQ104" s="267"/>
      <c r="RAR104" s="267"/>
      <c r="RAS104" s="267"/>
      <c r="RAT104" s="267"/>
      <c r="RAU104" s="267"/>
      <c r="RAV104" s="267"/>
      <c r="RAW104" s="267"/>
      <c r="RAX104" s="267"/>
      <c r="RAY104" s="267"/>
      <c r="RAZ104" s="267"/>
      <c r="RBA104" s="267"/>
      <c r="RBB104" s="267"/>
      <c r="RBC104" s="267"/>
      <c r="RBD104" s="267"/>
      <c r="RBE104" s="267"/>
      <c r="RBF104" s="267"/>
      <c r="RBG104" s="267"/>
      <c r="RBH104" s="267"/>
      <c r="RBI104" s="267"/>
      <c r="RBJ104" s="267"/>
      <c r="RBK104" s="267"/>
      <c r="RBL104" s="267"/>
      <c r="RBM104" s="267"/>
      <c r="RBN104" s="267"/>
      <c r="RBO104" s="267"/>
      <c r="RBP104" s="267"/>
      <c r="RBQ104" s="267"/>
      <c r="RBR104" s="267"/>
      <c r="RBS104" s="267"/>
      <c r="RBT104" s="267"/>
      <c r="RBU104" s="267"/>
      <c r="RBV104" s="267"/>
      <c r="RBW104" s="267"/>
      <c r="RBX104" s="267"/>
      <c r="RBY104" s="267"/>
      <c r="RBZ104" s="267"/>
      <c r="RCA104" s="267"/>
      <c r="RCB104" s="267"/>
      <c r="RCC104" s="267"/>
      <c r="RCD104" s="267"/>
      <c r="RCE104" s="267"/>
      <c r="RCF104" s="267"/>
      <c r="RCG104" s="267"/>
      <c r="RCH104" s="267"/>
      <c r="RCI104" s="267"/>
      <c r="RCJ104" s="267"/>
      <c r="RCK104" s="267"/>
      <c r="RCL104" s="267"/>
      <c r="RCM104" s="267"/>
      <c r="RCN104" s="267"/>
      <c r="RCO104" s="267"/>
      <c r="RCP104" s="267"/>
      <c r="RCQ104" s="267"/>
      <c r="RCR104" s="267"/>
      <c r="RCS104" s="267"/>
      <c r="RCT104" s="267"/>
      <c r="RCU104" s="267"/>
      <c r="RCV104" s="267"/>
      <c r="RCW104" s="267"/>
      <c r="RCX104" s="267"/>
      <c r="RCY104" s="267"/>
      <c r="RCZ104" s="267"/>
      <c r="RDA104" s="267"/>
      <c r="RDB104" s="267"/>
      <c r="RDC104" s="267"/>
      <c r="RDD104" s="267"/>
      <c r="RDE104" s="267"/>
      <c r="RDF104" s="267"/>
      <c r="RDG104" s="267"/>
      <c r="RDH104" s="267"/>
      <c r="RDI104" s="267"/>
      <c r="RDJ104" s="267"/>
      <c r="RDK104" s="267"/>
      <c r="RDL104" s="267"/>
      <c r="RDM104" s="267"/>
      <c r="RDN104" s="267"/>
      <c r="RDO104" s="267"/>
      <c r="RDP104" s="267"/>
      <c r="RDQ104" s="267"/>
      <c r="RDR104" s="267"/>
      <c r="RDS104" s="267"/>
      <c r="RDT104" s="267"/>
      <c r="RDU104" s="267"/>
      <c r="RDV104" s="267"/>
      <c r="RDW104" s="267"/>
      <c r="RDX104" s="267"/>
      <c r="RDY104" s="267"/>
      <c r="RDZ104" s="267"/>
      <c r="REA104" s="267"/>
      <c r="REB104" s="267"/>
      <c r="REC104" s="267"/>
      <c r="RED104" s="267"/>
      <c r="REE104" s="267"/>
      <c r="REF104" s="267"/>
      <c r="REG104" s="267"/>
      <c r="REH104" s="267"/>
      <c r="REI104" s="267"/>
      <c r="REJ104" s="267"/>
      <c r="REK104" s="267"/>
      <c r="REL104" s="267"/>
      <c r="REM104" s="267"/>
      <c r="REN104" s="267"/>
      <c r="REO104" s="267"/>
      <c r="REP104" s="267"/>
      <c r="REQ104" s="267"/>
      <c r="RER104" s="267"/>
      <c r="RES104" s="267"/>
      <c r="RET104" s="267"/>
      <c r="REU104" s="267"/>
      <c r="REV104" s="267"/>
      <c r="REW104" s="267"/>
      <c r="REX104" s="267"/>
      <c r="REY104" s="267"/>
      <c r="REZ104" s="267"/>
      <c r="RFA104" s="267"/>
      <c r="RFB104" s="267"/>
      <c r="RFC104" s="267"/>
      <c r="RFD104" s="267"/>
      <c r="RFE104" s="267"/>
      <c r="RFF104" s="267"/>
      <c r="RFG104" s="267"/>
      <c r="RFH104" s="267"/>
      <c r="RFI104" s="267"/>
      <c r="RFJ104" s="267"/>
      <c r="RFK104" s="267"/>
      <c r="RFL104" s="267"/>
      <c r="RFM104" s="267"/>
      <c r="RFN104" s="267"/>
      <c r="RFO104" s="267"/>
      <c r="RFP104" s="267"/>
      <c r="RFQ104" s="267"/>
      <c r="RFR104" s="267"/>
      <c r="RFS104" s="267"/>
      <c r="RFT104" s="267"/>
      <c r="RFU104" s="267"/>
      <c r="RFV104" s="267"/>
      <c r="RFW104" s="267"/>
      <c r="RFX104" s="267"/>
      <c r="RFY104" s="267"/>
      <c r="RFZ104" s="267"/>
      <c r="RGA104" s="267"/>
      <c r="RGB104" s="267"/>
      <c r="RGC104" s="267"/>
      <c r="RGD104" s="267"/>
      <c r="RGE104" s="267"/>
      <c r="RGF104" s="267"/>
      <c r="RGG104" s="267"/>
      <c r="RGH104" s="267"/>
      <c r="RGI104" s="267"/>
      <c r="RGJ104" s="267"/>
      <c r="RGK104" s="267"/>
      <c r="RGL104" s="267"/>
      <c r="RGM104" s="267"/>
      <c r="RGN104" s="267"/>
      <c r="RGO104" s="267"/>
      <c r="RGP104" s="267"/>
      <c r="RGQ104" s="267"/>
      <c r="RGR104" s="267"/>
      <c r="RGS104" s="267"/>
      <c r="RGT104" s="267"/>
      <c r="RGU104" s="267"/>
      <c r="RGV104" s="267"/>
      <c r="RGW104" s="267"/>
      <c r="RGX104" s="267"/>
      <c r="RGY104" s="267"/>
      <c r="RGZ104" s="267"/>
      <c r="RHA104" s="267"/>
      <c r="RHB104" s="267"/>
      <c r="RHC104" s="267"/>
      <c r="RHD104" s="267"/>
      <c r="RHE104" s="267"/>
      <c r="RHF104" s="267"/>
      <c r="RHG104" s="267"/>
      <c r="RHH104" s="267"/>
      <c r="RHI104" s="267"/>
      <c r="RHJ104" s="267"/>
      <c r="RHK104" s="267"/>
      <c r="RHL104" s="267"/>
      <c r="RHM104" s="267"/>
      <c r="RHN104" s="267"/>
      <c r="RHO104" s="267"/>
      <c r="RHP104" s="267"/>
      <c r="RHQ104" s="267"/>
      <c r="RHR104" s="267"/>
      <c r="RHS104" s="267"/>
      <c r="RHT104" s="267"/>
      <c r="RHU104" s="267"/>
      <c r="RHV104" s="267"/>
      <c r="RHW104" s="267"/>
      <c r="RHX104" s="267"/>
      <c r="RHY104" s="267"/>
      <c r="RHZ104" s="267"/>
      <c r="RIA104" s="267"/>
      <c r="RIB104" s="267"/>
      <c r="RIC104" s="267"/>
      <c r="RID104" s="267"/>
      <c r="RIE104" s="267"/>
      <c r="RIF104" s="267"/>
      <c r="RIG104" s="267"/>
      <c r="RIH104" s="267"/>
      <c r="RII104" s="267"/>
      <c r="RIJ104" s="267"/>
      <c r="RIK104" s="267"/>
      <c r="RIL104" s="267"/>
      <c r="RIM104" s="267"/>
      <c r="RIN104" s="267"/>
      <c r="RIO104" s="267"/>
      <c r="RIP104" s="267"/>
      <c r="RIQ104" s="267"/>
      <c r="RIR104" s="267"/>
      <c r="RIS104" s="267"/>
      <c r="RIT104" s="267"/>
      <c r="RIU104" s="267"/>
      <c r="RIV104" s="267"/>
      <c r="RIW104" s="267"/>
      <c r="RIX104" s="267"/>
      <c r="RIY104" s="267"/>
      <c r="RIZ104" s="267"/>
      <c r="RJA104" s="267"/>
      <c r="RJB104" s="267"/>
      <c r="RJC104" s="267"/>
      <c r="RJD104" s="267"/>
      <c r="RJE104" s="267"/>
      <c r="RJF104" s="267"/>
      <c r="RJG104" s="267"/>
      <c r="RJH104" s="267"/>
      <c r="RJI104" s="267"/>
      <c r="RJJ104" s="267"/>
      <c r="RJK104" s="267"/>
      <c r="RJL104" s="267"/>
      <c r="RJM104" s="267"/>
      <c r="RJN104" s="267"/>
      <c r="RJO104" s="267"/>
      <c r="RJP104" s="267"/>
      <c r="RJQ104" s="267"/>
      <c r="RJR104" s="267"/>
      <c r="RJS104" s="267"/>
      <c r="RJT104" s="267"/>
      <c r="RJU104" s="267"/>
      <c r="RJV104" s="267"/>
      <c r="RJW104" s="267"/>
      <c r="RJX104" s="267"/>
      <c r="RJY104" s="267"/>
      <c r="RJZ104" s="267"/>
      <c r="RKA104" s="267"/>
      <c r="RKB104" s="267"/>
      <c r="RKC104" s="267"/>
      <c r="RKD104" s="267"/>
      <c r="RKE104" s="267"/>
      <c r="RKF104" s="267"/>
      <c r="RKG104" s="267"/>
      <c r="RKH104" s="267"/>
      <c r="RKI104" s="267"/>
      <c r="RKJ104" s="267"/>
      <c r="RKK104" s="267"/>
      <c r="RKL104" s="267"/>
      <c r="RKM104" s="267"/>
      <c r="RKN104" s="267"/>
      <c r="RKO104" s="267"/>
      <c r="RKP104" s="267"/>
      <c r="RKQ104" s="267"/>
      <c r="RKR104" s="267"/>
      <c r="RKS104" s="267"/>
      <c r="RKT104" s="267"/>
      <c r="RKU104" s="267"/>
      <c r="RKV104" s="267"/>
      <c r="RKW104" s="267"/>
      <c r="RKX104" s="267"/>
      <c r="RKY104" s="267"/>
      <c r="RKZ104" s="267"/>
      <c r="RLA104" s="267"/>
      <c r="RLB104" s="267"/>
      <c r="RLC104" s="267"/>
      <c r="RLD104" s="267"/>
      <c r="RLE104" s="267"/>
      <c r="RLF104" s="267"/>
      <c r="RLG104" s="267"/>
      <c r="RLH104" s="267"/>
      <c r="RLI104" s="267"/>
      <c r="RLJ104" s="267"/>
      <c r="RLK104" s="267"/>
      <c r="RLL104" s="267"/>
      <c r="RLM104" s="267"/>
      <c r="RLN104" s="267"/>
      <c r="RLO104" s="267"/>
      <c r="RLP104" s="267"/>
      <c r="RLQ104" s="267"/>
      <c r="RLR104" s="267"/>
      <c r="RLS104" s="267"/>
      <c r="RLT104" s="267"/>
      <c r="RLU104" s="267"/>
      <c r="RLV104" s="267"/>
      <c r="RLW104" s="267"/>
      <c r="RLX104" s="267"/>
      <c r="RLY104" s="267"/>
      <c r="RLZ104" s="267"/>
      <c r="RMA104" s="267"/>
      <c r="RMB104" s="267"/>
      <c r="RMC104" s="267"/>
      <c r="RMD104" s="267"/>
      <c r="RME104" s="267"/>
      <c r="RMF104" s="267"/>
      <c r="RMG104" s="267"/>
      <c r="RMH104" s="267"/>
      <c r="RMI104" s="267"/>
      <c r="RMJ104" s="267"/>
      <c r="RMK104" s="267"/>
      <c r="RML104" s="267"/>
      <c r="RMM104" s="267"/>
      <c r="RMN104" s="267"/>
      <c r="RMO104" s="267"/>
      <c r="RMP104" s="267"/>
      <c r="RMQ104" s="267"/>
      <c r="RMR104" s="267"/>
      <c r="RMS104" s="267"/>
      <c r="RMT104" s="267"/>
      <c r="RMU104" s="267"/>
      <c r="RMV104" s="267"/>
      <c r="RMW104" s="267"/>
      <c r="RMX104" s="267"/>
      <c r="RMY104" s="267"/>
      <c r="RMZ104" s="267"/>
      <c r="RNA104" s="267"/>
      <c r="RNB104" s="267"/>
      <c r="RNC104" s="267"/>
      <c r="RND104" s="267"/>
      <c r="RNE104" s="267"/>
      <c r="RNF104" s="267"/>
      <c r="RNG104" s="267"/>
      <c r="RNH104" s="267"/>
      <c r="RNI104" s="267"/>
      <c r="RNJ104" s="267"/>
      <c r="RNK104" s="267"/>
      <c r="RNL104" s="267"/>
      <c r="RNM104" s="267"/>
      <c r="RNN104" s="267"/>
      <c r="RNO104" s="267"/>
      <c r="RNP104" s="267"/>
      <c r="RNQ104" s="267"/>
      <c r="RNR104" s="267"/>
      <c r="RNS104" s="267"/>
      <c r="RNT104" s="267"/>
      <c r="RNU104" s="267"/>
      <c r="RNV104" s="267"/>
      <c r="RNW104" s="267"/>
      <c r="RNX104" s="267"/>
      <c r="RNY104" s="267"/>
      <c r="RNZ104" s="267"/>
      <c r="ROA104" s="267"/>
      <c r="ROB104" s="267"/>
      <c r="ROC104" s="267"/>
      <c r="ROD104" s="267"/>
      <c r="ROE104" s="267"/>
      <c r="ROF104" s="267"/>
      <c r="ROG104" s="267"/>
      <c r="ROH104" s="267"/>
      <c r="ROI104" s="267"/>
      <c r="ROJ104" s="267"/>
      <c r="ROK104" s="267"/>
      <c r="ROL104" s="267"/>
      <c r="ROM104" s="267"/>
      <c r="RON104" s="267"/>
      <c r="ROO104" s="267"/>
      <c r="ROP104" s="267"/>
      <c r="ROQ104" s="267"/>
      <c r="ROR104" s="267"/>
      <c r="ROS104" s="267"/>
      <c r="ROT104" s="267"/>
      <c r="ROU104" s="267"/>
      <c r="ROV104" s="267"/>
      <c r="ROW104" s="267"/>
      <c r="ROX104" s="267"/>
      <c r="ROY104" s="267"/>
      <c r="ROZ104" s="267"/>
      <c r="RPA104" s="267"/>
      <c r="RPB104" s="267"/>
      <c r="RPC104" s="267"/>
      <c r="RPD104" s="267"/>
      <c r="RPE104" s="267"/>
      <c r="RPF104" s="267"/>
      <c r="RPG104" s="267"/>
      <c r="RPH104" s="267"/>
      <c r="RPI104" s="267"/>
      <c r="RPJ104" s="267"/>
      <c r="RPK104" s="267"/>
      <c r="RPL104" s="267"/>
      <c r="RPM104" s="267"/>
      <c r="RPN104" s="267"/>
      <c r="RPO104" s="267"/>
      <c r="RPP104" s="267"/>
      <c r="RPQ104" s="267"/>
      <c r="RPR104" s="267"/>
      <c r="RPS104" s="267"/>
      <c r="RPT104" s="267"/>
      <c r="RPU104" s="267"/>
      <c r="RPV104" s="267"/>
      <c r="RPW104" s="267"/>
      <c r="RPX104" s="267"/>
      <c r="RPY104" s="267"/>
      <c r="RPZ104" s="267"/>
      <c r="RQA104" s="267"/>
      <c r="RQB104" s="267"/>
      <c r="RQC104" s="267"/>
      <c r="RQD104" s="267"/>
      <c r="RQE104" s="267"/>
      <c r="RQF104" s="267"/>
      <c r="RQG104" s="267"/>
      <c r="RQH104" s="267"/>
      <c r="RQI104" s="267"/>
      <c r="RQJ104" s="267"/>
      <c r="RQK104" s="267"/>
      <c r="RQL104" s="267"/>
      <c r="RQM104" s="267"/>
      <c r="RQN104" s="267"/>
      <c r="RQO104" s="267"/>
      <c r="RQP104" s="267"/>
      <c r="RQQ104" s="267"/>
      <c r="RQR104" s="267"/>
      <c r="RQS104" s="267"/>
      <c r="RQT104" s="267"/>
      <c r="RQU104" s="267"/>
      <c r="RQV104" s="267"/>
      <c r="RQW104" s="267"/>
      <c r="RQX104" s="267"/>
      <c r="RQY104" s="267"/>
      <c r="RQZ104" s="267"/>
      <c r="RRA104" s="267"/>
      <c r="RRB104" s="267"/>
      <c r="RRC104" s="267"/>
      <c r="RRD104" s="267"/>
      <c r="RRE104" s="267"/>
      <c r="RRF104" s="267"/>
      <c r="RRG104" s="267"/>
      <c r="RRH104" s="267"/>
      <c r="RRI104" s="267"/>
      <c r="RRJ104" s="267"/>
      <c r="RRK104" s="267"/>
      <c r="RRL104" s="267"/>
      <c r="RRM104" s="267"/>
      <c r="RRN104" s="267"/>
      <c r="RRO104" s="267"/>
      <c r="RRP104" s="267"/>
      <c r="RRQ104" s="267"/>
      <c r="RRR104" s="267"/>
      <c r="RRS104" s="267"/>
      <c r="RRT104" s="267"/>
      <c r="RRU104" s="267"/>
      <c r="RRV104" s="267"/>
      <c r="RRW104" s="267"/>
      <c r="RRX104" s="267"/>
      <c r="RRY104" s="267"/>
      <c r="RRZ104" s="267"/>
      <c r="RSA104" s="267"/>
      <c r="RSB104" s="267"/>
      <c r="RSC104" s="267"/>
      <c r="RSD104" s="267"/>
      <c r="RSE104" s="267"/>
      <c r="RSF104" s="267"/>
      <c r="RSG104" s="267"/>
      <c r="RSH104" s="267"/>
      <c r="RSI104" s="267"/>
      <c r="RSJ104" s="267"/>
      <c r="RSK104" s="267"/>
      <c r="RSL104" s="267"/>
      <c r="RSM104" s="267"/>
      <c r="RSN104" s="267"/>
      <c r="RSO104" s="267"/>
      <c r="RSP104" s="267"/>
      <c r="RSQ104" s="267"/>
      <c r="RSR104" s="267"/>
      <c r="RSS104" s="267"/>
      <c r="RST104" s="267"/>
      <c r="RSU104" s="267"/>
      <c r="RSV104" s="267"/>
      <c r="RSW104" s="267"/>
      <c r="RSX104" s="267"/>
      <c r="RSY104" s="267"/>
      <c r="RSZ104" s="267"/>
      <c r="RTA104" s="267"/>
      <c r="RTB104" s="267"/>
      <c r="RTC104" s="267"/>
      <c r="RTD104" s="267"/>
      <c r="RTE104" s="267"/>
      <c r="RTF104" s="267"/>
      <c r="RTG104" s="267"/>
      <c r="RTH104" s="267"/>
      <c r="RTI104" s="267"/>
      <c r="RTJ104" s="267"/>
      <c r="RTK104" s="267"/>
      <c r="RTL104" s="267"/>
      <c r="RTM104" s="267"/>
      <c r="RTN104" s="267"/>
      <c r="RTO104" s="267"/>
      <c r="RTP104" s="267"/>
      <c r="RTQ104" s="267"/>
      <c r="RTR104" s="267"/>
      <c r="RTS104" s="267"/>
      <c r="RTT104" s="267"/>
      <c r="RTU104" s="267"/>
      <c r="RTV104" s="267"/>
      <c r="RTW104" s="267"/>
      <c r="RTX104" s="267"/>
      <c r="RTY104" s="267"/>
      <c r="RTZ104" s="267"/>
      <c r="RUA104" s="267"/>
      <c r="RUB104" s="267"/>
      <c r="RUC104" s="267"/>
      <c r="RUD104" s="267"/>
      <c r="RUE104" s="267"/>
      <c r="RUF104" s="267"/>
      <c r="RUG104" s="267"/>
      <c r="RUH104" s="267"/>
      <c r="RUI104" s="267"/>
      <c r="RUJ104" s="267"/>
      <c r="RUK104" s="267"/>
      <c r="RUL104" s="267"/>
      <c r="RUM104" s="267"/>
      <c r="RUN104" s="267"/>
      <c r="RUO104" s="267"/>
      <c r="RUP104" s="267"/>
      <c r="RUQ104" s="267"/>
      <c r="RUR104" s="267"/>
      <c r="RUS104" s="267"/>
      <c r="RUT104" s="267"/>
      <c r="RUU104" s="267"/>
      <c r="RUV104" s="267"/>
      <c r="RUW104" s="267"/>
      <c r="RUX104" s="267"/>
      <c r="RUY104" s="267"/>
      <c r="RUZ104" s="267"/>
      <c r="RVA104" s="267"/>
      <c r="RVB104" s="267"/>
      <c r="RVC104" s="267"/>
      <c r="RVD104" s="267"/>
      <c r="RVE104" s="267"/>
      <c r="RVF104" s="267"/>
      <c r="RVG104" s="267"/>
      <c r="RVH104" s="267"/>
      <c r="RVI104" s="267"/>
      <c r="RVJ104" s="267"/>
      <c r="RVK104" s="267"/>
      <c r="RVL104" s="267"/>
      <c r="RVM104" s="267"/>
      <c r="RVN104" s="267"/>
      <c r="RVO104" s="267"/>
      <c r="RVP104" s="267"/>
      <c r="RVQ104" s="267"/>
      <c r="RVR104" s="267"/>
      <c r="RVS104" s="267"/>
      <c r="RVT104" s="267"/>
      <c r="RVU104" s="267"/>
      <c r="RVV104" s="267"/>
      <c r="RVW104" s="267"/>
      <c r="RVX104" s="267"/>
      <c r="RVY104" s="267"/>
      <c r="RVZ104" s="267"/>
      <c r="RWA104" s="267"/>
      <c r="RWB104" s="267"/>
      <c r="RWC104" s="267"/>
      <c r="RWD104" s="267"/>
      <c r="RWE104" s="267"/>
      <c r="RWF104" s="267"/>
      <c r="RWG104" s="267"/>
      <c r="RWH104" s="267"/>
      <c r="RWI104" s="267"/>
      <c r="RWJ104" s="267"/>
      <c r="RWK104" s="267"/>
      <c r="RWL104" s="267"/>
      <c r="RWM104" s="267"/>
      <c r="RWN104" s="267"/>
      <c r="RWO104" s="267"/>
      <c r="RWP104" s="267"/>
      <c r="RWQ104" s="267"/>
      <c r="RWR104" s="267"/>
      <c r="RWS104" s="267"/>
      <c r="RWT104" s="267"/>
      <c r="RWU104" s="267"/>
      <c r="RWV104" s="267"/>
      <c r="RWW104" s="267"/>
      <c r="RWX104" s="267"/>
      <c r="RWY104" s="267"/>
      <c r="RWZ104" s="267"/>
      <c r="RXA104" s="267"/>
      <c r="RXB104" s="267"/>
      <c r="RXC104" s="267"/>
      <c r="RXD104" s="267"/>
      <c r="RXE104" s="267"/>
      <c r="RXF104" s="267"/>
      <c r="RXG104" s="267"/>
      <c r="RXH104" s="267"/>
      <c r="RXI104" s="267"/>
      <c r="RXJ104" s="267"/>
      <c r="RXK104" s="267"/>
      <c r="RXL104" s="267"/>
      <c r="RXM104" s="267"/>
      <c r="RXN104" s="267"/>
      <c r="RXO104" s="267"/>
      <c r="RXP104" s="267"/>
      <c r="RXQ104" s="267"/>
      <c r="RXR104" s="267"/>
      <c r="RXS104" s="267"/>
      <c r="RXT104" s="267"/>
      <c r="RXU104" s="267"/>
      <c r="RXV104" s="267"/>
      <c r="RXW104" s="267"/>
      <c r="RXX104" s="267"/>
      <c r="RXY104" s="267"/>
      <c r="RXZ104" s="267"/>
      <c r="RYA104" s="267"/>
      <c r="RYB104" s="267"/>
      <c r="RYC104" s="267"/>
      <c r="RYD104" s="267"/>
      <c r="RYE104" s="267"/>
      <c r="RYF104" s="267"/>
      <c r="RYG104" s="267"/>
      <c r="RYH104" s="267"/>
      <c r="RYI104" s="267"/>
      <c r="RYJ104" s="267"/>
      <c r="RYK104" s="267"/>
      <c r="RYL104" s="267"/>
      <c r="RYM104" s="267"/>
      <c r="RYN104" s="267"/>
      <c r="RYO104" s="267"/>
      <c r="RYP104" s="267"/>
      <c r="RYQ104" s="267"/>
      <c r="RYR104" s="267"/>
      <c r="RYS104" s="267"/>
      <c r="RYT104" s="267"/>
      <c r="RYU104" s="267"/>
      <c r="RYV104" s="267"/>
      <c r="RYW104" s="267"/>
      <c r="RYX104" s="267"/>
      <c r="RYY104" s="267"/>
      <c r="RYZ104" s="267"/>
      <c r="RZA104" s="267"/>
      <c r="RZB104" s="267"/>
      <c r="RZC104" s="267"/>
      <c r="RZD104" s="267"/>
      <c r="RZE104" s="267"/>
      <c r="RZF104" s="267"/>
      <c r="RZG104" s="267"/>
      <c r="RZH104" s="267"/>
      <c r="RZI104" s="267"/>
      <c r="RZJ104" s="267"/>
      <c r="RZK104" s="267"/>
      <c r="RZL104" s="267"/>
      <c r="RZM104" s="267"/>
      <c r="RZN104" s="267"/>
      <c r="RZO104" s="267"/>
      <c r="RZP104" s="267"/>
      <c r="RZQ104" s="267"/>
      <c r="RZR104" s="267"/>
      <c r="RZS104" s="267"/>
      <c r="RZT104" s="267"/>
      <c r="RZU104" s="267"/>
      <c r="RZV104" s="267"/>
      <c r="RZW104" s="267"/>
      <c r="RZX104" s="267"/>
      <c r="RZY104" s="267"/>
      <c r="RZZ104" s="267"/>
      <c r="SAA104" s="267"/>
      <c r="SAB104" s="267"/>
      <c r="SAC104" s="267"/>
      <c r="SAD104" s="267"/>
      <c r="SAE104" s="267"/>
      <c r="SAF104" s="267"/>
      <c r="SAG104" s="267"/>
      <c r="SAH104" s="267"/>
      <c r="SAI104" s="267"/>
      <c r="SAJ104" s="267"/>
      <c r="SAK104" s="267"/>
      <c r="SAL104" s="267"/>
      <c r="SAM104" s="267"/>
      <c r="SAN104" s="267"/>
      <c r="SAO104" s="267"/>
      <c r="SAP104" s="267"/>
      <c r="SAQ104" s="267"/>
      <c r="SAR104" s="267"/>
      <c r="SAS104" s="267"/>
      <c r="SAT104" s="267"/>
      <c r="SAU104" s="267"/>
      <c r="SAV104" s="267"/>
      <c r="SAW104" s="267"/>
      <c r="SAX104" s="267"/>
      <c r="SAY104" s="267"/>
      <c r="SAZ104" s="267"/>
      <c r="SBA104" s="267"/>
      <c r="SBB104" s="267"/>
      <c r="SBC104" s="267"/>
      <c r="SBD104" s="267"/>
      <c r="SBE104" s="267"/>
      <c r="SBF104" s="267"/>
      <c r="SBG104" s="267"/>
      <c r="SBH104" s="267"/>
      <c r="SBI104" s="267"/>
      <c r="SBJ104" s="267"/>
      <c r="SBK104" s="267"/>
      <c r="SBL104" s="267"/>
      <c r="SBM104" s="267"/>
      <c r="SBN104" s="267"/>
      <c r="SBO104" s="267"/>
      <c r="SBP104" s="267"/>
      <c r="SBQ104" s="267"/>
      <c r="SBR104" s="267"/>
      <c r="SBS104" s="267"/>
      <c r="SBT104" s="267"/>
      <c r="SBU104" s="267"/>
      <c r="SBV104" s="267"/>
      <c r="SBW104" s="267"/>
      <c r="SBX104" s="267"/>
      <c r="SBY104" s="267"/>
      <c r="SBZ104" s="267"/>
      <c r="SCA104" s="267"/>
      <c r="SCB104" s="267"/>
      <c r="SCC104" s="267"/>
      <c r="SCD104" s="267"/>
      <c r="SCE104" s="267"/>
      <c r="SCF104" s="267"/>
      <c r="SCG104" s="267"/>
      <c r="SCH104" s="267"/>
      <c r="SCI104" s="267"/>
      <c r="SCJ104" s="267"/>
      <c r="SCK104" s="267"/>
      <c r="SCL104" s="267"/>
      <c r="SCM104" s="267"/>
      <c r="SCN104" s="267"/>
      <c r="SCO104" s="267"/>
      <c r="SCP104" s="267"/>
      <c r="SCQ104" s="267"/>
      <c r="SCR104" s="267"/>
      <c r="SCS104" s="267"/>
      <c r="SCT104" s="267"/>
      <c r="SCU104" s="267"/>
      <c r="SCV104" s="267"/>
      <c r="SCW104" s="267"/>
      <c r="SCX104" s="267"/>
      <c r="SCY104" s="267"/>
      <c r="SCZ104" s="267"/>
      <c r="SDA104" s="267"/>
      <c r="SDB104" s="267"/>
      <c r="SDC104" s="267"/>
      <c r="SDD104" s="267"/>
      <c r="SDE104" s="267"/>
      <c r="SDF104" s="267"/>
      <c r="SDG104" s="267"/>
      <c r="SDH104" s="267"/>
      <c r="SDI104" s="267"/>
      <c r="SDJ104" s="267"/>
      <c r="SDK104" s="267"/>
      <c r="SDL104" s="267"/>
      <c r="SDM104" s="267"/>
      <c r="SDN104" s="267"/>
      <c r="SDO104" s="267"/>
      <c r="SDP104" s="267"/>
      <c r="SDQ104" s="267"/>
      <c r="SDR104" s="267"/>
      <c r="SDS104" s="267"/>
      <c r="SDT104" s="267"/>
      <c r="SDU104" s="267"/>
      <c r="SDV104" s="267"/>
      <c r="SDW104" s="267"/>
      <c r="SDX104" s="267"/>
      <c r="SDY104" s="267"/>
      <c r="SDZ104" s="267"/>
      <c r="SEA104" s="267"/>
      <c r="SEB104" s="267"/>
      <c r="SEC104" s="267"/>
      <c r="SED104" s="267"/>
      <c r="SEE104" s="267"/>
      <c r="SEF104" s="267"/>
      <c r="SEG104" s="267"/>
      <c r="SEH104" s="267"/>
      <c r="SEI104" s="267"/>
      <c r="SEJ104" s="267"/>
      <c r="SEK104" s="267"/>
      <c r="SEL104" s="267"/>
      <c r="SEM104" s="267"/>
      <c r="SEN104" s="267"/>
      <c r="SEO104" s="267"/>
      <c r="SEP104" s="267"/>
      <c r="SEQ104" s="267"/>
      <c r="SER104" s="267"/>
      <c r="SES104" s="267"/>
      <c r="SET104" s="267"/>
      <c r="SEU104" s="267"/>
      <c r="SEV104" s="267"/>
      <c r="SEW104" s="267"/>
      <c r="SEX104" s="267"/>
      <c r="SEY104" s="267"/>
      <c r="SEZ104" s="267"/>
      <c r="SFA104" s="267"/>
      <c r="SFB104" s="267"/>
      <c r="SFC104" s="267"/>
      <c r="SFD104" s="267"/>
      <c r="SFE104" s="267"/>
      <c r="SFF104" s="267"/>
      <c r="SFG104" s="267"/>
      <c r="SFH104" s="267"/>
      <c r="SFI104" s="267"/>
      <c r="SFJ104" s="267"/>
      <c r="SFK104" s="267"/>
      <c r="SFL104" s="267"/>
      <c r="SFM104" s="267"/>
      <c r="SFN104" s="267"/>
      <c r="SFO104" s="267"/>
      <c r="SFP104" s="267"/>
      <c r="SFQ104" s="267"/>
      <c r="SFR104" s="267"/>
      <c r="SFS104" s="267"/>
      <c r="SFT104" s="267"/>
      <c r="SFU104" s="267"/>
      <c r="SFV104" s="267"/>
      <c r="SFW104" s="267"/>
      <c r="SFX104" s="267"/>
      <c r="SFY104" s="267"/>
      <c r="SFZ104" s="267"/>
      <c r="SGA104" s="267"/>
      <c r="SGB104" s="267"/>
      <c r="SGC104" s="267"/>
      <c r="SGD104" s="267"/>
      <c r="SGE104" s="267"/>
      <c r="SGF104" s="267"/>
      <c r="SGG104" s="267"/>
      <c r="SGH104" s="267"/>
      <c r="SGI104" s="267"/>
      <c r="SGJ104" s="267"/>
      <c r="SGK104" s="267"/>
      <c r="SGL104" s="267"/>
      <c r="SGM104" s="267"/>
      <c r="SGN104" s="267"/>
      <c r="SGO104" s="267"/>
      <c r="SGP104" s="267"/>
      <c r="SGQ104" s="267"/>
      <c r="SGR104" s="267"/>
      <c r="SGS104" s="267"/>
      <c r="SGT104" s="267"/>
      <c r="SGU104" s="267"/>
      <c r="SGV104" s="267"/>
      <c r="SGW104" s="267"/>
      <c r="SGX104" s="267"/>
      <c r="SGY104" s="267"/>
      <c r="SGZ104" s="267"/>
      <c r="SHA104" s="267"/>
      <c r="SHB104" s="267"/>
      <c r="SHC104" s="267"/>
      <c r="SHD104" s="267"/>
      <c r="SHE104" s="267"/>
      <c r="SHF104" s="267"/>
      <c r="SHG104" s="267"/>
      <c r="SHH104" s="267"/>
      <c r="SHI104" s="267"/>
      <c r="SHJ104" s="267"/>
      <c r="SHK104" s="267"/>
      <c r="SHL104" s="267"/>
      <c r="SHM104" s="267"/>
      <c r="SHN104" s="267"/>
      <c r="SHO104" s="267"/>
      <c r="SHP104" s="267"/>
      <c r="SHQ104" s="267"/>
      <c r="SHR104" s="267"/>
      <c r="SHS104" s="267"/>
      <c r="SHT104" s="267"/>
      <c r="SHU104" s="267"/>
      <c r="SHV104" s="267"/>
      <c r="SHW104" s="267"/>
      <c r="SHX104" s="267"/>
      <c r="SHY104" s="267"/>
      <c r="SHZ104" s="267"/>
      <c r="SIA104" s="267"/>
      <c r="SIB104" s="267"/>
      <c r="SIC104" s="267"/>
      <c r="SID104" s="267"/>
      <c r="SIE104" s="267"/>
      <c r="SIF104" s="267"/>
      <c r="SIG104" s="267"/>
      <c r="SIH104" s="267"/>
      <c r="SII104" s="267"/>
      <c r="SIJ104" s="267"/>
      <c r="SIK104" s="267"/>
      <c r="SIL104" s="267"/>
      <c r="SIM104" s="267"/>
      <c r="SIN104" s="267"/>
      <c r="SIO104" s="267"/>
      <c r="SIP104" s="267"/>
      <c r="SIQ104" s="267"/>
      <c r="SIR104" s="267"/>
      <c r="SIS104" s="267"/>
      <c r="SIT104" s="267"/>
      <c r="SIU104" s="267"/>
      <c r="SIV104" s="267"/>
      <c r="SIW104" s="267"/>
      <c r="SIX104" s="267"/>
      <c r="SIY104" s="267"/>
      <c r="SIZ104" s="267"/>
      <c r="SJA104" s="267"/>
      <c r="SJB104" s="267"/>
      <c r="SJC104" s="267"/>
      <c r="SJD104" s="267"/>
      <c r="SJE104" s="267"/>
      <c r="SJF104" s="267"/>
      <c r="SJG104" s="267"/>
      <c r="SJH104" s="267"/>
      <c r="SJI104" s="267"/>
      <c r="SJJ104" s="267"/>
      <c r="SJK104" s="267"/>
      <c r="SJL104" s="267"/>
      <c r="SJM104" s="267"/>
      <c r="SJN104" s="267"/>
      <c r="SJO104" s="267"/>
      <c r="SJP104" s="267"/>
      <c r="SJQ104" s="267"/>
      <c r="SJR104" s="267"/>
      <c r="SJS104" s="267"/>
      <c r="SJT104" s="267"/>
      <c r="SJU104" s="267"/>
      <c r="SJV104" s="267"/>
      <c r="SJW104" s="267"/>
      <c r="SJX104" s="267"/>
      <c r="SJY104" s="267"/>
      <c r="SJZ104" s="267"/>
      <c r="SKA104" s="267"/>
      <c r="SKB104" s="267"/>
      <c r="SKC104" s="267"/>
      <c r="SKD104" s="267"/>
      <c r="SKE104" s="267"/>
      <c r="SKF104" s="267"/>
      <c r="SKG104" s="267"/>
      <c r="SKH104" s="267"/>
      <c r="SKI104" s="267"/>
      <c r="SKJ104" s="267"/>
      <c r="SKK104" s="267"/>
      <c r="SKL104" s="267"/>
      <c r="SKM104" s="267"/>
      <c r="SKN104" s="267"/>
      <c r="SKO104" s="267"/>
      <c r="SKP104" s="267"/>
      <c r="SKQ104" s="267"/>
      <c r="SKR104" s="267"/>
      <c r="SKS104" s="267"/>
      <c r="SKT104" s="267"/>
      <c r="SKU104" s="267"/>
      <c r="SKV104" s="267"/>
      <c r="SKW104" s="267"/>
      <c r="SKX104" s="267"/>
      <c r="SKY104" s="267"/>
      <c r="SKZ104" s="267"/>
      <c r="SLA104" s="267"/>
      <c r="SLB104" s="267"/>
      <c r="SLC104" s="267"/>
      <c r="SLD104" s="267"/>
      <c r="SLE104" s="267"/>
      <c r="SLF104" s="267"/>
      <c r="SLG104" s="267"/>
      <c r="SLH104" s="267"/>
      <c r="SLI104" s="267"/>
      <c r="SLJ104" s="267"/>
      <c r="SLK104" s="267"/>
      <c r="SLL104" s="267"/>
      <c r="SLM104" s="267"/>
      <c r="SLN104" s="267"/>
      <c r="SLO104" s="267"/>
      <c r="SLP104" s="267"/>
      <c r="SLQ104" s="267"/>
      <c r="SLR104" s="267"/>
      <c r="SLS104" s="267"/>
      <c r="SLT104" s="267"/>
      <c r="SLU104" s="267"/>
      <c r="SLV104" s="267"/>
      <c r="SLW104" s="267"/>
      <c r="SLX104" s="267"/>
      <c r="SLY104" s="267"/>
      <c r="SLZ104" s="267"/>
      <c r="SMA104" s="267"/>
      <c r="SMB104" s="267"/>
      <c r="SMC104" s="267"/>
      <c r="SMD104" s="267"/>
      <c r="SME104" s="267"/>
      <c r="SMF104" s="267"/>
      <c r="SMG104" s="267"/>
      <c r="SMH104" s="267"/>
      <c r="SMI104" s="267"/>
      <c r="SMJ104" s="267"/>
      <c r="SMK104" s="267"/>
      <c r="SML104" s="267"/>
      <c r="SMM104" s="267"/>
      <c r="SMN104" s="267"/>
      <c r="SMO104" s="267"/>
      <c r="SMP104" s="267"/>
      <c r="SMQ104" s="267"/>
      <c r="SMR104" s="267"/>
      <c r="SMS104" s="267"/>
      <c r="SMT104" s="267"/>
      <c r="SMU104" s="267"/>
      <c r="SMV104" s="267"/>
      <c r="SMW104" s="267"/>
      <c r="SMX104" s="267"/>
      <c r="SMY104" s="267"/>
      <c r="SMZ104" s="267"/>
      <c r="SNA104" s="267"/>
      <c r="SNB104" s="267"/>
      <c r="SNC104" s="267"/>
      <c r="SND104" s="267"/>
      <c r="SNE104" s="267"/>
      <c r="SNF104" s="267"/>
      <c r="SNG104" s="267"/>
      <c r="SNH104" s="267"/>
      <c r="SNI104" s="267"/>
      <c r="SNJ104" s="267"/>
      <c r="SNK104" s="267"/>
      <c r="SNL104" s="267"/>
      <c r="SNM104" s="267"/>
      <c r="SNN104" s="267"/>
      <c r="SNO104" s="267"/>
      <c r="SNP104" s="267"/>
      <c r="SNQ104" s="267"/>
      <c r="SNR104" s="267"/>
      <c r="SNS104" s="267"/>
      <c r="SNT104" s="267"/>
      <c r="SNU104" s="267"/>
      <c r="SNV104" s="267"/>
      <c r="SNW104" s="267"/>
      <c r="SNX104" s="267"/>
      <c r="SNY104" s="267"/>
      <c r="SNZ104" s="267"/>
      <c r="SOA104" s="267"/>
      <c r="SOB104" s="267"/>
      <c r="SOC104" s="267"/>
      <c r="SOD104" s="267"/>
      <c r="SOE104" s="267"/>
      <c r="SOF104" s="267"/>
      <c r="SOG104" s="267"/>
      <c r="SOH104" s="267"/>
      <c r="SOI104" s="267"/>
      <c r="SOJ104" s="267"/>
      <c r="SOK104" s="267"/>
      <c r="SOL104" s="267"/>
      <c r="SOM104" s="267"/>
      <c r="SON104" s="267"/>
      <c r="SOO104" s="267"/>
      <c r="SOP104" s="267"/>
      <c r="SOQ104" s="267"/>
      <c r="SOR104" s="267"/>
      <c r="SOS104" s="267"/>
      <c r="SOT104" s="267"/>
      <c r="SOU104" s="267"/>
      <c r="SOV104" s="267"/>
      <c r="SOW104" s="267"/>
      <c r="SOX104" s="267"/>
      <c r="SOY104" s="267"/>
      <c r="SOZ104" s="267"/>
      <c r="SPA104" s="267"/>
      <c r="SPB104" s="267"/>
      <c r="SPC104" s="267"/>
      <c r="SPD104" s="267"/>
      <c r="SPE104" s="267"/>
      <c r="SPF104" s="267"/>
      <c r="SPG104" s="267"/>
      <c r="SPH104" s="267"/>
      <c r="SPI104" s="267"/>
      <c r="SPJ104" s="267"/>
      <c r="SPK104" s="267"/>
      <c r="SPL104" s="267"/>
      <c r="SPM104" s="267"/>
      <c r="SPN104" s="267"/>
      <c r="SPO104" s="267"/>
      <c r="SPP104" s="267"/>
      <c r="SPQ104" s="267"/>
      <c r="SPR104" s="267"/>
      <c r="SPS104" s="267"/>
      <c r="SPT104" s="267"/>
      <c r="SPU104" s="267"/>
      <c r="SPV104" s="267"/>
      <c r="SPW104" s="267"/>
      <c r="SPX104" s="267"/>
      <c r="SPY104" s="267"/>
      <c r="SPZ104" s="267"/>
      <c r="SQA104" s="267"/>
      <c r="SQB104" s="267"/>
      <c r="SQC104" s="267"/>
      <c r="SQD104" s="267"/>
      <c r="SQE104" s="267"/>
      <c r="SQF104" s="267"/>
      <c r="SQG104" s="267"/>
      <c r="SQH104" s="267"/>
      <c r="SQI104" s="267"/>
      <c r="SQJ104" s="267"/>
      <c r="SQK104" s="267"/>
      <c r="SQL104" s="267"/>
      <c r="SQM104" s="267"/>
      <c r="SQN104" s="267"/>
      <c r="SQO104" s="267"/>
      <c r="SQP104" s="267"/>
      <c r="SQQ104" s="267"/>
      <c r="SQR104" s="267"/>
      <c r="SQS104" s="267"/>
      <c r="SQT104" s="267"/>
      <c r="SQU104" s="267"/>
      <c r="SQV104" s="267"/>
      <c r="SQW104" s="267"/>
      <c r="SQX104" s="267"/>
      <c r="SQY104" s="267"/>
      <c r="SQZ104" s="267"/>
      <c r="SRA104" s="267"/>
      <c r="SRB104" s="267"/>
      <c r="SRC104" s="267"/>
      <c r="SRD104" s="267"/>
      <c r="SRE104" s="267"/>
      <c r="SRF104" s="267"/>
      <c r="SRG104" s="267"/>
      <c r="SRH104" s="267"/>
      <c r="SRI104" s="267"/>
      <c r="SRJ104" s="267"/>
      <c r="SRK104" s="267"/>
      <c r="SRL104" s="267"/>
      <c r="SRM104" s="267"/>
      <c r="SRN104" s="267"/>
      <c r="SRO104" s="267"/>
      <c r="SRP104" s="267"/>
      <c r="SRQ104" s="267"/>
      <c r="SRR104" s="267"/>
      <c r="SRS104" s="267"/>
      <c r="SRT104" s="267"/>
      <c r="SRU104" s="267"/>
      <c r="SRV104" s="267"/>
      <c r="SRW104" s="267"/>
      <c r="SRX104" s="267"/>
      <c r="SRY104" s="267"/>
      <c r="SRZ104" s="267"/>
      <c r="SSA104" s="267"/>
      <c r="SSB104" s="267"/>
      <c r="SSC104" s="267"/>
      <c r="SSD104" s="267"/>
      <c r="SSE104" s="267"/>
      <c r="SSF104" s="267"/>
      <c r="SSG104" s="267"/>
      <c r="SSH104" s="267"/>
      <c r="SSI104" s="267"/>
      <c r="SSJ104" s="267"/>
      <c r="SSK104" s="267"/>
      <c r="SSL104" s="267"/>
      <c r="SSM104" s="267"/>
      <c r="SSN104" s="267"/>
      <c r="SSO104" s="267"/>
      <c r="SSP104" s="267"/>
      <c r="SSQ104" s="267"/>
      <c r="SSR104" s="267"/>
      <c r="SSS104" s="267"/>
      <c r="SST104" s="267"/>
      <c r="SSU104" s="267"/>
      <c r="SSV104" s="267"/>
      <c r="SSW104" s="267"/>
      <c r="SSX104" s="267"/>
      <c r="SSY104" s="267"/>
      <c r="SSZ104" s="267"/>
      <c r="STA104" s="267"/>
      <c r="STB104" s="267"/>
      <c r="STC104" s="267"/>
      <c r="STD104" s="267"/>
      <c r="STE104" s="267"/>
      <c r="STF104" s="267"/>
      <c r="STG104" s="267"/>
      <c r="STH104" s="267"/>
      <c r="STI104" s="267"/>
      <c r="STJ104" s="267"/>
      <c r="STK104" s="267"/>
      <c r="STL104" s="267"/>
      <c r="STM104" s="267"/>
      <c r="STN104" s="267"/>
      <c r="STO104" s="267"/>
      <c r="STP104" s="267"/>
      <c r="STQ104" s="267"/>
      <c r="STR104" s="267"/>
      <c r="STS104" s="267"/>
      <c r="STT104" s="267"/>
      <c r="STU104" s="267"/>
      <c r="STV104" s="267"/>
      <c r="STW104" s="267"/>
      <c r="STX104" s="267"/>
      <c r="STY104" s="267"/>
      <c r="STZ104" s="267"/>
      <c r="SUA104" s="267"/>
      <c r="SUB104" s="267"/>
      <c r="SUC104" s="267"/>
      <c r="SUD104" s="267"/>
      <c r="SUE104" s="267"/>
      <c r="SUF104" s="267"/>
      <c r="SUG104" s="267"/>
      <c r="SUH104" s="267"/>
      <c r="SUI104" s="267"/>
      <c r="SUJ104" s="267"/>
      <c r="SUK104" s="267"/>
      <c r="SUL104" s="267"/>
      <c r="SUM104" s="267"/>
      <c r="SUN104" s="267"/>
      <c r="SUO104" s="267"/>
      <c r="SUP104" s="267"/>
      <c r="SUQ104" s="267"/>
      <c r="SUR104" s="267"/>
      <c r="SUS104" s="267"/>
      <c r="SUT104" s="267"/>
      <c r="SUU104" s="267"/>
      <c r="SUV104" s="267"/>
      <c r="SUW104" s="267"/>
      <c r="SUX104" s="267"/>
      <c r="SUY104" s="267"/>
      <c r="SUZ104" s="267"/>
      <c r="SVA104" s="267"/>
      <c r="SVB104" s="267"/>
      <c r="SVC104" s="267"/>
      <c r="SVD104" s="267"/>
      <c r="SVE104" s="267"/>
      <c r="SVF104" s="267"/>
      <c r="SVG104" s="267"/>
      <c r="SVH104" s="267"/>
      <c r="SVI104" s="267"/>
      <c r="SVJ104" s="267"/>
      <c r="SVK104" s="267"/>
      <c r="SVL104" s="267"/>
      <c r="SVM104" s="267"/>
      <c r="SVN104" s="267"/>
      <c r="SVO104" s="267"/>
      <c r="SVP104" s="267"/>
      <c r="SVQ104" s="267"/>
      <c r="SVR104" s="267"/>
      <c r="SVS104" s="267"/>
      <c r="SVT104" s="267"/>
      <c r="SVU104" s="267"/>
      <c r="SVV104" s="267"/>
      <c r="SVW104" s="267"/>
      <c r="SVX104" s="267"/>
      <c r="SVY104" s="267"/>
      <c r="SVZ104" s="267"/>
      <c r="SWA104" s="267"/>
      <c r="SWB104" s="267"/>
      <c r="SWC104" s="267"/>
      <c r="SWD104" s="267"/>
      <c r="SWE104" s="267"/>
      <c r="SWF104" s="267"/>
      <c r="SWG104" s="267"/>
      <c r="SWH104" s="267"/>
      <c r="SWI104" s="267"/>
      <c r="SWJ104" s="267"/>
      <c r="SWK104" s="267"/>
      <c r="SWL104" s="267"/>
      <c r="SWM104" s="267"/>
      <c r="SWN104" s="267"/>
      <c r="SWO104" s="267"/>
      <c r="SWP104" s="267"/>
      <c r="SWQ104" s="267"/>
      <c r="SWR104" s="267"/>
      <c r="SWS104" s="267"/>
      <c r="SWT104" s="267"/>
      <c r="SWU104" s="267"/>
      <c r="SWV104" s="267"/>
      <c r="SWW104" s="267"/>
      <c r="SWX104" s="267"/>
      <c r="SWY104" s="267"/>
      <c r="SWZ104" s="267"/>
      <c r="SXA104" s="267"/>
      <c r="SXB104" s="267"/>
      <c r="SXC104" s="267"/>
      <c r="SXD104" s="267"/>
      <c r="SXE104" s="267"/>
      <c r="SXF104" s="267"/>
      <c r="SXG104" s="267"/>
      <c r="SXH104" s="267"/>
      <c r="SXI104" s="267"/>
      <c r="SXJ104" s="267"/>
      <c r="SXK104" s="267"/>
      <c r="SXL104" s="267"/>
      <c r="SXM104" s="267"/>
      <c r="SXN104" s="267"/>
      <c r="SXO104" s="267"/>
      <c r="SXP104" s="267"/>
      <c r="SXQ104" s="267"/>
      <c r="SXR104" s="267"/>
      <c r="SXS104" s="267"/>
      <c r="SXT104" s="267"/>
      <c r="SXU104" s="267"/>
      <c r="SXV104" s="267"/>
      <c r="SXW104" s="267"/>
      <c r="SXX104" s="267"/>
      <c r="SXY104" s="267"/>
      <c r="SXZ104" s="267"/>
      <c r="SYA104" s="267"/>
      <c r="SYB104" s="267"/>
      <c r="SYC104" s="267"/>
      <c r="SYD104" s="267"/>
      <c r="SYE104" s="267"/>
      <c r="SYF104" s="267"/>
      <c r="SYG104" s="267"/>
      <c r="SYH104" s="267"/>
      <c r="SYI104" s="267"/>
      <c r="SYJ104" s="267"/>
      <c r="SYK104" s="267"/>
      <c r="SYL104" s="267"/>
      <c r="SYM104" s="267"/>
      <c r="SYN104" s="267"/>
      <c r="SYO104" s="267"/>
      <c r="SYP104" s="267"/>
      <c r="SYQ104" s="267"/>
      <c r="SYR104" s="267"/>
      <c r="SYS104" s="267"/>
      <c r="SYT104" s="267"/>
      <c r="SYU104" s="267"/>
      <c r="SYV104" s="267"/>
      <c r="SYW104" s="267"/>
      <c r="SYX104" s="267"/>
      <c r="SYY104" s="267"/>
      <c r="SYZ104" s="267"/>
      <c r="SZA104" s="267"/>
      <c r="SZB104" s="267"/>
      <c r="SZC104" s="267"/>
      <c r="SZD104" s="267"/>
      <c r="SZE104" s="267"/>
      <c r="SZF104" s="267"/>
      <c r="SZG104" s="267"/>
      <c r="SZH104" s="267"/>
      <c r="SZI104" s="267"/>
      <c r="SZJ104" s="267"/>
      <c r="SZK104" s="267"/>
      <c r="SZL104" s="267"/>
      <c r="SZM104" s="267"/>
      <c r="SZN104" s="267"/>
      <c r="SZO104" s="267"/>
      <c r="SZP104" s="267"/>
      <c r="SZQ104" s="267"/>
      <c r="SZR104" s="267"/>
      <c r="SZS104" s="267"/>
      <c r="SZT104" s="267"/>
      <c r="SZU104" s="267"/>
      <c r="SZV104" s="267"/>
      <c r="SZW104" s="267"/>
      <c r="SZX104" s="267"/>
      <c r="SZY104" s="267"/>
      <c r="SZZ104" s="267"/>
      <c r="TAA104" s="267"/>
      <c r="TAB104" s="267"/>
      <c r="TAC104" s="267"/>
      <c r="TAD104" s="267"/>
      <c r="TAE104" s="267"/>
      <c r="TAF104" s="267"/>
      <c r="TAG104" s="267"/>
      <c r="TAH104" s="267"/>
      <c r="TAI104" s="267"/>
      <c r="TAJ104" s="267"/>
      <c r="TAK104" s="267"/>
      <c r="TAL104" s="267"/>
      <c r="TAM104" s="267"/>
      <c r="TAN104" s="267"/>
      <c r="TAO104" s="267"/>
      <c r="TAP104" s="267"/>
      <c r="TAQ104" s="267"/>
      <c r="TAR104" s="267"/>
      <c r="TAS104" s="267"/>
      <c r="TAT104" s="267"/>
      <c r="TAU104" s="267"/>
      <c r="TAV104" s="267"/>
      <c r="TAW104" s="267"/>
      <c r="TAX104" s="267"/>
      <c r="TAY104" s="267"/>
      <c r="TAZ104" s="267"/>
      <c r="TBA104" s="267"/>
      <c r="TBB104" s="267"/>
      <c r="TBC104" s="267"/>
      <c r="TBD104" s="267"/>
      <c r="TBE104" s="267"/>
      <c r="TBF104" s="267"/>
      <c r="TBG104" s="267"/>
      <c r="TBH104" s="267"/>
      <c r="TBI104" s="267"/>
      <c r="TBJ104" s="267"/>
      <c r="TBK104" s="267"/>
      <c r="TBL104" s="267"/>
      <c r="TBM104" s="267"/>
      <c r="TBN104" s="267"/>
      <c r="TBO104" s="267"/>
      <c r="TBP104" s="267"/>
      <c r="TBQ104" s="267"/>
      <c r="TBR104" s="267"/>
      <c r="TBS104" s="267"/>
      <c r="TBT104" s="267"/>
      <c r="TBU104" s="267"/>
      <c r="TBV104" s="267"/>
      <c r="TBW104" s="267"/>
      <c r="TBX104" s="267"/>
      <c r="TBY104" s="267"/>
      <c r="TBZ104" s="267"/>
      <c r="TCA104" s="267"/>
      <c r="TCB104" s="267"/>
      <c r="TCC104" s="267"/>
      <c r="TCD104" s="267"/>
      <c r="TCE104" s="267"/>
      <c r="TCF104" s="267"/>
      <c r="TCG104" s="267"/>
      <c r="TCH104" s="267"/>
      <c r="TCI104" s="267"/>
      <c r="TCJ104" s="267"/>
      <c r="TCK104" s="267"/>
      <c r="TCL104" s="267"/>
      <c r="TCM104" s="267"/>
      <c r="TCN104" s="267"/>
      <c r="TCO104" s="267"/>
      <c r="TCP104" s="267"/>
      <c r="TCQ104" s="267"/>
      <c r="TCR104" s="267"/>
      <c r="TCS104" s="267"/>
      <c r="TCT104" s="267"/>
      <c r="TCU104" s="267"/>
      <c r="TCV104" s="267"/>
      <c r="TCW104" s="267"/>
      <c r="TCX104" s="267"/>
      <c r="TCY104" s="267"/>
      <c r="TCZ104" s="267"/>
      <c r="TDA104" s="267"/>
      <c r="TDB104" s="267"/>
      <c r="TDC104" s="267"/>
      <c r="TDD104" s="267"/>
      <c r="TDE104" s="267"/>
      <c r="TDF104" s="267"/>
      <c r="TDG104" s="267"/>
      <c r="TDH104" s="267"/>
      <c r="TDI104" s="267"/>
      <c r="TDJ104" s="267"/>
      <c r="TDK104" s="267"/>
      <c r="TDL104" s="267"/>
      <c r="TDM104" s="267"/>
      <c r="TDN104" s="267"/>
      <c r="TDO104" s="267"/>
      <c r="TDP104" s="267"/>
      <c r="TDQ104" s="267"/>
      <c r="TDR104" s="267"/>
      <c r="TDS104" s="267"/>
      <c r="TDT104" s="267"/>
      <c r="TDU104" s="267"/>
      <c r="TDV104" s="267"/>
      <c r="TDW104" s="267"/>
      <c r="TDX104" s="267"/>
      <c r="TDY104" s="267"/>
      <c r="TDZ104" s="267"/>
      <c r="TEA104" s="267"/>
      <c r="TEB104" s="267"/>
      <c r="TEC104" s="267"/>
      <c r="TED104" s="267"/>
      <c r="TEE104" s="267"/>
      <c r="TEF104" s="267"/>
      <c r="TEG104" s="267"/>
      <c r="TEH104" s="267"/>
      <c r="TEI104" s="267"/>
      <c r="TEJ104" s="267"/>
      <c r="TEK104" s="267"/>
      <c r="TEL104" s="267"/>
      <c r="TEM104" s="267"/>
      <c r="TEN104" s="267"/>
      <c r="TEO104" s="267"/>
      <c r="TEP104" s="267"/>
      <c r="TEQ104" s="267"/>
      <c r="TER104" s="267"/>
      <c r="TES104" s="267"/>
      <c r="TET104" s="267"/>
      <c r="TEU104" s="267"/>
      <c r="TEV104" s="267"/>
      <c r="TEW104" s="267"/>
      <c r="TEX104" s="267"/>
      <c r="TEY104" s="267"/>
      <c r="TEZ104" s="267"/>
      <c r="TFA104" s="267"/>
      <c r="TFB104" s="267"/>
      <c r="TFC104" s="267"/>
      <c r="TFD104" s="267"/>
      <c r="TFE104" s="267"/>
      <c r="TFF104" s="267"/>
      <c r="TFG104" s="267"/>
      <c r="TFH104" s="267"/>
      <c r="TFI104" s="267"/>
      <c r="TFJ104" s="267"/>
      <c r="TFK104" s="267"/>
      <c r="TFL104" s="267"/>
      <c r="TFM104" s="267"/>
      <c r="TFN104" s="267"/>
      <c r="TFO104" s="267"/>
      <c r="TFP104" s="267"/>
      <c r="TFQ104" s="267"/>
      <c r="TFR104" s="267"/>
      <c r="TFS104" s="267"/>
      <c r="TFT104" s="267"/>
      <c r="TFU104" s="267"/>
      <c r="TFV104" s="267"/>
      <c r="TFW104" s="267"/>
      <c r="TFX104" s="267"/>
      <c r="TFY104" s="267"/>
      <c r="TFZ104" s="267"/>
      <c r="TGA104" s="267"/>
      <c r="TGB104" s="267"/>
      <c r="TGC104" s="267"/>
      <c r="TGD104" s="267"/>
      <c r="TGE104" s="267"/>
      <c r="TGF104" s="267"/>
      <c r="TGG104" s="267"/>
      <c r="TGH104" s="267"/>
      <c r="TGI104" s="267"/>
      <c r="TGJ104" s="267"/>
      <c r="TGK104" s="267"/>
      <c r="TGL104" s="267"/>
      <c r="TGM104" s="267"/>
      <c r="TGN104" s="267"/>
      <c r="TGO104" s="267"/>
      <c r="TGP104" s="267"/>
      <c r="TGQ104" s="267"/>
      <c r="TGR104" s="267"/>
      <c r="TGS104" s="267"/>
      <c r="TGT104" s="267"/>
      <c r="TGU104" s="267"/>
      <c r="TGV104" s="267"/>
      <c r="TGW104" s="267"/>
      <c r="TGX104" s="267"/>
      <c r="TGY104" s="267"/>
      <c r="TGZ104" s="267"/>
      <c r="THA104" s="267"/>
      <c r="THB104" s="267"/>
      <c r="THC104" s="267"/>
      <c r="THD104" s="267"/>
      <c r="THE104" s="267"/>
      <c r="THF104" s="267"/>
      <c r="THG104" s="267"/>
      <c r="THH104" s="267"/>
      <c r="THI104" s="267"/>
      <c r="THJ104" s="267"/>
      <c r="THK104" s="267"/>
      <c r="THL104" s="267"/>
      <c r="THM104" s="267"/>
      <c r="THN104" s="267"/>
      <c r="THO104" s="267"/>
      <c r="THP104" s="267"/>
      <c r="THQ104" s="267"/>
      <c r="THR104" s="267"/>
      <c r="THS104" s="267"/>
      <c r="THT104" s="267"/>
      <c r="THU104" s="267"/>
      <c r="THV104" s="267"/>
      <c r="THW104" s="267"/>
      <c r="THX104" s="267"/>
      <c r="THY104" s="267"/>
      <c r="THZ104" s="267"/>
      <c r="TIA104" s="267"/>
      <c r="TIB104" s="267"/>
      <c r="TIC104" s="267"/>
      <c r="TID104" s="267"/>
      <c r="TIE104" s="267"/>
      <c r="TIF104" s="267"/>
      <c r="TIG104" s="267"/>
      <c r="TIH104" s="267"/>
      <c r="TII104" s="267"/>
      <c r="TIJ104" s="267"/>
      <c r="TIK104" s="267"/>
      <c r="TIL104" s="267"/>
      <c r="TIM104" s="267"/>
      <c r="TIN104" s="267"/>
      <c r="TIO104" s="267"/>
      <c r="TIP104" s="267"/>
      <c r="TIQ104" s="267"/>
      <c r="TIR104" s="267"/>
      <c r="TIS104" s="267"/>
      <c r="TIT104" s="267"/>
      <c r="TIU104" s="267"/>
      <c r="TIV104" s="267"/>
      <c r="TIW104" s="267"/>
      <c r="TIX104" s="267"/>
      <c r="TIY104" s="267"/>
      <c r="TIZ104" s="267"/>
      <c r="TJA104" s="267"/>
      <c r="TJB104" s="267"/>
      <c r="TJC104" s="267"/>
      <c r="TJD104" s="267"/>
      <c r="TJE104" s="267"/>
      <c r="TJF104" s="267"/>
      <c r="TJG104" s="267"/>
      <c r="TJH104" s="267"/>
      <c r="TJI104" s="267"/>
      <c r="TJJ104" s="267"/>
      <c r="TJK104" s="267"/>
      <c r="TJL104" s="267"/>
      <c r="TJM104" s="267"/>
      <c r="TJN104" s="267"/>
      <c r="TJO104" s="267"/>
      <c r="TJP104" s="267"/>
      <c r="TJQ104" s="267"/>
      <c r="TJR104" s="267"/>
      <c r="TJS104" s="267"/>
      <c r="TJT104" s="267"/>
      <c r="TJU104" s="267"/>
      <c r="TJV104" s="267"/>
      <c r="TJW104" s="267"/>
      <c r="TJX104" s="267"/>
      <c r="TJY104" s="267"/>
      <c r="TJZ104" s="267"/>
      <c r="TKA104" s="267"/>
      <c r="TKB104" s="267"/>
      <c r="TKC104" s="267"/>
      <c r="TKD104" s="267"/>
      <c r="TKE104" s="267"/>
      <c r="TKF104" s="267"/>
      <c r="TKG104" s="267"/>
      <c r="TKH104" s="267"/>
      <c r="TKI104" s="267"/>
      <c r="TKJ104" s="267"/>
      <c r="TKK104" s="267"/>
      <c r="TKL104" s="267"/>
      <c r="TKM104" s="267"/>
      <c r="TKN104" s="267"/>
      <c r="TKO104" s="267"/>
      <c r="TKP104" s="267"/>
      <c r="TKQ104" s="267"/>
      <c r="TKR104" s="267"/>
      <c r="TKS104" s="267"/>
      <c r="TKT104" s="267"/>
      <c r="TKU104" s="267"/>
      <c r="TKV104" s="267"/>
      <c r="TKW104" s="267"/>
      <c r="TKX104" s="267"/>
      <c r="TKY104" s="267"/>
      <c r="TKZ104" s="267"/>
      <c r="TLA104" s="267"/>
      <c r="TLB104" s="267"/>
      <c r="TLC104" s="267"/>
      <c r="TLD104" s="267"/>
      <c r="TLE104" s="267"/>
      <c r="TLF104" s="267"/>
      <c r="TLG104" s="267"/>
      <c r="TLH104" s="267"/>
      <c r="TLI104" s="267"/>
      <c r="TLJ104" s="267"/>
      <c r="TLK104" s="267"/>
      <c r="TLL104" s="267"/>
      <c r="TLM104" s="267"/>
      <c r="TLN104" s="267"/>
      <c r="TLO104" s="267"/>
      <c r="TLP104" s="267"/>
      <c r="TLQ104" s="267"/>
      <c r="TLR104" s="267"/>
      <c r="TLS104" s="267"/>
      <c r="TLT104" s="267"/>
      <c r="TLU104" s="267"/>
      <c r="TLV104" s="267"/>
      <c r="TLW104" s="267"/>
      <c r="TLX104" s="267"/>
      <c r="TLY104" s="267"/>
      <c r="TLZ104" s="267"/>
      <c r="TMA104" s="267"/>
      <c r="TMB104" s="267"/>
      <c r="TMC104" s="267"/>
      <c r="TMD104" s="267"/>
      <c r="TME104" s="267"/>
      <c r="TMF104" s="267"/>
      <c r="TMG104" s="267"/>
      <c r="TMH104" s="267"/>
      <c r="TMI104" s="267"/>
      <c r="TMJ104" s="267"/>
      <c r="TMK104" s="267"/>
      <c r="TML104" s="267"/>
      <c r="TMM104" s="267"/>
      <c r="TMN104" s="267"/>
      <c r="TMO104" s="267"/>
      <c r="TMP104" s="267"/>
      <c r="TMQ104" s="267"/>
      <c r="TMR104" s="267"/>
      <c r="TMS104" s="267"/>
      <c r="TMT104" s="267"/>
      <c r="TMU104" s="267"/>
      <c r="TMV104" s="267"/>
      <c r="TMW104" s="267"/>
      <c r="TMX104" s="267"/>
      <c r="TMY104" s="267"/>
      <c r="TMZ104" s="267"/>
      <c r="TNA104" s="267"/>
      <c r="TNB104" s="267"/>
      <c r="TNC104" s="267"/>
      <c r="TND104" s="267"/>
      <c r="TNE104" s="267"/>
      <c r="TNF104" s="267"/>
      <c r="TNG104" s="267"/>
      <c r="TNH104" s="267"/>
      <c r="TNI104" s="267"/>
      <c r="TNJ104" s="267"/>
      <c r="TNK104" s="267"/>
      <c r="TNL104" s="267"/>
      <c r="TNM104" s="267"/>
      <c r="TNN104" s="267"/>
      <c r="TNO104" s="267"/>
      <c r="TNP104" s="267"/>
      <c r="TNQ104" s="267"/>
      <c r="TNR104" s="267"/>
      <c r="TNS104" s="267"/>
      <c r="TNT104" s="267"/>
      <c r="TNU104" s="267"/>
      <c r="TNV104" s="267"/>
      <c r="TNW104" s="267"/>
      <c r="TNX104" s="267"/>
      <c r="TNY104" s="267"/>
      <c r="TNZ104" s="267"/>
      <c r="TOA104" s="267"/>
      <c r="TOB104" s="267"/>
      <c r="TOC104" s="267"/>
      <c r="TOD104" s="267"/>
      <c r="TOE104" s="267"/>
      <c r="TOF104" s="267"/>
      <c r="TOG104" s="267"/>
      <c r="TOH104" s="267"/>
      <c r="TOI104" s="267"/>
      <c r="TOJ104" s="267"/>
      <c r="TOK104" s="267"/>
      <c r="TOL104" s="267"/>
      <c r="TOM104" s="267"/>
      <c r="TON104" s="267"/>
      <c r="TOO104" s="267"/>
      <c r="TOP104" s="267"/>
      <c r="TOQ104" s="267"/>
      <c r="TOR104" s="267"/>
      <c r="TOS104" s="267"/>
      <c r="TOT104" s="267"/>
      <c r="TOU104" s="267"/>
      <c r="TOV104" s="267"/>
      <c r="TOW104" s="267"/>
      <c r="TOX104" s="267"/>
      <c r="TOY104" s="267"/>
      <c r="TOZ104" s="267"/>
      <c r="TPA104" s="267"/>
      <c r="TPB104" s="267"/>
      <c r="TPC104" s="267"/>
      <c r="TPD104" s="267"/>
      <c r="TPE104" s="267"/>
      <c r="TPF104" s="267"/>
      <c r="TPG104" s="267"/>
      <c r="TPH104" s="267"/>
      <c r="TPI104" s="267"/>
      <c r="TPJ104" s="267"/>
      <c r="TPK104" s="267"/>
      <c r="TPL104" s="267"/>
      <c r="TPM104" s="267"/>
      <c r="TPN104" s="267"/>
      <c r="TPO104" s="267"/>
      <c r="TPP104" s="267"/>
      <c r="TPQ104" s="267"/>
      <c r="TPR104" s="267"/>
      <c r="TPS104" s="267"/>
      <c r="TPT104" s="267"/>
      <c r="TPU104" s="267"/>
      <c r="TPV104" s="267"/>
      <c r="TPW104" s="267"/>
      <c r="TPX104" s="267"/>
      <c r="TPY104" s="267"/>
      <c r="TPZ104" s="267"/>
      <c r="TQA104" s="267"/>
      <c r="TQB104" s="267"/>
      <c r="TQC104" s="267"/>
      <c r="TQD104" s="267"/>
      <c r="TQE104" s="267"/>
      <c r="TQF104" s="267"/>
      <c r="TQG104" s="267"/>
      <c r="TQH104" s="267"/>
      <c r="TQI104" s="267"/>
      <c r="TQJ104" s="267"/>
      <c r="TQK104" s="267"/>
      <c r="TQL104" s="267"/>
      <c r="TQM104" s="267"/>
      <c r="TQN104" s="267"/>
      <c r="TQO104" s="267"/>
      <c r="TQP104" s="267"/>
      <c r="TQQ104" s="267"/>
      <c r="TQR104" s="267"/>
      <c r="TQS104" s="267"/>
      <c r="TQT104" s="267"/>
      <c r="TQU104" s="267"/>
      <c r="TQV104" s="267"/>
      <c r="TQW104" s="267"/>
      <c r="TQX104" s="267"/>
      <c r="TQY104" s="267"/>
      <c r="TQZ104" s="267"/>
      <c r="TRA104" s="267"/>
      <c r="TRB104" s="267"/>
      <c r="TRC104" s="267"/>
      <c r="TRD104" s="267"/>
      <c r="TRE104" s="267"/>
      <c r="TRF104" s="267"/>
      <c r="TRG104" s="267"/>
      <c r="TRH104" s="267"/>
      <c r="TRI104" s="267"/>
      <c r="TRJ104" s="267"/>
      <c r="TRK104" s="267"/>
      <c r="TRL104" s="267"/>
      <c r="TRM104" s="267"/>
      <c r="TRN104" s="267"/>
      <c r="TRO104" s="267"/>
      <c r="TRP104" s="267"/>
      <c r="TRQ104" s="267"/>
      <c r="TRR104" s="267"/>
      <c r="TRS104" s="267"/>
      <c r="TRT104" s="267"/>
      <c r="TRU104" s="267"/>
      <c r="TRV104" s="267"/>
      <c r="TRW104" s="267"/>
      <c r="TRX104" s="267"/>
      <c r="TRY104" s="267"/>
      <c r="TRZ104" s="267"/>
      <c r="TSA104" s="267"/>
      <c r="TSB104" s="267"/>
      <c r="TSC104" s="267"/>
      <c r="TSD104" s="267"/>
      <c r="TSE104" s="267"/>
      <c r="TSF104" s="267"/>
      <c r="TSG104" s="267"/>
      <c r="TSH104" s="267"/>
      <c r="TSI104" s="267"/>
      <c r="TSJ104" s="267"/>
      <c r="TSK104" s="267"/>
      <c r="TSL104" s="267"/>
      <c r="TSM104" s="267"/>
      <c r="TSN104" s="267"/>
      <c r="TSO104" s="267"/>
      <c r="TSP104" s="267"/>
      <c r="TSQ104" s="267"/>
      <c r="TSR104" s="267"/>
      <c r="TSS104" s="267"/>
      <c r="TST104" s="267"/>
      <c r="TSU104" s="267"/>
      <c r="TSV104" s="267"/>
      <c r="TSW104" s="267"/>
      <c r="TSX104" s="267"/>
      <c r="TSY104" s="267"/>
      <c r="TSZ104" s="267"/>
      <c r="TTA104" s="267"/>
      <c r="TTB104" s="267"/>
      <c r="TTC104" s="267"/>
      <c r="TTD104" s="267"/>
      <c r="TTE104" s="267"/>
      <c r="TTF104" s="267"/>
      <c r="TTG104" s="267"/>
      <c r="TTH104" s="267"/>
      <c r="TTI104" s="267"/>
      <c r="TTJ104" s="267"/>
      <c r="TTK104" s="267"/>
      <c r="TTL104" s="267"/>
      <c r="TTM104" s="267"/>
      <c r="TTN104" s="267"/>
      <c r="TTO104" s="267"/>
      <c r="TTP104" s="267"/>
      <c r="TTQ104" s="267"/>
      <c r="TTR104" s="267"/>
      <c r="TTS104" s="267"/>
      <c r="TTT104" s="267"/>
      <c r="TTU104" s="267"/>
      <c r="TTV104" s="267"/>
      <c r="TTW104" s="267"/>
      <c r="TTX104" s="267"/>
      <c r="TTY104" s="267"/>
      <c r="TTZ104" s="267"/>
      <c r="TUA104" s="267"/>
      <c r="TUB104" s="267"/>
      <c r="TUC104" s="267"/>
      <c r="TUD104" s="267"/>
      <c r="TUE104" s="267"/>
      <c r="TUF104" s="267"/>
      <c r="TUG104" s="267"/>
      <c r="TUH104" s="267"/>
      <c r="TUI104" s="267"/>
      <c r="TUJ104" s="267"/>
      <c r="TUK104" s="267"/>
      <c r="TUL104" s="267"/>
      <c r="TUM104" s="267"/>
      <c r="TUN104" s="267"/>
      <c r="TUO104" s="267"/>
      <c r="TUP104" s="267"/>
      <c r="TUQ104" s="267"/>
      <c r="TUR104" s="267"/>
      <c r="TUS104" s="267"/>
      <c r="TUT104" s="267"/>
      <c r="TUU104" s="267"/>
      <c r="TUV104" s="267"/>
      <c r="TUW104" s="267"/>
      <c r="TUX104" s="267"/>
      <c r="TUY104" s="267"/>
      <c r="TUZ104" s="267"/>
      <c r="TVA104" s="267"/>
      <c r="TVB104" s="267"/>
      <c r="TVC104" s="267"/>
      <c r="TVD104" s="267"/>
      <c r="TVE104" s="267"/>
      <c r="TVF104" s="267"/>
      <c r="TVG104" s="267"/>
      <c r="TVH104" s="267"/>
      <c r="TVI104" s="267"/>
      <c r="TVJ104" s="267"/>
      <c r="TVK104" s="267"/>
      <c r="TVL104" s="267"/>
      <c r="TVM104" s="267"/>
      <c r="TVN104" s="267"/>
      <c r="TVO104" s="267"/>
      <c r="TVP104" s="267"/>
      <c r="TVQ104" s="267"/>
      <c r="TVR104" s="267"/>
      <c r="TVS104" s="267"/>
      <c r="TVT104" s="267"/>
      <c r="TVU104" s="267"/>
      <c r="TVV104" s="267"/>
      <c r="TVW104" s="267"/>
      <c r="TVX104" s="267"/>
      <c r="TVY104" s="267"/>
      <c r="TVZ104" s="267"/>
      <c r="TWA104" s="267"/>
      <c r="TWB104" s="267"/>
      <c r="TWC104" s="267"/>
      <c r="TWD104" s="267"/>
      <c r="TWE104" s="267"/>
      <c r="TWF104" s="267"/>
      <c r="TWG104" s="267"/>
      <c r="TWH104" s="267"/>
      <c r="TWI104" s="267"/>
      <c r="TWJ104" s="267"/>
      <c r="TWK104" s="267"/>
      <c r="TWL104" s="267"/>
      <c r="TWM104" s="267"/>
      <c r="TWN104" s="267"/>
      <c r="TWO104" s="267"/>
      <c r="TWP104" s="267"/>
      <c r="TWQ104" s="267"/>
      <c r="TWR104" s="267"/>
      <c r="TWS104" s="267"/>
      <c r="TWT104" s="267"/>
      <c r="TWU104" s="267"/>
      <c r="TWV104" s="267"/>
      <c r="TWW104" s="267"/>
      <c r="TWX104" s="267"/>
      <c r="TWY104" s="267"/>
      <c r="TWZ104" s="267"/>
      <c r="TXA104" s="267"/>
      <c r="TXB104" s="267"/>
      <c r="TXC104" s="267"/>
      <c r="TXD104" s="267"/>
      <c r="TXE104" s="267"/>
      <c r="TXF104" s="267"/>
      <c r="TXG104" s="267"/>
      <c r="TXH104" s="267"/>
      <c r="TXI104" s="267"/>
      <c r="TXJ104" s="267"/>
      <c r="TXK104" s="267"/>
      <c r="TXL104" s="267"/>
      <c r="TXM104" s="267"/>
      <c r="TXN104" s="267"/>
      <c r="TXO104" s="267"/>
      <c r="TXP104" s="267"/>
      <c r="TXQ104" s="267"/>
      <c r="TXR104" s="267"/>
      <c r="TXS104" s="267"/>
      <c r="TXT104" s="267"/>
      <c r="TXU104" s="267"/>
      <c r="TXV104" s="267"/>
      <c r="TXW104" s="267"/>
      <c r="TXX104" s="267"/>
      <c r="TXY104" s="267"/>
      <c r="TXZ104" s="267"/>
      <c r="TYA104" s="267"/>
      <c r="TYB104" s="267"/>
      <c r="TYC104" s="267"/>
      <c r="TYD104" s="267"/>
      <c r="TYE104" s="267"/>
      <c r="TYF104" s="267"/>
      <c r="TYG104" s="267"/>
      <c r="TYH104" s="267"/>
      <c r="TYI104" s="267"/>
      <c r="TYJ104" s="267"/>
      <c r="TYK104" s="267"/>
      <c r="TYL104" s="267"/>
      <c r="TYM104" s="267"/>
      <c r="TYN104" s="267"/>
      <c r="TYO104" s="267"/>
      <c r="TYP104" s="267"/>
      <c r="TYQ104" s="267"/>
      <c r="TYR104" s="267"/>
      <c r="TYS104" s="267"/>
      <c r="TYT104" s="267"/>
      <c r="TYU104" s="267"/>
      <c r="TYV104" s="267"/>
      <c r="TYW104" s="267"/>
      <c r="TYX104" s="267"/>
      <c r="TYY104" s="267"/>
      <c r="TYZ104" s="267"/>
      <c r="TZA104" s="267"/>
      <c r="TZB104" s="267"/>
      <c r="TZC104" s="267"/>
      <c r="TZD104" s="267"/>
      <c r="TZE104" s="267"/>
      <c r="TZF104" s="267"/>
      <c r="TZG104" s="267"/>
      <c r="TZH104" s="267"/>
      <c r="TZI104" s="267"/>
      <c r="TZJ104" s="267"/>
      <c r="TZK104" s="267"/>
      <c r="TZL104" s="267"/>
      <c r="TZM104" s="267"/>
      <c r="TZN104" s="267"/>
      <c r="TZO104" s="267"/>
      <c r="TZP104" s="267"/>
      <c r="TZQ104" s="267"/>
      <c r="TZR104" s="267"/>
      <c r="TZS104" s="267"/>
      <c r="TZT104" s="267"/>
      <c r="TZU104" s="267"/>
      <c r="TZV104" s="267"/>
      <c r="TZW104" s="267"/>
      <c r="TZX104" s="267"/>
      <c r="TZY104" s="267"/>
      <c r="TZZ104" s="267"/>
      <c r="UAA104" s="267"/>
      <c r="UAB104" s="267"/>
      <c r="UAC104" s="267"/>
      <c r="UAD104" s="267"/>
      <c r="UAE104" s="267"/>
      <c r="UAF104" s="267"/>
      <c r="UAG104" s="267"/>
      <c r="UAH104" s="267"/>
      <c r="UAI104" s="267"/>
      <c r="UAJ104" s="267"/>
      <c r="UAK104" s="267"/>
      <c r="UAL104" s="267"/>
      <c r="UAM104" s="267"/>
      <c r="UAN104" s="267"/>
      <c r="UAO104" s="267"/>
      <c r="UAP104" s="267"/>
      <c r="UAQ104" s="267"/>
      <c r="UAR104" s="267"/>
      <c r="UAS104" s="267"/>
      <c r="UAT104" s="267"/>
      <c r="UAU104" s="267"/>
      <c r="UAV104" s="267"/>
      <c r="UAW104" s="267"/>
      <c r="UAX104" s="267"/>
      <c r="UAY104" s="267"/>
      <c r="UAZ104" s="267"/>
      <c r="UBA104" s="267"/>
      <c r="UBB104" s="267"/>
      <c r="UBC104" s="267"/>
      <c r="UBD104" s="267"/>
      <c r="UBE104" s="267"/>
      <c r="UBF104" s="267"/>
      <c r="UBG104" s="267"/>
      <c r="UBH104" s="267"/>
      <c r="UBI104" s="267"/>
      <c r="UBJ104" s="267"/>
      <c r="UBK104" s="267"/>
      <c r="UBL104" s="267"/>
      <c r="UBM104" s="267"/>
      <c r="UBN104" s="267"/>
      <c r="UBO104" s="267"/>
      <c r="UBP104" s="267"/>
      <c r="UBQ104" s="267"/>
      <c r="UBR104" s="267"/>
      <c r="UBS104" s="267"/>
      <c r="UBT104" s="267"/>
      <c r="UBU104" s="267"/>
      <c r="UBV104" s="267"/>
      <c r="UBW104" s="267"/>
      <c r="UBX104" s="267"/>
      <c r="UBY104" s="267"/>
      <c r="UBZ104" s="267"/>
      <c r="UCA104" s="267"/>
      <c r="UCB104" s="267"/>
      <c r="UCC104" s="267"/>
      <c r="UCD104" s="267"/>
      <c r="UCE104" s="267"/>
      <c r="UCF104" s="267"/>
      <c r="UCG104" s="267"/>
      <c r="UCH104" s="267"/>
      <c r="UCI104" s="267"/>
      <c r="UCJ104" s="267"/>
      <c r="UCK104" s="267"/>
      <c r="UCL104" s="267"/>
      <c r="UCM104" s="267"/>
      <c r="UCN104" s="267"/>
      <c r="UCO104" s="267"/>
      <c r="UCP104" s="267"/>
      <c r="UCQ104" s="267"/>
      <c r="UCR104" s="267"/>
      <c r="UCS104" s="267"/>
      <c r="UCT104" s="267"/>
      <c r="UCU104" s="267"/>
      <c r="UCV104" s="267"/>
      <c r="UCW104" s="267"/>
      <c r="UCX104" s="267"/>
      <c r="UCY104" s="267"/>
      <c r="UCZ104" s="267"/>
      <c r="UDA104" s="267"/>
      <c r="UDB104" s="267"/>
      <c r="UDC104" s="267"/>
      <c r="UDD104" s="267"/>
      <c r="UDE104" s="267"/>
      <c r="UDF104" s="267"/>
      <c r="UDG104" s="267"/>
      <c r="UDH104" s="267"/>
      <c r="UDI104" s="267"/>
      <c r="UDJ104" s="267"/>
      <c r="UDK104" s="267"/>
      <c r="UDL104" s="267"/>
      <c r="UDM104" s="267"/>
      <c r="UDN104" s="267"/>
      <c r="UDO104" s="267"/>
      <c r="UDP104" s="267"/>
      <c r="UDQ104" s="267"/>
      <c r="UDR104" s="267"/>
      <c r="UDS104" s="267"/>
      <c r="UDT104" s="267"/>
      <c r="UDU104" s="267"/>
      <c r="UDV104" s="267"/>
      <c r="UDW104" s="267"/>
      <c r="UDX104" s="267"/>
      <c r="UDY104" s="267"/>
      <c r="UDZ104" s="267"/>
      <c r="UEA104" s="267"/>
      <c r="UEB104" s="267"/>
      <c r="UEC104" s="267"/>
      <c r="UED104" s="267"/>
      <c r="UEE104" s="267"/>
      <c r="UEF104" s="267"/>
      <c r="UEG104" s="267"/>
      <c r="UEH104" s="267"/>
      <c r="UEI104" s="267"/>
      <c r="UEJ104" s="267"/>
      <c r="UEK104" s="267"/>
      <c r="UEL104" s="267"/>
      <c r="UEM104" s="267"/>
      <c r="UEN104" s="267"/>
      <c r="UEO104" s="267"/>
      <c r="UEP104" s="267"/>
      <c r="UEQ104" s="267"/>
      <c r="UER104" s="267"/>
      <c r="UES104" s="267"/>
      <c r="UET104" s="267"/>
      <c r="UEU104" s="267"/>
      <c r="UEV104" s="267"/>
      <c r="UEW104" s="267"/>
      <c r="UEX104" s="267"/>
      <c r="UEY104" s="267"/>
      <c r="UEZ104" s="267"/>
      <c r="UFA104" s="267"/>
      <c r="UFB104" s="267"/>
      <c r="UFC104" s="267"/>
      <c r="UFD104" s="267"/>
      <c r="UFE104" s="267"/>
      <c r="UFF104" s="267"/>
      <c r="UFG104" s="267"/>
      <c r="UFH104" s="267"/>
      <c r="UFI104" s="267"/>
      <c r="UFJ104" s="267"/>
      <c r="UFK104" s="267"/>
      <c r="UFL104" s="267"/>
      <c r="UFM104" s="267"/>
      <c r="UFN104" s="267"/>
      <c r="UFO104" s="267"/>
      <c r="UFP104" s="267"/>
      <c r="UFQ104" s="267"/>
      <c r="UFR104" s="267"/>
      <c r="UFS104" s="267"/>
      <c r="UFT104" s="267"/>
      <c r="UFU104" s="267"/>
      <c r="UFV104" s="267"/>
      <c r="UFW104" s="267"/>
      <c r="UFX104" s="267"/>
      <c r="UFY104" s="267"/>
      <c r="UFZ104" s="267"/>
      <c r="UGA104" s="267"/>
      <c r="UGB104" s="267"/>
      <c r="UGC104" s="267"/>
      <c r="UGD104" s="267"/>
      <c r="UGE104" s="267"/>
      <c r="UGF104" s="267"/>
      <c r="UGG104" s="267"/>
      <c r="UGH104" s="267"/>
      <c r="UGI104" s="267"/>
      <c r="UGJ104" s="267"/>
      <c r="UGK104" s="267"/>
      <c r="UGL104" s="267"/>
      <c r="UGM104" s="267"/>
      <c r="UGN104" s="267"/>
      <c r="UGO104" s="267"/>
      <c r="UGP104" s="267"/>
      <c r="UGQ104" s="267"/>
      <c r="UGR104" s="267"/>
      <c r="UGS104" s="267"/>
      <c r="UGT104" s="267"/>
      <c r="UGU104" s="267"/>
      <c r="UGV104" s="267"/>
      <c r="UGW104" s="267"/>
      <c r="UGX104" s="267"/>
      <c r="UGY104" s="267"/>
      <c r="UGZ104" s="267"/>
      <c r="UHA104" s="267"/>
      <c r="UHB104" s="267"/>
      <c r="UHC104" s="267"/>
      <c r="UHD104" s="267"/>
      <c r="UHE104" s="267"/>
      <c r="UHF104" s="267"/>
      <c r="UHG104" s="267"/>
      <c r="UHH104" s="267"/>
      <c r="UHI104" s="267"/>
      <c r="UHJ104" s="267"/>
      <c r="UHK104" s="267"/>
      <c r="UHL104" s="267"/>
      <c r="UHM104" s="267"/>
      <c r="UHN104" s="267"/>
      <c r="UHO104" s="267"/>
      <c r="UHP104" s="267"/>
      <c r="UHQ104" s="267"/>
      <c r="UHR104" s="267"/>
      <c r="UHS104" s="267"/>
      <c r="UHT104" s="267"/>
      <c r="UHU104" s="267"/>
      <c r="UHV104" s="267"/>
      <c r="UHW104" s="267"/>
      <c r="UHX104" s="267"/>
      <c r="UHY104" s="267"/>
      <c r="UHZ104" s="267"/>
      <c r="UIA104" s="267"/>
      <c r="UIB104" s="267"/>
      <c r="UIC104" s="267"/>
      <c r="UID104" s="267"/>
      <c r="UIE104" s="267"/>
      <c r="UIF104" s="267"/>
      <c r="UIG104" s="267"/>
      <c r="UIH104" s="267"/>
      <c r="UII104" s="267"/>
      <c r="UIJ104" s="267"/>
      <c r="UIK104" s="267"/>
      <c r="UIL104" s="267"/>
      <c r="UIM104" s="267"/>
      <c r="UIN104" s="267"/>
      <c r="UIO104" s="267"/>
      <c r="UIP104" s="267"/>
      <c r="UIQ104" s="267"/>
      <c r="UIR104" s="267"/>
      <c r="UIS104" s="267"/>
      <c r="UIT104" s="267"/>
      <c r="UIU104" s="267"/>
      <c r="UIV104" s="267"/>
      <c r="UIW104" s="267"/>
      <c r="UIX104" s="267"/>
      <c r="UIY104" s="267"/>
      <c r="UIZ104" s="267"/>
      <c r="UJA104" s="267"/>
      <c r="UJB104" s="267"/>
      <c r="UJC104" s="267"/>
      <c r="UJD104" s="267"/>
      <c r="UJE104" s="267"/>
      <c r="UJF104" s="267"/>
      <c r="UJG104" s="267"/>
      <c r="UJH104" s="267"/>
      <c r="UJI104" s="267"/>
      <c r="UJJ104" s="267"/>
      <c r="UJK104" s="267"/>
      <c r="UJL104" s="267"/>
      <c r="UJM104" s="267"/>
      <c r="UJN104" s="267"/>
      <c r="UJO104" s="267"/>
      <c r="UJP104" s="267"/>
      <c r="UJQ104" s="267"/>
      <c r="UJR104" s="267"/>
      <c r="UJS104" s="267"/>
      <c r="UJT104" s="267"/>
      <c r="UJU104" s="267"/>
      <c r="UJV104" s="267"/>
      <c r="UJW104" s="267"/>
      <c r="UJX104" s="267"/>
      <c r="UJY104" s="267"/>
      <c r="UJZ104" s="267"/>
      <c r="UKA104" s="267"/>
      <c r="UKB104" s="267"/>
      <c r="UKC104" s="267"/>
      <c r="UKD104" s="267"/>
      <c r="UKE104" s="267"/>
      <c r="UKF104" s="267"/>
      <c r="UKG104" s="267"/>
      <c r="UKH104" s="267"/>
      <c r="UKI104" s="267"/>
      <c r="UKJ104" s="267"/>
      <c r="UKK104" s="267"/>
      <c r="UKL104" s="267"/>
      <c r="UKM104" s="267"/>
      <c r="UKN104" s="267"/>
      <c r="UKO104" s="267"/>
      <c r="UKP104" s="267"/>
      <c r="UKQ104" s="267"/>
      <c r="UKR104" s="267"/>
      <c r="UKS104" s="267"/>
      <c r="UKT104" s="267"/>
      <c r="UKU104" s="267"/>
      <c r="UKV104" s="267"/>
      <c r="UKW104" s="267"/>
      <c r="UKX104" s="267"/>
      <c r="UKY104" s="267"/>
      <c r="UKZ104" s="267"/>
      <c r="ULA104" s="267"/>
      <c r="ULB104" s="267"/>
      <c r="ULC104" s="267"/>
      <c r="ULD104" s="267"/>
      <c r="ULE104" s="267"/>
      <c r="ULF104" s="267"/>
      <c r="ULG104" s="267"/>
      <c r="ULH104" s="267"/>
      <c r="ULI104" s="267"/>
      <c r="ULJ104" s="267"/>
      <c r="ULK104" s="267"/>
      <c r="ULL104" s="267"/>
      <c r="ULM104" s="267"/>
      <c r="ULN104" s="267"/>
      <c r="ULO104" s="267"/>
      <c r="ULP104" s="267"/>
      <c r="ULQ104" s="267"/>
      <c r="ULR104" s="267"/>
      <c r="ULS104" s="267"/>
      <c r="ULT104" s="267"/>
      <c r="ULU104" s="267"/>
      <c r="ULV104" s="267"/>
      <c r="ULW104" s="267"/>
      <c r="ULX104" s="267"/>
      <c r="ULY104" s="267"/>
      <c r="ULZ104" s="267"/>
      <c r="UMA104" s="267"/>
      <c r="UMB104" s="267"/>
      <c r="UMC104" s="267"/>
      <c r="UMD104" s="267"/>
      <c r="UME104" s="267"/>
      <c r="UMF104" s="267"/>
      <c r="UMG104" s="267"/>
      <c r="UMH104" s="267"/>
      <c r="UMI104" s="267"/>
      <c r="UMJ104" s="267"/>
      <c r="UMK104" s="267"/>
      <c r="UML104" s="267"/>
      <c r="UMM104" s="267"/>
      <c r="UMN104" s="267"/>
      <c r="UMO104" s="267"/>
      <c r="UMP104" s="267"/>
      <c r="UMQ104" s="267"/>
      <c r="UMR104" s="267"/>
      <c r="UMS104" s="267"/>
      <c r="UMT104" s="267"/>
      <c r="UMU104" s="267"/>
      <c r="UMV104" s="267"/>
      <c r="UMW104" s="267"/>
      <c r="UMX104" s="267"/>
      <c r="UMY104" s="267"/>
      <c r="UMZ104" s="267"/>
      <c r="UNA104" s="267"/>
      <c r="UNB104" s="267"/>
      <c r="UNC104" s="267"/>
      <c r="UND104" s="267"/>
      <c r="UNE104" s="267"/>
      <c r="UNF104" s="267"/>
      <c r="UNG104" s="267"/>
      <c r="UNH104" s="267"/>
      <c r="UNI104" s="267"/>
      <c r="UNJ104" s="267"/>
      <c r="UNK104" s="267"/>
      <c r="UNL104" s="267"/>
      <c r="UNM104" s="267"/>
      <c r="UNN104" s="267"/>
      <c r="UNO104" s="267"/>
      <c r="UNP104" s="267"/>
      <c r="UNQ104" s="267"/>
      <c r="UNR104" s="267"/>
      <c r="UNS104" s="267"/>
      <c r="UNT104" s="267"/>
      <c r="UNU104" s="267"/>
      <c r="UNV104" s="267"/>
      <c r="UNW104" s="267"/>
      <c r="UNX104" s="267"/>
      <c r="UNY104" s="267"/>
      <c r="UNZ104" s="267"/>
      <c r="UOA104" s="267"/>
      <c r="UOB104" s="267"/>
      <c r="UOC104" s="267"/>
      <c r="UOD104" s="267"/>
      <c r="UOE104" s="267"/>
      <c r="UOF104" s="267"/>
      <c r="UOG104" s="267"/>
      <c r="UOH104" s="267"/>
      <c r="UOI104" s="267"/>
      <c r="UOJ104" s="267"/>
      <c r="UOK104" s="267"/>
      <c r="UOL104" s="267"/>
      <c r="UOM104" s="267"/>
      <c r="UON104" s="267"/>
      <c r="UOO104" s="267"/>
      <c r="UOP104" s="267"/>
      <c r="UOQ104" s="267"/>
      <c r="UOR104" s="267"/>
      <c r="UOS104" s="267"/>
      <c r="UOT104" s="267"/>
      <c r="UOU104" s="267"/>
      <c r="UOV104" s="267"/>
      <c r="UOW104" s="267"/>
      <c r="UOX104" s="267"/>
      <c r="UOY104" s="267"/>
      <c r="UOZ104" s="267"/>
      <c r="UPA104" s="267"/>
      <c r="UPB104" s="267"/>
      <c r="UPC104" s="267"/>
      <c r="UPD104" s="267"/>
      <c r="UPE104" s="267"/>
      <c r="UPF104" s="267"/>
      <c r="UPG104" s="267"/>
      <c r="UPH104" s="267"/>
      <c r="UPI104" s="267"/>
      <c r="UPJ104" s="267"/>
      <c r="UPK104" s="267"/>
      <c r="UPL104" s="267"/>
      <c r="UPM104" s="267"/>
      <c r="UPN104" s="267"/>
      <c r="UPO104" s="267"/>
      <c r="UPP104" s="267"/>
      <c r="UPQ104" s="267"/>
      <c r="UPR104" s="267"/>
      <c r="UPS104" s="267"/>
      <c r="UPT104" s="267"/>
      <c r="UPU104" s="267"/>
      <c r="UPV104" s="267"/>
      <c r="UPW104" s="267"/>
      <c r="UPX104" s="267"/>
      <c r="UPY104" s="267"/>
      <c r="UPZ104" s="267"/>
      <c r="UQA104" s="267"/>
      <c r="UQB104" s="267"/>
      <c r="UQC104" s="267"/>
      <c r="UQD104" s="267"/>
      <c r="UQE104" s="267"/>
      <c r="UQF104" s="267"/>
      <c r="UQG104" s="267"/>
      <c r="UQH104" s="267"/>
      <c r="UQI104" s="267"/>
      <c r="UQJ104" s="267"/>
      <c r="UQK104" s="267"/>
      <c r="UQL104" s="267"/>
      <c r="UQM104" s="267"/>
      <c r="UQN104" s="267"/>
      <c r="UQO104" s="267"/>
      <c r="UQP104" s="267"/>
      <c r="UQQ104" s="267"/>
      <c r="UQR104" s="267"/>
      <c r="UQS104" s="267"/>
      <c r="UQT104" s="267"/>
      <c r="UQU104" s="267"/>
      <c r="UQV104" s="267"/>
      <c r="UQW104" s="267"/>
      <c r="UQX104" s="267"/>
      <c r="UQY104" s="267"/>
      <c r="UQZ104" s="267"/>
      <c r="URA104" s="267"/>
      <c r="URB104" s="267"/>
      <c r="URC104" s="267"/>
      <c r="URD104" s="267"/>
      <c r="URE104" s="267"/>
      <c r="URF104" s="267"/>
      <c r="URG104" s="267"/>
      <c r="URH104" s="267"/>
      <c r="URI104" s="267"/>
      <c r="URJ104" s="267"/>
      <c r="URK104" s="267"/>
      <c r="URL104" s="267"/>
      <c r="URM104" s="267"/>
      <c r="URN104" s="267"/>
      <c r="URO104" s="267"/>
      <c r="URP104" s="267"/>
      <c r="URQ104" s="267"/>
      <c r="URR104" s="267"/>
      <c r="URS104" s="267"/>
      <c r="URT104" s="267"/>
      <c r="URU104" s="267"/>
      <c r="URV104" s="267"/>
      <c r="URW104" s="267"/>
      <c r="URX104" s="267"/>
      <c r="URY104" s="267"/>
      <c r="URZ104" s="267"/>
      <c r="USA104" s="267"/>
      <c r="USB104" s="267"/>
      <c r="USC104" s="267"/>
      <c r="USD104" s="267"/>
      <c r="USE104" s="267"/>
      <c r="USF104" s="267"/>
      <c r="USG104" s="267"/>
      <c r="USH104" s="267"/>
      <c r="USI104" s="267"/>
      <c r="USJ104" s="267"/>
      <c r="USK104" s="267"/>
      <c r="USL104" s="267"/>
      <c r="USM104" s="267"/>
      <c r="USN104" s="267"/>
      <c r="USO104" s="267"/>
      <c r="USP104" s="267"/>
      <c r="USQ104" s="267"/>
      <c r="USR104" s="267"/>
      <c r="USS104" s="267"/>
      <c r="UST104" s="267"/>
      <c r="USU104" s="267"/>
      <c r="USV104" s="267"/>
      <c r="USW104" s="267"/>
      <c r="USX104" s="267"/>
      <c r="USY104" s="267"/>
      <c r="USZ104" s="267"/>
      <c r="UTA104" s="267"/>
      <c r="UTB104" s="267"/>
      <c r="UTC104" s="267"/>
      <c r="UTD104" s="267"/>
      <c r="UTE104" s="267"/>
      <c r="UTF104" s="267"/>
      <c r="UTG104" s="267"/>
      <c r="UTH104" s="267"/>
      <c r="UTI104" s="267"/>
      <c r="UTJ104" s="267"/>
      <c r="UTK104" s="267"/>
      <c r="UTL104" s="267"/>
      <c r="UTM104" s="267"/>
      <c r="UTN104" s="267"/>
      <c r="UTO104" s="267"/>
      <c r="UTP104" s="267"/>
      <c r="UTQ104" s="267"/>
      <c r="UTR104" s="267"/>
      <c r="UTS104" s="267"/>
      <c r="UTT104" s="267"/>
      <c r="UTU104" s="267"/>
      <c r="UTV104" s="267"/>
      <c r="UTW104" s="267"/>
      <c r="UTX104" s="267"/>
      <c r="UTY104" s="267"/>
      <c r="UTZ104" s="267"/>
      <c r="UUA104" s="267"/>
      <c r="UUB104" s="267"/>
      <c r="UUC104" s="267"/>
      <c r="UUD104" s="267"/>
      <c r="UUE104" s="267"/>
      <c r="UUF104" s="267"/>
      <c r="UUG104" s="267"/>
      <c r="UUH104" s="267"/>
      <c r="UUI104" s="267"/>
      <c r="UUJ104" s="267"/>
      <c r="UUK104" s="267"/>
      <c r="UUL104" s="267"/>
      <c r="UUM104" s="267"/>
      <c r="UUN104" s="267"/>
      <c r="UUO104" s="267"/>
      <c r="UUP104" s="267"/>
      <c r="UUQ104" s="267"/>
      <c r="UUR104" s="267"/>
      <c r="UUS104" s="267"/>
      <c r="UUT104" s="267"/>
      <c r="UUU104" s="267"/>
      <c r="UUV104" s="267"/>
      <c r="UUW104" s="267"/>
      <c r="UUX104" s="267"/>
      <c r="UUY104" s="267"/>
      <c r="UUZ104" s="267"/>
      <c r="UVA104" s="267"/>
      <c r="UVB104" s="267"/>
      <c r="UVC104" s="267"/>
      <c r="UVD104" s="267"/>
      <c r="UVE104" s="267"/>
      <c r="UVF104" s="267"/>
      <c r="UVG104" s="267"/>
      <c r="UVH104" s="267"/>
      <c r="UVI104" s="267"/>
      <c r="UVJ104" s="267"/>
      <c r="UVK104" s="267"/>
      <c r="UVL104" s="267"/>
      <c r="UVM104" s="267"/>
      <c r="UVN104" s="267"/>
      <c r="UVO104" s="267"/>
      <c r="UVP104" s="267"/>
      <c r="UVQ104" s="267"/>
      <c r="UVR104" s="267"/>
      <c r="UVS104" s="267"/>
      <c r="UVT104" s="267"/>
      <c r="UVU104" s="267"/>
      <c r="UVV104" s="267"/>
      <c r="UVW104" s="267"/>
      <c r="UVX104" s="267"/>
      <c r="UVY104" s="267"/>
      <c r="UVZ104" s="267"/>
      <c r="UWA104" s="267"/>
      <c r="UWB104" s="267"/>
      <c r="UWC104" s="267"/>
      <c r="UWD104" s="267"/>
      <c r="UWE104" s="267"/>
      <c r="UWF104" s="267"/>
      <c r="UWG104" s="267"/>
      <c r="UWH104" s="267"/>
      <c r="UWI104" s="267"/>
      <c r="UWJ104" s="267"/>
      <c r="UWK104" s="267"/>
      <c r="UWL104" s="267"/>
      <c r="UWM104" s="267"/>
      <c r="UWN104" s="267"/>
      <c r="UWO104" s="267"/>
      <c r="UWP104" s="267"/>
      <c r="UWQ104" s="267"/>
      <c r="UWR104" s="267"/>
      <c r="UWS104" s="267"/>
      <c r="UWT104" s="267"/>
      <c r="UWU104" s="267"/>
      <c r="UWV104" s="267"/>
      <c r="UWW104" s="267"/>
      <c r="UWX104" s="267"/>
      <c r="UWY104" s="267"/>
      <c r="UWZ104" s="267"/>
      <c r="UXA104" s="267"/>
      <c r="UXB104" s="267"/>
      <c r="UXC104" s="267"/>
      <c r="UXD104" s="267"/>
      <c r="UXE104" s="267"/>
      <c r="UXF104" s="267"/>
      <c r="UXG104" s="267"/>
      <c r="UXH104" s="267"/>
      <c r="UXI104" s="267"/>
      <c r="UXJ104" s="267"/>
      <c r="UXK104" s="267"/>
      <c r="UXL104" s="267"/>
      <c r="UXM104" s="267"/>
      <c r="UXN104" s="267"/>
      <c r="UXO104" s="267"/>
      <c r="UXP104" s="267"/>
      <c r="UXQ104" s="267"/>
      <c r="UXR104" s="267"/>
      <c r="UXS104" s="267"/>
      <c r="UXT104" s="267"/>
      <c r="UXU104" s="267"/>
      <c r="UXV104" s="267"/>
      <c r="UXW104" s="267"/>
      <c r="UXX104" s="267"/>
      <c r="UXY104" s="267"/>
      <c r="UXZ104" s="267"/>
      <c r="UYA104" s="267"/>
      <c r="UYB104" s="267"/>
      <c r="UYC104" s="267"/>
      <c r="UYD104" s="267"/>
      <c r="UYE104" s="267"/>
      <c r="UYF104" s="267"/>
      <c r="UYG104" s="267"/>
      <c r="UYH104" s="267"/>
      <c r="UYI104" s="267"/>
      <c r="UYJ104" s="267"/>
      <c r="UYK104" s="267"/>
      <c r="UYL104" s="267"/>
      <c r="UYM104" s="267"/>
      <c r="UYN104" s="267"/>
      <c r="UYO104" s="267"/>
      <c r="UYP104" s="267"/>
      <c r="UYQ104" s="267"/>
      <c r="UYR104" s="267"/>
      <c r="UYS104" s="267"/>
      <c r="UYT104" s="267"/>
      <c r="UYU104" s="267"/>
      <c r="UYV104" s="267"/>
      <c r="UYW104" s="267"/>
      <c r="UYX104" s="267"/>
      <c r="UYY104" s="267"/>
      <c r="UYZ104" s="267"/>
      <c r="UZA104" s="267"/>
      <c r="UZB104" s="267"/>
      <c r="UZC104" s="267"/>
      <c r="UZD104" s="267"/>
      <c r="UZE104" s="267"/>
      <c r="UZF104" s="267"/>
      <c r="UZG104" s="267"/>
      <c r="UZH104" s="267"/>
      <c r="UZI104" s="267"/>
      <c r="UZJ104" s="267"/>
      <c r="UZK104" s="267"/>
      <c r="UZL104" s="267"/>
      <c r="UZM104" s="267"/>
      <c r="UZN104" s="267"/>
      <c r="UZO104" s="267"/>
      <c r="UZP104" s="267"/>
      <c r="UZQ104" s="267"/>
      <c r="UZR104" s="267"/>
      <c r="UZS104" s="267"/>
      <c r="UZT104" s="267"/>
      <c r="UZU104" s="267"/>
      <c r="UZV104" s="267"/>
      <c r="UZW104" s="267"/>
      <c r="UZX104" s="267"/>
      <c r="UZY104" s="267"/>
      <c r="UZZ104" s="267"/>
      <c r="VAA104" s="267"/>
      <c r="VAB104" s="267"/>
      <c r="VAC104" s="267"/>
      <c r="VAD104" s="267"/>
      <c r="VAE104" s="267"/>
      <c r="VAF104" s="267"/>
      <c r="VAG104" s="267"/>
      <c r="VAH104" s="267"/>
      <c r="VAI104" s="267"/>
      <c r="VAJ104" s="267"/>
      <c r="VAK104" s="267"/>
      <c r="VAL104" s="267"/>
      <c r="VAM104" s="267"/>
      <c r="VAN104" s="267"/>
      <c r="VAO104" s="267"/>
      <c r="VAP104" s="267"/>
      <c r="VAQ104" s="267"/>
      <c r="VAR104" s="267"/>
      <c r="VAS104" s="267"/>
      <c r="VAT104" s="267"/>
      <c r="VAU104" s="267"/>
      <c r="VAV104" s="267"/>
      <c r="VAW104" s="267"/>
      <c r="VAX104" s="267"/>
      <c r="VAY104" s="267"/>
      <c r="VAZ104" s="267"/>
      <c r="VBA104" s="267"/>
      <c r="VBB104" s="267"/>
      <c r="VBC104" s="267"/>
      <c r="VBD104" s="267"/>
      <c r="VBE104" s="267"/>
      <c r="VBF104" s="267"/>
      <c r="VBG104" s="267"/>
      <c r="VBH104" s="267"/>
      <c r="VBI104" s="267"/>
      <c r="VBJ104" s="267"/>
      <c r="VBK104" s="267"/>
      <c r="VBL104" s="267"/>
      <c r="VBM104" s="267"/>
      <c r="VBN104" s="267"/>
      <c r="VBO104" s="267"/>
      <c r="VBP104" s="267"/>
      <c r="VBQ104" s="267"/>
      <c r="VBR104" s="267"/>
      <c r="VBS104" s="267"/>
      <c r="VBT104" s="267"/>
      <c r="VBU104" s="267"/>
      <c r="VBV104" s="267"/>
      <c r="VBW104" s="267"/>
      <c r="VBX104" s="267"/>
      <c r="VBY104" s="267"/>
      <c r="VBZ104" s="267"/>
      <c r="VCA104" s="267"/>
      <c r="VCB104" s="267"/>
      <c r="VCC104" s="267"/>
      <c r="VCD104" s="267"/>
      <c r="VCE104" s="267"/>
      <c r="VCF104" s="267"/>
      <c r="VCG104" s="267"/>
      <c r="VCH104" s="267"/>
      <c r="VCI104" s="267"/>
      <c r="VCJ104" s="267"/>
      <c r="VCK104" s="267"/>
      <c r="VCL104" s="267"/>
      <c r="VCM104" s="267"/>
      <c r="VCN104" s="267"/>
      <c r="VCO104" s="267"/>
      <c r="VCP104" s="267"/>
      <c r="VCQ104" s="267"/>
      <c r="VCR104" s="267"/>
      <c r="VCS104" s="267"/>
      <c r="VCT104" s="267"/>
      <c r="VCU104" s="267"/>
      <c r="VCV104" s="267"/>
      <c r="VCW104" s="267"/>
      <c r="VCX104" s="267"/>
      <c r="VCY104" s="267"/>
      <c r="VCZ104" s="267"/>
      <c r="VDA104" s="267"/>
      <c r="VDB104" s="267"/>
      <c r="VDC104" s="267"/>
      <c r="VDD104" s="267"/>
      <c r="VDE104" s="267"/>
      <c r="VDF104" s="267"/>
      <c r="VDG104" s="267"/>
      <c r="VDH104" s="267"/>
      <c r="VDI104" s="267"/>
      <c r="VDJ104" s="267"/>
      <c r="VDK104" s="267"/>
      <c r="VDL104" s="267"/>
      <c r="VDM104" s="267"/>
      <c r="VDN104" s="267"/>
      <c r="VDO104" s="267"/>
      <c r="VDP104" s="267"/>
      <c r="VDQ104" s="267"/>
      <c r="VDR104" s="267"/>
      <c r="VDS104" s="267"/>
      <c r="VDT104" s="267"/>
      <c r="VDU104" s="267"/>
      <c r="VDV104" s="267"/>
      <c r="VDW104" s="267"/>
      <c r="VDX104" s="267"/>
      <c r="VDY104" s="267"/>
      <c r="VDZ104" s="267"/>
      <c r="VEA104" s="267"/>
      <c r="VEB104" s="267"/>
      <c r="VEC104" s="267"/>
      <c r="VED104" s="267"/>
      <c r="VEE104" s="267"/>
      <c r="VEF104" s="267"/>
      <c r="VEG104" s="267"/>
      <c r="VEH104" s="267"/>
      <c r="VEI104" s="267"/>
      <c r="VEJ104" s="267"/>
      <c r="VEK104" s="267"/>
      <c r="VEL104" s="267"/>
      <c r="VEM104" s="267"/>
      <c r="VEN104" s="267"/>
      <c r="VEO104" s="267"/>
      <c r="VEP104" s="267"/>
      <c r="VEQ104" s="267"/>
      <c r="VER104" s="267"/>
      <c r="VES104" s="267"/>
      <c r="VET104" s="267"/>
      <c r="VEU104" s="267"/>
      <c r="VEV104" s="267"/>
      <c r="VEW104" s="267"/>
      <c r="VEX104" s="267"/>
      <c r="VEY104" s="267"/>
      <c r="VEZ104" s="267"/>
      <c r="VFA104" s="267"/>
      <c r="VFB104" s="267"/>
      <c r="VFC104" s="267"/>
      <c r="VFD104" s="267"/>
      <c r="VFE104" s="267"/>
      <c r="VFF104" s="267"/>
      <c r="VFG104" s="267"/>
      <c r="VFH104" s="267"/>
      <c r="VFI104" s="267"/>
      <c r="VFJ104" s="267"/>
      <c r="VFK104" s="267"/>
      <c r="VFL104" s="267"/>
      <c r="VFM104" s="267"/>
      <c r="VFN104" s="267"/>
      <c r="VFO104" s="267"/>
      <c r="VFP104" s="267"/>
      <c r="VFQ104" s="267"/>
      <c r="VFR104" s="267"/>
      <c r="VFS104" s="267"/>
      <c r="VFT104" s="267"/>
      <c r="VFU104" s="267"/>
      <c r="VFV104" s="267"/>
      <c r="VFW104" s="267"/>
      <c r="VFX104" s="267"/>
      <c r="VFY104" s="267"/>
      <c r="VFZ104" s="267"/>
      <c r="VGA104" s="267"/>
      <c r="VGB104" s="267"/>
      <c r="VGC104" s="267"/>
      <c r="VGD104" s="267"/>
      <c r="VGE104" s="267"/>
      <c r="VGF104" s="267"/>
      <c r="VGG104" s="267"/>
      <c r="VGH104" s="267"/>
      <c r="VGI104" s="267"/>
      <c r="VGJ104" s="267"/>
      <c r="VGK104" s="267"/>
      <c r="VGL104" s="267"/>
      <c r="VGM104" s="267"/>
      <c r="VGN104" s="267"/>
      <c r="VGO104" s="267"/>
      <c r="VGP104" s="267"/>
      <c r="VGQ104" s="267"/>
      <c r="VGR104" s="267"/>
      <c r="VGS104" s="267"/>
      <c r="VGT104" s="267"/>
      <c r="VGU104" s="267"/>
      <c r="VGV104" s="267"/>
      <c r="VGW104" s="267"/>
      <c r="VGX104" s="267"/>
      <c r="VGY104" s="267"/>
      <c r="VGZ104" s="267"/>
      <c r="VHA104" s="267"/>
      <c r="VHB104" s="267"/>
      <c r="VHC104" s="267"/>
      <c r="VHD104" s="267"/>
      <c r="VHE104" s="267"/>
      <c r="VHF104" s="267"/>
      <c r="VHG104" s="267"/>
      <c r="VHH104" s="267"/>
      <c r="VHI104" s="267"/>
      <c r="VHJ104" s="267"/>
      <c r="VHK104" s="267"/>
      <c r="VHL104" s="267"/>
      <c r="VHM104" s="267"/>
      <c r="VHN104" s="267"/>
      <c r="VHO104" s="267"/>
      <c r="VHP104" s="267"/>
      <c r="VHQ104" s="267"/>
      <c r="VHR104" s="267"/>
      <c r="VHS104" s="267"/>
      <c r="VHT104" s="267"/>
      <c r="VHU104" s="267"/>
      <c r="VHV104" s="267"/>
      <c r="VHW104" s="267"/>
      <c r="VHX104" s="267"/>
      <c r="VHY104" s="267"/>
      <c r="VHZ104" s="267"/>
      <c r="VIA104" s="267"/>
      <c r="VIB104" s="267"/>
      <c r="VIC104" s="267"/>
      <c r="VID104" s="267"/>
      <c r="VIE104" s="267"/>
      <c r="VIF104" s="267"/>
      <c r="VIG104" s="267"/>
      <c r="VIH104" s="267"/>
      <c r="VII104" s="267"/>
      <c r="VIJ104" s="267"/>
      <c r="VIK104" s="267"/>
      <c r="VIL104" s="267"/>
      <c r="VIM104" s="267"/>
      <c r="VIN104" s="267"/>
      <c r="VIO104" s="267"/>
      <c r="VIP104" s="267"/>
      <c r="VIQ104" s="267"/>
      <c r="VIR104" s="267"/>
      <c r="VIS104" s="267"/>
      <c r="VIT104" s="267"/>
      <c r="VIU104" s="267"/>
      <c r="VIV104" s="267"/>
      <c r="VIW104" s="267"/>
      <c r="VIX104" s="267"/>
      <c r="VIY104" s="267"/>
      <c r="VIZ104" s="267"/>
      <c r="VJA104" s="267"/>
      <c r="VJB104" s="267"/>
      <c r="VJC104" s="267"/>
      <c r="VJD104" s="267"/>
      <c r="VJE104" s="267"/>
      <c r="VJF104" s="267"/>
      <c r="VJG104" s="267"/>
      <c r="VJH104" s="267"/>
      <c r="VJI104" s="267"/>
      <c r="VJJ104" s="267"/>
      <c r="VJK104" s="267"/>
      <c r="VJL104" s="267"/>
      <c r="VJM104" s="267"/>
      <c r="VJN104" s="267"/>
      <c r="VJO104" s="267"/>
      <c r="VJP104" s="267"/>
      <c r="VJQ104" s="267"/>
      <c r="VJR104" s="267"/>
      <c r="VJS104" s="267"/>
      <c r="VJT104" s="267"/>
      <c r="VJU104" s="267"/>
      <c r="VJV104" s="267"/>
      <c r="VJW104" s="267"/>
      <c r="VJX104" s="267"/>
      <c r="VJY104" s="267"/>
      <c r="VJZ104" s="267"/>
      <c r="VKA104" s="267"/>
      <c r="VKB104" s="267"/>
      <c r="VKC104" s="267"/>
      <c r="VKD104" s="267"/>
      <c r="VKE104" s="267"/>
      <c r="VKF104" s="267"/>
      <c r="VKG104" s="267"/>
      <c r="VKH104" s="267"/>
      <c r="VKI104" s="267"/>
      <c r="VKJ104" s="267"/>
      <c r="VKK104" s="267"/>
      <c r="VKL104" s="267"/>
      <c r="VKM104" s="267"/>
      <c r="VKN104" s="267"/>
      <c r="VKO104" s="267"/>
      <c r="VKP104" s="267"/>
      <c r="VKQ104" s="267"/>
      <c r="VKR104" s="267"/>
      <c r="VKS104" s="267"/>
      <c r="VKT104" s="267"/>
      <c r="VKU104" s="267"/>
      <c r="VKV104" s="267"/>
      <c r="VKW104" s="267"/>
      <c r="VKX104" s="267"/>
      <c r="VKY104" s="267"/>
      <c r="VKZ104" s="267"/>
      <c r="VLA104" s="267"/>
      <c r="VLB104" s="267"/>
      <c r="VLC104" s="267"/>
      <c r="VLD104" s="267"/>
      <c r="VLE104" s="267"/>
      <c r="VLF104" s="267"/>
      <c r="VLG104" s="267"/>
      <c r="VLH104" s="267"/>
      <c r="VLI104" s="267"/>
      <c r="VLJ104" s="267"/>
      <c r="VLK104" s="267"/>
      <c r="VLL104" s="267"/>
      <c r="VLM104" s="267"/>
      <c r="VLN104" s="267"/>
      <c r="VLO104" s="267"/>
      <c r="VLP104" s="267"/>
      <c r="VLQ104" s="267"/>
      <c r="VLR104" s="267"/>
      <c r="VLS104" s="267"/>
      <c r="VLT104" s="267"/>
      <c r="VLU104" s="267"/>
      <c r="VLV104" s="267"/>
      <c r="VLW104" s="267"/>
      <c r="VLX104" s="267"/>
      <c r="VLY104" s="267"/>
      <c r="VLZ104" s="267"/>
      <c r="VMA104" s="267"/>
      <c r="VMB104" s="267"/>
      <c r="VMC104" s="267"/>
      <c r="VMD104" s="267"/>
      <c r="VME104" s="267"/>
      <c r="VMF104" s="267"/>
      <c r="VMG104" s="267"/>
      <c r="VMH104" s="267"/>
      <c r="VMI104" s="267"/>
      <c r="VMJ104" s="267"/>
      <c r="VMK104" s="267"/>
      <c r="VML104" s="267"/>
      <c r="VMM104" s="267"/>
      <c r="VMN104" s="267"/>
      <c r="VMO104" s="267"/>
      <c r="VMP104" s="267"/>
      <c r="VMQ104" s="267"/>
      <c r="VMR104" s="267"/>
      <c r="VMS104" s="267"/>
      <c r="VMT104" s="267"/>
      <c r="VMU104" s="267"/>
      <c r="VMV104" s="267"/>
      <c r="VMW104" s="267"/>
      <c r="VMX104" s="267"/>
      <c r="VMY104" s="267"/>
      <c r="VMZ104" s="267"/>
      <c r="VNA104" s="267"/>
      <c r="VNB104" s="267"/>
      <c r="VNC104" s="267"/>
      <c r="VND104" s="267"/>
      <c r="VNE104" s="267"/>
      <c r="VNF104" s="267"/>
      <c r="VNG104" s="267"/>
      <c r="VNH104" s="267"/>
      <c r="VNI104" s="267"/>
      <c r="VNJ104" s="267"/>
      <c r="VNK104" s="267"/>
      <c r="VNL104" s="267"/>
      <c r="VNM104" s="267"/>
      <c r="VNN104" s="267"/>
      <c r="VNO104" s="267"/>
      <c r="VNP104" s="267"/>
      <c r="VNQ104" s="267"/>
      <c r="VNR104" s="267"/>
      <c r="VNS104" s="267"/>
      <c r="VNT104" s="267"/>
      <c r="VNU104" s="267"/>
      <c r="VNV104" s="267"/>
      <c r="VNW104" s="267"/>
      <c r="VNX104" s="267"/>
      <c r="VNY104" s="267"/>
      <c r="VNZ104" s="267"/>
      <c r="VOA104" s="267"/>
      <c r="VOB104" s="267"/>
      <c r="VOC104" s="267"/>
      <c r="VOD104" s="267"/>
      <c r="VOE104" s="267"/>
      <c r="VOF104" s="267"/>
      <c r="VOG104" s="267"/>
      <c r="VOH104" s="267"/>
      <c r="VOI104" s="267"/>
      <c r="VOJ104" s="267"/>
      <c r="VOK104" s="267"/>
      <c r="VOL104" s="267"/>
      <c r="VOM104" s="267"/>
      <c r="VON104" s="267"/>
      <c r="VOO104" s="267"/>
      <c r="VOP104" s="267"/>
      <c r="VOQ104" s="267"/>
      <c r="VOR104" s="267"/>
      <c r="VOS104" s="267"/>
      <c r="VOT104" s="267"/>
      <c r="VOU104" s="267"/>
      <c r="VOV104" s="267"/>
      <c r="VOW104" s="267"/>
      <c r="VOX104" s="267"/>
      <c r="VOY104" s="267"/>
      <c r="VOZ104" s="267"/>
      <c r="VPA104" s="267"/>
      <c r="VPB104" s="267"/>
      <c r="VPC104" s="267"/>
      <c r="VPD104" s="267"/>
      <c r="VPE104" s="267"/>
      <c r="VPF104" s="267"/>
      <c r="VPG104" s="267"/>
      <c r="VPH104" s="267"/>
      <c r="VPI104" s="267"/>
      <c r="VPJ104" s="267"/>
      <c r="VPK104" s="267"/>
      <c r="VPL104" s="267"/>
      <c r="VPM104" s="267"/>
      <c r="VPN104" s="267"/>
      <c r="VPO104" s="267"/>
      <c r="VPP104" s="267"/>
      <c r="VPQ104" s="267"/>
      <c r="VPR104" s="267"/>
      <c r="VPS104" s="267"/>
      <c r="VPT104" s="267"/>
      <c r="VPU104" s="267"/>
      <c r="VPV104" s="267"/>
      <c r="VPW104" s="267"/>
      <c r="VPX104" s="267"/>
      <c r="VPY104" s="267"/>
      <c r="VPZ104" s="267"/>
      <c r="VQA104" s="267"/>
      <c r="VQB104" s="267"/>
      <c r="VQC104" s="267"/>
      <c r="VQD104" s="267"/>
      <c r="VQE104" s="267"/>
      <c r="VQF104" s="267"/>
      <c r="VQG104" s="267"/>
      <c r="VQH104" s="267"/>
      <c r="VQI104" s="267"/>
      <c r="VQJ104" s="267"/>
      <c r="VQK104" s="267"/>
      <c r="VQL104" s="267"/>
      <c r="VQM104" s="267"/>
      <c r="VQN104" s="267"/>
      <c r="VQO104" s="267"/>
      <c r="VQP104" s="267"/>
      <c r="VQQ104" s="267"/>
      <c r="VQR104" s="267"/>
      <c r="VQS104" s="267"/>
      <c r="VQT104" s="267"/>
      <c r="VQU104" s="267"/>
      <c r="VQV104" s="267"/>
      <c r="VQW104" s="267"/>
      <c r="VQX104" s="267"/>
      <c r="VQY104" s="267"/>
      <c r="VQZ104" s="267"/>
      <c r="VRA104" s="267"/>
      <c r="VRB104" s="267"/>
      <c r="VRC104" s="267"/>
      <c r="VRD104" s="267"/>
      <c r="VRE104" s="267"/>
      <c r="VRF104" s="267"/>
      <c r="VRG104" s="267"/>
      <c r="VRH104" s="267"/>
      <c r="VRI104" s="267"/>
      <c r="VRJ104" s="267"/>
      <c r="VRK104" s="267"/>
      <c r="VRL104" s="267"/>
      <c r="VRM104" s="267"/>
      <c r="VRN104" s="267"/>
      <c r="VRO104" s="267"/>
      <c r="VRP104" s="267"/>
      <c r="VRQ104" s="267"/>
      <c r="VRR104" s="267"/>
      <c r="VRS104" s="267"/>
      <c r="VRT104" s="267"/>
      <c r="VRU104" s="267"/>
      <c r="VRV104" s="267"/>
      <c r="VRW104" s="267"/>
      <c r="VRX104" s="267"/>
      <c r="VRY104" s="267"/>
      <c r="VRZ104" s="267"/>
      <c r="VSA104" s="267"/>
      <c r="VSB104" s="267"/>
      <c r="VSC104" s="267"/>
      <c r="VSD104" s="267"/>
      <c r="VSE104" s="267"/>
      <c r="VSF104" s="267"/>
      <c r="VSG104" s="267"/>
      <c r="VSH104" s="267"/>
      <c r="VSI104" s="267"/>
      <c r="VSJ104" s="267"/>
      <c r="VSK104" s="267"/>
      <c r="VSL104" s="267"/>
      <c r="VSM104" s="267"/>
      <c r="VSN104" s="267"/>
      <c r="VSO104" s="267"/>
      <c r="VSP104" s="267"/>
      <c r="VSQ104" s="267"/>
      <c r="VSR104" s="267"/>
      <c r="VSS104" s="267"/>
      <c r="VST104" s="267"/>
      <c r="VSU104" s="267"/>
      <c r="VSV104" s="267"/>
      <c r="VSW104" s="267"/>
      <c r="VSX104" s="267"/>
      <c r="VSY104" s="267"/>
      <c r="VSZ104" s="267"/>
      <c r="VTA104" s="267"/>
      <c r="VTB104" s="267"/>
      <c r="VTC104" s="267"/>
      <c r="VTD104" s="267"/>
      <c r="VTE104" s="267"/>
      <c r="VTF104" s="267"/>
      <c r="VTG104" s="267"/>
      <c r="VTH104" s="267"/>
      <c r="VTI104" s="267"/>
      <c r="VTJ104" s="267"/>
      <c r="VTK104" s="267"/>
      <c r="VTL104" s="267"/>
      <c r="VTM104" s="267"/>
      <c r="VTN104" s="267"/>
      <c r="VTO104" s="267"/>
      <c r="VTP104" s="267"/>
      <c r="VTQ104" s="267"/>
      <c r="VTR104" s="267"/>
      <c r="VTS104" s="267"/>
      <c r="VTT104" s="267"/>
      <c r="VTU104" s="267"/>
      <c r="VTV104" s="267"/>
      <c r="VTW104" s="267"/>
      <c r="VTX104" s="267"/>
      <c r="VTY104" s="267"/>
      <c r="VTZ104" s="267"/>
      <c r="VUA104" s="267"/>
      <c r="VUB104" s="267"/>
      <c r="VUC104" s="267"/>
      <c r="VUD104" s="267"/>
      <c r="VUE104" s="267"/>
      <c r="VUF104" s="267"/>
      <c r="VUG104" s="267"/>
      <c r="VUH104" s="267"/>
      <c r="VUI104" s="267"/>
      <c r="VUJ104" s="267"/>
      <c r="VUK104" s="267"/>
      <c r="VUL104" s="267"/>
      <c r="VUM104" s="267"/>
      <c r="VUN104" s="267"/>
      <c r="VUO104" s="267"/>
      <c r="VUP104" s="267"/>
      <c r="VUQ104" s="267"/>
      <c r="VUR104" s="267"/>
      <c r="VUS104" s="267"/>
      <c r="VUT104" s="267"/>
      <c r="VUU104" s="267"/>
      <c r="VUV104" s="267"/>
      <c r="VUW104" s="267"/>
      <c r="VUX104" s="267"/>
      <c r="VUY104" s="267"/>
      <c r="VUZ104" s="267"/>
      <c r="VVA104" s="267"/>
      <c r="VVB104" s="267"/>
      <c r="VVC104" s="267"/>
      <c r="VVD104" s="267"/>
      <c r="VVE104" s="267"/>
      <c r="VVF104" s="267"/>
      <c r="VVG104" s="267"/>
      <c r="VVH104" s="267"/>
      <c r="VVI104" s="267"/>
      <c r="VVJ104" s="267"/>
      <c r="VVK104" s="267"/>
      <c r="VVL104" s="267"/>
      <c r="VVM104" s="267"/>
      <c r="VVN104" s="267"/>
      <c r="VVO104" s="267"/>
      <c r="VVP104" s="267"/>
      <c r="VVQ104" s="267"/>
      <c r="VVR104" s="267"/>
      <c r="VVS104" s="267"/>
      <c r="VVT104" s="267"/>
      <c r="VVU104" s="267"/>
      <c r="VVV104" s="267"/>
      <c r="VVW104" s="267"/>
      <c r="VVX104" s="267"/>
      <c r="VVY104" s="267"/>
      <c r="VVZ104" s="267"/>
      <c r="VWA104" s="267"/>
      <c r="VWB104" s="267"/>
      <c r="VWC104" s="267"/>
      <c r="VWD104" s="267"/>
      <c r="VWE104" s="267"/>
      <c r="VWF104" s="267"/>
      <c r="VWG104" s="267"/>
      <c r="VWH104" s="267"/>
      <c r="VWI104" s="267"/>
      <c r="VWJ104" s="267"/>
      <c r="VWK104" s="267"/>
      <c r="VWL104" s="267"/>
      <c r="VWM104" s="267"/>
      <c r="VWN104" s="267"/>
      <c r="VWO104" s="267"/>
      <c r="VWP104" s="267"/>
      <c r="VWQ104" s="267"/>
      <c r="VWR104" s="267"/>
      <c r="VWS104" s="267"/>
      <c r="VWT104" s="267"/>
      <c r="VWU104" s="267"/>
      <c r="VWV104" s="267"/>
      <c r="VWW104" s="267"/>
      <c r="VWX104" s="267"/>
      <c r="VWY104" s="267"/>
      <c r="VWZ104" s="267"/>
      <c r="VXA104" s="267"/>
      <c r="VXB104" s="267"/>
      <c r="VXC104" s="267"/>
      <c r="VXD104" s="267"/>
      <c r="VXE104" s="267"/>
      <c r="VXF104" s="267"/>
      <c r="VXG104" s="267"/>
      <c r="VXH104" s="267"/>
      <c r="VXI104" s="267"/>
      <c r="VXJ104" s="267"/>
      <c r="VXK104" s="267"/>
      <c r="VXL104" s="267"/>
      <c r="VXM104" s="267"/>
      <c r="VXN104" s="267"/>
      <c r="VXO104" s="267"/>
      <c r="VXP104" s="267"/>
      <c r="VXQ104" s="267"/>
      <c r="VXR104" s="267"/>
      <c r="VXS104" s="267"/>
      <c r="VXT104" s="267"/>
      <c r="VXU104" s="267"/>
      <c r="VXV104" s="267"/>
      <c r="VXW104" s="267"/>
      <c r="VXX104" s="267"/>
      <c r="VXY104" s="267"/>
      <c r="VXZ104" s="267"/>
      <c r="VYA104" s="267"/>
      <c r="VYB104" s="267"/>
      <c r="VYC104" s="267"/>
      <c r="VYD104" s="267"/>
      <c r="VYE104" s="267"/>
      <c r="VYF104" s="267"/>
      <c r="VYG104" s="267"/>
      <c r="VYH104" s="267"/>
      <c r="VYI104" s="267"/>
      <c r="VYJ104" s="267"/>
      <c r="VYK104" s="267"/>
      <c r="VYL104" s="267"/>
      <c r="VYM104" s="267"/>
      <c r="VYN104" s="267"/>
      <c r="VYO104" s="267"/>
      <c r="VYP104" s="267"/>
      <c r="VYQ104" s="267"/>
      <c r="VYR104" s="267"/>
      <c r="VYS104" s="267"/>
      <c r="VYT104" s="267"/>
      <c r="VYU104" s="267"/>
      <c r="VYV104" s="267"/>
      <c r="VYW104" s="267"/>
      <c r="VYX104" s="267"/>
      <c r="VYY104" s="267"/>
      <c r="VYZ104" s="267"/>
      <c r="VZA104" s="267"/>
      <c r="VZB104" s="267"/>
      <c r="VZC104" s="267"/>
      <c r="VZD104" s="267"/>
      <c r="VZE104" s="267"/>
      <c r="VZF104" s="267"/>
      <c r="VZG104" s="267"/>
      <c r="VZH104" s="267"/>
      <c r="VZI104" s="267"/>
      <c r="VZJ104" s="267"/>
      <c r="VZK104" s="267"/>
      <c r="VZL104" s="267"/>
      <c r="VZM104" s="267"/>
      <c r="VZN104" s="267"/>
      <c r="VZO104" s="267"/>
      <c r="VZP104" s="267"/>
      <c r="VZQ104" s="267"/>
      <c r="VZR104" s="267"/>
      <c r="VZS104" s="267"/>
      <c r="VZT104" s="267"/>
      <c r="VZU104" s="267"/>
      <c r="VZV104" s="267"/>
      <c r="VZW104" s="267"/>
      <c r="VZX104" s="267"/>
      <c r="VZY104" s="267"/>
      <c r="VZZ104" s="267"/>
      <c r="WAA104" s="267"/>
      <c r="WAB104" s="267"/>
      <c r="WAC104" s="267"/>
      <c r="WAD104" s="267"/>
      <c r="WAE104" s="267"/>
      <c r="WAF104" s="267"/>
      <c r="WAG104" s="267"/>
      <c r="WAH104" s="267"/>
      <c r="WAI104" s="267"/>
      <c r="WAJ104" s="267"/>
      <c r="WAK104" s="267"/>
      <c r="WAL104" s="267"/>
      <c r="WAM104" s="267"/>
      <c r="WAN104" s="267"/>
      <c r="WAO104" s="267"/>
      <c r="WAP104" s="267"/>
      <c r="WAQ104" s="267"/>
      <c r="WAR104" s="267"/>
      <c r="WAS104" s="267"/>
      <c r="WAT104" s="267"/>
      <c r="WAU104" s="267"/>
      <c r="WAV104" s="267"/>
      <c r="WAW104" s="267"/>
      <c r="WAX104" s="267"/>
      <c r="WAY104" s="267"/>
      <c r="WAZ104" s="267"/>
      <c r="WBA104" s="267"/>
      <c r="WBB104" s="267"/>
      <c r="WBC104" s="267"/>
      <c r="WBD104" s="267"/>
      <c r="WBE104" s="267"/>
      <c r="WBF104" s="267"/>
      <c r="WBG104" s="267"/>
      <c r="WBH104" s="267"/>
      <c r="WBI104" s="267"/>
      <c r="WBJ104" s="267"/>
      <c r="WBK104" s="267"/>
      <c r="WBL104" s="267"/>
      <c r="WBM104" s="267"/>
      <c r="WBN104" s="267"/>
      <c r="WBO104" s="267"/>
      <c r="WBP104" s="267"/>
      <c r="WBQ104" s="267"/>
      <c r="WBR104" s="267"/>
      <c r="WBS104" s="267"/>
      <c r="WBT104" s="267"/>
      <c r="WBU104" s="267"/>
      <c r="WBV104" s="267"/>
      <c r="WBW104" s="267"/>
      <c r="WBX104" s="267"/>
      <c r="WBY104" s="267"/>
      <c r="WBZ104" s="267"/>
      <c r="WCA104" s="267"/>
      <c r="WCB104" s="267"/>
      <c r="WCC104" s="267"/>
      <c r="WCD104" s="267"/>
      <c r="WCE104" s="267"/>
      <c r="WCF104" s="267"/>
      <c r="WCG104" s="267"/>
      <c r="WCH104" s="267"/>
      <c r="WCI104" s="267"/>
      <c r="WCJ104" s="267"/>
      <c r="WCK104" s="267"/>
      <c r="WCL104" s="267"/>
      <c r="WCM104" s="267"/>
      <c r="WCN104" s="267"/>
      <c r="WCO104" s="267"/>
      <c r="WCP104" s="267"/>
      <c r="WCQ104" s="267"/>
      <c r="WCR104" s="267"/>
      <c r="WCS104" s="267"/>
      <c r="WCT104" s="267"/>
      <c r="WCU104" s="267"/>
      <c r="WCV104" s="267"/>
      <c r="WCW104" s="267"/>
      <c r="WCX104" s="267"/>
      <c r="WCY104" s="267"/>
      <c r="WCZ104" s="267"/>
      <c r="WDA104" s="267"/>
      <c r="WDB104" s="267"/>
      <c r="WDC104" s="267"/>
      <c r="WDD104" s="267"/>
      <c r="WDE104" s="267"/>
      <c r="WDF104" s="267"/>
      <c r="WDG104" s="267"/>
      <c r="WDH104" s="267"/>
      <c r="WDI104" s="267"/>
      <c r="WDJ104" s="267"/>
      <c r="WDK104" s="267"/>
      <c r="WDL104" s="267"/>
      <c r="WDM104" s="267"/>
      <c r="WDN104" s="267"/>
      <c r="WDO104" s="267"/>
      <c r="WDP104" s="267"/>
      <c r="WDQ104" s="267"/>
      <c r="WDR104" s="267"/>
      <c r="WDS104" s="267"/>
      <c r="WDT104" s="267"/>
      <c r="WDU104" s="267"/>
      <c r="WDV104" s="267"/>
      <c r="WDW104" s="267"/>
      <c r="WDX104" s="267"/>
      <c r="WDY104" s="267"/>
      <c r="WDZ104" s="267"/>
      <c r="WEA104" s="267"/>
      <c r="WEB104" s="267"/>
      <c r="WEC104" s="267"/>
      <c r="WED104" s="267"/>
      <c r="WEE104" s="267"/>
      <c r="WEF104" s="267"/>
      <c r="WEG104" s="267"/>
      <c r="WEH104" s="267"/>
      <c r="WEI104" s="267"/>
      <c r="WEJ104" s="267"/>
      <c r="WEK104" s="267"/>
      <c r="WEL104" s="267"/>
      <c r="WEM104" s="267"/>
      <c r="WEN104" s="267"/>
      <c r="WEO104" s="267"/>
      <c r="WEP104" s="267"/>
      <c r="WEQ104" s="267"/>
      <c r="WER104" s="267"/>
      <c r="WES104" s="267"/>
      <c r="WET104" s="267"/>
      <c r="WEU104" s="267"/>
      <c r="WEV104" s="267"/>
      <c r="WEW104" s="267"/>
      <c r="WEX104" s="267"/>
      <c r="WEY104" s="267"/>
      <c r="WEZ104" s="267"/>
      <c r="WFA104" s="267"/>
      <c r="WFB104" s="267"/>
      <c r="WFC104" s="267"/>
      <c r="WFD104" s="267"/>
      <c r="WFE104" s="267"/>
      <c r="WFF104" s="267"/>
      <c r="WFG104" s="267"/>
      <c r="WFH104" s="267"/>
      <c r="WFI104" s="267"/>
      <c r="WFJ104" s="267"/>
      <c r="WFK104" s="267"/>
      <c r="WFL104" s="267"/>
      <c r="WFM104" s="267"/>
      <c r="WFN104" s="267"/>
      <c r="WFO104" s="267"/>
      <c r="WFP104" s="267"/>
      <c r="WFQ104" s="267"/>
      <c r="WFR104" s="267"/>
      <c r="WFS104" s="267"/>
      <c r="WFT104" s="267"/>
      <c r="WFU104" s="267"/>
      <c r="WFV104" s="267"/>
      <c r="WFW104" s="267"/>
      <c r="WFX104" s="267"/>
      <c r="WFY104" s="267"/>
      <c r="WFZ104" s="267"/>
      <c r="WGA104" s="267"/>
      <c r="WGB104" s="267"/>
      <c r="WGC104" s="267"/>
      <c r="WGD104" s="267"/>
      <c r="WGE104" s="267"/>
      <c r="WGF104" s="267"/>
      <c r="WGG104" s="267"/>
      <c r="WGH104" s="267"/>
      <c r="WGI104" s="267"/>
      <c r="WGJ104" s="267"/>
      <c r="WGK104" s="267"/>
      <c r="WGL104" s="267"/>
      <c r="WGM104" s="267"/>
      <c r="WGN104" s="267"/>
      <c r="WGO104" s="267"/>
      <c r="WGP104" s="267"/>
      <c r="WGQ104" s="267"/>
      <c r="WGR104" s="267"/>
      <c r="WGS104" s="267"/>
      <c r="WGT104" s="267"/>
      <c r="WGU104" s="267"/>
      <c r="WGV104" s="267"/>
      <c r="WGW104" s="267"/>
      <c r="WGX104" s="267"/>
      <c r="WGY104" s="267"/>
      <c r="WGZ104" s="267"/>
      <c r="WHA104" s="267"/>
      <c r="WHB104" s="267"/>
      <c r="WHC104" s="267"/>
      <c r="WHD104" s="267"/>
      <c r="WHE104" s="267"/>
      <c r="WHF104" s="267"/>
      <c r="WHG104" s="267"/>
      <c r="WHH104" s="267"/>
      <c r="WHI104" s="267"/>
      <c r="WHJ104" s="267"/>
      <c r="WHK104" s="267"/>
      <c r="WHL104" s="267"/>
      <c r="WHM104" s="267"/>
      <c r="WHN104" s="267"/>
      <c r="WHO104" s="267"/>
      <c r="WHP104" s="267"/>
      <c r="WHQ104" s="267"/>
      <c r="WHR104" s="267"/>
      <c r="WHS104" s="267"/>
      <c r="WHT104" s="267"/>
      <c r="WHU104" s="267"/>
      <c r="WHV104" s="267"/>
      <c r="WHW104" s="267"/>
      <c r="WHX104" s="267"/>
      <c r="WHY104" s="267"/>
      <c r="WHZ104" s="267"/>
      <c r="WIA104" s="267"/>
      <c r="WIB104" s="267"/>
      <c r="WIC104" s="267"/>
      <c r="WID104" s="267"/>
      <c r="WIE104" s="267"/>
      <c r="WIF104" s="267"/>
      <c r="WIG104" s="267"/>
      <c r="WIH104" s="267"/>
      <c r="WII104" s="267"/>
      <c r="WIJ104" s="267"/>
      <c r="WIK104" s="267"/>
      <c r="WIL104" s="267"/>
      <c r="WIM104" s="267"/>
      <c r="WIN104" s="267"/>
      <c r="WIO104" s="267"/>
      <c r="WIP104" s="267"/>
      <c r="WIQ104" s="267"/>
      <c r="WIR104" s="267"/>
      <c r="WIS104" s="267"/>
      <c r="WIT104" s="267"/>
      <c r="WIU104" s="267"/>
      <c r="WIV104" s="267"/>
      <c r="WIW104" s="267"/>
      <c r="WIX104" s="267"/>
      <c r="WIY104" s="267"/>
      <c r="WIZ104" s="267"/>
      <c r="WJA104" s="267"/>
      <c r="WJB104" s="267"/>
      <c r="WJC104" s="267"/>
      <c r="WJD104" s="267"/>
      <c r="WJE104" s="267"/>
      <c r="WJF104" s="267"/>
      <c r="WJG104" s="267"/>
      <c r="WJH104" s="267"/>
      <c r="WJI104" s="267"/>
      <c r="WJJ104" s="267"/>
      <c r="WJK104" s="267"/>
      <c r="WJL104" s="267"/>
      <c r="WJM104" s="267"/>
      <c r="WJN104" s="267"/>
      <c r="WJO104" s="267"/>
      <c r="WJP104" s="267"/>
      <c r="WJQ104" s="267"/>
      <c r="WJR104" s="267"/>
      <c r="WJS104" s="267"/>
      <c r="WJT104" s="267"/>
      <c r="WJU104" s="267"/>
      <c r="WJV104" s="267"/>
      <c r="WJW104" s="267"/>
      <c r="WJX104" s="267"/>
      <c r="WJY104" s="267"/>
      <c r="WJZ104" s="267"/>
      <c r="WKA104" s="267"/>
      <c r="WKB104" s="267"/>
      <c r="WKC104" s="267"/>
      <c r="WKD104" s="267"/>
      <c r="WKE104" s="267"/>
      <c r="WKF104" s="267"/>
      <c r="WKG104" s="267"/>
      <c r="WKH104" s="267"/>
      <c r="WKI104" s="267"/>
      <c r="WKJ104" s="267"/>
      <c r="WKK104" s="267"/>
      <c r="WKL104" s="267"/>
      <c r="WKM104" s="267"/>
      <c r="WKN104" s="267"/>
      <c r="WKO104" s="267"/>
      <c r="WKP104" s="267"/>
      <c r="WKQ104" s="267"/>
      <c r="WKR104" s="267"/>
      <c r="WKS104" s="267"/>
      <c r="WKT104" s="267"/>
      <c r="WKU104" s="267"/>
      <c r="WKV104" s="267"/>
      <c r="WKW104" s="267"/>
      <c r="WKX104" s="267"/>
      <c r="WKY104" s="267"/>
      <c r="WKZ104" s="267"/>
      <c r="WLA104" s="267"/>
      <c r="WLB104" s="267"/>
      <c r="WLC104" s="267"/>
      <c r="WLD104" s="267"/>
      <c r="WLE104" s="267"/>
      <c r="WLF104" s="267"/>
      <c r="WLG104" s="267"/>
      <c r="WLH104" s="267"/>
      <c r="WLI104" s="267"/>
      <c r="WLJ104" s="267"/>
      <c r="WLK104" s="267"/>
      <c r="WLL104" s="267"/>
      <c r="WLM104" s="267"/>
      <c r="WLN104" s="267"/>
      <c r="WLO104" s="267"/>
      <c r="WLP104" s="267"/>
      <c r="WLQ104" s="267"/>
      <c r="WLR104" s="267"/>
      <c r="WLS104" s="267"/>
      <c r="WLT104" s="267"/>
      <c r="WLU104" s="267"/>
      <c r="WLV104" s="267"/>
      <c r="WLW104" s="267"/>
      <c r="WLX104" s="267"/>
      <c r="WLY104" s="267"/>
      <c r="WLZ104" s="267"/>
      <c r="WMA104" s="267"/>
      <c r="WMB104" s="267"/>
      <c r="WMC104" s="267"/>
      <c r="WMD104" s="267"/>
      <c r="WME104" s="267"/>
      <c r="WMF104" s="267"/>
      <c r="WMG104" s="267"/>
      <c r="WMH104" s="267"/>
      <c r="WMI104" s="267"/>
      <c r="WMJ104" s="267"/>
      <c r="WMK104" s="267"/>
      <c r="WML104" s="267"/>
      <c r="WMM104" s="267"/>
      <c r="WMN104" s="267"/>
      <c r="WMO104" s="267"/>
      <c r="WMP104" s="267"/>
      <c r="WMQ104" s="267"/>
      <c r="WMR104" s="267"/>
      <c r="WMS104" s="267"/>
      <c r="WMT104" s="267"/>
      <c r="WMU104" s="267"/>
      <c r="WMV104" s="267"/>
      <c r="WMW104" s="267"/>
      <c r="WMX104" s="267"/>
      <c r="WMY104" s="267"/>
      <c r="WMZ104" s="267"/>
      <c r="WNA104" s="267"/>
      <c r="WNB104" s="267"/>
      <c r="WNC104" s="267"/>
      <c r="WND104" s="267"/>
      <c r="WNE104" s="267"/>
      <c r="WNF104" s="267"/>
      <c r="WNG104" s="267"/>
      <c r="WNH104" s="267"/>
      <c r="WNI104" s="267"/>
      <c r="WNJ104" s="267"/>
      <c r="WNK104" s="267"/>
      <c r="WNL104" s="267"/>
      <c r="WNM104" s="267"/>
      <c r="WNN104" s="267"/>
      <c r="WNO104" s="267"/>
      <c r="WNP104" s="267"/>
      <c r="WNQ104" s="267"/>
      <c r="WNR104" s="267"/>
      <c r="WNS104" s="267"/>
      <c r="WNT104" s="267"/>
      <c r="WNU104" s="267"/>
      <c r="WNV104" s="267"/>
      <c r="WNW104" s="267"/>
      <c r="WNX104" s="267"/>
      <c r="WNY104" s="267"/>
      <c r="WNZ104" s="267"/>
      <c r="WOA104" s="267"/>
      <c r="WOB104" s="267"/>
      <c r="WOC104" s="267"/>
      <c r="WOD104" s="267"/>
      <c r="WOE104" s="267"/>
      <c r="WOF104" s="267"/>
      <c r="WOG104" s="267"/>
      <c r="WOH104" s="267"/>
      <c r="WOI104" s="267"/>
      <c r="WOJ104" s="267"/>
      <c r="WOK104" s="267"/>
      <c r="WOL104" s="267"/>
      <c r="WOM104" s="267"/>
      <c r="WON104" s="267"/>
      <c r="WOO104" s="267"/>
      <c r="WOP104" s="267"/>
      <c r="WOQ104" s="267"/>
      <c r="WOR104" s="267"/>
      <c r="WOS104" s="267"/>
      <c r="WOT104" s="267"/>
      <c r="WOU104" s="267"/>
      <c r="WOV104" s="267"/>
      <c r="WOW104" s="267"/>
      <c r="WOX104" s="267"/>
      <c r="WOY104" s="267"/>
      <c r="WOZ104" s="267"/>
      <c r="WPA104" s="267"/>
      <c r="WPB104" s="267"/>
      <c r="WPC104" s="267"/>
      <c r="WPD104" s="267"/>
      <c r="WPE104" s="267"/>
      <c r="WPF104" s="267"/>
      <c r="WPG104" s="267"/>
      <c r="WPH104" s="267"/>
      <c r="WPI104" s="267"/>
      <c r="WPJ104" s="267"/>
      <c r="WPK104" s="267"/>
      <c r="WPL104" s="267"/>
      <c r="WPM104" s="267"/>
      <c r="WPN104" s="267"/>
      <c r="WPO104" s="267"/>
      <c r="WPP104" s="267"/>
      <c r="WPQ104" s="267"/>
      <c r="WPR104" s="267"/>
      <c r="WPS104" s="267"/>
      <c r="WPT104" s="267"/>
      <c r="WPU104" s="267"/>
      <c r="WPV104" s="267"/>
      <c r="WPW104" s="267"/>
      <c r="WPX104" s="267"/>
      <c r="WPY104" s="267"/>
      <c r="WPZ104" s="267"/>
      <c r="WQA104" s="267"/>
      <c r="WQB104" s="267"/>
      <c r="WQC104" s="267"/>
      <c r="WQD104" s="267"/>
      <c r="WQE104" s="267"/>
      <c r="WQF104" s="267"/>
      <c r="WQG104" s="267"/>
      <c r="WQH104" s="267"/>
      <c r="WQI104" s="267"/>
      <c r="WQJ104" s="267"/>
      <c r="WQK104" s="267"/>
      <c r="WQL104" s="267"/>
      <c r="WQM104" s="267"/>
      <c r="WQN104" s="267"/>
      <c r="WQO104" s="267"/>
      <c r="WQP104" s="267"/>
      <c r="WQQ104" s="267"/>
      <c r="WQR104" s="267"/>
      <c r="WQS104" s="267"/>
      <c r="WQT104" s="267"/>
      <c r="WQU104" s="267"/>
      <c r="WQV104" s="267"/>
      <c r="WQW104" s="267"/>
      <c r="WQX104" s="267"/>
      <c r="WQY104" s="267"/>
      <c r="WQZ104" s="267"/>
      <c r="WRA104" s="267"/>
      <c r="WRB104" s="267"/>
      <c r="WRC104" s="267"/>
      <c r="WRD104" s="267"/>
      <c r="WRE104" s="267"/>
      <c r="WRF104" s="267"/>
      <c r="WRG104" s="267"/>
      <c r="WRH104" s="267"/>
      <c r="WRI104" s="267"/>
      <c r="WRJ104" s="267"/>
      <c r="WRK104" s="267"/>
      <c r="WRL104" s="267"/>
      <c r="WRM104" s="267"/>
      <c r="WRN104" s="267"/>
      <c r="WRO104" s="267"/>
      <c r="WRP104" s="267"/>
      <c r="WRQ104" s="267"/>
      <c r="WRR104" s="267"/>
      <c r="WRS104" s="267"/>
      <c r="WRT104" s="267"/>
      <c r="WRU104" s="267"/>
      <c r="WRV104" s="267"/>
      <c r="WRW104" s="267"/>
      <c r="WRX104" s="267"/>
      <c r="WRY104" s="267"/>
      <c r="WRZ104" s="267"/>
      <c r="WSA104" s="267"/>
      <c r="WSB104" s="267"/>
      <c r="WSC104" s="267"/>
      <c r="WSD104" s="267"/>
      <c r="WSE104" s="267"/>
      <c r="WSF104" s="267"/>
      <c r="WSG104" s="267"/>
      <c r="WSH104" s="267"/>
      <c r="WSI104" s="267"/>
      <c r="WSJ104" s="267"/>
      <c r="WSK104" s="267"/>
      <c r="WSL104" s="267"/>
      <c r="WSM104" s="267"/>
      <c r="WSN104" s="267"/>
      <c r="WSO104" s="267"/>
      <c r="WSP104" s="267"/>
      <c r="WSQ104" s="267"/>
      <c r="WSR104" s="267"/>
      <c r="WSS104" s="267"/>
      <c r="WST104" s="267"/>
      <c r="WSU104" s="267"/>
      <c r="WSV104" s="267"/>
      <c r="WSW104" s="267"/>
      <c r="WSX104" s="267"/>
      <c r="WSY104" s="267"/>
      <c r="WSZ104" s="267"/>
      <c r="WTA104" s="267"/>
      <c r="WTB104" s="267"/>
      <c r="WTC104" s="267"/>
      <c r="WTD104" s="267"/>
      <c r="WTE104" s="267"/>
      <c r="WTF104" s="267"/>
      <c r="WTG104" s="267"/>
      <c r="WTH104" s="267"/>
      <c r="WTI104" s="267"/>
      <c r="WTJ104" s="267"/>
      <c r="WTK104" s="267"/>
      <c r="WTL104" s="267"/>
      <c r="WTM104" s="267"/>
      <c r="WTN104" s="267"/>
      <c r="WTO104" s="267"/>
      <c r="WTP104" s="267"/>
      <c r="WTQ104" s="267"/>
      <c r="WTR104" s="267"/>
      <c r="WTS104" s="267"/>
      <c r="WTT104" s="267"/>
      <c r="WTU104" s="267"/>
      <c r="WTV104" s="267"/>
      <c r="WTW104" s="267"/>
      <c r="WTX104" s="267"/>
      <c r="WTY104" s="267"/>
      <c r="WTZ104" s="267"/>
      <c r="WUA104" s="267"/>
      <c r="WUB104" s="267"/>
      <c r="WUC104" s="267"/>
      <c r="WUD104" s="267"/>
      <c r="WUE104" s="267"/>
      <c r="WUF104" s="267"/>
      <c r="WUG104" s="267"/>
      <c r="WUH104" s="267"/>
      <c r="WUI104" s="267"/>
      <c r="WUJ104" s="267"/>
      <c r="WUK104" s="267"/>
      <c r="WUL104" s="267"/>
      <c r="WUM104" s="267"/>
      <c r="WUN104" s="267"/>
      <c r="WUO104" s="267"/>
      <c r="WUP104" s="267"/>
      <c r="WUQ104" s="267"/>
      <c r="WUR104" s="267"/>
      <c r="WUS104" s="267"/>
      <c r="WUT104" s="267"/>
      <c r="WUU104" s="267"/>
      <c r="WUV104" s="267"/>
      <c r="WUW104" s="267"/>
      <c r="WUX104" s="267"/>
      <c r="WUY104" s="267"/>
      <c r="WUZ104" s="267"/>
      <c r="WVA104" s="267"/>
      <c r="WVB104" s="267"/>
      <c r="WVC104" s="267"/>
      <c r="WVD104" s="267"/>
      <c r="WVE104" s="267"/>
      <c r="WVF104" s="267"/>
      <c r="WVG104" s="267"/>
      <c r="WVH104" s="267"/>
      <c r="WVI104" s="267"/>
      <c r="WVJ104" s="267"/>
      <c r="WVK104" s="267"/>
      <c r="WVL104" s="267"/>
      <c r="WVM104" s="267"/>
      <c r="WVN104" s="267"/>
      <c r="WVO104" s="267"/>
      <c r="WVP104" s="267"/>
      <c r="WVQ104" s="267"/>
      <c r="WVR104" s="267"/>
      <c r="WVS104" s="267"/>
      <c r="WVT104" s="267"/>
      <c r="WVU104" s="267"/>
      <c r="WVV104" s="267"/>
      <c r="WVW104" s="267"/>
      <c r="WVX104" s="267"/>
      <c r="WVY104" s="267"/>
      <c r="WVZ104" s="267"/>
      <c r="WWA104" s="267"/>
      <c r="WWB104" s="267"/>
      <c r="WWC104" s="267"/>
      <c r="WWD104" s="267"/>
      <c r="WWE104" s="267"/>
      <c r="WWF104" s="267"/>
      <c r="WWG104" s="267"/>
      <c r="WWH104" s="267"/>
      <c r="WWI104" s="267"/>
      <c r="WWJ104" s="267"/>
      <c r="WWK104" s="267"/>
      <c r="WWL104" s="267"/>
      <c r="WWM104" s="267"/>
      <c r="WWN104" s="267"/>
      <c r="WWO104" s="267"/>
      <c r="WWP104" s="267"/>
      <c r="WWQ104" s="267"/>
      <c r="WWR104" s="267"/>
      <c r="WWS104" s="267"/>
      <c r="WWT104" s="267"/>
      <c r="WWU104" s="267"/>
      <c r="WWV104" s="267"/>
      <c r="WWW104" s="267"/>
      <c r="WWX104" s="267"/>
      <c r="WWY104" s="267"/>
      <c r="WWZ104" s="267"/>
      <c r="WXA104" s="267"/>
      <c r="WXB104" s="267"/>
      <c r="WXC104" s="267"/>
      <c r="WXD104" s="267"/>
      <c r="WXE104" s="267"/>
      <c r="WXF104" s="267"/>
      <c r="WXG104" s="267"/>
      <c r="WXH104" s="267"/>
      <c r="WXI104" s="267"/>
      <c r="WXJ104" s="267"/>
      <c r="WXK104" s="267"/>
      <c r="WXL104" s="267"/>
      <c r="WXM104" s="267"/>
      <c r="WXN104" s="267"/>
      <c r="WXO104" s="267"/>
      <c r="WXP104" s="267"/>
      <c r="WXQ104" s="267"/>
      <c r="WXR104" s="267"/>
      <c r="WXS104" s="267"/>
      <c r="WXT104" s="267"/>
      <c r="WXU104" s="267"/>
      <c r="WXV104" s="267"/>
      <c r="WXW104" s="267"/>
      <c r="WXX104" s="267"/>
      <c r="WXY104" s="267"/>
      <c r="WXZ104" s="267"/>
      <c r="WYA104" s="267"/>
      <c r="WYB104" s="267"/>
      <c r="WYC104" s="267"/>
      <c r="WYD104" s="267"/>
      <c r="WYE104" s="267"/>
      <c r="WYF104" s="267"/>
      <c r="WYG104" s="267"/>
      <c r="WYH104" s="267"/>
      <c r="WYI104" s="267"/>
      <c r="WYJ104" s="267"/>
      <c r="WYK104" s="267"/>
      <c r="WYL104" s="267"/>
      <c r="WYM104" s="267"/>
      <c r="WYN104" s="267"/>
      <c r="WYO104" s="267"/>
      <c r="WYP104" s="267"/>
      <c r="WYQ104" s="267"/>
      <c r="WYR104" s="267"/>
      <c r="WYS104" s="267"/>
      <c r="WYT104" s="267"/>
      <c r="WYU104" s="267"/>
      <c r="WYV104" s="267"/>
      <c r="WYW104" s="267"/>
      <c r="WYX104" s="267"/>
      <c r="WYY104" s="267"/>
      <c r="WYZ104" s="267"/>
      <c r="WZA104" s="267"/>
      <c r="WZB104" s="267"/>
      <c r="WZC104" s="267"/>
      <c r="WZD104" s="267"/>
      <c r="WZE104" s="267"/>
      <c r="WZF104" s="267"/>
      <c r="WZG104" s="267"/>
      <c r="WZH104" s="267"/>
      <c r="WZI104" s="267"/>
      <c r="WZJ104" s="267"/>
      <c r="WZK104" s="267"/>
      <c r="WZL104" s="267"/>
      <c r="WZM104" s="267"/>
      <c r="WZN104" s="267"/>
      <c r="WZO104" s="267"/>
      <c r="WZP104" s="267"/>
      <c r="WZQ104" s="267"/>
      <c r="WZR104" s="267"/>
      <c r="WZS104" s="267"/>
      <c r="WZT104" s="267"/>
      <c r="WZU104" s="267"/>
      <c r="WZV104" s="267"/>
      <c r="WZW104" s="267"/>
      <c r="WZX104" s="267"/>
      <c r="WZY104" s="267"/>
      <c r="WZZ104" s="267"/>
      <c r="XAA104" s="267"/>
      <c r="XAB104" s="267"/>
      <c r="XAC104" s="267"/>
      <c r="XAD104" s="267"/>
      <c r="XAE104" s="267"/>
      <c r="XAF104" s="267"/>
      <c r="XAG104" s="267"/>
      <c r="XAH104" s="267"/>
      <c r="XAI104" s="267"/>
      <c r="XAJ104" s="267"/>
      <c r="XAK104" s="267"/>
      <c r="XAL104" s="267"/>
      <c r="XAM104" s="267"/>
      <c r="XAN104" s="267"/>
      <c r="XAO104" s="267"/>
      <c r="XAP104" s="267"/>
      <c r="XAQ104" s="267"/>
      <c r="XAR104" s="267"/>
      <c r="XAS104" s="267"/>
      <c r="XAT104" s="267"/>
      <c r="XAU104" s="267"/>
      <c r="XAV104" s="267"/>
      <c r="XAW104" s="267"/>
      <c r="XAX104" s="267"/>
      <c r="XAY104" s="267"/>
      <c r="XAZ104" s="267"/>
      <c r="XBA104" s="267"/>
      <c r="XBB104" s="267"/>
      <c r="XBC104" s="267"/>
      <c r="XBD104" s="267"/>
      <c r="XBE104" s="267"/>
      <c r="XBF104" s="267"/>
      <c r="XBG104" s="267"/>
      <c r="XBH104" s="267"/>
      <c r="XBI104" s="267"/>
      <c r="XBJ104" s="267"/>
      <c r="XBK104" s="267"/>
      <c r="XBL104" s="267"/>
      <c r="XBM104" s="267"/>
      <c r="XBN104" s="267"/>
      <c r="XBO104" s="267"/>
      <c r="XBP104" s="267"/>
      <c r="XBQ104" s="267"/>
      <c r="XBR104" s="267"/>
      <c r="XBS104" s="267"/>
      <c r="XBT104" s="267"/>
      <c r="XBU104" s="267"/>
      <c r="XBV104" s="267"/>
      <c r="XBW104" s="267"/>
      <c r="XBX104" s="267"/>
      <c r="XBY104" s="267"/>
      <c r="XBZ104" s="267"/>
      <c r="XCA104" s="267"/>
      <c r="XCB104" s="267"/>
      <c r="XCC104" s="267"/>
      <c r="XCD104" s="267"/>
      <c r="XCE104" s="267"/>
      <c r="XCF104" s="267"/>
      <c r="XCG104" s="267"/>
      <c r="XCH104" s="267"/>
      <c r="XCI104" s="267"/>
      <c r="XCJ104" s="267"/>
      <c r="XCK104" s="267"/>
      <c r="XCL104" s="267"/>
      <c r="XCM104" s="267"/>
      <c r="XCN104" s="267"/>
      <c r="XCO104" s="267"/>
      <c r="XCP104" s="267"/>
      <c r="XCQ104" s="267"/>
      <c r="XCR104" s="267"/>
      <c r="XCS104" s="267"/>
      <c r="XCT104" s="267"/>
      <c r="XCU104" s="267"/>
      <c r="XCV104" s="267"/>
      <c r="XCW104" s="267"/>
      <c r="XCX104" s="267"/>
      <c r="XCY104" s="267"/>
      <c r="XCZ104" s="267"/>
      <c r="XDA104" s="267"/>
      <c r="XDB104" s="267"/>
      <c r="XDC104" s="267"/>
      <c r="XDD104" s="267"/>
      <c r="XDE104" s="267"/>
      <c r="XDF104" s="267"/>
      <c r="XDG104" s="267"/>
      <c r="XDH104" s="267"/>
      <c r="XDI104" s="267"/>
      <c r="XDJ104" s="267"/>
      <c r="XDK104" s="267"/>
      <c r="XDL104" s="267"/>
      <c r="XDM104" s="267"/>
      <c r="XDN104" s="267"/>
      <c r="XDO104" s="267"/>
      <c r="XDP104" s="267"/>
      <c r="XDQ104" s="267"/>
      <c r="XDR104" s="267"/>
      <c r="XDS104" s="267"/>
      <c r="XDT104" s="267"/>
      <c r="XDU104" s="267"/>
      <c r="XDV104" s="267"/>
      <c r="XDW104" s="267"/>
      <c r="XDX104" s="267"/>
      <c r="XDY104" s="267"/>
      <c r="XDZ104" s="267"/>
      <c r="XEA104" s="267"/>
      <c r="XEB104" s="267"/>
    </row>
    <row r="105" spans="1:16356" s="260" customFormat="1" ht="121.5" customHeight="1" x14ac:dyDescent="0.45">
      <c r="A105" s="170">
        <v>1</v>
      </c>
      <c r="B105" s="434" t="s">
        <v>220</v>
      </c>
      <c r="C105" s="330" t="s">
        <v>22</v>
      </c>
      <c r="D105" s="428" t="s">
        <v>329</v>
      </c>
      <c r="E105" s="428" t="s">
        <v>329</v>
      </c>
      <c r="F105" s="334">
        <f>F106</f>
        <v>0.50700000000000001</v>
      </c>
      <c r="G105" s="334">
        <f>G106</f>
        <v>2767.73027</v>
      </c>
      <c r="H105" s="334"/>
      <c r="I105" s="334"/>
      <c r="J105" s="334"/>
      <c r="K105" s="334">
        <f>K106</f>
        <v>2518.63454</v>
      </c>
      <c r="L105" s="431"/>
      <c r="M105" s="465"/>
      <c r="N105" s="431"/>
      <c r="O105" s="555"/>
      <c r="P105" s="555"/>
      <c r="Q105" s="555"/>
      <c r="R105" s="555"/>
      <c r="S105" s="555"/>
      <c r="T105" s="555"/>
      <c r="U105" s="555"/>
      <c r="V105" s="555"/>
      <c r="W105" s="608"/>
      <c r="X105" s="248">
        <f t="shared" si="19"/>
        <v>0</v>
      </c>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row>
    <row r="106" spans="1:16356" s="199" customFormat="1" ht="126.75" customHeight="1" x14ac:dyDescent="0.45">
      <c r="A106" s="175">
        <v>1</v>
      </c>
      <c r="B106" s="176" t="s">
        <v>223</v>
      </c>
      <c r="C106" s="158" t="s">
        <v>22</v>
      </c>
      <c r="D106" s="159" t="s">
        <v>329</v>
      </c>
      <c r="E106" s="160" t="s">
        <v>1025</v>
      </c>
      <c r="F106" s="162">
        <v>0.50700000000000001</v>
      </c>
      <c r="G106" s="162">
        <v>2767.73027</v>
      </c>
      <c r="H106" s="163">
        <v>91</v>
      </c>
      <c r="I106" s="539"/>
      <c r="J106" s="539"/>
      <c r="K106" s="347">
        <f t="shared" ref="K106" si="21">ROUNDDOWN(G106*H106/100,5)</f>
        <v>2518.63454</v>
      </c>
      <c r="L106" s="191" t="s">
        <v>1178</v>
      </c>
      <c r="M106" s="197">
        <v>12</v>
      </c>
      <c r="N106" s="237" t="s">
        <v>1173</v>
      </c>
      <c r="O106" s="216">
        <v>12</v>
      </c>
      <c r="P106" s="216"/>
      <c r="Q106" s="216">
        <v>2</v>
      </c>
      <c r="R106" s="216"/>
      <c r="S106" s="216"/>
      <c r="T106" s="216">
        <v>2</v>
      </c>
      <c r="U106" s="216"/>
      <c r="V106" s="216">
        <f t="shared" si="1"/>
        <v>170</v>
      </c>
      <c r="W106" s="607">
        <v>1</v>
      </c>
      <c r="X106" s="257">
        <f t="shared" si="19"/>
        <v>0</v>
      </c>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row>
    <row r="107" spans="1:16356" s="260" customFormat="1" ht="126.75" customHeight="1" x14ac:dyDescent="0.45">
      <c r="A107" s="170"/>
      <c r="B107" s="434" t="s">
        <v>152</v>
      </c>
      <c r="C107" s="330" t="s">
        <v>22</v>
      </c>
      <c r="D107" s="428" t="s">
        <v>283</v>
      </c>
      <c r="E107" s="428" t="s">
        <v>283</v>
      </c>
      <c r="F107" s="332">
        <f>F109+F108</f>
        <v>1.29</v>
      </c>
      <c r="G107" s="332">
        <f>G109+G108</f>
        <v>28499.308929999999</v>
      </c>
      <c r="H107" s="453"/>
      <c r="I107" s="332"/>
      <c r="J107" s="332"/>
      <c r="K107" s="334">
        <f>K109+K108</f>
        <v>26219.36421</v>
      </c>
      <c r="L107" s="579"/>
      <c r="M107" s="497"/>
      <c r="N107" s="339"/>
      <c r="O107" s="555"/>
      <c r="P107" s="555"/>
      <c r="Q107" s="555"/>
      <c r="R107" s="555"/>
      <c r="S107" s="555"/>
      <c r="T107" s="555"/>
      <c r="U107" s="555"/>
      <c r="V107" s="555"/>
      <c r="W107" s="608"/>
      <c r="X107" s="248">
        <f t="shared" si="19"/>
        <v>0</v>
      </c>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row>
    <row r="108" spans="1:16356" s="476" customFormat="1" ht="126.75" customHeight="1" x14ac:dyDescent="0.45">
      <c r="A108" s="439"/>
      <c r="B108" s="212" t="s">
        <v>104</v>
      </c>
      <c r="C108" s="158" t="s">
        <v>22</v>
      </c>
      <c r="D108" s="159" t="s">
        <v>283</v>
      </c>
      <c r="E108" s="387" t="s">
        <v>1027</v>
      </c>
      <c r="F108" s="183">
        <v>0.89</v>
      </c>
      <c r="G108" s="162">
        <v>21434.075219999999</v>
      </c>
      <c r="H108" s="163">
        <v>92</v>
      </c>
      <c r="I108" s="162"/>
      <c r="J108" s="162"/>
      <c r="K108" s="347">
        <f>ROUNDDOWN(G108*H108/100,5)</f>
        <v>19719.349200000001</v>
      </c>
      <c r="L108" s="191" t="s">
        <v>1029</v>
      </c>
      <c r="M108" s="197">
        <v>6</v>
      </c>
      <c r="N108" s="173"/>
      <c r="O108" s="216">
        <v>6</v>
      </c>
      <c r="P108" s="216"/>
      <c r="Q108" s="216">
        <v>4</v>
      </c>
      <c r="R108" s="216"/>
      <c r="S108" s="216"/>
      <c r="T108" s="216"/>
      <c r="U108" s="216"/>
      <c r="V108" s="216">
        <f t="shared" si="1"/>
        <v>120</v>
      </c>
      <c r="W108" s="606">
        <v>1</v>
      </c>
      <c r="X108" s="565"/>
      <c r="AP108" s="475"/>
      <c r="AQ108" s="475"/>
      <c r="AR108" s="475"/>
      <c r="AS108" s="475"/>
      <c r="AT108" s="475"/>
      <c r="AU108" s="475"/>
      <c r="AV108" s="475"/>
      <c r="AW108" s="475"/>
      <c r="AX108" s="475"/>
      <c r="AY108" s="475"/>
      <c r="AZ108" s="475"/>
      <c r="BA108" s="475"/>
      <c r="BB108" s="475"/>
      <c r="BC108" s="475"/>
      <c r="BD108" s="475"/>
      <c r="BE108" s="475"/>
      <c r="BF108" s="475"/>
      <c r="BG108" s="475"/>
      <c r="BH108" s="475"/>
      <c r="BI108" s="475"/>
      <c r="BJ108" s="475"/>
      <c r="BK108" s="475"/>
      <c r="BL108" s="475"/>
      <c r="BM108" s="475"/>
      <c r="BN108" s="475"/>
      <c r="BO108" s="475"/>
      <c r="BP108" s="475"/>
      <c r="BQ108" s="475"/>
      <c r="BR108" s="475"/>
      <c r="BS108" s="475"/>
      <c r="BT108" s="475"/>
      <c r="BU108" s="475"/>
      <c r="BV108" s="475"/>
      <c r="BW108" s="475"/>
      <c r="BX108" s="475"/>
      <c r="BY108" s="475"/>
      <c r="BZ108" s="475"/>
      <c r="CA108" s="475"/>
      <c r="CB108" s="475"/>
      <c r="CC108" s="475"/>
      <c r="CD108" s="475"/>
      <c r="CE108" s="475"/>
      <c r="CF108" s="475"/>
      <c r="CG108" s="475"/>
      <c r="CH108" s="475"/>
      <c r="CI108" s="475"/>
      <c r="CJ108" s="475"/>
      <c r="CK108" s="475"/>
      <c r="CL108" s="475"/>
      <c r="CM108" s="475"/>
    </row>
    <row r="109" spans="1:16356" s="260" customFormat="1" ht="105.75" customHeight="1" x14ac:dyDescent="0.45">
      <c r="A109" s="170"/>
      <c r="B109" s="176" t="s">
        <v>117</v>
      </c>
      <c r="C109" s="158" t="s">
        <v>22</v>
      </c>
      <c r="D109" s="159" t="s">
        <v>283</v>
      </c>
      <c r="E109" s="160" t="s">
        <v>1026</v>
      </c>
      <c r="F109" s="162">
        <v>0.4</v>
      </c>
      <c r="G109" s="162">
        <v>7065.2337100000004</v>
      </c>
      <c r="H109" s="163">
        <v>92</v>
      </c>
      <c r="I109" s="162"/>
      <c r="J109" s="162"/>
      <c r="K109" s="347">
        <f>ROUNDDOWN(G109*H109/100,5)</f>
        <v>6500.0150100000001</v>
      </c>
      <c r="L109" s="191" t="s">
        <v>334</v>
      </c>
      <c r="M109" s="197">
        <v>6</v>
      </c>
      <c r="N109" s="173"/>
      <c r="O109" s="216">
        <v>6</v>
      </c>
      <c r="P109" s="216"/>
      <c r="Q109" s="216">
        <v>4</v>
      </c>
      <c r="R109" s="216"/>
      <c r="S109" s="216"/>
      <c r="T109" s="216"/>
      <c r="U109" s="216"/>
      <c r="V109" s="216">
        <f t="shared" si="1"/>
        <v>120</v>
      </c>
      <c r="W109" s="606">
        <v>1</v>
      </c>
      <c r="X109" s="248"/>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261"/>
      <c r="CC109" s="261"/>
      <c r="CD109" s="261"/>
      <c r="CE109" s="261"/>
      <c r="CF109" s="261"/>
      <c r="CG109" s="261"/>
      <c r="CH109" s="261"/>
      <c r="CI109" s="261"/>
      <c r="CJ109" s="261"/>
      <c r="CK109" s="261"/>
      <c r="CL109" s="261"/>
      <c r="CM109" s="261"/>
    </row>
    <row r="110" spans="1:16356" s="476" customFormat="1" ht="105.75" customHeight="1" x14ac:dyDescent="0.45">
      <c r="A110" s="439"/>
      <c r="B110" s="434" t="s">
        <v>153</v>
      </c>
      <c r="C110" s="330" t="s">
        <v>22</v>
      </c>
      <c r="D110" s="428" t="s">
        <v>23</v>
      </c>
      <c r="E110" s="330" t="s">
        <v>23</v>
      </c>
      <c r="F110" s="332">
        <f>F111+F112</f>
        <v>2.7007000000000003</v>
      </c>
      <c r="G110" s="332">
        <f>G111+G112</f>
        <v>23014.854930000001</v>
      </c>
      <c r="H110" s="333"/>
      <c r="I110" s="332"/>
      <c r="J110" s="332"/>
      <c r="K110" s="334">
        <f>K111+K112</f>
        <v>21173.666530000002</v>
      </c>
      <c r="L110" s="580"/>
      <c r="M110" s="580"/>
      <c r="N110" s="431"/>
      <c r="O110" s="555"/>
      <c r="P110" s="555"/>
      <c r="Q110" s="555"/>
      <c r="R110" s="555"/>
      <c r="S110" s="555"/>
      <c r="T110" s="555"/>
      <c r="U110" s="555"/>
      <c r="V110" s="555"/>
      <c r="W110" s="608"/>
      <c r="X110" s="56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5"/>
      <c r="BN110" s="475"/>
      <c r="BO110" s="475"/>
      <c r="BP110" s="475"/>
      <c r="BQ110" s="475"/>
      <c r="BR110" s="475"/>
      <c r="BS110" s="475"/>
      <c r="BT110" s="475"/>
      <c r="BU110" s="475"/>
      <c r="BV110" s="475"/>
      <c r="BW110" s="475"/>
      <c r="BX110" s="475"/>
      <c r="BY110" s="475"/>
      <c r="BZ110" s="475"/>
      <c r="CA110" s="475"/>
      <c r="CB110" s="475"/>
      <c r="CC110" s="475"/>
      <c r="CD110" s="475"/>
      <c r="CE110" s="475"/>
      <c r="CF110" s="475"/>
      <c r="CG110" s="475"/>
      <c r="CH110" s="475"/>
      <c r="CI110" s="475"/>
      <c r="CJ110" s="475"/>
      <c r="CK110" s="475"/>
      <c r="CL110" s="475"/>
      <c r="CM110" s="475"/>
    </row>
    <row r="111" spans="1:16356" s="199" customFormat="1" ht="126.75" customHeight="1" x14ac:dyDescent="0.45">
      <c r="A111" s="175"/>
      <c r="B111" s="176" t="s">
        <v>21</v>
      </c>
      <c r="C111" s="158" t="s">
        <v>22</v>
      </c>
      <c r="D111" s="159" t="s">
        <v>23</v>
      </c>
      <c r="E111" s="160" t="s">
        <v>311</v>
      </c>
      <c r="F111" s="162">
        <v>1.53</v>
      </c>
      <c r="G111" s="162">
        <v>13152.863590000001</v>
      </c>
      <c r="H111" s="163">
        <v>92</v>
      </c>
      <c r="I111" s="162"/>
      <c r="J111" s="162"/>
      <c r="K111" s="347">
        <f>ROUND(G111*H111/100,5)</f>
        <v>12100.6345</v>
      </c>
      <c r="L111" s="358" t="s">
        <v>267</v>
      </c>
      <c r="M111" s="194">
        <v>12</v>
      </c>
      <c r="N111" s="237" t="s">
        <v>589</v>
      </c>
      <c r="O111" s="216">
        <v>12</v>
      </c>
      <c r="P111" s="216"/>
      <c r="Q111" s="216">
        <v>2</v>
      </c>
      <c r="R111" s="216"/>
      <c r="S111" s="216">
        <v>2</v>
      </c>
      <c r="T111" s="216">
        <v>2</v>
      </c>
      <c r="U111" s="216"/>
      <c r="V111" s="216">
        <f t="shared" si="1"/>
        <v>200</v>
      </c>
      <c r="W111" s="606">
        <v>1</v>
      </c>
      <c r="X111" s="257"/>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row>
    <row r="112" spans="1:16356" s="199" customFormat="1" ht="126.75" customHeight="1" x14ac:dyDescent="0.45">
      <c r="A112" s="175"/>
      <c r="B112" s="176" t="s">
        <v>402</v>
      </c>
      <c r="C112" s="158" t="s">
        <v>22</v>
      </c>
      <c r="D112" s="159" t="s">
        <v>23</v>
      </c>
      <c r="E112" s="160" t="s">
        <v>266</v>
      </c>
      <c r="F112" s="162">
        <v>1.1707000000000001</v>
      </c>
      <c r="G112" s="162">
        <v>9861.9913400000005</v>
      </c>
      <c r="H112" s="163">
        <v>92</v>
      </c>
      <c r="I112" s="162"/>
      <c r="J112" s="162"/>
      <c r="K112" s="347">
        <f>ROUND(G112*H112/100,5)</f>
        <v>9073.0320300000003</v>
      </c>
      <c r="L112" s="191" t="s">
        <v>1209</v>
      </c>
      <c r="M112" s="197">
        <v>6</v>
      </c>
      <c r="N112" s="237" t="s">
        <v>589</v>
      </c>
      <c r="O112" s="216">
        <v>6</v>
      </c>
      <c r="P112" s="216"/>
      <c r="Q112" s="216">
        <v>4</v>
      </c>
      <c r="R112" s="216"/>
      <c r="S112" s="216">
        <v>2</v>
      </c>
      <c r="T112" s="216">
        <v>2</v>
      </c>
      <c r="U112" s="216"/>
      <c r="V112" s="216">
        <f t="shared" si="1"/>
        <v>170</v>
      </c>
      <c r="W112" s="607">
        <v>1</v>
      </c>
      <c r="X112" s="257"/>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row>
    <row r="113" spans="1:16356" s="476" customFormat="1" ht="126.75" customHeight="1" x14ac:dyDescent="0.45">
      <c r="A113" s="439"/>
      <c r="B113" s="434" t="s">
        <v>154</v>
      </c>
      <c r="C113" s="330" t="s">
        <v>22</v>
      </c>
      <c r="D113" s="428" t="s">
        <v>221</v>
      </c>
      <c r="E113" s="330" t="s">
        <v>221</v>
      </c>
      <c r="F113" s="332">
        <f>SUM(F114:F116)</f>
        <v>1.9049999999999998</v>
      </c>
      <c r="G113" s="332">
        <f>SUM(G114:G116)</f>
        <v>14214.284957</v>
      </c>
      <c r="H113" s="333"/>
      <c r="I113" s="332"/>
      <c r="J113" s="332"/>
      <c r="K113" s="334">
        <f>SUM(K114:K116)</f>
        <v>13219.28499</v>
      </c>
      <c r="L113" s="431"/>
      <c r="M113" s="444"/>
      <c r="N113" s="431"/>
      <c r="O113" s="555"/>
      <c r="P113" s="555"/>
      <c r="Q113" s="555"/>
      <c r="R113" s="555"/>
      <c r="S113" s="555"/>
      <c r="T113" s="555"/>
      <c r="U113" s="555"/>
      <c r="V113" s="555"/>
      <c r="W113" s="608"/>
      <c r="X113" s="565"/>
      <c r="AP113" s="475"/>
      <c r="AQ113" s="475"/>
      <c r="AR113" s="475"/>
      <c r="AS113" s="475"/>
      <c r="AT113" s="475"/>
      <c r="AU113" s="475"/>
      <c r="AV113" s="475"/>
      <c r="AW113" s="475"/>
      <c r="AX113" s="475"/>
      <c r="AY113" s="475"/>
      <c r="AZ113" s="475"/>
      <c r="BA113" s="475"/>
      <c r="BB113" s="475"/>
      <c r="BC113" s="475"/>
      <c r="BD113" s="475"/>
      <c r="BE113" s="475"/>
      <c r="BF113" s="475"/>
      <c r="BG113" s="475"/>
      <c r="BH113" s="475"/>
      <c r="BI113" s="475"/>
      <c r="BJ113" s="475"/>
      <c r="BK113" s="475"/>
      <c r="BL113" s="475"/>
      <c r="BM113" s="475"/>
      <c r="BN113" s="475"/>
      <c r="BO113" s="475"/>
      <c r="BP113" s="475"/>
      <c r="BQ113" s="475"/>
      <c r="BR113" s="475"/>
      <c r="BS113" s="475"/>
      <c r="BT113" s="475"/>
      <c r="BU113" s="475"/>
      <c r="BV113" s="475"/>
      <c r="BW113" s="475"/>
      <c r="BX113" s="475"/>
      <c r="BY113" s="475"/>
      <c r="BZ113" s="475"/>
      <c r="CA113" s="475"/>
      <c r="CB113" s="475"/>
      <c r="CC113" s="475"/>
      <c r="CD113" s="475"/>
      <c r="CE113" s="475"/>
      <c r="CF113" s="475"/>
      <c r="CG113" s="475"/>
      <c r="CH113" s="475"/>
      <c r="CI113" s="475"/>
      <c r="CJ113" s="475"/>
      <c r="CK113" s="475"/>
      <c r="CL113" s="475"/>
      <c r="CM113" s="475"/>
    </row>
    <row r="114" spans="1:16356" s="199" customFormat="1" ht="126.75" customHeight="1" x14ac:dyDescent="0.45">
      <c r="A114" s="175"/>
      <c r="B114" s="212" t="s">
        <v>57</v>
      </c>
      <c r="C114" s="158" t="s">
        <v>22</v>
      </c>
      <c r="D114" s="159" t="s">
        <v>221</v>
      </c>
      <c r="E114" s="160" t="s">
        <v>331</v>
      </c>
      <c r="F114" s="161">
        <v>0.28499999999999998</v>
      </c>
      <c r="G114" s="162">
        <v>2024.675041</v>
      </c>
      <c r="H114" s="163">
        <v>93</v>
      </c>
      <c r="I114" s="162"/>
      <c r="J114" s="162"/>
      <c r="K114" s="347">
        <f>ROUNDDOWN(G114*H114/100,5)</f>
        <v>1882.94778</v>
      </c>
      <c r="L114" s="411" t="s">
        <v>632</v>
      </c>
      <c r="M114" s="194">
        <v>9</v>
      </c>
      <c r="N114" s="237" t="s">
        <v>633</v>
      </c>
      <c r="O114" s="216">
        <v>9</v>
      </c>
      <c r="P114" s="216">
        <v>2</v>
      </c>
      <c r="Q114" s="216">
        <v>4</v>
      </c>
      <c r="R114" s="266"/>
      <c r="S114" s="266"/>
      <c r="T114" s="216">
        <v>2</v>
      </c>
      <c r="U114" s="216"/>
      <c r="V114" s="216">
        <f t="shared" si="1"/>
        <v>200</v>
      </c>
      <c r="W114" s="585">
        <v>1</v>
      </c>
      <c r="X114" s="257"/>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row>
    <row r="115" spans="1:16356" s="260" customFormat="1" ht="126.75" customHeight="1" x14ac:dyDescent="0.45">
      <c r="A115" s="170"/>
      <c r="B115" s="176" t="s">
        <v>1081</v>
      </c>
      <c r="C115" s="158" t="s">
        <v>22</v>
      </c>
      <c r="D115" s="159" t="s">
        <v>221</v>
      </c>
      <c r="E115" s="160" t="s">
        <v>332</v>
      </c>
      <c r="F115" s="161">
        <v>1.49</v>
      </c>
      <c r="G115" s="162">
        <v>10471.5388</v>
      </c>
      <c r="H115" s="163">
        <v>93</v>
      </c>
      <c r="I115" s="162"/>
      <c r="J115" s="162"/>
      <c r="K115" s="347">
        <f>ROUNDDOWN(G115*H115/100,5)</f>
        <v>9738.5310800000007</v>
      </c>
      <c r="L115" s="411" t="s">
        <v>632</v>
      </c>
      <c r="M115" s="194">
        <v>7</v>
      </c>
      <c r="N115" s="237" t="s">
        <v>633</v>
      </c>
      <c r="O115" s="262">
        <v>7</v>
      </c>
      <c r="P115" s="262">
        <v>2</v>
      </c>
      <c r="Q115" s="262">
        <v>4</v>
      </c>
      <c r="R115" s="556"/>
      <c r="S115" s="556"/>
      <c r="T115" s="262">
        <v>2</v>
      </c>
      <c r="U115" s="262"/>
      <c r="V115" s="216">
        <f t="shared" si="1"/>
        <v>180</v>
      </c>
      <c r="W115" s="588">
        <v>1</v>
      </c>
      <c r="X115" s="248"/>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c r="BY115" s="261"/>
      <c r="BZ115" s="261"/>
      <c r="CA115" s="261"/>
      <c r="CB115" s="261"/>
      <c r="CC115" s="261"/>
      <c r="CD115" s="261"/>
      <c r="CE115" s="261"/>
      <c r="CF115" s="261"/>
      <c r="CG115" s="261"/>
      <c r="CH115" s="261"/>
      <c r="CI115" s="261"/>
      <c r="CJ115" s="261"/>
      <c r="CK115" s="261"/>
      <c r="CL115" s="261"/>
      <c r="CM115" s="261"/>
    </row>
    <row r="116" spans="1:16356" s="476" customFormat="1" ht="126.75" customHeight="1" x14ac:dyDescent="0.45">
      <c r="A116" s="439"/>
      <c r="B116" s="176" t="s">
        <v>1082</v>
      </c>
      <c r="C116" s="158" t="s">
        <v>22</v>
      </c>
      <c r="D116" s="159" t="s">
        <v>221</v>
      </c>
      <c r="E116" s="160" t="s">
        <v>635</v>
      </c>
      <c r="F116" s="161">
        <v>0.13</v>
      </c>
      <c r="G116" s="162">
        <v>1718.0711160000001</v>
      </c>
      <c r="H116" s="163">
        <v>93</v>
      </c>
      <c r="I116" s="162"/>
      <c r="J116" s="162"/>
      <c r="K116" s="347">
        <f>ROUNDDOWN(G116*H116/100,5)</f>
        <v>1597.8061299999999</v>
      </c>
      <c r="L116" s="411" t="s">
        <v>636</v>
      </c>
      <c r="M116" s="194">
        <v>6</v>
      </c>
      <c r="N116" s="237"/>
      <c r="O116" s="216">
        <v>6</v>
      </c>
      <c r="P116" s="266"/>
      <c r="Q116" s="216">
        <v>4</v>
      </c>
      <c r="R116" s="266"/>
      <c r="S116" s="266"/>
      <c r="T116" s="216"/>
      <c r="U116" s="216"/>
      <c r="V116" s="216">
        <f t="shared" si="1"/>
        <v>120</v>
      </c>
      <c r="W116" s="587">
        <v>1</v>
      </c>
      <c r="X116" s="565"/>
      <c r="AP116" s="475"/>
      <c r="AQ116" s="475"/>
      <c r="AR116" s="475"/>
      <c r="AS116" s="475"/>
      <c r="AT116" s="475"/>
      <c r="AU116" s="475"/>
      <c r="AV116" s="475"/>
      <c r="AW116" s="475"/>
      <c r="AX116" s="475"/>
      <c r="AY116" s="475"/>
      <c r="AZ116" s="475"/>
      <c r="BA116" s="475"/>
      <c r="BB116" s="475"/>
      <c r="BC116" s="475"/>
      <c r="BD116" s="475"/>
      <c r="BE116" s="475"/>
      <c r="BF116" s="475"/>
      <c r="BG116" s="475"/>
      <c r="BH116" s="475"/>
      <c r="BI116" s="475"/>
      <c r="BJ116" s="475"/>
      <c r="BK116" s="475"/>
      <c r="BL116" s="475"/>
      <c r="BM116" s="475"/>
      <c r="BN116" s="475"/>
      <c r="BO116" s="475"/>
      <c r="BP116" s="475"/>
      <c r="BQ116" s="475"/>
      <c r="BR116" s="475"/>
      <c r="BS116" s="475"/>
      <c r="BT116" s="475"/>
      <c r="BU116" s="475"/>
      <c r="BV116" s="475"/>
      <c r="BW116" s="475"/>
      <c r="BX116" s="475"/>
      <c r="BY116" s="475"/>
      <c r="BZ116" s="475"/>
      <c r="CA116" s="475"/>
      <c r="CB116" s="475"/>
      <c r="CC116" s="475"/>
      <c r="CD116" s="475"/>
      <c r="CE116" s="475"/>
      <c r="CF116" s="475"/>
      <c r="CG116" s="475"/>
      <c r="CH116" s="475"/>
      <c r="CI116" s="475"/>
      <c r="CJ116" s="475"/>
      <c r="CK116" s="475"/>
      <c r="CL116" s="475"/>
      <c r="CM116" s="475"/>
    </row>
    <row r="117" spans="1:16356" s="156" customFormat="1" ht="101.25" customHeight="1" x14ac:dyDescent="0.45">
      <c r="B117" s="434" t="s">
        <v>155</v>
      </c>
      <c r="C117" s="330" t="s">
        <v>22</v>
      </c>
      <c r="D117" s="428" t="s">
        <v>743</v>
      </c>
      <c r="E117" s="330" t="s">
        <v>743</v>
      </c>
      <c r="F117" s="440">
        <f>F118</f>
        <v>0.1736</v>
      </c>
      <c r="G117" s="441">
        <f>G118</f>
        <v>2661.9008699999999</v>
      </c>
      <c r="H117" s="333"/>
      <c r="I117" s="332"/>
      <c r="J117" s="332"/>
      <c r="K117" s="334">
        <f>K118</f>
        <v>2475.5677999999998</v>
      </c>
      <c r="L117" s="340"/>
      <c r="M117" s="465"/>
      <c r="N117" s="339"/>
      <c r="O117" s="555"/>
      <c r="P117" s="576"/>
      <c r="Q117" s="555"/>
      <c r="R117" s="576"/>
      <c r="S117" s="576"/>
      <c r="T117" s="555"/>
      <c r="U117" s="555"/>
      <c r="V117" s="555"/>
      <c r="W117" s="586"/>
      <c r="X117" s="246">
        <f>O114-M114</f>
        <v>0</v>
      </c>
      <c r="Y117" s="188"/>
      <c r="Z117" s="188"/>
      <c r="AA117" s="188"/>
      <c r="AB117" s="188"/>
      <c r="AC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row>
    <row r="118" spans="1:16356" s="270" customFormat="1" ht="112.5" customHeight="1" x14ac:dyDescent="0.45">
      <c r="B118" s="176" t="s">
        <v>107</v>
      </c>
      <c r="C118" s="158" t="s">
        <v>22</v>
      </c>
      <c r="D118" s="159" t="s">
        <v>743</v>
      </c>
      <c r="E118" s="160" t="s">
        <v>827</v>
      </c>
      <c r="F118" s="161">
        <v>0.1736</v>
      </c>
      <c r="G118" s="162">
        <v>2661.9008699999999</v>
      </c>
      <c r="H118" s="163">
        <v>93</v>
      </c>
      <c r="I118" s="162"/>
      <c r="J118" s="162"/>
      <c r="K118" s="347">
        <f>ROUNDDOWN(G118*H118/100,5)</f>
        <v>2475.5677999999998</v>
      </c>
      <c r="L118" s="411" t="s">
        <v>746</v>
      </c>
      <c r="M118" s="194">
        <v>3</v>
      </c>
      <c r="N118" s="173"/>
      <c r="O118" s="216">
        <v>3</v>
      </c>
      <c r="P118" s="266"/>
      <c r="Q118" s="216"/>
      <c r="R118" s="266"/>
      <c r="S118" s="266"/>
      <c r="T118" s="216"/>
      <c r="U118" s="216"/>
      <c r="V118" s="216">
        <f t="shared" si="1"/>
        <v>30</v>
      </c>
      <c r="W118" s="587">
        <v>1</v>
      </c>
      <c r="X118" s="271"/>
      <c r="Y118" s="272"/>
      <c r="Z118" s="272"/>
      <c r="AA118" s="272"/>
      <c r="AB118" s="272"/>
      <c r="AC118" s="272"/>
      <c r="AP118" s="272"/>
      <c r="AQ118" s="272"/>
      <c r="AR118" s="272"/>
      <c r="AS118" s="272"/>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2"/>
      <c r="BR118" s="272"/>
      <c r="BS118" s="272"/>
      <c r="BT118" s="272"/>
      <c r="BU118" s="272"/>
      <c r="BV118" s="272"/>
      <c r="BW118" s="272"/>
      <c r="BX118" s="272"/>
      <c r="BY118" s="272"/>
      <c r="BZ118" s="272"/>
      <c r="CA118" s="272"/>
      <c r="CB118" s="272"/>
      <c r="CC118" s="272"/>
      <c r="CD118" s="272"/>
      <c r="CE118" s="272"/>
      <c r="CF118" s="272"/>
      <c r="CG118" s="272"/>
      <c r="CH118" s="272"/>
      <c r="CI118" s="272"/>
      <c r="CJ118" s="272"/>
      <c r="CK118" s="272"/>
      <c r="CL118" s="272"/>
      <c r="CM118" s="272"/>
    </row>
    <row r="119" spans="1:16356" s="196" customFormat="1" ht="122.25" customHeight="1" x14ac:dyDescent="0.45">
      <c r="B119" s="434" t="s">
        <v>224</v>
      </c>
      <c r="C119" s="330" t="s">
        <v>22</v>
      </c>
      <c r="D119" s="428" t="s">
        <v>81</v>
      </c>
      <c r="E119" s="330" t="s">
        <v>81</v>
      </c>
      <c r="F119" s="331">
        <f>F120</f>
        <v>0.52</v>
      </c>
      <c r="G119" s="332">
        <f>G120</f>
        <v>9561.88213</v>
      </c>
      <c r="H119" s="333"/>
      <c r="I119" s="332"/>
      <c r="J119" s="332"/>
      <c r="K119" s="334">
        <f>K120</f>
        <v>8605.69391</v>
      </c>
      <c r="L119" s="337"/>
      <c r="M119" s="434"/>
      <c r="N119" s="434"/>
      <c r="O119" s="555"/>
      <c r="P119" s="555"/>
      <c r="Q119" s="555"/>
      <c r="R119" s="555"/>
      <c r="S119" s="555"/>
      <c r="T119" s="555"/>
      <c r="U119" s="555"/>
      <c r="V119" s="555"/>
      <c r="W119" s="603"/>
      <c r="X119" s="257"/>
      <c r="Y119" s="195"/>
      <c r="Z119" s="195"/>
      <c r="AA119" s="195"/>
      <c r="AB119" s="195"/>
      <c r="AC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row>
    <row r="120" spans="1:16356" s="343" customFormat="1" ht="101.25" customHeight="1" x14ac:dyDescent="0.45">
      <c r="B120" s="176" t="s">
        <v>226</v>
      </c>
      <c r="C120" s="364" t="s">
        <v>22</v>
      </c>
      <c r="D120" s="365" t="s">
        <v>81</v>
      </c>
      <c r="E120" s="366" t="s">
        <v>787</v>
      </c>
      <c r="F120" s="367">
        <v>0.52</v>
      </c>
      <c r="G120" s="368">
        <v>9561.88213</v>
      </c>
      <c r="H120" s="369">
        <v>90</v>
      </c>
      <c r="I120" s="368"/>
      <c r="J120" s="368"/>
      <c r="K120" s="381">
        <f>ROUNDDOWN(G120*H120/100,5)</f>
        <v>8605.69391</v>
      </c>
      <c r="L120" s="411" t="s">
        <v>789</v>
      </c>
      <c r="M120" s="194">
        <v>7</v>
      </c>
      <c r="N120" s="173"/>
      <c r="O120" s="216">
        <v>7</v>
      </c>
      <c r="P120" s="216"/>
      <c r="Q120" s="216">
        <v>2</v>
      </c>
      <c r="R120" s="216"/>
      <c r="S120" s="266"/>
      <c r="T120" s="265"/>
      <c r="U120" s="265"/>
      <c r="V120" s="216">
        <f t="shared" si="1"/>
        <v>100</v>
      </c>
      <c r="W120" s="606">
        <v>1</v>
      </c>
      <c r="X120" s="565"/>
      <c r="Y120" s="342"/>
      <c r="Z120" s="342"/>
      <c r="AA120" s="342"/>
      <c r="AB120" s="342"/>
      <c r="AC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2"/>
      <c r="BO120" s="342"/>
      <c r="BP120" s="342"/>
      <c r="BQ120" s="342"/>
      <c r="BR120" s="342"/>
      <c r="BS120" s="342"/>
      <c r="BT120" s="342"/>
      <c r="BU120" s="342"/>
      <c r="BV120" s="342"/>
      <c r="BW120" s="342"/>
      <c r="BX120" s="342"/>
      <c r="BY120" s="342"/>
      <c r="BZ120" s="342"/>
      <c r="CA120" s="342"/>
      <c r="CB120" s="342"/>
      <c r="CC120" s="342"/>
      <c r="CD120" s="342"/>
      <c r="CE120" s="342"/>
      <c r="CF120" s="342"/>
      <c r="CG120" s="342"/>
      <c r="CH120" s="342"/>
      <c r="CI120" s="342"/>
      <c r="CJ120" s="342"/>
      <c r="CK120" s="342"/>
      <c r="CL120" s="342"/>
      <c r="CM120" s="342"/>
    </row>
    <row r="121" spans="1:16356" s="196" customFormat="1" ht="128.25" customHeight="1" x14ac:dyDescent="0.45">
      <c r="B121" s="463" t="s">
        <v>405</v>
      </c>
      <c r="C121" s="330" t="s">
        <v>22</v>
      </c>
      <c r="D121" s="428" t="s">
        <v>96</v>
      </c>
      <c r="E121" s="330" t="s">
        <v>96</v>
      </c>
      <c r="F121" s="331">
        <f>F122+F123+F124+F125</f>
        <v>2.12</v>
      </c>
      <c r="G121" s="332">
        <f>G122+G123+G124+G125</f>
        <v>15112.426719999999</v>
      </c>
      <c r="H121" s="333"/>
      <c r="I121" s="439"/>
      <c r="J121" s="439"/>
      <c r="K121" s="334">
        <f>SUM(K122:K125)</f>
        <v>14205.6811</v>
      </c>
      <c r="L121" s="340"/>
      <c r="M121" s="497"/>
      <c r="N121" s="431"/>
      <c r="O121" s="555"/>
      <c r="P121" s="576"/>
      <c r="Q121" s="576"/>
      <c r="R121" s="555"/>
      <c r="S121" s="555"/>
      <c r="T121" s="575"/>
      <c r="U121" s="575"/>
      <c r="V121" s="555"/>
      <c r="W121" s="608"/>
      <c r="X121" s="257"/>
      <c r="Y121" s="195"/>
      <c r="Z121" s="195"/>
      <c r="AA121" s="195"/>
      <c r="AB121" s="195"/>
      <c r="AC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row>
    <row r="122" spans="1:16356" s="343" customFormat="1" ht="84.75" customHeight="1" x14ac:dyDescent="0.45">
      <c r="A122" s="439">
        <v>1</v>
      </c>
      <c r="B122" s="212" t="s">
        <v>406</v>
      </c>
      <c r="C122" s="158" t="s">
        <v>22</v>
      </c>
      <c r="D122" s="159" t="s">
        <v>96</v>
      </c>
      <c r="E122" s="160" t="s">
        <v>383</v>
      </c>
      <c r="F122" s="161">
        <v>0.36399999999999999</v>
      </c>
      <c r="G122" s="162">
        <v>3124.56954</v>
      </c>
      <c r="H122" s="163">
        <v>94</v>
      </c>
      <c r="I122" s="162"/>
      <c r="J122" s="162"/>
      <c r="K122" s="347">
        <f>ROUNDDOWN(G122*H122/100,5)</f>
        <v>2937.0953599999998</v>
      </c>
      <c r="L122" s="411" t="s">
        <v>518</v>
      </c>
      <c r="M122" s="197">
        <v>7</v>
      </c>
      <c r="N122" s="237" t="s">
        <v>517</v>
      </c>
      <c r="O122" s="216">
        <v>7</v>
      </c>
      <c r="P122" s="216"/>
      <c r="Q122" s="216">
        <v>2</v>
      </c>
      <c r="R122" s="216"/>
      <c r="S122" s="216"/>
      <c r="T122" s="216">
        <v>2</v>
      </c>
      <c r="U122" s="216"/>
      <c r="V122" s="216">
        <f t="shared" si="1"/>
        <v>120</v>
      </c>
      <c r="W122" s="588">
        <v>1</v>
      </c>
      <c r="X122" s="565">
        <f>O119-M119</f>
        <v>0</v>
      </c>
      <c r="Y122" s="439"/>
      <c r="Z122" s="439"/>
      <c r="AA122" s="439"/>
      <c r="AB122" s="439"/>
      <c r="AC122" s="439"/>
      <c r="AD122" s="439"/>
      <c r="AE122" s="439"/>
      <c r="AF122" s="439"/>
      <c r="AG122" s="439"/>
      <c r="AH122" s="439"/>
      <c r="AI122" s="439"/>
      <c r="AJ122" s="439"/>
      <c r="AK122" s="439"/>
      <c r="AL122" s="439"/>
      <c r="AM122" s="439"/>
      <c r="AN122" s="439"/>
      <c r="AO122" s="439"/>
      <c r="AP122" s="438"/>
      <c r="AQ122" s="438"/>
      <c r="AR122" s="438"/>
      <c r="AS122" s="438"/>
      <c r="AT122" s="438"/>
      <c r="AU122" s="438"/>
      <c r="AV122" s="438"/>
      <c r="AW122" s="438"/>
      <c r="AX122" s="438"/>
      <c r="AY122" s="438"/>
      <c r="AZ122" s="438"/>
      <c r="BA122" s="438"/>
      <c r="BB122" s="438"/>
      <c r="BC122" s="438"/>
      <c r="BD122" s="438"/>
      <c r="BE122" s="438"/>
      <c r="BF122" s="438"/>
      <c r="BG122" s="438"/>
      <c r="BH122" s="438"/>
      <c r="BI122" s="438"/>
      <c r="BJ122" s="438"/>
      <c r="BK122" s="438"/>
      <c r="BL122" s="438"/>
      <c r="BM122" s="438"/>
      <c r="BN122" s="438"/>
      <c r="BO122" s="438"/>
      <c r="BP122" s="438"/>
      <c r="BQ122" s="438"/>
      <c r="BR122" s="438"/>
      <c r="BS122" s="438"/>
      <c r="BT122" s="438"/>
      <c r="BU122" s="438"/>
      <c r="BV122" s="438"/>
      <c r="BW122" s="438"/>
      <c r="BX122" s="438"/>
      <c r="BY122" s="438"/>
      <c r="BZ122" s="438"/>
      <c r="CA122" s="438"/>
      <c r="CB122" s="438"/>
      <c r="CC122" s="438"/>
      <c r="CD122" s="438"/>
      <c r="CE122" s="438"/>
      <c r="CF122" s="438"/>
      <c r="CG122" s="438"/>
      <c r="CH122" s="438"/>
      <c r="CI122" s="438"/>
      <c r="CJ122" s="438"/>
      <c r="CK122" s="438"/>
      <c r="CL122" s="438"/>
      <c r="CM122" s="438"/>
      <c r="CN122" s="439"/>
      <c r="CO122" s="439"/>
      <c r="CP122" s="439"/>
      <c r="CQ122" s="439"/>
      <c r="CR122" s="439"/>
      <c r="CS122" s="439"/>
      <c r="CT122" s="439"/>
      <c r="CU122" s="439"/>
      <c r="CV122" s="439"/>
      <c r="CW122" s="439"/>
      <c r="CX122" s="439"/>
      <c r="CY122" s="439"/>
      <c r="CZ122" s="439"/>
      <c r="DA122" s="439"/>
      <c r="DB122" s="439"/>
      <c r="DC122" s="439"/>
      <c r="DD122" s="439"/>
      <c r="DE122" s="439"/>
      <c r="DF122" s="439"/>
      <c r="DG122" s="439"/>
      <c r="DH122" s="439"/>
      <c r="DI122" s="439"/>
      <c r="DJ122" s="439"/>
      <c r="DK122" s="439"/>
      <c r="DL122" s="439"/>
      <c r="DM122" s="439"/>
      <c r="DN122" s="439"/>
      <c r="DO122" s="439"/>
      <c r="DP122" s="439"/>
      <c r="DQ122" s="439"/>
      <c r="DR122" s="439"/>
      <c r="DS122" s="439"/>
      <c r="DT122" s="439"/>
      <c r="DU122" s="439"/>
      <c r="DV122" s="439"/>
      <c r="DW122" s="439"/>
      <c r="DX122" s="439"/>
      <c r="DY122" s="439"/>
      <c r="DZ122" s="439"/>
      <c r="EA122" s="439"/>
      <c r="EB122" s="439"/>
      <c r="EC122" s="439"/>
      <c r="ED122" s="439"/>
      <c r="EE122" s="439"/>
      <c r="EF122" s="439"/>
      <c r="EG122" s="439"/>
      <c r="EH122" s="439"/>
      <c r="EI122" s="439"/>
      <c r="EJ122" s="439"/>
      <c r="EK122" s="439"/>
      <c r="EL122" s="439"/>
      <c r="EM122" s="439"/>
      <c r="EN122" s="439"/>
      <c r="EO122" s="439"/>
      <c r="EP122" s="439"/>
      <c r="EQ122" s="439"/>
      <c r="ER122" s="439"/>
      <c r="ES122" s="439"/>
      <c r="ET122" s="439"/>
      <c r="EU122" s="439"/>
      <c r="EV122" s="439"/>
      <c r="EW122" s="439"/>
      <c r="EX122" s="439"/>
      <c r="EY122" s="439"/>
      <c r="EZ122" s="439"/>
      <c r="FA122" s="439"/>
      <c r="FB122" s="439"/>
      <c r="FC122" s="439"/>
      <c r="FD122" s="439"/>
      <c r="FE122" s="439"/>
      <c r="FF122" s="439"/>
      <c r="FG122" s="439"/>
      <c r="FH122" s="439"/>
      <c r="FI122" s="439"/>
      <c r="FJ122" s="439"/>
      <c r="FK122" s="439"/>
      <c r="FL122" s="439"/>
      <c r="FM122" s="439"/>
      <c r="FN122" s="439"/>
      <c r="FO122" s="439"/>
      <c r="FP122" s="439"/>
      <c r="FQ122" s="439"/>
      <c r="FR122" s="439"/>
      <c r="FS122" s="439"/>
      <c r="FT122" s="439"/>
      <c r="FU122" s="439"/>
      <c r="FV122" s="439"/>
      <c r="FW122" s="439"/>
      <c r="FX122" s="439"/>
      <c r="FY122" s="439"/>
      <c r="FZ122" s="439"/>
      <c r="GA122" s="439"/>
      <c r="GB122" s="439"/>
      <c r="GC122" s="439"/>
      <c r="GD122" s="439"/>
      <c r="GE122" s="439"/>
      <c r="GF122" s="439"/>
      <c r="GG122" s="439"/>
      <c r="GH122" s="439"/>
      <c r="GI122" s="439"/>
      <c r="GJ122" s="439"/>
      <c r="GK122" s="439"/>
      <c r="GL122" s="439"/>
      <c r="GM122" s="439"/>
      <c r="GN122" s="439"/>
      <c r="GO122" s="439"/>
      <c r="GP122" s="439"/>
      <c r="GQ122" s="439"/>
      <c r="GR122" s="439"/>
      <c r="GS122" s="439"/>
      <c r="GT122" s="439"/>
      <c r="GU122" s="439"/>
      <c r="GV122" s="439"/>
      <c r="GW122" s="439"/>
      <c r="GX122" s="439"/>
      <c r="GY122" s="439"/>
      <c r="GZ122" s="439"/>
      <c r="HA122" s="439"/>
      <c r="HB122" s="439"/>
      <c r="HC122" s="439"/>
      <c r="HD122" s="439"/>
      <c r="HE122" s="439"/>
      <c r="HF122" s="439"/>
      <c r="HG122" s="439"/>
      <c r="HH122" s="439"/>
      <c r="HI122" s="439"/>
      <c r="HJ122" s="439"/>
      <c r="HK122" s="439"/>
      <c r="HL122" s="439"/>
      <c r="HM122" s="439"/>
      <c r="HN122" s="439"/>
      <c r="HO122" s="439"/>
      <c r="HP122" s="439"/>
      <c r="HQ122" s="439"/>
      <c r="HR122" s="439"/>
      <c r="HS122" s="439"/>
      <c r="HT122" s="439"/>
      <c r="HU122" s="439"/>
      <c r="HV122" s="439"/>
      <c r="HW122" s="439"/>
      <c r="HX122" s="439"/>
      <c r="HY122" s="439"/>
      <c r="HZ122" s="439"/>
      <c r="IA122" s="439"/>
      <c r="IB122" s="439"/>
      <c r="IC122" s="439"/>
      <c r="ID122" s="439"/>
      <c r="IE122" s="439"/>
      <c r="IF122" s="439"/>
      <c r="IG122" s="439"/>
      <c r="IH122" s="439"/>
      <c r="II122" s="439"/>
      <c r="IJ122" s="439"/>
      <c r="IK122" s="439"/>
      <c r="IL122" s="439"/>
      <c r="IM122" s="439"/>
      <c r="IN122" s="439"/>
      <c r="IO122" s="439"/>
      <c r="IP122" s="439"/>
      <c r="IQ122" s="439"/>
      <c r="IR122" s="439"/>
      <c r="IS122" s="439"/>
      <c r="IT122" s="439"/>
      <c r="IU122" s="439"/>
      <c r="IV122" s="439"/>
      <c r="IW122" s="439"/>
      <c r="IX122" s="439"/>
      <c r="IY122" s="439"/>
      <c r="IZ122" s="439"/>
      <c r="JA122" s="439"/>
      <c r="JB122" s="439"/>
      <c r="JC122" s="439"/>
      <c r="JD122" s="439"/>
      <c r="JE122" s="439"/>
      <c r="JF122" s="439"/>
      <c r="JG122" s="439"/>
      <c r="JH122" s="439"/>
      <c r="JI122" s="439"/>
      <c r="JJ122" s="439"/>
      <c r="JK122" s="439"/>
      <c r="JL122" s="439"/>
      <c r="JM122" s="439"/>
      <c r="JN122" s="439"/>
      <c r="JO122" s="439"/>
      <c r="JP122" s="439"/>
      <c r="JQ122" s="439"/>
      <c r="JR122" s="439"/>
      <c r="JS122" s="439"/>
      <c r="JT122" s="439"/>
      <c r="JU122" s="439"/>
      <c r="JV122" s="439"/>
      <c r="JW122" s="439"/>
      <c r="JX122" s="439"/>
      <c r="JY122" s="439"/>
      <c r="JZ122" s="439"/>
      <c r="KA122" s="439"/>
      <c r="KB122" s="439"/>
      <c r="KC122" s="439"/>
      <c r="KD122" s="439"/>
      <c r="KE122" s="439"/>
      <c r="KF122" s="439"/>
      <c r="KG122" s="439"/>
      <c r="KH122" s="439"/>
      <c r="KI122" s="439"/>
      <c r="KJ122" s="439"/>
      <c r="KK122" s="439"/>
      <c r="KL122" s="439"/>
      <c r="KM122" s="439"/>
      <c r="KN122" s="439"/>
      <c r="KO122" s="439"/>
      <c r="KP122" s="439"/>
      <c r="KQ122" s="439"/>
      <c r="KR122" s="439"/>
      <c r="KS122" s="439"/>
      <c r="KT122" s="439"/>
      <c r="KU122" s="439"/>
      <c r="KV122" s="439"/>
      <c r="KW122" s="439"/>
      <c r="KX122" s="439"/>
      <c r="KY122" s="439"/>
      <c r="KZ122" s="439"/>
      <c r="LA122" s="439"/>
      <c r="LB122" s="439"/>
      <c r="LC122" s="439"/>
      <c r="LD122" s="439"/>
      <c r="LE122" s="439"/>
      <c r="LF122" s="439"/>
      <c r="LG122" s="439"/>
      <c r="LH122" s="439"/>
      <c r="LI122" s="439"/>
      <c r="LJ122" s="439"/>
      <c r="LK122" s="439"/>
      <c r="LL122" s="439"/>
      <c r="LM122" s="439"/>
      <c r="LN122" s="439"/>
      <c r="LO122" s="439"/>
      <c r="LP122" s="439"/>
      <c r="LQ122" s="439"/>
      <c r="LR122" s="439"/>
      <c r="LS122" s="439"/>
      <c r="LT122" s="439"/>
      <c r="LU122" s="439"/>
      <c r="LV122" s="439"/>
      <c r="LW122" s="439"/>
      <c r="LX122" s="439"/>
      <c r="LY122" s="439"/>
      <c r="LZ122" s="439"/>
      <c r="MA122" s="439"/>
      <c r="MB122" s="439"/>
      <c r="MC122" s="439"/>
      <c r="MD122" s="439"/>
      <c r="ME122" s="439"/>
      <c r="MF122" s="439"/>
      <c r="MG122" s="439"/>
      <c r="MH122" s="439"/>
      <c r="MI122" s="439"/>
      <c r="MJ122" s="439"/>
      <c r="MK122" s="439"/>
      <c r="ML122" s="439"/>
      <c r="MM122" s="439"/>
      <c r="MN122" s="439"/>
      <c r="MO122" s="439"/>
      <c r="MP122" s="439"/>
      <c r="MQ122" s="439"/>
      <c r="MR122" s="439"/>
      <c r="MS122" s="439"/>
      <c r="MT122" s="439"/>
      <c r="MU122" s="439"/>
      <c r="MV122" s="439"/>
      <c r="MW122" s="439"/>
      <c r="MX122" s="439"/>
      <c r="MY122" s="439"/>
      <c r="MZ122" s="439"/>
      <c r="NA122" s="439"/>
      <c r="NB122" s="439"/>
      <c r="NC122" s="439"/>
      <c r="ND122" s="439"/>
      <c r="NE122" s="439"/>
      <c r="NF122" s="439"/>
      <c r="NG122" s="439"/>
      <c r="NH122" s="439"/>
      <c r="NI122" s="439"/>
      <c r="NJ122" s="439"/>
      <c r="NK122" s="439"/>
      <c r="NL122" s="439"/>
      <c r="NM122" s="439"/>
      <c r="NN122" s="439"/>
      <c r="NO122" s="439"/>
      <c r="NP122" s="439"/>
      <c r="NQ122" s="439"/>
      <c r="NR122" s="439"/>
      <c r="NS122" s="439"/>
      <c r="NT122" s="439"/>
      <c r="NU122" s="439"/>
      <c r="NV122" s="439"/>
      <c r="NW122" s="439"/>
      <c r="NX122" s="439"/>
      <c r="NY122" s="439"/>
      <c r="NZ122" s="439"/>
      <c r="OA122" s="439"/>
      <c r="OB122" s="439"/>
      <c r="OC122" s="439"/>
      <c r="OD122" s="439"/>
      <c r="OE122" s="439"/>
      <c r="OF122" s="439"/>
      <c r="OG122" s="439"/>
      <c r="OH122" s="439"/>
      <c r="OI122" s="439"/>
      <c r="OJ122" s="439"/>
      <c r="OK122" s="439"/>
      <c r="OL122" s="439"/>
      <c r="OM122" s="439"/>
      <c r="ON122" s="439"/>
      <c r="OO122" s="439"/>
      <c r="OP122" s="439"/>
      <c r="OQ122" s="439"/>
      <c r="OR122" s="439"/>
      <c r="OS122" s="439"/>
      <c r="OT122" s="439"/>
      <c r="OU122" s="439"/>
      <c r="OV122" s="439"/>
      <c r="OW122" s="439"/>
      <c r="OX122" s="439"/>
      <c r="OY122" s="439"/>
      <c r="OZ122" s="439"/>
      <c r="PA122" s="439"/>
      <c r="PB122" s="439"/>
      <c r="PC122" s="439"/>
      <c r="PD122" s="439"/>
      <c r="PE122" s="439"/>
      <c r="PF122" s="439"/>
      <c r="PG122" s="439"/>
      <c r="PH122" s="439"/>
      <c r="PI122" s="439"/>
      <c r="PJ122" s="439"/>
      <c r="PK122" s="439"/>
      <c r="PL122" s="439"/>
      <c r="PM122" s="439"/>
      <c r="PN122" s="439"/>
      <c r="PO122" s="439"/>
      <c r="PP122" s="439"/>
      <c r="PQ122" s="439"/>
      <c r="PR122" s="439"/>
      <c r="PS122" s="439"/>
      <c r="PT122" s="439"/>
      <c r="PU122" s="439"/>
      <c r="PV122" s="439"/>
      <c r="PW122" s="439"/>
      <c r="PX122" s="439"/>
      <c r="PY122" s="439"/>
      <c r="PZ122" s="439"/>
      <c r="QA122" s="439"/>
      <c r="QB122" s="439"/>
      <c r="QC122" s="439"/>
      <c r="QD122" s="439"/>
      <c r="QE122" s="439"/>
      <c r="QF122" s="439"/>
      <c r="QG122" s="439"/>
      <c r="QH122" s="439"/>
      <c r="QI122" s="439"/>
      <c r="QJ122" s="439"/>
      <c r="QK122" s="439"/>
      <c r="QL122" s="439"/>
      <c r="QM122" s="439"/>
      <c r="QN122" s="439"/>
      <c r="QO122" s="439"/>
      <c r="QP122" s="439"/>
      <c r="QQ122" s="439"/>
      <c r="QR122" s="439"/>
      <c r="QS122" s="439"/>
      <c r="QT122" s="439"/>
      <c r="QU122" s="439"/>
      <c r="QV122" s="439"/>
      <c r="QW122" s="439"/>
      <c r="QX122" s="439"/>
      <c r="QY122" s="439"/>
      <c r="QZ122" s="439"/>
      <c r="RA122" s="439"/>
      <c r="RB122" s="439"/>
      <c r="RC122" s="439"/>
      <c r="RD122" s="439"/>
      <c r="RE122" s="439"/>
      <c r="RF122" s="439"/>
      <c r="RG122" s="439"/>
      <c r="RH122" s="439"/>
      <c r="RI122" s="439"/>
      <c r="RJ122" s="439"/>
      <c r="RK122" s="439"/>
      <c r="RL122" s="439"/>
      <c r="RM122" s="439"/>
      <c r="RN122" s="439"/>
      <c r="RO122" s="439"/>
      <c r="RP122" s="439"/>
      <c r="RQ122" s="439"/>
      <c r="RR122" s="439"/>
      <c r="RS122" s="439"/>
      <c r="RT122" s="439"/>
      <c r="RU122" s="439"/>
      <c r="RV122" s="439"/>
      <c r="RW122" s="439"/>
      <c r="RX122" s="439"/>
      <c r="RY122" s="439"/>
      <c r="RZ122" s="439"/>
      <c r="SA122" s="439"/>
      <c r="SB122" s="439"/>
      <c r="SC122" s="439"/>
      <c r="SD122" s="439"/>
      <c r="SE122" s="439"/>
      <c r="SF122" s="439"/>
      <c r="SG122" s="439"/>
      <c r="SH122" s="439"/>
      <c r="SI122" s="439"/>
      <c r="SJ122" s="439"/>
      <c r="SK122" s="439"/>
      <c r="SL122" s="439"/>
      <c r="SM122" s="439"/>
      <c r="SN122" s="439"/>
      <c r="SO122" s="439"/>
      <c r="SP122" s="439"/>
      <c r="SQ122" s="439"/>
      <c r="SR122" s="439"/>
      <c r="SS122" s="439"/>
      <c r="ST122" s="439"/>
      <c r="SU122" s="439"/>
      <c r="SV122" s="439"/>
      <c r="SW122" s="439"/>
      <c r="SX122" s="439"/>
      <c r="SY122" s="439"/>
      <c r="SZ122" s="439"/>
      <c r="TA122" s="439"/>
      <c r="TB122" s="439"/>
      <c r="TC122" s="439"/>
      <c r="TD122" s="439"/>
      <c r="TE122" s="439"/>
      <c r="TF122" s="439"/>
      <c r="TG122" s="439"/>
      <c r="TH122" s="439"/>
      <c r="TI122" s="439"/>
      <c r="TJ122" s="439"/>
      <c r="TK122" s="439"/>
      <c r="TL122" s="439"/>
      <c r="TM122" s="439"/>
      <c r="TN122" s="439"/>
      <c r="TO122" s="439"/>
      <c r="TP122" s="439"/>
      <c r="TQ122" s="439"/>
      <c r="TR122" s="439"/>
      <c r="TS122" s="439"/>
      <c r="TT122" s="439"/>
      <c r="TU122" s="439"/>
      <c r="TV122" s="439"/>
      <c r="TW122" s="439"/>
      <c r="TX122" s="439"/>
      <c r="TY122" s="439"/>
      <c r="TZ122" s="439"/>
      <c r="UA122" s="439"/>
      <c r="UB122" s="439"/>
      <c r="UC122" s="439"/>
      <c r="UD122" s="439"/>
      <c r="UE122" s="439"/>
      <c r="UF122" s="439"/>
      <c r="UG122" s="439"/>
      <c r="UH122" s="439"/>
      <c r="UI122" s="439"/>
      <c r="UJ122" s="439"/>
      <c r="UK122" s="439"/>
      <c r="UL122" s="439"/>
      <c r="UM122" s="439"/>
      <c r="UN122" s="439"/>
      <c r="UO122" s="439"/>
      <c r="UP122" s="439"/>
      <c r="UQ122" s="439"/>
      <c r="UR122" s="439"/>
      <c r="US122" s="439"/>
      <c r="UT122" s="439"/>
      <c r="UU122" s="439"/>
      <c r="UV122" s="439"/>
      <c r="UW122" s="439"/>
      <c r="UX122" s="439"/>
      <c r="UY122" s="439"/>
      <c r="UZ122" s="439"/>
      <c r="VA122" s="439"/>
      <c r="VB122" s="439"/>
      <c r="VC122" s="439"/>
      <c r="VD122" s="439"/>
      <c r="VE122" s="439"/>
      <c r="VF122" s="439"/>
      <c r="VG122" s="439"/>
      <c r="VH122" s="439"/>
      <c r="VI122" s="439"/>
      <c r="VJ122" s="439"/>
      <c r="VK122" s="439"/>
      <c r="VL122" s="439"/>
      <c r="VM122" s="439"/>
      <c r="VN122" s="439"/>
      <c r="VO122" s="439"/>
      <c r="VP122" s="439"/>
      <c r="VQ122" s="439"/>
      <c r="VR122" s="439"/>
      <c r="VS122" s="439"/>
      <c r="VT122" s="439"/>
      <c r="VU122" s="439"/>
      <c r="VV122" s="439"/>
      <c r="VW122" s="439"/>
      <c r="VX122" s="439"/>
      <c r="VY122" s="439"/>
      <c r="VZ122" s="439"/>
      <c r="WA122" s="439"/>
      <c r="WB122" s="439"/>
      <c r="WC122" s="439"/>
      <c r="WD122" s="439"/>
      <c r="WE122" s="439"/>
      <c r="WF122" s="439"/>
      <c r="WG122" s="439"/>
      <c r="WH122" s="439"/>
      <c r="WI122" s="439"/>
      <c r="WJ122" s="439"/>
      <c r="WK122" s="439"/>
      <c r="WL122" s="439"/>
      <c r="WM122" s="439"/>
      <c r="WN122" s="439"/>
      <c r="WO122" s="439"/>
      <c r="WP122" s="439"/>
      <c r="WQ122" s="439"/>
      <c r="WR122" s="439"/>
      <c r="WS122" s="439"/>
      <c r="WT122" s="439"/>
      <c r="WU122" s="439"/>
      <c r="WV122" s="439"/>
      <c r="WW122" s="439"/>
      <c r="WX122" s="439"/>
      <c r="WY122" s="439"/>
      <c r="WZ122" s="439"/>
      <c r="XA122" s="439"/>
      <c r="XB122" s="439"/>
      <c r="XC122" s="439"/>
      <c r="XD122" s="439"/>
      <c r="XE122" s="439"/>
      <c r="XF122" s="439"/>
      <c r="XG122" s="439"/>
      <c r="XH122" s="439"/>
      <c r="XI122" s="439"/>
      <c r="XJ122" s="439"/>
      <c r="XK122" s="439"/>
      <c r="XL122" s="439"/>
      <c r="XM122" s="439"/>
      <c r="XN122" s="439"/>
      <c r="XO122" s="439"/>
      <c r="XP122" s="439"/>
      <c r="XQ122" s="439"/>
      <c r="XR122" s="439"/>
      <c r="XS122" s="439"/>
      <c r="XT122" s="439"/>
      <c r="XU122" s="439"/>
      <c r="XV122" s="439"/>
      <c r="XW122" s="439"/>
      <c r="XX122" s="439"/>
      <c r="XY122" s="439"/>
      <c r="XZ122" s="439"/>
      <c r="YA122" s="439"/>
      <c r="YB122" s="439"/>
      <c r="YC122" s="439"/>
      <c r="YD122" s="439"/>
      <c r="YE122" s="439"/>
      <c r="YF122" s="439"/>
      <c r="YG122" s="439"/>
      <c r="YH122" s="439"/>
      <c r="YI122" s="439"/>
      <c r="YJ122" s="439"/>
      <c r="YK122" s="439"/>
      <c r="YL122" s="439"/>
      <c r="YM122" s="439"/>
      <c r="YN122" s="439"/>
      <c r="YO122" s="439"/>
      <c r="YP122" s="439"/>
      <c r="YQ122" s="439"/>
      <c r="YR122" s="439"/>
      <c r="YS122" s="439"/>
      <c r="YT122" s="439"/>
      <c r="YU122" s="439"/>
      <c r="YV122" s="439"/>
      <c r="YW122" s="439"/>
      <c r="YX122" s="439"/>
      <c r="YY122" s="439"/>
      <c r="YZ122" s="439"/>
      <c r="ZA122" s="439"/>
      <c r="ZB122" s="439"/>
      <c r="ZC122" s="439"/>
      <c r="ZD122" s="439"/>
      <c r="ZE122" s="439"/>
      <c r="ZF122" s="439"/>
      <c r="ZG122" s="439"/>
      <c r="ZH122" s="439"/>
      <c r="ZI122" s="439"/>
      <c r="ZJ122" s="439"/>
      <c r="ZK122" s="439"/>
      <c r="ZL122" s="439"/>
      <c r="ZM122" s="439"/>
      <c r="ZN122" s="439"/>
      <c r="ZO122" s="439"/>
      <c r="ZP122" s="439"/>
      <c r="ZQ122" s="439"/>
      <c r="ZR122" s="439"/>
      <c r="ZS122" s="439"/>
      <c r="ZT122" s="439"/>
      <c r="ZU122" s="439"/>
      <c r="ZV122" s="439"/>
      <c r="ZW122" s="439"/>
      <c r="ZX122" s="439"/>
      <c r="ZY122" s="439"/>
      <c r="ZZ122" s="439"/>
      <c r="AAA122" s="439"/>
      <c r="AAB122" s="439"/>
      <c r="AAC122" s="439"/>
      <c r="AAD122" s="439"/>
      <c r="AAE122" s="439"/>
      <c r="AAF122" s="439"/>
      <c r="AAG122" s="439"/>
      <c r="AAH122" s="439"/>
      <c r="AAI122" s="439"/>
      <c r="AAJ122" s="439"/>
      <c r="AAK122" s="439"/>
      <c r="AAL122" s="439"/>
      <c r="AAM122" s="439"/>
      <c r="AAN122" s="439"/>
      <c r="AAO122" s="439"/>
      <c r="AAP122" s="439"/>
      <c r="AAQ122" s="439"/>
      <c r="AAR122" s="439"/>
      <c r="AAS122" s="439"/>
      <c r="AAT122" s="439"/>
      <c r="AAU122" s="439"/>
      <c r="AAV122" s="439"/>
      <c r="AAW122" s="439"/>
      <c r="AAX122" s="439"/>
      <c r="AAY122" s="439"/>
      <c r="AAZ122" s="439"/>
      <c r="ABA122" s="439"/>
      <c r="ABB122" s="439"/>
      <c r="ABC122" s="439"/>
      <c r="ABD122" s="439"/>
      <c r="ABE122" s="439"/>
      <c r="ABF122" s="439"/>
      <c r="ABG122" s="439"/>
      <c r="ABH122" s="439"/>
      <c r="ABI122" s="439"/>
      <c r="ABJ122" s="439"/>
      <c r="ABK122" s="439"/>
      <c r="ABL122" s="439"/>
      <c r="ABM122" s="439"/>
      <c r="ABN122" s="439"/>
      <c r="ABO122" s="439"/>
      <c r="ABP122" s="439"/>
      <c r="ABQ122" s="439"/>
      <c r="ABR122" s="439"/>
      <c r="ABS122" s="439"/>
      <c r="ABT122" s="439"/>
      <c r="ABU122" s="439"/>
      <c r="ABV122" s="439"/>
      <c r="ABW122" s="439"/>
      <c r="ABX122" s="439"/>
      <c r="ABY122" s="439"/>
      <c r="ABZ122" s="439"/>
      <c r="ACA122" s="439"/>
      <c r="ACB122" s="439"/>
      <c r="ACC122" s="439"/>
      <c r="ACD122" s="439"/>
      <c r="ACE122" s="439"/>
      <c r="ACF122" s="439"/>
      <c r="ACG122" s="439"/>
      <c r="ACH122" s="439"/>
      <c r="ACI122" s="439"/>
      <c r="ACJ122" s="439"/>
      <c r="ACK122" s="439"/>
      <c r="ACL122" s="439"/>
      <c r="ACM122" s="439"/>
      <c r="ACN122" s="439"/>
      <c r="ACO122" s="439"/>
      <c r="ACP122" s="439"/>
      <c r="ACQ122" s="439"/>
      <c r="ACR122" s="439"/>
      <c r="ACS122" s="439"/>
      <c r="ACT122" s="439"/>
      <c r="ACU122" s="439"/>
      <c r="ACV122" s="439"/>
      <c r="ACW122" s="439"/>
      <c r="ACX122" s="439"/>
      <c r="ACY122" s="439"/>
      <c r="ACZ122" s="439"/>
      <c r="ADA122" s="439"/>
      <c r="ADB122" s="439"/>
      <c r="ADC122" s="439"/>
      <c r="ADD122" s="439"/>
      <c r="ADE122" s="439"/>
      <c r="ADF122" s="439"/>
      <c r="ADG122" s="439"/>
      <c r="ADH122" s="439"/>
      <c r="ADI122" s="439"/>
      <c r="ADJ122" s="439"/>
      <c r="ADK122" s="439"/>
      <c r="ADL122" s="439"/>
      <c r="ADM122" s="439"/>
      <c r="ADN122" s="439"/>
      <c r="ADO122" s="439"/>
      <c r="ADP122" s="439"/>
      <c r="ADQ122" s="439"/>
      <c r="ADR122" s="439"/>
      <c r="ADS122" s="439"/>
      <c r="ADT122" s="439"/>
      <c r="ADU122" s="439"/>
      <c r="ADV122" s="439"/>
      <c r="ADW122" s="439"/>
      <c r="ADX122" s="439"/>
      <c r="ADY122" s="439"/>
      <c r="ADZ122" s="439"/>
      <c r="AEA122" s="439"/>
      <c r="AEB122" s="439"/>
      <c r="AEC122" s="439"/>
      <c r="AED122" s="439"/>
      <c r="AEE122" s="439"/>
      <c r="AEF122" s="439"/>
      <c r="AEG122" s="439"/>
      <c r="AEH122" s="439"/>
      <c r="AEI122" s="439"/>
      <c r="AEJ122" s="439"/>
      <c r="AEK122" s="439"/>
      <c r="AEL122" s="439"/>
      <c r="AEM122" s="439"/>
      <c r="AEN122" s="439"/>
      <c r="AEO122" s="439"/>
      <c r="AEP122" s="439"/>
      <c r="AEQ122" s="439"/>
      <c r="AER122" s="439"/>
      <c r="AES122" s="439"/>
      <c r="AET122" s="439"/>
      <c r="AEU122" s="439"/>
      <c r="AEV122" s="439"/>
      <c r="AEW122" s="439"/>
      <c r="AEX122" s="439"/>
      <c r="AEY122" s="439"/>
      <c r="AEZ122" s="439"/>
      <c r="AFA122" s="439"/>
      <c r="AFB122" s="439"/>
      <c r="AFC122" s="439"/>
      <c r="AFD122" s="439"/>
      <c r="AFE122" s="439"/>
      <c r="AFF122" s="439"/>
      <c r="AFG122" s="439"/>
      <c r="AFH122" s="439"/>
      <c r="AFI122" s="439"/>
      <c r="AFJ122" s="439"/>
      <c r="AFK122" s="439"/>
      <c r="AFL122" s="439"/>
      <c r="AFM122" s="439"/>
      <c r="AFN122" s="439"/>
      <c r="AFO122" s="439"/>
      <c r="AFP122" s="439"/>
      <c r="AFQ122" s="439"/>
      <c r="AFR122" s="439"/>
      <c r="AFS122" s="439"/>
      <c r="AFT122" s="439"/>
      <c r="AFU122" s="439"/>
      <c r="AFV122" s="439"/>
      <c r="AFW122" s="439"/>
      <c r="AFX122" s="439"/>
      <c r="AFY122" s="439"/>
      <c r="AFZ122" s="439"/>
      <c r="AGA122" s="439"/>
      <c r="AGB122" s="439"/>
      <c r="AGC122" s="439"/>
      <c r="AGD122" s="439"/>
      <c r="AGE122" s="439"/>
      <c r="AGF122" s="439"/>
      <c r="AGG122" s="439"/>
      <c r="AGH122" s="439"/>
      <c r="AGI122" s="439"/>
      <c r="AGJ122" s="439"/>
      <c r="AGK122" s="439"/>
      <c r="AGL122" s="439"/>
      <c r="AGM122" s="439"/>
      <c r="AGN122" s="439"/>
      <c r="AGO122" s="439"/>
      <c r="AGP122" s="439"/>
      <c r="AGQ122" s="439"/>
      <c r="AGR122" s="439"/>
      <c r="AGS122" s="439"/>
      <c r="AGT122" s="439"/>
      <c r="AGU122" s="439"/>
      <c r="AGV122" s="439"/>
      <c r="AGW122" s="439"/>
      <c r="AGX122" s="439"/>
      <c r="AGY122" s="439"/>
      <c r="AGZ122" s="439"/>
      <c r="AHA122" s="439"/>
      <c r="AHB122" s="439"/>
      <c r="AHC122" s="439"/>
      <c r="AHD122" s="439"/>
      <c r="AHE122" s="439"/>
      <c r="AHF122" s="439"/>
      <c r="AHG122" s="439"/>
      <c r="AHH122" s="439"/>
      <c r="AHI122" s="439"/>
      <c r="AHJ122" s="439"/>
      <c r="AHK122" s="439"/>
      <c r="AHL122" s="439"/>
      <c r="AHM122" s="439"/>
      <c r="AHN122" s="439"/>
      <c r="AHO122" s="439"/>
      <c r="AHP122" s="439"/>
      <c r="AHQ122" s="439"/>
      <c r="AHR122" s="439"/>
      <c r="AHS122" s="439"/>
      <c r="AHT122" s="439"/>
      <c r="AHU122" s="439"/>
      <c r="AHV122" s="439"/>
      <c r="AHW122" s="439"/>
      <c r="AHX122" s="439"/>
      <c r="AHY122" s="439"/>
      <c r="AHZ122" s="439"/>
      <c r="AIA122" s="439"/>
      <c r="AIB122" s="439"/>
      <c r="AIC122" s="439"/>
      <c r="AID122" s="439"/>
      <c r="AIE122" s="439"/>
      <c r="AIF122" s="439"/>
      <c r="AIG122" s="439"/>
      <c r="AIH122" s="439"/>
      <c r="AII122" s="439"/>
      <c r="AIJ122" s="439"/>
      <c r="AIK122" s="439"/>
      <c r="AIL122" s="439"/>
      <c r="AIM122" s="439"/>
      <c r="AIN122" s="439"/>
      <c r="AIO122" s="439"/>
      <c r="AIP122" s="439"/>
      <c r="AIQ122" s="439"/>
      <c r="AIR122" s="439"/>
      <c r="AIS122" s="439"/>
      <c r="AIT122" s="439"/>
      <c r="AIU122" s="439"/>
      <c r="AIV122" s="439"/>
      <c r="AIW122" s="439"/>
      <c r="AIX122" s="439"/>
      <c r="AIY122" s="439"/>
      <c r="AIZ122" s="439"/>
      <c r="AJA122" s="439"/>
      <c r="AJB122" s="439"/>
      <c r="AJC122" s="439"/>
      <c r="AJD122" s="439"/>
      <c r="AJE122" s="439"/>
      <c r="AJF122" s="439"/>
      <c r="AJG122" s="439"/>
      <c r="AJH122" s="439"/>
      <c r="AJI122" s="439"/>
      <c r="AJJ122" s="439"/>
      <c r="AJK122" s="439"/>
      <c r="AJL122" s="439"/>
      <c r="AJM122" s="439"/>
      <c r="AJN122" s="439"/>
      <c r="AJO122" s="439"/>
      <c r="AJP122" s="439"/>
      <c r="AJQ122" s="439"/>
      <c r="AJR122" s="439"/>
      <c r="AJS122" s="439"/>
      <c r="AJT122" s="439"/>
      <c r="AJU122" s="439"/>
      <c r="AJV122" s="439"/>
      <c r="AJW122" s="439"/>
      <c r="AJX122" s="439"/>
      <c r="AJY122" s="439"/>
      <c r="AJZ122" s="439"/>
      <c r="AKA122" s="439"/>
      <c r="AKB122" s="439"/>
      <c r="AKC122" s="439"/>
      <c r="AKD122" s="439"/>
      <c r="AKE122" s="439"/>
      <c r="AKF122" s="439"/>
      <c r="AKG122" s="439"/>
      <c r="AKH122" s="439"/>
      <c r="AKI122" s="439"/>
      <c r="AKJ122" s="439"/>
      <c r="AKK122" s="439"/>
      <c r="AKL122" s="439"/>
      <c r="AKM122" s="439"/>
      <c r="AKN122" s="439"/>
      <c r="AKO122" s="439"/>
      <c r="AKP122" s="439"/>
      <c r="AKQ122" s="439"/>
      <c r="AKR122" s="439"/>
      <c r="AKS122" s="439"/>
      <c r="AKT122" s="439"/>
      <c r="AKU122" s="439"/>
      <c r="AKV122" s="439"/>
      <c r="AKW122" s="439"/>
      <c r="AKX122" s="439"/>
      <c r="AKY122" s="439"/>
      <c r="AKZ122" s="439"/>
      <c r="ALA122" s="439"/>
      <c r="ALB122" s="439"/>
      <c r="ALC122" s="439"/>
      <c r="ALD122" s="439"/>
      <c r="ALE122" s="439"/>
      <c r="ALF122" s="439"/>
      <c r="ALG122" s="439"/>
      <c r="ALH122" s="439"/>
      <c r="ALI122" s="439"/>
      <c r="ALJ122" s="439"/>
      <c r="ALK122" s="439"/>
      <c r="ALL122" s="439"/>
      <c r="ALM122" s="439"/>
      <c r="ALN122" s="439"/>
      <c r="ALO122" s="439"/>
      <c r="ALP122" s="439"/>
      <c r="ALQ122" s="439"/>
      <c r="ALR122" s="439"/>
      <c r="ALS122" s="439"/>
      <c r="ALT122" s="439"/>
      <c r="ALU122" s="439"/>
      <c r="ALV122" s="439"/>
      <c r="ALW122" s="439"/>
      <c r="ALX122" s="439"/>
      <c r="ALY122" s="439"/>
      <c r="ALZ122" s="439"/>
      <c r="AMA122" s="439"/>
      <c r="AMB122" s="439"/>
      <c r="AMC122" s="439"/>
      <c r="AMD122" s="439"/>
      <c r="AME122" s="439"/>
      <c r="AMF122" s="439"/>
      <c r="AMG122" s="439"/>
      <c r="AMH122" s="439"/>
      <c r="AMI122" s="439"/>
      <c r="AMJ122" s="439"/>
      <c r="AMK122" s="439"/>
      <c r="AML122" s="439"/>
      <c r="AMM122" s="439"/>
      <c r="AMN122" s="439"/>
      <c r="AMO122" s="439"/>
      <c r="AMP122" s="439"/>
      <c r="AMQ122" s="439"/>
      <c r="AMR122" s="439"/>
      <c r="AMS122" s="439"/>
      <c r="AMT122" s="439"/>
      <c r="AMU122" s="439"/>
      <c r="AMV122" s="439"/>
      <c r="AMW122" s="439"/>
      <c r="AMX122" s="439"/>
      <c r="AMY122" s="439"/>
      <c r="AMZ122" s="439"/>
      <c r="ANA122" s="439"/>
      <c r="ANB122" s="439"/>
      <c r="ANC122" s="439"/>
      <c r="AND122" s="439"/>
      <c r="ANE122" s="439"/>
      <c r="ANF122" s="439"/>
      <c r="ANG122" s="439"/>
      <c r="ANH122" s="439"/>
      <c r="ANI122" s="439"/>
      <c r="ANJ122" s="439"/>
      <c r="ANK122" s="439"/>
      <c r="ANL122" s="439"/>
      <c r="ANM122" s="439"/>
      <c r="ANN122" s="439"/>
      <c r="ANO122" s="439"/>
      <c r="ANP122" s="439"/>
      <c r="ANQ122" s="439"/>
      <c r="ANR122" s="439"/>
      <c r="ANS122" s="439"/>
      <c r="ANT122" s="439"/>
      <c r="ANU122" s="439"/>
      <c r="ANV122" s="439"/>
      <c r="ANW122" s="439"/>
      <c r="ANX122" s="439"/>
      <c r="ANY122" s="439"/>
      <c r="ANZ122" s="439"/>
      <c r="AOA122" s="439"/>
      <c r="AOB122" s="439"/>
      <c r="AOC122" s="439"/>
      <c r="AOD122" s="439"/>
      <c r="AOE122" s="439"/>
      <c r="AOF122" s="439"/>
      <c r="AOG122" s="439"/>
      <c r="AOH122" s="439"/>
      <c r="AOI122" s="439"/>
      <c r="AOJ122" s="439"/>
      <c r="AOK122" s="439"/>
      <c r="AOL122" s="439"/>
      <c r="AOM122" s="439"/>
      <c r="AON122" s="439"/>
      <c r="AOO122" s="439"/>
      <c r="AOP122" s="439"/>
      <c r="AOQ122" s="439"/>
      <c r="AOR122" s="439"/>
      <c r="AOS122" s="439"/>
      <c r="AOT122" s="439"/>
      <c r="AOU122" s="439"/>
      <c r="AOV122" s="439"/>
      <c r="AOW122" s="439"/>
      <c r="AOX122" s="439"/>
      <c r="AOY122" s="439"/>
      <c r="AOZ122" s="439"/>
      <c r="APA122" s="439"/>
      <c r="APB122" s="439"/>
      <c r="APC122" s="439"/>
      <c r="APD122" s="439"/>
      <c r="APE122" s="439"/>
      <c r="APF122" s="439"/>
      <c r="APG122" s="439"/>
      <c r="APH122" s="439"/>
      <c r="API122" s="439"/>
      <c r="APJ122" s="439"/>
      <c r="APK122" s="439"/>
      <c r="APL122" s="439"/>
      <c r="APM122" s="439"/>
      <c r="APN122" s="439"/>
      <c r="APO122" s="439"/>
      <c r="APP122" s="439"/>
      <c r="APQ122" s="439"/>
      <c r="APR122" s="439"/>
      <c r="APS122" s="439"/>
      <c r="APT122" s="439"/>
      <c r="APU122" s="439"/>
      <c r="APV122" s="439"/>
      <c r="APW122" s="439"/>
      <c r="APX122" s="439"/>
      <c r="APY122" s="439"/>
      <c r="APZ122" s="439"/>
      <c r="AQA122" s="439"/>
      <c r="AQB122" s="439"/>
      <c r="AQC122" s="439"/>
      <c r="AQD122" s="439"/>
      <c r="AQE122" s="439"/>
      <c r="AQF122" s="439"/>
      <c r="AQG122" s="439"/>
      <c r="AQH122" s="439"/>
      <c r="AQI122" s="439"/>
      <c r="AQJ122" s="439"/>
      <c r="AQK122" s="439"/>
      <c r="AQL122" s="439"/>
      <c r="AQM122" s="439"/>
      <c r="AQN122" s="439"/>
      <c r="AQO122" s="439"/>
      <c r="AQP122" s="439"/>
      <c r="AQQ122" s="439"/>
      <c r="AQR122" s="439"/>
      <c r="AQS122" s="439"/>
      <c r="AQT122" s="439"/>
      <c r="AQU122" s="439"/>
      <c r="AQV122" s="439"/>
      <c r="AQW122" s="439"/>
      <c r="AQX122" s="439"/>
      <c r="AQY122" s="439"/>
      <c r="AQZ122" s="439"/>
      <c r="ARA122" s="439"/>
      <c r="ARB122" s="439"/>
      <c r="ARC122" s="439"/>
      <c r="ARD122" s="439"/>
      <c r="ARE122" s="439"/>
      <c r="ARF122" s="439"/>
      <c r="ARG122" s="439"/>
      <c r="ARH122" s="439"/>
      <c r="ARI122" s="439"/>
      <c r="ARJ122" s="439"/>
      <c r="ARK122" s="439"/>
      <c r="ARL122" s="439"/>
      <c r="ARM122" s="439"/>
      <c r="ARN122" s="439"/>
      <c r="ARO122" s="439"/>
      <c r="ARP122" s="439"/>
      <c r="ARQ122" s="439"/>
      <c r="ARR122" s="439"/>
      <c r="ARS122" s="439"/>
      <c r="ART122" s="439"/>
      <c r="ARU122" s="439"/>
      <c r="ARV122" s="439"/>
      <c r="ARW122" s="439"/>
      <c r="ARX122" s="439"/>
      <c r="ARY122" s="439"/>
      <c r="ARZ122" s="439"/>
      <c r="ASA122" s="439"/>
      <c r="ASB122" s="439"/>
      <c r="ASC122" s="439"/>
      <c r="ASD122" s="439"/>
      <c r="ASE122" s="439"/>
      <c r="ASF122" s="439"/>
      <c r="ASG122" s="439"/>
      <c r="ASH122" s="439"/>
      <c r="ASI122" s="439"/>
      <c r="ASJ122" s="439"/>
      <c r="ASK122" s="439"/>
      <c r="ASL122" s="439"/>
      <c r="ASM122" s="439"/>
      <c r="ASN122" s="439"/>
      <c r="ASO122" s="439"/>
      <c r="ASP122" s="439"/>
      <c r="ASQ122" s="439"/>
      <c r="ASR122" s="439"/>
      <c r="ASS122" s="439"/>
      <c r="AST122" s="439"/>
      <c r="ASU122" s="439"/>
      <c r="ASV122" s="439"/>
      <c r="ASW122" s="439"/>
      <c r="ASX122" s="439"/>
      <c r="ASY122" s="439"/>
      <c r="ASZ122" s="439"/>
      <c r="ATA122" s="439"/>
      <c r="ATB122" s="439"/>
      <c r="ATC122" s="439"/>
      <c r="ATD122" s="439"/>
      <c r="ATE122" s="439"/>
      <c r="ATF122" s="439"/>
      <c r="ATG122" s="439"/>
      <c r="ATH122" s="439"/>
      <c r="ATI122" s="439"/>
      <c r="ATJ122" s="439"/>
      <c r="ATK122" s="439"/>
      <c r="ATL122" s="439"/>
      <c r="ATM122" s="439"/>
      <c r="ATN122" s="439"/>
      <c r="ATO122" s="439"/>
      <c r="ATP122" s="439"/>
      <c r="ATQ122" s="439"/>
      <c r="ATR122" s="439"/>
      <c r="ATS122" s="439"/>
      <c r="ATT122" s="439"/>
      <c r="ATU122" s="439"/>
      <c r="ATV122" s="439"/>
      <c r="ATW122" s="439"/>
      <c r="ATX122" s="439"/>
      <c r="ATY122" s="439"/>
      <c r="ATZ122" s="439"/>
      <c r="AUA122" s="439"/>
      <c r="AUB122" s="439"/>
      <c r="AUC122" s="439"/>
      <c r="AUD122" s="439"/>
      <c r="AUE122" s="439"/>
      <c r="AUF122" s="439"/>
      <c r="AUG122" s="439"/>
      <c r="AUH122" s="439"/>
      <c r="AUI122" s="439"/>
      <c r="AUJ122" s="439"/>
      <c r="AUK122" s="439"/>
      <c r="AUL122" s="439"/>
      <c r="AUM122" s="439"/>
      <c r="AUN122" s="439"/>
      <c r="AUO122" s="439"/>
      <c r="AUP122" s="439"/>
      <c r="AUQ122" s="439"/>
      <c r="AUR122" s="439"/>
      <c r="AUS122" s="439"/>
      <c r="AUT122" s="439"/>
      <c r="AUU122" s="439"/>
      <c r="AUV122" s="439"/>
      <c r="AUW122" s="439"/>
      <c r="AUX122" s="439"/>
      <c r="AUY122" s="439"/>
      <c r="AUZ122" s="439"/>
      <c r="AVA122" s="439"/>
      <c r="AVB122" s="439"/>
      <c r="AVC122" s="439"/>
      <c r="AVD122" s="439"/>
      <c r="AVE122" s="439"/>
      <c r="AVF122" s="439"/>
      <c r="AVG122" s="439"/>
      <c r="AVH122" s="439"/>
      <c r="AVI122" s="439"/>
      <c r="AVJ122" s="439"/>
      <c r="AVK122" s="439"/>
      <c r="AVL122" s="439"/>
      <c r="AVM122" s="439"/>
      <c r="AVN122" s="439"/>
      <c r="AVO122" s="439"/>
      <c r="AVP122" s="439"/>
      <c r="AVQ122" s="439"/>
      <c r="AVR122" s="439"/>
      <c r="AVS122" s="439"/>
      <c r="AVT122" s="439"/>
      <c r="AVU122" s="439"/>
      <c r="AVV122" s="439"/>
      <c r="AVW122" s="439"/>
      <c r="AVX122" s="439"/>
      <c r="AVY122" s="439"/>
      <c r="AVZ122" s="439"/>
      <c r="AWA122" s="439"/>
      <c r="AWB122" s="439"/>
      <c r="AWC122" s="439"/>
      <c r="AWD122" s="439"/>
      <c r="AWE122" s="439"/>
      <c r="AWF122" s="439"/>
      <c r="AWG122" s="439"/>
      <c r="AWH122" s="439"/>
      <c r="AWI122" s="439"/>
      <c r="AWJ122" s="439"/>
      <c r="AWK122" s="439"/>
      <c r="AWL122" s="439"/>
      <c r="AWM122" s="439"/>
      <c r="AWN122" s="439"/>
      <c r="AWO122" s="439"/>
      <c r="AWP122" s="439"/>
      <c r="AWQ122" s="439"/>
      <c r="AWR122" s="439"/>
      <c r="AWS122" s="439"/>
      <c r="AWT122" s="439"/>
      <c r="AWU122" s="439"/>
      <c r="AWV122" s="439"/>
      <c r="AWW122" s="439"/>
      <c r="AWX122" s="439"/>
      <c r="AWY122" s="439"/>
      <c r="AWZ122" s="439"/>
      <c r="AXA122" s="439"/>
      <c r="AXB122" s="439"/>
      <c r="AXC122" s="439"/>
      <c r="AXD122" s="439"/>
      <c r="AXE122" s="439"/>
      <c r="AXF122" s="439"/>
      <c r="AXG122" s="439"/>
      <c r="AXH122" s="439"/>
      <c r="AXI122" s="439"/>
      <c r="AXJ122" s="439"/>
      <c r="AXK122" s="439"/>
      <c r="AXL122" s="439"/>
      <c r="AXM122" s="439"/>
      <c r="AXN122" s="439"/>
      <c r="AXO122" s="439"/>
      <c r="AXP122" s="439"/>
      <c r="AXQ122" s="439"/>
      <c r="AXR122" s="439"/>
      <c r="AXS122" s="439"/>
      <c r="AXT122" s="439"/>
      <c r="AXU122" s="439"/>
      <c r="AXV122" s="439"/>
      <c r="AXW122" s="439"/>
      <c r="AXX122" s="439"/>
      <c r="AXY122" s="439"/>
      <c r="AXZ122" s="439"/>
      <c r="AYA122" s="439"/>
      <c r="AYB122" s="439"/>
      <c r="AYC122" s="439"/>
      <c r="AYD122" s="439"/>
      <c r="AYE122" s="439"/>
      <c r="AYF122" s="439"/>
      <c r="AYG122" s="439"/>
      <c r="AYH122" s="439"/>
      <c r="AYI122" s="439"/>
      <c r="AYJ122" s="439"/>
      <c r="AYK122" s="439"/>
      <c r="AYL122" s="439"/>
      <c r="AYM122" s="439"/>
      <c r="AYN122" s="439"/>
      <c r="AYO122" s="439"/>
      <c r="AYP122" s="439"/>
      <c r="AYQ122" s="439"/>
      <c r="AYR122" s="439"/>
      <c r="AYS122" s="439"/>
      <c r="AYT122" s="439"/>
      <c r="AYU122" s="439"/>
      <c r="AYV122" s="439"/>
      <c r="AYW122" s="439"/>
      <c r="AYX122" s="439"/>
      <c r="AYY122" s="439"/>
      <c r="AYZ122" s="439"/>
      <c r="AZA122" s="439"/>
      <c r="AZB122" s="439"/>
      <c r="AZC122" s="439"/>
      <c r="AZD122" s="439"/>
      <c r="AZE122" s="439"/>
      <c r="AZF122" s="439"/>
      <c r="AZG122" s="439"/>
      <c r="AZH122" s="439"/>
      <c r="AZI122" s="439"/>
      <c r="AZJ122" s="439"/>
      <c r="AZK122" s="439"/>
      <c r="AZL122" s="439"/>
      <c r="AZM122" s="439"/>
      <c r="AZN122" s="439"/>
      <c r="AZO122" s="439"/>
      <c r="AZP122" s="439"/>
      <c r="AZQ122" s="439"/>
      <c r="AZR122" s="439"/>
      <c r="AZS122" s="439"/>
      <c r="AZT122" s="439"/>
      <c r="AZU122" s="439"/>
      <c r="AZV122" s="439"/>
      <c r="AZW122" s="439"/>
      <c r="AZX122" s="439"/>
      <c r="AZY122" s="439"/>
      <c r="AZZ122" s="439"/>
      <c r="BAA122" s="439"/>
      <c r="BAB122" s="439"/>
      <c r="BAC122" s="439"/>
      <c r="BAD122" s="439"/>
      <c r="BAE122" s="439"/>
      <c r="BAF122" s="439"/>
      <c r="BAG122" s="439"/>
      <c r="BAH122" s="439"/>
      <c r="BAI122" s="439"/>
      <c r="BAJ122" s="439"/>
      <c r="BAK122" s="439"/>
      <c r="BAL122" s="439"/>
      <c r="BAM122" s="439"/>
      <c r="BAN122" s="439"/>
      <c r="BAO122" s="439"/>
      <c r="BAP122" s="439"/>
      <c r="BAQ122" s="439"/>
      <c r="BAR122" s="439"/>
      <c r="BAS122" s="439"/>
      <c r="BAT122" s="439"/>
      <c r="BAU122" s="439"/>
      <c r="BAV122" s="439"/>
      <c r="BAW122" s="439"/>
      <c r="BAX122" s="439"/>
      <c r="BAY122" s="439"/>
      <c r="BAZ122" s="439"/>
      <c r="BBA122" s="439"/>
      <c r="BBB122" s="439"/>
      <c r="BBC122" s="439"/>
      <c r="BBD122" s="439"/>
      <c r="BBE122" s="439"/>
      <c r="BBF122" s="439"/>
      <c r="BBG122" s="439"/>
      <c r="BBH122" s="439"/>
      <c r="BBI122" s="439"/>
      <c r="BBJ122" s="439"/>
      <c r="BBK122" s="439"/>
      <c r="BBL122" s="439"/>
      <c r="BBM122" s="439"/>
      <c r="BBN122" s="439"/>
      <c r="BBO122" s="439"/>
      <c r="BBP122" s="439"/>
      <c r="BBQ122" s="439"/>
      <c r="BBR122" s="439"/>
      <c r="BBS122" s="439"/>
      <c r="BBT122" s="439"/>
      <c r="BBU122" s="439"/>
      <c r="BBV122" s="439"/>
      <c r="BBW122" s="439"/>
      <c r="BBX122" s="439"/>
      <c r="BBY122" s="439"/>
      <c r="BBZ122" s="439"/>
      <c r="BCA122" s="439"/>
      <c r="BCB122" s="439"/>
      <c r="BCC122" s="439"/>
      <c r="BCD122" s="439"/>
      <c r="BCE122" s="439"/>
      <c r="BCF122" s="439"/>
      <c r="BCG122" s="439"/>
      <c r="BCH122" s="439"/>
      <c r="BCI122" s="439"/>
      <c r="BCJ122" s="439"/>
      <c r="BCK122" s="439"/>
      <c r="BCL122" s="439"/>
      <c r="BCM122" s="439"/>
      <c r="BCN122" s="439"/>
      <c r="BCO122" s="439"/>
      <c r="BCP122" s="439"/>
      <c r="BCQ122" s="439"/>
      <c r="BCR122" s="439"/>
      <c r="BCS122" s="439"/>
      <c r="BCT122" s="439"/>
      <c r="BCU122" s="439"/>
      <c r="BCV122" s="439"/>
      <c r="BCW122" s="439"/>
      <c r="BCX122" s="439"/>
      <c r="BCY122" s="439"/>
      <c r="BCZ122" s="439"/>
      <c r="BDA122" s="439"/>
      <c r="BDB122" s="439"/>
      <c r="BDC122" s="439"/>
      <c r="BDD122" s="439"/>
      <c r="BDE122" s="439"/>
      <c r="BDF122" s="439"/>
      <c r="BDG122" s="439"/>
      <c r="BDH122" s="439"/>
      <c r="BDI122" s="439"/>
      <c r="BDJ122" s="439"/>
      <c r="BDK122" s="439"/>
      <c r="BDL122" s="439"/>
      <c r="BDM122" s="439"/>
      <c r="BDN122" s="439"/>
      <c r="BDO122" s="439"/>
      <c r="BDP122" s="439"/>
      <c r="BDQ122" s="439"/>
      <c r="BDR122" s="439"/>
      <c r="BDS122" s="439"/>
      <c r="BDT122" s="439"/>
      <c r="BDU122" s="439"/>
      <c r="BDV122" s="439"/>
      <c r="BDW122" s="439"/>
      <c r="BDX122" s="439"/>
      <c r="BDY122" s="439"/>
      <c r="BDZ122" s="439"/>
      <c r="BEA122" s="439"/>
      <c r="BEB122" s="439"/>
      <c r="BEC122" s="439"/>
      <c r="BED122" s="439"/>
      <c r="BEE122" s="439"/>
      <c r="BEF122" s="439"/>
      <c r="BEG122" s="439"/>
      <c r="BEH122" s="439"/>
      <c r="BEI122" s="439"/>
      <c r="BEJ122" s="439"/>
      <c r="BEK122" s="439"/>
      <c r="BEL122" s="439"/>
      <c r="BEM122" s="439"/>
      <c r="BEN122" s="439"/>
      <c r="BEO122" s="439"/>
      <c r="BEP122" s="439"/>
      <c r="BEQ122" s="439"/>
      <c r="BER122" s="439"/>
      <c r="BES122" s="439"/>
      <c r="BET122" s="439"/>
      <c r="BEU122" s="439"/>
      <c r="BEV122" s="439"/>
      <c r="BEW122" s="439"/>
      <c r="BEX122" s="439"/>
      <c r="BEY122" s="439"/>
      <c r="BEZ122" s="439"/>
      <c r="BFA122" s="439"/>
      <c r="BFB122" s="439"/>
      <c r="BFC122" s="439"/>
      <c r="BFD122" s="439"/>
      <c r="BFE122" s="439"/>
      <c r="BFF122" s="439"/>
      <c r="BFG122" s="439"/>
      <c r="BFH122" s="439"/>
      <c r="BFI122" s="439"/>
      <c r="BFJ122" s="439"/>
      <c r="BFK122" s="439"/>
      <c r="BFL122" s="439"/>
      <c r="BFM122" s="439"/>
      <c r="BFN122" s="439"/>
      <c r="BFO122" s="439"/>
      <c r="BFP122" s="439"/>
      <c r="BFQ122" s="439"/>
      <c r="BFR122" s="439"/>
      <c r="BFS122" s="439"/>
      <c r="BFT122" s="439"/>
      <c r="BFU122" s="439"/>
      <c r="BFV122" s="439"/>
      <c r="BFW122" s="439"/>
      <c r="BFX122" s="439"/>
      <c r="BFY122" s="439"/>
      <c r="BFZ122" s="439"/>
      <c r="BGA122" s="439"/>
      <c r="BGB122" s="439"/>
      <c r="BGC122" s="439"/>
      <c r="BGD122" s="439"/>
      <c r="BGE122" s="439"/>
      <c r="BGF122" s="439"/>
      <c r="BGG122" s="439"/>
      <c r="BGH122" s="439"/>
      <c r="BGI122" s="439"/>
      <c r="BGJ122" s="439"/>
      <c r="BGK122" s="439"/>
      <c r="BGL122" s="439"/>
      <c r="BGM122" s="439"/>
      <c r="BGN122" s="439"/>
      <c r="BGO122" s="439"/>
      <c r="BGP122" s="439"/>
      <c r="BGQ122" s="439"/>
      <c r="BGR122" s="439"/>
      <c r="BGS122" s="439"/>
      <c r="BGT122" s="439"/>
      <c r="BGU122" s="439"/>
      <c r="BGV122" s="439"/>
      <c r="BGW122" s="439"/>
      <c r="BGX122" s="439"/>
      <c r="BGY122" s="439"/>
      <c r="BGZ122" s="439"/>
      <c r="BHA122" s="439"/>
      <c r="BHB122" s="439"/>
      <c r="BHC122" s="439"/>
      <c r="BHD122" s="439"/>
      <c r="BHE122" s="439"/>
      <c r="BHF122" s="439"/>
      <c r="BHG122" s="439"/>
      <c r="BHH122" s="439"/>
      <c r="BHI122" s="439"/>
      <c r="BHJ122" s="439"/>
      <c r="BHK122" s="439"/>
      <c r="BHL122" s="439"/>
      <c r="BHM122" s="439"/>
      <c r="BHN122" s="439"/>
      <c r="BHO122" s="439"/>
      <c r="BHP122" s="439"/>
      <c r="BHQ122" s="439"/>
      <c r="BHR122" s="439"/>
      <c r="BHS122" s="439"/>
      <c r="BHT122" s="439"/>
      <c r="BHU122" s="439"/>
      <c r="BHV122" s="439"/>
      <c r="BHW122" s="439"/>
      <c r="BHX122" s="439"/>
      <c r="BHY122" s="439"/>
      <c r="BHZ122" s="439"/>
      <c r="BIA122" s="439"/>
      <c r="BIB122" s="439"/>
      <c r="BIC122" s="439"/>
      <c r="BID122" s="439"/>
      <c r="BIE122" s="439"/>
      <c r="BIF122" s="439"/>
      <c r="BIG122" s="439"/>
      <c r="BIH122" s="439"/>
      <c r="BII122" s="439"/>
      <c r="BIJ122" s="439"/>
      <c r="BIK122" s="439"/>
      <c r="BIL122" s="439"/>
      <c r="BIM122" s="439"/>
      <c r="BIN122" s="439"/>
      <c r="BIO122" s="439"/>
      <c r="BIP122" s="439"/>
      <c r="BIQ122" s="439"/>
      <c r="BIR122" s="439"/>
      <c r="BIS122" s="439"/>
      <c r="BIT122" s="439"/>
      <c r="BIU122" s="439"/>
      <c r="BIV122" s="439"/>
      <c r="BIW122" s="439"/>
      <c r="BIX122" s="439"/>
      <c r="BIY122" s="439"/>
      <c r="BIZ122" s="439"/>
      <c r="BJA122" s="439"/>
      <c r="BJB122" s="439"/>
      <c r="BJC122" s="439"/>
      <c r="BJD122" s="439"/>
      <c r="BJE122" s="439"/>
      <c r="BJF122" s="439"/>
      <c r="BJG122" s="439"/>
      <c r="BJH122" s="439"/>
      <c r="BJI122" s="439"/>
      <c r="BJJ122" s="439"/>
      <c r="BJK122" s="439"/>
      <c r="BJL122" s="439"/>
      <c r="BJM122" s="439"/>
      <c r="BJN122" s="439"/>
      <c r="BJO122" s="439"/>
      <c r="BJP122" s="439"/>
      <c r="BJQ122" s="439"/>
      <c r="BJR122" s="439"/>
      <c r="BJS122" s="439"/>
      <c r="BJT122" s="439"/>
      <c r="BJU122" s="439"/>
      <c r="BJV122" s="439"/>
      <c r="BJW122" s="439"/>
      <c r="BJX122" s="439"/>
      <c r="BJY122" s="439"/>
      <c r="BJZ122" s="439"/>
      <c r="BKA122" s="439"/>
      <c r="BKB122" s="439"/>
      <c r="BKC122" s="439"/>
      <c r="BKD122" s="439"/>
      <c r="BKE122" s="439"/>
      <c r="BKF122" s="439"/>
      <c r="BKG122" s="439"/>
      <c r="BKH122" s="439"/>
      <c r="BKI122" s="439"/>
      <c r="BKJ122" s="439"/>
      <c r="BKK122" s="439"/>
      <c r="BKL122" s="439"/>
      <c r="BKM122" s="439"/>
      <c r="BKN122" s="439"/>
      <c r="BKO122" s="439"/>
      <c r="BKP122" s="439"/>
      <c r="BKQ122" s="439"/>
      <c r="BKR122" s="439"/>
      <c r="BKS122" s="439"/>
      <c r="BKT122" s="439"/>
      <c r="BKU122" s="439"/>
      <c r="BKV122" s="439"/>
      <c r="BKW122" s="439"/>
      <c r="BKX122" s="439"/>
      <c r="BKY122" s="439"/>
      <c r="BKZ122" s="439"/>
      <c r="BLA122" s="439"/>
      <c r="BLB122" s="439"/>
      <c r="BLC122" s="439"/>
      <c r="BLD122" s="439"/>
      <c r="BLE122" s="439"/>
      <c r="BLF122" s="439"/>
      <c r="BLG122" s="439"/>
      <c r="BLH122" s="439"/>
      <c r="BLI122" s="439"/>
      <c r="BLJ122" s="439"/>
      <c r="BLK122" s="439"/>
      <c r="BLL122" s="439"/>
      <c r="BLM122" s="439"/>
      <c r="BLN122" s="439"/>
      <c r="BLO122" s="439"/>
      <c r="BLP122" s="439"/>
      <c r="BLQ122" s="439"/>
      <c r="BLR122" s="439"/>
      <c r="BLS122" s="439"/>
      <c r="BLT122" s="439"/>
      <c r="BLU122" s="439"/>
      <c r="BLV122" s="439"/>
      <c r="BLW122" s="439"/>
      <c r="BLX122" s="439"/>
      <c r="BLY122" s="439"/>
      <c r="BLZ122" s="439"/>
      <c r="BMA122" s="439"/>
      <c r="BMB122" s="439"/>
      <c r="BMC122" s="439"/>
      <c r="BMD122" s="439"/>
      <c r="BME122" s="439"/>
      <c r="BMF122" s="439"/>
      <c r="BMG122" s="439"/>
      <c r="BMH122" s="439"/>
      <c r="BMI122" s="439"/>
      <c r="BMJ122" s="439"/>
      <c r="BMK122" s="439"/>
      <c r="BML122" s="439"/>
      <c r="BMM122" s="439"/>
      <c r="BMN122" s="439"/>
      <c r="BMO122" s="439"/>
      <c r="BMP122" s="439"/>
      <c r="BMQ122" s="439"/>
      <c r="BMR122" s="439"/>
      <c r="BMS122" s="439"/>
      <c r="BMT122" s="439"/>
      <c r="BMU122" s="439"/>
      <c r="BMV122" s="439"/>
      <c r="BMW122" s="439"/>
      <c r="BMX122" s="439"/>
      <c r="BMY122" s="439"/>
      <c r="BMZ122" s="439"/>
      <c r="BNA122" s="439"/>
      <c r="BNB122" s="439"/>
      <c r="BNC122" s="439"/>
      <c r="BND122" s="439"/>
      <c r="BNE122" s="439"/>
      <c r="BNF122" s="439"/>
      <c r="BNG122" s="439"/>
      <c r="BNH122" s="439"/>
      <c r="BNI122" s="439"/>
      <c r="BNJ122" s="439"/>
      <c r="BNK122" s="439"/>
      <c r="BNL122" s="439"/>
      <c r="BNM122" s="439"/>
      <c r="BNN122" s="439"/>
      <c r="BNO122" s="439"/>
      <c r="BNP122" s="439"/>
      <c r="BNQ122" s="439"/>
      <c r="BNR122" s="439"/>
      <c r="BNS122" s="439"/>
      <c r="BNT122" s="439"/>
      <c r="BNU122" s="439"/>
      <c r="BNV122" s="439"/>
      <c r="BNW122" s="439"/>
      <c r="BNX122" s="439"/>
      <c r="BNY122" s="439"/>
      <c r="BNZ122" s="439"/>
      <c r="BOA122" s="439"/>
      <c r="BOB122" s="439"/>
      <c r="BOC122" s="439"/>
      <c r="BOD122" s="439"/>
      <c r="BOE122" s="439"/>
      <c r="BOF122" s="439"/>
      <c r="BOG122" s="439"/>
      <c r="BOH122" s="439"/>
      <c r="BOI122" s="439"/>
      <c r="BOJ122" s="439"/>
      <c r="BOK122" s="439"/>
      <c r="BOL122" s="439"/>
      <c r="BOM122" s="439"/>
      <c r="BON122" s="439"/>
      <c r="BOO122" s="439"/>
      <c r="BOP122" s="439"/>
      <c r="BOQ122" s="439"/>
      <c r="BOR122" s="439"/>
      <c r="BOS122" s="439"/>
      <c r="BOT122" s="439"/>
      <c r="BOU122" s="439"/>
      <c r="BOV122" s="439"/>
      <c r="BOW122" s="439"/>
      <c r="BOX122" s="439"/>
      <c r="BOY122" s="439"/>
      <c r="BOZ122" s="439"/>
      <c r="BPA122" s="439"/>
      <c r="BPB122" s="439"/>
      <c r="BPC122" s="439"/>
      <c r="BPD122" s="439"/>
      <c r="BPE122" s="439"/>
      <c r="BPF122" s="439"/>
      <c r="BPG122" s="439"/>
      <c r="BPH122" s="439"/>
      <c r="BPI122" s="439"/>
      <c r="BPJ122" s="439"/>
      <c r="BPK122" s="439"/>
      <c r="BPL122" s="439"/>
      <c r="BPM122" s="439"/>
      <c r="BPN122" s="439"/>
      <c r="BPO122" s="439"/>
      <c r="BPP122" s="439"/>
      <c r="BPQ122" s="439"/>
      <c r="BPR122" s="439"/>
      <c r="BPS122" s="439"/>
      <c r="BPT122" s="439"/>
      <c r="BPU122" s="439"/>
      <c r="BPV122" s="439"/>
      <c r="BPW122" s="439"/>
      <c r="BPX122" s="439"/>
      <c r="BPY122" s="439"/>
      <c r="BPZ122" s="439"/>
      <c r="BQA122" s="439"/>
      <c r="BQB122" s="439"/>
      <c r="BQC122" s="439"/>
      <c r="BQD122" s="439"/>
      <c r="BQE122" s="439"/>
      <c r="BQF122" s="439"/>
      <c r="BQG122" s="439"/>
      <c r="BQH122" s="439"/>
      <c r="BQI122" s="439"/>
      <c r="BQJ122" s="439"/>
      <c r="BQK122" s="439"/>
      <c r="BQL122" s="439"/>
      <c r="BQM122" s="439"/>
      <c r="BQN122" s="439"/>
      <c r="BQO122" s="439"/>
      <c r="BQP122" s="439"/>
      <c r="BQQ122" s="439"/>
      <c r="BQR122" s="439"/>
      <c r="BQS122" s="439"/>
      <c r="BQT122" s="439"/>
      <c r="BQU122" s="439"/>
      <c r="BQV122" s="439"/>
      <c r="BQW122" s="439"/>
      <c r="BQX122" s="439"/>
      <c r="BQY122" s="439"/>
      <c r="BQZ122" s="439"/>
      <c r="BRA122" s="439"/>
      <c r="BRB122" s="439"/>
      <c r="BRC122" s="439"/>
      <c r="BRD122" s="439"/>
      <c r="BRE122" s="439"/>
      <c r="BRF122" s="439"/>
      <c r="BRG122" s="439"/>
      <c r="BRH122" s="439"/>
      <c r="BRI122" s="439"/>
      <c r="BRJ122" s="439"/>
      <c r="BRK122" s="439"/>
      <c r="BRL122" s="439"/>
      <c r="BRM122" s="439"/>
      <c r="BRN122" s="439"/>
      <c r="BRO122" s="439"/>
      <c r="BRP122" s="439"/>
      <c r="BRQ122" s="439"/>
      <c r="BRR122" s="439"/>
      <c r="BRS122" s="439"/>
      <c r="BRT122" s="439"/>
      <c r="BRU122" s="439"/>
      <c r="BRV122" s="439"/>
      <c r="BRW122" s="439"/>
      <c r="BRX122" s="439"/>
      <c r="BRY122" s="439"/>
      <c r="BRZ122" s="439"/>
      <c r="BSA122" s="439"/>
      <c r="BSB122" s="439"/>
      <c r="BSC122" s="439"/>
      <c r="BSD122" s="439"/>
      <c r="BSE122" s="439"/>
      <c r="BSF122" s="439"/>
      <c r="BSG122" s="439"/>
      <c r="BSH122" s="439"/>
      <c r="BSI122" s="439"/>
      <c r="BSJ122" s="439"/>
      <c r="BSK122" s="439"/>
      <c r="BSL122" s="439"/>
      <c r="BSM122" s="439"/>
      <c r="BSN122" s="439"/>
      <c r="BSO122" s="439"/>
      <c r="BSP122" s="439"/>
      <c r="BSQ122" s="439"/>
      <c r="BSR122" s="439"/>
      <c r="BSS122" s="439"/>
      <c r="BST122" s="439"/>
      <c r="BSU122" s="439"/>
      <c r="BSV122" s="439"/>
      <c r="BSW122" s="439"/>
      <c r="BSX122" s="439"/>
      <c r="BSY122" s="439"/>
      <c r="BSZ122" s="439"/>
      <c r="BTA122" s="439"/>
      <c r="BTB122" s="439"/>
      <c r="BTC122" s="439"/>
      <c r="BTD122" s="439"/>
      <c r="BTE122" s="439"/>
      <c r="BTF122" s="439"/>
      <c r="BTG122" s="439"/>
      <c r="BTH122" s="439"/>
      <c r="BTI122" s="439"/>
      <c r="BTJ122" s="439"/>
      <c r="BTK122" s="439"/>
      <c r="BTL122" s="439"/>
      <c r="BTM122" s="439"/>
      <c r="BTN122" s="439"/>
      <c r="BTO122" s="439"/>
      <c r="BTP122" s="439"/>
      <c r="BTQ122" s="439"/>
      <c r="BTR122" s="439"/>
      <c r="BTS122" s="439"/>
      <c r="BTT122" s="439"/>
      <c r="BTU122" s="439"/>
      <c r="BTV122" s="439"/>
      <c r="BTW122" s="439"/>
      <c r="BTX122" s="439"/>
      <c r="BTY122" s="439"/>
      <c r="BTZ122" s="439"/>
      <c r="BUA122" s="439"/>
      <c r="BUB122" s="439"/>
      <c r="BUC122" s="439"/>
      <c r="BUD122" s="439"/>
      <c r="BUE122" s="439"/>
      <c r="BUF122" s="439"/>
      <c r="BUG122" s="439"/>
      <c r="BUH122" s="439"/>
      <c r="BUI122" s="439"/>
      <c r="BUJ122" s="439"/>
      <c r="BUK122" s="439"/>
      <c r="BUL122" s="439"/>
      <c r="BUM122" s="439"/>
      <c r="BUN122" s="439"/>
      <c r="BUO122" s="439"/>
      <c r="BUP122" s="439"/>
      <c r="BUQ122" s="439"/>
      <c r="BUR122" s="439"/>
      <c r="BUS122" s="439"/>
      <c r="BUT122" s="439"/>
      <c r="BUU122" s="439"/>
      <c r="BUV122" s="439"/>
      <c r="BUW122" s="439"/>
      <c r="BUX122" s="439"/>
      <c r="BUY122" s="439"/>
      <c r="BUZ122" s="439"/>
      <c r="BVA122" s="439"/>
      <c r="BVB122" s="439"/>
      <c r="BVC122" s="439"/>
      <c r="BVD122" s="439"/>
      <c r="BVE122" s="439"/>
      <c r="BVF122" s="439"/>
      <c r="BVG122" s="439"/>
      <c r="BVH122" s="439"/>
      <c r="BVI122" s="439"/>
      <c r="BVJ122" s="439"/>
      <c r="BVK122" s="439"/>
      <c r="BVL122" s="439"/>
      <c r="BVM122" s="439"/>
      <c r="BVN122" s="439"/>
      <c r="BVO122" s="439"/>
      <c r="BVP122" s="439"/>
      <c r="BVQ122" s="439"/>
      <c r="BVR122" s="439"/>
      <c r="BVS122" s="439"/>
      <c r="BVT122" s="439"/>
      <c r="BVU122" s="439"/>
      <c r="BVV122" s="439"/>
      <c r="BVW122" s="439"/>
      <c r="BVX122" s="439"/>
      <c r="BVY122" s="439"/>
      <c r="BVZ122" s="439"/>
      <c r="BWA122" s="439"/>
      <c r="BWB122" s="439"/>
      <c r="BWC122" s="439"/>
      <c r="BWD122" s="439"/>
      <c r="BWE122" s="439"/>
      <c r="BWF122" s="439"/>
      <c r="BWG122" s="439"/>
      <c r="BWH122" s="439"/>
      <c r="BWI122" s="439"/>
      <c r="BWJ122" s="439"/>
      <c r="BWK122" s="439"/>
      <c r="BWL122" s="439"/>
      <c r="BWM122" s="439"/>
      <c r="BWN122" s="439"/>
      <c r="BWO122" s="439"/>
      <c r="BWP122" s="439"/>
      <c r="BWQ122" s="439"/>
      <c r="BWR122" s="439"/>
      <c r="BWS122" s="439"/>
      <c r="BWT122" s="439"/>
      <c r="BWU122" s="439"/>
      <c r="BWV122" s="439"/>
      <c r="BWW122" s="439"/>
      <c r="BWX122" s="439"/>
      <c r="BWY122" s="439"/>
      <c r="BWZ122" s="439"/>
      <c r="BXA122" s="439"/>
      <c r="BXB122" s="439"/>
      <c r="BXC122" s="439"/>
      <c r="BXD122" s="439"/>
      <c r="BXE122" s="439"/>
      <c r="BXF122" s="439"/>
      <c r="BXG122" s="439"/>
      <c r="BXH122" s="439"/>
      <c r="BXI122" s="439"/>
      <c r="BXJ122" s="439"/>
      <c r="BXK122" s="439"/>
      <c r="BXL122" s="439"/>
      <c r="BXM122" s="439"/>
      <c r="BXN122" s="439"/>
      <c r="BXO122" s="439"/>
      <c r="BXP122" s="439"/>
      <c r="BXQ122" s="439"/>
      <c r="BXR122" s="439"/>
      <c r="BXS122" s="439"/>
      <c r="BXT122" s="439"/>
      <c r="BXU122" s="439"/>
      <c r="BXV122" s="439"/>
      <c r="BXW122" s="439"/>
      <c r="BXX122" s="439"/>
      <c r="BXY122" s="439"/>
      <c r="BXZ122" s="439"/>
      <c r="BYA122" s="439"/>
      <c r="BYB122" s="439"/>
      <c r="BYC122" s="439"/>
      <c r="BYD122" s="439"/>
      <c r="BYE122" s="439"/>
      <c r="BYF122" s="439"/>
      <c r="BYG122" s="439"/>
      <c r="BYH122" s="439"/>
      <c r="BYI122" s="439"/>
      <c r="BYJ122" s="439"/>
      <c r="BYK122" s="439"/>
      <c r="BYL122" s="439"/>
      <c r="BYM122" s="439"/>
      <c r="BYN122" s="439"/>
      <c r="BYO122" s="439"/>
      <c r="BYP122" s="439"/>
      <c r="BYQ122" s="439"/>
      <c r="BYR122" s="439"/>
      <c r="BYS122" s="439"/>
      <c r="BYT122" s="439"/>
      <c r="BYU122" s="439"/>
      <c r="BYV122" s="439"/>
      <c r="BYW122" s="439"/>
      <c r="BYX122" s="439"/>
      <c r="BYY122" s="439"/>
      <c r="BYZ122" s="439"/>
      <c r="BZA122" s="439"/>
      <c r="BZB122" s="439"/>
      <c r="BZC122" s="439"/>
      <c r="BZD122" s="439"/>
      <c r="BZE122" s="439"/>
      <c r="BZF122" s="439"/>
      <c r="BZG122" s="439"/>
      <c r="BZH122" s="439"/>
      <c r="BZI122" s="439"/>
      <c r="BZJ122" s="439"/>
      <c r="BZK122" s="439"/>
      <c r="BZL122" s="439"/>
      <c r="BZM122" s="439"/>
      <c r="BZN122" s="439"/>
      <c r="BZO122" s="439"/>
      <c r="BZP122" s="439"/>
      <c r="BZQ122" s="439"/>
      <c r="BZR122" s="439"/>
      <c r="BZS122" s="439"/>
      <c r="BZT122" s="439"/>
      <c r="BZU122" s="439"/>
      <c r="BZV122" s="439"/>
      <c r="BZW122" s="439"/>
      <c r="BZX122" s="439"/>
      <c r="BZY122" s="439"/>
      <c r="BZZ122" s="439"/>
      <c r="CAA122" s="439"/>
      <c r="CAB122" s="439"/>
      <c r="CAC122" s="439"/>
      <c r="CAD122" s="439"/>
      <c r="CAE122" s="439"/>
      <c r="CAF122" s="439"/>
      <c r="CAG122" s="439"/>
      <c r="CAH122" s="439"/>
      <c r="CAI122" s="439"/>
      <c r="CAJ122" s="439"/>
      <c r="CAK122" s="439"/>
      <c r="CAL122" s="439"/>
      <c r="CAM122" s="439"/>
      <c r="CAN122" s="439"/>
      <c r="CAO122" s="439"/>
      <c r="CAP122" s="439"/>
      <c r="CAQ122" s="439"/>
      <c r="CAR122" s="439"/>
      <c r="CAS122" s="439"/>
      <c r="CAT122" s="439"/>
      <c r="CAU122" s="439"/>
      <c r="CAV122" s="439"/>
      <c r="CAW122" s="439"/>
      <c r="CAX122" s="439"/>
      <c r="CAY122" s="439"/>
      <c r="CAZ122" s="439"/>
      <c r="CBA122" s="439"/>
      <c r="CBB122" s="439"/>
      <c r="CBC122" s="439"/>
      <c r="CBD122" s="439"/>
      <c r="CBE122" s="439"/>
      <c r="CBF122" s="439"/>
      <c r="CBG122" s="439"/>
      <c r="CBH122" s="439"/>
      <c r="CBI122" s="439"/>
      <c r="CBJ122" s="439"/>
      <c r="CBK122" s="439"/>
      <c r="CBL122" s="439"/>
      <c r="CBM122" s="439"/>
      <c r="CBN122" s="439"/>
      <c r="CBO122" s="439"/>
      <c r="CBP122" s="439"/>
      <c r="CBQ122" s="439"/>
      <c r="CBR122" s="439"/>
      <c r="CBS122" s="439"/>
      <c r="CBT122" s="439"/>
      <c r="CBU122" s="439"/>
      <c r="CBV122" s="439"/>
      <c r="CBW122" s="439"/>
      <c r="CBX122" s="439"/>
      <c r="CBY122" s="439"/>
      <c r="CBZ122" s="439"/>
      <c r="CCA122" s="439"/>
      <c r="CCB122" s="439"/>
      <c r="CCC122" s="439"/>
      <c r="CCD122" s="439"/>
      <c r="CCE122" s="439"/>
      <c r="CCF122" s="439"/>
      <c r="CCG122" s="439"/>
      <c r="CCH122" s="439"/>
      <c r="CCI122" s="439"/>
      <c r="CCJ122" s="439"/>
      <c r="CCK122" s="439"/>
      <c r="CCL122" s="439"/>
      <c r="CCM122" s="439"/>
      <c r="CCN122" s="439"/>
      <c r="CCO122" s="439"/>
      <c r="CCP122" s="439"/>
      <c r="CCQ122" s="439"/>
      <c r="CCR122" s="439"/>
      <c r="CCS122" s="439"/>
      <c r="CCT122" s="439"/>
      <c r="CCU122" s="439"/>
      <c r="CCV122" s="439"/>
      <c r="CCW122" s="439"/>
      <c r="CCX122" s="439"/>
      <c r="CCY122" s="439"/>
      <c r="CCZ122" s="439"/>
      <c r="CDA122" s="439"/>
      <c r="CDB122" s="439"/>
      <c r="CDC122" s="439"/>
      <c r="CDD122" s="439"/>
      <c r="CDE122" s="439"/>
      <c r="CDF122" s="439"/>
      <c r="CDG122" s="439"/>
      <c r="CDH122" s="439"/>
      <c r="CDI122" s="439"/>
      <c r="CDJ122" s="439"/>
      <c r="CDK122" s="439"/>
      <c r="CDL122" s="439"/>
      <c r="CDM122" s="439"/>
      <c r="CDN122" s="439"/>
      <c r="CDO122" s="439"/>
      <c r="CDP122" s="439"/>
      <c r="CDQ122" s="439"/>
      <c r="CDR122" s="439"/>
      <c r="CDS122" s="439"/>
      <c r="CDT122" s="439"/>
      <c r="CDU122" s="439"/>
      <c r="CDV122" s="439"/>
      <c r="CDW122" s="439"/>
      <c r="CDX122" s="439"/>
      <c r="CDY122" s="439"/>
      <c r="CDZ122" s="439"/>
      <c r="CEA122" s="439"/>
      <c r="CEB122" s="439"/>
      <c r="CEC122" s="439"/>
      <c r="CED122" s="439"/>
      <c r="CEE122" s="439"/>
      <c r="CEF122" s="439"/>
      <c r="CEG122" s="439"/>
      <c r="CEH122" s="439"/>
      <c r="CEI122" s="439"/>
      <c r="CEJ122" s="439"/>
      <c r="CEK122" s="439"/>
      <c r="CEL122" s="439"/>
      <c r="CEM122" s="439"/>
      <c r="CEN122" s="439"/>
      <c r="CEO122" s="439"/>
      <c r="CEP122" s="439"/>
      <c r="CEQ122" s="439"/>
      <c r="CER122" s="439"/>
      <c r="CES122" s="439"/>
      <c r="CET122" s="439"/>
      <c r="CEU122" s="439"/>
      <c r="CEV122" s="439"/>
      <c r="CEW122" s="439"/>
      <c r="CEX122" s="439"/>
      <c r="CEY122" s="439"/>
      <c r="CEZ122" s="439"/>
      <c r="CFA122" s="439"/>
      <c r="CFB122" s="439"/>
      <c r="CFC122" s="439"/>
      <c r="CFD122" s="439"/>
      <c r="CFE122" s="439"/>
      <c r="CFF122" s="439"/>
      <c r="CFG122" s="439"/>
      <c r="CFH122" s="439"/>
      <c r="CFI122" s="439"/>
      <c r="CFJ122" s="439"/>
      <c r="CFK122" s="439"/>
      <c r="CFL122" s="439"/>
      <c r="CFM122" s="439"/>
      <c r="CFN122" s="439"/>
      <c r="CFO122" s="439"/>
      <c r="CFP122" s="439"/>
      <c r="CFQ122" s="439"/>
      <c r="CFR122" s="439"/>
      <c r="CFS122" s="439"/>
      <c r="CFT122" s="439"/>
      <c r="CFU122" s="439"/>
      <c r="CFV122" s="439"/>
      <c r="CFW122" s="439"/>
      <c r="CFX122" s="439"/>
      <c r="CFY122" s="439"/>
      <c r="CFZ122" s="439"/>
      <c r="CGA122" s="439"/>
      <c r="CGB122" s="439"/>
      <c r="CGC122" s="439"/>
      <c r="CGD122" s="439"/>
      <c r="CGE122" s="439"/>
      <c r="CGF122" s="439"/>
      <c r="CGG122" s="439"/>
      <c r="CGH122" s="439"/>
      <c r="CGI122" s="439"/>
      <c r="CGJ122" s="439"/>
      <c r="CGK122" s="439"/>
      <c r="CGL122" s="439"/>
      <c r="CGM122" s="439"/>
      <c r="CGN122" s="439"/>
      <c r="CGO122" s="439"/>
      <c r="CGP122" s="439"/>
      <c r="CGQ122" s="439"/>
      <c r="CGR122" s="439"/>
      <c r="CGS122" s="439"/>
      <c r="CGT122" s="439"/>
      <c r="CGU122" s="439"/>
      <c r="CGV122" s="439"/>
      <c r="CGW122" s="439"/>
      <c r="CGX122" s="439"/>
      <c r="CGY122" s="439"/>
      <c r="CGZ122" s="439"/>
      <c r="CHA122" s="439"/>
      <c r="CHB122" s="439"/>
      <c r="CHC122" s="439"/>
      <c r="CHD122" s="439"/>
      <c r="CHE122" s="439"/>
      <c r="CHF122" s="439"/>
      <c r="CHG122" s="439"/>
      <c r="CHH122" s="439"/>
      <c r="CHI122" s="439"/>
      <c r="CHJ122" s="439"/>
      <c r="CHK122" s="439"/>
      <c r="CHL122" s="439"/>
      <c r="CHM122" s="439"/>
      <c r="CHN122" s="439"/>
      <c r="CHO122" s="439"/>
      <c r="CHP122" s="439"/>
      <c r="CHQ122" s="439"/>
      <c r="CHR122" s="439"/>
      <c r="CHS122" s="439"/>
      <c r="CHT122" s="439"/>
      <c r="CHU122" s="439"/>
      <c r="CHV122" s="439"/>
      <c r="CHW122" s="439"/>
      <c r="CHX122" s="439"/>
      <c r="CHY122" s="439"/>
      <c r="CHZ122" s="439"/>
      <c r="CIA122" s="439"/>
      <c r="CIB122" s="439"/>
      <c r="CIC122" s="439"/>
      <c r="CID122" s="439"/>
      <c r="CIE122" s="439"/>
      <c r="CIF122" s="439"/>
      <c r="CIG122" s="439"/>
      <c r="CIH122" s="439"/>
      <c r="CII122" s="439"/>
      <c r="CIJ122" s="439"/>
      <c r="CIK122" s="439"/>
      <c r="CIL122" s="439"/>
      <c r="CIM122" s="439"/>
      <c r="CIN122" s="439"/>
      <c r="CIO122" s="439"/>
      <c r="CIP122" s="439"/>
      <c r="CIQ122" s="439"/>
      <c r="CIR122" s="439"/>
      <c r="CIS122" s="439"/>
      <c r="CIT122" s="439"/>
      <c r="CIU122" s="439"/>
      <c r="CIV122" s="439"/>
      <c r="CIW122" s="439"/>
      <c r="CIX122" s="439"/>
      <c r="CIY122" s="439"/>
      <c r="CIZ122" s="439"/>
      <c r="CJA122" s="439"/>
      <c r="CJB122" s="439"/>
      <c r="CJC122" s="439"/>
      <c r="CJD122" s="439"/>
      <c r="CJE122" s="439"/>
      <c r="CJF122" s="439"/>
      <c r="CJG122" s="439"/>
      <c r="CJH122" s="439"/>
      <c r="CJI122" s="439"/>
      <c r="CJJ122" s="439"/>
      <c r="CJK122" s="439"/>
      <c r="CJL122" s="439"/>
      <c r="CJM122" s="439"/>
      <c r="CJN122" s="439"/>
      <c r="CJO122" s="439"/>
      <c r="CJP122" s="439"/>
      <c r="CJQ122" s="439"/>
      <c r="CJR122" s="439"/>
      <c r="CJS122" s="439"/>
      <c r="CJT122" s="439"/>
      <c r="CJU122" s="439"/>
      <c r="CJV122" s="439"/>
      <c r="CJW122" s="439"/>
      <c r="CJX122" s="439"/>
      <c r="CJY122" s="439"/>
      <c r="CJZ122" s="439"/>
      <c r="CKA122" s="439"/>
      <c r="CKB122" s="439"/>
      <c r="CKC122" s="439"/>
      <c r="CKD122" s="439"/>
      <c r="CKE122" s="439"/>
      <c r="CKF122" s="439"/>
      <c r="CKG122" s="439"/>
      <c r="CKH122" s="439"/>
      <c r="CKI122" s="439"/>
      <c r="CKJ122" s="439"/>
      <c r="CKK122" s="439"/>
      <c r="CKL122" s="439"/>
      <c r="CKM122" s="439"/>
      <c r="CKN122" s="439"/>
      <c r="CKO122" s="439"/>
      <c r="CKP122" s="439"/>
      <c r="CKQ122" s="439"/>
      <c r="CKR122" s="439"/>
      <c r="CKS122" s="439"/>
      <c r="CKT122" s="439"/>
      <c r="CKU122" s="439"/>
      <c r="CKV122" s="439"/>
      <c r="CKW122" s="439"/>
      <c r="CKX122" s="439"/>
      <c r="CKY122" s="439"/>
      <c r="CKZ122" s="439"/>
      <c r="CLA122" s="439"/>
      <c r="CLB122" s="439"/>
      <c r="CLC122" s="439"/>
      <c r="CLD122" s="439"/>
      <c r="CLE122" s="439"/>
      <c r="CLF122" s="439"/>
      <c r="CLG122" s="439"/>
      <c r="CLH122" s="439"/>
      <c r="CLI122" s="439"/>
      <c r="CLJ122" s="439"/>
      <c r="CLK122" s="439"/>
      <c r="CLL122" s="439"/>
      <c r="CLM122" s="439"/>
      <c r="CLN122" s="439"/>
      <c r="CLO122" s="439"/>
      <c r="CLP122" s="439"/>
      <c r="CLQ122" s="439"/>
      <c r="CLR122" s="439"/>
      <c r="CLS122" s="439"/>
      <c r="CLT122" s="439"/>
      <c r="CLU122" s="439"/>
      <c r="CLV122" s="439"/>
      <c r="CLW122" s="439"/>
      <c r="CLX122" s="439"/>
      <c r="CLY122" s="439"/>
      <c r="CLZ122" s="439"/>
      <c r="CMA122" s="439"/>
      <c r="CMB122" s="439"/>
      <c r="CMC122" s="439"/>
      <c r="CMD122" s="439"/>
      <c r="CME122" s="439"/>
      <c r="CMF122" s="439"/>
      <c r="CMG122" s="439"/>
      <c r="CMH122" s="439"/>
      <c r="CMI122" s="439"/>
      <c r="CMJ122" s="439"/>
      <c r="CMK122" s="439"/>
      <c r="CML122" s="439"/>
      <c r="CMM122" s="439"/>
      <c r="CMN122" s="439"/>
      <c r="CMO122" s="439"/>
      <c r="CMP122" s="439"/>
      <c r="CMQ122" s="439"/>
      <c r="CMR122" s="439"/>
      <c r="CMS122" s="439"/>
      <c r="CMT122" s="439"/>
      <c r="CMU122" s="439"/>
      <c r="CMV122" s="439"/>
      <c r="CMW122" s="439"/>
      <c r="CMX122" s="439"/>
      <c r="CMY122" s="439"/>
      <c r="CMZ122" s="439"/>
      <c r="CNA122" s="439"/>
      <c r="CNB122" s="439"/>
      <c r="CNC122" s="439"/>
      <c r="CND122" s="439"/>
      <c r="CNE122" s="439"/>
      <c r="CNF122" s="439"/>
      <c r="CNG122" s="439"/>
      <c r="CNH122" s="439"/>
      <c r="CNI122" s="439"/>
      <c r="CNJ122" s="439"/>
      <c r="CNK122" s="439"/>
      <c r="CNL122" s="439"/>
      <c r="CNM122" s="439"/>
      <c r="CNN122" s="439"/>
      <c r="CNO122" s="439"/>
      <c r="CNP122" s="439"/>
      <c r="CNQ122" s="439"/>
      <c r="CNR122" s="439"/>
      <c r="CNS122" s="439"/>
      <c r="CNT122" s="439"/>
      <c r="CNU122" s="439"/>
      <c r="CNV122" s="439"/>
      <c r="CNW122" s="439"/>
      <c r="CNX122" s="439"/>
      <c r="CNY122" s="439"/>
      <c r="CNZ122" s="439"/>
      <c r="COA122" s="439"/>
      <c r="COB122" s="439"/>
      <c r="COC122" s="439"/>
      <c r="COD122" s="439"/>
      <c r="COE122" s="439"/>
      <c r="COF122" s="439"/>
      <c r="COG122" s="439"/>
      <c r="COH122" s="439"/>
      <c r="COI122" s="439"/>
      <c r="COJ122" s="439"/>
      <c r="COK122" s="439"/>
      <c r="COL122" s="439"/>
      <c r="COM122" s="439"/>
      <c r="CON122" s="439"/>
      <c r="COO122" s="439"/>
      <c r="COP122" s="439"/>
      <c r="COQ122" s="439"/>
      <c r="COR122" s="439"/>
      <c r="COS122" s="439"/>
      <c r="COT122" s="439"/>
      <c r="COU122" s="439"/>
      <c r="COV122" s="439"/>
      <c r="COW122" s="439"/>
      <c r="COX122" s="439"/>
      <c r="COY122" s="439"/>
      <c r="COZ122" s="439"/>
      <c r="CPA122" s="439"/>
      <c r="CPB122" s="439"/>
      <c r="CPC122" s="439"/>
      <c r="CPD122" s="439"/>
      <c r="CPE122" s="439"/>
      <c r="CPF122" s="439"/>
      <c r="CPG122" s="439"/>
      <c r="CPH122" s="439"/>
      <c r="CPI122" s="439"/>
      <c r="CPJ122" s="439"/>
      <c r="CPK122" s="439"/>
      <c r="CPL122" s="439"/>
      <c r="CPM122" s="439"/>
      <c r="CPN122" s="439"/>
      <c r="CPO122" s="439"/>
      <c r="CPP122" s="439"/>
      <c r="CPQ122" s="439"/>
      <c r="CPR122" s="439"/>
      <c r="CPS122" s="439"/>
      <c r="CPT122" s="439"/>
      <c r="CPU122" s="439"/>
      <c r="CPV122" s="439"/>
      <c r="CPW122" s="439"/>
      <c r="CPX122" s="439"/>
      <c r="CPY122" s="439"/>
      <c r="CPZ122" s="439"/>
      <c r="CQA122" s="439"/>
      <c r="CQB122" s="439"/>
      <c r="CQC122" s="439"/>
      <c r="CQD122" s="439"/>
      <c r="CQE122" s="439"/>
      <c r="CQF122" s="439"/>
      <c r="CQG122" s="439"/>
      <c r="CQH122" s="439"/>
      <c r="CQI122" s="439"/>
      <c r="CQJ122" s="439"/>
      <c r="CQK122" s="439"/>
      <c r="CQL122" s="439"/>
      <c r="CQM122" s="439"/>
      <c r="CQN122" s="439"/>
      <c r="CQO122" s="439"/>
      <c r="CQP122" s="439"/>
      <c r="CQQ122" s="439"/>
      <c r="CQR122" s="439"/>
      <c r="CQS122" s="439"/>
      <c r="CQT122" s="439"/>
      <c r="CQU122" s="439"/>
      <c r="CQV122" s="439"/>
      <c r="CQW122" s="439"/>
      <c r="CQX122" s="439"/>
      <c r="CQY122" s="439"/>
      <c r="CQZ122" s="439"/>
      <c r="CRA122" s="439"/>
      <c r="CRB122" s="439"/>
      <c r="CRC122" s="439"/>
      <c r="CRD122" s="439"/>
      <c r="CRE122" s="439"/>
      <c r="CRF122" s="439"/>
      <c r="CRG122" s="439"/>
      <c r="CRH122" s="439"/>
      <c r="CRI122" s="439"/>
      <c r="CRJ122" s="439"/>
      <c r="CRK122" s="439"/>
      <c r="CRL122" s="439"/>
      <c r="CRM122" s="439"/>
      <c r="CRN122" s="439"/>
      <c r="CRO122" s="439"/>
      <c r="CRP122" s="439"/>
      <c r="CRQ122" s="439"/>
      <c r="CRR122" s="439"/>
      <c r="CRS122" s="439"/>
      <c r="CRT122" s="439"/>
      <c r="CRU122" s="439"/>
      <c r="CRV122" s="439"/>
      <c r="CRW122" s="439"/>
      <c r="CRX122" s="439"/>
      <c r="CRY122" s="439"/>
      <c r="CRZ122" s="439"/>
      <c r="CSA122" s="439"/>
      <c r="CSB122" s="439"/>
      <c r="CSC122" s="439"/>
      <c r="CSD122" s="439"/>
      <c r="CSE122" s="439"/>
      <c r="CSF122" s="439"/>
      <c r="CSG122" s="439"/>
      <c r="CSH122" s="439"/>
      <c r="CSI122" s="439"/>
      <c r="CSJ122" s="439"/>
      <c r="CSK122" s="439"/>
      <c r="CSL122" s="439"/>
      <c r="CSM122" s="439"/>
      <c r="CSN122" s="439"/>
      <c r="CSO122" s="439"/>
      <c r="CSP122" s="439"/>
      <c r="CSQ122" s="439"/>
      <c r="CSR122" s="439"/>
      <c r="CSS122" s="439"/>
      <c r="CST122" s="439"/>
      <c r="CSU122" s="439"/>
      <c r="CSV122" s="439"/>
      <c r="CSW122" s="439"/>
      <c r="CSX122" s="439"/>
      <c r="CSY122" s="439"/>
      <c r="CSZ122" s="439"/>
      <c r="CTA122" s="439"/>
      <c r="CTB122" s="439"/>
      <c r="CTC122" s="439"/>
      <c r="CTD122" s="439"/>
      <c r="CTE122" s="439"/>
      <c r="CTF122" s="439"/>
      <c r="CTG122" s="439"/>
      <c r="CTH122" s="439"/>
      <c r="CTI122" s="439"/>
      <c r="CTJ122" s="439"/>
      <c r="CTK122" s="439"/>
      <c r="CTL122" s="439"/>
      <c r="CTM122" s="439"/>
      <c r="CTN122" s="439"/>
      <c r="CTO122" s="439"/>
      <c r="CTP122" s="439"/>
      <c r="CTQ122" s="439"/>
      <c r="CTR122" s="439"/>
      <c r="CTS122" s="439"/>
      <c r="CTT122" s="439"/>
      <c r="CTU122" s="439"/>
      <c r="CTV122" s="439"/>
      <c r="CTW122" s="439"/>
      <c r="CTX122" s="439"/>
      <c r="CTY122" s="439"/>
      <c r="CTZ122" s="439"/>
      <c r="CUA122" s="439"/>
      <c r="CUB122" s="439"/>
      <c r="CUC122" s="439"/>
      <c r="CUD122" s="439"/>
      <c r="CUE122" s="439"/>
      <c r="CUF122" s="439"/>
      <c r="CUG122" s="439"/>
      <c r="CUH122" s="439"/>
      <c r="CUI122" s="439"/>
      <c r="CUJ122" s="439"/>
      <c r="CUK122" s="439"/>
      <c r="CUL122" s="439"/>
      <c r="CUM122" s="439"/>
      <c r="CUN122" s="439"/>
      <c r="CUO122" s="439"/>
      <c r="CUP122" s="439"/>
      <c r="CUQ122" s="439"/>
      <c r="CUR122" s="439"/>
      <c r="CUS122" s="439"/>
      <c r="CUT122" s="439"/>
      <c r="CUU122" s="439"/>
      <c r="CUV122" s="439"/>
      <c r="CUW122" s="439"/>
      <c r="CUX122" s="439"/>
      <c r="CUY122" s="439"/>
      <c r="CUZ122" s="439"/>
      <c r="CVA122" s="439"/>
      <c r="CVB122" s="439"/>
      <c r="CVC122" s="439"/>
      <c r="CVD122" s="439"/>
      <c r="CVE122" s="439"/>
      <c r="CVF122" s="439"/>
      <c r="CVG122" s="439"/>
      <c r="CVH122" s="439"/>
      <c r="CVI122" s="439"/>
      <c r="CVJ122" s="439"/>
      <c r="CVK122" s="439"/>
      <c r="CVL122" s="439"/>
      <c r="CVM122" s="439"/>
      <c r="CVN122" s="439"/>
      <c r="CVO122" s="439"/>
      <c r="CVP122" s="439"/>
      <c r="CVQ122" s="439"/>
      <c r="CVR122" s="439"/>
      <c r="CVS122" s="439"/>
      <c r="CVT122" s="439"/>
      <c r="CVU122" s="439"/>
      <c r="CVV122" s="439"/>
      <c r="CVW122" s="439"/>
      <c r="CVX122" s="439"/>
      <c r="CVY122" s="439"/>
      <c r="CVZ122" s="439"/>
      <c r="CWA122" s="439"/>
      <c r="CWB122" s="439"/>
      <c r="CWC122" s="439"/>
      <c r="CWD122" s="439"/>
      <c r="CWE122" s="439"/>
      <c r="CWF122" s="439"/>
      <c r="CWG122" s="439"/>
      <c r="CWH122" s="439"/>
      <c r="CWI122" s="439"/>
      <c r="CWJ122" s="439"/>
      <c r="CWK122" s="439"/>
      <c r="CWL122" s="439"/>
      <c r="CWM122" s="439"/>
      <c r="CWN122" s="439"/>
      <c r="CWO122" s="439"/>
      <c r="CWP122" s="439"/>
      <c r="CWQ122" s="439"/>
      <c r="CWR122" s="439"/>
      <c r="CWS122" s="439"/>
      <c r="CWT122" s="439"/>
      <c r="CWU122" s="439"/>
      <c r="CWV122" s="439"/>
      <c r="CWW122" s="439"/>
      <c r="CWX122" s="439"/>
      <c r="CWY122" s="439"/>
      <c r="CWZ122" s="439"/>
      <c r="CXA122" s="439"/>
      <c r="CXB122" s="439"/>
      <c r="CXC122" s="439"/>
      <c r="CXD122" s="439"/>
      <c r="CXE122" s="439"/>
      <c r="CXF122" s="439"/>
      <c r="CXG122" s="439"/>
      <c r="CXH122" s="439"/>
      <c r="CXI122" s="439"/>
      <c r="CXJ122" s="439"/>
      <c r="CXK122" s="439"/>
      <c r="CXL122" s="439"/>
      <c r="CXM122" s="439"/>
      <c r="CXN122" s="439"/>
      <c r="CXO122" s="439"/>
      <c r="CXP122" s="439"/>
      <c r="CXQ122" s="439"/>
      <c r="CXR122" s="439"/>
      <c r="CXS122" s="439"/>
      <c r="CXT122" s="439"/>
      <c r="CXU122" s="439"/>
      <c r="CXV122" s="439"/>
      <c r="CXW122" s="439"/>
      <c r="CXX122" s="439"/>
      <c r="CXY122" s="439"/>
      <c r="CXZ122" s="439"/>
      <c r="CYA122" s="439"/>
      <c r="CYB122" s="439"/>
      <c r="CYC122" s="439"/>
      <c r="CYD122" s="439"/>
      <c r="CYE122" s="439"/>
      <c r="CYF122" s="439"/>
      <c r="CYG122" s="439"/>
      <c r="CYH122" s="439"/>
      <c r="CYI122" s="439"/>
      <c r="CYJ122" s="439"/>
      <c r="CYK122" s="439"/>
      <c r="CYL122" s="439"/>
      <c r="CYM122" s="439"/>
      <c r="CYN122" s="439"/>
      <c r="CYO122" s="439"/>
      <c r="CYP122" s="439"/>
      <c r="CYQ122" s="439"/>
      <c r="CYR122" s="439"/>
      <c r="CYS122" s="439"/>
      <c r="CYT122" s="439"/>
      <c r="CYU122" s="439"/>
      <c r="CYV122" s="439"/>
      <c r="CYW122" s="439"/>
      <c r="CYX122" s="439"/>
      <c r="CYY122" s="439"/>
      <c r="CYZ122" s="439"/>
      <c r="CZA122" s="439"/>
      <c r="CZB122" s="439"/>
      <c r="CZC122" s="439"/>
      <c r="CZD122" s="439"/>
      <c r="CZE122" s="439"/>
      <c r="CZF122" s="439"/>
      <c r="CZG122" s="439"/>
      <c r="CZH122" s="439"/>
      <c r="CZI122" s="439"/>
      <c r="CZJ122" s="439"/>
      <c r="CZK122" s="439"/>
      <c r="CZL122" s="439"/>
      <c r="CZM122" s="439"/>
      <c r="CZN122" s="439"/>
      <c r="CZO122" s="439"/>
      <c r="CZP122" s="439"/>
      <c r="CZQ122" s="439"/>
      <c r="CZR122" s="439"/>
      <c r="CZS122" s="439"/>
      <c r="CZT122" s="439"/>
      <c r="CZU122" s="439"/>
      <c r="CZV122" s="439"/>
      <c r="CZW122" s="439"/>
      <c r="CZX122" s="439"/>
      <c r="CZY122" s="439"/>
      <c r="CZZ122" s="439"/>
      <c r="DAA122" s="439"/>
      <c r="DAB122" s="439"/>
      <c r="DAC122" s="439"/>
      <c r="DAD122" s="439"/>
      <c r="DAE122" s="439"/>
      <c r="DAF122" s="439"/>
      <c r="DAG122" s="439"/>
      <c r="DAH122" s="439"/>
      <c r="DAI122" s="439"/>
      <c r="DAJ122" s="439"/>
      <c r="DAK122" s="439"/>
      <c r="DAL122" s="439"/>
      <c r="DAM122" s="439"/>
      <c r="DAN122" s="439"/>
      <c r="DAO122" s="439"/>
      <c r="DAP122" s="439"/>
      <c r="DAQ122" s="439"/>
      <c r="DAR122" s="439"/>
      <c r="DAS122" s="439"/>
      <c r="DAT122" s="439"/>
      <c r="DAU122" s="439"/>
      <c r="DAV122" s="439"/>
      <c r="DAW122" s="439"/>
      <c r="DAX122" s="439"/>
      <c r="DAY122" s="439"/>
      <c r="DAZ122" s="439"/>
      <c r="DBA122" s="439"/>
      <c r="DBB122" s="439"/>
      <c r="DBC122" s="439"/>
      <c r="DBD122" s="439"/>
      <c r="DBE122" s="439"/>
      <c r="DBF122" s="439"/>
      <c r="DBG122" s="439"/>
      <c r="DBH122" s="439"/>
      <c r="DBI122" s="439"/>
      <c r="DBJ122" s="439"/>
      <c r="DBK122" s="439"/>
      <c r="DBL122" s="439"/>
      <c r="DBM122" s="439"/>
      <c r="DBN122" s="439"/>
      <c r="DBO122" s="439"/>
      <c r="DBP122" s="439"/>
      <c r="DBQ122" s="439"/>
      <c r="DBR122" s="439"/>
      <c r="DBS122" s="439"/>
      <c r="DBT122" s="439"/>
      <c r="DBU122" s="439"/>
      <c r="DBV122" s="439"/>
      <c r="DBW122" s="439"/>
      <c r="DBX122" s="439"/>
      <c r="DBY122" s="439"/>
      <c r="DBZ122" s="439"/>
      <c r="DCA122" s="439"/>
      <c r="DCB122" s="439"/>
      <c r="DCC122" s="439"/>
      <c r="DCD122" s="439"/>
      <c r="DCE122" s="439"/>
      <c r="DCF122" s="439"/>
      <c r="DCG122" s="439"/>
      <c r="DCH122" s="439"/>
      <c r="DCI122" s="439"/>
      <c r="DCJ122" s="439"/>
      <c r="DCK122" s="439"/>
      <c r="DCL122" s="439"/>
      <c r="DCM122" s="439"/>
      <c r="DCN122" s="439"/>
      <c r="DCO122" s="439"/>
      <c r="DCP122" s="439"/>
      <c r="DCQ122" s="439"/>
      <c r="DCR122" s="439"/>
      <c r="DCS122" s="439"/>
      <c r="DCT122" s="439"/>
      <c r="DCU122" s="439"/>
      <c r="DCV122" s="439"/>
      <c r="DCW122" s="439"/>
      <c r="DCX122" s="439"/>
      <c r="DCY122" s="439"/>
      <c r="DCZ122" s="439"/>
      <c r="DDA122" s="439"/>
      <c r="DDB122" s="439"/>
      <c r="DDC122" s="439"/>
      <c r="DDD122" s="439"/>
      <c r="DDE122" s="439"/>
      <c r="DDF122" s="439"/>
      <c r="DDG122" s="439"/>
      <c r="DDH122" s="439"/>
      <c r="DDI122" s="439"/>
      <c r="DDJ122" s="439"/>
      <c r="DDK122" s="439"/>
      <c r="DDL122" s="439"/>
      <c r="DDM122" s="439"/>
      <c r="DDN122" s="439"/>
      <c r="DDO122" s="439"/>
      <c r="DDP122" s="439"/>
      <c r="DDQ122" s="439"/>
      <c r="DDR122" s="439"/>
      <c r="DDS122" s="439"/>
      <c r="DDT122" s="439"/>
      <c r="DDU122" s="439"/>
      <c r="DDV122" s="439"/>
      <c r="DDW122" s="439"/>
      <c r="DDX122" s="439"/>
      <c r="DDY122" s="439"/>
      <c r="DDZ122" s="439"/>
      <c r="DEA122" s="439"/>
      <c r="DEB122" s="439"/>
      <c r="DEC122" s="439"/>
      <c r="DED122" s="439"/>
      <c r="DEE122" s="439"/>
      <c r="DEF122" s="439"/>
      <c r="DEG122" s="439"/>
      <c r="DEH122" s="439"/>
      <c r="DEI122" s="439"/>
      <c r="DEJ122" s="439"/>
      <c r="DEK122" s="439"/>
      <c r="DEL122" s="439"/>
      <c r="DEM122" s="439"/>
      <c r="DEN122" s="439"/>
      <c r="DEO122" s="439"/>
      <c r="DEP122" s="439"/>
      <c r="DEQ122" s="439"/>
      <c r="DER122" s="439"/>
      <c r="DES122" s="439"/>
      <c r="DET122" s="439"/>
      <c r="DEU122" s="439"/>
      <c r="DEV122" s="439"/>
      <c r="DEW122" s="439"/>
      <c r="DEX122" s="439"/>
      <c r="DEY122" s="439"/>
      <c r="DEZ122" s="439"/>
      <c r="DFA122" s="439"/>
      <c r="DFB122" s="439"/>
      <c r="DFC122" s="439"/>
      <c r="DFD122" s="439"/>
      <c r="DFE122" s="439"/>
      <c r="DFF122" s="439"/>
      <c r="DFG122" s="439"/>
      <c r="DFH122" s="439"/>
      <c r="DFI122" s="439"/>
      <c r="DFJ122" s="439"/>
      <c r="DFK122" s="439"/>
      <c r="DFL122" s="439"/>
      <c r="DFM122" s="439"/>
      <c r="DFN122" s="439"/>
      <c r="DFO122" s="439"/>
      <c r="DFP122" s="439"/>
      <c r="DFQ122" s="439"/>
      <c r="DFR122" s="439"/>
      <c r="DFS122" s="439"/>
      <c r="DFT122" s="439"/>
      <c r="DFU122" s="439"/>
      <c r="DFV122" s="439"/>
      <c r="DFW122" s="439"/>
      <c r="DFX122" s="439"/>
      <c r="DFY122" s="439"/>
      <c r="DFZ122" s="439"/>
      <c r="DGA122" s="439"/>
      <c r="DGB122" s="439"/>
      <c r="DGC122" s="439"/>
      <c r="DGD122" s="439"/>
      <c r="DGE122" s="439"/>
      <c r="DGF122" s="439"/>
      <c r="DGG122" s="439"/>
      <c r="DGH122" s="439"/>
      <c r="DGI122" s="439"/>
      <c r="DGJ122" s="439"/>
      <c r="DGK122" s="439"/>
      <c r="DGL122" s="439"/>
      <c r="DGM122" s="439"/>
      <c r="DGN122" s="439"/>
      <c r="DGO122" s="439"/>
      <c r="DGP122" s="439"/>
      <c r="DGQ122" s="439"/>
      <c r="DGR122" s="439"/>
      <c r="DGS122" s="439"/>
      <c r="DGT122" s="439"/>
      <c r="DGU122" s="439"/>
      <c r="DGV122" s="439"/>
      <c r="DGW122" s="439"/>
      <c r="DGX122" s="439"/>
      <c r="DGY122" s="439"/>
      <c r="DGZ122" s="439"/>
      <c r="DHA122" s="439"/>
      <c r="DHB122" s="439"/>
      <c r="DHC122" s="439"/>
      <c r="DHD122" s="439"/>
      <c r="DHE122" s="439"/>
      <c r="DHF122" s="439"/>
      <c r="DHG122" s="439"/>
      <c r="DHH122" s="439"/>
      <c r="DHI122" s="439"/>
      <c r="DHJ122" s="439"/>
      <c r="DHK122" s="439"/>
      <c r="DHL122" s="439"/>
      <c r="DHM122" s="439"/>
      <c r="DHN122" s="439"/>
      <c r="DHO122" s="439"/>
      <c r="DHP122" s="439"/>
      <c r="DHQ122" s="439"/>
      <c r="DHR122" s="439"/>
      <c r="DHS122" s="439"/>
      <c r="DHT122" s="439"/>
      <c r="DHU122" s="439"/>
      <c r="DHV122" s="439"/>
      <c r="DHW122" s="439"/>
      <c r="DHX122" s="439"/>
      <c r="DHY122" s="439"/>
      <c r="DHZ122" s="439"/>
      <c r="DIA122" s="439"/>
      <c r="DIB122" s="439"/>
      <c r="DIC122" s="439"/>
      <c r="DID122" s="439"/>
      <c r="DIE122" s="439"/>
      <c r="DIF122" s="439"/>
      <c r="DIG122" s="439"/>
      <c r="DIH122" s="439"/>
      <c r="DII122" s="439"/>
      <c r="DIJ122" s="439"/>
      <c r="DIK122" s="439"/>
      <c r="DIL122" s="439"/>
      <c r="DIM122" s="439"/>
      <c r="DIN122" s="439"/>
      <c r="DIO122" s="439"/>
      <c r="DIP122" s="439"/>
      <c r="DIQ122" s="439"/>
      <c r="DIR122" s="439"/>
      <c r="DIS122" s="439"/>
      <c r="DIT122" s="439"/>
      <c r="DIU122" s="439"/>
      <c r="DIV122" s="439"/>
      <c r="DIW122" s="439"/>
      <c r="DIX122" s="439"/>
      <c r="DIY122" s="439"/>
      <c r="DIZ122" s="439"/>
      <c r="DJA122" s="439"/>
      <c r="DJB122" s="439"/>
      <c r="DJC122" s="439"/>
      <c r="DJD122" s="439"/>
      <c r="DJE122" s="439"/>
      <c r="DJF122" s="439"/>
      <c r="DJG122" s="439"/>
      <c r="DJH122" s="439"/>
      <c r="DJI122" s="439"/>
      <c r="DJJ122" s="439"/>
      <c r="DJK122" s="439"/>
      <c r="DJL122" s="439"/>
      <c r="DJM122" s="439"/>
      <c r="DJN122" s="439"/>
      <c r="DJO122" s="439"/>
      <c r="DJP122" s="439"/>
      <c r="DJQ122" s="439"/>
      <c r="DJR122" s="439"/>
      <c r="DJS122" s="439"/>
      <c r="DJT122" s="439"/>
      <c r="DJU122" s="439"/>
      <c r="DJV122" s="439"/>
      <c r="DJW122" s="439"/>
      <c r="DJX122" s="439"/>
      <c r="DJY122" s="439"/>
      <c r="DJZ122" s="439"/>
      <c r="DKA122" s="439"/>
      <c r="DKB122" s="439"/>
      <c r="DKC122" s="439"/>
      <c r="DKD122" s="439"/>
      <c r="DKE122" s="439"/>
      <c r="DKF122" s="439"/>
      <c r="DKG122" s="439"/>
      <c r="DKH122" s="439"/>
      <c r="DKI122" s="439"/>
      <c r="DKJ122" s="439"/>
      <c r="DKK122" s="439"/>
      <c r="DKL122" s="439"/>
      <c r="DKM122" s="439"/>
      <c r="DKN122" s="439"/>
      <c r="DKO122" s="439"/>
      <c r="DKP122" s="439"/>
      <c r="DKQ122" s="439"/>
      <c r="DKR122" s="439"/>
      <c r="DKS122" s="439"/>
      <c r="DKT122" s="439"/>
      <c r="DKU122" s="439"/>
      <c r="DKV122" s="439"/>
      <c r="DKW122" s="439"/>
      <c r="DKX122" s="439"/>
      <c r="DKY122" s="439"/>
      <c r="DKZ122" s="439"/>
      <c r="DLA122" s="439"/>
      <c r="DLB122" s="439"/>
      <c r="DLC122" s="439"/>
      <c r="DLD122" s="439"/>
      <c r="DLE122" s="439"/>
      <c r="DLF122" s="439"/>
      <c r="DLG122" s="439"/>
      <c r="DLH122" s="439"/>
      <c r="DLI122" s="439"/>
      <c r="DLJ122" s="439"/>
      <c r="DLK122" s="439"/>
      <c r="DLL122" s="439"/>
      <c r="DLM122" s="439"/>
      <c r="DLN122" s="439"/>
      <c r="DLO122" s="439"/>
      <c r="DLP122" s="439"/>
      <c r="DLQ122" s="439"/>
      <c r="DLR122" s="439"/>
      <c r="DLS122" s="439"/>
      <c r="DLT122" s="439"/>
      <c r="DLU122" s="439"/>
      <c r="DLV122" s="439"/>
      <c r="DLW122" s="439"/>
      <c r="DLX122" s="439"/>
      <c r="DLY122" s="439"/>
      <c r="DLZ122" s="439"/>
      <c r="DMA122" s="439"/>
      <c r="DMB122" s="439"/>
      <c r="DMC122" s="439"/>
      <c r="DMD122" s="439"/>
      <c r="DME122" s="439"/>
      <c r="DMF122" s="439"/>
      <c r="DMG122" s="439"/>
      <c r="DMH122" s="439"/>
      <c r="DMI122" s="439"/>
      <c r="DMJ122" s="439"/>
      <c r="DMK122" s="439"/>
      <c r="DML122" s="439"/>
      <c r="DMM122" s="439"/>
      <c r="DMN122" s="439"/>
      <c r="DMO122" s="439"/>
      <c r="DMP122" s="439"/>
      <c r="DMQ122" s="439"/>
      <c r="DMR122" s="439"/>
      <c r="DMS122" s="439"/>
      <c r="DMT122" s="439"/>
      <c r="DMU122" s="439"/>
      <c r="DMV122" s="439"/>
      <c r="DMW122" s="439"/>
      <c r="DMX122" s="439"/>
      <c r="DMY122" s="439"/>
      <c r="DMZ122" s="439"/>
      <c r="DNA122" s="439"/>
      <c r="DNB122" s="439"/>
      <c r="DNC122" s="439"/>
      <c r="DND122" s="439"/>
      <c r="DNE122" s="439"/>
      <c r="DNF122" s="439"/>
      <c r="DNG122" s="439"/>
      <c r="DNH122" s="439"/>
      <c r="DNI122" s="439"/>
      <c r="DNJ122" s="439"/>
      <c r="DNK122" s="439"/>
      <c r="DNL122" s="439"/>
      <c r="DNM122" s="439"/>
      <c r="DNN122" s="439"/>
      <c r="DNO122" s="439"/>
      <c r="DNP122" s="439"/>
      <c r="DNQ122" s="439"/>
      <c r="DNR122" s="439"/>
      <c r="DNS122" s="439"/>
      <c r="DNT122" s="439"/>
      <c r="DNU122" s="439"/>
      <c r="DNV122" s="439"/>
      <c r="DNW122" s="439"/>
      <c r="DNX122" s="439"/>
      <c r="DNY122" s="439"/>
      <c r="DNZ122" s="439"/>
      <c r="DOA122" s="439"/>
      <c r="DOB122" s="439"/>
      <c r="DOC122" s="439"/>
      <c r="DOD122" s="439"/>
      <c r="DOE122" s="439"/>
      <c r="DOF122" s="439"/>
      <c r="DOG122" s="439"/>
      <c r="DOH122" s="439"/>
      <c r="DOI122" s="439"/>
      <c r="DOJ122" s="439"/>
      <c r="DOK122" s="439"/>
      <c r="DOL122" s="439"/>
      <c r="DOM122" s="439"/>
      <c r="DON122" s="439"/>
      <c r="DOO122" s="439"/>
      <c r="DOP122" s="439"/>
      <c r="DOQ122" s="439"/>
      <c r="DOR122" s="439"/>
      <c r="DOS122" s="439"/>
      <c r="DOT122" s="439"/>
      <c r="DOU122" s="439"/>
      <c r="DOV122" s="439"/>
      <c r="DOW122" s="439"/>
      <c r="DOX122" s="439"/>
      <c r="DOY122" s="439"/>
      <c r="DOZ122" s="439"/>
      <c r="DPA122" s="439"/>
      <c r="DPB122" s="439"/>
      <c r="DPC122" s="439"/>
      <c r="DPD122" s="439"/>
      <c r="DPE122" s="439"/>
      <c r="DPF122" s="439"/>
      <c r="DPG122" s="439"/>
      <c r="DPH122" s="439"/>
      <c r="DPI122" s="439"/>
      <c r="DPJ122" s="439"/>
      <c r="DPK122" s="439"/>
      <c r="DPL122" s="439"/>
      <c r="DPM122" s="439"/>
      <c r="DPN122" s="439"/>
      <c r="DPO122" s="439"/>
      <c r="DPP122" s="439"/>
      <c r="DPQ122" s="439"/>
      <c r="DPR122" s="439"/>
      <c r="DPS122" s="439"/>
      <c r="DPT122" s="439"/>
      <c r="DPU122" s="439"/>
      <c r="DPV122" s="439"/>
      <c r="DPW122" s="439"/>
      <c r="DPX122" s="439"/>
      <c r="DPY122" s="439"/>
      <c r="DPZ122" s="439"/>
      <c r="DQA122" s="439"/>
      <c r="DQB122" s="439"/>
      <c r="DQC122" s="439"/>
      <c r="DQD122" s="439"/>
      <c r="DQE122" s="439"/>
      <c r="DQF122" s="439"/>
      <c r="DQG122" s="439"/>
      <c r="DQH122" s="439"/>
      <c r="DQI122" s="439"/>
      <c r="DQJ122" s="439"/>
      <c r="DQK122" s="439"/>
      <c r="DQL122" s="439"/>
      <c r="DQM122" s="439"/>
      <c r="DQN122" s="439"/>
      <c r="DQO122" s="439"/>
      <c r="DQP122" s="439"/>
      <c r="DQQ122" s="439"/>
      <c r="DQR122" s="439"/>
      <c r="DQS122" s="439"/>
      <c r="DQT122" s="439"/>
      <c r="DQU122" s="439"/>
      <c r="DQV122" s="439"/>
      <c r="DQW122" s="439"/>
      <c r="DQX122" s="439"/>
      <c r="DQY122" s="439"/>
      <c r="DQZ122" s="439"/>
      <c r="DRA122" s="439"/>
      <c r="DRB122" s="439"/>
      <c r="DRC122" s="439"/>
      <c r="DRD122" s="439"/>
      <c r="DRE122" s="439"/>
      <c r="DRF122" s="439"/>
      <c r="DRG122" s="439"/>
      <c r="DRH122" s="439"/>
      <c r="DRI122" s="439"/>
      <c r="DRJ122" s="439"/>
      <c r="DRK122" s="439"/>
      <c r="DRL122" s="439"/>
      <c r="DRM122" s="439"/>
      <c r="DRN122" s="439"/>
      <c r="DRO122" s="439"/>
      <c r="DRP122" s="439"/>
      <c r="DRQ122" s="439"/>
      <c r="DRR122" s="439"/>
      <c r="DRS122" s="439"/>
      <c r="DRT122" s="439"/>
      <c r="DRU122" s="439"/>
      <c r="DRV122" s="439"/>
      <c r="DRW122" s="439"/>
      <c r="DRX122" s="439"/>
      <c r="DRY122" s="439"/>
      <c r="DRZ122" s="439"/>
      <c r="DSA122" s="439"/>
      <c r="DSB122" s="439"/>
      <c r="DSC122" s="439"/>
      <c r="DSD122" s="439"/>
      <c r="DSE122" s="439"/>
      <c r="DSF122" s="439"/>
      <c r="DSG122" s="439"/>
      <c r="DSH122" s="439"/>
      <c r="DSI122" s="439"/>
      <c r="DSJ122" s="439"/>
      <c r="DSK122" s="439"/>
      <c r="DSL122" s="439"/>
      <c r="DSM122" s="439"/>
      <c r="DSN122" s="439"/>
      <c r="DSO122" s="439"/>
      <c r="DSP122" s="439"/>
      <c r="DSQ122" s="439"/>
      <c r="DSR122" s="439"/>
      <c r="DSS122" s="439"/>
      <c r="DST122" s="439"/>
      <c r="DSU122" s="439"/>
      <c r="DSV122" s="439"/>
      <c r="DSW122" s="439"/>
      <c r="DSX122" s="439"/>
      <c r="DSY122" s="439"/>
      <c r="DSZ122" s="439"/>
      <c r="DTA122" s="439"/>
      <c r="DTB122" s="439"/>
      <c r="DTC122" s="439"/>
      <c r="DTD122" s="439"/>
      <c r="DTE122" s="439"/>
      <c r="DTF122" s="439"/>
      <c r="DTG122" s="439"/>
      <c r="DTH122" s="439"/>
      <c r="DTI122" s="439"/>
      <c r="DTJ122" s="439"/>
      <c r="DTK122" s="439"/>
      <c r="DTL122" s="439"/>
      <c r="DTM122" s="439"/>
      <c r="DTN122" s="439"/>
      <c r="DTO122" s="439"/>
      <c r="DTP122" s="439"/>
      <c r="DTQ122" s="439"/>
      <c r="DTR122" s="439"/>
      <c r="DTS122" s="439"/>
      <c r="DTT122" s="439"/>
      <c r="DTU122" s="439"/>
      <c r="DTV122" s="439"/>
      <c r="DTW122" s="439"/>
      <c r="DTX122" s="439"/>
      <c r="DTY122" s="439"/>
      <c r="DTZ122" s="439"/>
      <c r="DUA122" s="439"/>
      <c r="DUB122" s="439"/>
      <c r="DUC122" s="439"/>
      <c r="DUD122" s="439"/>
      <c r="DUE122" s="439"/>
      <c r="DUF122" s="439"/>
      <c r="DUG122" s="439"/>
      <c r="DUH122" s="439"/>
      <c r="DUI122" s="439"/>
      <c r="DUJ122" s="439"/>
      <c r="DUK122" s="439"/>
      <c r="DUL122" s="439"/>
      <c r="DUM122" s="439"/>
      <c r="DUN122" s="439"/>
      <c r="DUO122" s="439"/>
      <c r="DUP122" s="439"/>
      <c r="DUQ122" s="439"/>
      <c r="DUR122" s="439"/>
      <c r="DUS122" s="439"/>
      <c r="DUT122" s="439"/>
      <c r="DUU122" s="439"/>
      <c r="DUV122" s="439"/>
      <c r="DUW122" s="439"/>
      <c r="DUX122" s="439"/>
      <c r="DUY122" s="439"/>
      <c r="DUZ122" s="439"/>
      <c r="DVA122" s="439"/>
      <c r="DVB122" s="439"/>
      <c r="DVC122" s="439"/>
      <c r="DVD122" s="439"/>
      <c r="DVE122" s="439"/>
      <c r="DVF122" s="439"/>
      <c r="DVG122" s="439"/>
      <c r="DVH122" s="439"/>
      <c r="DVI122" s="439"/>
      <c r="DVJ122" s="439"/>
      <c r="DVK122" s="439"/>
      <c r="DVL122" s="439"/>
      <c r="DVM122" s="439"/>
      <c r="DVN122" s="439"/>
      <c r="DVO122" s="439"/>
      <c r="DVP122" s="439"/>
      <c r="DVQ122" s="439"/>
      <c r="DVR122" s="439"/>
      <c r="DVS122" s="439"/>
      <c r="DVT122" s="439"/>
      <c r="DVU122" s="439"/>
      <c r="DVV122" s="439"/>
      <c r="DVW122" s="439"/>
      <c r="DVX122" s="439"/>
      <c r="DVY122" s="439"/>
      <c r="DVZ122" s="439"/>
      <c r="DWA122" s="439"/>
      <c r="DWB122" s="439"/>
      <c r="DWC122" s="439"/>
      <c r="DWD122" s="439"/>
      <c r="DWE122" s="439"/>
      <c r="DWF122" s="439"/>
      <c r="DWG122" s="439"/>
      <c r="DWH122" s="439"/>
      <c r="DWI122" s="439"/>
      <c r="DWJ122" s="439"/>
      <c r="DWK122" s="439"/>
      <c r="DWL122" s="439"/>
      <c r="DWM122" s="439"/>
      <c r="DWN122" s="439"/>
      <c r="DWO122" s="439"/>
      <c r="DWP122" s="439"/>
      <c r="DWQ122" s="439"/>
      <c r="DWR122" s="439"/>
      <c r="DWS122" s="439"/>
      <c r="DWT122" s="439"/>
      <c r="DWU122" s="439"/>
      <c r="DWV122" s="439"/>
      <c r="DWW122" s="439"/>
      <c r="DWX122" s="439"/>
      <c r="DWY122" s="439"/>
      <c r="DWZ122" s="439"/>
      <c r="DXA122" s="439"/>
      <c r="DXB122" s="439"/>
      <c r="DXC122" s="439"/>
      <c r="DXD122" s="439"/>
      <c r="DXE122" s="439"/>
      <c r="DXF122" s="439"/>
      <c r="DXG122" s="439"/>
      <c r="DXH122" s="439"/>
      <c r="DXI122" s="439"/>
      <c r="DXJ122" s="439"/>
      <c r="DXK122" s="439"/>
      <c r="DXL122" s="439"/>
      <c r="DXM122" s="439"/>
      <c r="DXN122" s="439"/>
      <c r="DXO122" s="439"/>
      <c r="DXP122" s="439"/>
      <c r="DXQ122" s="439"/>
      <c r="DXR122" s="439"/>
      <c r="DXS122" s="439"/>
      <c r="DXT122" s="439"/>
      <c r="DXU122" s="439"/>
      <c r="DXV122" s="439"/>
      <c r="DXW122" s="439"/>
      <c r="DXX122" s="439"/>
      <c r="DXY122" s="439"/>
      <c r="DXZ122" s="439"/>
      <c r="DYA122" s="439"/>
      <c r="DYB122" s="439"/>
      <c r="DYC122" s="439"/>
      <c r="DYD122" s="439"/>
      <c r="DYE122" s="439"/>
      <c r="DYF122" s="439"/>
      <c r="DYG122" s="439"/>
      <c r="DYH122" s="439"/>
      <c r="DYI122" s="439"/>
      <c r="DYJ122" s="439"/>
      <c r="DYK122" s="439"/>
      <c r="DYL122" s="439"/>
      <c r="DYM122" s="439"/>
      <c r="DYN122" s="439"/>
      <c r="DYO122" s="439"/>
      <c r="DYP122" s="439"/>
      <c r="DYQ122" s="439"/>
      <c r="DYR122" s="439"/>
      <c r="DYS122" s="439"/>
      <c r="DYT122" s="439"/>
      <c r="DYU122" s="439"/>
      <c r="DYV122" s="439"/>
      <c r="DYW122" s="439"/>
      <c r="DYX122" s="439"/>
      <c r="DYY122" s="439"/>
      <c r="DYZ122" s="439"/>
      <c r="DZA122" s="439"/>
      <c r="DZB122" s="439"/>
      <c r="DZC122" s="439"/>
      <c r="DZD122" s="439"/>
      <c r="DZE122" s="439"/>
      <c r="DZF122" s="439"/>
      <c r="DZG122" s="439"/>
      <c r="DZH122" s="439"/>
      <c r="DZI122" s="439"/>
      <c r="DZJ122" s="439"/>
      <c r="DZK122" s="439"/>
      <c r="DZL122" s="439"/>
      <c r="DZM122" s="439"/>
      <c r="DZN122" s="439"/>
      <c r="DZO122" s="439"/>
      <c r="DZP122" s="439"/>
      <c r="DZQ122" s="439"/>
      <c r="DZR122" s="439"/>
      <c r="DZS122" s="439"/>
      <c r="DZT122" s="439"/>
      <c r="DZU122" s="439"/>
      <c r="DZV122" s="439"/>
      <c r="DZW122" s="439"/>
      <c r="DZX122" s="439"/>
      <c r="DZY122" s="439"/>
      <c r="DZZ122" s="439"/>
      <c r="EAA122" s="439"/>
      <c r="EAB122" s="439"/>
      <c r="EAC122" s="439"/>
      <c r="EAD122" s="439"/>
      <c r="EAE122" s="439"/>
      <c r="EAF122" s="439"/>
      <c r="EAG122" s="439"/>
      <c r="EAH122" s="439"/>
      <c r="EAI122" s="439"/>
      <c r="EAJ122" s="439"/>
      <c r="EAK122" s="439"/>
      <c r="EAL122" s="439"/>
      <c r="EAM122" s="439"/>
      <c r="EAN122" s="439"/>
      <c r="EAO122" s="439"/>
      <c r="EAP122" s="439"/>
      <c r="EAQ122" s="439"/>
      <c r="EAR122" s="439"/>
      <c r="EAS122" s="439"/>
      <c r="EAT122" s="439"/>
      <c r="EAU122" s="439"/>
      <c r="EAV122" s="439"/>
      <c r="EAW122" s="439"/>
      <c r="EAX122" s="439"/>
      <c r="EAY122" s="439"/>
      <c r="EAZ122" s="439"/>
      <c r="EBA122" s="439"/>
      <c r="EBB122" s="439"/>
      <c r="EBC122" s="439"/>
      <c r="EBD122" s="439"/>
      <c r="EBE122" s="439"/>
      <c r="EBF122" s="439"/>
      <c r="EBG122" s="439"/>
      <c r="EBH122" s="439"/>
      <c r="EBI122" s="439"/>
      <c r="EBJ122" s="439"/>
      <c r="EBK122" s="439"/>
      <c r="EBL122" s="439"/>
      <c r="EBM122" s="439"/>
      <c r="EBN122" s="439"/>
      <c r="EBO122" s="439"/>
      <c r="EBP122" s="439"/>
      <c r="EBQ122" s="439"/>
      <c r="EBR122" s="439"/>
      <c r="EBS122" s="439"/>
      <c r="EBT122" s="439"/>
      <c r="EBU122" s="439"/>
      <c r="EBV122" s="439"/>
      <c r="EBW122" s="439"/>
      <c r="EBX122" s="439"/>
      <c r="EBY122" s="439"/>
      <c r="EBZ122" s="439"/>
      <c r="ECA122" s="439"/>
      <c r="ECB122" s="439"/>
      <c r="ECC122" s="439"/>
      <c r="ECD122" s="439"/>
      <c r="ECE122" s="439"/>
      <c r="ECF122" s="439"/>
      <c r="ECG122" s="439"/>
      <c r="ECH122" s="439"/>
      <c r="ECI122" s="439"/>
      <c r="ECJ122" s="439"/>
      <c r="ECK122" s="439"/>
      <c r="ECL122" s="439"/>
      <c r="ECM122" s="439"/>
      <c r="ECN122" s="439"/>
      <c r="ECO122" s="439"/>
      <c r="ECP122" s="439"/>
      <c r="ECQ122" s="439"/>
      <c r="ECR122" s="439"/>
      <c r="ECS122" s="439"/>
      <c r="ECT122" s="439"/>
      <c r="ECU122" s="439"/>
      <c r="ECV122" s="439"/>
      <c r="ECW122" s="439"/>
      <c r="ECX122" s="439"/>
      <c r="ECY122" s="439"/>
      <c r="ECZ122" s="439"/>
      <c r="EDA122" s="439"/>
      <c r="EDB122" s="439"/>
      <c r="EDC122" s="439"/>
      <c r="EDD122" s="439"/>
      <c r="EDE122" s="439"/>
      <c r="EDF122" s="439"/>
      <c r="EDG122" s="439"/>
      <c r="EDH122" s="439"/>
      <c r="EDI122" s="439"/>
      <c r="EDJ122" s="439"/>
      <c r="EDK122" s="439"/>
      <c r="EDL122" s="439"/>
      <c r="EDM122" s="439"/>
      <c r="EDN122" s="439"/>
      <c r="EDO122" s="439"/>
      <c r="EDP122" s="439"/>
      <c r="EDQ122" s="439"/>
      <c r="EDR122" s="439"/>
      <c r="EDS122" s="439"/>
      <c r="EDT122" s="439"/>
      <c r="EDU122" s="439"/>
      <c r="EDV122" s="439"/>
      <c r="EDW122" s="439"/>
      <c r="EDX122" s="439"/>
      <c r="EDY122" s="439"/>
      <c r="EDZ122" s="439"/>
      <c r="EEA122" s="439"/>
      <c r="EEB122" s="439"/>
      <c r="EEC122" s="439"/>
      <c r="EED122" s="439"/>
      <c r="EEE122" s="439"/>
      <c r="EEF122" s="439"/>
      <c r="EEG122" s="439"/>
      <c r="EEH122" s="439"/>
      <c r="EEI122" s="439"/>
      <c r="EEJ122" s="439"/>
      <c r="EEK122" s="439"/>
      <c r="EEL122" s="439"/>
      <c r="EEM122" s="439"/>
      <c r="EEN122" s="439"/>
      <c r="EEO122" s="439"/>
      <c r="EEP122" s="439"/>
      <c r="EEQ122" s="439"/>
      <c r="EER122" s="439"/>
      <c r="EES122" s="439"/>
      <c r="EET122" s="439"/>
      <c r="EEU122" s="439"/>
      <c r="EEV122" s="439"/>
      <c r="EEW122" s="439"/>
      <c r="EEX122" s="439"/>
      <c r="EEY122" s="439"/>
      <c r="EEZ122" s="439"/>
      <c r="EFA122" s="439"/>
      <c r="EFB122" s="439"/>
      <c r="EFC122" s="439"/>
      <c r="EFD122" s="439"/>
      <c r="EFE122" s="439"/>
      <c r="EFF122" s="439"/>
      <c r="EFG122" s="439"/>
      <c r="EFH122" s="439"/>
      <c r="EFI122" s="439"/>
      <c r="EFJ122" s="439"/>
      <c r="EFK122" s="439"/>
      <c r="EFL122" s="439"/>
      <c r="EFM122" s="439"/>
      <c r="EFN122" s="439"/>
      <c r="EFO122" s="439"/>
      <c r="EFP122" s="439"/>
      <c r="EFQ122" s="439"/>
      <c r="EFR122" s="439"/>
      <c r="EFS122" s="439"/>
      <c r="EFT122" s="439"/>
      <c r="EFU122" s="439"/>
      <c r="EFV122" s="439"/>
      <c r="EFW122" s="439"/>
      <c r="EFX122" s="439"/>
      <c r="EFY122" s="439"/>
      <c r="EFZ122" s="439"/>
      <c r="EGA122" s="439"/>
      <c r="EGB122" s="439"/>
      <c r="EGC122" s="439"/>
      <c r="EGD122" s="439"/>
      <c r="EGE122" s="439"/>
      <c r="EGF122" s="439"/>
      <c r="EGG122" s="439"/>
      <c r="EGH122" s="439"/>
      <c r="EGI122" s="439"/>
      <c r="EGJ122" s="439"/>
      <c r="EGK122" s="439"/>
      <c r="EGL122" s="439"/>
      <c r="EGM122" s="439"/>
      <c r="EGN122" s="439"/>
      <c r="EGO122" s="439"/>
      <c r="EGP122" s="439"/>
      <c r="EGQ122" s="439"/>
      <c r="EGR122" s="439"/>
      <c r="EGS122" s="439"/>
      <c r="EGT122" s="439"/>
      <c r="EGU122" s="439"/>
      <c r="EGV122" s="439"/>
      <c r="EGW122" s="439"/>
      <c r="EGX122" s="439"/>
      <c r="EGY122" s="439"/>
      <c r="EGZ122" s="439"/>
      <c r="EHA122" s="439"/>
      <c r="EHB122" s="439"/>
      <c r="EHC122" s="439"/>
      <c r="EHD122" s="439"/>
      <c r="EHE122" s="439"/>
      <c r="EHF122" s="439"/>
      <c r="EHG122" s="439"/>
      <c r="EHH122" s="439"/>
      <c r="EHI122" s="439"/>
      <c r="EHJ122" s="439"/>
      <c r="EHK122" s="439"/>
      <c r="EHL122" s="439"/>
      <c r="EHM122" s="439"/>
      <c r="EHN122" s="439"/>
      <c r="EHO122" s="439"/>
      <c r="EHP122" s="439"/>
      <c r="EHQ122" s="439"/>
      <c r="EHR122" s="439"/>
      <c r="EHS122" s="439"/>
      <c r="EHT122" s="439"/>
      <c r="EHU122" s="439"/>
      <c r="EHV122" s="439"/>
      <c r="EHW122" s="439"/>
      <c r="EHX122" s="439"/>
      <c r="EHY122" s="439"/>
      <c r="EHZ122" s="439"/>
      <c r="EIA122" s="439"/>
      <c r="EIB122" s="439"/>
      <c r="EIC122" s="439"/>
      <c r="EID122" s="439"/>
      <c r="EIE122" s="439"/>
      <c r="EIF122" s="439"/>
      <c r="EIG122" s="439"/>
      <c r="EIH122" s="439"/>
      <c r="EII122" s="439"/>
      <c r="EIJ122" s="439"/>
      <c r="EIK122" s="439"/>
      <c r="EIL122" s="439"/>
      <c r="EIM122" s="439"/>
      <c r="EIN122" s="439"/>
      <c r="EIO122" s="439"/>
      <c r="EIP122" s="439"/>
      <c r="EIQ122" s="439"/>
      <c r="EIR122" s="439"/>
      <c r="EIS122" s="439"/>
      <c r="EIT122" s="439"/>
      <c r="EIU122" s="439"/>
      <c r="EIV122" s="439"/>
      <c r="EIW122" s="439"/>
      <c r="EIX122" s="439"/>
      <c r="EIY122" s="439"/>
      <c r="EIZ122" s="439"/>
      <c r="EJA122" s="439"/>
      <c r="EJB122" s="439"/>
      <c r="EJC122" s="439"/>
      <c r="EJD122" s="439"/>
      <c r="EJE122" s="439"/>
      <c r="EJF122" s="439"/>
      <c r="EJG122" s="439"/>
      <c r="EJH122" s="439"/>
      <c r="EJI122" s="439"/>
      <c r="EJJ122" s="439"/>
      <c r="EJK122" s="439"/>
      <c r="EJL122" s="439"/>
      <c r="EJM122" s="439"/>
      <c r="EJN122" s="439"/>
      <c r="EJO122" s="439"/>
      <c r="EJP122" s="439"/>
      <c r="EJQ122" s="439"/>
      <c r="EJR122" s="439"/>
      <c r="EJS122" s="439"/>
      <c r="EJT122" s="439"/>
      <c r="EJU122" s="439"/>
      <c r="EJV122" s="439"/>
      <c r="EJW122" s="439"/>
      <c r="EJX122" s="439"/>
      <c r="EJY122" s="439"/>
      <c r="EJZ122" s="439"/>
      <c r="EKA122" s="439"/>
      <c r="EKB122" s="439"/>
      <c r="EKC122" s="439"/>
      <c r="EKD122" s="439"/>
      <c r="EKE122" s="439"/>
      <c r="EKF122" s="439"/>
      <c r="EKG122" s="439"/>
      <c r="EKH122" s="439"/>
      <c r="EKI122" s="439"/>
      <c r="EKJ122" s="439"/>
      <c r="EKK122" s="439"/>
      <c r="EKL122" s="439"/>
      <c r="EKM122" s="439"/>
      <c r="EKN122" s="439"/>
      <c r="EKO122" s="439"/>
      <c r="EKP122" s="439"/>
      <c r="EKQ122" s="439"/>
      <c r="EKR122" s="439"/>
      <c r="EKS122" s="439"/>
      <c r="EKT122" s="439"/>
      <c r="EKU122" s="439"/>
      <c r="EKV122" s="439"/>
      <c r="EKW122" s="439"/>
      <c r="EKX122" s="439"/>
      <c r="EKY122" s="439"/>
      <c r="EKZ122" s="439"/>
      <c r="ELA122" s="439"/>
      <c r="ELB122" s="439"/>
      <c r="ELC122" s="439"/>
      <c r="ELD122" s="439"/>
      <c r="ELE122" s="439"/>
      <c r="ELF122" s="439"/>
      <c r="ELG122" s="439"/>
      <c r="ELH122" s="439"/>
      <c r="ELI122" s="439"/>
      <c r="ELJ122" s="439"/>
      <c r="ELK122" s="439"/>
      <c r="ELL122" s="439"/>
      <c r="ELM122" s="439"/>
      <c r="ELN122" s="439"/>
      <c r="ELO122" s="439"/>
      <c r="ELP122" s="439"/>
      <c r="ELQ122" s="439"/>
      <c r="ELR122" s="439"/>
      <c r="ELS122" s="439"/>
      <c r="ELT122" s="439"/>
      <c r="ELU122" s="439"/>
      <c r="ELV122" s="439"/>
      <c r="ELW122" s="439"/>
      <c r="ELX122" s="439"/>
      <c r="ELY122" s="439"/>
      <c r="ELZ122" s="439"/>
      <c r="EMA122" s="439"/>
      <c r="EMB122" s="439"/>
      <c r="EMC122" s="439"/>
      <c r="EMD122" s="439"/>
      <c r="EME122" s="439"/>
      <c r="EMF122" s="439"/>
      <c r="EMG122" s="439"/>
      <c r="EMH122" s="439"/>
      <c r="EMI122" s="439"/>
      <c r="EMJ122" s="439"/>
      <c r="EMK122" s="439"/>
      <c r="EML122" s="439"/>
      <c r="EMM122" s="439"/>
      <c r="EMN122" s="439"/>
      <c r="EMO122" s="439"/>
      <c r="EMP122" s="439"/>
      <c r="EMQ122" s="439"/>
      <c r="EMR122" s="439"/>
      <c r="EMS122" s="439"/>
      <c r="EMT122" s="439"/>
      <c r="EMU122" s="439"/>
      <c r="EMV122" s="439"/>
      <c r="EMW122" s="439"/>
      <c r="EMX122" s="439"/>
      <c r="EMY122" s="439"/>
      <c r="EMZ122" s="439"/>
      <c r="ENA122" s="439"/>
      <c r="ENB122" s="439"/>
      <c r="ENC122" s="439"/>
      <c r="END122" s="439"/>
      <c r="ENE122" s="439"/>
      <c r="ENF122" s="439"/>
      <c r="ENG122" s="439"/>
      <c r="ENH122" s="439"/>
      <c r="ENI122" s="439"/>
      <c r="ENJ122" s="439"/>
      <c r="ENK122" s="439"/>
      <c r="ENL122" s="439"/>
      <c r="ENM122" s="439"/>
      <c r="ENN122" s="439"/>
      <c r="ENO122" s="439"/>
      <c r="ENP122" s="439"/>
      <c r="ENQ122" s="439"/>
      <c r="ENR122" s="439"/>
      <c r="ENS122" s="439"/>
      <c r="ENT122" s="439"/>
      <c r="ENU122" s="439"/>
      <c r="ENV122" s="439"/>
      <c r="ENW122" s="439"/>
      <c r="ENX122" s="439"/>
      <c r="ENY122" s="439"/>
      <c r="ENZ122" s="439"/>
      <c r="EOA122" s="439"/>
      <c r="EOB122" s="439"/>
      <c r="EOC122" s="439"/>
      <c r="EOD122" s="439"/>
      <c r="EOE122" s="439"/>
      <c r="EOF122" s="439"/>
      <c r="EOG122" s="439"/>
      <c r="EOH122" s="439"/>
      <c r="EOI122" s="439"/>
      <c r="EOJ122" s="439"/>
      <c r="EOK122" s="439"/>
      <c r="EOL122" s="439"/>
      <c r="EOM122" s="439"/>
      <c r="EON122" s="439"/>
      <c r="EOO122" s="439"/>
      <c r="EOP122" s="439"/>
      <c r="EOQ122" s="439"/>
      <c r="EOR122" s="439"/>
      <c r="EOS122" s="439"/>
      <c r="EOT122" s="439"/>
      <c r="EOU122" s="439"/>
      <c r="EOV122" s="439"/>
      <c r="EOW122" s="439"/>
      <c r="EOX122" s="439"/>
      <c r="EOY122" s="439"/>
      <c r="EOZ122" s="439"/>
      <c r="EPA122" s="439"/>
      <c r="EPB122" s="439"/>
      <c r="EPC122" s="439"/>
      <c r="EPD122" s="439"/>
      <c r="EPE122" s="439"/>
      <c r="EPF122" s="439"/>
      <c r="EPG122" s="439"/>
      <c r="EPH122" s="439"/>
      <c r="EPI122" s="439"/>
      <c r="EPJ122" s="439"/>
      <c r="EPK122" s="439"/>
      <c r="EPL122" s="439"/>
      <c r="EPM122" s="439"/>
      <c r="EPN122" s="439"/>
      <c r="EPO122" s="439"/>
      <c r="EPP122" s="439"/>
      <c r="EPQ122" s="439"/>
      <c r="EPR122" s="439"/>
      <c r="EPS122" s="439"/>
      <c r="EPT122" s="439"/>
      <c r="EPU122" s="439"/>
      <c r="EPV122" s="439"/>
      <c r="EPW122" s="439"/>
      <c r="EPX122" s="439"/>
      <c r="EPY122" s="439"/>
      <c r="EPZ122" s="439"/>
      <c r="EQA122" s="439"/>
      <c r="EQB122" s="439"/>
      <c r="EQC122" s="439"/>
      <c r="EQD122" s="439"/>
      <c r="EQE122" s="439"/>
      <c r="EQF122" s="439"/>
      <c r="EQG122" s="439"/>
      <c r="EQH122" s="439"/>
      <c r="EQI122" s="439"/>
      <c r="EQJ122" s="439"/>
      <c r="EQK122" s="439"/>
      <c r="EQL122" s="439"/>
      <c r="EQM122" s="439"/>
      <c r="EQN122" s="439"/>
      <c r="EQO122" s="439"/>
      <c r="EQP122" s="439"/>
      <c r="EQQ122" s="439"/>
      <c r="EQR122" s="439"/>
      <c r="EQS122" s="439"/>
      <c r="EQT122" s="439"/>
      <c r="EQU122" s="439"/>
      <c r="EQV122" s="439"/>
      <c r="EQW122" s="439"/>
      <c r="EQX122" s="439"/>
      <c r="EQY122" s="439"/>
      <c r="EQZ122" s="439"/>
      <c r="ERA122" s="439"/>
      <c r="ERB122" s="439"/>
      <c r="ERC122" s="439"/>
      <c r="ERD122" s="439"/>
      <c r="ERE122" s="439"/>
      <c r="ERF122" s="439"/>
      <c r="ERG122" s="439"/>
      <c r="ERH122" s="439"/>
      <c r="ERI122" s="439"/>
      <c r="ERJ122" s="439"/>
      <c r="ERK122" s="439"/>
      <c r="ERL122" s="439"/>
      <c r="ERM122" s="439"/>
      <c r="ERN122" s="439"/>
      <c r="ERO122" s="439"/>
      <c r="ERP122" s="439"/>
      <c r="ERQ122" s="439"/>
      <c r="ERR122" s="439"/>
      <c r="ERS122" s="439"/>
      <c r="ERT122" s="439"/>
      <c r="ERU122" s="439"/>
      <c r="ERV122" s="439"/>
      <c r="ERW122" s="439"/>
      <c r="ERX122" s="439"/>
      <c r="ERY122" s="439"/>
      <c r="ERZ122" s="439"/>
      <c r="ESA122" s="439"/>
      <c r="ESB122" s="439"/>
      <c r="ESC122" s="439"/>
      <c r="ESD122" s="439"/>
      <c r="ESE122" s="439"/>
      <c r="ESF122" s="439"/>
      <c r="ESG122" s="439"/>
      <c r="ESH122" s="439"/>
      <c r="ESI122" s="439"/>
      <c r="ESJ122" s="439"/>
      <c r="ESK122" s="439"/>
      <c r="ESL122" s="439"/>
      <c r="ESM122" s="439"/>
      <c r="ESN122" s="439"/>
      <c r="ESO122" s="439"/>
      <c r="ESP122" s="439"/>
      <c r="ESQ122" s="439"/>
      <c r="ESR122" s="439"/>
      <c r="ESS122" s="439"/>
      <c r="EST122" s="439"/>
      <c r="ESU122" s="439"/>
      <c r="ESV122" s="439"/>
      <c r="ESW122" s="439"/>
      <c r="ESX122" s="439"/>
      <c r="ESY122" s="439"/>
      <c r="ESZ122" s="439"/>
      <c r="ETA122" s="439"/>
      <c r="ETB122" s="439"/>
      <c r="ETC122" s="439"/>
      <c r="ETD122" s="439"/>
      <c r="ETE122" s="439"/>
      <c r="ETF122" s="439"/>
      <c r="ETG122" s="439"/>
      <c r="ETH122" s="439"/>
      <c r="ETI122" s="439"/>
      <c r="ETJ122" s="439"/>
      <c r="ETK122" s="439"/>
      <c r="ETL122" s="439"/>
      <c r="ETM122" s="439"/>
      <c r="ETN122" s="439"/>
      <c r="ETO122" s="439"/>
      <c r="ETP122" s="439"/>
      <c r="ETQ122" s="439"/>
      <c r="ETR122" s="439"/>
      <c r="ETS122" s="439"/>
      <c r="ETT122" s="439"/>
      <c r="ETU122" s="439"/>
      <c r="ETV122" s="439"/>
      <c r="ETW122" s="439"/>
      <c r="ETX122" s="439"/>
      <c r="ETY122" s="439"/>
      <c r="ETZ122" s="439"/>
      <c r="EUA122" s="439"/>
      <c r="EUB122" s="439"/>
      <c r="EUC122" s="439"/>
      <c r="EUD122" s="439"/>
      <c r="EUE122" s="439"/>
      <c r="EUF122" s="439"/>
      <c r="EUG122" s="439"/>
      <c r="EUH122" s="439"/>
      <c r="EUI122" s="439"/>
      <c r="EUJ122" s="439"/>
      <c r="EUK122" s="439"/>
      <c r="EUL122" s="439"/>
      <c r="EUM122" s="439"/>
      <c r="EUN122" s="439"/>
      <c r="EUO122" s="439"/>
      <c r="EUP122" s="439"/>
      <c r="EUQ122" s="439"/>
      <c r="EUR122" s="439"/>
      <c r="EUS122" s="439"/>
      <c r="EUT122" s="439"/>
      <c r="EUU122" s="439"/>
      <c r="EUV122" s="439"/>
      <c r="EUW122" s="439"/>
      <c r="EUX122" s="439"/>
      <c r="EUY122" s="439"/>
      <c r="EUZ122" s="439"/>
      <c r="EVA122" s="439"/>
      <c r="EVB122" s="439"/>
      <c r="EVC122" s="439"/>
      <c r="EVD122" s="439"/>
      <c r="EVE122" s="439"/>
      <c r="EVF122" s="439"/>
      <c r="EVG122" s="439"/>
      <c r="EVH122" s="439"/>
      <c r="EVI122" s="439"/>
      <c r="EVJ122" s="439"/>
      <c r="EVK122" s="439"/>
      <c r="EVL122" s="439"/>
      <c r="EVM122" s="439"/>
      <c r="EVN122" s="439"/>
      <c r="EVO122" s="439"/>
      <c r="EVP122" s="439"/>
      <c r="EVQ122" s="439"/>
      <c r="EVR122" s="439"/>
      <c r="EVS122" s="439"/>
      <c r="EVT122" s="439"/>
      <c r="EVU122" s="439"/>
      <c r="EVV122" s="439"/>
      <c r="EVW122" s="439"/>
      <c r="EVX122" s="439"/>
      <c r="EVY122" s="439"/>
      <c r="EVZ122" s="439"/>
      <c r="EWA122" s="439"/>
      <c r="EWB122" s="439"/>
      <c r="EWC122" s="439"/>
      <c r="EWD122" s="439"/>
      <c r="EWE122" s="439"/>
      <c r="EWF122" s="439"/>
      <c r="EWG122" s="439"/>
      <c r="EWH122" s="439"/>
      <c r="EWI122" s="439"/>
      <c r="EWJ122" s="439"/>
      <c r="EWK122" s="439"/>
      <c r="EWL122" s="439"/>
      <c r="EWM122" s="439"/>
      <c r="EWN122" s="439"/>
      <c r="EWO122" s="439"/>
      <c r="EWP122" s="439"/>
      <c r="EWQ122" s="439"/>
      <c r="EWR122" s="439"/>
      <c r="EWS122" s="439"/>
      <c r="EWT122" s="439"/>
      <c r="EWU122" s="439"/>
      <c r="EWV122" s="439"/>
      <c r="EWW122" s="439"/>
      <c r="EWX122" s="439"/>
      <c r="EWY122" s="439"/>
      <c r="EWZ122" s="439"/>
      <c r="EXA122" s="439"/>
      <c r="EXB122" s="439"/>
      <c r="EXC122" s="439"/>
      <c r="EXD122" s="439"/>
      <c r="EXE122" s="439"/>
      <c r="EXF122" s="439"/>
      <c r="EXG122" s="439"/>
      <c r="EXH122" s="439"/>
      <c r="EXI122" s="439"/>
      <c r="EXJ122" s="439"/>
      <c r="EXK122" s="439"/>
      <c r="EXL122" s="439"/>
      <c r="EXM122" s="439"/>
      <c r="EXN122" s="439"/>
      <c r="EXO122" s="439"/>
      <c r="EXP122" s="439"/>
      <c r="EXQ122" s="439"/>
      <c r="EXR122" s="439"/>
      <c r="EXS122" s="439"/>
      <c r="EXT122" s="439"/>
      <c r="EXU122" s="439"/>
      <c r="EXV122" s="439"/>
      <c r="EXW122" s="439"/>
      <c r="EXX122" s="439"/>
      <c r="EXY122" s="439"/>
      <c r="EXZ122" s="439"/>
      <c r="EYA122" s="439"/>
      <c r="EYB122" s="439"/>
      <c r="EYC122" s="439"/>
      <c r="EYD122" s="439"/>
      <c r="EYE122" s="439"/>
      <c r="EYF122" s="439"/>
      <c r="EYG122" s="439"/>
      <c r="EYH122" s="439"/>
      <c r="EYI122" s="439"/>
      <c r="EYJ122" s="439"/>
      <c r="EYK122" s="439"/>
      <c r="EYL122" s="439"/>
      <c r="EYM122" s="439"/>
      <c r="EYN122" s="439"/>
      <c r="EYO122" s="439"/>
      <c r="EYP122" s="439"/>
      <c r="EYQ122" s="439"/>
      <c r="EYR122" s="439"/>
      <c r="EYS122" s="439"/>
      <c r="EYT122" s="439"/>
      <c r="EYU122" s="439"/>
      <c r="EYV122" s="439"/>
      <c r="EYW122" s="439"/>
      <c r="EYX122" s="439"/>
      <c r="EYY122" s="439"/>
      <c r="EYZ122" s="439"/>
      <c r="EZA122" s="439"/>
      <c r="EZB122" s="439"/>
      <c r="EZC122" s="439"/>
      <c r="EZD122" s="439"/>
      <c r="EZE122" s="439"/>
      <c r="EZF122" s="439"/>
      <c r="EZG122" s="439"/>
      <c r="EZH122" s="439"/>
      <c r="EZI122" s="439"/>
      <c r="EZJ122" s="439"/>
      <c r="EZK122" s="439"/>
      <c r="EZL122" s="439"/>
      <c r="EZM122" s="439"/>
      <c r="EZN122" s="439"/>
      <c r="EZO122" s="439"/>
      <c r="EZP122" s="439"/>
      <c r="EZQ122" s="439"/>
      <c r="EZR122" s="439"/>
      <c r="EZS122" s="439"/>
      <c r="EZT122" s="439"/>
      <c r="EZU122" s="439"/>
      <c r="EZV122" s="439"/>
      <c r="EZW122" s="439"/>
      <c r="EZX122" s="439"/>
      <c r="EZY122" s="439"/>
      <c r="EZZ122" s="439"/>
      <c r="FAA122" s="439"/>
      <c r="FAB122" s="439"/>
      <c r="FAC122" s="439"/>
      <c r="FAD122" s="439"/>
      <c r="FAE122" s="439"/>
      <c r="FAF122" s="439"/>
      <c r="FAG122" s="439"/>
      <c r="FAH122" s="439"/>
      <c r="FAI122" s="439"/>
      <c r="FAJ122" s="439"/>
      <c r="FAK122" s="439"/>
      <c r="FAL122" s="439"/>
      <c r="FAM122" s="439"/>
      <c r="FAN122" s="439"/>
      <c r="FAO122" s="439"/>
      <c r="FAP122" s="439"/>
      <c r="FAQ122" s="439"/>
      <c r="FAR122" s="439"/>
      <c r="FAS122" s="439"/>
      <c r="FAT122" s="439"/>
      <c r="FAU122" s="439"/>
      <c r="FAV122" s="439"/>
      <c r="FAW122" s="439"/>
      <c r="FAX122" s="439"/>
      <c r="FAY122" s="439"/>
      <c r="FAZ122" s="439"/>
      <c r="FBA122" s="439"/>
      <c r="FBB122" s="439"/>
      <c r="FBC122" s="439"/>
      <c r="FBD122" s="439"/>
      <c r="FBE122" s="439"/>
      <c r="FBF122" s="439"/>
      <c r="FBG122" s="439"/>
      <c r="FBH122" s="439"/>
      <c r="FBI122" s="439"/>
      <c r="FBJ122" s="439"/>
      <c r="FBK122" s="439"/>
      <c r="FBL122" s="439"/>
      <c r="FBM122" s="439"/>
      <c r="FBN122" s="439"/>
      <c r="FBO122" s="439"/>
      <c r="FBP122" s="439"/>
      <c r="FBQ122" s="439"/>
      <c r="FBR122" s="439"/>
      <c r="FBS122" s="439"/>
      <c r="FBT122" s="439"/>
      <c r="FBU122" s="439"/>
      <c r="FBV122" s="439"/>
      <c r="FBW122" s="439"/>
      <c r="FBX122" s="439"/>
      <c r="FBY122" s="439"/>
      <c r="FBZ122" s="439"/>
      <c r="FCA122" s="439"/>
      <c r="FCB122" s="439"/>
      <c r="FCC122" s="439"/>
      <c r="FCD122" s="439"/>
      <c r="FCE122" s="439"/>
      <c r="FCF122" s="439"/>
      <c r="FCG122" s="439"/>
      <c r="FCH122" s="439"/>
      <c r="FCI122" s="439"/>
      <c r="FCJ122" s="439"/>
      <c r="FCK122" s="439"/>
      <c r="FCL122" s="439"/>
      <c r="FCM122" s="439"/>
      <c r="FCN122" s="439"/>
      <c r="FCO122" s="439"/>
      <c r="FCP122" s="439"/>
      <c r="FCQ122" s="439"/>
      <c r="FCR122" s="439"/>
      <c r="FCS122" s="439"/>
      <c r="FCT122" s="439"/>
      <c r="FCU122" s="439"/>
      <c r="FCV122" s="439"/>
      <c r="FCW122" s="439"/>
      <c r="FCX122" s="439"/>
      <c r="FCY122" s="439"/>
      <c r="FCZ122" s="439"/>
      <c r="FDA122" s="439"/>
      <c r="FDB122" s="439"/>
      <c r="FDC122" s="439"/>
      <c r="FDD122" s="439"/>
      <c r="FDE122" s="439"/>
      <c r="FDF122" s="439"/>
      <c r="FDG122" s="439"/>
      <c r="FDH122" s="439"/>
      <c r="FDI122" s="439"/>
      <c r="FDJ122" s="439"/>
      <c r="FDK122" s="439"/>
      <c r="FDL122" s="439"/>
      <c r="FDM122" s="439"/>
      <c r="FDN122" s="439"/>
      <c r="FDO122" s="439"/>
      <c r="FDP122" s="439"/>
      <c r="FDQ122" s="439"/>
      <c r="FDR122" s="439"/>
      <c r="FDS122" s="439"/>
      <c r="FDT122" s="439"/>
      <c r="FDU122" s="439"/>
      <c r="FDV122" s="439"/>
      <c r="FDW122" s="439"/>
      <c r="FDX122" s="439"/>
      <c r="FDY122" s="439"/>
      <c r="FDZ122" s="439"/>
      <c r="FEA122" s="439"/>
      <c r="FEB122" s="439"/>
      <c r="FEC122" s="439"/>
      <c r="FED122" s="439"/>
      <c r="FEE122" s="439"/>
      <c r="FEF122" s="439"/>
      <c r="FEG122" s="439"/>
      <c r="FEH122" s="439"/>
      <c r="FEI122" s="439"/>
      <c r="FEJ122" s="439"/>
      <c r="FEK122" s="439"/>
      <c r="FEL122" s="439"/>
      <c r="FEM122" s="439"/>
      <c r="FEN122" s="439"/>
      <c r="FEO122" s="439"/>
      <c r="FEP122" s="439"/>
      <c r="FEQ122" s="439"/>
      <c r="FER122" s="439"/>
      <c r="FES122" s="439"/>
      <c r="FET122" s="439"/>
      <c r="FEU122" s="439"/>
      <c r="FEV122" s="439"/>
      <c r="FEW122" s="439"/>
      <c r="FEX122" s="439"/>
      <c r="FEY122" s="439"/>
      <c r="FEZ122" s="439"/>
      <c r="FFA122" s="439"/>
      <c r="FFB122" s="439"/>
      <c r="FFC122" s="439"/>
      <c r="FFD122" s="439"/>
      <c r="FFE122" s="439"/>
      <c r="FFF122" s="439"/>
      <c r="FFG122" s="439"/>
      <c r="FFH122" s="439"/>
      <c r="FFI122" s="439"/>
      <c r="FFJ122" s="439"/>
      <c r="FFK122" s="439"/>
      <c r="FFL122" s="439"/>
      <c r="FFM122" s="439"/>
      <c r="FFN122" s="439"/>
      <c r="FFO122" s="439"/>
      <c r="FFP122" s="439"/>
      <c r="FFQ122" s="439"/>
      <c r="FFR122" s="439"/>
      <c r="FFS122" s="439"/>
      <c r="FFT122" s="439"/>
      <c r="FFU122" s="439"/>
      <c r="FFV122" s="439"/>
      <c r="FFW122" s="439"/>
      <c r="FFX122" s="439"/>
      <c r="FFY122" s="439"/>
      <c r="FFZ122" s="439"/>
      <c r="FGA122" s="439"/>
      <c r="FGB122" s="439"/>
      <c r="FGC122" s="439"/>
      <c r="FGD122" s="439"/>
      <c r="FGE122" s="439"/>
      <c r="FGF122" s="439"/>
      <c r="FGG122" s="439"/>
      <c r="FGH122" s="439"/>
      <c r="FGI122" s="439"/>
      <c r="FGJ122" s="439"/>
      <c r="FGK122" s="439"/>
      <c r="FGL122" s="439"/>
      <c r="FGM122" s="439"/>
      <c r="FGN122" s="439"/>
      <c r="FGO122" s="439"/>
      <c r="FGP122" s="439"/>
      <c r="FGQ122" s="439"/>
      <c r="FGR122" s="439"/>
      <c r="FGS122" s="439"/>
      <c r="FGT122" s="439"/>
      <c r="FGU122" s="439"/>
      <c r="FGV122" s="439"/>
      <c r="FGW122" s="439"/>
      <c r="FGX122" s="439"/>
      <c r="FGY122" s="439"/>
      <c r="FGZ122" s="439"/>
      <c r="FHA122" s="439"/>
      <c r="FHB122" s="439"/>
      <c r="FHC122" s="439"/>
      <c r="FHD122" s="439"/>
      <c r="FHE122" s="439"/>
      <c r="FHF122" s="439"/>
      <c r="FHG122" s="439"/>
      <c r="FHH122" s="439"/>
      <c r="FHI122" s="439"/>
      <c r="FHJ122" s="439"/>
      <c r="FHK122" s="439"/>
      <c r="FHL122" s="439"/>
      <c r="FHM122" s="439"/>
      <c r="FHN122" s="439"/>
      <c r="FHO122" s="439"/>
      <c r="FHP122" s="439"/>
      <c r="FHQ122" s="439"/>
      <c r="FHR122" s="439"/>
      <c r="FHS122" s="439"/>
      <c r="FHT122" s="439"/>
      <c r="FHU122" s="439"/>
      <c r="FHV122" s="439"/>
      <c r="FHW122" s="439"/>
      <c r="FHX122" s="439"/>
      <c r="FHY122" s="439"/>
      <c r="FHZ122" s="439"/>
      <c r="FIA122" s="439"/>
      <c r="FIB122" s="439"/>
      <c r="FIC122" s="439"/>
      <c r="FID122" s="439"/>
      <c r="FIE122" s="439"/>
      <c r="FIF122" s="439"/>
      <c r="FIG122" s="439"/>
      <c r="FIH122" s="439"/>
      <c r="FII122" s="439"/>
      <c r="FIJ122" s="439"/>
      <c r="FIK122" s="439"/>
      <c r="FIL122" s="439"/>
      <c r="FIM122" s="439"/>
      <c r="FIN122" s="439"/>
      <c r="FIO122" s="439"/>
      <c r="FIP122" s="439"/>
      <c r="FIQ122" s="439"/>
      <c r="FIR122" s="439"/>
      <c r="FIS122" s="439"/>
      <c r="FIT122" s="439"/>
      <c r="FIU122" s="439"/>
      <c r="FIV122" s="439"/>
      <c r="FIW122" s="439"/>
      <c r="FIX122" s="439"/>
      <c r="FIY122" s="439"/>
      <c r="FIZ122" s="439"/>
      <c r="FJA122" s="439"/>
      <c r="FJB122" s="439"/>
      <c r="FJC122" s="439"/>
      <c r="FJD122" s="439"/>
      <c r="FJE122" s="439"/>
      <c r="FJF122" s="439"/>
      <c r="FJG122" s="439"/>
      <c r="FJH122" s="439"/>
      <c r="FJI122" s="439"/>
      <c r="FJJ122" s="439"/>
      <c r="FJK122" s="439"/>
      <c r="FJL122" s="439"/>
      <c r="FJM122" s="439"/>
      <c r="FJN122" s="439"/>
      <c r="FJO122" s="439"/>
      <c r="FJP122" s="439"/>
      <c r="FJQ122" s="439"/>
      <c r="FJR122" s="439"/>
      <c r="FJS122" s="439"/>
      <c r="FJT122" s="439"/>
      <c r="FJU122" s="439"/>
      <c r="FJV122" s="439"/>
      <c r="FJW122" s="439"/>
      <c r="FJX122" s="439"/>
      <c r="FJY122" s="439"/>
      <c r="FJZ122" s="439"/>
      <c r="FKA122" s="439"/>
      <c r="FKB122" s="439"/>
      <c r="FKC122" s="439"/>
      <c r="FKD122" s="439"/>
      <c r="FKE122" s="439"/>
      <c r="FKF122" s="439"/>
      <c r="FKG122" s="439"/>
      <c r="FKH122" s="439"/>
      <c r="FKI122" s="439"/>
      <c r="FKJ122" s="439"/>
      <c r="FKK122" s="439"/>
      <c r="FKL122" s="439"/>
      <c r="FKM122" s="439"/>
      <c r="FKN122" s="439"/>
      <c r="FKO122" s="439"/>
      <c r="FKP122" s="439"/>
      <c r="FKQ122" s="439"/>
      <c r="FKR122" s="439"/>
      <c r="FKS122" s="439"/>
      <c r="FKT122" s="439"/>
      <c r="FKU122" s="439"/>
      <c r="FKV122" s="439"/>
      <c r="FKW122" s="439"/>
      <c r="FKX122" s="439"/>
      <c r="FKY122" s="439"/>
      <c r="FKZ122" s="439"/>
      <c r="FLA122" s="439"/>
      <c r="FLB122" s="439"/>
      <c r="FLC122" s="439"/>
      <c r="FLD122" s="439"/>
      <c r="FLE122" s="439"/>
      <c r="FLF122" s="439"/>
      <c r="FLG122" s="439"/>
      <c r="FLH122" s="439"/>
      <c r="FLI122" s="439"/>
      <c r="FLJ122" s="439"/>
      <c r="FLK122" s="439"/>
      <c r="FLL122" s="439"/>
      <c r="FLM122" s="439"/>
      <c r="FLN122" s="439"/>
      <c r="FLO122" s="439"/>
      <c r="FLP122" s="439"/>
      <c r="FLQ122" s="439"/>
      <c r="FLR122" s="439"/>
      <c r="FLS122" s="439"/>
      <c r="FLT122" s="439"/>
      <c r="FLU122" s="439"/>
      <c r="FLV122" s="439"/>
      <c r="FLW122" s="439"/>
      <c r="FLX122" s="439"/>
      <c r="FLY122" s="439"/>
      <c r="FLZ122" s="439"/>
      <c r="FMA122" s="439"/>
      <c r="FMB122" s="439"/>
      <c r="FMC122" s="439"/>
      <c r="FMD122" s="439"/>
      <c r="FME122" s="439"/>
      <c r="FMF122" s="439"/>
      <c r="FMG122" s="439"/>
      <c r="FMH122" s="439"/>
      <c r="FMI122" s="439"/>
      <c r="FMJ122" s="439"/>
      <c r="FMK122" s="439"/>
      <c r="FML122" s="439"/>
      <c r="FMM122" s="439"/>
      <c r="FMN122" s="439"/>
      <c r="FMO122" s="439"/>
      <c r="FMP122" s="439"/>
      <c r="FMQ122" s="439"/>
      <c r="FMR122" s="439"/>
      <c r="FMS122" s="439"/>
      <c r="FMT122" s="439"/>
      <c r="FMU122" s="439"/>
      <c r="FMV122" s="439"/>
      <c r="FMW122" s="439"/>
      <c r="FMX122" s="439"/>
      <c r="FMY122" s="439"/>
      <c r="FMZ122" s="439"/>
      <c r="FNA122" s="439"/>
      <c r="FNB122" s="439"/>
      <c r="FNC122" s="439"/>
      <c r="FND122" s="439"/>
      <c r="FNE122" s="439"/>
      <c r="FNF122" s="439"/>
      <c r="FNG122" s="439"/>
      <c r="FNH122" s="439"/>
      <c r="FNI122" s="439"/>
      <c r="FNJ122" s="439"/>
      <c r="FNK122" s="439"/>
      <c r="FNL122" s="439"/>
      <c r="FNM122" s="439"/>
      <c r="FNN122" s="439"/>
      <c r="FNO122" s="439"/>
      <c r="FNP122" s="439"/>
      <c r="FNQ122" s="439"/>
      <c r="FNR122" s="439"/>
      <c r="FNS122" s="439"/>
      <c r="FNT122" s="439"/>
      <c r="FNU122" s="439"/>
      <c r="FNV122" s="439"/>
      <c r="FNW122" s="439"/>
      <c r="FNX122" s="439"/>
      <c r="FNY122" s="439"/>
      <c r="FNZ122" s="439"/>
      <c r="FOA122" s="439"/>
      <c r="FOB122" s="439"/>
      <c r="FOC122" s="439"/>
      <c r="FOD122" s="439"/>
      <c r="FOE122" s="439"/>
      <c r="FOF122" s="439"/>
      <c r="FOG122" s="439"/>
      <c r="FOH122" s="439"/>
      <c r="FOI122" s="439"/>
      <c r="FOJ122" s="439"/>
      <c r="FOK122" s="439"/>
      <c r="FOL122" s="439"/>
      <c r="FOM122" s="439"/>
      <c r="FON122" s="439"/>
      <c r="FOO122" s="439"/>
      <c r="FOP122" s="439"/>
      <c r="FOQ122" s="439"/>
      <c r="FOR122" s="439"/>
      <c r="FOS122" s="439"/>
      <c r="FOT122" s="439"/>
      <c r="FOU122" s="439"/>
      <c r="FOV122" s="439"/>
      <c r="FOW122" s="439"/>
      <c r="FOX122" s="439"/>
      <c r="FOY122" s="439"/>
      <c r="FOZ122" s="439"/>
      <c r="FPA122" s="439"/>
      <c r="FPB122" s="439"/>
      <c r="FPC122" s="439"/>
      <c r="FPD122" s="439"/>
      <c r="FPE122" s="439"/>
      <c r="FPF122" s="439"/>
      <c r="FPG122" s="439"/>
      <c r="FPH122" s="439"/>
      <c r="FPI122" s="439"/>
      <c r="FPJ122" s="439"/>
      <c r="FPK122" s="439"/>
      <c r="FPL122" s="439"/>
      <c r="FPM122" s="439"/>
      <c r="FPN122" s="439"/>
      <c r="FPO122" s="439"/>
      <c r="FPP122" s="439"/>
      <c r="FPQ122" s="439"/>
      <c r="FPR122" s="439"/>
      <c r="FPS122" s="439"/>
      <c r="FPT122" s="439"/>
      <c r="FPU122" s="439"/>
      <c r="FPV122" s="439"/>
      <c r="FPW122" s="439"/>
      <c r="FPX122" s="439"/>
      <c r="FPY122" s="439"/>
      <c r="FPZ122" s="439"/>
      <c r="FQA122" s="439"/>
      <c r="FQB122" s="439"/>
      <c r="FQC122" s="439"/>
      <c r="FQD122" s="439"/>
      <c r="FQE122" s="439"/>
      <c r="FQF122" s="439"/>
      <c r="FQG122" s="439"/>
      <c r="FQH122" s="439"/>
      <c r="FQI122" s="439"/>
      <c r="FQJ122" s="439"/>
      <c r="FQK122" s="439"/>
      <c r="FQL122" s="439"/>
      <c r="FQM122" s="439"/>
      <c r="FQN122" s="439"/>
      <c r="FQO122" s="439"/>
      <c r="FQP122" s="439"/>
      <c r="FQQ122" s="439"/>
      <c r="FQR122" s="439"/>
      <c r="FQS122" s="439"/>
      <c r="FQT122" s="439"/>
      <c r="FQU122" s="439"/>
      <c r="FQV122" s="439"/>
      <c r="FQW122" s="439"/>
      <c r="FQX122" s="439"/>
      <c r="FQY122" s="439"/>
      <c r="FQZ122" s="439"/>
      <c r="FRA122" s="439"/>
      <c r="FRB122" s="439"/>
      <c r="FRC122" s="439"/>
      <c r="FRD122" s="439"/>
      <c r="FRE122" s="439"/>
      <c r="FRF122" s="439"/>
      <c r="FRG122" s="439"/>
      <c r="FRH122" s="439"/>
      <c r="FRI122" s="439"/>
      <c r="FRJ122" s="439"/>
      <c r="FRK122" s="439"/>
      <c r="FRL122" s="439"/>
      <c r="FRM122" s="439"/>
      <c r="FRN122" s="439"/>
      <c r="FRO122" s="439"/>
      <c r="FRP122" s="439"/>
      <c r="FRQ122" s="439"/>
      <c r="FRR122" s="439"/>
      <c r="FRS122" s="439"/>
      <c r="FRT122" s="439"/>
      <c r="FRU122" s="439"/>
      <c r="FRV122" s="439"/>
      <c r="FRW122" s="439"/>
      <c r="FRX122" s="439"/>
      <c r="FRY122" s="439"/>
      <c r="FRZ122" s="439"/>
      <c r="FSA122" s="439"/>
      <c r="FSB122" s="439"/>
      <c r="FSC122" s="439"/>
      <c r="FSD122" s="439"/>
      <c r="FSE122" s="439"/>
      <c r="FSF122" s="439"/>
      <c r="FSG122" s="439"/>
      <c r="FSH122" s="439"/>
      <c r="FSI122" s="439"/>
      <c r="FSJ122" s="439"/>
      <c r="FSK122" s="439"/>
      <c r="FSL122" s="439"/>
      <c r="FSM122" s="439"/>
      <c r="FSN122" s="439"/>
      <c r="FSO122" s="439"/>
      <c r="FSP122" s="439"/>
      <c r="FSQ122" s="439"/>
      <c r="FSR122" s="439"/>
      <c r="FSS122" s="439"/>
      <c r="FST122" s="439"/>
      <c r="FSU122" s="439"/>
      <c r="FSV122" s="439"/>
      <c r="FSW122" s="439"/>
      <c r="FSX122" s="439"/>
      <c r="FSY122" s="439"/>
      <c r="FSZ122" s="439"/>
      <c r="FTA122" s="439"/>
      <c r="FTB122" s="439"/>
      <c r="FTC122" s="439"/>
      <c r="FTD122" s="439"/>
      <c r="FTE122" s="439"/>
      <c r="FTF122" s="439"/>
      <c r="FTG122" s="439"/>
      <c r="FTH122" s="439"/>
      <c r="FTI122" s="439"/>
      <c r="FTJ122" s="439"/>
      <c r="FTK122" s="439"/>
      <c r="FTL122" s="439"/>
      <c r="FTM122" s="439"/>
      <c r="FTN122" s="439"/>
      <c r="FTO122" s="439"/>
      <c r="FTP122" s="439"/>
      <c r="FTQ122" s="439"/>
      <c r="FTR122" s="439"/>
      <c r="FTS122" s="439"/>
      <c r="FTT122" s="439"/>
      <c r="FTU122" s="439"/>
      <c r="FTV122" s="439"/>
      <c r="FTW122" s="439"/>
      <c r="FTX122" s="439"/>
      <c r="FTY122" s="439"/>
      <c r="FTZ122" s="439"/>
      <c r="FUA122" s="439"/>
      <c r="FUB122" s="439"/>
      <c r="FUC122" s="439"/>
      <c r="FUD122" s="439"/>
      <c r="FUE122" s="439"/>
      <c r="FUF122" s="439"/>
      <c r="FUG122" s="439"/>
      <c r="FUH122" s="439"/>
      <c r="FUI122" s="439"/>
      <c r="FUJ122" s="439"/>
      <c r="FUK122" s="439"/>
      <c r="FUL122" s="439"/>
      <c r="FUM122" s="439"/>
      <c r="FUN122" s="439"/>
      <c r="FUO122" s="439"/>
      <c r="FUP122" s="439"/>
      <c r="FUQ122" s="439"/>
      <c r="FUR122" s="439"/>
      <c r="FUS122" s="439"/>
      <c r="FUT122" s="439"/>
      <c r="FUU122" s="439"/>
      <c r="FUV122" s="439"/>
      <c r="FUW122" s="439"/>
      <c r="FUX122" s="439"/>
      <c r="FUY122" s="439"/>
      <c r="FUZ122" s="439"/>
      <c r="FVA122" s="439"/>
      <c r="FVB122" s="439"/>
      <c r="FVC122" s="439"/>
      <c r="FVD122" s="439"/>
      <c r="FVE122" s="439"/>
      <c r="FVF122" s="439"/>
      <c r="FVG122" s="439"/>
      <c r="FVH122" s="439"/>
      <c r="FVI122" s="439"/>
      <c r="FVJ122" s="439"/>
      <c r="FVK122" s="439"/>
      <c r="FVL122" s="439"/>
      <c r="FVM122" s="439"/>
      <c r="FVN122" s="439"/>
      <c r="FVO122" s="439"/>
      <c r="FVP122" s="439"/>
      <c r="FVQ122" s="439"/>
      <c r="FVR122" s="439"/>
      <c r="FVS122" s="439"/>
      <c r="FVT122" s="439"/>
      <c r="FVU122" s="439"/>
      <c r="FVV122" s="439"/>
      <c r="FVW122" s="439"/>
      <c r="FVX122" s="439"/>
      <c r="FVY122" s="439"/>
      <c r="FVZ122" s="439"/>
      <c r="FWA122" s="439"/>
      <c r="FWB122" s="439"/>
      <c r="FWC122" s="439"/>
      <c r="FWD122" s="439"/>
      <c r="FWE122" s="439"/>
      <c r="FWF122" s="439"/>
      <c r="FWG122" s="439"/>
      <c r="FWH122" s="439"/>
      <c r="FWI122" s="439"/>
      <c r="FWJ122" s="439"/>
      <c r="FWK122" s="439"/>
      <c r="FWL122" s="439"/>
      <c r="FWM122" s="439"/>
      <c r="FWN122" s="439"/>
      <c r="FWO122" s="439"/>
      <c r="FWP122" s="439"/>
      <c r="FWQ122" s="439"/>
      <c r="FWR122" s="439"/>
      <c r="FWS122" s="439"/>
      <c r="FWT122" s="439"/>
      <c r="FWU122" s="439"/>
      <c r="FWV122" s="439"/>
      <c r="FWW122" s="439"/>
      <c r="FWX122" s="439"/>
      <c r="FWY122" s="439"/>
      <c r="FWZ122" s="439"/>
      <c r="FXA122" s="439"/>
      <c r="FXB122" s="439"/>
      <c r="FXC122" s="439"/>
      <c r="FXD122" s="439"/>
      <c r="FXE122" s="439"/>
      <c r="FXF122" s="439"/>
      <c r="FXG122" s="439"/>
      <c r="FXH122" s="439"/>
      <c r="FXI122" s="439"/>
      <c r="FXJ122" s="439"/>
      <c r="FXK122" s="439"/>
      <c r="FXL122" s="439"/>
      <c r="FXM122" s="439"/>
      <c r="FXN122" s="439"/>
      <c r="FXO122" s="439"/>
      <c r="FXP122" s="439"/>
      <c r="FXQ122" s="439"/>
      <c r="FXR122" s="439"/>
      <c r="FXS122" s="439"/>
      <c r="FXT122" s="439"/>
      <c r="FXU122" s="439"/>
      <c r="FXV122" s="439"/>
      <c r="FXW122" s="439"/>
      <c r="FXX122" s="439"/>
      <c r="FXY122" s="439"/>
      <c r="FXZ122" s="439"/>
      <c r="FYA122" s="439"/>
      <c r="FYB122" s="439"/>
      <c r="FYC122" s="439"/>
      <c r="FYD122" s="439"/>
      <c r="FYE122" s="439"/>
      <c r="FYF122" s="439"/>
      <c r="FYG122" s="439"/>
      <c r="FYH122" s="439"/>
      <c r="FYI122" s="439"/>
      <c r="FYJ122" s="439"/>
      <c r="FYK122" s="439"/>
      <c r="FYL122" s="439"/>
      <c r="FYM122" s="439"/>
      <c r="FYN122" s="439"/>
      <c r="FYO122" s="439"/>
      <c r="FYP122" s="439"/>
      <c r="FYQ122" s="439"/>
      <c r="FYR122" s="439"/>
      <c r="FYS122" s="439"/>
      <c r="FYT122" s="439"/>
      <c r="FYU122" s="439"/>
      <c r="FYV122" s="439"/>
      <c r="FYW122" s="439"/>
      <c r="FYX122" s="439"/>
      <c r="FYY122" s="439"/>
      <c r="FYZ122" s="439"/>
      <c r="FZA122" s="439"/>
      <c r="FZB122" s="439"/>
      <c r="FZC122" s="439"/>
      <c r="FZD122" s="439"/>
      <c r="FZE122" s="439"/>
      <c r="FZF122" s="439"/>
      <c r="FZG122" s="439"/>
      <c r="FZH122" s="439"/>
      <c r="FZI122" s="439"/>
      <c r="FZJ122" s="439"/>
      <c r="FZK122" s="439"/>
      <c r="FZL122" s="439"/>
      <c r="FZM122" s="439"/>
      <c r="FZN122" s="439"/>
      <c r="FZO122" s="439"/>
      <c r="FZP122" s="439"/>
      <c r="FZQ122" s="439"/>
      <c r="FZR122" s="439"/>
      <c r="FZS122" s="439"/>
      <c r="FZT122" s="439"/>
      <c r="FZU122" s="439"/>
      <c r="FZV122" s="439"/>
      <c r="FZW122" s="439"/>
      <c r="FZX122" s="439"/>
      <c r="FZY122" s="439"/>
      <c r="FZZ122" s="439"/>
      <c r="GAA122" s="439"/>
      <c r="GAB122" s="439"/>
      <c r="GAC122" s="439"/>
      <c r="GAD122" s="439"/>
      <c r="GAE122" s="439"/>
      <c r="GAF122" s="439"/>
      <c r="GAG122" s="439"/>
      <c r="GAH122" s="439"/>
      <c r="GAI122" s="439"/>
      <c r="GAJ122" s="439"/>
      <c r="GAK122" s="439"/>
      <c r="GAL122" s="439"/>
      <c r="GAM122" s="439"/>
      <c r="GAN122" s="439"/>
      <c r="GAO122" s="439"/>
      <c r="GAP122" s="439"/>
      <c r="GAQ122" s="439"/>
      <c r="GAR122" s="439"/>
      <c r="GAS122" s="439"/>
      <c r="GAT122" s="439"/>
      <c r="GAU122" s="439"/>
      <c r="GAV122" s="439"/>
      <c r="GAW122" s="439"/>
      <c r="GAX122" s="439"/>
      <c r="GAY122" s="439"/>
      <c r="GAZ122" s="439"/>
      <c r="GBA122" s="439"/>
      <c r="GBB122" s="439"/>
      <c r="GBC122" s="439"/>
      <c r="GBD122" s="439"/>
      <c r="GBE122" s="439"/>
      <c r="GBF122" s="439"/>
      <c r="GBG122" s="439"/>
      <c r="GBH122" s="439"/>
      <c r="GBI122" s="439"/>
      <c r="GBJ122" s="439"/>
      <c r="GBK122" s="439"/>
      <c r="GBL122" s="439"/>
      <c r="GBM122" s="439"/>
      <c r="GBN122" s="439"/>
      <c r="GBO122" s="439"/>
      <c r="GBP122" s="439"/>
      <c r="GBQ122" s="439"/>
      <c r="GBR122" s="439"/>
      <c r="GBS122" s="439"/>
      <c r="GBT122" s="439"/>
      <c r="GBU122" s="439"/>
      <c r="GBV122" s="439"/>
      <c r="GBW122" s="439"/>
      <c r="GBX122" s="439"/>
      <c r="GBY122" s="439"/>
      <c r="GBZ122" s="439"/>
      <c r="GCA122" s="439"/>
      <c r="GCB122" s="439"/>
      <c r="GCC122" s="439"/>
      <c r="GCD122" s="439"/>
      <c r="GCE122" s="439"/>
      <c r="GCF122" s="439"/>
      <c r="GCG122" s="439"/>
      <c r="GCH122" s="439"/>
      <c r="GCI122" s="439"/>
      <c r="GCJ122" s="439"/>
      <c r="GCK122" s="439"/>
      <c r="GCL122" s="439"/>
      <c r="GCM122" s="439"/>
      <c r="GCN122" s="439"/>
      <c r="GCO122" s="439"/>
      <c r="GCP122" s="439"/>
      <c r="GCQ122" s="439"/>
      <c r="GCR122" s="439"/>
      <c r="GCS122" s="439"/>
      <c r="GCT122" s="439"/>
      <c r="GCU122" s="439"/>
      <c r="GCV122" s="439"/>
      <c r="GCW122" s="439"/>
      <c r="GCX122" s="439"/>
      <c r="GCY122" s="439"/>
      <c r="GCZ122" s="439"/>
      <c r="GDA122" s="439"/>
      <c r="GDB122" s="439"/>
      <c r="GDC122" s="439"/>
      <c r="GDD122" s="439"/>
      <c r="GDE122" s="439"/>
      <c r="GDF122" s="439"/>
      <c r="GDG122" s="439"/>
      <c r="GDH122" s="439"/>
      <c r="GDI122" s="439"/>
      <c r="GDJ122" s="439"/>
      <c r="GDK122" s="439"/>
      <c r="GDL122" s="439"/>
      <c r="GDM122" s="439"/>
      <c r="GDN122" s="439"/>
      <c r="GDO122" s="439"/>
      <c r="GDP122" s="439"/>
      <c r="GDQ122" s="439"/>
      <c r="GDR122" s="439"/>
      <c r="GDS122" s="439"/>
      <c r="GDT122" s="439"/>
      <c r="GDU122" s="439"/>
      <c r="GDV122" s="439"/>
      <c r="GDW122" s="439"/>
      <c r="GDX122" s="439"/>
      <c r="GDY122" s="439"/>
      <c r="GDZ122" s="439"/>
      <c r="GEA122" s="439"/>
      <c r="GEB122" s="439"/>
      <c r="GEC122" s="439"/>
      <c r="GED122" s="439"/>
      <c r="GEE122" s="439"/>
      <c r="GEF122" s="439"/>
      <c r="GEG122" s="439"/>
      <c r="GEH122" s="439"/>
      <c r="GEI122" s="439"/>
      <c r="GEJ122" s="439"/>
      <c r="GEK122" s="439"/>
      <c r="GEL122" s="439"/>
      <c r="GEM122" s="439"/>
      <c r="GEN122" s="439"/>
      <c r="GEO122" s="439"/>
      <c r="GEP122" s="439"/>
      <c r="GEQ122" s="439"/>
      <c r="GER122" s="439"/>
      <c r="GES122" s="439"/>
      <c r="GET122" s="439"/>
      <c r="GEU122" s="439"/>
      <c r="GEV122" s="439"/>
      <c r="GEW122" s="439"/>
      <c r="GEX122" s="439"/>
      <c r="GEY122" s="439"/>
      <c r="GEZ122" s="439"/>
      <c r="GFA122" s="439"/>
      <c r="GFB122" s="439"/>
      <c r="GFC122" s="439"/>
      <c r="GFD122" s="439"/>
      <c r="GFE122" s="439"/>
      <c r="GFF122" s="439"/>
      <c r="GFG122" s="439"/>
      <c r="GFH122" s="439"/>
      <c r="GFI122" s="439"/>
      <c r="GFJ122" s="439"/>
      <c r="GFK122" s="439"/>
      <c r="GFL122" s="439"/>
      <c r="GFM122" s="439"/>
      <c r="GFN122" s="439"/>
      <c r="GFO122" s="439"/>
      <c r="GFP122" s="439"/>
      <c r="GFQ122" s="439"/>
      <c r="GFR122" s="439"/>
      <c r="GFS122" s="439"/>
      <c r="GFT122" s="439"/>
      <c r="GFU122" s="439"/>
      <c r="GFV122" s="439"/>
      <c r="GFW122" s="439"/>
      <c r="GFX122" s="439"/>
      <c r="GFY122" s="439"/>
      <c r="GFZ122" s="439"/>
      <c r="GGA122" s="439"/>
      <c r="GGB122" s="439"/>
      <c r="GGC122" s="439"/>
      <c r="GGD122" s="439"/>
      <c r="GGE122" s="439"/>
      <c r="GGF122" s="439"/>
      <c r="GGG122" s="439"/>
      <c r="GGH122" s="439"/>
      <c r="GGI122" s="439"/>
      <c r="GGJ122" s="439"/>
      <c r="GGK122" s="439"/>
      <c r="GGL122" s="439"/>
      <c r="GGM122" s="439"/>
      <c r="GGN122" s="439"/>
      <c r="GGO122" s="439"/>
      <c r="GGP122" s="439"/>
      <c r="GGQ122" s="439"/>
      <c r="GGR122" s="439"/>
      <c r="GGS122" s="439"/>
      <c r="GGT122" s="439"/>
      <c r="GGU122" s="439"/>
      <c r="GGV122" s="439"/>
      <c r="GGW122" s="439"/>
      <c r="GGX122" s="439"/>
      <c r="GGY122" s="439"/>
      <c r="GGZ122" s="439"/>
      <c r="GHA122" s="439"/>
      <c r="GHB122" s="439"/>
      <c r="GHC122" s="439"/>
      <c r="GHD122" s="439"/>
      <c r="GHE122" s="439"/>
      <c r="GHF122" s="439"/>
      <c r="GHG122" s="439"/>
      <c r="GHH122" s="439"/>
      <c r="GHI122" s="439"/>
      <c r="GHJ122" s="439"/>
      <c r="GHK122" s="439"/>
      <c r="GHL122" s="439"/>
      <c r="GHM122" s="439"/>
      <c r="GHN122" s="439"/>
      <c r="GHO122" s="439"/>
      <c r="GHP122" s="439"/>
      <c r="GHQ122" s="439"/>
      <c r="GHR122" s="439"/>
      <c r="GHS122" s="439"/>
      <c r="GHT122" s="439"/>
      <c r="GHU122" s="439"/>
      <c r="GHV122" s="439"/>
      <c r="GHW122" s="439"/>
      <c r="GHX122" s="439"/>
      <c r="GHY122" s="439"/>
      <c r="GHZ122" s="439"/>
      <c r="GIA122" s="439"/>
      <c r="GIB122" s="439"/>
      <c r="GIC122" s="439"/>
      <c r="GID122" s="439"/>
      <c r="GIE122" s="439"/>
      <c r="GIF122" s="439"/>
      <c r="GIG122" s="439"/>
      <c r="GIH122" s="439"/>
      <c r="GII122" s="439"/>
      <c r="GIJ122" s="439"/>
      <c r="GIK122" s="439"/>
      <c r="GIL122" s="439"/>
      <c r="GIM122" s="439"/>
      <c r="GIN122" s="439"/>
      <c r="GIO122" s="439"/>
      <c r="GIP122" s="439"/>
      <c r="GIQ122" s="439"/>
      <c r="GIR122" s="439"/>
      <c r="GIS122" s="439"/>
      <c r="GIT122" s="439"/>
      <c r="GIU122" s="439"/>
      <c r="GIV122" s="439"/>
      <c r="GIW122" s="439"/>
      <c r="GIX122" s="439"/>
      <c r="GIY122" s="439"/>
      <c r="GIZ122" s="439"/>
      <c r="GJA122" s="439"/>
      <c r="GJB122" s="439"/>
      <c r="GJC122" s="439"/>
      <c r="GJD122" s="439"/>
      <c r="GJE122" s="439"/>
      <c r="GJF122" s="439"/>
      <c r="GJG122" s="439"/>
      <c r="GJH122" s="439"/>
      <c r="GJI122" s="439"/>
      <c r="GJJ122" s="439"/>
      <c r="GJK122" s="439"/>
      <c r="GJL122" s="439"/>
      <c r="GJM122" s="439"/>
      <c r="GJN122" s="439"/>
      <c r="GJO122" s="439"/>
      <c r="GJP122" s="439"/>
      <c r="GJQ122" s="439"/>
      <c r="GJR122" s="439"/>
      <c r="GJS122" s="439"/>
      <c r="GJT122" s="439"/>
      <c r="GJU122" s="439"/>
      <c r="GJV122" s="439"/>
      <c r="GJW122" s="439"/>
      <c r="GJX122" s="439"/>
      <c r="GJY122" s="439"/>
      <c r="GJZ122" s="439"/>
      <c r="GKA122" s="439"/>
      <c r="GKB122" s="439"/>
      <c r="GKC122" s="439"/>
      <c r="GKD122" s="439"/>
      <c r="GKE122" s="439"/>
      <c r="GKF122" s="439"/>
      <c r="GKG122" s="439"/>
      <c r="GKH122" s="439"/>
      <c r="GKI122" s="439"/>
      <c r="GKJ122" s="439"/>
      <c r="GKK122" s="439"/>
      <c r="GKL122" s="439"/>
      <c r="GKM122" s="439"/>
      <c r="GKN122" s="439"/>
      <c r="GKO122" s="439"/>
      <c r="GKP122" s="439"/>
      <c r="GKQ122" s="439"/>
      <c r="GKR122" s="439"/>
      <c r="GKS122" s="439"/>
      <c r="GKT122" s="439"/>
      <c r="GKU122" s="439"/>
      <c r="GKV122" s="439"/>
      <c r="GKW122" s="439"/>
      <c r="GKX122" s="439"/>
      <c r="GKY122" s="439"/>
      <c r="GKZ122" s="439"/>
      <c r="GLA122" s="439"/>
      <c r="GLB122" s="439"/>
      <c r="GLC122" s="439"/>
      <c r="GLD122" s="439"/>
      <c r="GLE122" s="439"/>
      <c r="GLF122" s="439"/>
      <c r="GLG122" s="439"/>
      <c r="GLH122" s="439"/>
      <c r="GLI122" s="439"/>
      <c r="GLJ122" s="439"/>
      <c r="GLK122" s="439"/>
      <c r="GLL122" s="439"/>
      <c r="GLM122" s="439"/>
      <c r="GLN122" s="439"/>
      <c r="GLO122" s="439"/>
      <c r="GLP122" s="439"/>
      <c r="GLQ122" s="439"/>
      <c r="GLR122" s="439"/>
      <c r="GLS122" s="439"/>
      <c r="GLT122" s="439"/>
      <c r="GLU122" s="439"/>
      <c r="GLV122" s="439"/>
      <c r="GLW122" s="439"/>
      <c r="GLX122" s="439"/>
      <c r="GLY122" s="439"/>
      <c r="GLZ122" s="439"/>
      <c r="GMA122" s="439"/>
      <c r="GMB122" s="439"/>
      <c r="GMC122" s="439"/>
      <c r="GMD122" s="439"/>
      <c r="GME122" s="439"/>
      <c r="GMF122" s="439"/>
      <c r="GMG122" s="439"/>
      <c r="GMH122" s="439"/>
      <c r="GMI122" s="439"/>
      <c r="GMJ122" s="439"/>
      <c r="GMK122" s="439"/>
      <c r="GML122" s="439"/>
      <c r="GMM122" s="439"/>
      <c r="GMN122" s="439"/>
      <c r="GMO122" s="439"/>
      <c r="GMP122" s="439"/>
      <c r="GMQ122" s="439"/>
      <c r="GMR122" s="439"/>
      <c r="GMS122" s="439"/>
      <c r="GMT122" s="439"/>
      <c r="GMU122" s="439"/>
      <c r="GMV122" s="439"/>
      <c r="GMW122" s="439"/>
      <c r="GMX122" s="439"/>
      <c r="GMY122" s="439"/>
      <c r="GMZ122" s="439"/>
      <c r="GNA122" s="439"/>
      <c r="GNB122" s="439"/>
      <c r="GNC122" s="439"/>
      <c r="GND122" s="439"/>
      <c r="GNE122" s="439"/>
      <c r="GNF122" s="439"/>
      <c r="GNG122" s="439"/>
      <c r="GNH122" s="439"/>
      <c r="GNI122" s="439"/>
      <c r="GNJ122" s="439"/>
      <c r="GNK122" s="439"/>
      <c r="GNL122" s="439"/>
      <c r="GNM122" s="439"/>
      <c r="GNN122" s="439"/>
      <c r="GNO122" s="439"/>
      <c r="GNP122" s="439"/>
      <c r="GNQ122" s="439"/>
      <c r="GNR122" s="439"/>
      <c r="GNS122" s="439"/>
      <c r="GNT122" s="439"/>
      <c r="GNU122" s="439"/>
      <c r="GNV122" s="439"/>
      <c r="GNW122" s="439"/>
      <c r="GNX122" s="439"/>
      <c r="GNY122" s="439"/>
      <c r="GNZ122" s="439"/>
      <c r="GOA122" s="439"/>
      <c r="GOB122" s="439"/>
      <c r="GOC122" s="439"/>
      <c r="GOD122" s="439"/>
      <c r="GOE122" s="439"/>
      <c r="GOF122" s="439"/>
      <c r="GOG122" s="439"/>
      <c r="GOH122" s="439"/>
      <c r="GOI122" s="439"/>
      <c r="GOJ122" s="439"/>
      <c r="GOK122" s="439"/>
      <c r="GOL122" s="439"/>
      <c r="GOM122" s="439"/>
      <c r="GON122" s="439"/>
      <c r="GOO122" s="439"/>
      <c r="GOP122" s="439"/>
      <c r="GOQ122" s="439"/>
      <c r="GOR122" s="439"/>
      <c r="GOS122" s="439"/>
      <c r="GOT122" s="439"/>
      <c r="GOU122" s="439"/>
      <c r="GOV122" s="439"/>
      <c r="GOW122" s="439"/>
      <c r="GOX122" s="439"/>
      <c r="GOY122" s="439"/>
      <c r="GOZ122" s="439"/>
      <c r="GPA122" s="439"/>
      <c r="GPB122" s="439"/>
      <c r="GPC122" s="439"/>
      <c r="GPD122" s="439"/>
      <c r="GPE122" s="439"/>
      <c r="GPF122" s="439"/>
      <c r="GPG122" s="439"/>
      <c r="GPH122" s="439"/>
      <c r="GPI122" s="439"/>
      <c r="GPJ122" s="439"/>
      <c r="GPK122" s="439"/>
      <c r="GPL122" s="439"/>
      <c r="GPM122" s="439"/>
      <c r="GPN122" s="439"/>
      <c r="GPO122" s="439"/>
      <c r="GPP122" s="439"/>
      <c r="GPQ122" s="439"/>
      <c r="GPR122" s="439"/>
      <c r="GPS122" s="439"/>
      <c r="GPT122" s="439"/>
      <c r="GPU122" s="439"/>
      <c r="GPV122" s="439"/>
      <c r="GPW122" s="439"/>
      <c r="GPX122" s="439"/>
      <c r="GPY122" s="439"/>
      <c r="GPZ122" s="439"/>
      <c r="GQA122" s="439"/>
      <c r="GQB122" s="439"/>
      <c r="GQC122" s="439"/>
      <c r="GQD122" s="439"/>
      <c r="GQE122" s="439"/>
      <c r="GQF122" s="439"/>
      <c r="GQG122" s="439"/>
      <c r="GQH122" s="439"/>
      <c r="GQI122" s="439"/>
      <c r="GQJ122" s="439"/>
      <c r="GQK122" s="439"/>
      <c r="GQL122" s="439"/>
      <c r="GQM122" s="439"/>
      <c r="GQN122" s="439"/>
      <c r="GQO122" s="439"/>
      <c r="GQP122" s="439"/>
      <c r="GQQ122" s="439"/>
      <c r="GQR122" s="439"/>
      <c r="GQS122" s="439"/>
      <c r="GQT122" s="439"/>
      <c r="GQU122" s="439"/>
      <c r="GQV122" s="439"/>
      <c r="GQW122" s="439"/>
      <c r="GQX122" s="439"/>
      <c r="GQY122" s="439"/>
      <c r="GQZ122" s="439"/>
      <c r="GRA122" s="439"/>
      <c r="GRB122" s="439"/>
      <c r="GRC122" s="439"/>
      <c r="GRD122" s="439"/>
      <c r="GRE122" s="439"/>
      <c r="GRF122" s="439"/>
      <c r="GRG122" s="439"/>
      <c r="GRH122" s="439"/>
      <c r="GRI122" s="439"/>
      <c r="GRJ122" s="439"/>
      <c r="GRK122" s="439"/>
      <c r="GRL122" s="439"/>
      <c r="GRM122" s="439"/>
      <c r="GRN122" s="439"/>
      <c r="GRO122" s="439"/>
      <c r="GRP122" s="439"/>
      <c r="GRQ122" s="439"/>
      <c r="GRR122" s="439"/>
      <c r="GRS122" s="439"/>
      <c r="GRT122" s="439"/>
      <c r="GRU122" s="439"/>
      <c r="GRV122" s="439"/>
      <c r="GRW122" s="439"/>
      <c r="GRX122" s="439"/>
      <c r="GRY122" s="439"/>
      <c r="GRZ122" s="439"/>
      <c r="GSA122" s="439"/>
      <c r="GSB122" s="439"/>
      <c r="GSC122" s="439"/>
      <c r="GSD122" s="439"/>
      <c r="GSE122" s="439"/>
      <c r="GSF122" s="439"/>
      <c r="GSG122" s="439"/>
      <c r="GSH122" s="439"/>
      <c r="GSI122" s="439"/>
      <c r="GSJ122" s="439"/>
      <c r="GSK122" s="439"/>
      <c r="GSL122" s="439"/>
      <c r="GSM122" s="439"/>
      <c r="GSN122" s="439"/>
      <c r="GSO122" s="439"/>
      <c r="GSP122" s="439"/>
      <c r="GSQ122" s="439"/>
      <c r="GSR122" s="439"/>
      <c r="GSS122" s="439"/>
      <c r="GST122" s="439"/>
      <c r="GSU122" s="439"/>
      <c r="GSV122" s="439"/>
      <c r="GSW122" s="439"/>
      <c r="GSX122" s="439"/>
      <c r="GSY122" s="439"/>
      <c r="GSZ122" s="439"/>
      <c r="GTA122" s="439"/>
      <c r="GTB122" s="439"/>
      <c r="GTC122" s="439"/>
      <c r="GTD122" s="439"/>
      <c r="GTE122" s="439"/>
      <c r="GTF122" s="439"/>
      <c r="GTG122" s="439"/>
      <c r="GTH122" s="439"/>
      <c r="GTI122" s="439"/>
      <c r="GTJ122" s="439"/>
      <c r="GTK122" s="439"/>
      <c r="GTL122" s="439"/>
      <c r="GTM122" s="439"/>
      <c r="GTN122" s="439"/>
      <c r="GTO122" s="439"/>
      <c r="GTP122" s="439"/>
      <c r="GTQ122" s="439"/>
      <c r="GTR122" s="439"/>
      <c r="GTS122" s="439"/>
      <c r="GTT122" s="439"/>
      <c r="GTU122" s="439"/>
      <c r="GTV122" s="439"/>
      <c r="GTW122" s="439"/>
      <c r="GTX122" s="439"/>
      <c r="GTY122" s="439"/>
      <c r="GTZ122" s="439"/>
      <c r="GUA122" s="439"/>
      <c r="GUB122" s="439"/>
      <c r="GUC122" s="439"/>
      <c r="GUD122" s="439"/>
      <c r="GUE122" s="439"/>
      <c r="GUF122" s="439"/>
      <c r="GUG122" s="439"/>
      <c r="GUH122" s="439"/>
      <c r="GUI122" s="439"/>
      <c r="GUJ122" s="439"/>
      <c r="GUK122" s="439"/>
      <c r="GUL122" s="439"/>
      <c r="GUM122" s="439"/>
      <c r="GUN122" s="439"/>
      <c r="GUO122" s="439"/>
      <c r="GUP122" s="439"/>
      <c r="GUQ122" s="439"/>
      <c r="GUR122" s="439"/>
      <c r="GUS122" s="439"/>
      <c r="GUT122" s="439"/>
      <c r="GUU122" s="439"/>
      <c r="GUV122" s="439"/>
      <c r="GUW122" s="439"/>
      <c r="GUX122" s="439"/>
      <c r="GUY122" s="439"/>
      <c r="GUZ122" s="439"/>
      <c r="GVA122" s="439"/>
      <c r="GVB122" s="439"/>
      <c r="GVC122" s="439"/>
      <c r="GVD122" s="439"/>
      <c r="GVE122" s="439"/>
      <c r="GVF122" s="439"/>
      <c r="GVG122" s="439"/>
      <c r="GVH122" s="439"/>
      <c r="GVI122" s="439"/>
      <c r="GVJ122" s="439"/>
      <c r="GVK122" s="439"/>
      <c r="GVL122" s="439"/>
      <c r="GVM122" s="439"/>
      <c r="GVN122" s="439"/>
      <c r="GVO122" s="439"/>
      <c r="GVP122" s="439"/>
      <c r="GVQ122" s="439"/>
      <c r="GVR122" s="439"/>
      <c r="GVS122" s="439"/>
      <c r="GVT122" s="439"/>
      <c r="GVU122" s="439"/>
      <c r="GVV122" s="439"/>
      <c r="GVW122" s="439"/>
      <c r="GVX122" s="439"/>
      <c r="GVY122" s="439"/>
      <c r="GVZ122" s="439"/>
      <c r="GWA122" s="439"/>
      <c r="GWB122" s="439"/>
      <c r="GWC122" s="439"/>
      <c r="GWD122" s="439"/>
      <c r="GWE122" s="439"/>
      <c r="GWF122" s="439"/>
      <c r="GWG122" s="439"/>
      <c r="GWH122" s="439"/>
      <c r="GWI122" s="439"/>
      <c r="GWJ122" s="439"/>
      <c r="GWK122" s="439"/>
      <c r="GWL122" s="439"/>
      <c r="GWM122" s="439"/>
      <c r="GWN122" s="439"/>
      <c r="GWO122" s="439"/>
      <c r="GWP122" s="439"/>
      <c r="GWQ122" s="439"/>
      <c r="GWR122" s="439"/>
      <c r="GWS122" s="439"/>
      <c r="GWT122" s="439"/>
      <c r="GWU122" s="439"/>
      <c r="GWV122" s="439"/>
      <c r="GWW122" s="439"/>
      <c r="GWX122" s="439"/>
      <c r="GWY122" s="439"/>
      <c r="GWZ122" s="439"/>
      <c r="GXA122" s="439"/>
      <c r="GXB122" s="439"/>
      <c r="GXC122" s="439"/>
      <c r="GXD122" s="439"/>
      <c r="GXE122" s="439"/>
      <c r="GXF122" s="439"/>
      <c r="GXG122" s="439"/>
      <c r="GXH122" s="439"/>
      <c r="GXI122" s="439"/>
      <c r="GXJ122" s="439"/>
      <c r="GXK122" s="439"/>
      <c r="GXL122" s="439"/>
      <c r="GXM122" s="439"/>
      <c r="GXN122" s="439"/>
      <c r="GXO122" s="439"/>
      <c r="GXP122" s="439"/>
      <c r="GXQ122" s="439"/>
      <c r="GXR122" s="439"/>
      <c r="GXS122" s="439"/>
      <c r="GXT122" s="439"/>
      <c r="GXU122" s="439"/>
      <c r="GXV122" s="439"/>
      <c r="GXW122" s="439"/>
      <c r="GXX122" s="439"/>
      <c r="GXY122" s="439"/>
      <c r="GXZ122" s="439"/>
      <c r="GYA122" s="439"/>
      <c r="GYB122" s="439"/>
      <c r="GYC122" s="439"/>
      <c r="GYD122" s="439"/>
      <c r="GYE122" s="439"/>
      <c r="GYF122" s="439"/>
      <c r="GYG122" s="439"/>
      <c r="GYH122" s="439"/>
      <c r="GYI122" s="439"/>
      <c r="GYJ122" s="439"/>
      <c r="GYK122" s="439"/>
      <c r="GYL122" s="439"/>
      <c r="GYM122" s="439"/>
      <c r="GYN122" s="439"/>
      <c r="GYO122" s="439"/>
      <c r="GYP122" s="439"/>
      <c r="GYQ122" s="439"/>
      <c r="GYR122" s="439"/>
      <c r="GYS122" s="439"/>
      <c r="GYT122" s="439"/>
      <c r="GYU122" s="439"/>
      <c r="GYV122" s="439"/>
      <c r="GYW122" s="439"/>
      <c r="GYX122" s="439"/>
      <c r="GYY122" s="439"/>
      <c r="GYZ122" s="439"/>
      <c r="GZA122" s="439"/>
      <c r="GZB122" s="439"/>
      <c r="GZC122" s="439"/>
      <c r="GZD122" s="439"/>
      <c r="GZE122" s="439"/>
      <c r="GZF122" s="439"/>
      <c r="GZG122" s="439"/>
      <c r="GZH122" s="439"/>
      <c r="GZI122" s="439"/>
      <c r="GZJ122" s="439"/>
      <c r="GZK122" s="439"/>
      <c r="GZL122" s="439"/>
      <c r="GZM122" s="439"/>
      <c r="GZN122" s="439"/>
      <c r="GZO122" s="439"/>
      <c r="GZP122" s="439"/>
      <c r="GZQ122" s="439"/>
      <c r="GZR122" s="439"/>
      <c r="GZS122" s="439"/>
      <c r="GZT122" s="439"/>
      <c r="GZU122" s="439"/>
      <c r="GZV122" s="439"/>
      <c r="GZW122" s="439"/>
      <c r="GZX122" s="439"/>
      <c r="GZY122" s="439"/>
      <c r="GZZ122" s="439"/>
      <c r="HAA122" s="439"/>
      <c r="HAB122" s="439"/>
      <c r="HAC122" s="439"/>
      <c r="HAD122" s="439"/>
      <c r="HAE122" s="439"/>
      <c r="HAF122" s="439"/>
      <c r="HAG122" s="439"/>
      <c r="HAH122" s="439"/>
      <c r="HAI122" s="439"/>
      <c r="HAJ122" s="439"/>
      <c r="HAK122" s="439"/>
      <c r="HAL122" s="439"/>
      <c r="HAM122" s="439"/>
      <c r="HAN122" s="439"/>
      <c r="HAO122" s="439"/>
      <c r="HAP122" s="439"/>
      <c r="HAQ122" s="439"/>
      <c r="HAR122" s="439"/>
      <c r="HAS122" s="439"/>
      <c r="HAT122" s="439"/>
      <c r="HAU122" s="439"/>
      <c r="HAV122" s="439"/>
      <c r="HAW122" s="439"/>
      <c r="HAX122" s="439"/>
      <c r="HAY122" s="439"/>
      <c r="HAZ122" s="439"/>
      <c r="HBA122" s="439"/>
      <c r="HBB122" s="439"/>
      <c r="HBC122" s="439"/>
      <c r="HBD122" s="439"/>
      <c r="HBE122" s="439"/>
      <c r="HBF122" s="439"/>
      <c r="HBG122" s="439"/>
      <c r="HBH122" s="439"/>
      <c r="HBI122" s="439"/>
      <c r="HBJ122" s="439"/>
      <c r="HBK122" s="439"/>
      <c r="HBL122" s="439"/>
      <c r="HBM122" s="439"/>
      <c r="HBN122" s="439"/>
      <c r="HBO122" s="439"/>
      <c r="HBP122" s="439"/>
      <c r="HBQ122" s="439"/>
      <c r="HBR122" s="439"/>
      <c r="HBS122" s="439"/>
      <c r="HBT122" s="439"/>
      <c r="HBU122" s="439"/>
      <c r="HBV122" s="439"/>
      <c r="HBW122" s="439"/>
      <c r="HBX122" s="439"/>
      <c r="HBY122" s="439"/>
      <c r="HBZ122" s="439"/>
      <c r="HCA122" s="439"/>
      <c r="HCB122" s="439"/>
      <c r="HCC122" s="439"/>
      <c r="HCD122" s="439"/>
      <c r="HCE122" s="439"/>
      <c r="HCF122" s="439"/>
      <c r="HCG122" s="439"/>
      <c r="HCH122" s="439"/>
      <c r="HCI122" s="439"/>
      <c r="HCJ122" s="439"/>
      <c r="HCK122" s="439"/>
      <c r="HCL122" s="439"/>
      <c r="HCM122" s="439"/>
      <c r="HCN122" s="439"/>
      <c r="HCO122" s="439"/>
      <c r="HCP122" s="439"/>
      <c r="HCQ122" s="439"/>
      <c r="HCR122" s="439"/>
      <c r="HCS122" s="439"/>
      <c r="HCT122" s="439"/>
      <c r="HCU122" s="439"/>
      <c r="HCV122" s="439"/>
      <c r="HCW122" s="439"/>
      <c r="HCX122" s="439"/>
      <c r="HCY122" s="439"/>
      <c r="HCZ122" s="439"/>
      <c r="HDA122" s="439"/>
      <c r="HDB122" s="439"/>
      <c r="HDC122" s="439"/>
      <c r="HDD122" s="439"/>
      <c r="HDE122" s="439"/>
      <c r="HDF122" s="439"/>
      <c r="HDG122" s="439"/>
      <c r="HDH122" s="439"/>
      <c r="HDI122" s="439"/>
      <c r="HDJ122" s="439"/>
      <c r="HDK122" s="439"/>
      <c r="HDL122" s="439"/>
      <c r="HDM122" s="439"/>
      <c r="HDN122" s="439"/>
      <c r="HDO122" s="439"/>
      <c r="HDP122" s="439"/>
      <c r="HDQ122" s="439"/>
      <c r="HDR122" s="439"/>
      <c r="HDS122" s="439"/>
      <c r="HDT122" s="439"/>
      <c r="HDU122" s="439"/>
      <c r="HDV122" s="439"/>
      <c r="HDW122" s="439"/>
      <c r="HDX122" s="439"/>
      <c r="HDY122" s="439"/>
      <c r="HDZ122" s="439"/>
      <c r="HEA122" s="439"/>
      <c r="HEB122" s="439"/>
      <c r="HEC122" s="439"/>
      <c r="HED122" s="439"/>
      <c r="HEE122" s="439"/>
      <c r="HEF122" s="439"/>
      <c r="HEG122" s="439"/>
      <c r="HEH122" s="439"/>
      <c r="HEI122" s="439"/>
      <c r="HEJ122" s="439"/>
      <c r="HEK122" s="439"/>
      <c r="HEL122" s="439"/>
      <c r="HEM122" s="439"/>
      <c r="HEN122" s="439"/>
      <c r="HEO122" s="439"/>
      <c r="HEP122" s="439"/>
      <c r="HEQ122" s="439"/>
      <c r="HER122" s="439"/>
      <c r="HES122" s="439"/>
      <c r="HET122" s="439"/>
      <c r="HEU122" s="439"/>
      <c r="HEV122" s="439"/>
      <c r="HEW122" s="439"/>
      <c r="HEX122" s="439"/>
      <c r="HEY122" s="439"/>
      <c r="HEZ122" s="439"/>
      <c r="HFA122" s="439"/>
      <c r="HFB122" s="439"/>
      <c r="HFC122" s="439"/>
      <c r="HFD122" s="439"/>
      <c r="HFE122" s="439"/>
      <c r="HFF122" s="439"/>
      <c r="HFG122" s="439"/>
      <c r="HFH122" s="439"/>
      <c r="HFI122" s="439"/>
      <c r="HFJ122" s="439"/>
      <c r="HFK122" s="439"/>
      <c r="HFL122" s="439"/>
      <c r="HFM122" s="439"/>
      <c r="HFN122" s="439"/>
      <c r="HFO122" s="439"/>
      <c r="HFP122" s="439"/>
      <c r="HFQ122" s="439"/>
      <c r="HFR122" s="439"/>
      <c r="HFS122" s="439"/>
      <c r="HFT122" s="439"/>
      <c r="HFU122" s="439"/>
      <c r="HFV122" s="439"/>
      <c r="HFW122" s="439"/>
      <c r="HFX122" s="439"/>
      <c r="HFY122" s="439"/>
      <c r="HFZ122" s="439"/>
      <c r="HGA122" s="439"/>
      <c r="HGB122" s="439"/>
      <c r="HGC122" s="439"/>
      <c r="HGD122" s="439"/>
      <c r="HGE122" s="439"/>
      <c r="HGF122" s="439"/>
      <c r="HGG122" s="439"/>
      <c r="HGH122" s="439"/>
      <c r="HGI122" s="439"/>
      <c r="HGJ122" s="439"/>
      <c r="HGK122" s="439"/>
      <c r="HGL122" s="439"/>
      <c r="HGM122" s="439"/>
      <c r="HGN122" s="439"/>
      <c r="HGO122" s="439"/>
      <c r="HGP122" s="439"/>
      <c r="HGQ122" s="439"/>
      <c r="HGR122" s="439"/>
      <c r="HGS122" s="439"/>
      <c r="HGT122" s="439"/>
      <c r="HGU122" s="439"/>
      <c r="HGV122" s="439"/>
      <c r="HGW122" s="439"/>
      <c r="HGX122" s="439"/>
      <c r="HGY122" s="439"/>
      <c r="HGZ122" s="439"/>
      <c r="HHA122" s="439"/>
      <c r="HHB122" s="439"/>
      <c r="HHC122" s="439"/>
      <c r="HHD122" s="439"/>
      <c r="HHE122" s="439"/>
      <c r="HHF122" s="439"/>
      <c r="HHG122" s="439"/>
      <c r="HHH122" s="439"/>
      <c r="HHI122" s="439"/>
      <c r="HHJ122" s="439"/>
      <c r="HHK122" s="439"/>
      <c r="HHL122" s="439"/>
      <c r="HHM122" s="439"/>
      <c r="HHN122" s="439"/>
      <c r="HHO122" s="439"/>
      <c r="HHP122" s="439"/>
      <c r="HHQ122" s="439"/>
      <c r="HHR122" s="439"/>
      <c r="HHS122" s="439"/>
      <c r="HHT122" s="439"/>
      <c r="HHU122" s="439"/>
      <c r="HHV122" s="439"/>
      <c r="HHW122" s="439"/>
      <c r="HHX122" s="439"/>
      <c r="HHY122" s="439"/>
      <c r="HHZ122" s="439"/>
      <c r="HIA122" s="439"/>
      <c r="HIB122" s="439"/>
      <c r="HIC122" s="439"/>
      <c r="HID122" s="439"/>
      <c r="HIE122" s="439"/>
      <c r="HIF122" s="439"/>
      <c r="HIG122" s="439"/>
      <c r="HIH122" s="439"/>
      <c r="HII122" s="439"/>
      <c r="HIJ122" s="439"/>
      <c r="HIK122" s="439"/>
      <c r="HIL122" s="439"/>
      <c r="HIM122" s="439"/>
      <c r="HIN122" s="439"/>
      <c r="HIO122" s="439"/>
      <c r="HIP122" s="439"/>
      <c r="HIQ122" s="439"/>
      <c r="HIR122" s="439"/>
      <c r="HIS122" s="439"/>
      <c r="HIT122" s="439"/>
      <c r="HIU122" s="439"/>
      <c r="HIV122" s="439"/>
      <c r="HIW122" s="439"/>
      <c r="HIX122" s="439"/>
      <c r="HIY122" s="439"/>
      <c r="HIZ122" s="439"/>
      <c r="HJA122" s="439"/>
      <c r="HJB122" s="439"/>
      <c r="HJC122" s="439"/>
      <c r="HJD122" s="439"/>
      <c r="HJE122" s="439"/>
      <c r="HJF122" s="439"/>
      <c r="HJG122" s="439"/>
      <c r="HJH122" s="439"/>
      <c r="HJI122" s="439"/>
      <c r="HJJ122" s="439"/>
      <c r="HJK122" s="439"/>
      <c r="HJL122" s="439"/>
      <c r="HJM122" s="439"/>
      <c r="HJN122" s="439"/>
      <c r="HJO122" s="439"/>
      <c r="HJP122" s="439"/>
      <c r="HJQ122" s="439"/>
      <c r="HJR122" s="439"/>
      <c r="HJS122" s="439"/>
      <c r="HJT122" s="439"/>
      <c r="HJU122" s="439"/>
      <c r="HJV122" s="439"/>
      <c r="HJW122" s="439"/>
      <c r="HJX122" s="439"/>
      <c r="HJY122" s="439"/>
      <c r="HJZ122" s="439"/>
      <c r="HKA122" s="439"/>
      <c r="HKB122" s="439"/>
      <c r="HKC122" s="439"/>
      <c r="HKD122" s="439"/>
      <c r="HKE122" s="439"/>
      <c r="HKF122" s="439"/>
      <c r="HKG122" s="439"/>
      <c r="HKH122" s="439"/>
      <c r="HKI122" s="439"/>
      <c r="HKJ122" s="439"/>
      <c r="HKK122" s="439"/>
      <c r="HKL122" s="439"/>
      <c r="HKM122" s="439"/>
      <c r="HKN122" s="439"/>
      <c r="HKO122" s="439"/>
      <c r="HKP122" s="439"/>
      <c r="HKQ122" s="439"/>
      <c r="HKR122" s="439"/>
      <c r="HKS122" s="439"/>
      <c r="HKT122" s="439"/>
      <c r="HKU122" s="439"/>
      <c r="HKV122" s="439"/>
      <c r="HKW122" s="439"/>
      <c r="HKX122" s="439"/>
      <c r="HKY122" s="439"/>
      <c r="HKZ122" s="439"/>
      <c r="HLA122" s="439"/>
      <c r="HLB122" s="439"/>
      <c r="HLC122" s="439"/>
      <c r="HLD122" s="439"/>
      <c r="HLE122" s="439"/>
      <c r="HLF122" s="439"/>
      <c r="HLG122" s="439"/>
      <c r="HLH122" s="439"/>
      <c r="HLI122" s="439"/>
      <c r="HLJ122" s="439"/>
      <c r="HLK122" s="439"/>
      <c r="HLL122" s="439"/>
      <c r="HLM122" s="439"/>
      <c r="HLN122" s="439"/>
      <c r="HLO122" s="439"/>
      <c r="HLP122" s="439"/>
      <c r="HLQ122" s="439"/>
      <c r="HLR122" s="439"/>
      <c r="HLS122" s="439"/>
      <c r="HLT122" s="439"/>
      <c r="HLU122" s="439"/>
      <c r="HLV122" s="439"/>
      <c r="HLW122" s="439"/>
      <c r="HLX122" s="439"/>
      <c r="HLY122" s="439"/>
      <c r="HLZ122" s="439"/>
      <c r="HMA122" s="439"/>
      <c r="HMB122" s="439"/>
      <c r="HMC122" s="439"/>
      <c r="HMD122" s="439"/>
      <c r="HME122" s="439"/>
      <c r="HMF122" s="439"/>
      <c r="HMG122" s="439"/>
      <c r="HMH122" s="439"/>
      <c r="HMI122" s="439"/>
      <c r="HMJ122" s="439"/>
      <c r="HMK122" s="439"/>
      <c r="HML122" s="439"/>
      <c r="HMM122" s="439"/>
      <c r="HMN122" s="439"/>
      <c r="HMO122" s="439"/>
      <c r="HMP122" s="439"/>
      <c r="HMQ122" s="439"/>
      <c r="HMR122" s="439"/>
      <c r="HMS122" s="439"/>
      <c r="HMT122" s="439"/>
      <c r="HMU122" s="439"/>
      <c r="HMV122" s="439"/>
      <c r="HMW122" s="439"/>
      <c r="HMX122" s="439"/>
      <c r="HMY122" s="439"/>
      <c r="HMZ122" s="439"/>
      <c r="HNA122" s="439"/>
      <c r="HNB122" s="439"/>
      <c r="HNC122" s="439"/>
      <c r="HND122" s="439"/>
      <c r="HNE122" s="439"/>
      <c r="HNF122" s="439"/>
      <c r="HNG122" s="439"/>
      <c r="HNH122" s="439"/>
      <c r="HNI122" s="439"/>
      <c r="HNJ122" s="439"/>
      <c r="HNK122" s="439"/>
      <c r="HNL122" s="439"/>
      <c r="HNM122" s="439"/>
      <c r="HNN122" s="439"/>
      <c r="HNO122" s="439"/>
      <c r="HNP122" s="439"/>
      <c r="HNQ122" s="439"/>
      <c r="HNR122" s="439"/>
      <c r="HNS122" s="439"/>
      <c r="HNT122" s="439"/>
      <c r="HNU122" s="439"/>
      <c r="HNV122" s="439"/>
      <c r="HNW122" s="439"/>
      <c r="HNX122" s="439"/>
      <c r="HNY122" s="439"/>
      <c r="HNZ122" s="439"/>
      <c r="HOA122" s="439"/>
      <c r="HOB122" s="439"/>
      <c r="HOC122" s="439"/>
      <c r="HOD122" s="439"/>
      <c r="HOE122" s="439"/>
      <c r="HOF122" s="439"/>
      <c r="HOG122" s="439"/>
      <c r="HOH122" s="439"/>
      <c r="HOI122" s="439"/>
      <c r="HOJ122" s="439"/>
      <c r="HOK122" s="439"/>
      <c r="HOL122" s="439"/>
      <c r="HOM122" s="439"/>
      <c r="HON122" s="439"/>
      <c r="HOO122" s="439"/>
      <c r="HOP122" s="439"/>
      <c r="HOQ122" s="439"/>
      <c r="HOR122" s="439"/>
      <c r="HOS122" s="439"/>
      <c r="HOT122" s="439"/>
      <c r="HOU122" s="439"/>
      <c r="HOV122" s="439"/>
      <c r="HOW122" s="439"/>
      <c r="HOX122" s="439"/>
      <c r="HOY122" s="439"/>
      <c r="HOZ122" s="439"/>
      <c r="HPA122" s="439"/>
      <c r="HPB122" s="439"/>
      <c r="HPC122" s="439"/>
      <c r="HPD122" s="439"/>
      <c r="HPE122" s="439"/>
      <c r="HPF122" s="439"/>
      <c r="HPG122" s="439"/>
      <c r="HPH122" s="439"/>
      <c r="HPI122" s="439"/>
      <c r="HPJ122" s="439"/>
      <c r="HPK122" s="439"/>
      <c r="HPL122" s="439"/>
      <c r="HPM122" s="439"/>
      <c r="HPN122" s="439"/>
      <c r="HPO122" s="439"/>
      <c r="HPP122" s="439"/>
      <c r="HPQ122" s="439"/>
      <c r="HPR122" s="439"/>
      <c r="HPS122" s="439"/>
      <c r="HPT122" s="439"/>
      <c r="HPU122" s="439"/>
      <c r="HPV122" s="439"/>
      <c r="HPW122" s="439"/>
      <c r="HPX122" s="439"/>
      <c r="HPY122" s="439"/>
      <c r="HPZ122" s="439"/>
      <c r="HQA122" s="439"/>
      <c r="HQB122" s="439"/>
      <c r="HQC122" s="439"/>
      <c r="HQD122" s="439"/>
      <c r="HQE122" s="439"/>
      <c r="HQF122" s="439"/>
      <c r="HQG122" s="439"/>
      <c r="HQH122" s="439"/>
      <c r="HQI122" s="439"/>
      <c r="HQJ122" s="439"/>
      <c r="HQK122" s="439"/>
      <c r="HQL122" s="439"/>
      <c r="HQM122" s="439"/>
      <c r="HQN122" s="439"/>
      <c r="HQO122" s="439"/>
      <c r="HQP122" s="439"/>
      <c r="HQQ122" s="439"/>
      <c r="HQR122" s="439"/>
      <c r="HQS122" s="439"/>
      <c r="HQT122" s="439"/>
      <c r="HQU122" s="439"/>
      <c r="HQV122" s="439"/>
      <c r="HQW122" s="439"/>
      <c r="HQX122" s="439"/>
      <c r="HQY122" s="439"/>
      <c r="HQZ122" s="439"/>
      <c r="HRA122" s="439"/>
      <c r="HRB122" s="439"/>
      <c r="HRC122" s="439"/>
      <c r="HRD122" s="439"/>
      <c r="HRE122" s="439"/>
      <c r="HRF122" s="439"/>
      <c r="HRG122" s="439"/>
      <c r="HRH122" s="439"/>
      <c r="HRI122" s="439"/>
      <c r="HRJ122" s="439"/>
      <c r="HRK122" s="439"/>
      <c r="HRL122" s="439"/>
      <c r="HRM122" s="439"/>
      <c r="HRN122" s="439"/>
      <c r="HRO122" s="439"/>
      <c r="HRP122" s="439"/>
      <c r="HRQ122" s="439"/>
      <c r="HRR122" s="439"/>
      <c r="HRS122" s="439"/>
      <c r="HRT122" s="439"/>
      <c r="HRU122" s="439"/>
      <c r="HRV122" s="439"/>
      <c r="HRW122" s="439"/>
      <c r="HRX122" s="439"/>
      <c r="HRY122" s="439"/>
      <c r="HRZ122" s="439"/>
      <c r="HSA122" s="439"/>
      <c r="HSB122" s="439"/>
      <c r="HSC122" s="439"/>
      <c r="HSD122" s="439"/>
      <c r="HSE122" s="439"/>
      <c r="HSF122" s="439"/>
      <c r="HSG122" s="439"/>
      <c r="HSH122" s="439"/>
      <c r="HSI122" s="439"/>
      <c r="HSJ122" s="439"/>
      <c r="HSK122" s="439"/>
      <c r="HSL122" s="439"/>
      <c r="HSM122" s="439"/>
      <c r="HSN122" s="439"/>
      <c r="HSO122" s="439"/>
      <c r="HSP122" s="439"/>
      <c r="HSQ122" s="439"/>
      <c r="HSR122" s="439"/>
      <c r="HSS122" s="439"/>
      <c r="HST122" s="439"/>
      <c r="HSU122" s="439"/>
      <c r="HSV122" s="439"/>
      <c r="HSW122" s="439"/>
      <c r="HSX122" s="439"/>
      <c r="HSY122" s="439"/>
      <c r="HSZ122" s="439"/>
      <c r="HTA122" s="439"/>
      <c r="HTB122" s="439"/>
      <c r="HTC122" s="439"/>
      <c r="HTD122" s="439"/>
      <c r="HTE122" s="439"/>
      <c r="HTF122" s="439"/>
      <c r="HTG122" s="439"/>
      <c r="HTH122" s="439"/>
      <c r="HTI122" s="439"/>
      <c r="HTJ122" s="439"/>
      <c r="HTK122" s="439"/>
      <c r="HTL122" s="439"/>
      <c r="HTM122" s="439"/>
      <c r="HTN122" s="439"/>
      <c r="HTO122" s="439"/>
      <c r="HTP122" s="439"/>
      <c r="HTQ122" s="439"/>
      <c r="HTR122" s="439"/>
      <c r="HTS122" s="439"/>
      <c r="HTT122" s="439"/>
      <c r="HTU122" s="439"/>
      <c r="HTV122" s="439"/>
      <c r="HTW122" s="439"/>
      <c r="HTX122" s="439"/>
      <c r="HTY122" s="439"/>
      <c r="HTZ122" s="439"/>
      <c r="HUA122" s="439"/>
      <c r="HUB122" s="439"/>
      <c r="HUC122" s="439"/>
      <c r="HUD122" s="439"/>
      <c r="HUE122" s="439"/>
      <c r="HUF122" s="439"/>
      <c r="HUG122" s="439"/>
      <c r="HUH122" s="439"/>
      <c r="HUI122" s="439"/>
      <c r="HUJ122" s="439"/>
      <c r="HUK122" s="439"/>
      <c r="HUL122" s="439"/>
      <c r="HUM122" s="439"/>
      <c r="HUN122" s="439"/>
      <c r="HUO122" s="439"/>
      <c r="HUP122" s="439"/>
      <c r="HUQ122" s="439"/>
      <c r="HUR122" s="439"/>
      <c r="HUS122" s="439"/>
      <c r="HUT122" s="439"/>
      <c r="HUU122" s="439"/>
      <c r="HUV122" s="439"/>
      <c r="HUW122" s="439"/>
      <c r="HUX122" s="439"/>
      <c r="HUY122" s="439"/>
      <c r="HUZ122" s="439"/>
      <c r="HVA122" s="439"/>
      <c r="HVB122" s="439"/>
      <c r="HVC122" s="439"/>
      <c r="HVD122" s="439"/>
      <c r="HVE122" s="439"/>
      <c r="HVF122" s="439"/>
      <c r="HVG122" s="439"/>
      <c r="HVH122" s="439"/>
      <c r="HVI122" s="439"/>
      <c r="HVJ122" s="439"/>
      <c r="HVK122" s="439"/>
      <c r="HVL122" s="439"/>
      <c r="HVM122" s="439"/>
      <c r="HVN122" s="439"/>
      <c r="HVO122" s="439"/>
      <c r="HVP122" s="439"/>
      <c r="HVQ122" s="439"/>
      <c r="HVR122" s="439"/>
      <c r="HVS122" s="439"/>
      <c r="HVT122" s="439"/>
      <c r="HVU122" s="439"/>
      <c r="HVV122" s="439"/>
      <c r="HVW122" s="439"/>
      <c r="HVX122" s="439"/>
      <c r="HVY122" s="439"/>
      <c r="HVZ122" s="439"/>
      <c r="HWA122" s="439"/>
      <c r="HWB122" s="439"/>
      <c r="HWC122" s="439"/>
      <c r="HWD122" s="439"/>
      <c r="HWE122" s="439"/>
      <c r="HWF122" s="439"/>
      <c r="HWG122" s="439"/>
      <c r="HWH122" s="439"/>
      <c r="HWI122" s="439"/>
      <c r="HWJ122" s="439"/>
      <c r="HWK122" s="439"/>
      <c r="HWL122" s="439"/>
      <c r="HWM122" s="439"/>
      <c r="HWN122" s="439"/>
      <c r="HWO122" s="439"/>
      <c r="HWP122" s="439"/>
      <c r="HWQ122" s="439"/>
      <c r="HWR122" s="439"/>
      <c r="HWS122" s="439"/>
      <c r="HWT122" s="439"/>
      <c r="HWU122" s="439"/>
      <c r="HWV122" s="439"/>
      <c r="HWW122" s="439"/>
      <c r="HWX122" s="439"/>
      <c r="HWY122" s="439"/>
      <c r="HWZ122" s="439"/>
      <c r="HXA122" s="439"/>
      <c r="HXB122" s="439"/>
      <c r="HXC122" s="439"/>
      <c r="HXD122" s="439"/>
      <c r="HXE122" s="439"/>
      <c r="HXF122" s="439"/>
      <c r="HXG122" s="439"/>
      <c r="HXH122" s="439"/>
      <c r="HXI122" s="439"/>
      <c r="HXJ122" s="439"/>
      <c r="HXK122" s="439"/>
      <c r="HXL122" s="439"/>
      <c r="HXM122" s="439"/>
      <c r="HXN122" s="439"/>
      <c r="HXO122" s="439"/>
      <c r="HXP122" s="439"/>
      <c r="HXQ122" s="439"/>
      <c r="HXR122" s="439"/>
      <c r="HXS122" s="439"/>
      <c r="HXT122" s="439"/>
      <c r="HXU122" s="439"/>
      <c r="HXV122" s="439"/>
      <c r="HXW122" s="439"/>
      <c r="HXX122" s="439"/>
      <c r="HXY122" s="439"/>
      <c r="HXZ122" s="439"/>
      <c r="HYA122" s="439"/>
      <c r="HYB122" s="439"/>
      <c r="HYC122" s="439"/>
      <c r="HYD122" s="439"/>
      <c r="HYE122" s="439"/>
      <c r="HYF122" s="439"/>
      <c r="HYG122" s="439"/>
      <c r="HYH122" s="439"/>
      <c r="HYI122" s="439"/>
      <c r="HYJ122" s="439"/>
      <c r="HYK122" s="439"/>
      <c r="HYL122" s="439"/>
      <c r="HYM122" s="439"/>
      <c r="HYN122" s="439"/>
      <c r="HYO122" s="439"/>
      <c r="HYP122" s="439"/>
      <c r="HYQ122" s="439"/>
      <c r="HYR122" s="439"/>
      <c r="HYS122" s="439"/>
      <c r="HYT122" s="439"/>
      <c r="HYU122" s="439"/>
      <c r="HYV122" s="439"/>
      <c r="HYW122" s="439"/>
      <c r="HYX122" s="439"/>
      <c r="HYY122" s="439"/>
      <c r="HYZ122" s="439"/>
      <c r="HZA122" s="439"/>
      <c r="HZB122" s="439"/>
      <c r="HZC122" s="439"/>
      <c r="HZD122" s="439"/>
      <c r="HZE122" s="439"/>
      <c r="HZF122" s="439"/>
      <c r="HZG122" s="439"/>
      <c r="HZH122" s="439"/>
      <c r="HZI122" s="439"/>
      <c r="HZJ122" s="439"/>
      <c r="HZK122" s="439"/>
      <c r="HZL122" s="439"/>
      <c r="HZM122" s="439"/>
      <c r="HZN122" s="439"/>
      <c r="HZO122" s="439"/>
      <c r="HZP122" s="439"/>
      <c r="HZQ122" s="439"/>
      <c r="HZR122" s="439"/>
      <c r="HZS122" s="439"/>
      <c r="HZT122" s="439"/>
      <c r="HZU122" s="439"/>
      <c r="HZV122" s="439"/>
      <c r="HZW122" s="439"/>
      <c r="HZX122" s="439"/>
      <c r="HZY122" s="439"/>
      <c r="HZZ122" s="439"/>
      <c r="IAA122" s="439"/>
      <c r="IAB122" s="439"/>
      <c r="IAC122" s="439"/>
      <c r="IAD122" s="439"/>
      <c r="IAE122" s="439"/>
      <c r="IAF122" s="439"/>
      <c r="IAG122" s="439"/>
      <c r="IAH122" s="439"/>
      <c r="IAI122" s="439"/>
      <c r="IAJ122" s="439"/>
      <c r="IAK122" s="439"/>
      <c r="IAL122" s="439"/>
      <c r="IAM122" s="439"/>
      <c r="IAN122" s="439"/>
      <c r="IAO122" s="439"/>
      <c r="IAP122" s="439"/>
      <c r="IAQ122" s="439"/>
      <c r="IAR122" s="439"/>
      <c r="IAS122" s="439"/>
      <c r="IAT122" s="439"/>
      <c r="IAU122" s="439"/>
      <c r="IAV122" s="439"/>
      <c r="IAW122" s="439"/>
      <c r="IAX122" s="439"/>
      <c r="IAY122" s="439"/>
      <c r="IAZ122" s="439"/>
      <c r="IBA122" s="439"/>
      <c r="IBB122" s="439"/>
      <c r="IBC122" s="439"/>
      <c r="IBD122" s="439"/>
      <c r="IBE122" s="439"/>
      <c r="IBF122" s="439"/>
      <c r="IBG122" s="439"/>
      <c r="IBH122" s="439"/>
      <c r="IBI122" s="439"/>
      <c r="IBJ122" s="439"/>
      <c r="IBK122" s="439"/>
      <c r="IBL122" s="439"/>
      <c r="IBM122" s="439"/>
      <c r="IBN122" s="439"/>
      <c r="IBO122" s="439"/>
      <c r="IBP122" s="439"/>
      <c r="IBQ122" s="439"/>
      <c r="IBR122" s="439"/>
      <c r="IBS122" s="439"/>
      <c r="IBT122" s="439"/>
      <c r="IBU122" s="439"/>
      <c r="IBV122" s="439"/>
      <c r="IBW122" s="439"/>
      <c r="IBX122" s="439"/>
      <c r="IBY122" s="439"/>
      <c r="IBZ122" s="439"/>
      <c r="ICA122" s="439"/>
      <c r="ICB122" s="439"/>
      <c r="ICC122" s="439"/>
      <c r="ICD122" s="439"/>
      <c r="ICE122" s="439"/>
      <c r="ICF122" s="439"/>
      <c r="ICG122" s="439"/>
      <c r="ICH122" s="439"/>
      <c r="ICI122" s="439"/>
      <c r="ICJ122" s="439"/>
      <c r="ICK122" s="439"/>
      <c r="ICL122" s="439"/>
      <c r="ICM122" s="439"/>
      <c r="ICN122" s="439"/>
      <c r="ICO122" s="439"/>
      <c r="ICP122" s="439"/>
      <c r="ICQ122" s="439"/>
      <c r="ICR122" s="439"/>
      <c r="ICS122" s="439"/>
      <c r="ICT122" s="439"/>
      <c r="ICU122" s="439"/>
      <c r="ICV122" s="439"/>
      <c r="ICW122" s="439"/>
      <c r="ICX122" s="439"/>
      <c r="ICY122" s="439"/>
      <c r="ICZ122" s="439"/>
      <c r="IDA122" s="439"/>
      <c r="IDB122" s="439"/>
      <c r="IDC122" s="439"/>
      <c r="IDD122" s="439"/>
      <c r="IDE122" s="439"/>
      <c r="IDF122" s="439"/>
      <c r="IDG122" s="439"/>
      <c r="IDH122" s="439"/>
      <c r="IDI122" s="439"/>
      <c r="IDJ122" s="439"/>
      <c r="IDK122" s="439"/>
      <c r="IDL122" s="439"/>
      <c r="IDM122" s="439"/>
      <c r="IDN122" s="439"/>
      <c r="IDO122" s="439"/>
      <c r="IDP122" s="439"/>
      <c r="IDQ122" s="439"/>
      <c r="IDR122" s="439"/>
      <c r="IDS122" s="439"/>
      <c r="IDT122" s="439"/>
      <c r="IDU122" s="439"/>
      <c r="IDV122" s="439"/>
      <c r="IDW122" s="439"/>
      <c r="IDX122" s="439"/>
      <c r="IDY122" s="439"/>
      <c r="IDZ122" s="439"/>
      <c r="IEA122" s="439"/>
      <c r="IEB122" s="439"/>
      <c r="IEC122" s="439"/>
      <c r="IED122" s="439"/>
      <c r="IEE122" s="439"/>
      <c r="IEF122" s="439"/>
      <c r="IEG122" s="439"/>
      <c r="IEH122" s="439"/>
      <c r="IEI122" s="439"/>
      <c r="IEJ122" s="439"/>
      <c r="IEK122" s="439"/>
      <c r="IEL122" s="439"/>
      <c r="IEM122" s="439"/>
      <c r="IEN122" s="439"/>
      <c r="IEO122" s="439"/>
      <c r="IEP122" s="439"/>
      <c r="IEQ122" s="439"/>
      <c r="IER122" s="439"/>
      <c r="IES122" s="439"/>
      <c r="IET122" s="439"/>
      <c r="IEU122" s="439"/>
      <c r="IEV122" s="439"/>
      <c r="IEW122" s="439"/>
      <c r="IEX122" s="439"/>
      <c r="IEY122" s="439"/>
      <c r="IEZ122" s="439"/>
      <c r="IFA122" s="439"/>
      <c r="IFB122" s="439"/>
      <c r="IFC122" s="439"/>
      <c r="IFD122" s="439"/>
      <c r="IFE122" s="439"/>
      <c r="IFF122" s="439"/>
      <c r="IFG122" s="439"/>
      <c r="IFH122" s="439"/>
      <c r="IFI122" s="439"/>
      <c r="IFJ122" s="439"/>
      <c r="IFK122" s="439"/>
      <c r="IFL122" s="439"/>
      <c r="IFM122" s="439"/>
      <c r="IFN122" s="439"/>
      <c r="IFO122" s="439"/>
      <c r="IFP122" s="439"/>
      <c r="IFQ122" s="439"/>
      <c r="IFR122" s="439"/>
      <c r="IFS122" s="439"/>
      <c r="IFT122" s="439"/>
      <c r="IFU122" s="439"/>
      <c r="IFV122" s="439"/>
      <c r="IFW122" s="439"/>
      <c r="IFX122" s="439"/>
      <c r="IFY122" s="439"/>
      <c r="IFZ122" s="439"/>
      <c r="IGA122" s="439"/>
      <c r="IGB122" s="439"/>
      <c r="IGC122" s="439"/>
      <c r="IGD122" s="439"/>
      <c r="IGE122" s="439"/>
      <c r="IGF122" s="439"/>
      <c r="IGG122" s="439"/>
      <c r="IGH122" s="439"/>
      <c r="IGI122" s="439"/>
      <c r="IGJ122" s="439"/>
      <c r="IGK122" s="439"/>
      <c r="IGL122" s="439"/>
      <c r="IGM122" s="439"/>
      <c r="IGN122" s="439"/>
      <c r="IGO122" s="439"/>
      <c r="IGP122" s="439"/>
      <c r="IGQ122" s="439"/>
      <c r="IGR122" s="439"/>
      <c r="IGS122" s="439"/>
      <c r="IGT122" s="439"/>
      <c r="IGU122" s="439"/>
      <c r="IGV122" s="439"/>
      <c r="IGW122" s="439"/>
      <c r="IGX122" s="439"/>
      <c r="IGY122" s="439"/>
      <c r="IGZ122" s="439"/>
      <c r="IHA122" s="439"/>
      <c r="IHB122" s="439"/>
      <c r="IHC122" s="439"/>
      <c r="IHD122" s="439"/>
      <c r="IHE122" s="439"/>
      <c r="IHF122" s="439"/>
      <c r="IHG122" s="439"/>
      <c r="IHH122" s="439"/>
      <c r="IHI122" s="439"/>
      <c r="IHJ122" s="439"/>
      <c r="IHK122" s="439"/>
      <c r="IHL122" s="439"/>
      <c r="IHM122" s="439"/>
      <c r="IHN122" s="439"/>
      <c r="IHO122" s="439"/>
      <c r="IHP122" s="439"/>
      <c r="IHQ122" s="439"/>
      <c r="IHR122" s="439"/>
      <c r="IHS122" s="439"/>
      <c r="IHT122" s="439"/>
      <c r="IHU122" s="439"/>
      <c r="IHV122" s="439"/>
      <c r="IHW122" s="439"/>
      <c r="IHX122" s="439"/>
      <c r="IHY122" s="439"/>
      <c r="IHZ122" s="439"/>
      <c r="IIA122" s="439"/>
      <c r="IIB122" s="439"/>
      <c r="IIC122" s="439"/>
      <c r="IID122" s="439"/>
      <c r="IIE122" s="439"/>
      <c r="IIF122" s="439"/>
      <c r="IIG122" s="439"/>
      <c r="IIH122" s="439"/>
      <c r="III122" s="439"/>
      <c r="IIJ122" s="439"/>
      <c r="IIK122" s="439"/>
      <c r="IIL122" s="439"/>
      <c r="IIM122" s="439"/>
      <c r="IIN122" s="439"/>
      <c r="IIO122" s="439"/>
      <c r="IIP122" s="439"/>
      <c r="IIQ122" s="439"/>
      <c r="IIR122" s="439"/>
      <c r="IIS122" s="439"/>
      <c r="IIT122" s="439"/>
      <c r="IIU122" s="439"/>
      <c r="IIV122" s="439"/>
      <c r="IIW122" s="439"/>
      <c r="IIX122" s="439"/>
      <c r="IIY122" s="439"/>
      <c r="IIZ122" s="439"/>
      <c r="IJA122" s="439"/>
      <c r="IJB122" s="439"/>
      <c r="IJC122" s="439"/>
      <c r="IJD122" s="439"/>
      <c r="IJE122" s="439"/>
      <c r="IJF122" s="439"/>
      <c r="IJG122" s="439"/>
      <c r="IJH122" s="439"/>
      <c r="IJI122" s="439"/>
      <c r="IJJ122" s="439"/>
      <c r="IJK122" s="439"/>
      <c r="IJL122" s="439"/>
      <c r="IJM122" s="439"/>
      <c r="IJN122" s="439"/>
      <c r="IJO122" s="439"/>
      <c r="IJP122" s="439"/>
      <c r="IJQ122" s="439"/>
      <c r="IJR122" s="439"/>
      <c r="IJS122" s="439"/>
      <c r="IJT122" s="439"/>
      <c r="IJU122" s="439"/>
      <c r="IJV122" s="439"/>
      <c r="IJW122" s="439"/>
      <c r="IJX122" s="439"/>
      <c r="IJY122" s="439"/>
      <c r="IJZ122" s="439"/>
      <c r="IKA122" s="439"/>
      <c r="IKB122" s="439"/>
      <c r="IKC122" s="439"/>
      <c r="IKD122" s="439"/>
      <c r="IKE122" s="439"/>
      <c r="IKF122" s="439"/>
      <c r="IKG122" s="439"/>
      <c r="IKH122" s="439"/>
      <c r="IKI122" s="439"/>
      <c r="IKJ122" s="439"/>
      <c r="IKK122" s="439"/>
      <c r="IKL122" s="439"/>
      <c r="IKM122" s="439"/>
      <c r="IKN122" s="439"/>
      <c r="IKO122" s="439"/>
      <c r="IKP122" s="439"/>
      <c r="IKQ122" s="439"/>
      <c r="IKR122" s="439"/>
      <c r="IKS122" s="439"/>
      <c r="IKT122" s="439"/>
      <c r="IKU122" s="439"/>
      <c r="IKV122" s="439"/>
      <c r="IKW122" s="439"/>
      <c r="IKX122" s="439"/>
      <c r="IKY122" s="439"/>
      <c r="IKZ122" s="439"/>
      <c r="ILA122" s="439"/>
      <c r="ILB122" s="439"/>
      <c r="ILC122" s="439"/>
      <c r="ILD122" s="439"/>
      <c r="ILE122" s="439"/>
      <c r="ILF122" s="439"/>
      <c r="ILG122" s="439"/>
      <c r="ILH122" s="439"/>
      <c r="ILI122" s="439"/>
      <c r="ILJ122" s="439"/>
      <c r="ILK122" s="439"/>
      <c r="ILL122" s="439"/>
      <c r="ILM122" s="439"/>
      <c r="ILN122" s="439"/>
      <c r="ILO122" s="439"/>
      <c r="ILP122" s="439"/>
      <c r="ILQ122" s="439"/>
      <c r="ILR122" s="439"/>
      <c r="ILS122" s="439"/>
      <c r="ILT122" s="439"/>
      <c r="ILU122" s="439"/>
      <c r="ILV122" s="439"/>
      <c r="ILW122" s="439"/>
      <c r="ILX122" s="439"/>
      <c r="ILY122" s="439"/>
      <c r="ILZ122" s="439"/>
      <c r="IMA122" s="439"/>
      <c r="IMB122" s="439"/>
      <c r="IMC122" s="439"/>
      <c r="IMD122" s="439"/>
      <c r="IME122" s="439"/>
      <c r="IMF122" s="439"/>
      <c r="IMG122" s="439"/>
      <c r="IMH122" s="439"/>
      <c r="IMI122" s="439"/>
      <c r="IMJ122" s="439"/>
      <c r="IMK122" s="439"/>
      <c r="IML122" s="439"/>
      <c r="IMM122" s="439"/>
      <c r="IMN122" s="439"/>
      <c r="IMO122" s="439"/>
      <c r="IMP122" s="439"/>
      <c r="IMQ122" s="439"/>
      <c r="IMR122" s="439"/>
      <c r="IMS122" s="439"/>
      <c r="IMT122" s="439"/>
      <c r="IMU122" s="439"/>
      <c r="IMV122" s="439"/>
      <c r="IMW122" s="439"/>
      <c r="IMX122" s="439"/>
      <c r="IMY122" s="439"/>
      <c r="IMZ122" s="439"/>
      <c r="INA122" s="439"/>
      <c r="INB122" s="439"/>
      <c r="INC122" s="439"/>
      <c r="IND122" s="439"/>
      <c r="INE122" s="439"/>
      <c r="INF122" s="439"/>
      <c r="ING122" s="439"/>
      <c r="INH122" s="439"/>
      <c r="INI122" s="439"/>
      <c r="INJ122" s="439"/>
      <c r="INK122" s="439"/>
      <c r="INL122" s="439"/>
      <c r="INM122" s="439"/>
      <c r="INN122" s="439"/>
      <c r="INO122" s="439"/>
      <c r="INP122" s="439"/>
      <c r="INQ122" s="439"/>
      <c r="INR122" s="439"/>
      <c r="INS122" s="439"/>
      <c r="INT122" s="439"/>
      <c r="INU122" s="439"/>
      <c r="INV122" s="439"/>
      <c r="INW122" s="439"/>
      <c r="INX122" s="439"/>
      <c r="INY122" s="439"/>
      <c r="INZ122" s="439"/>
      <c r="IOA122" s="439"/>
      <c r="IOB122" s="439"/>
      <c r="IOC122" s="439"/>
      <c r="IOD122" s="439"/>
      <c r="IOE122" s="439"/>
      <c r="IOF122" s="439"/>
      <c r="IOG122" s="439"/>
      <c r="IOH122" s="439"/>
      <c r="IOI122" s="439"/>
      <c r="IOJ122" s="439"/>
      <c r="IOK122" s="439"/>
      <c r="IOL122" s="439"/>
      <c r="IOM122" s="439"/>
      <c r="ION122" s="439"/>
      <c r="IOO122" s="439"/>
      <c r="IOP122" s="439"/>
      <c r="IOQ122" s="439"/>
      <c r="IOR122" s="439"/>
      <c r="IOS122" s="439"/>
      <c r="IOT122" s="439"/>
      <c r="IOU122" s="439"/>
      <c r="IOV122" s="439"/>
      <c r="IOW122" s="439"/>
      <c r="IOX122" s="439"/>
      <c r="IOY122" s="439"/>
      <c r="IOZ122" s="439"/>
      <c r="IPA122" s="439"/>
      <c r="IPB122" s="439"/>
      <c r="IPC122" s="439"/>
      <c r="IPD122" s="439"/>
      <c r="IPE122" s="439"/>
      <c r="IPF122" s="439"/>
      <c r="IPG122" s="439"/>
      <c r="IPH122" s="439"/>
      <c r="IPI122" s="439"/>
      <c r="IPJ122" s="439"/>
      <c r="IPK122" s="439"/>
      <c r="IPL122" s="439"/>
      <c r="IPM122" s="439"/>
      <c r="IPN122" s="439"/>
      <c r="IPO122" s="439"/>
      <c r="IPP122" s="439"/>
      <c r="IPQ122" s="439"/>
      <c r="IPR122" s="439"/>
      <c r="IPS122" s="439"/>
      <c r="IPT122" s="439"/>
      <c r="IPU122" s="439"/>
      <c r="IPV122" s="439"/>
      <c r="IPW122" s="439"/>
      <c r="IPX122" s="439"/>
      <c r="IPY122" s="439"/>
      <c r="IPZ122" s="439"/>
      <c r="IQA122" s="439"/>
      <c r="IQB122" s="439"/>
      <c r="IQC122" s="439"/>
      <c r="IQD122" s="439"/>
      <c r="IQE122" s="439"/>
      <c r="IQF122" s="439"/>
      <c r="IQG122" s="439"/>
      <c r="IQH122" s="439"/>
      <c r="IQI122" s="439"/>
      <c r="IQJ122" s="439"/>
      <c r="IQK122" s="439"/>
      <c r="IQL122" s="439"/>
      <c r="IQM122" s="439"/>
      <c r="IQN122" s="439"/>
      <c r="IQO122" s="439"/>
      <c r="IQP122" s="439"/>
      <c r="IQQ122" s="439"/>
      <c r="IQR122" s="439"/>
      <c r="IQS122" s="439"/>
      <c r="IQT122" s="439"/>
      <c r="IQU122" s="439"/>
      <c r="IQV122" s="439"/>
      <c r="IQW122" s="439"/>
      <c r="IQX122" s="439"/>
      <c r="IQY122" s="439"/>
      <c r="IQZ122" s="439"/>
      <c r="IRA122" s="439"/>
      <c r="IRB122" s="439"/>
      <c r="IRC122" s="439"/>
      <c r="IRD122" s="439"/>
      <c r="IRE122" s="439"/>
      <c r="IRF122" s="439"/>
      <c r="IRG122" s="439"/>
      <c r="IRH122" s="439"/>
      <c r="IRI122" s="439"/>
      <c r="IRJ122" s="439"/>
      <c r="IRK122" s="439"/>
      <c r="IRL122" s="439"/>
      <c r="IRM122" s="439"/>
      <c r="IRN122" s="439"/>
      <c r="IRO122" s="439"/>
      <c r="IRP122" s="439"/>
      <c r="IRQ122" s="439"/>
      <c r="IRR122" s="439"/>
      <c r="IRS122" s="439"/>
      <c r="IRT122" s="439"/>
      <c r="IRU122" s="439"/>
      <c r="IRV122" s="439"/>
      <c r="IRW122" s="439"/>
      <c r="IRX122" s="439"/>
      <c r="IRY122" s="439"/>
      <c r="IRZ122" s="439"/>
      <c r="ISA122" s="439"/>
      <c r="ISB122" s="439"/>
      <c r="ISC122" s="439"/>
      <c r="ISD122" s="439"/>
      <c r="ISE122" s="439"/>
      <c r="ISF122" s="439"/>
      <c r="ISG122" s="439"/>
      <c r="ISH122" s="439"/>
      <c r="ISI122" s="439"/>
      <c r="ISJ122" s="439"/>
      <c r="ISK122" s="439"/>
      <c r="ISL122" s="439"/>
      <c r="ISM122" s="439"/>
      <c r="ISN122" s="439"/>
      <c r="ISO122" s="439"/>
      <c r="ISP122" s="439"/>
      <c r="ISQ122" s="439"/>
      <c r="ISR122" s="439"/>
      <c r="ISS122" s="439"/>
      <c r="IST122" s="439"/>
      <c r="ISU122" s="439"/>
      <c r="ISV122" s="439"/>
      <c r="ISW122" s="439"/>
      <c r="ISX122" s="439"/>
      <c r="ISY122" s="439"/>
      <c r="ISZ122" s="439"/>
      <c r="ITA122" s="439"/>
      <c r="ITB122" s="439"/>
      <c r="ITC122" s="439"/>
      <c r="ITD122" s="439"/>
      <c r="ITE122" s="439"/>
      <c r="ITF122" s="439"/>
      <c r="ITG122" s="439"/>
      <c r="ITH122" s="439"/>
      <c r="ITI122" s="439"/>
      <c r="ITJ122" s="439"/>
      <c r="ITK122" s="439"/>
      <c r="ITL122" s="439"/>
      <c r="ITM122" s="439"/>
      <c r="ITN122" s="439"/>
      <c r="ITO122" s="439"/>
      <c r="ITP122" s="439"/>
      <c r="ITQ122" s="439"/>
      <c r="ITR122" s="439"/>
      <c r="ITS122" s="439"/>
      <c r="ITT122" s="439"/>
      <c r="ITU122" s="439"/>
      <c r="ITV122" s="439"/>
      <c r="ITW122" s="439"/>
      <c r="ITX122" s="439"/>
      <c r="ITY122" s="439"/>
      <c r="ITZ122" s="439"/>
      <c r="IUA122" s="439"/>
      <c r="IUB122" s="439"/>
      <c r="IUC122" s="439"/>
      <c r="IUD122" s="439"/>
      <c r="IUE122" s="439"/>
      <c r="IUF122" s="439"/>
      <c r="IUG122" s="439"/>
      <c r="IUH122" s="439"/>
      <c r="IUI122" s="439"/>
      <c r="IUJ122" s="439"/>
      <c r="IUK122" s="439"/>
      <c r="IUL122" s="439"/>
      <c r="IUM122" s="439"/>
      <c r="IUN122" s="439"/>
      <c r="IUO122" s="439"/>
      <c r="IUP122" s="439"/>
      <c r="IUQ122" s="439"/>
      <c r="IUR122" s="439"/>
      <c r="IUS122" s="439"/>
      <c r="IUT122" s="439"/>
      <c r="IUU122" s="439"/>
      <c r="IUV122" s="439"/>
      <c r="IUW122" s="439"/>
      <c r="IUX122" s="439"/>
      <c r="IUY122" s="439"/>
      <c r="IUZ122" s="439"/>
      <c r="IVA122" s="439"/>
      <c r="IVB122" s="439"/>
      <c r="IVC122" s="439"/>
      <c r="IVD122" s="439"/>
      <c r="IVE122" s="439"/>
      <c r="IVF122" s="439"/>
      <c r="IVG122" s="439"/>
      <c r="IVH122" s="439"/>
      <c r="IVI122" s="439"/>
      <c r="IVJ122" s="439"/>
      <c r="IVK122" s="439"/>
      <c r="IVL122" s="439"/>
      <c r="IVM122" s="439"/>
      <c r="IVN122" s="439"/>
      <c r="IVO122" s="439"/>
      <c r="IVP122" s="439"/>
      <c r="IVQ122" s="439"/>
      <c r="IVR122" s="439"/>
      <c r="IVS122" s="439"/>
      <c r="IVT122" s="439"/>
      <c r="IVU122" s="439"/>
      <c r="IVV122" s="439"/>
      <c r="IVW122" s="439"/>
      <c r="IVX122" s="439"/>
      <c r="IVY122" s="439"/>
      <c r="IVZ122" s="439"/>
      <c r="IWA122" s="439"/>
      <c r="IWB122" s="439"/>
      <c r="IWC122" s="439"/>
      <c r="IWD122" s="439"/>
      <c r="IWE122" s="439"/>
      <c r="IWF122" s="439"/>
      <c r="IWG122" s="439"/>
      <c r="IWH122" s="439"/>
      <c r="IWI122" s="439"/>
      <c r="IWJ122" s="439"/>
      <c r="IWK122" s="439"/>
      <c r="IWL122" s="439"/>
      <c r="IWM122" s="439"/>
      <c r="IWN122" s="439"/>
      <c r="IWO122" s="439"/>
      <c r="IWP122" s="439"/>
      <c r="IWQ122" s="439"/>
      <c r="IWR122" s="439"/>
      <c r="IWS122" s="439"/>
      <c r="IWT122" s="439"/>
      <c r="IWU122" s="439"/>
      <c r="IWV122" s="439"/>
      <c r="IWW122" s="439"/>
      <c r="IWX122" s="439"/>
      <c r="IWY122" s="439"/>
      <c r="IWZ122" s="439"/>
      <c r="IXA122" s="439"/>
      <c r="IXB122" s="439"/>
      <c r="IXC122" s="439"/>
      <c r="IXD122" s="439"/>
      <c r="IXE122" s="439"/>
      <c r="IXF122" s="439"/>
      <c r="IXG122" s="439"/>
      <c r="IXH122" s="439"/>
      <c r="IXI122" s="439"/>
      <c r="IXJ122" s="439"/>
      <c r="IXK122" s="439"/>
      <c r="IXL122" s="439"/>
      <c r="IXM122" s="439"/>
      <c r="IXN122" s="439"/>
      <c r="IXO122" s="439"/>
      <c r="IXP122" s="439"/>
      <c r="IXQ122" s="439"/>
      <c r="IXR122" s="439"/>
      <c r="IXS122" s="439"/>
      <c r="IXT122" s="439"/>
      <c r="IXU122" s="439"/>
      <c r="IXV122" s="439"/>
      <c r="IXW122" s="439"/>
      <c r="IXX122" s="439"/>
      <c r="IXY122" s="439"/>
      <c r="IXZ122" s="439"/>
      <c r="IYA122" s="439"/>
      <c r="IYB122" s="439"/>
      <c r="IYC122" s="439"/>
      <c r="IYD122" s="439"/>
      <c r="IYE122" s="439"/>
      <c r="IYF122" s="439"/>
      <c r="IYG122" s="439"/>
      <c r="IYH122" s="439"/>
      <c r="IYI122" s="439"/>
      <c r="IYJ122" s="439"/>
      <c r="IYK122" s="439"/>
      <c r="IYL122" s="439"/>
      <c r="IYM122" s="439"/>
      <c r="IYN122" s="439"/>
      <c r="IYO122" s="439"/>
      <c r="IYP122" s="439"/>
      <c r="IYQ122" s="439"/>
      <c r="IYR122" s="439"/>
      <c r="IYS122" s="439"/>
      <c r="IYT122" s="439"/>
      <c r="IYU122" s="439"/>
      <c r="IYV122" s="439"/>
      <c r="IYW122" s="439"/>
      <c r="IYX122" s="439"/>
      <c r="IYY122" s="439"/>
      <c r="IYZ122" s="439"/>
      <c r="IZA122" s="439"/>
      <c r="IZB122" s="439"/>
      <c r="IZC122" s="439"/>
      <c r="IZD122" s="439"/>
      <c r="IZE122" s="439"/>
      <c r="IZF122" s="439"/>
      <c r="IZG122" s="439"/>
      <c r="IZH122" s="439"/>
      <c r="IZI122" s="439"/>
      <c r="IZJ122" s="439"/>
      <c r="IZK122" s="439"/>
      <c r="IZL122" s="439"/>
      <c r="IZM122" s="439"/>
      <c r="IZN122" s="439"/>
      <c r="IZO122" s="439"/>
      <c r="IZP122" s="439"/>
      <c r="IZQ122" s="439"/>
      <c r="IZR122" s="439"/>
      <c r="IZS122" s="439"/>
      <c r="IZT122" s="439"/>
      <c r="IZU122" s="439"/>
      <c r="IZV122" s="439"/>
      <c r="IZW122" s="439"/>
      <c r="IZX122" s="439"/>
      <c r="IZY122" s="439"/>
      <c r="IZZ122" s="439"/>
      <c r="JAA122" s="439"/>
      <c r="JAB122" s="439"/>
      <c r="JAC122" s="439"/>
      <c r="JAD122" s="439"/>
      <c r="JAE122" s="439"/>
      <c r="JAF122" s="439"/>
      <c r="JAG122" s="439"/>
      <c r="JAH122" s="439"/>
      <c r="JAI122" s="439"/>
      <c r="JAJ122" s="439"/>
      <c r="JAK122" s="439"/>
      <c r="JAL122" s="439"/>
      <c r="JAM122" s="439"/>
      <c r="JAN122" s="439"/>
      <c r="JAO122" s="439"/>
      <c r="JAP122" s="439"/>
      <c r="JAQ122" s="439"/>
      <c r="JAR122" s="439"/>
      <c r="JAS122" s="439"/>
      <c r="JAT122" s="439"/>
      <c r="JAU122" s="439"/>
      <c r="JAV122" s="439"/>
      <c r="JAW122" s="439"/>
      <c r="JAX122" s="439"/>
      <c r="JAY122" s="439"/>
      <c r="JAZ122" s="439"/>
      <c r="JBA122" s="439"/>
      <c r="JBB122" s="439"/>
      <c r="JBC122" s="439"/>
      <c r="JBD122" s="439"/>
      <c r="JBE122" s="439"/>
      <c r="JBF122" s="439"/>
      <c r="JBG122" s="439"/>
      <c r="JBH122" s="439"/>
      <c r="JBI122" s="439"/>
      <c r="JBJ122" s="439"/>
      <c r="JBK122" s="439"/>
      <c r="JBL122" s="439"/>
      <c r="JBM122" s="439"/>
      <c r="JBN122" s="439"/>
      <c r="JBO122" s="439"/>
      <c r="JBP122" s="439"/>
      <c r="JBQ122" s="439"/>
      <c r="JBR122" s="439"/>
      <c r="JBS122" s="439"/>
      <c r="JBT122" s="439"/>
      <c r="JBU122" s="439"/>
      <c r="JBV122" s="439"/>
      <c r="JBW122" s="439"/>
      <c r="JBX122" s="439"/>
      <c r="JBY122" s="439"/>
      <c r="JBZ122" s="439"/>
      <c r="JCA122" s="439"/>
      <c r="JCB122" s="439"/>
      <c r="JCC122" s="439"/>
      <c r="JCD122" s="439"/>
      <c r="JCE122" s="439"/>
      <c r="JCF122" s="439"/>
      <c r="JCG122" s="439"/>
      <c r="JCH122" s="439"/>
      <c r="JCI122" s="439"/>
      <c r="JCJ122" s="439"/>
      <c r="JCK122" s="439"/>
      <c r="JCL122" s="439"/>
      <c r="JCM122" s="439"/>
      <c r="JCN122" s="439"/>
      <c r="JCO122" s="439"/>
      <c r="JCP122" s="439"/>
      <c r="JCQ122" s="439"/>
      <c r="JCR122" s="439"/>
      <c r="JCS122" s="439"/>
      <c r="JCT122" s="439"/>
      <c r="JCU122" s="439"/>
      <c r="JCV122" s="439"/>
      <c r="JCW122" s="439"/>
      <c r="JCX122" s="439"/>
      <c r="JCY122" s="439"/>
      <c r="JCZ122" s="439"/>
      <c r="JDA122" s="439"/>
      <c r="JDB122" s="439"/>
      <c r="JDC122" s="439"/>
      <c r="JDD122" s="439"/>
      <c r="JDE122" s="439"/>
      <c r="JDF122" s="439"/>
      <c r="JDG122" s="439"/>
      <c r="JDH122" s="439"/>
      <c r="JDI122" s="439"/>
      <c r="JDJ122" s="439"/>
      <c r="JDK122" s="439"/>
      <c r="JDL122" s="439"/>
      <c r="JDM122" s="439"/>
      <c r="JDN122" s="439"/>
      <c r="JDO122" s="439"/>
      <c r="JDP122" s="439"/>
      <c r="JDQ122" s="439"/>
      <c r="JDR122" s="439"/>
      <c r="JDS122" s="439"/>
      <c r="JDT122" s="439"/>
      <c r="JDU122" s="439"/>
      <c r="JDV122" s="439"/>
      <c r="JDW122" s="439"/>
      <c r="JDX122" s="439"/>
      <c r="JDY122" s="439"/>
      <c r="JDZ122" s="439"/>
      <c r="JEA122" s="439"/>
      <c r="JEB122" s="439"/>
      <c r="JEC122" s="439"/>
      <c r="JED122" s="439"/>
      <c r="JEE122" s="439"/>
      <c r="JEF122" s="439"/>
      <c r="JEG122" s="439"/>
      <c r="JEH122" s="439"/>
      <c r="JEI122" s="439"/>
      <c r="JEJ122" s="439"/>
      <c r="JEK122" s="439"/>
      <c r="JEL122" s="439"/>
      <c r="JEM122" s="439"/>
      <c r="JEN122" s="439"/>
      <c r="JEO122" s="439"/>
      <c r="JEP122" s="439"/>
      <c r="JEQ122" s="439"/>
      <c r="JER122" s="439"/>
      <c r="JES122" s="439"/>
      <c r="JET122" s="439"/>
      <c r="JEU122" s="439"/>
      <c r="JEV122" s="439"/>
      <c r="JEW122" s="439"/>
      <c r="JEX122" s="439"/>
      <c r="JEY122" s="439"/>
      <c r="JEZ122" s="439"/>
      <c r="JFA122" s="439"/>
      <c r="JFB122" s="439"/>
      <c r="JFC122" s="439"/>
      <c r="JFD122" s="439"/>
      <c r="JFE122" s="439"/>
      <c r="JFF122" s="439"/>
      <c r="JFG122" s="439"/>
      <c r="JFH122" s="439"/>
      <c r="JFI122" s="439"/>
      <c r="JFJ122" s="439"/>
      <c r="JFK122" s="439"/>
      <c r="JFL122" s="439"/>
      <c r="JFM122" s="439"/>
      <c r="JFN122" s="439"/>
      <c r="JFO122" s="439"/>
      <c r="JFP122" s="439"/>
      <c r="JFQ122" s="439"/>
      <c r="JFR122" s="439"/>
      <c r="JFS122" s="439"/>
      <c r="JFT122" s="439"/>
      <c r="JFU122" s="439"/>
      <c r="JFV122" s="439"/>
      <c r="JFW122" s="439"/>
      <c r="JFX122" s="439"/>
      <c r="JFY122" s="439"/>
      <c r="JFZ122" s="439"/>
      <c r="JGA122" s="439"/>
      <c r="JGB122" s="439"/>
      <c r="JGC122" s="439"/>
      <c r="JGD122" s="439"/>
      <c r="JGE122" s="439"/>
      <c r="JGF122" s="439"/>
      <c r="JGG122" s="439"/>
      <c r="JGH122" s="439"/>
      <c r="JGI122" s="439"/>
      <c r="JGJ122" s="439"/>
      <c r="JGK122" s="439"/>
      <c r="JGL122" s="439"/>
      <c r="JGM122" s="439"/>
      <c r="JGN122" s="439"/>
      <c r="JGO122" s="439"/>
      <c r="JGP122" s="439"/>
      <c r="JGQ122" s="439"/>
      <c r="JGR122" s="439"/>
      <c r="JGS122" s="439"/>
      <c r="JGT122" s="439"/>
      <c r="JGU122" s="439"/>
      <c r="JGV122" s="439"/>
      <c r="JGW122" s="439"/>
      <c r="JGX122" s="439"/>
      <c r="JGY122" s="439"/>
      <c r="JGZ122" s="439"/>
      <c r="JHA122" s="439"/>
      <c r="JHB122" s="439"/>
      <c r="JHC122" s="439"/>
      <c r="JHD122" s="439"/>
      <c r="JHE122" s="439"/>
      <c r="JHF122" s="439"/>
      <c r="JHG122" s="439"/>
      <c r="JHH122" s="439"/>
      <c r="JHI122" s="439"/>
      <c r="JHJ122" s="439"/>
      <c r="JHK122" s="439"/>
      <c r="JHL122" s="439"/>
      <c r="JHM122" s="439"/>
      <c r="JHN122" s="439"/>
      <c r="JHO122" s="439"/>
      <c r="JHP122" s="439"/>
      <c r="JHQ122" s="439"/>
      <c r="JHR122" s="439"/>
      <c r="JHS122" s="439"/>
      <c r="JHT122" s="439"/>
      <c r="JHU122" s="439"/>
      <c r="JHV122" s="439"/>
      <c r="JHW122" s="439"/>
      <c r="JHX122" s="439"/>
      <c r="JHY122" s="439"/>
      <c r="JHZ122" s="439"/>
      <c r="JIA122" s="439"/>
      <c r="JIB122" s="439"/>
      <c r="JIC122" s="439"/>
      <c r="JID122" s="439"/>
      <c r="JIE122" s="439"/>
      <c r="JIF122" s="439"/>
      <c r="JIG122" s="439"/>
      <c r="JIH122" s="439"/>
      <c r="JII122" s="439"/>
      <c r="JIJ122" s="439"/>
      <c r="JIK122" s="439"/>
      <c r="JIL122" s="439"/>
      <c r="JIM122" s="439"/>
      <c r="JIN122" s="439"/>
      <c r="JIO122" s="439"/>
      <c r="JIP122" s="439"/>
      <c r="JIQ122" s="439"/>
      <c r="JIR122" s="439"/>
      <c r="JIS122" s="439"/>
      <c r="JIT122" s="439"/>
      <c r="JIU122" s="439"/>
      <c r="JIV122" s="439"/>
      <c r="JIW122" s="439"/>
      <c r="JIX122" s="439"/>
      <c r="JIY122" s="439"/>
      <c r="JIZ122" s="439"/>
      <c r="JJA122" s="439"/>
      <c r="JJB122" s="439"/>
      <c r="JJC122" s="439"/>
      <c r="JJD122" s="439"/>
      <c r="JJE122" s="439"/>
      <c r="JJF122" s="439"/>
      <c r="JJG122" s="439"/>
      <c r="JJH122" s="439"/>
      <c r="JJI122" s="439"/>
      <c r="JJJ122" s="439"/>
      <c r="JJK122" s="439"/>
      <c r="JJL122" s="439"/>
      <c r="JJM122" s="439"/>
      <c r="JJN122" s="439"/>
      <c r="JJO122" s="439"/>
      <c r="JJP122" s="439"/>
      <c r="JJQ122" s="439"/>
      <c r="JJR122" s="439"/>
      <c r="JJS122" s="439"/>
      <c r="JJT122" s="439"/>
      <c r="JJU122" s="439"/>
      <c r="JJV122" s="439"/>
      <c r="JJW122" s="439"/>
      <c r="JJX122" s="439"/>
      <c r="JJY122" s="439"/>
      <c r="JJZ122" s="439"/>
      <c r="JKA122" s="439"/>
      <c r="JKB122" s="439"/>
      <c r="JKC122" s="439"/>
      <c r="JKD122" s="439"/>
      <c r="JKE122" s="439"/>
      <c r="JKF122" s="439"/>
      <c r="JKG122" s="439"/>
      <c r="JKH122" s="439"/>
      <c r="JKI122" s="439"/>
      <c r="JKJ122" s="439"/>
      <c r="JKK122" s="439"/>
      <c r="JKL122" s="439"/>
      <c r="JKM122" s="439"/>
      <c r="JKN122" s="439"/>
      <c r="JKO122" s="439"/>
      <c r="JKP122" s="439"/>
      <c r="JKQ122" s="439"/>
      <c r="JKR122" s="439"/>
      <c r="JKS122" s="439"/>
      <c r="JKT122" s="439"/>
      <c r="JKU122" s="439"/>
      <c r="JKV122" s="439"/>
      <c r="JKW122" s="439"/>
      <c r="JKX122" s="439"/>
      <c r="JKY122" s="439"/>
      <c r="JKZ122" s="439"/>
      <c r="JLA122" s="439"/>
      <c r="JLB122" s="439"/>
      <c r="JLC122" s="439"/>
      <c r="JLD122" s="439"/>
      <c r="JLE122" s="439"/>
      <c r="JLF122" s="439"/>
      <c r="JLG122" s="439"/>
      <c r="JLH122" s="439"/>
      <c r="JLI122" s="439"/>
      <c r="JLJ122" s="439"/>
      <c r="JLK122" s="439"/>
      <c r="JLL122" s="439"/>
      <c r="JLM122" s="439"/>
      <c r="JLN122" s="439"/>
      <c r="JLO122" s="439"/>
      <c r="JLP122" s="439"/>
      <c r="JLQ122" s="439"/>
      <c r="JLR122" s="439"/>
      <c r="JLS122" s="439"/>
      <c r="JLT122" s="439"/>
      <c r="JLU122" s="439"/>
      <c r="JLV122" s="439"/>
      <c r="JLW122" s="439"/>
      <c r="JLX122" s="439"/>
      <c r="JLY122" s="439"/>
      <c r="JLZ122" s="439"/>
      <c r="JMA122" s="439"/>
      <c r="JMB122" s="439"/>
      <c r="JMC122" s="439"/>
      <c r="JMD122" s="439"/>
      <c r="JME122" s="439"/>
      <c r="JMF122" s="439"/>
      <c r="JMG122" s="439"/>
      <c r="JMH122" s="439"/>
      <c r="JMI122" s="439"/>
      <c r="JMJ122" s="439"/>
      <c r="JMK122" s="439"/>
      <c r="JML122" s="439"/>
      <c r="JMM122" s="439"/>
      <c r="JMN122" s="439"/>
      <c r="JMO122" s="439"/>
      <c r="JMP122" s="439"/>
      <c r="JMQ122" s="439"/>
      <c r="JMR122" s="439"/>
      <c r="JMS122" s="439"/>
      <c r="JMT122" s="439"/>
      <c r="JMU122" s="439"/>
      <c r="JMV122" s="439"/>
      <c r="JMW122" s="439"/>
      <c r="JMX122" s="439"/>
      <c r="JMY122" s="439"/>
      <c r="JMZ122" s="439"/>
      <c r="JNA122" s="439"/>
      <c r="JNB122" s="439"/>
      <c r="JNC122" s="439"/>
      <c r="JND122" s="439"/>
      <c r="JNE122" s="439"/>
      <c r="JNF122" s="439"/>
      <c r="JNG122" s="439"/>
      <c r="JNH122" s="439"/>
      <c r="JNI122" s="439"/>
      <c r="JNJ122" s="439"/>
      <c r="JNK122" s="439"/>
      <c r="JNL122" s="439"/>
      <c r="JNM122" s="439"/>
      <c r="JNN122" s="439"/>
      <c r="JNO122" s="439"/>
      <c r="JNP122" s="439"/>
      <c r="JNQ122" s="439"/>
      <c r="JNR122" s="439"/>
      <c r="JNS122" s="439"/>
      <c r="JNT122" s="439"/>
      <c r="JNU122" s="439"/>
      <c r="JNV122" s="439"/>
      <c r="JNW122" s="439"/>
      <c r="JNX122" s="439"/>
      <c r="JNY122" s="439"/>
      <c r="JNZ122" s="439"/>
      <c r="JOA122" s="439"/>
      <c r="JOB122" s="439"/>
      <c r="JOC122" s="439"/>
      <c r="JOD122" s="439"/>
      <c r="JOE122" s="439"/>
      <c r="JOF122" s="439"/>
      <c r="JOG122" s="439"/>
      <c r="JOH122" s="439"/>
      <c r="JOI122" s="439"/>
      <c r="JOJ122" s="439"/>
      <c r="JOK122" s="439"/>
      <c r="JOL122" s="439"/>
      <c r="JOM122" s="439"/>
      <c r="JON122" s="439"/>
      <c r="JOO122" s="439"/>
      <c r="JOP122" s="439"/>
      <c r="JOQ122" s="439"/>
      <c r="JOR122" s="439"/>
      <c r="JOS122" s="439"/>
      <c r="JOT122" s="439"/>
      <c r="JOU122" s="439"/>
      <c r="JOV122" s="439"/>
      <c r="JOW122" s="439"/>
      <c r="JOX122" s="439"/>
      <c r="JOY122" s="439"/>
      <c r="JOZ122" s="439"/>
      <c r="JPA122" s="439"/>
      <c r="JPB122" s="439"/>
      <c r="JPC122" s="439"/>
      <c r="JPD122" s="439"/>
      <c r="JPE122" s="439"/>
      <c r="JPF122" s="439"/>
      <c r="JPG122" s="439"/>
      <c r="JPH122" s="439"/>
      <c r="JPI122" s="439"/>
      <c r="JPJ122" s="439"/>
      <c r="JPK122" s="439"/>
      <c r="JPL122" s="439"/>
      <c r="JPM122" s="439"/>
      <c r="JPN122" s="439"/>
      <c r="JPO122" s="439"/>
      <c r="JPP122" s="439"/>
      <c r="JPQ122" s="439"/>
      <c r="JPR122" s="439"/>
      <c r="JPS122" s="439"/>
      <c r="JPT122" s="439"/>
      <c r="JPU122" s="439"/>
      <c r="JPV122" s="439"/>
      <c r="JPW122" s="439"/>
      <c r="JPX122" s="439"/>
      <c r="JPY122" s="439"/>
      <c r="JPZ122" s="439"/>
      <c r="JQA122" s="439"/>
      <c r="JQB122" s="439"/>
      <c r="JQC122" s="439"/>
      <c r="JQD122" s="439"/>
      <c r="JQE122" s="439"/>
      <c r="JQF122" s="439"/>
      <c r="JQG122" s="439"/>
      <c r="JQH122" s="439"/>
      <c r="JQI122" s="439"/>
      <c r="JQJ122" s="439"/>
      <c r="JQK122" s="439"/>
      <c r="JQL122" s="439"/>
      <c r="JQM122" s="439"/>
      <c r="JQN122" s="439"/>
      <c r="JQO122" s="439"/>
      <c r="JQP122" s="439"/>
      <c r="JQQ122" s="439"/>
      <c r="JQR122" s="439"/>
      <c r="JQS122" s="439"/>
      <c r="JQT122" s="439"/>
      <c r="JQU122" s="439"/>
      <c r="JQV122" s="439"/>
      <c r="JQW122" s="439"/>
      <c r="JQX122" s="439"/>
      <c r="JQY122" s="439"/>
      <c r="JQZ122" s="439"/>
      <c r="JRA122" s="439"/>
      <c r="JRB122" s="439"/>
      <c r="JRC122" s="439"/>
      <c r="JRD122" s="439"/>
      <c r="JRE122" s="439"/>
      <c r="JRF122" s="439"/>
      <c r="JRG122" s="439"/>
      <c r="JRH122" s="439"/>
      <c r="JRI122" s="439"/>
      <c r="JRJ122" s="439"/>
      <c r="JRK122" s="439"/>
      <c r="JRL122" s="439"/>
      <c r="JRM122" s="439"/>
      <c r="JRN122" s="439"/>
      <c r="JRO122" s="439"/>
      <c r="JRP122" s="439"/>
      <c r="JRQ122" s="439"/>
      <c r="JRR122" s="439"/>
      <c r="JRS122" s="439"/>
      <c r="JRT122" s="439"/>
      <c r="JRU122" s="439"/>
      <c r="JRV122" s="439"/>
      <c r="JRW122" s="439"/>
      <c r="JRX122" s="439"/>
      <c r="JRY122" s="439"/>
      <c r="JRZ122" s="439"/>
      <c r="JSA122" s="439"/>
      <c r="JSB122" s="439"/>
      <c r="JSC122" s="439"/>
      <c r="JSD122" s="439"/>
      <c r="JSE122" s="439"/>
      <c r="JSF122" s="439"/>
      <c r="JSG122" s="439"/>
      <c r="JSH122" s="439"/>
      <c r="JSI122" s="439"/>
      <c r="JSJ122" s="439"/>
      <c r="JSK122" s="439"/>
      <c r="JSL122" s="439"/>
      <c r="JSM122" s="439"/>
      <c r="JSN122" s="439"/>
      <c r="JSO122" s="439"/>
      <c r="JSP122" s="439"/>
      <c r="JSQ122" s="439"/>
      <c r="JSR122" s="439"/>
      <c r="JSS122" s="439"/>
      <c r="JST122" s="439"/>
      <c r="JSU122" s="439"/>
      <c r="JSV122" s="439"/>
      <c r="JSW122" s="439"/>
      <c r="JSX122" s="439"/>
      <c r="JSY122" s="439"/>
      <c r="JSZ122" s="439"/>
      <c r="JTA122" s="439"/>
      <c r="JTB122" s="439"/>
      <c r="JTC122" s="439"/>
      <c r="JTD122" s="439"/>
      <c r="JTE122" s="439"/>
      <c r="JTF122" s="439"/>
      <c r="JTG122" s="439"/>
      <c r="JTH122" s="439"/>
      <c r="JTI122" s="439"/>
      <c r="JTJ122" s="439"/>
      <c r="JTK122" s="439"/>
      <c r="JTL122" s="439"/>
      <c r="JTM122" s="439"/>
      <c r="JTN122" s="439"/>
      <c r="JTO122" s="439"/>
      <c r="JTP122" s="439"/>
      <c r="JTQ122" s="439"/>
      <c r="JTR122" s="439"/>
      <c r="JTS122" s="439"/>
      <c r="JTT122" s="439"/>
      <c r="JTU122" s="439"/>
      <c r="JTV122" s="439"/>
      <c r="JTW122" s="439"/>
      <c r="JTX122" s="439"/>
      <c r="JTY122" s="439"/>
      <c r="JTZ122" s="439"/>
      <c r="JUA122" s="439"/>
      <c r="JUB122" s="439"/>
      <c r="JUC122" s="439"/>
      <c r="JUD122" s="439"/>
      <c r="JUE122" s="439"/>
      <c r="JUF122" s="439"/>
      <c r="JUG122" s="439"/>
      <c r="JUH122" s="439"/>
      <c r="JUI122" s="439"/>
      <c r="JUJ122" s="439"/>
      <c r="JUK122" s="439"/>
      <c r="JUL122" s="439"/>
      <c r="JUM122" s="439"/>
      <c r="JUN122" s="439"/>
      <c r="JUO122" s="439"/>
      <c r="JUP122" s="439"/>
      <c r="JUQ122" s="439"/>
      <c r="JUR122" s="439"/>
      <c r="JUS122" s="439"/>
      <c r="JUT122" s="439"/>
      <c r="JUU122" s="439"/>
      <c r="JUV122" s="439"/>
      <c r="JUW122" s="439"/>
      <c r="JUX122" s="439"/>
      <c r="JUY122" s="439"/>
      <c r="JUZ122" s="439"/>
      <c r="JVA122" s="439"/>
      <c r="JVB122" s="439"/>
      <c r="JVC122" s="439"/>
      <c r="JVD122" s="439"/>
      <c r="JVE122" s="439"/>
      <c r="JVF122" s="439"/>
      <c r="JVG122" s="439"/>
      <c r="JVH122" s="439"/>
      <c r="JVI122" s="439"/>
      <c r="JVJ122" s="439"/>
      <c r="JVK122" s="439"/>
      <c r="JVL122" s="439"/>
      <c r="JVM122" s="439"/>
      <c r="JVN122" s="439"/>
      <c r="JVO122" s="439"/>
      <c r="JVP122" s="439"/>
      <c r="JVQ122" s="439"/>
      <c r="JVR122" s="439"/>
      <c r="JVS122" s="439"/>
      <c r="JVT122" s="439"/>
      <c r="JVU122" s="439"/>
      <c r="JVV122" s="439"/>
      <c r="JVW122" s="439"/>
      <c r="JVX122" s="439"/>
      <c r="JVY122" s="439"/>
      <c r="JVZ122" s="439"/>
      <c r="JWA122" s="439"/>
      <c r="JWB122" s="439"/>
      <c r="JWC122" s="439"/>
      <c r="JWD122" s="439"/>
      <c r="JWE122" s="439"/>
      <c r="JWF122" s="439"/>
      <c r="JWG122" s="439"/>
      <c r="JWH122" s="439"/>
      <c r="JWI122" s="439"/>
      <c r="JWJ122" s="439"/>
      <c r="JWK122" s="439"/>
      <c r="JWL122" s="439"/>
      <c r="JWM122" s="439"/>
      <c r="JWN122" s="439"/>
      <c r="JWO122" s="439"/>
      <c r="JWP122" s="439"/>
      <c r="JWQ122" s="439"/>
      <c r="JWR122" s="439"/>
      <c r="JWS122" s="439"/>
      <c r="JWT122" s="439"/>
      <c r="JWU122" s="439"/>
      <c r="JWV122" s="439"/>
      <c r="JWW122" s="439"/>
      <c r="JWX122" s="439"/>
      <c r="JWY122" s="439"/>
      <c r="JWZ122" s="439"/>
      <c r="JXA122" s="439"/>
      <c r="JXB122" s="439"/>
      <c r="JXC122" s="439"/>
      <c r="JXD122" s="439"/>
      <c r="JXE122" s="439"/>
      <c r="JXF122" s="439"/>
      <c r="JXG122" s="439"/>
      <c r="JXH122" s="439"/>
      <c r="JXI122" s="439"/>
      <c r="JXJ122" s="439"/>
      <c r="JXK122" s="439"/>
      <c r="JXL122" s="439"/>
      <c r="JXM122" s="439"/>
      <c r="JXN122" s="439"/>
      <c r="JXO122" s="439"/>
      <c r="JXP122" s="439"/>
      <c r="JXQ122" s="439"/>
      <c r="JXR122" s="439"/>
      <c r="JXS122" s="439"/>
      <c r="JXT122" s="439"/>
      <c r="JXU122" s="439"/>
      <c r="JXV122" s="439"/>
      <c r="JXW122" s="439"/>
      <c r="JXX122" s="439"/>
      <c r="JXY122" s="439"/>
      <c r="JXZ122" s="439"/>
      <c r="JYA122" s="439"/>
      <c r="JYB122" s="439"/>
      <c r="JYC122" s="439"/>
      <c r="JYD122" s="439"/>
      <c r="JYE122" s="439"/>
      <c r="JYF122" s="439"/>
      <c r="JYG122" s="439"/>
      <c r="JYH122" s="439"/>
      <c r="JYI122" s="439"/>
      <c r="JYJ122" s="439"/>
      <c r="JYK122" s="439"/>
      <c r="JYL122" s="439"/>
      <c r="JYM122" s="439"/>
      <c r="JYN122" s="439"/>
      <c r="JYO122" s="439"/>
      <c r="JYP122" s="439"/>
      <c r="JYQ122" s="439"/>
      <c r="JYR122" s="439"/>
      <c r="JYS122" s="439"/>
      <c r="JYT122" s="439"/>
      <c r="JYU122" s="439"/>
      <c r="JYV122" s="439"/>
      <c r="JYW122" s="439"/>
      <c r="JYX122" s="439"/>
      <c r="JYY122" s="439"/>
      <c r="JYZ122" s="439"/>
      <c r="JZA122" s="439"/>
      <c r="JZB122" s="439"/>
      <c r="JZC122" s="439"/>
      <c r="JZD122" s="439"/>
      <c r="JZE122" s="439"/>
      <c r="JZF122" s="439"/>
      <c r="JZG122" s="439"/>
      <c r="JZH122" s="439"/>
      <c r="JZI122" s="439"/>
      <c r="JZJ122" s="439"/>
      <c r="JZK122" s="439"/>
      <c r="JZL122" s="439"/>
      <c r="JZM122" s="439"/>
      <c r="JZN122" s="439"/>
      <c r="JZO122" s="439"/>
      <c r="JZP122" s="439"/>
      <c r="JZQ122" s="439"/>
      <c r="JZR122" s="439"/>
      <c r="JZS122" s="439"/>
      <c r="JZT122" s="439"/>
      <c r="JZU122" s="439"/>
      <c r="JZV122" s="439"/>
      <c r="JZW122" s="439"/>
      <c r="JZX122" s="439"/>
      <c r="JZY122" s="439"/>
      <c r="JZZ122" s="439"/>
      <c r="KAA122" s="439"/>
      <c r="KAB122" s="439"/>
      <c r="KAC122" s="439"/>
      <c r="KAD122" s="439"/>
      <c r="KAE122" s="439"/>
      <c r="KAF122" s="439"/>
      <c r="KAG122" s="439"/>
      <c r="KAH122" s="439"/>
      <c r="KAI122" s="439"/>
      <c r="KAJ122" s="439"/>
      <c r="KAK122" s="439"/>
      <c r="KAL122" s="439"/>
      <c r="KAM122" s="439"/>
      <c r="KAN122" s="439"/>
      <c r="KAO122" s="439"/>
      <c r="KAP122" s="439"/>
      <c r="KAQ122" s="439"/>
      <c r="KAR122" s="439"/>
      <c r="KAS122" s="439"/>
      <c r="KAT122" s="439"/>
      <c r="KAU122" s="439"/>
      <c r="KAV122" s="439"/>
      <c r="KAW122" s="439"/>
      <c r="KAX122" s="439"/>
      <c r="KAY122" s="439"/>
      <c r="KAZ122" s="439"/>
      <c r="KBA122" s="439"/>
      <c r="KBB122" s="439"/>
      <c r="KBC122" s="439"/>
      <c r="KBD122" s="439"/>
      <c r="KBE122" s="439"/>
      <c r="KBF122" s="439"/>
      <c r="KBG122" s="439"/>
      <c r="KBH122" s="439"/>
      <c r="KBI122" s="439"/>
      <c r="KBJ122" s="439"/>
      <c r="KBK122" s="439"/>
      <c r="KBL122" s="439"/>
      <c r="KBM122" s="439"/>
      <c r="KBN122" s="439"/>
      <c r="KBO122" s="439"/>
      <c r="KBP122" s="439"/>
      <c r="KBQ122" s="439"/>
      <c r="KBR122" s="439"/>
      <c r="KBS122" s="439"/>
      <c r="KBT122" s="439"/>
      <c r="KBU122" s="439"/>
      <c r="KBV122" s="439"/>
      <c r="KBW122" s="439"/>
      <c r="KBX122" s="439"/>
      <c r="KBY122" s="439"/>
      <c r="KBZ122" s="439"/>
      <c r="KCA122" s="439"/>
      <c r="KCB122" s="439"/>
      <c r="KCC122" s="439"/>
      <c r="KCD122" s="439"/>
      <c r="KCE122" s="439"/>
      <c r="KCF122" s="439"/>
      <c r="KCG122" s="439"/>
      <c r="KCH122" s="439"/>
      <c r="KCI122" s="439"/>
      <c r="KCJ122" s="439"/>
      <c r="KCK122" s="439"/>
      <c r="KCL122" s="439"/>
      <c r="KCM122" s="439"/>
      <c r="KCN122" s="439"/>
      <c r="KCO122" s="439"/>
      <c r="KCP122" s="439"/>
      <c r="KCQ122" s="439"/>
      <c r="KCR122" s="439"/>
      <c r="KCS122" s="439"/>
      <c r="KCT122" s="439"/>
      <c r="KCU122" s="439"/>
      <c r="KCV122" s="439"/>
      <c r="KCW122" s="439"/>
      <c r="KCX122" s="439"/>
      <c r="KCY122" s="439"/>
      <c r="KCZ122" s="439"/>
      <c r="KDA122" s="439"/>
      <c r="KDB122" s="439"/>
      <c r="KDC122" s="439"/>
      <c r="KDD122" s="439"/>
      <c r="KDE122" s="439"/>
      <c r="KDF122" s="439"/>
      <c r="KDG122" s="439"/>
      <c r="KDH122" s="439"/>
      <c r="KDI122" s="439"/>
      <c r="KDJ122" s="439"/>
      <c r="KDK122" s="439"/>
      <c r="KDL122" s="439"/>
      <c r="KDM122" s="439"/>
      <c r="KDN122" s="439"/>
      <c r="KDO122" s="439"/>
      <c r="KDP122" s="439"/>
      <c r="KDQ122" s="439"/>
      <c r="KDR122" s="439"/>
      <c r="KDS122" s="439"/>
      <c r="KDT122" s="439"/>
      <c r="KDU122" s="439"/>
      <c r="KDV122" s="439"/>
      <c r="KDW122" s="439"/>
      <c r="KDX122" s="439"/>
      <c r="KDY122" s="439"/>
      <c r="KDZ122" s="439"/>
      <c r="KEA122" s="439"/>
      <c r="KEB122" s="439"/>
      <c r="KEC122" s="439"/>
      <c r="KED122" s="439"/>
      <c r="KEE122" s="439"/>
      <c r="KEF122" s="439"/>
      <c r="KEG122" s="439"/>
      <c r="KEH122" s="439"/>
      <c r="KEI122" s="439"/>
      <c r="KEJ122" s="439"/>
      <c r="KEK122" s="439"/>
      <c r="KEL122" s="439"/>
      <c r="KEM122" s="439"/>
      <c r="KEN122" s="439"/>
      <c r="KEO122" s="439"/>
      <c r="KEP122" s="439"/>
      <c r="KEQ122" s="439"/>
      <c r="KER122" s="439"/>
      <c r="KES122" s="439"/>
      <c r="KET122" s="439"/>
      <c r="KEU122" s="439"/>
      <c r="KEV122" s="439"/>
      <c r="KEW122" s="439"/>
      <c r="KEX122" s="439"/>
      <c r="KEY122" s="439"/>
      <c r="KEZ122" s="439"/>
      <c r="KFA122" s="439"/>
      <c r="KFB122" s="439"/>
      <c r="KFC122" s="439"/>
      <c r="KFD122" s="439"/>
      <c r="KFE122" s="439"/>
      <c r="KFF122" s="439"/>
      <c r="KFG122" s="439"/>
      <c r="KFH122" s="439"/>
      <c r="KFI122" s="439"/>
      <c r="KFJ122" s="439"/>
      <c r="KFK122" s="439"/>
      <c r="KFL122" s="439"/>
      <c r="KFM122" s="439"/>
      <c r="KFN122" s="439"/>
      <c r="KFO122" s="439"/>
      <c r="KFP122" s="439"/>
      <c r="KFQ122" s="439"/>
      <c r="KFR122" s="439"/>
      <c r="KFS122" s="439"/>
      <c r="KFT122" s="439"/>
      <c r="KFU122" s="439"/>
      <c r="KFV122" s="439"/>
      <c r="KFW122" s="439"/>
      <c r="KFX122" s="439"/>
      <c r="KFY122" s="439"/>
      <c r="KFZ122" s="439"/>
      <c r="KGA122" s="439"/>
      <c r="KGB122" s="439"/>
      <c r="KGC122" s="439"/>
      <c r="KGD122" s="439"/>
      <c r="KGE122" s="439"/>
      <c r="KGF122" s="439"/>
      <c r="KGG122" s="439"/>
      <c r="KGH122" s="439"/>
      <c r="KGI122" s="439"/>
      <c r="KGJ122" s="439"/>
      <c r="KGK122" s="439"/>
      <c r="KGL122" s="439"/>
      <c r="KGM122" s="439"/>
      <c r="KGN122" s="439"/>
      <c r="KGO122" s="439"/>
      <c r="KGP122" s="439"/>
      <c r="KGQ122" s="439"/>
      <c r="KGR122" s="439"/>
      <c r="KGS122" s="439"/>
      <c r="KGT122" s="439"/>
      <c r="KGU122" s="439"/>
      <c r="KGV122" s="439"/>
      <c r="KGW122" s="439"/>
      <c r="KGX122" s="439"/>
      <c r="KGY122" s="439"/>
      <c r="KGZ122" s="439"/>
      <c r="KHA122" s="439"/>
      <c r="KHB122" s="439"/>
      <c r="KHC122" s="439"/>
      <c r="KHD122" s="439"/>
      <c r="KHE122" s="439"/>
      <c r="KHF122" s="439"/>
      <c r="KHG122" s="439"/>
      <c r="KHH122" s="439"/>
      <c r="KHI122" s="439"/>
      <c r="KHJ122" s="439"/>
      <c r="KHK122" s="439"/>
      <c r="KHL122" s="439"/>
      <c r="KHM122" s="439"/>
      <c r="KHN122" s="439"/>
      <c r="KHO122" s="439"/>
      <c r="KHP122" s="439"/>
      <c r="KHQ122" s="439"/>
      <c r="KHR122" s="439"/>
      <c r="KHS122" s="439"/>
      <c r="KHT122" s="439"/>
      <c r="KHU122" s="439"/>
      <c r="KHV122" s="439"/>
      <c r="KHW122" s="439"/>
      <c r="KHX122" s="439"/>
      <c r="KHY122" s="439"/>
      <c r="KHZ122" s="439"/>
      <c r="KIA122" s="439"/>
      <c r="KIB122" s="439"/>
      <c r="KIC122" s="439"/>
      <c r="KID122" s="439"/>
      <c r="KIE122" s="439"/>
      <c r="KIF122" s="439"/>
      <c r="KIG122" s="439"/>
      <c r="KIH122" s="439"/>
      <c r="KII122" s="439"/>
      <c r="KIJ122" s="439"/>
      <c r="KIK122" s="439"/>
      <c r="KIL122" s="439"/>
      <c r="KIM122" s="439"/>
      <c r="KIN122" s="439"/>
      <c r="KIO122" s="439"/>
      <c r="KIP122" s="439"/>
      <c r="KIQ122" s="439"/>
      <c r="KIR122" s="439"/>
      <c r="KIS122" s="439"/>
      <c r="KIT122" s="439"/>
      <c r="KIU122" s="439"/>
      <c r="KIV122" s="439"/>
      <c r="KIW122" s="439"/>
      <c r="KIX122" s="439"/>
      <c r="KIY122" s="439"/>
      <c r="KIZ122" s="439"/>
      <c r="KJA122" s="439"/>
      <c r="KJB122" s="439"/>
      <c r="KJC122" s="439"/>
      <c r="KJD122" s="439"/>
      <c r="KJE122" s="439"/>
      <c r="KJF122" s="439"/>
      <c r="KJG122" s="439"/>
      <c r="KJH122" s="439"/>
      <c r="KJI122" s="439"/>
      <c r="KJJ122" s="439"/>
      <c r="KJK122" s="439"/>
      <c r="KJL122" s="439"/>
      <c r="KJM122" s="439"/>
      <c r="KJN122" s="439"/>
      <c r="KJO122" s="439"/>
      <c r="KJP122" s="439"/>
      <c r="KJQ122" s="439"/>
      <c r="KJR122" s="439"/>
      <c r="KJS122" s="439"/>
      <c r="KJT122" s="439"/>
      <c r="KJU122" s="439"/>
      <c r="KJV122" s="439"/>
      <c r="KJW122" s="439"/>
      <c r="KJX122" s="439"/>
      <c r="KJY122" s="439"/>
      <c r="KJZ122" s="439"/>
      <c r="KKA122" s="439"/>
      <c r="KKB122" s="439"/>
      <c r="KKC122" s="439"/>
      <c r="KKD122" s="439"/>
      <c r="KKE122" s="439"/>
      <c r="KKF122" s="439"/>
      <c r="KKG122" s="439"/>
      <c r="KKH122" s="439"/>
      <c r="KKI122" s="439"/>
      <c r="KKJ122" s="439"/>
      <c r="KKK122" s="439"/>
      <c r="KKL122" s="439"/>
      <c r="KKM122" s="439"/>
      <c r="KKN122" s="439"/>
      <c r="KKO122" s="439"/>
      <c r="KKP122" s="439"/>
      <c r="KKQ122" s="439"/>
      <c r="KKR122" s="439"/>
      <c r="KKS122" s="439"/>
      <c r="KKT122" s="439"/>
      <c r="KKU122" s="439"/>
      <c r="KKV122" s="439"/>
      <c r="KKW122" s="439"/>
      <c r="KKX122" s="439"/>
      <c r="KKY122" s="439"/>
      <c r="KKZ122" s="439"/>
      <c r="KLA122" s="439"/>
      <c r="KLB122" s="439"/>
      <c r="KLC122" s="439"/>
      <c r="KLD122" s="439"/>
      <c r="KLE122" s="439"/>
      <c r="KLF122" s="439"/>
      <c r="KLG122" s="439"/>
      <c r="KLH122" s="439"/>
      <c r="KLI122" s="439"/>
      <c r="KLJ122" s="439"/>
      <c r="KLK122" s="439"/>
      <c r="KLL122" s="439"/>
      <c r="KLM122" s="439"/>
      <c r="KLN122" s="439"/>
      <c r="KLO122" s="439"/>
      <c r="KLP122" s="439"/>
      <c r="KLQ122" s="439"/>
      <c r="KLR122" s="439"/>
      <c r="KLS122" s="439"/>
      <c r="KLT122" s="439"/>
      <c r="KLU122" s="439"/>
      <c r="KLV122" s="439"/>
      <c r="KLW122" s="439"/>
      <c r="KLX122" s="439"/>
      <c r="KLY122" s="439"/>
      <c r="KLZ122" s="439"/>
      <c r="KMA122" s="439"/>
      <c r="KMB122" s="439"/>
      <c r="KMC122" s="439"/>
      <c r="KMD122" s="439"/>
      <c r="KME122" s="439"/>
      <c r="KMF122" s="439"/>
      <c r="KMG122" s="439"/>
      <c r="KMH122" s="439"/>
      <c r="KMI122" s="439"/>
      <c r="KMJ122" s="439"/>
      <c r="KMK122" s="439"/>
      <c r="KML122" s="439"/>
      <c r="KMM122" s="439"/>
      <c r="KMN122" s="439"/>
      <c r="KMO122" s="439"/>
      <c r="KMP122" s="439"/>
      <c r="KMQ122" s="439"/>
      <c r="KMR122" s="439"/>
      <c r="KMS122" s="439"/>
      <c r="KMT122" s="439"/>
      <c r="KMU122" s="439"/>
      <c r="KMV122" s="439"/>
      <c r="KMW122" s="439"/>
      <c r="KMX122" s="439"/>
      <c r="KMY122" s="439"/>
      <c r="KMZ122" s="439"/>
      <c r="KNA122" s="439"/>
      <c r="KNB122" s="439"/>
      <c r="KNC122" s="439"/>
      <c r="KND122" s="439"/>
      <c r="KNE122" s="439"/>
      <c r="KNF122" s="439"/>
      <c r="KNG122" s="439"/>
      <c r="KNH122" s="439"/>
      <c r="KNI122" s="439"/>
      <c r="KNJ122" s="439"/>
      <c r="KNK122" s="439"/>
      <c r="KNL122" s="439"/>
      <c r="KNM122" s="439"/>
      <c r="KNN122" s="439"/>
      <c r="KNO122" s="439"/>
      <c r="KNP122" s="439"/>
      <c r="KNQ122" s="439"/>
      <c r="KNR122" s="439"/>
      <c r="KNS122" s="439"/>
      <c r="KNT122" s="439"/>
      <c r="KNU122" s="439"/>
      <c r="KNV122" s="439"/>
      <c r="KNW122" s="439"/>
      <c r="KNX122" s="439"/>
      <c r="KNY122" s="439"/>
      <c r="KNZ122" s="439"/>
      <c r="KOA122" s="439"/>
      <c r="KOB122" s="439"/>
      <c r="KOC122" s="439"/>
      <c r="KOD122" s="439"/>
      <c r="KOE122" s="439"/>
      <c r="KOF122" s="439"/>
      <c r="KOG122" s="439"/>
      <c r="KOH122" s="439"/>
      <c r="KOI122" s="439"/>
      <c r="KOJ122" s="439"/>
      <c r="KOK122" s="439"/>
      <c r="KOL122" s="439"/>
      <c r="KOM122" s="439"/>
      <c r="KON122" s="439"/>
      <c r="KOO122" s="439"/>
      <c r="KOP122" s="439"/>
      <c r="KOQ122" s="439"/>
      <c r="KOR122" s="439"/>
      <c r="KOS122" s="439"/>
      <c r="KOT122" s="439"/>
      <c r="KOU122" s="439"/>
      <c r="KOV122" s="439"/>
      <c r="KOW122" s="439"/>
      <c r="KOX122" s="439"/>
      <c r="KOY122" s="439"/>
      <c r="KOZ122" s="439"/>
      <c r="KPA122" s="439"/>
      <c r="KPB122" s="439"/>
      <c r="KPC122" s="439"/>
      <c r="KPD122" s="439"/>
      <c r="KPE122" s="439"/>
      <c r="KPF122" s="439"/>
      <c r="KPG122" s="439"/>
      <c r="KPH122" s="439"/>
      <c r="KPI122" s="439"/>
      <c r="KPJ122" s="439"/>
      <c r="KPK122" s="439"/>
      <c r="KPL122" s="439"/>
      <c r="KPM122" s="439"/>
      <c r="KPN122" s="439"/>
      <c r="KPO122" s="439"/>
      <c r="KPP122" s="439"/>
      <c r="KPQ122" s="439"/>
      <c r="KPR122" s="439"/>
      <c r="KPS122" s="439"/>
      <c r="KPT122" s="439"/>
      <c r="KPU122" s="439"/>
      <c r="KPV122" s="439"/>
      <c r="KPW122" s="439"/>
      <c r="KPX122" s="439"/>
      <c r="KPY122" s="439"/>
      <c r="KPZ122" s="439"/>
      <c r="KQA122" s="439"/>
      <c r="KQB122" s="439"/>
      <c r="KQC122" s="439"/>
      <c r="KQD122" s="439"/>
      <c r="KQE122" s="439"/>
      <c r="KQF122" s="439"/>
      <c r="KQG122" s="439"/>
      <c r="KQH122" s="439"/>
      <c r="KQI122" s="439"/>
      <c r="KQJ122" s="439"/>
      <c r="KQK122" s="439"/>
      <c r="KQL122" s="439"/>
      <c r="KQM122" s="439"/>
      <c r="KQN122" s="439"/>
      <c r="KQO122" s="439"/>
      <c r="KQP122" s="439"/>
      <c r="KQQ122" s="439"/>
      <c r="KQR122" s="439"/>
      <c r="KQS122" s="439"/>
      <c r="KQT122" s="439"/>
      <c r="KQU122" s="439"/>
      <c r="KQV122" s="439"/>
      <c r="KQW122" s="439"/>
      <c r="KQX122" s="439"/>
      <c r="KQY122" s="439"/>
      <c r="KQZ122" s="439"/>
      <c r="KRA122" s="439"/>
      <c r="KRB122" s="439"/>
      <c r="KRC122" s="439"/>
      <c r="KRD122" s="439"/>
      <c r="KRE122" s="439"/>
      <c r="KRF122" s="439"/>
      <c r="KRG122" s="439"/>
      <c r="KRH122" s="439"/>
      <c r="KRI122" s="439"/>
      <c r="KRJ122" s="439"/>
      <c r="KRK122" s="439"/>
      <c r="KRL122" s="439"/>
      <c r="KRM122" s="439"/>
      <c r="KRN122" s="439"/>
      <c r="KRO122" s="439"/>
      <c r="KRP122" s="439"/>
      <c r="KRQ122" s="439"/>
      <c r="KRR122" s="439"/>
      <c r="KRS122" s="439"/>
      <c r="KRT122" s="439"/>
      <c r="KRU122" s="439"/>
      <c r="KRV122" s="439"/>
      <c r="KRW122" s="439"/>
      <c r="KRX122" s="439"/>
      <c r="KRY122" s="439"/>
      <c r="KRZ122" s="439"/>
      <c r="KSA122" s="439"/>
      <c r="KSB122" s="439"/>
      <c r="KSC122" s="439"/>
      <c r="KSD122" s="439"/>
      <c r="KSE122" s="439"/>
      <c r="KSF122" s="439"/>
      <c r="KSG122" s="439"/>
      <c r="KSH122" s="439"/>
      <c r="KSI122" s="439"/>
      <c r="KSJ122" s="439"/>
      <c r="KSK122" s="439"/>
      <c r="KSL122" s="439"/>
      <c r="KSM122" s="439"/>
      <c r="KSN122" s="439"/>
      <c r="KSO122" s="439"/>
      <c r="KSP122" s="439"/>
      <c r="KSQ122" s="439"/>
      <c r="KSR122" s="439"/>
      <c r="KSS122" s="439"/>
      <c r="KST122" s="439"/>
      <c r="KSU122" s="439"/>
      <c r="KSV122" s="439"/>
      <c r="KSW122" s="439"/>
      <c r="KSX122" s="439"/>
      <c r="KSY122" s="439"/>
      <c r="KSZ122" s="439"/>
      <c r="KTA122" s="439"/>
      <c r="KTB122" s="439"/>
      <c r="KTC122" s="439"/>
      <c r="KTD122" s="439"/>
      <c r="KTE122" s="439"/>
      <c r="KTF122" s="439"/>
      <c r="KTG122" s="439"/>
      <c r="KTH122" s="439"/>
      <c r="KTI122" s="439"/>
      <c r="KTJ122" s="439"/>
      <c r="KTK122" s="439"/>
      <c r="KTL122" s="439"/>
      <c r="KTM122" s="439"/>
      <c r="KTN122" s="439"/>
      <c r="KTO122" s="439"/>
      <c r="KTP122" s="439"/>
      <c r="KTQ122" s="439"/>
      <c r="KTR122" s="439"/>
      <c r="KTS122" s="439"/>
      <c r="KTT122" s="439"/>
      <c r="KTU122" s="439"/>
      <c r="KTV122" s="439"/>
      <c r="KTW122" s="439"/>
      <c r="KTX122" s="439"/>
      <c r="KTY122" s="439"/>
      <c r="KTZ122" s="439"/>
      <c r="KUA122" s="439"/>
      <c r="KUB122" s="439"/>
      <c r="KUC122" s="439"/>
      <c r="KUD122" s="439"/>
      <c r="KUE122" s="439"/>
      <c r="KUF122" s="439"/>
      <c r="KUG122" s="439"/>
      <c r="KUH122" s="439"/>
      <c r="KUI122" s="439"/>
      <c r="KUJ122" s="439"/>
      <c r="KUK122" s="439"/>
      <c r="KUL122" s="439"/>
      <c r="KUM122" s="439"/>
      <c r="KUN122" s="439"/>
      <c r="KUO122" s="439"/>
      <c r="KUP122" s="439"/>
      <c r="KUQ122" s="439"/>
      <c r="KUR122" s="439"/>
      <c r="KUS122" s="439"/>
      <c r="KUT122" s="439"/>
      <c r="KUU122" s="439"/>
      <c r="KUV122" s="439"/>
      <c r="KUW122" s="439"/>
      <c r="KUX122" s="439"/>
      <c r="KUY122" s="439"/>
      <c r="KUZ122" s="439"/>
      <c r="KVA122" s="439"/>
      <c r="KVB122" s="439"/>
      <c r="KVC122" s="439"/>
      <c r="KVD122" s="439"/>
      <c r="KVE122" s="439"/>
      <c r="KVF122" s="439"/>
      <c r="KVG122" s="439"/>
      <c r="KVH122" s="439"/>
      <c r="KVI122" s="439"/>
      <c r="KVJ122" s="439"/>
      <c r="KVK122" s="439"/>
      <c r="KVL122" s="439"/>
      <c r="KVM122" s="439"/>
      <c r="KVN122" s="439"/>
      <c r="KVO122" s="439"/>
      <c r="KVP122" s="439"/>
      <c r="KVQ122" s="439"/>
      <c r="KVR122" s="439"/>
      <c r="KVS122" s="439"/>
      <c r="KVT122" s="439"/>
      <c r="KVU122" s="439"/>
      <c r="KVV122" s="439"/>
      <c r="KVW122" s="439"/>
      <c r="KVX122" s="439"/>
      <c r="KVY122" s="439"/>
      <c r="KVZ122" s="439"/>
      <c r="KWA122" s="439"/>
      <c r="KWB122" s="439"/>
      <c r="KWC122" s="439"/>
      <c r="KWD122" s="439"/>
      <c r="KWE122" s="439"/>
      <c r="KWF122" s="439"/>
      <c r="KWG122" s="439"/>
      <c r="KWH122" s="439"/>
      <c r="KWI122" s="439"/>
      <c r="KWJ122" s="439"/>
      <c r="KWK122" s="439"/>
      <c r="KWL122" s="439"/>
      <c r="KWM122" s="439"/>
      <c r="KWN122" s="439"/>
      <c r="KWO122" s="439"/>
      <c r="KWP122" s="439"/>
      <c r="KWQ122" s="439"/>
      <c r="KWR122" s="439"/>
      <c r="KWS122" s="439"/>
      <c r="KWT122" s="439"/>
      <c r="KWU122" s="439"/>
      <c r="KWV122" s="439"/>
      <c r="KWW122" s="439"/>
      <c r="KWX122" s="439"/>
      <c r="KWY122" s="439"/>
      <c r="KWZ122" s="439"/>
      <c r="KXA122" s="439"/>
      <c r="KXB122" s="439"/>
      <c r="KXC122" s="439"/>
      <c r="KXD122" s="439"/>
      <c r="KXE122" s="439"/>
      <c r="KXF122" s="439"/>
      <c r="KXG122" s="439"/>
      <c r="KXH122" s="439"/>
      <c r="KXI122" s="439"/>
      <c r="KXJ122" s="439"/>
      <c r="KXK122" s="439"/>
      <c r="KXL122" s="439"/>
      <c r="KXM122" s="439"/>
      <c r="KXN122" s="439"/>
      <c r="KXO122" s="439"/>
      <c r="KXP122" s="439"/>
      <c r="KXQ122" s="439"/>
      <c r="KXR122" s="439"/>
      <c r="KXS122" s="439"/>
      <c r="KXT122" s="439"/>
      <c r="KXU122" s="439"/>
      <c r="KXV122" s="439"/>
      <c r="KXW122" s="439"/>
      <c r="KXX122" s="439"/>
      <c r="KXY122" s="439"/>
      <c r="KXZ122" s="439"/>
      <c r="KYA122" s="439"/>
      <c r="KYB122" s="439"/>
      <c r="KYC122" s="439"/>
      <c r="KYD122" s="439"/>
      <c r="KYE122" s="439"/>
      <c r="KYF122" s="439"/>
      <c r="KYG122" s="439"/>
      <c r="KYH122" s="439"/>
      <c r="KYI122" s="439"/>
      <c r="KYJ122" s="439"/>
      <c r="KYK122" s="439"/>
      <c r="KYL122" s="439"/>
      <c r="KYM122" s="439"/>
      <c r="KYN122" s="439"/>
      <c r="KYO122" s="439"/>
      <c r="KYP122" s="439"/>
      <c r="KYQ122" s="439"/>
      <c r="KYR122" s="439"/>
      <c r="KYS122" s="439"/>
      <c r="KYT122" s="439"/>
      <c r="KYU122" s="439"/>
      <c r="KYV122" s="439"/>
      <c r="KYW122" s="439"/>
      <c r="KYX122" s="439"/>
      <c r="KYY122" s="439"/>
      <c r="KYZ122" s="439"/>
      <c r="KZA122" s="439"/>
      <c r="KZB122" s="439"/>
      <c r="KZC122" s="439"/>
      <c r="KZD122" s="439"/>
      <c r="KZE122" s="439"/>
      <c r="KZF122" s="439"/>
      <c r="KZG122" s="439"/>
      <c r="KZH122" s="439"/>
      <c r="KZI122" s="439"/>
      <c r="KZJ122" s="439"/>
      <c r="KZK122" s="439"/>
      <c r="KZL122" s="439"/>
      <c r="KZM122" s="439"/>
      <c r="KZN122" s="439"/>
      <c r="KZO122" s="439"/>
      <c r="KZP122" s="439"/>
      <c r="KZQ122" s="439"/>
      <c r="KZR122" s="439"/>
      <c r="KZS122" s="439"/>
      <c r="KZT122" s="439"/>
      <c r="KZU122" s="439"/>
      <c r="KZV122" s="439"/>
      <c r="KZW122" s="439"/>
      <c r="KZX122" s="439"/>
      <c r="KZY122" s="439"/>
      <c r="KZZ122" s="439"/>
      <c r="LAA122" s="439"/>
      <c r="LAB122" s="439"/>
      <c r="LAC122" s="439"/>
      <c r="LAD122" s="439"/>
      <c r="LAE122" s="439"/>
      <c r="LAF122" s="439"/>
      <c r="LAG122" s="439"/>
      <c r="LAH122" s="439"/>
      <c r="LAI122" s="439"/>
      <c r="LAJ122" s="439"/>
      <c r="LAK122" s="439"/>
      <c r="LAL122" s="439"/>
      <c r="LAM122" s="439"/>
      <c r="LAN122" s="439"/>
      <c r="LAO122" s="439"/>
      <c r="LAP122" s="439"/>
      <c r="LAQ122" s="439"/>
      <c r="LAR122" s="439"/>
      <c r="LAS122" s="439"/>
      <c r="LAT122" s="439"/>
      <c r="LAU122" s="439"/>
      <c r="LAV122" s="439"/>
      <c r="LAW122" s="439"/>
      <c r="LAX122" s="439"/>
      <c r="LAY122" s="439"/>
      <c r="LAZ122" s="439"/>
      <c r="LBA122" s="439"/>
      <c r="LBB122" s="439"/>
      <c r="LBC122" s="439"/>
      <c r="LBD122" s="439"/>
      <c r="LBE122" s="439"/>
      <c r="LBF122" s="439"/>
      <c r="LBG122" s="439"/>
      <c r="LBH122" s="439"/>
      <c r="LBI122" s="439"/>
      <c r="LBJ122" s="439"/>
      <c r="LBK122" s="439"/>
      <c r="LBL122" s="439"/>
      <c r="LBM122" s="439"/>
      <c r="LBN122" s="439"/>
      <c r="LBO122" s="439"/>
      <c r="LBP122" s="439"/>
      <c r="LBQ122" s="439"/>
      <c r="LBR122" s="439"/>
      <c r="LBS122" s="439"/>
      <c r="LBT122" s="439"/>
      <c r="LBU122" s="439"/>
      <c r="LBV122" s="439"/>
      <c r="LBW122" s="439"/>
      <c r="LBX122" s="439"/>
      <c r="LBY122" s="439"/>
      <c r="LBZ122" s="439"/>
      <c r="LCA122" s="439"/>
      <c r="LCB122" s="439"/>
      <c r="LCC122" s="439"/>
      <c r="LCD122" s="439"/>
      <c r="LCE122" s="439"/>
      <c r="LCF122" s="439"/>
      <c r="LCG122" s="439"/>
      <c r="LCH122" s="439"/>
      <c r="LCI122" s="439"/>
      <c r="LCJ122" s="439"/>
      <c r="LCK122" s="439"/>
      <c r="LCL122" s="439"/>
      <c r="LCM122" s="439"/>
      <c r="LCN122" s="439"/>
      <c r="LCO122" s="439"/>
      <c r="LCP122" s="439"/>
      <c r="LCQ122" s="439"/>
      <c r="LCR122" s="439"/>
      <c r="LCS122" s="439"/>
      <c r="LCT122" s="439"/>
      <c r="LCU122" s="439"/>
      <c r="LCV122" s="439"/>
      <c r="LCW122" s="439"/>
      <c r="LCX122" s="439"/>
      <c r="LCY122" s="439"/>
      <c r="LCZ122" s="439"/>
      <c r="LDA122" s="439"/>
      <c r="LDB122" s="439"/>
      <c r="LDC122" s="439"/>
      <c r="LDD122" s="439"/>
      <c r="LDE122" s="439"/>
      <c r="LDF122" s="439"/>
      <c r="LDG122" s="439"/>
      <c r="LDH122" s="439"/>
      <c r="LDI122" s="439"/>
      <c r="LDJ122" s="439"/>
      <c r="LDK122" s="439"/>
      <c r="LDL122" s="439"/>
      <c r="LDM122" s="439"/>
      <c r="LDN122" s="439"/>
      <c r="LDO122" s="439"/>
      <c r="LDP122" s="439"/>
      <c r="LDQ122" s="439"/>
      <c r="LDR122" s="439"/>
      <c r="LDS122" s="439"/>
      <c r="LDT122" s="439"/>
      <c r="LDU122" s="439"/>
      <c r="LDV122" s="439"/>
      <c r="LDW122" s="439"/>
      <c r="LDX122" s="439"/>
      <c r="LDY122" s="439"/>
      <c r="LDZ122" s="439"/>
      <c r="LEA122" s="439"/>
      <c r="LEB122" s="439"/>
      <c r="LEC122" s="439"/>
      <c r="LED122" s="439"/>
      <c r="LEE122" s="439"/>
      <c r="LEF122" s="439"/>
      <c r="LEG122" s="439"/>
      <c r="LEH122" s="439"/>
      <c r="LEI122" s="439"/>
      <c r="LEJ122" s="439"/>
      <c r="LEK122" s="439"/>
      <c r="LEL122" s="439"/>
      <c r="LEM122" s="439"/>
      <c r="LEN122" s="439"/>
      <c r="LEO122" s="439"/>
      <c r="LEP122" s="439"/>
      <c r="LEQ122" s="439"/>
      <c r="LER122" s="439"/>
      <c r="LES122" s="439"/>
      <c r="LET122" s="439"/>
      <c r="LEU122" s="439"/>
      <c r="LEV122" s="439"/>
      <c r="LEW122" s="439"/>
      <c r="LEX122" s="439"/>
      <c r="LEY122" s="439"/>
      <c r="LEZ122" s="439"/>
      <c r="LFA122" s="439"/>
      <c r="LFB122" s="439"/>
      <c r="LFC122" s="439"/>
      <c r="LFD122" s="439"/>
      <c r="LFE122" s="439"/>
      <c r="LFF122" s="439"/>
      <c r="LFG122" s="439"/>
      <c r="LFH122" s="439"/>
      <c r="LFI122" s="439"/>
      <c r="LFJ122" s="439"/>
      <c r="LFK122" s="439"/>
      <c r="LFL122" s="439"/>
      <c r="LFM122" s="439"/>
      <c r="LFN122" s="439"/>
      <c r="LFO122" s="439"/>
      <c r="LFP122" s="439"/>
      <c r="LFQ122" s="439"/>
      <c r="LFR122" s="439"/>
      <c r="LFS122" s="439"/>
      <c r="LFT122" s="439"/>
      <c r="LFU122" s="439"/>
      <c r="LFV122" s="439"/>
      <c r="LFW122" s="439"/>
      <c r="LFX122" s="439"/>
      <c r="LFY122" s="439"/>
      <c r="LFZ122" s="439"/>
      <c r="LGA122" s="439"/>
      <c r="LGB122" s="439"/>
      <c r="LGC122" s="439"/>
      <c r="LGD122" s="439"/>
      <c r="LGE122" s="439"/>
      <c r="LGF122" s="439"/>
      <c r="LGG122" s="439"/>
      <c r="LGH122" s="439"/>
      <c r="LGI122" s="439"/>
      <c r="LGJ122" s="439"/>
      <c r="LGK122" s="439"/>
      <c r="LGL122" s="439"/>
      <c r="LGM122" s="439"/>
      <c r="LGN122" s="439"/>
      <c r="LGO122" s="439"/>
      <c r="LGP122" s="439"/>
      <c r="LGQ122" s="439"/>
      <c r="LGR122" s="439"/>
      <c r="LGS122" s="439"/>
      <c r="LGT122" s="439"/>
      <c r="LGU122" s="439"/>
      <c r="LGV122" s="439"/>
      <c r="LGW122" s="439"/>
      <c r="LGX122" s="439"/>
      <c r="LGY122" s="439"/>
      <c r="LGZ122" s="439"/>
      <c r="LHA122" s="439"/>
      <c r="LHB122" s="439"/>
      <c r="LHC122" s="439"/>
      <c r="LHD122" s="439"/>
      <c r="LHE122" s="439"/>
      <c r="LHF122" s="439"/>
      <c r="LHG122" s="439"/>
      <c r="LHH122" s="439"/>
      <c r="LHI122" s="439"/>
      <c r="LHJ122" s="439"/>
      <c r="LHK122" s="439"/>
      <c r="LHL122" s="439"/>
      <c r="LHM122" s="439"/>
      <c r="LHN122" s="439"/>
      <c r="LHO122" s="439"/>
      <c r="LHP122" s="439"/>
      <c r="LHQ122" s="439"/>
      <c r="LHR122" s="439"/>
      <c r="LHS122" s="439"/>
      <c r="LHT122" s="439"/>
      <c r="LHU122" s="439"/>
      <c r="LHV122" s="439"/>
      <c r="LHW122" s="439"/>
      <c r="LHX122" s="439"/>
      <c r="LHY122" s="439"/>
      <c r="LHZ122" s="439"/>
      <c r="LIA122" s="439"/>
      <c r="LIB122" s="439"/>
      <c r="LIC122" s="439"/>
      <c r="LID122" s="439"/>
      <c r="LIE122" s="439"/>
      <c r="LIF122" s="439"/>
      <c r="LIG122" s="439"/>
      <c r="LIH122" s="439"/>
      <c r="LII122" s="439"/>
      <c r="LIJ122" s="439"/>
      <c r="LIK122" s="439"/>
      <c r="LIL122" s="439"/>
      <c r="LIM122" s="439"/>
      <c r="LIN122" s="439"/>
      <c r="LIO122" s="439"/>
      <c r="LIP122" s="439"/>
      <c r="LIQ122" s="439"/>
      <c r="LIR122" s="439"/>
      <c r="LIS122" s="439"/>
      <c r="LIT122" s="439"/>
      <c r="LIU122" s="439"/>
      <c r="LIV122" s="439"/>
      <c r="LIW122" s="439"/>
      <c r="LIX122" s="439"/>
      <c r="LIY122" s="439"/>
      <c r="LIZ122" s="439"/>
      <c r="LJA122" s="439"/>
      <c r="LJB122" s="439"/>
      <c r="LJC122" s="439"/>
      <c r="LJD122" s="439"/>
      <c r="LJE122" s="439"/>
      <c r="LJF122" s="439"/>
      <c r="LJG122" s="439"/>
      <c r="LJH122" s="439"/>
      <c r="LJI122" s="439"/>
      <c r="LJJ122" s="439"/>
      <c r="LJK122" s="439"/>
      <c r="LJL122" s="439"/>
      <c r="LJM122" s="439"/>
      <c r="LJN122" s="439"/>
      <c r="LJO122" s="439"/>
      <c r="LJP122" s="439"/>
      <c r="LJQ122" s="439"/>
      <c r="LJR122" s="439"/>
      <c r="LJS122" s="439"/>
      <c r="LJT122" s="439"/>
      <c r="LJU122" s="439"/>
      <c r="LJV122" s="439"/>
      <c r="LJW122" s="439"/>
      <c r="LJX122" s="439"/>
      <c r="LJY122" s="439"/>
      <c r="LJZ122" s="439"/>
      <c r="LKA122" s="439"/>
      <c r="LKB122" s="439"/>
      <c r="LKC122" s="439"/>
      <c r="LKD122" s="439"/>
      <c r="LKE122" s="439"/>
      <c r="LKF122" s="439"/>
      <c r="LKG122" s="439"/>
      <c r="LKH122" s="439"/>
      <c r="LKI122" s="439"/>
      <c r="LKJ122" s="439"/>
      <c r="LKK122" s="439"/>
      <c r="LKL122" s="439"/>
      <c r="LKM122" s="439"/>
      <c r="LKN122" s="439"/>
      <c r="LKO122" s="439"/>
      <c r="LKP122" s="439"/>
      <c r="LKQ122" s="439"/>
      <c r="LKR122" s="439"/>
      <c r="LKS122" s="439"/>
      <c r="LKT122" s="439"/>
      <c r="LKU122" s="439"/>
      <c r="LKV122" s="439"/>
      <c r="LKW122" s="439"/>
      <c r="LKX122" s="439"/>
      <c r="LKY122" s="439"/>
      <c r="LKZ122" s="439"/>
      <c r="LLA122" s="439"/>
      <c r="LLB122" s="439"/>
      <c r="LLC122" s="439"/>
      <c r="LLD122" s="439"/>
      <c r="LLE122" s="439"/>
      <c r="LLF122" s="439"/>
      <c r="LLG122" s="439"/>
      <c r="LLH122" s="439"/>
      <c r="LLI122" s="439"/>
      <c r="LLJ122" s="439"/>
      <c r="LLK122" s="439"/>
      <c r="LLL122" s="439"/>
      <c r="LLM122" s="439"/>
      <c r="LLN122" s="439"/>
      <c r="LLO122" s="439"/>
      <c r="LLP122" s="439"/>
      <c r="LLQ122" s="439"/>
      <c r="LLR122" s="439"/>
      <c r="LLS122" s="439"/>
      <c r="LLT122" s="439"/>
      <c r="LLU122" s="439"/>
      <c r="LLV122" s="439"/>
      <c r="LLW122" s="439"/>
      <c r="LLX122" s="439"/>
      <c r="LLY122" s="439"/>
      <c r="LLZ122" s="439"/>
      <c r="LMA122" s="439"/>
      <c r="LMB122" s="439"/>
      <c r="LMC122" s="439"/>
      <c r="LMD122" s="439"/>
      <c r="LME122" s="439"/>
      <c r="LMF122" s="439"/>
      <c r="LMG122" s="439"/>
      <c r="LMH122" s="439"/>
      <c r="LMI122" s="439"/>
      <c r="LMJ122" s="439"/>
      <c r="LMK122" s="439"/>
      <c r="LML122" s="439"/>
      <c r="LMM122" s="439"/>
      <c r="LMN122" s="439"/>
      <c r="LMO122" s="439"/>
      <c r="LMP122" s="439"/>
      <c r="LMQ122" s="439"/>
      <c r="LMR122" s="439"/>
      <c r="LMS122" s="439"/>
      <c r="LMT122" s="439"/>
      <c r="LMU122" s="439"/>
      <c r="LMV122" s="439"/>
      <c r="LMW122" s="439"/>
      <c r="LMX122" s="439"/>
      <c r="LMY122" s="439"/>
      <c r="LMZ122" s="439"/>
      <c r="LNA122" s="439"/>
      <c r="LNB122" s="439"/>
      <c r="LNC122" s="439"/>
      <c r="LND122" s="439"/>
      <c r="LNE122" s="439"/>
      <c r="LNF122" s="439"/>
      <c r="LNG122" s="439"/>
      <c r="LNH122" s="439"/>
      <c r="LNI122" s="439"/>
      <c r="LNJ122" s="439"/>
      <c r="LNK122" s="439"/>
      <c r="LNL122" s="439"/>
      <c r="LNM122" s="439"/>
      <c r="LNN122" s="439"/>
      <c r="LNO122" s="439"/>
      <c r="LNP122" s="439"/>
      <c r="LNQ122" s="439"/>
      <c r="LNR122" s="439"/>
      <c r="LNS122" s="439"/>
      <c r="LNT122" s="439"/>
      <c r="LNU122" s="439"/>
      <c r="LNV122" s="439"/>
      <c r="LNW122" s="439"/>
      <c r="LNX122" s="439"/>
      <c r="LNY122" s="439"/>
      <c r="LNZ122" s="439"/>
      <c r="LOA122" s="439"/>
      <c r="LOB122" s="439"/>
      <c r="LOC122" s="439"/>
      <c r="LOD122" s="439"/>
      <c r="LOE122" s="439"/>
      <c r="LOF122" s="439"/>
      <c r="LOG122" s="439"/>
      <c r="LOH122" s="439"/>
      <c r="LOI122" s="439"/>
      <c r="LOJ122" s="439"/>
      <c r="LOK122" s="439"/>
      <c r="LOL122" s="439"/>
      <c r="LOM122" s="439"/>
      <c r="LON122" s="439"/>
      <c r="LOO122" s="439"/>
      <c r="LOP122" s="439"/>
      <c r="LOQ122" s="439"/>
      <c r="LOR122" s="439"/>
      <c r="LOS122" s="439"/>
      <c r="LOT122" s="439"/>
      <c r="LOU122" s="439"/>
      <c r="LOV122" s="439"/>
      <c r="LOW122" s="439"/>
      <c r="LOX122" s="439"/>
      <c r="LOY122" s="439"/>
      <c r="LOZ122" s="439"/>
      <c r="LPA122" s="439"/>
      <c r="LPB122" s="439"/>
      <c r="LPC122" s="439"/>
      <c r="LPD122" s="439"/>
      <c r="LPE122" s="439"/>
      <c r="LPF122" s="439"/>
      <c r="LPG122" s="439"/>
      <c r="LPH122" s="439"/>
      <c r="LPI122" s="439"/>
      <c r="LPJ122" s="439"/>
      <c r="LPK122" s="439"/>
      <c r="LPL122" s="439"/>
      <c r="LPM122" s="439"/>
      <c r="LPN122" s="439"/>
      <c r="LPO122" s="439"/>
      <c r="LPP122" s="439"/>
      <c r="LPQ122" s="439"/>
      <c r="LPR122" s="439"/>
      <c r="LPS122" s="439"/>
      <c r="LPT122" s="439"/>
      <c r="LPU122" s="439"/>
      <c r="LPV122" s="439"/>
      <c r="LPW122" s="439"/>
      <c r="LPX122" s="439"/>
      <c r="LPY122" s="439"/>
      <c r="LPZ122" s="439"/>
      <c r="LQA122" s="439"/>
      <c r="LQB122" s="439"/>
      <c r="LQC122" s="439"/>
      <c r="LQD122" s="439"/>
      <c r="LQE122" s="439"/>
      <c r="LQF122" s="439"/>
      <c r="LQG122" s="439"/>
      <c r="LQH122" s="439"/>
      <c r="LQI122" s="439"/>
      <c r="LQJ122" s="439"/>
      <c r="LQK122" s="439"/>
      <c r="LQL122" s="439"/>
      <c r="LQM122" s="439"/>
      <c r="LQN122" s="439"/>
      <c r="LQO122" s="439"/>
      <c r="LQP122" s="439"/>
      <c r="LQQ122" s="439"/>
      <c r="LQR122" s="439"/>
      <c r="LQS122" s="439"/>
      <c r="LQT122" s="439"/>
      <c r="LQU122" s="439"/>
      <c r="LQV122" s="439"/>
      <c r="LQW122" s="439"/>
      <c r="LQX122" s="439"/>
      <c r="LQY122" s="439"/>
      <c r="LQZ122" s="439"/>
      <c r="LRA122" s="439"/>
      <c r="LRB122" s="439"/>
      <c r="LRC122" s="439"/>
      <c r="LRD122" s="439"/>
      <c r="LRE122" s="439"/>
      <c r="LRF122" s="439"/>
      <c r="LRG122" s="439"/>
      <c r="LRH122" s="439"/>
      <c r="LRI122" s="439"/>
      <c r="LRJ122" s="439"/>
      <c r="LRK122" s="439"/>
      <c r="LRL122" s="439"/>
      <c r="LRM122" s="439"/>
      <c r="LRN122" s="439"/>
      <c r="LRO122" s="439"/>
      <c r="LRP122" s="439"/>
      <c r="LRQ122" s="439"/>
      <c r="LRR122" s="439"/>
      <c r="LRS122" s="439"/>
      <c r="LRT122" s="439"/>
      <c r="LRU122" s="439"/>
      <c r="LRV122" s="439"/>
      <c r="LRW122" s="439"/>
      <c r="LRX122" s="439"/>
      <c r="LRY122" s="439"/>
      <c r="LRZ122" s="439"/>
      <c r="LSA122" s="439"/>
      <c r="LSB122" s="439"/>
      <c r="LSC122" s="439"/>
      <c r="LSD122" s="439"/>
      <c r="LSE122" s="439"/>
      <c r="LSF122" s="439"/>
      <c r="LSG122" s="439"/>
      <c r="LSH122" s="439"/>
      <c r="LSI122" s="439"/>
      <c r="LSJ122" s="439"/>
      <c r="LSK122" s="439"/>
      <c r="LSL122" s="439"/>
      <c r="LSM122" s="439"/>
      <c r="LSN122" s="439"/>
      <c r="LSO122" s="439"/>
      <c r="LSP122" s="439"/>
      <c r="LSQ122" s="439"/>
      <c r="LSR122" s="439"/>
      <c r="LSS122" s="439"/>
      <c r="LST122" s="439"/>
      <c r="LSU122" s="439"/>
      <c r="LSV122" s="439"/>
      <c r="LSW122" s="439"/>
      <c r="LSX122" s="439"/>
      <c r="LSY122" s="439"/>
      <c r="LSZ122" s="439"/>
      <c r="LTA122" s="439"/>
      <c r="LTB122" s="439"/>
      <c r="LTC122" s="439"/>
      <c r="LTD122" s="439"/>
      <c r="LTE122" s="439"/>
      <c r="LTF122" s="439"/>
      <c r="LTG122" s="439"/>
      <c r="LTH122" s="439"/>
      <c r="LTI122" s="439"/>
      <c r="LTJ122" s="439"/>
      <c r="LTK122" s="439"/>
      <c r="LTL122" s="439"/>
      <c r="LTM122" s="439"/>
      <c r="LTN122" s="439"/>
      <c r="LTO122" s="439"/>
      <c r="LTP122" s="439"/>
      <c r="LTQ122" s="439"/>
      <c r="LTR122" s="439"/>
      <c r="LTS122" s="439"/>
      <c r="LTT122" s="439"/>
      <c r="LTU122" s="439"/>
      <c r="LTV122" s="439"/>
      <c r="LTW122" s="439"/>
      <c r="LTX122" s="439"/>
      <c r="LTY122" s="439"/>
      <c r="LTZ122" s="439"/>
      <c r="LUA122" s="439"/>
      <c r="LUB122" s="439"/>
      <c r="LUC122" s="439"/>
      <c r="LUD122" s="439"/>
      <c r="LUE122" s="439"/>
      <c r="LUF122" s="439"/>
      <c r="LUG122" s="439"/>
      <c r="LUH122" s="439"/>
      <c r="LUI122" s="439"/>
      <c r="LUJ122" s="439"/>
      <c r="LUK122" s="439"/>
      <c r="LUL122" s="439"/>
      <c r="LUM122" s="439"/>
      <c r="LUN122" s="439"/>
      <c r="LUO122" s="439"/>
      <c r="LUP122" s="439"/>
      <c r="LUQ122" s="439"/>
      <c r="LUR122" s="439"/>
      <c r="LUS122" s="439"/>
      <c r="LUT122" s="439"/>
      <c r="LUU122" s="439"/>
      <c r="LUV122" s="439"/>
      <c r="LUW122" s="439"/>
      <c r="LUX122" s="439"/>
      <c r="LUY122" s="439"/>
      <c r="LUZ122" s="439"/>
      <c r="LVA122" s="439"/>
      <c r="LVB122" s="439"/>
      <c r="LVC122" s="439"/>
      <c r="LVD122" s="439"/>
      <c r="LVE122" s="439"/>
      <c r="LVF122" s="439"/>
      <c r="LVG122" s="439"/>
      <c r="LVH122" s="439"/>
      <c r="LVI122" s="439"/>
      <c r="LVJ122" s="439"/>
      <c r="LVK122" s="439"/>
      <c r="LVL122" s="439"/>
      <c r="LVM122" s="439"/>
      <c r="LVN122" s="439"/>
      <c r="LVO122" s="439"/>
      <c r="LVP122" s="439"/>
      <c r="LVQ122" s="439"/>
      <c r="LVR122" s="439"/>
      <c r="LVS122" s="439"/>
      <c r="LVT122" s="439"/>
      <c r="LVU122" s="439"/>
      <c r="LVV122" s="439"/>
      <c r="LVW122" s="439"/>
      <c r="LVX122" s="439"/>
      <c r="LVY122" s="439"/>
      <c r="LVZ122" s="439"/>
      <c r="LWA122" s="439"/>
      <c r="LWB122" s="439"/>
      <c r="LWC122" s="439"/>
      <c r="LWD122" s="439"/>
      <c r="LWE122" s="439"/>
      <c r="LWF122" s="439"/>
      <c r="LWG122" s="439"/>
      <c r="LWH122" s="439"/>
      <c r="LWI122" s="439"/>
      <c r="LWJ122" s="439"/>
      <c r="LWK122" s="439"/>
      <c r="LWL122" s="439"/>
      <c r="LWM122" s="439"/>
      <c r="LWN122" s="439"/>
      <c r="LWO122" s="439"/>
      <c r="LWP122" s="439"/>
      <c r="LWQ122" s="439"/>
      <c r="LWR122" s="439"/>
      <c r="LWS122" s="439"/>
      <c r="LWT122" s="439"/>
      <c r="LWU122" s="439"/>
      <c r="LWV122" s="439"/>
      <c r="LWW122" s="439"/>
      <c r="LWX122" s="439"/>
      <c r="LWY122" s="439"/>
      <c r="LWZ122" s="439"/>
      <c r="LXA122" s="439"/>
      <c r="LXB122" s="439"/>
      <c r="LXC122" s="439"/>
      <c r="LXD122" s="439"/>
      <c r="LXE122" s="439"/>
      <c r="LXF122" s="439"/>
      <c r="LXG122" s="439"/>
      <c r="LXH122" s="439"/>
      <c r="LXI122" s="439"/>
      <c r="LXJ122" s="439"/>
      <c r="LXK122" s="439"/>
      <c r="LXL122" s="439"/>
      <c r="LXM122" s="439"/>
      <c r="LXN122" s="439"/>
      <c r="LXO122" s="439"/>
      <c r="LXP122" s="439"/>
      <c r="LXQ122" s="439"/>
      <c r="LXR122" s="439"/>
      <c r="LXS122" s="439"/>
      <c r="LXT122" s="439"/>
      <c r="LXU122" s="439"/>
      <c r="LXV122" s="439"/>
      <c r="LXW122" s="439"/>
      <c r="LXX122" s="439"/>
      <c r="LXY122" s="439"/>
      <c r="LXZ122" s="439"/>
      <c r="LYA122" s="439"/>
      <c r="LYB122" s="439"/>
      <c r="LYC122" s="439"/>
      <c r="LYD122" s="439"/>
      <c r="LYE122" s="439"/>
      <c r="LYF122" s="439"/>
      <c r="LYG122" s="439"/>
      <c r="LYH122" s="439"/>
      <c r="LYI122" s="439"/>
      <c r="LYJ122" s="439"/>
      <c r="LYK122" s="439"/>
      <c r="LYL122" s="439"/>
      <c r="LYM122" s="439"/>
      <c r="LYN122" s="439"/>
      <c r="LYO122" s="439"/>
      <c r="LYP122" s="439"/>
      <c r="LYQ122" s="439"/>
      <c r="LYR122" s="439"/>
      <c r="LYS122" s="439"/>
      <c r="LYT122" s="439"/>
      <c r="LYU122" s="439"/>
      <c r="LYV122" s="439"/>
      <c r="LYW122" s="439"/>
      <c r="LYX122" s="439"/>
      <c r="LYY122" s="439"/>
      <c r="LYZ122" s="439"/>
      <c r="LZA122" s="439"/>
      <c r="LZB122" s="439"/>
      <c r="LZC122" s="439"/>
      <c r="LZD122" s="439"/>
      <c r="LZE122" s="439"/>
      <c r="LZF122" s="439"/>
      <c r="LZG122" s="439"/>
      <c r="LZH122" s="439"/>
      <c r="LZI122" s="439"/>
      <c r="LZJ122" s="439"/>
      <c r="LZK122" s="439"/>
      <c r="LZL122" s="439"/>
      <c r="LZM122" s="439"/>
      <c r="LZN122" s="439"/>
      <c r="LZO122" s="439"/>
      <c r="LZP122" s="439"/>
      <c r="LZQ122" s="439"/>
      <c r="LZR122" s="439"/>
      <c r="LZS122" s="439"/>
      <c r="LZT122" s="439"/>
      <c r="LZU122" s="439"/>
      <c r="LZV122" s="439"/>
      <c r="LZW122" s="439"/>
      <c r="LZX122" s="439"/>
      <c r="LZY122" s="439"/>
      <c r="LZZ122" s="439"/>
      <c r="MAA122" s="439"/>
      <c r="MAB122" s="439"/>
      <c r="MAC122" s="439"/>
      <c r="MAD122" s="439"/>
      <c r="MAE122" s="439"/>
      <c r="MAF122" s="439"/>
      <c r="MAG122" s="439"/>
      <c r="MAH122" s="439"/>
      <c r="MAI122" s="439"/>
      <c r="MAJ122" s="439"/>
      <c r="MAK122" s="439"/>
      <c r="MAL122" s="439"/>
      <c r="MAM122" s="439"/>
      <c r="MAN122" s="439"/>
      <c r="MAO122" s="439"/>
      <c r="MAP122" s="439"/>
      <c r="MAQ122" s="439"/>
      <c r="MAR122" s="439"/>
      <c r="MAS122" s="439"/>
      <c r="MAT122" s="439"/>
      <c r="MAU122" s="439"/>
      <c r="MAV122" s="439"/>
      <c r="MAW122" s="439"/>
      <c r="MAX122" s="439"/>
      <c r="MAY122" s="439"/>
      <c r="MAZ122" s="439"/>
      <c r="MBA122" s="439"/>
      <c r="MBB122" s="439"/>
      <c r="MBC122" s="439"/>
      <c r="MBD122" s="439"/>
      <c r="MBE122" s="439"/>
      <c r="MBF122" s="439"/>
      <c r="MBG122" s="439"/>
      <c r="MBH122" s="439"/>
      <c r="MBI122" s="439"/>
      <c r="MBJ122" s="439"/>
      <c r="MBK122" s="439"/>
      <c r="MBL122" s="439"/>
      <c r="MBM122" s="439"/>
      <c r="MBN122" s="439"/>
      <c r="MBO122" s="439"/>
      <c r="MBP122" s="439"/>
      <c r="MBQ122" s="439"/>
      <c r="MBR122" s="439"/>
      <c r="MBS122" s="439"/>
      <c r="MBT122" s="439"/>
      <c r="MBU122" s="439"/>
      <c r="MBV122" s="439"/>
      <c r="MBW122" s="439"/>
      <c r="MBX122" s="439"/>
      <c r="MBY122" s="439"/>
      <c r="MBZ122" s="439"/>
      <c r="MCA122" s="439"/>
      <c r="MCB122" s="439"/>
      <c r="MCC122" s="439"/>
      <c r="MCD122" s="439"/>
      <c r="MCE122" s="439"/>
      <c r="MCF122" s="439"/>
      <c r="MCG122" s="439"/>
      <c r="MCH122" s="439"/>
      <c r="MCI122" s="439"/>
      <c r="MCJ122" s="439"/>
      <c r="MCK122" s="439"/>
      <c r="MCL122" s="439"/>
      <c r="MCM122" s="439"/>
      <c r="MCN122" s="439"/>
      <c r="MCO122" s="439"/>
      <c r="MCP122" s="439"/>
      <c r="MCQ122" s="439"/>
      <c r="MCR122" s="439"/>
      <c r="MCS122" s="439"/>
      <c r="MCT122" s="439"/>
      <c r="MCU122" s="439"/>
      <c r="MCV122" s="439"/>
      <c r="MCW122" s="439"/>
      <c r="MCX122" s="439"/>
      <c r="MCY122" s="439"/>
      <c r="MCZ122" s="439"/>
      <c r="MDA122" s="439"/>
      <c r="MDB122" s="439"/>
      <c r="MDC122" s="439"/>
      <c r="MDD122" s="439"/>
      <c r="MDE122" s="439"/>
      <c r="MDF122" s="439"/>
      <c r="MDG122" s="439"/>
      <c r="MDH122" s="439"/>
      <c r="MDI122" s="439"/>
      <c r="MDJ122" s="439"/>
      <c r="MDK122" s="439"/>
      <c r="MDL122" s="439"/>
      <c r="MDM122" s="439"/>
      <c r="MDN122" s="439"/>
      <c r="MDO122" s="439"/>
      <c r="MDP122" s="439"/>
      <c r="MDQ122" s="439"/>
      <c r="MDR122" s="439"/>
      <c r="MDS122" s="439"/>
      <c r="MDT122" s="439"/>
      <c r="MDU122" s="439"/>
      <c r="MDV122" s="439"/>
      <c r="MDW122" s="439"/>
      <c r="MDX122" s="439"/>
      <c r="MDY122" s="439"/>
      <c r="MDZ122" s="439"/>
      <c r="MEA122" s="439"/>
      <c r="MEB122" s="439"/>
      <c r="MEC122" s="439"/>
      <c r="MED122" s="439"/>
      <c r="MEE122" s="439"/>
      <c r="MEF122" s="439"/>
      <c r="MEG122" s="439"/>
      <c r="MEH122" s="439"/>
      <c r="MEI122" s="439"/>
      <c r="MEJ122" s="439"/>
      <c r="MEK122" s="439"/>
      <c r="MEL122" s="439"/>
      <c r="MEM122" s="439"/>
      <c r="MEN122" s="439"/>
      <c r="MEO122" s="439"/>
      <c r="MEP122" s="439"/>
      <c r="MEQ122" s="439"/>
      <c r="MER122" s="439"/>
      <c r="MES122" s="439"/>
      <c r="MET122" s="439"/>
      <c r="MEU122" s="439"/>
      <c r="MEV122" s="439"/>
      <c r="MEW122" s="439"/>
      <c r="MEX122" s="439"/>
      <c r="MEY122" s="439"/>
      <c r="MEZ122" s="439"/>
      <c r="MFA122" s="439"/>
      <c r="MFB122" s="439"/>
      <c r="MFC122" s="439"/>
      <c r="MFD122" s="439"/>
      <c r="MFE122" s="439"/>
      <c r="MFF122" s="439"/>
      <c r="MFG122" s="439"/>
      <c r="MFH122" s="439"/>
      <c r="MFI122" s="439"/>
      <c r="MFJ122" s="439"/>
      <c r="MFK122" s="439"/>
      <c r="MFL122" s="439"/>
      <c r="MFM122" s="439"/>
      <c r="MFN122" s="439"/>
      <c r="MFO122" s="439"/>
      <c r="MFP122" s="439"/>
      <c r="MFQ122" s="439"/>
      <c r="MFR122" s="439"/>
      <c r="MFS122" s="439"/>
      <c r="MFT122" s="439"/>
      <c r="MFU122" s="439"/>
      <c r="MFV122" s="439"/>
      <c r="MFW122" s="439"/>
      <c r="MFX122" s="439"/>
      <c r="MFY122" s="439"/>
      <c r="MFZ122" s="439"/>
      <c r="MGA122" s="439"/>
      <c r="MGB122" s="439"/>
      <c r="MGC122" s="439"/>
      <c r="MGD122" s="439"/>
      <c r="MGE122" s="439"/>
      <c r="MGF122" s="439"/>
      <c r="MGG122" s="439"/>
      <c r="MGH122" s="439"/>
      <c r="MGI122" s="439"/>
      <c r="MGJ122" s="439"/>
      <c r="MGK122" s="439"/>
      <c r="MGL122" s="439"/>
      <c r="MGM122" s="439"/>
      <c r="MGN122" s="439"/>
      <c r="MGO122" s="439"/>
      <c r="MGP122" s="439"/>
      <c r="MGQ122" s="439"/>
      <c r="MGR122" s="439"/>
      <c r="MGS122" s="439"/>
      <c r="MGT122" s="439"/>
      <c r="MGU122" s="439"/>
      <c r="MGV122" s="439"/>
      <c r="MGW122" s="439"/>
      <c r="MGX122" s="439"/>
      <c r="MGY122" s="439"/>
      <c r="MGZ122" s="439"/>
      <c r="MHA122" s="439"/>
      <c r="MHB122" s="439"/>
      <c r="MHC122" s="439"/>
      <c r="MHD122" s="439"/>
      <c r="MHE122" s="439"/>
      <c r="MHF122" s="439"/>
      <c r="MHG122" s="439"/>
      <c r="MHH122" s="439"/>
      <c r="MHI122" s="439"/>
      <c r="MHJ122" s="439"/>
      <c r="MHK122" s="439"/>
      <c r="MHL122" s="439"/>
      <c r="MHM122" s="439"/>
      <c r="MHN122" s="439"/>
      <c r="MHO122" s="439"/>
      <c r="MHP122" s="439"/>
      <c r="MHQ122" s="439"/>
      <c r="MHR122" s="439"/>
      <c r="MHS122" s="439"/>
      <c r="MHT122" s="439"/>
      <c r="MHU122" s="439"/>
      <c r="MHV122" s="439"/>
      <c r="MHW122" s="439"/>
      <c r="MHX122" s="439"/>
      <c r="MHY122" s="439"/>
      <c r="MHZ122" s="439"/>
      <c r="MIA122" s="439"/>
      <c r="MIB122" s="439"/>
      <c r="MIC122" s="439"/>
      <c r="MID122" s="439"/>
      <c r="MIE122" s="439"/>
      <c r="MIF122" s="439"/>
      <c r="MIG122" s="439"/>
      <c r="MIH122" s="439"/>
      <c r="MII122" s="439"/>
      <c r="MIJ122" s="439"/>
      <c r="MIK122" s="439"/>
      <c r="MIL122" s="439"/>
      <c r="MIM122" s="439"/>
      <c r="MIN122" s="439"/>
      <c r="MIO122" s="439"/>
      <c r="MIP122" s="439"/>
      <c r="MIQ122" s="439"/>
      <c r="MIR122" s="439"/>
      <c r="MIS122" s="439"/>
      <c r="MIT122" s="439"/>
      <c r="MIU122" s="439"/>
      <c r="MIV122" s="439"/>
      <c r="MIW122" s="439"/>
      <c r="MIX122" s="439"/>
      <c r="MIY122" s="439"/>
      <c r="MIZ122" s="439"/>
      <c r="MJA122" s="439"/>
      <c r="MJB122" s="439"/>
      <c r="MJC122" s="439"/>
      <c r="MJD122" s="439"/>
      <c r="MJE122" s="439"/>
      <c r="MJF122" s="439"/>
      <c r="MJG122" s="439"/>
      <c r="MJH122" s="439"/>
      <c r="MJI122" s="439"/>
      <c r="MJJ122" s="439"/>
      <c r="MJK122" s="439"/>
      <c r="MJL122" s="439"/>
      <c r="MJM122" s="439"/>
      <c r="MJN122" s="439"/>
      <c r="MJO122" s="439"/>
      <c r="MJP122" s="439"/>
      <c r="MJQ122" s="439"/>
      <c r="MJR122" s="439"/>
      <c r="MJS122" s="439"/>
      <c r="MJT122" s="439"/>
      <c r="MJU122" s="439"/>
      <c r="MJV122" s="439"/>
      <c r="MJW122" s="439"/>
      <c r="MJX122" s="439"/>
      <c r="MJY122" s="439"/>
      <c r="MJZ122" s="439"/>
      <c r="MKA122" s="439"/>
      <c r="MKB122" s="439"/>
      <c r="MKC122" s="439"/>
      <c r="MKD122" s="439"/>
      <c r="MKE122" s="439"/>
      <c r="MKF122" s="439"/>
      <c r="MKG122" s="439"/>
      <c r="MKH122" s="439"/>
      <c r="MKI122" s="439"/>
      <c r="MKJ122" s="439"/>
      <c r="MKK122" s="439"/>
      <c r="MKL122" s="439"/>
      <c r="MKM122" s="439"/>
      <c r="MKN122" s="439"/>
      <c r="MKO122" s="439"/>
      <c r="MKP122" s="439"/>
      <c r="MKQ122" s="439"/>
      <c r="MKR122" s="439"/>
      <c r="MKS122" s="439"/>
      <c r="MKT122" s="439"/>
      <c r="MKU122" s="439"/>
      <c r="MKV122" s="439"/>
      <c r="MKW122" s="439"/>
      <c r="MKX122" s="439"/>
      <c r="MKY122" s="439"/>
      <c r="MKZ122" s="439"/>
      <c r="MLA122" s="439"/>
      <c r="MLB122" s="439"/>
      <c r="MLC122" s="439"/>
      <c r="MLD122" s="439"/>
      <c r="MLE122" s="439"/>
      <c r="MLF122" s="439"/>
      <c r="MLG122" s="439"/>
      <c r="MLH122" s="439"/>
      <c r="MLI122" s="439"/>
      <c r="MLJ122" s="439"/>
      <c r="MLK122" s="439"/>
      <c r="MLL122" s="439"/>
      <c r="MLM122" s="439"/>
      <c r="MLN122" s="439"/>
      <c r="MLO122" s="439"/>
      <c r="MLP122" s="439"/>
      <c r="MLQ122" s="439"/>
      <c r="MLR122" s="439"/>
      <c r="MLS122" s="439"/>
      <c r="MLT122" s="439"/>
      <c r="MLU122" s="439"/>
      <c r="MLV122" s="439"/>
      <c r="MLW122" s="439"/>
      <c r="MLX122" s="439"/>
      <c r="MLY122" s="439"/>
      <c r="MLZ122" s="439"/>
      <c r="MMA122" s="439"/>
      <c r="MMB122" s="439"/>
      <c r="MMC122" s="439"/>
      <c r="MMD122" s="439"/>
      <c r="MME122" s="439"/>
      <c r="MMF122" s="439"/>
      <c r="MMG122" s="439"/>
      <c r="MMH122" s="439"/>
      <c r="MMI122" s="439"/>
      <c r="MMJ122" s="439"/>
      <c r="MMK122" s="439"/>
      <c r="MML122" s="439"/>
      <c r="MMM122" s="439"/>
      <c r="MMN122" s="439"/>
      <c r="MMO122" s="439"/>
      <c r="MMP122" s="439"/>
      <c r="MMQ122" s="439"/>
      <c r="MMR122" s="439"/>
      <c r="MMS122" s="439"/>
      <c r="MMT122" s="439"/>
      <c r="MMU122" s="439"/>
      <c r="MMV122" s="439"/>
      <c r="MMW122" s="439"/>
      <c r="MMX122" s="439"/>
      <c r="MMY122" s="439"/>
      <c r="MMZ122" s="439"/>
      <c r="MNA122" s="439"/>
      <c r="MNB122" s="439"/>
      <c r="MNC122" s="439"/>
      <c r="MND122" s="439"/>
      <c r="MNE122" s="439"/>
      <c r="MNF122" s="439"/>
      <c r="MNG122" s="439"/>
      <c r="MNH122" s="439"/>
      <c r="MNI122" s="439"/>
      <c r="MNJ122" s="439"/>
      <c r="MNK122" s="439"/>
      <c r="MNL122" s="439"/>
      <c r="MNM122" s="439"/>
      <c r="MNN122" s="439"/>
      <c r="MNO122" s="439"/>
      <c r="MNP122" s="439"/>
      <c r="MNQ122" s="439"/>
      <c r="MNR122" s="439"/>
      <c r="MNS122" s="439"/>
      <c r="MNT122" s="439"/>
      <c r="MNU122" s="439"/>
      <c r="MNV122" s="439"/>
      <c r="MNW122" s="439"/>
      <c r="MNX122" s="439"/>
      <c r="MNY122" s="439"/>
      <c r="MNZ122" s="439"/>
      <c r="MOA122" s="439"/>
      <c r="MOB122" s="439"/>
      <c r="MOC122" s="439"/>
      <c r="MOD122" s="439"/>
      <c r="MOE122" s="439"/>
      <c r="MOF122" s="439"/>
      <c r="MOG122" s="439"/>
      <c r="MOH122" s="439"/>
      <c r="MOI122" s="439"/>
      <c r="MOJ122" s="439"/>
      <c r="MOK122" s="439"/>
      <c r="MOL122" s="439"/>
      <c r="MOM122" s="439"/>
      <c r="MON122" s="439"/>
      <c r="MOO122" s="439"/>
      <c r="MOP122" s="439"/>
      <c r="MOQ122" s="439"/>
      <c r="MOR122" s="439"/>
      <c r="MOS122" s="439"/>
      <c r="MOT122" s="439"/>
      <c r="MOU122" s="439"/>
      <c r="MOV122" s="439"/>
      <c r="MOW122" s="439"/>
      <c r="MOX122" s="439"/>
      <c r="MOY122" s="439"/>
      <c r="MOZ122" s="439"/>
      <c r="MPA122" s="439"/>
      <c r="MPB122" s="439"/>
      <c r="MPC122" s="439"/>
      <c r="MPD122" s="439"/>
      <c r="MPE122" s="439"/>
      <c r="MPF122" s="439"/>
      <c r="MPG122" s="439"/>
      <c r="MPH122" s="439"/>
      <c r="MPI122" s="439"/>
      <c r="MPJ122" s="439"/>
      <c r="MPK122" s="439"/>
      <c r="MPL122" s="439"/>
      <c r="MPM122" s="439"/>
      <c r="MPN122" s="439"/>
      <c r="MPO122" s="439"/>
      <c r="MPP122" s="439"/>
      <c r="MPQ122" s="439"/>
      <c r="MPR122" s="439"/>
      <c r="MPS122" s="439"/>
      <c r="MPT122" s="439"/>
      <c r="MPU122" s="439"/>
      <c r="MPV122" s="439"/>
      <c r="MPW122" s="439"/>
      <c r="MPX122" s="439"/>
      <c r="MPY122" s="439"/>
      <c r="MPZ122" s="439"/>
      <c r="MQA122" s="439"/>
      <c r="MQB122" s="439"/>
      <c r="MQC122" s="439"/>
      <c r="MQD122" s="439"/>
      <c r="MQE122" s="439"/>
      <c r="MQF122" s="439"/>
      <c r="MQG122" s="439"/>
      <c r="MQH122" s="439"/>
      <c r="MQI122" s="439"/>
      <c r="MQJ122" s="439"/>
      <c r="MQK122" s="439"/>
      <c r="MQL122" s="439"/>
      <c r="MQM122" s="439"/>
      <c r="MQN122" s="439"/>
      <c r="MQO122" s="439"/>
      <c r="MQP122" s="439"/>
      <c r="MQQ122" s="439"/>
      <c r="MQR122" s="439"/>
      <c r="MQS122" s="439"/>
      <c r="MQT122" s="439"/>
      <c r="MQU122" s="439"/>
      <c r="MQV122" s="439"/>
      <c r="MQW122" s="439"/>
      <c r="MQX122" s="439"/>
      <c r="MQY122" s="439"/>
      <c r="MQZ122" s="439"/>
      <c r="MRA122" s="439"/>
      <c r="MRB122" s="439"/>
      <c r="MRC122" s="439"/>
      <c r="MRD122" s="439"/>
      <c r="MRE122" s="439"/>
      <c r="MRF122" s="439"/>
      <c r="MRG122" s="439"/>
      <c r="MRH122" s="439"/>
      <c r="MRI122" s="439"/>
      <c r="MRJ122" s="439"/>
      <c r="MRK122" s="439"/>
      <c r="MRL122" s="439"/>
      <c r="MRM122" s="439"/>
      <c r="MRN122" s="439"/>
      <c r="MRO122" s="439"/>
      <c r="MRP122" s="439"/>
      <c r="MRQ122" s="439"/>
      <c r="MRR122" s="439"/>
      <c r="MRS122" s="439"/>
      <c r="MRT122" s="439"/>
      <c r="MRU122" s="439"/>
      <c r="MRV122" s="439"/>
      <c r="MRW122" s="439"/>
      <c r="MRX122" s="439"/>
      <c r="MRY122" s="439"/>
      <c r="MRZ122" s="439"/>
      <c r="MSA122" s="439"/>
      <c r="MSB122" s="439"/>
      <c r="MSC122" s="439"/>
      <c r="MSD122" s="439"/>
      <c r="MSE122" s="439"/>
      <c r="MSF122" s="439"/>
      <c r="MSG122" s="439"/>
      <c r="MSH122" s="439"/>
      <c r="MSI122" s="439"/>
      <c r="MSJ122" s="439"/>
      <c r="MSK122" s="439"/>
      <c r="MSL122" s="439"/>
      <c r="MSM122" s="439"/>
      <c r="MSN122" s="439"/>
      <c r="MSO122" s="439"/>
      <c r="MSP122" s="439"/>
      <c r="MSQ122" s="439"/>
      <c r="MSR122" s="439"/>
      <c r="MSS122" s="439"/>
      <c r="MST122" s="439"/>
      <c r="MSU122" s="439"/>
      <c r="MSV122" s="439"/>
      <c r="MSW122" s="439"/>
      <c r="MSX122" s="439"/>
      <c r="MSY122" s="439"/>
      <c r="MSZ122" s="439"/>
      <c r="MTA122" s="439"/>
      <c r="MTB122" s="439"/>
      <c r="MTC122" s="439"/>
      <c r="MTD122" s="439"/>
      <c r="MTE122" s="439"/>
      <c r="MTF122" s="439"/>
      <c r="MTG122" s="439"/>
      <c r="MTH122" s="439"/>
      <c r="MTI122" s="439"/>
      <c r="MTJ122" s="439"/>
      <c r="MTK122" s="439"/>
      <c r="MTL122" s="439"/>
      <c r="MTM122" s="439"/>
      <c r="MTN122" s="439"/>
      <c r="MTO122" s="439"/>
      <c r="MTP122" s="439"/>
      <c r="MTQ122" s="439"/>
      <c r="MTR122" s="439"/>
      <c r="MTS122" s="439"/>
      <c r="MTT122" s="439"/>
      <c r="MTU122" s="439"/>
      <c r="MTV122" s="439"/>
      <c r="MTW122" s="439"/>
      <c r="MTX122" s="439"/>
      <c r="MTY122" s="439"/>
      <c r="MTZ122" s="439"/>
      <c r="MUA122" s="439"/>
      <c r="MUB122" s="439"/>
      <c r="MUC122" s="439"/>
      <c r="MUD122" s="439"/>
      <c r="MUE122" s="439"/>
      <c r="MUF122" s="439"/>
      <c r="MUG122" s="439"/>
      <c r="MUH122" s="439"/>
      <c r="MUI122" s="439"/>
      <c r="MUJ122" s="439"/>
      <c r="MUK122" s="439"/>
      <c r="MUL122" s="439"/>
      <c r="MUM122" s="439"/>
      <c r="MUN122" s="439"/>
      <c r="MUO122" s="439"/>
      <c r="MUP122" s="439"/>
      <c r="MUQ122" s="439"/>
      <c r="MUR122" s="439"/>
      <c r="MUS122" s="439"/>
      <c r="MUT122" s="439"/>
      <c r="MUU122" s="439"/>
      <c r="MUV122" s="439"/>
      <c r="MUW122" s="439"/>
      <c r="MUX122" s="439"/>
      <c r="MUY122" s="439"/>
      <c r="MUZ122" s="439"/>
      <c r="MVA122" s="439"/>
      <c r="MVB122" s="439"/>
      <c r="MVC122" s="439"/>
      <c r="MVD122" s="439"/>
      <c r="MVE122" s="439"/>
      <c r="MVF122" s="439"/>
      <c r="MVG122" s="439"/>
      <c r="MVH122" s="439"/>
      <c r="MVI122" s="439"/>
      <c r="MVJ122" s="439"/>
      <c r="MVK122" s="439"/>
      <c r="MVL122" s="439"/>
      <c r="MVM122" s="439"/>
      <c r="MVN122" s="439"/>
      <c r="MVO122" s="439"/>
      <c r="MVP122" s="439"/>
      <c r="MVQ122" s="439"/>
      <c r="MVR122" s="439"/>
      <c r="MVS122" s="439"/>
      <c r="MVT122" s="439"/>
      <c r="MVU122" s="439"/>
      <c r="MVV122" s="439"/>
      <c r="MVW122" s="439"/>
      <c r="MVX122" s="439"/>
      <c r="MVY122" s="439"/>
      <c r="MVZ122" s="439"/>
      <c r="MWA122" s="439"/>
      <c r="MWB122" s="439"/>
      <c r="MWC122" s="439"/>
      <c r="MWD122" s="439"/>
      <c r="MWE122" s="439"/>
      <c r="MWF122" s="439"/>
      <c r="MWG122" s="439"/>
      <c r="MWH122" s="439"/>
      <c r="MWI122" s="439"/>
      <c r="MWJ122" s="439"/>
      <c r="MWK122" s="439"/>
      <c r="MWL122" s="439"/>
      <c r="MWM122" s="439"/>
      <c r="MWN122" s="439"/>
      <c r="MWO122" s="439"/>
      <c r="MWP122" s="439"/>
      <c r="MWQ122" s="439"/>
      <c r="MWR122" s="439"/>
      <c r="MWS122" s="439"/>
      <c r="MWT122" s="439"/>
      <c r="MWU122" s="439"/>
      <c r="MWV122" s="439"/>
      <c r="MWW122" s="439"/>
      <c r="MWX122" s="439"/>
      <c r="MWY122" s="439"/>
      <c r="MWZ122" s="439"/>
      <c r="MXA122" s="439"/>
      <c r="MXB122" s="439"/>
      <c r="MXC122" s="439"/>
      <c r="MXD122" s="439"/>
      <c r="MXE122" s="439"/>
      <c r="MXF122" s="439"/>
      <c r="MXG122" s="439"/>
      <c r="MXH122" s="439"/>
      <c r="MXI122" s="439"/>
      <c r="MXJ122" s="439"/>
      <c r="MXK122" s="439"/>
      <c r="MXL122" s="439"/>
      <c r="MXM122" s="439"/>
      <c r="MXN122" s="439"/>
      <c r="MXO122" s="439"/>
      <c r="MXP122" s="439"/>
      <c r="MXQ122" s="439"/>
      <c r="MXR122" s="439"/>
      <c r="MXS122" s="439"/>
      <c r="MXT122" s="439"/>
      <c r="MXU122" s="439"/>
      <c r="MXV122" s="439"/>
      <c r="MXW122" s="439"/>
      <c r="MXX122" s="439"/>
      <c r="MXY122" s="439"/>
      <c r="MXZ122" s="439"/>
      <c r="MYA122" s="439"/>
      <c r="MYB122" s="439"/>
      <c r="MYC122" s="439"/>
      <c r="MYD122" s="439"/>
      <c r="MYE122" s="439"/>
      <c r="MYF122" s="439"/>
      <c r="MYG122" s="439"/>
      <c r="MYH122" s="439"/>
      <c r="MYI122" s="439"/>
      <c r="MYJ122" s="439"/>
      <c r="MYK122" s="439"/>
      <c r="MYL122" s="439"/>
      <c r="MYM122" s="439"/>
      <c r="MYN122" s="439"/>
      <c r="MYO122" s="439"/>
      <c r="MYP122" s="439"/>
      <c r="MYQ122" s="439"/>
      <c r="MYR122" s="439"/>
      <c r="MYS122" s="439"/>
      <c r="MYT122" s="439"/>
      <c r="MYU122" s="439"/>
      <c r="MYV122" s="439"/>
      <c r="MYW122" s="439"/>
      <c r="MYX122" s="439"/>
      <c r="MYY122" s="439"/>
      <c r="MYZ122" s="439"/>
      <c r="MZA122" s="439"/>
      <c r="MZB122" s="439"/>
      <c r="MZC122" s="439"/>
      <c r="MZD122" s="439"/>
      <c r="MZE122" s="439"/>
      <c r="MZF122" s="439"/>
      <c r="MZG122" s="439"/>
      <c r="MZH122" s="439"/>
      <c r="MZI122" s="439"/>
      <c r="MZJ122" s="439"/>
      <c r="MZK122" s="439"/>
      <c r="MZL122" s="439"/>
      <c r="MZM122" s="439"/>
      <c r="MZN122" s="439"/>
      <c r="MZO122" s="439"/>
      <c r="MZP122" s="439"/>
      <c r="MZQ122" s="439"/>
      <c r="MZR122" s="439"/>
      <c r="MZS122" s="439"/>
      <c r="MZT122" s="439"/>
      <c r="MZU122" s="439"/>
      <c r="MZV122" s="439"/>
      <c r="MZW122" s="439"/>
      <c r="MZX122" s="439"/>
      <c r="MZY122" s="439"/>
      <c r="MZZ122" s="439"/>
      <c r="NAA122" s="439"/>
      <c r="NAB122" s="439"/>
      <c r="NAC122" s="439"/>
      <c r="NAD122" s="439"/>
      <c r="NAE122" s="439"/>
      <c r="NAF122" s="439"/>
      <c r="NAG122" s="439"/>
      <c r="NAH122" s="439"/>
      <c r="NAI122" s="439"/>
      <c r="NAJ122" s="439"/>
      <c r="NAK122" s="439"/>
      <c r="NAL122" s="439"/>
      <c r="NAM122" s="439"/>
      <c r="NAN122" s="439"/>
      <c r="NAO122" s="439"/>
      <c r="NAP122" s="439"/>
      <c r="NAQ122" s="439"/>
      <c r="NAR122" s="439"/>
      <c r="NAS122" s="439"/>
      <c r="NAT122" s="439"/>
      <c r="NAU122" s="439"/>
      <c r="NAV122" s="439"/>
      <c r="NAW122" s="439"/>
      <c r="NAX122" s="439"/>
      <c r="NAY122" s="439"/>
      <c r="NAZ122" s="439"/>
      <c r="NBA122" s="439"/>
      <c r="NBB122" s="439"/>
      <c r="NBC122" s="439"/>
      <c r="NBD122" s="439"/>
      <c r="NBE122" s="439"/>
      <c r="NBF122" s="439"/>
      <c r="NBG122" s="439"/>
      <c r="NBH122" s="439"/>
      <c r="NBI122" s="439"/>
      <c r="NBJ122" s="439"/>
      <c r="NBK122" s="439"/>
      <c r="NBL122" s="439"/>
      <c r="NBM122" s="439"/>
      <c r="NBN122" s="439"/>
      <c r="NBO122" s="439"/>
      <c r="NBP122" s="439"/>
      <c r="NBQ122" s="439"/>
      <c r="NBR122" s="439"/>
      <c r="NBS122" s="439"/>
      <c r="NBT122" s="439"/>
      <c r="NBU122" s="439"/>
      <c r="NBV122" s="439"/>
      <c r="NBW122" s="439"/>
      <c r="NBX122" s="439"/>
      <c r="NBY122" s="439"/>
      <c r="NBZ122" s="439"/>
      <c r="NCA122" s="439"/>
      <c r="NCB122" s="439"/>
      <c r="NCC122" s="439"/>
      <c r="NCD122" s="439"/>
      <c r="NCE122" s="439"/>
      <c r="NCF122" s="439"/>
      <c r="NCG122" s="439"/>
      <c r="NCH122" s="439"/>
      <c r="NCI122" s="439"/>
      <c r="NCJ122" s="439"/>
      <c r="NCK122" s="439"/>
      <c r="NCL122" s="439"/>
      <c r="NCM122" s="439"/>
      <c r="NCN122" s="439"/>
      <c r="NCO122" s="439"/>
      <c r="NCP122" s="439"/>
      <c r="NCQ122" s="439"/>
      <c r="NCR122" s="439"/>
      <c r="NCS122" s="439"/>
      <c r="NCT122" s="439"/>
      <c r="NCU122" s="439"/>
      <c r="NCV122" s="439"/>
      <c r="NCW122" s="439"/>
      <c r="NCX122" s="439"/>
      <c r="NCY122" s="439"/>
      <c r="NCZ122" s="439"/>
      <c r="NDA122" s="439"/>
      <c r="NDB122" s="439"/>
      <c r="NDC122" s="439"/>
      <c r="NDD122" s="439"/>
      <c r="NDE122" s="439"/>
      <c r="NDF122" s="439"/>
      <c r="NDG122" s="439"/>
      <c r="NDH122" s="439"/>
      <c r="NDI122" s="439"/>
      <c r="NDJ122" s="439"/>
      <c r="NDK122" s="439"/>
      <c r="NDL122" s="439"/>
      <c r="NDM122" s="439"/>
      <c r="NDN122" s="439"/>
      <c r="NDO122" s="439"/>
      <c r="NDP122" s="439"/>
      <c r="NDQ122" s="439"/>
      <c r="NDR122" s="439"/>
      <c r="NDS122" s="439"/>
      <c r="NDT122" s="439"/>
      <c r="NDU122" s="439"/>
      <c r="NDV122" s="439"/>
      <c r="NDW122" s="439"/>
      <c r="NDX122" s="439"/>
      <c r="NDY122" s="439"/>
      <c r="NDZ122" s="439"/>
      <c r="NEA122" s="439"/>
      <c r="NEB122" s="439"/>
      <c r="NEC122" s="439"/>
      <c r="NED122" s="439"/>
      <c r="NEE122" s="439"/>
      <c r="NEF122" s="439"/>
      <c r="NEG122" s="439"/>
      <c r="NEH122" s="439"/>
      <c r="NEI122" s="439"/>
      <c r="NEJ122" s="439"/>
      <c r="NEK122" s="439"/>
      <c r="NEL122" s="439"/>
      <c r="NEM122" s="439"/>
      <c r="NEN122" s="439"/>
      <c r="NEO122" s="439"/>
      <c r="NEP122" s="439"/>
      <c r="NEQ122" s="439"/>
      <c r="NER122" s="439"/>
      <c r="NES122" s="439"/>
      <c r="NET122" s="439"/>
      <c r="NEU122" s="439"/>
      <c r="NEV122" s="439"/>
      <c r="NEW122" s="439"/>
      <c r="NEX122" s="439"/>
      <c r="NEY122" s="439"/>
      <c r="NEZ122" s="439"/>
      <c r="NFA122" s="439"/>
      <c r="NFB122" s="439"/>
      <c r="NFC122" s="439"/>
      <c r="NFD122" s="439"/>
      <c r="NFE122" s="439"/>
      <c r="NFF122" s="439"/>
      <c r="NFG122" s="439"/>
      <c r="NFH122" s="439"/>
      <c r="NFI122" s="439"/>
      <c r="NFJ122" s="439"/>
      <c r="NFK122" s="439"/>
      <c r="NFL122" s="439"/>
      <c r="NFM122" s="439"/>
      <c r="NFN122" s="439"/>
      <c r="NFO122" s="439"/>
      <c r="NFP122" s="439"/>
      <c r="NFQ122" s="439"/>
      <c r="NFR122" s="439"/>
      <c r="NFS122" s="439"/>
      <c r="NFT122" s="439"/>
      <c r="NFU122" s="439"/>
      <c r="NFV122" s="439"/>
      <c r="NFW122" s="439"/>
      <c r="NFX122" s="439"/>
      <c r="NFY122" s="439"/>
      <c r="NFZ122" s="439"/>
      <c r="NGA122" s="439"/>
      <c r="NGB122" s="439"/>
      <c r="NGC122" s="439"/>
      <c r="NGD122" s="439"/>
      <c r="NGE122" s="439"/>
      <c r="NGF122" s="439"/>
      <c r="NGG122" s="439"/>
      <c r="NGH122" s="439"/>
      <c r="NGI122" s="439"/>
      <c r="NGJ122" s="439"/>
      <c r="NGK122" s="439"/>
      <c r="NGL122" s="439"/>
      <c r="NGM122" s="439"/>
      <c r="NGN122" s="439"/>
      <c r="NGO122" s="439"/>
      <c r="NGP122" s="439"/>
      <c r="NGQ122" s="439"/>
      <c r="NGR122" s="439"/>
      <c r="NGS122" s="439"/>
      <c r="NGT122" s="439"/>
      <c r="NGU122" s="439"/>
      <c r="NGV122" s="439"/>
      <c r="NGW122" s="439"/>
      <c r="NGX122" s="439"/>
      <c r="NGY122" s="439"/>
      <c r="NGZ122" s="439"/>
      <c r="NHA122" s="439"/>
      <c r="NHB122" s="439"/>
      <c r="NHC122" s="439"/>
      <c r="NHD122" s="439"/>
      <c r="NHE122" s="439"/>
      <c r="NHF122" s="439"/>
      <c r="NHG122" s="439"/>
      <c r="NHH122" s="439"/>
      <c r="NHI122" s="439"/>
      <c r="NHJ122" s="439"/>
      <c r="NHK122" s="439"/>
      <c r="NHL122" s="439"/>
      <c r="NHM122" s="439"/>
      <c r="NHN122" s="439"/>
      <c r="NHO122" s="439"/>
      <c r="NHP122" s="439"/>
      <c r="NHQ122" s="439"/>
      <c r="NHR122" s="439"/>
      <c r="NHS122" s="439"/>
      <c r="NHT122" s="439"/>
      <c r="NHU122" s="439"/>
      <c r="NHV122" s="439"/>
      <c r="NHW122" s="439"/>
      <c r="NHX122" s="439"/>
      <c r="NHY122" s="439"/>
      <c r="NHZ122" s="439"/>
      <c r="NIA122" s="439"/>
      <c r="NIB122" s="439"/>
      <c r="NIC122" s="439"/>
      <c r="NID122" s="439"/>
      <c r="NIE122" s="439"/>
      <c r="NIF122" s="439"/>
      <c r="NIG122" s="439"/>
      <c r="NIH122" s="439"/>
      <c r="NII122" s="439"/>
      <c r="NIJ122" s="439"/>
      <c r="NIK122" s="439"/>
      <c r="NIL122" s="439"/>
      <c r="NIM122" s="439"/>
      <c r="NIN122" s="439"/>
      <c r="NIO122" s="439"/>
      <c r="NIP122" s="439"/>
      <c r="NIQ122" s="439"/>
      <c r="NIR122" s="439"/>
      <c r="NIS122" s="439"/>
      <c r="NIT122" s="439"/>
      <c r="NIU122" s="439"/>
      <c r="NIV122" s="439"/>
      <c r="NIW122" s="439"/>
      <c r="NIX122" s="439"/>
      <c r="NIY122" s="439"/>
      <c r="NIZ122" s="439"/>
      <c r="NJA122" s="439"/>
      <c r="NJB122" s="439"/>
      <c r="NJC122" s="439"/>
      <c r="NJD122" s="439"/>
      <c r="NJE122" s="439"/>
      <c r="NJF122" s="439"/>
      <c r="NJG122" s="439"/>
      <c r="NJH122" s="439"/>
      <c r="NJI122" s="439"/>
      <c r="NJJ122" s="439"/>
      <c r="NJK122" s="439"/>
      <c r="NJL122" s="439"/>
      <c r="NJM122" s="439"/>
      <c r="NJN122" s="439"/>
      <c r="NJO122" s="439"/>
      <c r="NJP122" s="439"/>
      <c r="NJQ122" s="439"/>
      <c r="NJR122" s="439"/>
      <c r="NJS122" s="439"/>
      <c r="NJT122" s="439"/>
      <c r="NJU122" s="439"/>
      <c r="NJV122" s="439"/>
      <c r="NJW122" s="439"/>
      <c r="NJX122" s="439"/>
      <c r="NJY122" s="439"/>
      <c r="NJZ122" s="439"/>
      <c r="NKA122" s="439"/>
      <c r="NKB122" s="439"/>
      <c r="NKC122" s="439"/>
      <c r="NKD122" s="439"/>
      <c r="NKE122" s="439"/>
      <c r="NKF122" s="439"/>
      <c r="NKG122" s="439"/>
      <c r="NKH122" s="439"/>
      <c r="NKI122" s="439"/>
      <c r="NKJ122" s="439"/>
      <c r="NKK122" s="439"/>
      <c r="NKL122" s="439"/>
      <c r="NKM122" s="439"/>
      <c r="NKN122" s="439"/>
      <c r="NKO122" s="439"/>
      <c r="NKP122" s="439"/>
      <c r="NKQ122" s="439"/>
      <c r="NKR122" s="439"/>
      <c r="NKS122" s="439"/>
      <c r="NKT122" s="439"/>
      <c r="NKU122" s="439"/>
      <c r="NKV122" s="439"/>
      <c r="NKW122" s="439"/>
      <c r="NKX122" s="439"/>
      <c r="NKY122" s="439"/>
      <c r="NKZ122" s="439"/>
      <c r="NLA122" s="439"/>
      <c r="NLB122" s="439"/>
      <c r="NLC122" s="439"/>
      <c r="NLD122" s="439"/>
      <c r="NLE122" s="439"/>
      <c r="NLF122" s="439"/>
      <c r="NLG122" s="439"/>
      <c r="NLH122" s="439"/>
      <c r="NLI122" s="439"/>
      <c r="NLJ122" s="439"/>
      <c r="NLK122" s="439"/>
      <c r="NLL122" s="439"/>
      <c r="NLM122" s="439"/>
      <c r="NLN122" s="439"/>
      <c r="NLO122" s="439"/>
      <c r="NLP122" s="439"/>
      <c r="NLQ122" s="439"/>
      <c r="NLR122" s="439"/>
      <c r="NLS122" s="439"/>
      <c r="NLT122" s="439"/>
      <c r="NLU122" s="439"/>
      <c r="NLV122" s="439"/>
      <c r="NLW122" s="439"/>
      <c r="NLX122" s="439"/>
      <c r="NLY122" s="439"/>
      <c r="NLZ122" s="439"/>
      <c r="NMA122" s="439"/>
      <c r="NMB122" s="439"/>
      <c r="NMC122" s="439"/>
      <c r="NMD122" s="439"/>
      <c r="NME122" s="439"/>
      <c r="NMF122" s="439"/>
      <c r="NMG122" s="439"/>
      <c r="NMH122" s="439"/>
      <c r="NMI122" s="439"/>
      <c r="NMJ122" s="439"/>
      <c r="NMK122" s="439"/>
      <c r="NML122" s="439"/>
      <c r="NMM122" s="439"/>
      <c r="NMN122" s="439"/>
      <c r="NMO122" s="439"/>
      <c r="NMP122" s="439"/>
      <c r="NMQ122" s="439"/>
      <c r="NMR122" s="439"/>
      <c r="NMS122" s="439"/>
      <c r="NMT122" s="439"/>
      <c r="NMU122" s="439"/>
      <c r="NMV122" s="439"/>
      <c r="NMW122" s="439"/>
      <c r="NMX122" s="439"/>
      <c r="NMY122" s="439"/>
      <c r="NMZ122" s="439"/>
      <c r="NNA122" s="439"/>
      <c r="NNB122" s="439"/>
      <c r="NNC122" s="439"/>
      <c r="NND122" s="439"/>
      <c r="NNE122" s="439"/>
      <c r="NNF122" s="439"/>
      <c r="NNG122" s="439"/>
      <c r="NNH122" s="439"/>
      <c r="NNI122" s="439"/>
      <c r="NNJ122" s="439"/>
      <c r="NNK122" s="439"/>
      <c r="NNL122" s="439"/>
      <c r="NNM122" s="439"/>
      <c r="NNN122" s="439"/>
      <c r="NNO122" s="439"/>
      <c r="NNP122" s="439"/>
      <c r="NNQ122" s="439"/>
      <c r="NNR122" s="439"/>
      <c r="NNS122" s="439"/>
      <c r="NNT122" s="439"/>
      <c r="NNU122" s="439"/>
      <c r="NNV122" s="439"/>
      <c r="NNW122" s="439"/>
      <c r="NNX122" s="439"/>
      <c r="NNY122" s="439"/>
      <c r="NNZ122" s="439"/>
      <c r="NOA122" s="439"/>
      <c r="NOB122" s="439"/>
      <c r="NOC122" s="439"/>
      <c r="NOD122" s="439"/>
      <c r="NOE122" s="439"/>
      <c r="NOF122" s="439"/>
      <c r="NOG122" s="439"/>
      <c r="NOH122" s="439"/>
      <c r="NOI122" s="439"/>
      <c r="NOJ122" s="439"/>
      <c r="NOK122" s="439"/>
      <c r="NOL122" s="439"/>
      <c r="NOM122" s="439"/>
      <c r="NON122" s="439"/>
      <c r="NOO122" s="439"/>
      <c r="NOP122" s="439"/>
      <c r="NOQ122" s="439"/>
      <c r="NOR122" s="439"/>
      <c r="NOS122" s="439"/>
      <c r="NOT122" s="439"/>
      <c r="NOU122" s="439"/>
      <c r="NOV122" s="439"/>
      <c r="NOW122" s="439"/>
      <c r="NOX122" s="439"/>
      <c r="NOY122" s="439"/>
      <c r="NOZ122" s="439"/>
      <c r="NPA122" s="439"/>
      <c r="NPB122" s="439"/>
      <c r="NPC122" s="439"/>
      <c r="NPD122" s="439"/>
      <c r="NPE122" s="439"/>
      <c r="NPF122" s="439"/>
      <c r="NPG122" s="439"/>
      <c r="NPH122" s="439"/>
      <c r="NPI122" s="439"/>
      <c r="NPJ122" s="439"/>
      <c r="NPK122" s="439"/>
      <c r="NPL122" s="439"/>
      <c r="NPM122" s="439"/>
      <c r="NPN122" s="439"/>
      <c r="NPO122" s="439"/>
      <c r="NPP122" s="439"/>
      <c r="NPQ122" s="439"/>
      <c r="NPR122" s="439"/>
      <c r="NPS122" s="439"/>
      <c r="NPT122" s="439"/>
      <c r="NPU122" s="439"/>
      <c r="NPV122" s="439"/>
      <c r="NPW122" s="439"/>
      <c r="NPX122" s="439"/>
      <c r="NPY122" s="439"/>
      <c r="NPZ122" s="439"/>
      <c r="NQA122" s="439"/>
      <c r="NQB122" s="439"/>
      <c r="NQC122" s="439"/>
      <c r="NQD122" s="439"/>
      <c r="NQE122" s="439"/>
      <c r="NQF122" s="439"/>
      <c r="NQG122" s="439"/>
      <c r="NQH122" s="439"/>
      <c r="NQI122" s="439"/>
      <c r="NQJ122" s="439"/>
      <c r="NQK122" s="439"/>
      <c r="NQL122" s="439"/>
      <c r="NQM122" s="439"/>
      <c r="NQN122" s="439"/>
      <c r="NQO122" s="439"/>
      <c r="NQP122" s="439"/>
      <c r="NQQ122" s="439"/>
      <c r="NQR122" s="439"/>
      <c r="NQS122" s="439"/>
      <c r="NQT122" s="439"/>
      <c r="NQU122" s="439"/>
      <c r="NQV122" s="439"/>
      <c r="NQW122" s="439"/>
      <c r="NQX122" s="439"/>
      <c r="NQY122" s="439"/>
      <c r="NQZ122" s="439"/>
      <c r="NRA122" s="439"/>
      <c r="NRB122" s="439"/>
      <c r="NRC122" s="439"/>
      <c r="NRD122" s="439"/>
      <c r="NRE122" s="439"/>
      <c r="NRF122" s="439"/>
      <c r="NRG122" s="439"/>
      <c r="NRH122" s="439"/>
      <c r="NRI122" s="439"/>
      <c r="NRJ122" s="439"/>
      <c r="NRK122" s="439"/>
      <c r="NRL122" s="439"/>
      <c r="NRM122" s="439"/>
      <c r="NRN122" s="439"/>
      <c r="NRO122" s="439"/>
      <c r="NRP122" s="439"/>
      <c r="NRQ122" s="439"/>
      <c r="NRR122" s="439"/>
      <c r="NRS122" s="439"/>
      <c r="NRT122" s="439"/>
      <c r="NRU122" s="439"/>
      <c r="NRV122" s="439"/>
      <c r="NRW122" s="439"/>
      <c r="NRX122" s="439"/>
      <c r="NRY122" s="439"/>
      <c r="NRZ122" s="439"/>
      <c r="NSA122" s="439"/>
      <c r="NSB122" s="439"/>
      <c r="NSC122" s="439"/>
      <c r="NSD122" s="439"/>
      <c r="NSE122" s="439"/>
      <c r="NSF122" s="439"/>
      <c r="NSG122" s="439"/>
      <c r="NSH122" s="439"/>
      <c r="NSI122" s="439"/>
      <c r="NSJ122" s="439"/>
      <c r="NSK122" s="439"/>
      <c r="NSL122" s="439"/>
      <c r="NSM122" s="439"/>
      <c r="NSN122" s="439"/>
      <c r="NSO122" s="439"/>
      <c r="NSP122" s="439"/>
      <c r="NSQ122" s="439"/>
      <c r="NSR122" s="439"/>
      <c r="NSS122" s="439"/>
      <c r="NST122" s="439"/>
      <c r="NSU122" s="439"/>
      <c r="NSV122" s="439"/>
      <c r="NSW122" s="439"/>
      <c r="NSX122" s="439"/>
      <c r="NSY122" s="439"/>
      <c r="NSZ122" s="439"/>
      <c r="NTA122" s="439"/>
      <c r="NTB122" s="439"/>
      <c r="NTC122" s="439"/>
      <c r="NTD122" s="439"/>
      <c r="NTE122" s="439"/>
      <c r="NTF122" s="439"/>
      <c r="NTG122" s="439"/>
      <c r="NTH122" s="439"/>
      <c r="NTI122" s="439"/>
      <c r="NTJ122" s="439"/>
      <c r="NTK122" s="439"/>
      <c r="NTL122" s="439"/>
      <c r="NTM122" s="439"/>
      <c r="NTN122" s="439"/>
      <c r="NTO122" s="439"/>
      <c r="NTP122" s="439"/>
      <c r="NTQ122" s="439"/>
      <c r="NTR122" s="439"/>
      <c r="NTS122" s="439"/>
      <c r="NTT122" s="439"/>
      <c r="NTU122" s="439"/>
      <c r="NTV122" s="439"/>
      <c r="NTW122" s="439"/>
      <c r="NTX122" s="439"/>
      <c r="NTY122" s="439"/>
      <c r="NTZ122" s="439"/>
      <c r="NUA122" s="439"/>
      <c r="NUB122" s="439"/>
      <c r="NUC122" s="439"/>
      <c r="NUD122" s="439"/>
      <c r="NUE122" s="439"/>
      <c r="NUF122" s="439"/>
      <c r="NUG122" s="439"/>
      <c r="NUH122" s="439"/>
      <c r="NUI122" s="439"/>
      <c r="NUJ122" s="439"/>
      <c r="NUK122" s="439"/>
      <c r="NUL122" s="439"/>
      <c r="NUM122" s="439"/>
      <c r="NUN122" s="439"/>
      <c r="NUO122" s="439"/>
      <c r="NUP122" s="439"/>
      <c r="NUQ122" s="439"/>
      <c r="NUR122" s="439"/>
      <c r="NUS122" s="439"/>
      <c r="NUT122" s="439"/>
      <c r="NUU122" s="439"/>
      <c r="NUV122" s="439"/>
      <c r="NUW122" s="439"/>
      <c r="NUX122" s="439"/>
      <c r="NUY122" s="439"/>
      <c r="NUZ122" s="439"/>
      <c r="NVA122" s="439"/>
      <c r="NVB122" s="439"/>
      <c r="NVC122" s="439"/>
      <c r="NVD122" s="439"/>
      <c r="NVE122" s="439"/>
      <c r="NVF122" s="439"/>
      <c r="NVG122" s="439"/>
      <c r="NVH122" s="439"/>
      <c r="NVI122" s="439"/>
      <c r="NVJ122" s="439"/>
      <c r="NVK122" s="439"/>
      <c r="NVL122" s="439"/>
      <c r="NVM122" s="439"/>
      <c r="NVN122" s="439"/>
      <c r="NVO122" s="439"/>
      <c r="NVP122" s="439"/>
      <c r="NVQ122" s="439"/>
      <c r="NVR122" s="439"/>
      <c r="NVS122" s="439"/>
      <c r="NVT122" s="439"/>
      <c r="NVU122" s="439"/>
      <c r="NVV122" s="439"/>
      <c r="NVW122" s="439"/>
      <c r="NVX122" s="439"/>
      <c r="NVY122" s="439"/>
      <c r="NVZ122" s="439"/>
      <c r="NWA122" s="439"/>
      <c r="NWB122" s="439"/>
      <c r="NWC122" s="439"/>
      <c r="NWD122" s="439"/>
      <c r="NWE122" s="439"/>
      <c r="NWF122" s="439"/>
      <c r="NWG122" s="439"/>
      <c r="NWH122" s="439"/>
      <c r="NWI122" s="439"/>
      <c r="NWJ122" s="439"/>
      <c r="NWK122" s="439"/>
      <c r="NWL122" s="439"/>
      <c r="NWM122" s="439"/>
      <c r="NWN122" s="439"/>
      <c r="NWO122" s="439"/>
      <c r="NWP122" s="439"/>
      <c r="NWQ122" s="439"/>
      <c r="NWR122" s="439"/>
      <c r="NWS122" s="439"/>
      <c r="NWT122" s="439"/>
      <c r="NWU122" s="439"/>
      <c r="NWV122" s="439"/>
      <c r="NWW122" s="439"/>
      <c r="NWX122" s="439"/>
      <c r="NWY122" s="439"/>
      <c r="NWZ122" s="439"/>
      <c r="NXA122" s="439"/>
      <c r="NXB122" s="439"/>
      <c r="NXC122" s="439"/>
      <c r="NXD122" s="439"/>
      <c r="NXE122" s="439"/>
      <c r="NXF122" s="439"/>
      <c r="NXG122" s="439"/>
      <c r="NXH122" s="439"/>
      <c r="NXI122" s="439"/>
      <c r="NXJ122" s="439"/>
      <c r="NXK122" s="439"/>
      <c r="NXL122" s="439"/>
      <c r="NXM122" s="439"/>
      <c r="NXN122" s="439"/>
      <c r="NXO122" s="439"/>
      <c r="NXP122" s="439"/>
      <c r="NXQ122" s="439"/>
      <c r="NXR122" s="439"/>
      <c r="NXS122" s="439"/>
      <c r="NXT122" s="439"/>
      <c r="NXU122" s="439"/>
      <c r="NXV122" s="439"/>
      <c r="NXW122" s="439"/>
      <c r="NXX122" s="439"/>
      <c r="NXY122" s="439"/>
      <c r="NXZ122" s="439"/>
      <c r="NYA122" s="439"/>
      <c r="NYB122" s="439"/>
      <c r="NYC122" s="439"/>
      <c r="NYD122" s="439"/>
      <c r="NYE122" s="439"/>
      <c r="NYF122" s="439"/>
      <c r="NYG122" s="439"/>
      <c r="NYH122" s="439"/>
      <c r="NYI122" s="439"/>
      <c r="NYJ122" s="439"/>
      <c r="NYK122" s="439"/>
      <c r="NYL122" s="439"/>
      <c r="NYM122" s="439"/>
      <c r="NYN122" s="439"/>
      <c r="NYO122" s="439"/>
      <c r="NYP122" s="439"/>
      <c r="NYQ122" s="439"/>
      <c r="NYR122" s="439"/>
      <c r="NYS122" s="439"/>
      <c r="NYT122" s="439"/>
      <c r="NYU122" s="439"/>
      <c r="NYV122" s="439"/>
      <c r="NYW122" s="439"/>
      <c r="NYX122" s="439"/>
      <c r="NYY122" s="439"/>
      <c r="NYZ122" s="439"/>
      <c r="NZA122" s="439"/>
      <c r="NZB122" s="439"/>
      <c r="NZC122" s="439"/>
      <c r="NZD122" s="439"/>
      <c r="NZE122" s="439"/>
      <c r="NZF122" s="439"/>
      <c r="NZG122" s="439"/>
      <c r="NZH122" s="439"/>
      <c r="NZI122" s="439"/>
      <c r="NZJ122" s="439"/>
      <c r="NZK122" s="439"/>
      <c r="NZL122" s="439"/>
      <c r="NZM122" s="439"/>
      <c r="NZN122" s="439"/>
      <c r="NZO122" s="439"/>
      <c r="NZP122" s="439"/>
      <c r="NZQ122" s="439"/>
      <c r="NZR122" s="439"/>
      <c r="NZS122" s="439"/>
      <c r="NZT122" s="439"/>
      <c r="NZU122" s="439"/>
      <c r="NZV122" s="439"/>
      <c r="NZW122" s="439"/>
      <c r="NZX122" s="439"/>
      <c r="NZY122" s="439"/>
      <c r="NZZ122" s="439"/>
      <c r="OAA122" s="439"/>
      <c r="OAB122" s="439"/>
      <c r="OAC122" s="439"/>
      <c r="OAD122" s="439"/>
      <c r="OAE122" s="439"/>
      <c r="OAF122" s="439"/>
      <c r="OAG122" s="439"/>
      <c r="OAH122" s="439"/>
      <c r="OAI122" s="439"/>
      <c r="OAJ122" s="439"/>
      <c r="OAK122" s="439"/>
      <c r="OAL122" s="439"/>
      <c r="OAM122" s="439"/>
      <c r="OAN122" s="439"/>
      <c r="OAO122" s="439"/>
      <c r="OAP122" s="439"/>
      <c r="OAQ122" s="439"/>
      <c r="OAR122" s="439"/>
      <c r="OAS122" s="439"/>
      <c r="OAT122" s="439"/>
      <c r="OAU122" s="439"/>
      <c r="OAV122" s="439"/>
      <c r="OAW122" s="439"/>
      <c r="OAX122" s="439"/>
      <c r="OAY122" s="439"/>
      <c r="OAZ122" s="439"/>
      <c r="OBA122" s="439"/>
      <c r="OBB122" s="439"/>
      <c r="OBC122" s="439"/>
      <c r="OBD122" s="439"/>
      <c r="OBE122" s="439"/>
      <c r="OBF122" s="439"/>
      <c r="OBG122" s="439"/>
      <c r="OBH122" s="439"/>
      <c r="OBI122" s="439"/>
      <c r="OBJ122" s="439"/>
      <c r="OBK122" s="439"/>
      <c r="OBL122" s="439"/>
      <c r="OBM122" s="439"/>
      <c r="OBN122" s="439"/>
      <c r="OBO122" s="439"/>
      <c r="OBP122" s="439"/>
      <c r="OBQ122" s="439"/>
      <c r="OBR122" s="439"/>
      <c r="OBS122" s="439"/>
      <c r="OBT122" s="439"/>
      <c r="OBU122" s="439"/>
      <c r="OBV122" s="439"/>
      <c r="OBW122" s="439"/>
      <c r="OBX122" s="439"/>
      <c r="OBY122" s="439"/>
      <c r="OBZ122" s="439"/>
      <c r="OCA122" s="439"/>
      <c r="OCB122" s="439"/>
      <c r="OCC122" s="439"/>
      <c r="OCD122" s="439"/>
      <c r="OCE122" s="439"/>
      <c r="OCF122" s="439"/>
      <c r="OCG122" s="439"/>
      <c r="OCH122" s="439"/>
      <c r="OCI122" s="439"/>
      <c r="OCJ122" s="439"/>
      <c r="OCK122" s="439"/>
      <c r="OCL122" s="439"/>
      <c r="OCM122" s="439"/>
      <c r="OCN122" s="439"/>
      <c r="OCO122" s="439"/>
      <c r="OCP122" s="439"/>
      <c r="OCQ122" s="439"/>
      <c r="OCR122" s="439"/>
      <c r="OCS122" s="439"/>
      <c r="OCT122" s="439"/>
      <c r="OCU122" s="439"/>
      <c r="OCV122" s="439"/>
      <c r="OCW122" s="439"/>
      <c r="OCX122" s="439"/>
      <c r="OCY122" s="439"/>
      <c r="OCZ122" s="439"/>
      <c r="ODA122" s="439"/>
      <c r="ODB122" s="439"/>
      <c r="ODC122" s="439"/>
      <c r="ODD122" s="439"/>
      <c r="ODE122" s="439"/>
      <c r="ODF122" s="439"/>
      <c r="ODG122" s="439"/>
      <c r="ODH122" s="439"/>
      <c r="ODI122" s="439"/>
      <c r="ODJ122" s="439"/>
      <c r="ODK122" s="439"/>
      <c r="ODL122" s="439"/>
      <c r="ODM122" s="439"/>
      <c r="ODN122" s="439"/>
      <c r="ODO122" s="439"/>
      <c r="ODP122" s="439"/>
      <c r="ODQ122" s="439"/>
      <c r="ODR122" s="439"/>
      <c r="ODS122" s="439"/>
      <c r="ODT122" s="439"/>
      <c r="ODU122" s="439"/>
      <c r="ODV122" s="439"/>
      <c r="ODW122" s="439"/>
      <c r="ODX122" s="439"/>
      <c r="ODY122" s="439"/>
      <c r="ODZ122" s="439"/>
      <c r="OEA122" s="439"/>
      <c r="OEB122" s="439"/>
      <c r="OEC122" s="439"/>
      <c r="OED122" s="439"/>
      <c r="OEE122" s="439"/>
      <c r="OEF122" s="439"/>
      <c r="OEG122" s="439"/>
      <c r="OEH122" s="439"/>
      <c r="OEI122" s="439"/>
      <c r="OEJ122" s="439"/>
      <c r="OEK122" s="439"/>
      <c r="OEL122" s="439"/>
      <c r="OEM122" s="439"/>
      <c r="OEN122" s="439"/>
      <c r="OEO122" s="439"/>
      <c r="OEP122" s="439"/>
      <c r="OEQ122" s="439"/>
      <c r="OER122" s="439"/>
      <c r="OES122" s="439"/>
      <c r="OET122" s="439"/>
      <c r="OEU122" s="439"/>
      <c r="OEV122" s="439"/>
      <c r="OEW122" s="439"/>
      <c r="OEX122" s="439"/>
      <c r="OEY122" s="439"/>
      <c r="OEZ122" s="439"/>
      <c r="OFA122" s="439"/>
      <c r="OFB122" s="439"/>
      <c r="OFC122" s="439"/>
      <c r="OFD122" s="439"/>
      <c r="OFE122" s="439"/>
      <c r="OFF122" s="439"/>
      <c r="OFG122" s="439"/>
      <c r="OFH122" s="439"/>
      <c r="OFI122" s="439"/>
      <c r="OFJ122" s="439"/>
      <c r="OFK122" s="439"/>
      <c r="OFL122" s="439"/>
      <c r="OFM122" s="439"/>
      <c r="OFN122" s="439"/>
      <c r="OFO122" s="439"/>
      <c r="OFP122" s="439"/>
      <c r="OFQ122" s="439"/>
      <c r="OFR122" s="439"/>
      <c r="OFS122" s="439"/>
      <c r="OFT122" s="439"/>
      <c r="OFU122" s="439"/>
      <c r="OFV122" s="439"/>
      <c r="OFW122" s="439"/>
      <c r="OFX122" s="439"/>
      <c r="OFY122" s="439"/>
      <c r="OFZ122" s="439"/>
      <c r="OGA122" s="439"/>
      <c r="OGB122" s="439"/>
      <c r="OGC122" s="439"/>
      <c r="OGD122" s="439"/>
      <c r="OGE122" s="439"/>
      <c r="OGF122" s="439"/>
      <c r="OGG122" s="439"/>
      <c r="OGH122" s="439"/>
      <c r="OGI122" s="439"/>
      <c r="OGJ122" s="439"/>
      <c r="OGK122" s="439"/>
      <c r="OGL122" s="439"/>
      <c r="OGM122" s="439"/>
      <c r="OGN122" s="439"/>
      <c r="OGO122" s="439"/>
      <c r="OGP122" s="439"/>
      <c r="OGQ122" s="439"/>
      <c r="OGR122" s="439"/>
      <c r="OGS122" s="439"/>
      <c r="OGT122" s="439"/>
      <c r="OGU122" s="439"/>
      <c r="OGV122" s="439"/>
      <c r="OGW122" s="439"/>
      <c r="OGX122" s="439"/>
      <c r="OGY122" s="439"/>
      <c r="OGZ122" s="439"/>
      <c r="OHA122" s="439"/>
      <c r="OHB122" s="439"/>
      <c r="OHC122" s="439"/>
      <c r="OHD122" s="439"/>
      <c r="OHE122" s="439"/>
      <c r="OHF122" s="439"/>
      <c r="OHG122" s="439"/>
      <c r="OHH122" s="439"/>
      <c r="OHI122" s="439"/>
      <c r="OHJ122" s="439"/>
      <c r="OHK122" s="439"/>
      <c r="OHL122" s="439"/>
      <c r="OHM122" s="439"/>
      <c r="OHN122" s="439"/>
      <c r="OHO122" s="439"/>
      <c r="OHP122" s="439"/>
      <c r="OHQ122" s="439"/>
      <c r="OHR122" s="439"/>
      <c r="OHS122" s="439"/>
      <c r="OHT122" s="439"/>
      <c r="OHU122" s="439"/>
      <c r="OHV122" s="439"/>
      <c r="OHW122" s="439"/>
      <c r="OHX122" s="439"/>
      <c r="OHY122" s="439"/>
      <c r="OHZ122" s="439"/>
      <c r="OIA122" s="439"/>
      <c r="OIB122" s="439"/>
      <c r="OIC122" s="439"/>
      <c r="OID122" s="439"/>
      <c r="OIE122" s="439"/>
      <c r="OIF122" s="439"/>
      <c r="OIG122" s="439"/>
      <c r="OIH122" s="439"/>
      <c r="OII122" s="439"/>
      <c r="OIJ122" s="439"/>
      <c r="OIK122" s="439"/>
      <c r="OIL122" s="439"/>
      <c r="OIM122" s="439"/>
      <c r="OIN122" s="439"/>
      <c r="OIO122" s="439"/>
      <c r="OIP122" s="439"/>
      <c r="OIQ122" s="439"/>
      <c r="OIR122" s="439"/>
      <c r="OIS122" s="439"/>
      <c r="OIT122" s="439"/>
      <c r="OIU122" s="439"/>
      <c r="OIV122" s="439"/>
      <c r="OIW122" s="439"/>
      <c r="OIX122" s="439"/>
      <c r="OIY122" s="439"/>
      <c r="OIZ122" s="439"/>
      <c r="OJA122" s="439"/>
      <c r="OJB122" s="439"/>
      <c r="OJC122" s="439"/>
      <c r="OJD122" s="439"/>
      <c r="OJE122" s="439"/>
      <c r="OJF122" s="439"/>
      <c r="OJG122" s="439"/>
      <c r="OJH122" s="439"/>
      <c r="OJI122" s="439"/>
      <c r="OJJ122" s="439"/>
      <c r="OJK122" s="439"/>
      <c r="OJL122" s="439"/>
      <c r="OJM122" s="439"/>
      <c r="OJN122" s="439"/>
      <c r="OJO122" s="439"/>
      <c r="OJP122" s="439"/>
      <c r="OJQ122" s="439"/>
      <c r="OJR122" s="439"/>
      <c r="OJS122" s="439"/>
      <c r="OJT122" s="439"/>
      <c r="OJU122" s="439"/>
      <c r="OJV122" s="439"/>
      <c r="OJW122" s="439"/>
      <c r="OJX122" s="439"/>
      <c r="OJY122" s="439"/>
      <c r="OJZ122" s="439"/>
      <c r="OKA122" s="439"/>
      <c r="OKB122" s="439"/>
      <c r="OKC122" s="439"/>
      <c r="OKD122" s="439"/>
      <c r="OKE122" s="439"/>
      <c r="OKF122" s="439"/>
      <c r="OKG122" s="439"/>
      <c r="OKH122" s="439"/>
      <c r="OKI122" s="439"/>
      <c r="OKJ122" s="439"/>
      <c r="OKK122" s="439"/>
      <c r="OKL122" s="439"/>
      <c r="OKM122" s="439"/>
      <c r="OKN122" s="439"/>
      <c r="OKO122" s="439"/>
      <c r="OKP122" s="439"/>
      <c r="OKQ122" s="439"/>
      <c r="OKR122" s="439"/>
      <c r="OKS122" s="439"/>
      <c r="OKT122" s="439"/>
      <c r="OKU122" s="439"/>
      <c r="OKV122" s="439"/>
      <c r="OKW122" s="439"/>
      <c r="OKX122" s="439"/>
      <c r="OKY122" s="439"/>
      <c r="OKZ122" s="439"/>
      <c r="OLA122" s="439"/>
      <c r="OLB122" s="439"/>
      <c r="OLC122" s="439"/>
      <c r="OLD122" s="439"/>
      <c r="OLE122" s="439"/>
      <c r="OLF122" s="439"/>
      <c r="OLG122" s="439"/>
      <c r="OLH122" s="439"/>
      <c r="OLI122" s="439"/>
      <c r="OLJ122" s="439"/>
      <c r="OLK122" s="439"/>
      <c r="OLL122" s="439"/>
      <c r="OLM122" s="439"/>
      <c r="OLN122" s="439"/>
      <c r="OLO122" s="439"/>
      <c r="OLP122" s="439"/>
      <c r="OLQ122" s="439"/>
      <c r="OLR122" s="439"/>
      <c r="OLS122" s="439"/>
      <c r="OLT122" s="439"/>
      <c r="OLU122" s="439"/>
      <c r="OLV122" s="439"/>
      <c r="OLW122" s="439"/>
      <c r="OLX122" s="439"/>
      <c r="OLY122" s="439"/>
      <c r="OLZ122" s="439"/>
      <c r="OMA122" s="439"/>
      <c r="OMB122" s="439"/>
      <c r="OMC122" s="439"/>
      <c r="OMD122" s="439"/>
      <c r="OME122" s="439"/>
      <c r="OMF122" s="439"/>
      <c r="OMG122" s="439"/>
      <c r="OMH122" s="439"/>
      <c r="OMI122" s="439"/>
      <c r="OMJ122" s="439"/>
      <c r="OMK122" s="439"/>
      <c r="OML122" s="439"/>
      <c r="OMM122" s="439"/>
      <c r="OMN122" s="439"/>
      <c r="OMO122" s="439"/>
      <c r="OMP122" s="439"/>
      <c r="OMQ122" s="439"/>
      <c r="OMR122" s="439"/>
      <c r="OMS122" s="439"/>
      <c r="OMT122" s="439"/>
      <c r="OMU122" s="439"/>
      <c r="OMV122" s="439"/>
      <c r="OMW122" s="439"/>
      <c r="OMX122" s="439"/>
      <c r="OMY122" s="439"/>
      <c r="OMZ122" s="439"/>
      <c r="ONA122" s="439"/>
      <c r="ONB122" s="439"/>
      <c r="ONC122" s="439"/>
      <c r="OND122" s="439"/>
      <c r="ONE122" s="439"/>
      <c r="ONF122" s="439"/>
      <c r="ONG122" s="439"/>
      <c r="ONH122" s="439"/>
      <c r="ONI122" s="439"/>
      <c r="ONJ122" s="439"/>
      <c r="ONK122" s="439"/>
      <c r="ONL122" s="439"/>
      <c r="ONM122" s="439"/>
      <c r="ONN122" s="439"/>
      <c r="ONO122" s="439"/>
      <c r="ONP122" s="439"/>
      <c r="ONQ122" s="439"/>
      <c r="ONR122" s="439"/>
      <c r="ONS122" s="439"/>
      <c r="ONT122" s="439"/>
      <c r="ONU122" s="439"/>
      <c r="ONV122" s="439"/>
      <c r="ONW122" s="439"/>
      <c r="ONX122" s="439"/>
      <c r="ONY122" s="439"/>
      <c r="ONZ122" s="439"/>
      <c r="OOA122" s="439"/>
      <c r="OOB122" s="439"/>
      <c r="OOC122" s="439"/>
      <c r="OOD122" s="439"/>
      <c r="OOE122" s="439"/>
      <c r="OOF122" s="439"/>
      <c r="OOG122" s="439"/>
      <c r="OOH122" s="439"/>
      <c r="OOI122" s="439"/>
      <c r="OOJ122" s="439"/>
      <c r="OOK122" s="439"/>
      <c r="OOL122" s="439"/>
      <c r="OOM122" s="439"/>
      <c r="OON122" s="439"/>
      <c r="OOO122" s="439"/>
      <c r="OOP122" s="439"/>
      <c r="OOQ122" s="439"/>
      <c r="OOR122" s="439"/>
      <c r="OOS122" s="439"/>
      <c r="OOT122" s="439"/>
      <c r="OOU122" s="439"/>
      <c r="OOV122" s="439"/>
      <c r="OOW122" s="439"/>
      <c r="OOX122" s="439"/>
      <c r="OOY122" s="439"/>
      <c r="OOZ122" s="439"/>
      <c r="OPA122" s="439"/>
      <c r="OPB122" s="439"/>
      <c r="OPC122" s="439"/>
      <c r="OPD122" s="439"/>
      <c r="OPE122" s="439"/>
      <c r="OPF122" s="439"/>
      <c r="OPG122" s="439"/>
      <c r="OPH122" s="439"/>
      <c r="OPI122" s="439"/>
      <c r="OPJ122" s="439"/>
      <c r="OPK122" s="439"/>
      <c r="OPL122" s="439"/>
      <c r="OPM122" s="439"/>
      <c r="OPN122" s="439"/>
      <c r="OPO122" s="439"/>
      <c r="OPP122" s="439"/>
      <c r="OPQ122" s="439"/>
      <c r="OPR122" s="439"/>
      <c r="OPS122" s="439"/>
      <c r="OPT122" s="439"/>
      <c r="OPU122" s="439"/>
      <c r="OPV122" s="439"/>
      <c r="OPW122" s="439"/>
      <c r="OPX122" s="439"/>
      <c r="OPY122" s="439"/>
      <c r="OPZ122" s="439"/>
      <c r="OQA122" s="439"/>
      <c r="OQB122" s="439"/>
      <c r="OQC122" s="439"/>
      <c r="OQD122" s="439"/>
      <c r="OQE122" s="439"/>
      <c r="OQF122" s="439"/>
      <c r="OQG122" s="439"/>
      <c r="OQH122" s="439"/>
      <c r="OQI122" s="439"/>
      <c r="OQJ122" s="439"/>
      <c r="OQK122" s="439"/>
      <c r="OQL122" s="439"/>
      <c r="OQM122" s="439"/>
      <c r="OQN122" s="439"/>
      <c r="OQO122" s="439"/>
      <c r="OQP122" s="439"/>
      <c r="OQQ122" s="439"/>
      <c r="OQR122" s="439"/>
      <c r="OQS122" s="439"/>
      <c r="OQT122" s="439"/>
      <c r="OQU122" s="439"/>
      <c r="OQV122" s="439"/>
      <c r="OQW122" s="439"/>
      <c r="OQX122" s="439"/>
      <c r="OQY122" s="439"/>
      <c r="OQZ122" s="439"/>
      <c r="ORA122" s="439"/>
      <c r="ORB122" s="439"/>
      <c r="ORC122" s="439"/>
      <c r="ORD122" s="439"/>
      <c r="ORE122" s="439"/>
      <c r="ORF122" s="439"/>
      <c r="ORG122" s="439"/>
      <c r="ORH122" s="439"/>
      <c r="ORI122" s="439"/>
      <c r="ORJ122" s="439"/>
      <c r="ORK122" s="439"/>
      <c r="ORL122" s="439"/>
      <c r="ORM122" s="439"/>
      <c r="ORN122" s="439"/>
      <c r="ORO122" s="439"/>
      <c r="ORP122" s="439"/>
      <c r="ORQ122" s="439"/>
      <c r="ORR122" s="439"/>
      <c r="ORS122" s="439"/>
      <c r="ORT122" s="439"/>
      <c r="ORU122" s="439"/>
      <c r="ORV122" s="439"/>
      <c r="ORW122" s="439"/>
      <c r="ORX122" s="439"/>
      <c r="ORY122" s="439"/>
      <c r="ORZ122" s="439"/>
      <c r="OSA122" s="439"/>
      <c r="OSB122" s="439"/>
      <c r="OSC122" s="439"/>
      <c r="OSD122" s="439"/>
      <c r="OSE122" s="439"/>
      <c r="OSF122" s="439"/>
      <c r="OSG122" s="439"/>
      <c r="OSH122" s="439"/>
      <c r="OSI122" s="439"/>
      <c r="OSJ122" s="439"/>
      <c r="OSK122" s="439"/>
      <c r="OSL122" s="439"/>
      <c r="OSM122" s="439"/>
      <c r="OSN122" s="439"/>
      <c r="OSO122" s="439"/>
      <c r="OSP122" s="439"/>
      <c r="OSQ122" s="439"/>
      <c r="OSR122" s="439"/>
      <c r="OSS122" s="439"/>
      <c r="OST122" s="439"/>
      <c r="OSU122" s="439"/>
      <c r="OSV122" s="439"/>
      <c r="OSW122" s="439"/>
      <c r="OSX122" s="439"/>
      <c r="OSY122" s="439"/>
      <c r="OSZ122" s="439"/>
      <c r="OTA122" s="439"/>
      <c r="OTB122" s="439"/>
      <c r="OTC122" s="439"/>
      <c r="OTD122" s="439"/>
      <c r="OTE122" s="439"/>
      <c r="OTF122" s="439"/>
      <c r="OTG122" s="439"/>
      <c r="OTH122" s="439"/>
      <c r="OTI122" s="439"/>
      <c r="OTJ122" s="439"/>
      <c r="OTK122" s="439"/>
      <c r="OTL122" s="439"/>
      <c r="OTM122" s="439"/>
      <c r="OTN122" s="439"/>
      <c r="OTO122" s="439"/>
      <c r="OTP122" s="439"/>
      <c r="OTQ122" s="439"/>
      <c r="OTR122" s="439"/>
      <c r="OTS122" s="439"/>
      <c r="OTT122" s="439"/>
      <c r="OTU122" s="439"/>
      <c r="OTV122" s="439"/>
      <c r="OTW122" s="439"/>
      <c r="OTX122" s="439"/>
      <c r="OTY122" s="439"/>
      <c r="OTZ122" s="439"/>
      <c r="OUA122" s="439"/>
      <c r="OUB122" s="439"/>
      <c r="OUC122" s="439"/>
      <c r="OUD122" s="439"/>
      <c r="OUE122" s="439"/>
      <c r="OUF122" s="439"/>
      <c r="OUG122" s="439"/>
      <c r="OUH122" s="439"/>
      <c r="OUI122" s="439"/>
      <c r="OUJ122" s="439"/>
      <c r="OUK122" s="439"/>
      <c r="OUL122" s="439"/>
      <c r="OUM122" s="439"/>
      <c r="OUN122" s="439"/>
      <c r="OUO122" s="439"/>
      <c r="OUP122" s="439"/>
      <c r="OUQ122" s="439"/>
      <c r="OUR122" s="439"/>
      <c r="OUS122" s="439"/>
      <c r="OUT122" s="439"/>
      <c r="OUU122" s="439"/>
      <c r="OUV122" s="439"/>
      <c r="OUW122" s="439"/>
      <c r="OUX122" s="439"/>
      <c r="OUY122" s="439"/>
      <c r="OUZ122" s="439"/>
      <c r="OVA122" s="439"/>
      <c r="OVB122" s="439"/>
      <c r="OVC122" s="439"/>
      <c r="OVD122" s="439"/>
      <c r="OVE122" s="439"/>
      <c r="OVF122" s="439"/>
      <c r="OVG122" s="439"/>
      <c r="OVH122" s="439"/>
      <c r="OVI122" s="439"/>
      <c r="OVJ122" s="439"/>
      <c r="OVK122" s="439"/>
      <c r="OVL122" s="439"/>
      <c r="OVM122" s="439"/>
      <c r="OVN122" s="439"/>
      <c r="OVO122" s="439"/>
      <c r="OVP122" s="439"/>
      <c r="OVQ122" s="439"/>
      <c r="OVR122" s="439"/>
      <c r="OVS122" s="439"/>
      <c r="OVT122" s="439"/>
      <c r="OVU122" s="439"/>
      <c r="OVV122" s="439"/>
      <c r="OVW122" s="439"/>
      <c r="OVX122" s="439"/>
      <c r="OVY122" s="439"/>
      <c r="OVZ122" s="439"/>
      <c r="OWA122" s="439"/>
      <c r="OWB122" s="439"/>
      <c r="OWC122" s="439"/>
      <c r="OWD122" s="439"/>
      <c r="OWE122" s="439"/>
      <c r="OWF122" s="439"/>
      <c r="OWG122" s="439"/>
      <c r="OWH122" s="439"/>
      <c r="OWI122" s="439"/>
      <c r="OWJ122" s="439"/>
      <c r="OWK122" s="439"/>
      <c r="OWL122" s="439"/>
      <c r="OWM122" s="439"/>
      <c r="OWN122" s="439"/>
      <c r="OWO122" s="439"/>
      <c r="OWP122" s="439"/>
      <c r="OWQ122" s="439"/>
      <c r="OWR122" s="439"/>
      <c r="OWS122" s="439"/>
      <c r="OWT122" s="439"/>
      <c r="OWU122" s="439"/>
      <c r="OWV122" s="439"/>
      <c r="OWW122" s="439"/>
      <c r="OWX122" s="439"/>
      <c r="OWY122" s="439"/>
      <c r="OWZ122" s="439"/>
      <c r="OXA122" s="439"/>
      <c r="OXB122" s="439"/>
      <c r="OXC122" s="439"/>
      <c r="OXD122" s="439"/>
      <c r="OXE122" s="439"/>
      <c r="OXF122" s="439"/>
      <c r="OXG122" s="439"/>
      <c r="OXH122" s="439"/>
      <c r="OXI122" s="439"/>
      <c r="OXJ122" s="439"/>
      <c r="OXK122" s="439"/>
      <c r="OXL122" s="439"/>
      <c r="OXM122" s="439"/>
      <c r="OXN122" s="439"/>
      <c r="OXO122" s="439"/>
      <c r="OXP122" s="439"/>
      <c r="OXQ122" s="439"/>
      <c r="OXR122" s="439"/>
      <c r="OXS122" s="439"/>
      <c r="OXT122" s="439"/>
      <c r="OXU122" s="439"/>
      <c r="OXV122" s="439"/>
      <c r="OXW122" s="439"/>
      <c r="OXX122" s="439"/>
      <c r="OXY122" s="439"/>
      <c r="OXZ122" s="439"/>
      <c r="OYA122" s="439"/>
      <c r="OYB122" s="439"/>
      <c r="OYC122" s="439"/>
      <c r="OYD122" s="439"/>
      <c r="OYE122" s="439"/>
      <c r="OYF122" s="439"/>
      <c r="OYG122" s="439"/>
      <c r="OYH122" s="439"/>
      <c r="OYI122" s="439"/>
      <c r="OYJ122" s="439"/>
      <c r="OYK122" s="439"/>
      <c r="OYL122" s="439"/>
      <c r="OYM122" s="439"/>
      <c r="OYN122" s="439"/>
      <c r="OYO122" s="439"/>
      <c r="OYP122" s="439"/>
      <c r="OYQ122" s="439"/>
      <c r="OYR122" s="439"/>
      <c r="OYS122" s="439"/>
      <c r="OYT122" s="439"/>
      <c r="OYU122" s="439"/>
      <c r="OYV122" s="439"/>
      <c r="OYW122" s="439"/>
      <c r="OYX122" s="439"/>
      <c r="OYY122" s="439"/>
      <c r="OYZ122" s="439"/>
      <c r="OZA122" s="439"/>
      <c r="OZB122" s="439"/>
      <c r="OZC122" s="439"/>
      <c r="OZD122" s="439"/>
      <c r="OZE122" s="439"/>
      <c r="OZF122" s="439"/>
      <c r="OZG122" s="439"/>
      <c r="OZH122" s="439"/>
      <c r="OZI122" s="439"/>
      <c r="OZJ122" s="439"/>
      <c r="OZK122" s="439"/>
      <c r="OZL122" s="439"/>
      <c r="OZM122" s="439"/>
      <c r="OZN122" s="439"/>
      <c r="OZO122" s="439"/>
      <c r="OZP122" s="439"/>
      <c r="OZQ122" s="439"/>
      <c r="OZR122" s="439"/>
      <c r="OZS122" s="439"/>
      <c r="OZT122" s="439"/>
      <c r="OZU122" s="439"/>
      <c r="OZV122" s="439"/>
      <c r="OZW122" s="439"/>
      <c r="OZX122" s="439"/>
      <c r="OZY122" s="439"/>
      <c r="OZZ122" s="439"/>
      <c r="PAA122" s="439"/>
      <c r="PAB122" s="439"/>
      <c r="PAC122" s="439"/>
      <c r="PAD122" s="439"/>
      <c r="PAE122" s="439"/>
      <c r="PAF122" s="439"/>
      <c r="PAG122" s="439"/>
      <c r="PAH122" s="439"/>
      <c r="PAI122" s="439"/>
      <c r="PAJ122" s="439"/>
      <c r="PAK122" s="439"/>
      <c r="PAL122" s="439"/>
      <c r="PAM122" s="439"/>
      <c r="PAN122" s="439"/>
      <c r="PAO122" s="439"/>
      <c r="PAP122" s="439"/>
      <c r="PAQ122" s="439"/>
      <c r="PAR122" s="439"/>
      <c r="PAS122" s="439"/>
      <c r="PAT122" s="439"/>
      <c r="PAU122" s="439"/>
      <c r="PAV122" s="439"/>
      <c r="PAW122" s="439"/>
      <c r="PAX122" s="439"/>
      <c r="PAY122" s="439"/>
      <c r="PAZ122" s="439"/>
      <c r="PBA122" s="439"/>
      <c r="PBB122" s="439"/>
      <c r="PBC122" s="439"/>
      <c r="PBD122" s="439"/>
      <c r="PBE122" s="439"/>
      <c r="PBF122" s="439"/>
      <c r="PBG122" s="439"/>
      <c r="PBH122" s="439"/>
      <c r="PBI122" s="439"/>
      <c r="PBJ122" s="439"/>
      <c r="PBK122" s="439"/>
      <c r="PBL122" s="439"/>
      <c r="PBM122" s="439"/>
      <c r="PBN122" s="439"/>
      <c r="PBO122" s="439"/>
      <c r="PBP122" s="439"/>
      <c r="PBQ122" s="439"/>
      <c r="PBR122" s="439"/>
      <c r="PBS122" s="439"/>
      <c r="PBT122" s="439"/>
      <c r="PBU122" s="439"/>
      <c r="PBV122" s="439"/>
      <c r="PBW122" s="439"/>
      <c r="PBX122" s="439"/>
      <c r="PBY122" s="439"/>
      <c r="PBZ122" s="439"/>
      <c r="PCA122" s="439"/>
      <c r="PCB122" s="439"/>
      <c r="PCC122" s="439"/>
      <c r="PCD122" s="439"/>
      <c r="PCE122" s="439"/>
      <c r="PCF122" s="439"/>
      <c r="PCG122" s="439"/>
      <c r="PCH122" s="439"/>
      <c r="PCI122" s="439"/>
      <c r="PCJ122" s="439"/>
      <c r="PCK122" s="439"/>
      <c r="PCL122" s="439"/>
      <c r="PCM122" s="439"/>
      <c r="PCN122" s="439"/>
      <c r="PCO122" s="439"/>
      <c r="PCP122" s="439"/>
      <c r="PCQ122" s="439"/>
      <c r="PCR122" s="439"/>
      <c r="PCS122" s="439"/>
      <c r="PCT122" s="439"/>
      <c r="PCU122" s="439"/>
      <c r="PCV122" s="439"/>
      <c r="PCW122" s="439"/>
      <c r="PCX122" s="439"/>
      <c r="PCY122" s="439"/>
      <c r="PCZ122" s="439"/>
      <c r="PDA122" s="439"/>
      <c r="PDB122" s="439"/>
      <c r="PDC122" s="439"/>
      <c r="PDD122" s="439"/>
      <c r="PDE122" s="439"/>
      <c r="PDF122" s="439"/>
      <c r="PDG122" s="439"/>
      <c r="PDH122" s="439"/>
      <c r="PDI122" s="439"/>
      <c r="PDJ122" s="439"/>
      <c r="PDK122" s="439"/>
      <c r="PDL122" s="439"/>
      <c r="PDM122" s="439"/>
      <c r="PDN122" s="439"/>
      <c r="PDO122" s="439"/>
      <c r="PDP122" s="439"/>
      <c r="PDQ122" s="439"/>
      <c r="PDR122" s="439"/>
      <c r="PDS122" s="439"/>
      <c r="PDT122" s="439"/>
      <c r="PDU122" s="439"/>
      <c r="PDV122" s="439"/>
      <c r="PDW122" s="439"/>
      <c r="PDX122" s="439"/>
      <c r="PDY122" s="439"/>
      <c r="PDZ122" s="439"/>
      <c r="PEA122" s="439"/>
      <c r="PEB122" s="439"/>
      <c r="PEC122" s="439"/>
      <c r="PED122" s="439"/>
      <c r="PEE122" s="439"/>
      <c r="PEF122" s="439"/>
      <c r="PEG122" s="439"/>
      <c r="PEH122" s="439"/>
      <c r="PEI122" s="439"/>
      <c r="PEJ122" s="439"/>
      <c r="PEK122" s="439"/>
      <c r="PEL122" s="439"/>
      <c r="PEM122" s="439"/>
      <c r="PEN122" s="439"/>
      <c r="PEO122" s="439"/>
      <c r="PEP122" s="439"/>
      <c r="PEQ122" s="439"/>
      <c r="PER122" s="439"/>
      <c r="PES122" s="439"/>
      <c r="PET122" s="439"/>
      <c r="PEU122" s="439"/>
      <c r="PEV122" s="439"/>
      <c r="PEW122" s="439"/>
      <c r="PEX122" s="439"/>
      <c r="PEY122" s="439"/>
      <c r="PEZ122" s="439"/>
      <c r="PFA122" s="439"/>
      <c r="PFB122" s="439"/>
      <c r="PFC122" s="439"/>
      <c r="PFD122" s="439"/>
      <c r="PFE122" s="439"/>
      <c r="PFF122" s="439"/>
      <c r="PFG122" s="439"/>
      <c r="PFH122" s="439"/>
      <c r="PFI122" s="439"/>
      <c r="PFJ122" s="439"/>
      <c r="PFK122" s="439"/>
      <c r="PFL122" s="439"/>
      <c r="PFM122" s="439"/>
      <c r="PFN122" s="439"/>
      <c r="PFO122" s="439"/>
      <c r="PFP122" s="439"/>
      <c r="PFQ122" s="439"/>
      <c r="PFR122" s="439"/>
      <c r="PFS122" s="439"/>
      <c r="PFT122" s="439"/>
      <c r="PFU122" s="439"/>
      <c r="PFV122" s="439"/>
      <c r="PFW122" s="439"/>
      <c r="PFX122" s="439"/>
      <c r="PFY122" s="439"/>
      <c r="PFZ122" s="439"/>
      <c r="PGA122" s="439"/>
      <c r="PGB122" s="439"/>
      <c r="PGC122" s="439"/>
      <c r="PGD122" s="439"/>
      <c r="PGE122" s="439"/>
      <c r="PGF122" s="439"/>
      <c r="PGG122" s="439"/>
      <c r="PGH122" s="439"/>
      <c r="PGI122" s="439"/>
      <c r="PGJ122" s="439"/>
      <c r="PGK122" s="439"/>
      <c r="PGL122" s="439"/>
      <c r="PGM122" s="439"/>
      <c r="PGN122" s="439"/>
      <c r="PGO122" s="439"/>
      <c r="PGP122" s="439"/>
      <c r="PGQ122" s="439"/>
      <c r="PGR122" s="439"/>
      <c r="PGS122" s="439"/>
      <c r="PGT122" s="439"/>
      <c r="PGU122" s="439"/>
      <c r="PGV122" s="439"/>
      <c r="PGW122" s="439"/>
      <c r="PGX122" s="439"/>
      <c r="PGY122" s="439"/>
      <c r="PGZ122" s="439"/>
      <c r="PHA122" s="439"/>
      <c r="PHB122" s="439"/>
      <c r="PHC122" s="439"/>
      <c r="PHD122" s="439"/>
      <c r="PHE122" s="439"/>
      <c r="PHF122" s="439"/>
      <c r="PHG122" s="439"/>
      <c r="PHH122" s="439"/>
      <c r="PHI122" s="439"/>
      <c r="PHJ122" s="439"/>
      <c r="PHK122" s="439"/>
      <c r="PHL122" s="439"/>
      <c r="PHM122" s="439"/>
      <c r="PHN122" s="439"/>
      <c r="PHO122" s="439"/>
      <c r="PHP122" s="439"/>
      <c r="PHQ122" s="439"/>
      <c r="PHR122" s="439"/>
      <c r="PHS122" s="439"/>
      <c r="PHT122" s="439"/>
      <c r="PHU122" s="439"/>
      <c r="PHV122" s="439"/>
      <c r="PHW122" s="439"/>
      <c r="PHX122" s="439"/>
      <c r="PHY122" s="439"/>
      <c r="PHZ122" s="439"/>
      <c r="PIA122" s="439"/>
      <c r="PIB122" s="439"/>
      <c r="PIC122" s="439"/>
      <c r="PID122" s="439"/>
      <c r="PIE122" s="439"/>
      <c r="PIF122" s="439"/>
      <c r="PIG122" s="439"/>
      <c r="PIH122" s="439"/>
      <c r="PII122" s="439"/>
      <c r="PIJ122" s="439"/>
      <c r="PIK122" s="439"/>
      <c r="PIL122" s="439"/>
      <c r="PIM122" s="439"/>
      <c r="PIN122" s="439"/>
      <c r="PIO122" s="439"/>
      <c r="PIP122" s="439"/>
      <c r="PIQ122" s="439"/>
      <c r="PIR122" s="439"/>
      <c r="PIS122" s="439"/>
      <c r="PIT122" s="439"/>
      <c r="PIU122" s="439"/>
      <c r="PIV122" s="439"/>
      <c r="PIW122" s="439"/>
      <c r="PIX122" s="439"/>
      <c r="PIY122" s="439"/>
      <c r="PIZ122" s="439"/>
      <c r="PJA122" s="439"/>
      <c r="PJB122" s="439"/>
      <c r="PJC122" s="439"/>
      <c r="PJD122" s="439"/>
      <c r="PJE122" s="439"/>
      <c r="PJF122" s="439"/>
      <c r="PJG122" s="439"/>
      <c r="PJH122" s="439"/>
      <c r="PJI122" s="439"/>
      <c r="PJJ122" s="439"/>
      <c r="PJK122" s="439"/>
      <c r="PJL122" s="439"/>
      <c r="PJM122" s="439"/>
      <c r="PJN122" s="439"/>
      <c r="PJO122" s="439"/>
      <c r="PJP122" s="439"/>
      <c r="PJQ122" s="439"/>
      <c r="PJR122" s="439"/>
      <c r="PJS122" s="439"/>
      <c r="PJT122" s="439"/>
      <c r="PJU122" s="439"/>
      <c r="PJV122" s="439"/>
      <c r="PJW122" s="439"/>
      <c r="PJX122" s="439"/>
      <c r="PJY122" s="439"/>
      <c r="PJZ122" s="439"/>
      <c r="PKA122" s="439"/>
      <c r="PKB122" s="439"/>
      <c r="PKC122" s="439"/>
      <c r="PKD122" s="439"/>
      <c r="PKE122" s="439"/>
      <c r="PKF122" s="439"/>
      <c r="PKG122" s="439"/>
      <c r="PKH122" s="439"/>
      <c r="PKI122" s="439"/>
      <c r="PKJ122" s="439"/>
      <c r="PKK122" s="439"/>
      <c r="PKL122" s="439"/>
      <c r="PKM122" s="439"/>
      <c r="PKN122" s="439"/>
      <c r="PKO122" s="439"/>
      <c r="PKP122" s="439"/>
      <c r="PKQ122" s="439"/>
      <c r="PKR122" s="439"/>
      <c r="PKS122" s="439"/>
      <c r="PKT122" s="439"/>
      <c r="PKU122" s="439"/>
      <c r="PKV122" s="439"/>
      <c r="PKW122" s="439"/>
      <c r="PKX122" s="439"/>
      <c r="PKY122" s="439"/>
      <c r="PKZ122" s="439"/>
      <c r="PLA122" s="439"/>
      <c r="PLB122" s="439"/>
      <c r="PLC122" s="439"/>
      <c r="PLD122" s="439"/>
      <c r="PLE122" s="439"/>
      <c r="PLF122" s="439"/>
      <c r="PLG122" s="439"/>
      <c r="PLH122" s="439"/>
      <c r="PLI122" s="439"/>
      <c r="PLJ122" s="439"/>
      <c r="PLK122" s="439"/>
      <c r="PLL122" s="439"/>
      <c r="PLM122" s="439"/>
      <c r="PLN122" s="439"/>
      <c r="PLO122" s="439"/>
      <c r="PLP122" s="439"/>
      <c r="PLQ122" s="439"/>
      <c r="PLR122" s="439"/>
      <c r="PLS122" s="439"/>
      <c r="PLT122" s="439"/>
      <c r="PLU122" s="439"/>
      <c r="PLV122" s="439"/>
      <c r="PLW122" s="439"/>
      <c r="PLX122" s="439"/>
      <c r="PLY122" s="439"/>
      <c r="PLZ122" s="439"/>
      <c r="PMA122" s="439"/>
      <c r="PMB122" s="439"/>
      <c r="PMC122" s="439"/>
      <c r="PMD122" s="439"/>
      <c r="PME122" s="439"/>
      <c r="PMF122" s="439"/>
      <c r="PMG122" s="439"/>
      <c r="PMH122" s="439"/>
      <c r="PMI122" s="439"/>
      <c r="PMJ122" s="439"/>
      <c r="PMK122" s="439"/>
      <c r="PML122" s="439"/>
      <c r="PMM122" s="439"/>
      <c r="PMN122" s="439"/>
      <c r="PMO122" s="439"/>
      <c r="PMP122" s="439"/>
      <c r="PMQ122" s="439"/>
      <c r="PMR122" s="439"/>
      <c r="PMS122" s="439"/>
      <c r="PMT122" s="439"/>
      <c r="PMU122" s="439"/>
      <c r="PMV122" s="439"/>
      <c r="PMW122" s="439"/>
      <c r="PMX122" s="439"/>
      <c r="PMY122" s="439"/>
      <c r="PMZ122" s="439"/>
      <c r="PNA122" s="439"/>
      <c r="PNB122" s="439"/>
      <c r="PNC122" s="439"/>
      <c r="PND122" s="439"/>
      <c r="PNE122" s="439"/>
      <c r="PNF122" s="439"/>
      <c r="PNG122" s="439"/>
      <c r="PNH122" s="439"/>
      <c r="PNI122" s="439"/>
      <c r="PNJ122" s="439"/>
      <c r="PNK122" s="439"/>
      <c r="PNL122" s="439"/>
      <c r="PNM122" s="439"/>
      <c r="PNN122" s="439"/>
      <c r="PNO122" s="439"/>
      <c r="PNP122" s="439"/>
      <c r="PNQ122" s="439"/>
      <c r="PNR122" s="439"/>
      <c r="PNS122" s="439"/>
      <c r="PNT122" s="439"/>
      <c r="PNU122" s="439"/>
      <c r="PNV122" s="439"/>
      <c r="PNW122" s="439"/>
      <c r="PNX122" s="439"/>
      <c r="PNY122" s="439"/>
      <c r="PNZ122" s="439"/>
      <c r="POA122" s="439"/>
      <c r="POB122" s="439"/>
      <c r="POC122" s="439"/>
      <c r="POD122" s="439"/>
      <c r="POE122" s="439"/>
      <c r="POF122" s="439"/>
      <c r="POG122" s="439"/>
      <c r="POH122" s="439"/>
      <c r="POI122" s="439"/>
      <c r="POJ122" s="439"/>
      <c r="POK122" s="439"/>
      <c r="POL122" s="439"/>
      <c r="POM122" s="439"/>
      <c r="PON122" s="439"/>
      <c r="POO122" s="439"/>
      <c r="POP122" s="439"/>
      <c r="POQ122" s="439"/>
      <c r="POR122" s="439"/>
      <c r="POS122" s="439"/>
      <c r="POT122" s="439"/>
      <c r="POU122" s="439"/>
      <c r="POV122" s="439"/>
      <c r="POW122" s="439"/>
      <c r="POX122" s="439"/>
      <c r="POY122" s="439"/>
      <c r="POZ122" s="439"/>
      <c r="PPA122" s="439"/>
      <c r="PPB122" s="439"/>
      <c r="PPC122" s="439"/>
      <c r="PPD122" s="439"/>
      <c r="PPE122" s="439"/>
      <c r="PPF122" s="439"/>
      <c r="PPG122" s="439"/>
      <c r="PPH122" s="439"/>
      <c r="PPI122" s="439"/>
      <c r="PPJ122" s="439"/>
      <c r="PPK122" s="439"/>
      <c r="PPL122" s="439"/>
      <c r="PPM122" s="439"/>
      <c r="PPN122" s="439"/>
      <c r="PPO122" s="439"/>
      <c r="PPP122" s="439"/>
      <c r="PPQ122" s="439"/>
      <c r="PPR122" s="439"/>
      <c r="PPS122" s="439"/>
      <c r="PPT122" s="439"/>
      <c r="PPU122" s="439"/>
      <c r="PPV122" s="439"/>
      <c r="PPW122" s="439"/>
      <c r="PPX122" s="439"/>
      <c r="PPY122" s="439"/>
      <c r="PPZ122" s="439"/>
      <c r="PQA122" s="439"/>
      <c r="PQB122" s="439"/>
      <c r="PQC122" s="439"/>
      <c r="PQD122" s="439"/>
      <c r="PQE122" s="439"/>
      <c r="PQF122" s="439"/>
      <c r="PQG122" s="439"/>
      <c r="PQH122" s="439"/>
      <c r="PQI122" s="439"/>
      <c r="PQJ122" s="439"/>
      <c r="PQK122" s="439"/>
      <c r="PQL122" s="439"/>
      <c r="PQM122" s="439"/>
      <c r="PQN122" s="439"/>
      <c r="PQO122" s="439"/>
      <c r="PQP122" s="439"/>
      <c r="PQQ122" s="439"/>
      <c r="PQR122" s="439"/>
      <c r="PQS122" s="439"/>
      <c r="PQT122" s="439"/>
      <c r="PQU122" s="439"/>
      <c r="PQV122" s="439"/>
      <c r="PQW122" s="439"/>
      <c r="PQX122" s="439"/>
      <c r="PQY122" s="439"/>
      <c r="PQZ122" s="439"/>
      <c r="PRA122" s="439"/>
      <c r="PRB122" s="439"/>
      <c r="PRC122" s="439"/>
      <c r="PRD122" s="439"/>
      <c r="PRE122" s="439"/>
      <c r="PRF122" s="439"/>
      <c r="PRG122" s="439"/>
      <c r="PRH122" s="439"/>
      <c r="PRI122" s="439"/>
      <c r="PRJ122" s="439"/>
      <c r="PRK122" s="439"/>
      <c r="PRL122" s="439"/>
      <c r="PRM122" s="439"/>
      <c r="PRN122" s="439"/>
      <c r="PRO122" s="439"/>
      <c r="PRP122" s="439"/>
      <c r="PRQ122" s="439"/>
      <c r="PRR122" s="439"/>
      <c r="PRS122" s="439"/>
      <c r="PRT122" s="439"/>
      <c r="PRU122" s="439"/>
      <c r="PRV122" s="439"/>
      <c r="PRW122" s="439"/>
      <c r="PRX122" s="439"/>
      <c r="PRY122" s="439"/>
      <c r="PRZ122" s="439"/>
      <c r="PSA122" s="439"/>
      <c r="PSB122" s="439"/>
      <c r="PSC122" s="439"/>
      <c r="PSD122" s="439"/>
      <c r="PSE122" s="439"/>
      <c r="PSF122" s="439"/>
      <c r="PSG122" s="439"/>
      <c r="PSH122" s="439"/>
      <c r="PSI122" s="439"/>
      <c r="PSJ122" s="439"/>
      <c r="PSK122" s="439"/>
      <c r="PSL122" s="439"/>
      <c r="PSM122" s="439"/>
      <c r="PSN122" s="439"/>
      <c r="PSO122" s="439"/>
      <c r="PSP122" s="439"/>
      <c r="PSQ122" s="439"/>
      <c r="PSR122" s="439"/>
      <c r="PSS122" s="439"/>
      <c r="PST122" s="439"/>
      <c r="PSU122" s="439"/>
      <c r="PSV122" s="439"/>
      <c r="PSW122" s="439"/>
      <c r="PSX122" s="439"/>
      <c r="PSY122" s="439"/>
      <c r="PSZ122" s="439"/>
      <c r="PTA122" s="439"/>
      <c r="PTB122" s="439"/>
      <c r="PTC122" s="439"/>
      <c r="PTD122" s="439"/>
      <c r="PTE122" s="439"/>
      <c r="PTF122" s="439"/>
      <c r="PTG122" s="439"/>
      <c r="PTH122" s="439"/>
      <c r="PTI122" s="439"/>
      <c r="PTJ122" s="439"/>
      <c r="PTK122" s="439"/>
      <c r="PTL122" s="439"/>
      <c r="PTM122" s="439"/>
      <c r="PTN122" s="439"/>
      <c r="PTO122" s="439"/>
      <c r="PTP122" s="439"/>
      <c r="PTQ122" s="439"/>
      <c r="PTR122" s="439"/>
      <c r="PTS122" s="439"/>
      <c r="PTT122" s="439"/>
      <c r="PTU122" s="439"/>
      <c r="PTV122" s="439"/>
      <c r="PTW122" s="439"/>
      <c r="PTX122" s="439"/>
      <c r="PTY122" s="439"/>
      <c r="PTZ122" s="439"/>
      <c r="PUA122" s="439"/>
      <c r="PUB122" s="439"/>
      <c r="PUC122" s="439"/>
      <c r="PUD122" s="439"/>
      <c r="PUE122" s="439"/>
      <c r="PUF122" s="439"/>
      <c r="PUG122" s="439"/>
      <c r="PUH122" s="439"/>
      <c r="PUI122" s="439"/>
      <c r="PUJ122" s="439"/>
      <c r="PUK122" s="439"/>
      <c r="PUL122" s="439"/>
      <c r="PUM122" s="439"/>
      <c r="PUN122" s="439"/>
      <c r="PUO122" s="439"/>
      <c r="PUP122" s="439"/>
      <c r="PUQ122" s="439"/>
      <c r="PUR122" s="439"/>
      <c r="PUS122" s="439"/>
      <c r="PUT122" s="439"/>
      <c r="PUU122" s="439"/>
      <c r="PUV122" s="439"/>
      <c r="PUW122" s="439"/>
      <c r="PUX122" s="439"/>
      <c r="PUY122" s="439"/>
      <c r="PUZ122" s="439"/>
      <c r="PVA122" s="439"/>
      <c r="PVB122" s="439"/>
      <c r="PVC122" s="439"/>
      <c r="PVD122" s="439"/>
      <c r="PVE122" s="439"/>
      <c r="PVF122" s="439"/>
      <c r="PVG122" s="439"/>
      <c r="PVH122" s="439"/>
      <c r="PVI122" s="439"/>
      <c r="PVJ122" s="439"/>
      <c r="PVK122" s="439"/>
      <c r="PVL122" s="439"/>
      <c r="PVM122" s="439"/>
      <c r="PVN122" s="439"/>
      <c r="PVO122" s="439"/>
      <c r="PVP122" s="439"/>
      <c r="PVQ122" s="439"/>
      <c r="PVR122" s="439"/>
      <c r="PVS122" s="439"/>
      <c r="PVT122" s="439"/>
      <c r="PVU122" s="439"/>
      <c r="PVV122" s="439"/>
      <c r="PVW122" s="439"/>
      <c r="PVX122" s="439"/>
      <c r="PVY122" s="439"/>
      <c r="PVZ122" s="439"/>
      <c r="PWA122" s="439"/>
      <c r="PWB122" s="439"/>
      <c r="PWC122" s="439"/>
      <c r="PWD122" s="439"/>
      <c r="PWE122" s="439"/>
      <c r="PWF122" s="439"/>
      <c r="PWG122" s="439"/>
      <c r="PWH122" s="439"/>
      <c r="PWI122" s="439"/>
      <c r="PWJ122" s="439"/>
      <c r="PWK122" s="439"/>
      <c r="PWL122" s="439"/>
      <c r="PWM122" s="439"/>
      <c r="PWN122" s="439"/>
      <c r="PWO122" s="439"/>
      <c r="PWP122" s="439"/>
      <c r="PWQ122" s="439"/>
      <c r="PWR122" s="439"/>
      <c r="PWS122" s="439"/>
      <c r="PWT122" s="439"/>
      <c r="PWU122" s="439"/>
      <c r="PWV122" s="439"/>
      <c r="PWW122" s="439"/>
      <c r="PWX122" s="439"/>
      <c r="PWY122" s="439"/>
      <c r="PWZ122" s="439"/>
      <c r="PXA122" s="439"/>
      <c r="PXB122" s="439"/>
      <c r="PXC122" s="439"/>
      <c r="PXD122" s="439"/>
      <c r="PXE122" s="439"/>
      <c r="PXF122" s="439"/>
      <c r="PXG122" s="439"/>
      <c r="PXH122" s="439"/>
      <c r="PXI122" s="439"/>
      <c r="PXJ122" s="439"/>
      <c r="PXK122" s="439"/>
      <c r="PXL122" s="439"/>
      <c r="PXM122" s="439"/>
      <c r="PXN122" s="439"/>
      <c r="PXO122" s="439"/>
      <c r="PXP122" s="439"/>
      <c r="PXQ122" s="439"/>
      <c r="PXR122" s="439"/>
      <c r="PXS122" s="439"/>
      <c r="PXT122" s="439"/>
      <c r="PXU122" s="439"/>
      <c r="PXV122" s="439"/>
      <c r="PXW122" s="439"/>
      <c r="PXX122" s="439"/>
      <c r="PXY122" s="439"/>
      <c r="PXZ122" s="439"/>
      <c r="PYA122" s="439"/>
      <c r="PYB122" s="439"/>
      <c r="PYC122" s="439"/>
      <c r="PYD122" s="439"/>
      <c r="PYE122" s="439"/>
      <c r="PYF122" s="439"/>
      <c r="PYG122" s="439"/>
      <c r="PYH122" s="439"/>
      <c r="PYI122" s="439"/>
      <c r="PYJ122" s="439"/>
      <c r="PYK122" s="439"/>
      <c r="PYL122" s="439"/>
      <c r="PYM122" s="439"/>
      <c r="PYN122" s="439"/>
      <c r="PYO122" s="439"/>
      <c r="PYP122" s="439"/>
      <c r="PYQ122" s="439"/>
      <c r="PYR122" s="439"/>
      <c r="PYS122" s="439"/>
      <c r="PYT122" s="439"/>
      <c r="PYU122" s="439"/>
      <c r="PYV122" s="439"/>
      <c r="PYW122" s="439"/>
      <c r="PYX122" s="439"/>
      <c r="PYY122" s="439"/>
      <c r="PYZ122" s="439"/>
      <c r="PZA122" s="439"/>
      <c r="PZB122" s="439"/>
      <c r="PZC122" s="439"/>
      <c r="PZD122" s="439"/>
      <c r="PZE122" s="439"/>
      <c r="PZF122" s="439"/>
      <c r="PZG122" s="439"/>
      <c r="PZH122" s="439"/>
      <c r="PZI122" s="439"/>
      <c r="PZJ122" s="439"/>
      <c r="PZK122" s="439"/>
      <c r="PZL122" s="439"/>
      <c r="PZM122" s="439"/>
      <c r="PZN122" s="439"/>
      <c r="PZO122" s="439"/>
      <c r="PZP122" s="439"/>
      <c r="PZQ122" s="439"/>
      <c r="PZR122" s="439"/>
      <c r="PZS122" s="439"/>
      <c r="PZT122" s="439"/>
      <c r="PZU122" s="439"/>
      <c r="PZV122" s="439"/>
      <c r="PZW122" s="439"/>
      <c r="PZX122" s="439"/>
      <c r="PZY122" s="439"/>
      <c r="PZZ122" s="439"/>
      <c r="QAA122" s="439"/>
      <c r="QAB122" s="439"/>
      <c r="QAC122" s="439"/>
      <c r="QAD122" s="439"/>
      <c r="QAE122" s="439"/>
      <c r="QAF122" s="439"/>
      <c r="QAG122" s="439"/>
      <c r="QAH122" s="439"/>
      <c r="QAI122" s="439"/>
      <c r="QAJ122" s="439"/>
      <c r="QAK122" s="439"/>
      <c r="QAL122" s="439"/>
      <c r="QAM122" s="439"/>
      <c r="QAN122" s="439"/>
      <c r="QAO122" s="439"/>
      <c r="QAP122" s="439"/>
      <c r="QAQ122" s="439"/>
      <c r="QAR122" s="439"/>
      <c r="QAS122" s="439"/>
      <c r="QAT122" s="439"/>
      <c r="QAU122" s="439"/>
      <c r="QAV122" s="439"/>
      <c r="QAW122" s="439"/>
      <c r="QAX122" s="439"/>
      <c r="QAY122" s="439"/>
      <c r="QAZ122" s="439"/>
      <c r="QBA122" s="439"/>
      <c r="QBB122" s="439"/>
      <c r="QBC122" s="439"/>
      <c r="QBD122" s="439"/>
      <c r="QBE122" s="439"/>
      <c r="QBF122" s="439"/>
      <c r="QBG122" s="439"/>
      <c r="QBH122" s="439"/>
      <c r="QBI122" s="439"/>
      <c r="QBJ122" s="439"/>
      <c r="QBK122" s="439"/>
      <c r="QBL122" s="439"/>
      <c r="QBM122" s="439"/>
      <c r="QBN122" s="439"/>
      <c r="QBO122" s="439"/>
      <c r="QBP122" s="439"/>
      <c r="QBQ122" s="439"/>
      <c r="QBR122" s="439"/>
      <c r="QBS122" s="439"/>
      <c r="QBT122" s="439"/>
      <c r="QBU122" s="439"/>
      <c r="QBV122" s="439"/>
      <c r="QBW122" s="439"/>
      <c r="QBX122" s="439"/>
      <c r="QBY122" s="439"/>
      <c r="QBZ122" s="439"/>
      <c r="QCA122" s="439"/>
      <c r="QCB122" s="439"/>
      <c r="QCC122" s="439"/>
      <c r="QCD122" s="439"/>
      <c r="QCE122" s="439"/>
      <c r="QCF122" s="439"/>
      <c r="QCG122" s="439"/>
      <c r="QCH122" s="439"/>
      <c r="QCI122" s="439"/>
      <c r="QCJ122" s="439"/>
      <c r="QCK122" s="439"/>
      <c r="QCL122" s="439"/>
      <c r="QCM122" s="439"/>
      <c r="QCN122" s="439"/>
      <c r="QCO122" s="439"/>
      <c r="QCP122" s="439"/>
      <c r="QCQ122" s="439"/>
      <c r="QCR122" s="439"/>
      <c r="QCS122" s="439"/>
      <c r="QCT122" s="439"/>
      <c r="QCU122" s="439"/>
      <c r="QCV122" s="439"/>
      <c r="QCW122" s="439"/>
      <c r="QCX122" s="439"/>
      <c r="QCY122" s="439"/>
      <c r="QCZ122" s="439"/>
      <c r="QDA122" s="439"/>
      <c r="QDB122" s="439"/>
      <c r="QDC122" s="439"/>
      <c r="QDD122" s="439"/>
      <c r="QDE122" s="439"/>
      <c r="QDF122" s="439"/>
      <c r="QDG122" s="439"/>
      <c r="QDH122" s="439"/>
      <c r="QDI122" s="439"/>
      <c r="QDJ122" s="439"/>
      <c r="QDK122" s="439"/>
      <c r="QDL122" s="439"/>
      <c r="QDM122" s="439"/>
      <c r="QDN122" s="439"/>
      <c r="QDO122" s="439"/>
      <c r="QDP122" s="439"/>
      <c r="QDQ122" s="439"/>
      <c r="QDR122" s="439"/>
      <c r="QDS122" s="439"/>
      <c r="QDT122" s="439"/>
      <c r="QDU122" s="439"/>
      <c r="QDV122" s="439"/>
      <c r="QDW122" s="439"/>
      <c r="QDX122" s="439"/>
      <c r="QDY122" s="439"/>
      <c r="QDZ122" s="439"/>
      <c r="QEA122" s="439"/>
      <c r="QEB122" s="439"/>
      <c r="QEC122" s="439"/>
      <c r="QED122" s="439"/>
      <c r="QEE122" s="439"/>
      <c r="QEF122" s="439"/>
      <c r="QEG122" s="439"/>
      <c r="QEH122" s="439"/>
      <c r="QEI122" s="439"/>
      <c r="QEJ122" s="439"/>
      <c r="QEK122" s="439"/>
      <c r="QEL122" s="439"/>
      <c r="QEM122" s="439"/>
      <c r="QEN122" s="439"/>
      <c r="QEO122" s="439"/>
      <c r="QEP122" s="439"/>
      <c r="QEQ122" s="439"/>
      <c r="QER122" s="439"/>
      <c r="QES122" s="439"/>
      <c r="QET122" s="439"/>
      <c r="QEU122" s="439"/>
      <c r="QEV122" s="439"/>
      <c r="QEW122" s="439"/>
      <c r="QEX122" s="439"/>
      <c r="QEY122" s="439"/>
      <c r="QEZ122" s="439"/>
      <c r="QFA122" s="439"/>
      <c r="QFB122" s="439"/>
      <c r="QFC122" s="439"/>
      <c r="QFD122" s="439"/>
      <c r="QFE122" s="439"/>
      <c r="QFF122" s="439"/>
      <c r="QFG122" s="439"/>
      <c r="QFH122" s="439"/>
      <c r="QFI122" s="439"/>
      <c r="QFJ122" s="439"/>
      <c r="QFK122" s="439"/>
      <c r="QFL122" s="439"/>
      <c r="QFM122" s="439"/>
      <c r="QFN122" s="439"/>
      <c r="QFO122" s="439"/>
      <c r="QFP122" s="439"/>
      <c r="QFQ122" s="439"/>
      <c r="QFR122" s="439"/>
      <c r="QFS122" s="439"/>
      <c r="QFT122" s="439"/>
      <c r="QFU122" s="439"/>
      <c r="QFV122" s="439"/>
      <c r="QFW122" s="439"/>
      <c r="QFX122" s="439"/>
      <c r="QFY122" s="439"/>
      <c r="QFZ122" s="439"/>
      <c r="QGA122" s="439"/>
      <c r="QGB122" s="439"/>
      <c r="QGC122" s="439"/>
      <c r="QGD122" s="439"/>
      <c r="QGE122" s="439"/>
      <c r="QGF122" s="439"/>
      <c r="QGG122" s="439"/>
      <c r="QGH122" s="439"/>
      <c r="QGI122" s="439"/>
      <c r="QGJ122" s="439"/>
      <c r="QGK122" s="439"/>
      <c r="QGL122" s="439"/>
      <c r="QGM122" s="439"/>
      <c r="QGN122" s="439"/>
      <c r="QGO122" s="439"/>
      <c r="QGP122" s="439"/>
      <c r="QGQ122" s="439"/>
      <c r="QGR122" s="439"/>
      <c r="QGS122" s="439"/>
      <c r="QGT122" s="439"/>
      <c r="QGU122" s="439"/>
      <c r="QGV122" s="439"/>
      <c r="QGW122" s="439"/>
      <c r="QGX122" s="439"/>
      <c r="QGY122" s="439"/>
      <c r="QGZ122" s="439"/>
      <c r="QHA122" s="439"/>
      <c r="QHB122" s="439"/>
      <c r="QHC122" s="439"/>
      <c r="QHD122" s="439"/>
      <c r="QHE122" s="439"/>
      <c r="QHF122" s="439"/>
      <c r="QHG122" s="439"/>
      <c r="QHH122" s="439"/>
      <c r="QHI122" s="439"/>
      <c r="QHJ122" s="439"/>
      <c r="QHK122" s="439"/>
      <c r="QHL122" s="439"/>
      <c r="QHM122" s="439"/>
      <c r="QHN122" s="439"/>
      <c r="QHO122" s="439"/>
      <c r="QHP122" s="439"/>
      <c r="QHQ122" s="439"/>
      <c r="QHR122" s="439"/>
      <c r="QHS122" s="439"/>
      <c r="QHT122" s="439"/>
      <c r="QHU122" s="439"/>
      <c r="QHV122" s="439"/>
      <c r="QHW122" s="439"/>
      <c r="QHX122" s="439"/>
      <c r="QHY122" s="439"/>
      <c r="QHZ122" s="439"/>
      <c r="QIA122" s="439"/>
      <c r="QIB122" s="439"/>
      <c r="QIC122" s="439"/>
      <c r="QID122" s="439"/>
      <c r="QIE122" s="439"/>
      <c r="QIF122" s="439"/>
      <c r="QIG122" s="439"/>
      <c r="QIH122" s="439"/>
      <c r="QII122" s="439"/>
      <c r="QIJ122" s="439"/>
      <c r="QIK122" s="439"/>
      <c r="QIL122" s="439"/>
      <c r="QIM122" s="439"/>
      <c r="QIN122" s="439"/>
      <c r="QIO122" s="439"/>
      <c r="QIP122" s="439"/>
      <c r="QIQ122" s="439"/>
      <c r="QIR122" s="439"/>
      <c r="QIS122" s="439"/>
      <c r="QIT122" s="439"/>
      <c r="QIU122" s="439"/>
      <c r="QIV122" s="439"/>
      <c r="QIW122" s="439"/>
      <c r="QIX122" s="439"/>
      <c r="QIY122" s="439"/>
      <c r="QIZ122" s="439"/>
      <c r="QJA122" s="439"/>
      <c r="QJB122" s="439"/>
      <c r="QJC122" s="439"/>
      <c r="QJD122" s="439"/>
      <c r="QJE122" s="439"/>
      <c r="QJF122" s="439"/>
      <c r="QJG122" s="439"/>
      <c r="QJH122" s="439"/>
      <c r="QJI122" s="439"/>
      <c r="QJJ122" s="439"/>
      <c r="QJK122" s="439"/>
      <c r="QJL122" s="439"/>
      <c r="QJM122" s="439"/>
      <c r="QJN122" s="439"/>
      <c r="QJO122" s="439"/>
      <c r="QJP122" s="439"/>
      <c r="QJQ122" s="439"/>
      <c r="QJR122" s="439"/>
      <c r="QJS122" s="439"/>
      <c r="QJT122" s="439"/>
      <c r="QJU122" s="439"/>
      <c r="QJV122" s="439"/>
      <c r="QJW122" s="439"/>
      <c r="QJX122" s="439"/>
      <c r="QJY122" s="439"/>
      <c r="QJZ122" s="439"/>
      <c r="QKA122" s="439"/>
      <c r="QKB122" s="439"/>
      <c r="QKC122" s="439"/>
      <c r="QKD122" s="439"/>
      <c r="QKE122" s="439"/>
      <c r="QKF122" s="439"/>
      <c r="QKG122" s="439"/>
      <c r="QKH122" s="439"/>
      <c r="QKI122" s="439"/>
      <c r="QKJ122" s="439"/>
      <c r="QKK122" s="439"/>
      <c r="QKL122" s="439"/>
      <c r="QKM122" s="439"/>
      <c r="QKN122" s="439"/>
      <c r="QKO122" s="439"/>
      <c r="QKP122" s="439"/>
      <c r="QKQ122" s="439"/>
      <c r="QKR122" s="439"/>
      <c r="QKS122" s="439"/>
      <c r="QKT122" s="439"/>
      <c r="QKU122" s="439"/>
      <c r="QKV122" s="439"/>
      <c r="QKW122" s="439"/>
      <c r="QKX122" s="439"/>
      <c r="QKY122" s="439"/>
      <c r="QKZ122" s="439"/>
      <c r="QLA122" s="439"/>
      <c r="QLB122" s="439"/>
      <c r="QLC122" s="439"/>
      <c r="QLD122" s="439"/>
      <c r="QLE122" s="439"/>
      <c r="QLF122" s="439"/>
      <c r="QLG122" s="439"/>
      <c r="QLH122" s="439"/>
      <c r="QLI122" s="439"/>
      <c r="QLJ122" s="439"/>
      <c r="QLK122" s="439"/>
      <c r="QLL122" s="439"/>
      <c r="QLM122" s="439"/>
      <c r="QLN122" s="439"/>
      <c r="QLO122" s="439"/>
      <c r="QLP122" s="439"/>
      <c r="QLQ122" s="439"/>
      <c r="QLR122" s="439"/>
      <c r="QLS122" s="439"/>
      <c r="QLT122" s="439"/>
      <c r="QLU122" s="439"/>
      <c r="QLV122" s="439"/>
      <c r="QLW122" s="439"/>
      <c r="QLX122" s="439"/>
      <c r="QLY122" s="439"/>
      <c r="QLZ122" s="439"/>
      <c r="QMA122" s="439"/>
      <c r="QMB122" s="439"/>
      <c r="QMC122" s="439"/>
      <c r="QMD122" s="439"/>
      <c r="QME122" s="439"/>
      <c r="QMF122" s="439"/>
      <c r="QMG122" s="439"/>
      <c r="QMH122" s="439"/>
      <c r="QMI122" s="439"/>
      <c r="QMJ122" s="439"/>
      <c r="QMK122" s="439"/>
      <c r="QML122" s="439"/>
      <c r="QMM122" s="439"/>
      <c r="QMN122" s="439"/>
      <c r="QMO122" s="439"/>
      <c r="QMP122" s="439"/>
      <c r="QMQ122" s="439"/>
      <c r="QMR122" s="439"/>
      <c r="QMS122" s="439"/>
      <c r="QMT122" s="439"/>
      <c r="QMU122" s="439"/>
      <c r="QMV122" s="439"/>
      <c r="QMW122" s="439"/>
      <c r="QMX122" s="439"/>
      <c r="QMY122" s="439"/>
      <c r="QMZ122" s="439"/>
      <c r="QNA122" s="439"/>
      <c r="QNB122" s="439"/>
      <c r="QNC122" s="439"/>
      <c r="QND122" s="439"/>
      <c r="QNE122" s="439"/>
      <c r="QNF122" s="439"/>
      <c r="QNG122" s="439"/>
      <c r="QNH122" s="439"/>
      <c r="QNI122" s="439"/>
      <c r="QNJ122" s="439"/>
      <c r="QNK122" s="439"/>
      <c r="QNL122" s="439"/>
      <c r="QNM122" s="439"/>
      <c r="QNN122" s="439"/>
      <c r="QNO122" s="439"/>
      <c r="QNP122" s="439"/>
      <c r="QNQ122" s="439"/>
      <c r="QNR122" s="439"/>
      <c r="QNS122" s="439"/>
      <c r="QNT122" s="439"/>
      <c r="QNU122" s="439"/>
      <c r="QNV122" s="439"/>
      <c r="QNW122" s="439"/>
      <c r="QNX122" s="439"/>
      <c r="QNY122" s="439"/>
      <c r="QNZ122" s="439"/>
      <c r="QOA122" s="439"/>
      <c r="QOB122" s="439"/>
      <c r="QOC122" s="439"/>
      <c r="QOD122" s="439"/>
      <c r="QOE122" s="439"/>
      <c r="QOF122" s="439"/>
      <c r="QOG122" s="439"/>
      <c r="QOH122" s="439"/>
      <c r="QOI122" s="439"/>
      <c r="QOJ122" s="439"/>
      <c r="QOK122" s="439"/>
      <c r="QOL122" s="439"/>
      <c r="QOM122" s="439"/>
      <c r="QON122" s="439"/>
      <c r="QOO122" s="439"/>
      <c r="QOP122" s="439"/>
      <c r="QOQ122" s="439"/>
      <c r="QOR122" s="439"/>
      <c r="QOS122" s="439"/>
      <c r="QOT122" s="439"/>
      <c r="QOU122" s="439"/>
      <c r="QOV122" s="439"/>
      <c r="QOW122" s="439"/>
      <c r="QOX122" s="439"/>
      <c r="QOY122" s="439"/>
      <c r="QOZ122" s="439"/>
      <c r="QPA122" s="439"/>
      <c r="QPB122" s="439"/>
      <c r="QPC122" s="439"/>
      <c r="QPD122" s="439"/>
      <c r="QPE122" s="439"/>
      <c r="QPF122" s="439"/>
      <c r="QPG122" s="439"/>
      <c r="QPH122" s="439"/>
      <c r="QPI122" s="439"/>
      <c r="QPJ122" s="439"/>
      <c r="QPK122" s="439"/>
      <c r="QPL122" s="439"/>
      <c r="QPM122" s="439"/>
      <c r="QPN122" s="439"/>
      <c r="QPO122" s="439"/>
      <c r="QPP122" s="439"/>
      <c r="QPQ122" s="439"/>
      <c r="QPR122" s="439"/>
      <c r="QPS122" s="439"/>
      <c r="QPT122" s="439"/>
      <c r="QPU122" s="439"/>
      <c r="QPV122" s="439"/>
      <c r="QPW122" s="439"/>
      <c r="QPX122" s="439"/>
      <c r="QPY122" s="439"/>
      <c r="QPZ122" s="439"/>
      <c r="QQA122" s="439"/>
      <c r="QQB122" s="439"/>
      <c r="QQC122" s="439"/>
      <c r="QQD122" s="439"/>
      <c r="QQE122" s="439"/>
      <c r="QQF122" s="439"/>
      <c r="QQG122" s="439"/>
      <c r="QQH122" s="439"/>
      <c r="QQI122" s="439"/>
      <c r="QQJ122" s="439"/>
      <c r="QQK122" s="439"/>
      <c r="QQL122" s="439"/>
      <c r="QQM122" s="439"/>
      <c r="QQN122" s="439"/>
      <c r="QQO122" s="439"/>
      <c r="QQP122" s="439"/>
      <c r="QQQ122" s="439"/>
      <c r="QQR122" s="439"/>
      <c r="QQS122" s="439"/>
      <c r="QQT122" s="439"/>
      <c r="QQU122" s="439"/>
      <c r="QQV122" s="439"/>
      <c r="QQW122" s="439"/>
      <c r="QQX122" s="439"/>
      <c r="QQY122" s="439"/>
      <c r="QQZ122" s="439"/>
      <c r="QRA122" s="439"/>
      <c r="QRB122" s="439"/>
      <c r="QRC122" s="439"/>
      <c r="QRD122" s="439"/>
      <c r="QRE122" s="439"/>
      <c r="QRF122" s="439"/>
      <c r="QRG122" s="439"/>
      <c r="QRH122" s="439"/>
      <c r="QRI122" s="439"/>
      <c r="QRJ122" s="439"/>
      <c r="QRK122" s="439"/>
      <c r="QRL122" s="439"/>
      <c r="QRM122" s="439"/>
      <c r="QRN122" s="439"/>
      <c r="QRO122" s="439"/>
      <c r="QRP122" s="439"/>
      <c r="QRQ122" s="439"/>
      <c r="QRR122" s="439"/>
      <c r="QRS122" s="439"/>
      <c r="QRT122" s="439"/>
      <c r="QRU122" s="439"/>
      <c r="QRV122" s="439"/>
      <c r="QRW122" s="439"/>
      <c r="QRX122" s="439"/>
      <c r="QRY122" s="439"/>
      <c r="QRZ122" s="439"/>
      <c r="QSA122" s="439"/>
      <c r="QSB122" s="439"/>
      <c r="QSC122" s="439"/>
      <c r="QSD122" s="439"/>
      <c r="QSE122" s="439"/>
      <c r="QSF122" s="439"/>
      <c r="QSG122" s="439"/>
      <c r="QSH122" s="439"/>
      <c r="QSI122" s="439"/>
      <c r="QSJ122" s="439"/>
      <c r="QSK122" s="439"/>
      <c r="QSL122" s="439"/>
      <c r="QSM122" s="439"/>
      <c r="QSN122" s="439"/>
      <c r="QSO122" s="439"/>
      <c r="QSP122" s="439"/>
      <c r="QSQ122" s="439"/>
      <c r="QSR122" s="439"/>
      <c r="QSS122" s="439"/>
      <c r="QST122" s="439"/>
      <c r="QSU122" s="439"/>
      <c r="QSV122" s="439"/>
      <c r="QSW122" s="439"/>
      <c r="QSX122" s="439"/>
      <c r="QSY122" s="439"/>
      <c r="QSZ122" s="439"/>
      <c r="QTA122" s="439"/>
      <c r="QTB122" s="439"/>
      <c r="QTC122" s="439"/>
      <c r="QTD122" s="439"/>
      <c r="QTE122" s="439"/>
      <c r="QTF122" s="439"/>
      <c r="QTG122" s="439"/>
      <c r="QTH122" s="439"/>
      <c r="QTI122" s="439"/>
      <c r="QTJ122" s="439"/>
      <c r="QTK122" s="439"/>
      <c r="QTL122" s="439"/>
      <c r="QTM122" s="439"/>
      <c r="QTN122" s="439"/>
      <c r="QTO122" s="439"/>
      <c r="QTP122" s="439"/>
      <c r="QTQ122" s="439"/>
      <c r="QTR122" s="439"/>
      <c r="QTS122" s="439"/>
      <c r="QTT122" s="439"/>
      <c r="QTU122" s="439"/>
      <c r="QTV122" s="439"/>
      <c r="QTW122" s="439"/>
      <c r="QTX122" s="439"/>
      <c r="QTY122" s="439"/>
      <c r="QTZ122" s="439"/>
      <c r="QUA122" s="439"/>
      <c r="QUB122" s="439"/>
      <c r="QUC122" s="439"/>
      <c r="QUD122" s="439"/>
      <c r="QUE122" s="439"/>
      <c r="QUF122" s="439"/>
      <c r="QUG122" s="439"/>
      <c r="QUH122" s="439"/>
      <c r="QUI122" s="439"/>
      <c r="QUJ122" s="439"/>
      <c r="QUK122" s="439"/>
      <c r="QUL122" s="439"/>
      <c r="QUM122" s="439"/>
      <c r="QUN122" s="439"/>
      <c r="QUO122" s="439"/>
      <c r="QUP122" s="439"/>
      <c r="QUQ122" s="439"/>
      <c r="QUR122" s="439"/>
      <c r="QUS122" s="439"/>
      <c r="QUT122" s="439"/>
      <c r="QUU122" s="439"/>
      <c r="QUV122" s="439"/>
      <c r="QUW122" s="439"/>
      <c r="QUX122" s="439"/>
      <c r="QUY122" s="439"/>
      <c r="QUZ122" s="439"/>
      <c r="QVA122" s="439"/>
      <c r="QVB122" s="439"/>
      <c r="QVC122" s="439"/>
      <c r="QVD122" s="439"/>
      <c r="QVE122" s="439"/>
      <c r="QVF122" s="439"/>
      <c r="QVG122" s="439"/>
      <c r="QVH122" s="439"/>
      <c r="QVI122" s="439"/>
      <c r="QVJ122" s="439"/>
      <c r="QVK122" s="439"/>
      <c r="QVL122" s="439"/>
      <c r="QVM122" s="439"/>
      <c r="QVN122" s="439"/>
      <c r="QVO122" s="439"/>
      <c r="QVP122" s="439"/>
      <c r="QVQ122" s="439"/>
      <c r="QVR122" s="439"/>
      <c r="QVS122" s="439"/>
      <c r="QVT122" s="439"/>
      <c r="QVU122" s="439"/>
      <c r="QVV122" s="439"/>
      <c r="QVW122" s="439"/>
      <c r="QVX122" s="439"/>
      <c r="QVY122" s="439"/>
      <c r="QVZ122" s="439"/>
      <c r="QWA122" s="439"/>
      <c r="QWB122" s="439"/>
      <c r="QWC122" s="439"/>
      <c r="QWD122" s="439"/>
      <c r="QWE122" s="439"/>
      <c r="QWF122" s="439"/>
      <c r="QWG122" s="439"/>
      <c r="QWH122" s="439"/>
      <c r="QWI122" s="439"/>
      <c r="QWJ122" s="439"/>
      <c r="QWK122" s="439"/>
      <c r="QWL122" s="439"/>
      <c r="QWM122" s="439"/>
      <c r="QWN122" s="439"/>
      <c r="QWO122" s="439"/>
      <c r="QWP122" s="439"/>
      <c r="QWQ122" s="439"/>
      <c r="QWR122" s="439"/>
      <c r="QWS122" s="439"/>
      <c r="QWT122" s="439"/>
      <c r="QWU122" s="439"/>
      <c r="QWV122" s="439"/>
      <c r="QWW122" s="439"/>
      <c r="QWX122" s="439"/>
      <c r="QWY122" s="439"/>
      <c r="QWZ122" s="439"/>
      <c r="QXA122" s="439"/>
      <c r="QXB122" s="439"/>
      <c r="QXC122" s="439"/>
      <c r="QXD122" s="439"/>
      <c r="QXE122" s="439"/>
      <c r="QXF122" s="439"/>
      <c r="QXG122" s="439"/>
      <c r="QXH122" s="439"/>
      <c r="QXI122" s="439"/>
      <c r="QXJ122" s="439"/>
      <c r="QXK122" s="439"/>
      <c r="QXL122" s="439"/>
      <c r="QXM122" s="439"/>
      <c r="QXN122" s="439"/>
      <c r="QXO122" s="439"/>
      <c r="QXP122" s="439"/>
      <c r="QXQ122" s="439"/>
      <c r="QXR122" s="439"/>
      <c r="QXS122" s="439"/>
      <c r="QXT122" s="439"/>
      <c r="QXU122" s="439"/>
      <c r="QXV122" s="439"/>
      <c r="QXW122" s="439"/>
      <c r="QXX122" s="439"/>
      <c r="QXY122" s="439"/>
      <c r="QXZ122" s="439"/>
      <c r="QYA122" s="439"/>
      <c r="QYB122" s="439"/>
      <c r="QYC122" s="439"/>
      <c r="QYD122" s="439"/>
      <c r="QYE122" s="439"/>
      <c r="QYF122" s="439"/>
      <c r="QYG122" s="439"/>
      <c r="QYH122" s="439"/>
      <c r="QYI122" s="439"/>
      <c r="QYJ122" s="439"/>
      <c r="QYK122" s="439"/>
      <c r="QYL122" s="439"/>
      <c r="QYM122" s="439"/>
      <c r="QYN122" s="439"/>
      <c r="QYO122" s="439"/>
      <c r="QYP122" s="439"/>
      <c r="QYQ122" s="439"/>
      <c r="QYR122" s="439"/>
      <c r="QYS122" s="439"/>
      <c r="QYT122" s="439"/>
      <c r="QYU122" s="439"/>
      <c r="QYV122" s="439"/>
      <c r="QYW122" s="439"/>
      <c r="QYX122" s="439"/>
      <c r="QYY122" s="439"/>
      <c r="QYZ122" s="439"/>
      <c r="QZA122" s="439"/>
      <c r="QZB122" s="439"/>
      <c r="QZC122" s="439"/>
      <c r="QZD122" s="439"/>
      <c r="QZE122" s="439"/>
      <c r="QZF122" s="439"/>
      <c r="QZG122" s="439"/>
      <c r="QZH122" s="439"/>
      <c r="QZI122" s="439"/>
      <c r="QZJ122" s="439"/>
      <c r="QZK122" s="439"/>
      <c r="QZL122" s="439"/>
      <c r="QZM122" s="439"/>
      <c r="QZN122" s="439"/>
      <c r="QZO122" s="439"/>
      <c r="QZP122" s="439"/>
      <c r="QZQ122" s="439"/>
      <c r="QZR122" s="439"/>
      <c r="QZS122" s="439"/>
      <c r="QZT122" s="439"/>
      <c r="QZU122" s="439"/>
      <c r="QZV122" s="439"/>
      <c r="QZW122" s="439"/>
      <c r="QZX122" s="439"/>
      <c r="QZY122" s="439"/>
      <c r="QZZ122" s="439"/>
      <c r="RAA122" s="439"/>
      <c r="RAB122" s="439"/>
      <c r="RAC122" s="439"/>
      <c r="RAD122" s="439"/>
      <c r="RAE122" s="439"/>
      <c r="RAF122" s="439"/>
      <c r="RAG122" s="439"/>
      <c r="RAH122" s="439"/>
      <c r="RAI122" s="439"/>
      <c r="RAJ122" s="439"/>
      <c r="RAK122" s="439"/>
      <c r="RAL122" s="439"/>
      <c r="RAM122" s="439"/>
      <c r="RAN122" s="439"/>
      <c r="RAO122" s="439"/>
      <c r="RAP122" s="439"/>
      <c r="RAQ122" s="439"/>
      <c r="RAR122" s="439"/>
      <c r="RAS122" s="439"/>
      <c r="RAT122" s="439"/>
      <c r="RAU122" s="439"/>
      <c r="RAV122" s="439"/>
      <c r="RAW122" s="439"/>
      <c r="RAX122" s="439"/>
      <c r="RAY122" s="439"/>
      <c r="RAZ122" s="439"/>
      <c r="RBA122" s="439"/>
      <c r="RBB122" s="439"/>
      <c r="RBC122" s="439"/>
      <c r="RBD122" s="439"/>
      <c r="RBE122" s="439"/>
      <c r="RBF122" s="439"/>
      <c r="RBG122" s="439"/>
      <c r="RBH122" s="439"/>
      <c r="RBI122" s="439"/>
      <c r="RBJ122" s="439"/>
      <c r="RBK122" s="439"/>
      <c r="RBL122" s="439"/>
      <c r="RBM122" s="439"/>
      <c r="RBN122" s="439"/>
      <c r="RBO122" s="439"/>
      <c r="RBP122" s="439"/>
      <c r="RBQ122" s="439"/>
      <c r="RBR122" s="439"/>
      <c r="RBS122" s="439"/>
      <c r="RBT122" s="439"/>
      <c r="RBU122" s="439"/>
      <c r="RBV122" s="439"/>
      <c r="RBW122" s="439"/>
      <c r="RBX122" s="439"/>
      <c r="RBY122" s="439"/>
      <c r="RBZ122" s="439"/>
      <c r="RCA122" s="439"/>
      <c r="RCB122" s="439"/>
      <c r="RCC122" s="439"/>
      <c r="RCD122" s="439"/>
      <c r="RCE122" s="439"/>
      <c r="RCF122" s="439"/>
      <c r="RCG122" s="439"/>
      <c r="RCH122" s="439"/>
      <c r="RCI122" s="439"/>
      <c r="RCJ122" s="439"/>
      <c r="RCK122" s="439"/>
      <c r="RCL122" s="439"/>
      <c r="RCM122" s="439"/>
      <c r="RCN122" s="439"/>
      <c r="RCO122" s="439"/>
      <c r="RCP122" s="439"/>
      <c r="RCQ122" s="439"/>
      <c r="RCR122" s="439"/>
      <c r="RCS122" s="439"/>
      <c r="RCT122" s="439"/>
      <c r="RCU122" s="439"/>
      <c r="RCV122" s="439"/>
      <c r="RCW122" s="439"/>
      <c r="RCX122" s="439"/>
      <c r="RCY122" s="439"/>
      <c r="RCZ122" s="439"/>
      <c r="RDA122" s="439"/>
      <c r="RDB122" s="439"/>
      <c r="RDC122" s="439"/>
      <c r="RDD122" s="439"/>
      <c r="RDE122" s="439"/>
      <c r="RDF122" s="439"/>
      <c r="RDG122" s="439"/>
      <c r="RDH122" s="439"/>
      <c r="RDI122" s="439"/>
      <c r="RDJ122" s="439"/>
      <c r="RDK122" s="439"/>
      <c r="RDL122" s="439"/>
      <c r="RDM122" s="439"/>
      <c r="RDN122" s="439"/>
      <c r="RDO122" s="439"/>
      <c r="RDP122" s="439"/>
      <c r="RDQ122" s="439"/>
      <c r="RDR122" s="439"/>
      <c r="RDS122" s="439"/>
      <c r="RDT122" s="439"/>
      <c r="RDU122" s="439"/>
      <c r="RDV122" s="439"/>
      <c r="RDW122" s="439"/>
      <c r="RDX122" s="439"/>
      <c r="RDY122" s="439"/>
      <c r="RDZ122" s="439"/>
      <c r="REA122" s="439"/>
      <c r="REB122" s="439"/>
      <c r="REC122" s="439"/>
      <c r="RED122" s="439"/>
      <c r="REE122" s="439"/>
      <c r="REF122" s="439"/>
      <c r="REG122" s="439"/>
      <c r="REH122" s="439"/>
      <c r="REI122" s="439"/>
      <c r="REJ122" s="439"/>
      <c r="REK122" s="439"/>
      <c r="REL122" s="439"/>
      <c r="REM122" s="439"/>
      <c r="REN122" s="439"/>
      <c r="REO122" s="439"/>
      <c r="REP122" s="439"/>
      <c r="REQ122" s="439"/>
      <c r="RER122" s="439"/>
      <c r="RES122" s="439"/>
      <c r="RET122" s="439"/>
      <c r="REU122" s="439"/>
      <c r="REV122" s="439"/>
      <c r="REW122" s="439"/>
      <c r="REX122" s="439"/>
      <c r="REY122" s="439"/>
      <c r="REZ122" s="439"/>
      <c r="RFA122" s="439"/>
      <c r="RFB122" s="439"/>
      <c r="RFC122" s="439"/>
      <c r="RFD122" s="439"/>
      <c r="RFE122" s="439"/>
      <c r="RFF122" s="439"/>
      <c r="RFG122" s="439"/>
      <c r="RFH122" s="439"/>
      <c r="RFI122" s="439"/>
      <c r="RFJ122" s="439"/>
      <c r="RFK122" s="439"/>
      <c r="RFL122" s="439"/>
      <c r="RFM122" s="439"/>
      <c r="RFN122" s="439"/>
      <c r="RFO122" s="439"/>
      <c r="RFP122" s="439"/>
      <c r="RFQ122" s="439"/>
      <c r="RFR122" s="439"/>
      <c r="RFS122" s="439"/>
      <c r="RFT122" s="439"/>
      <c r="RFU122" s="439"/>
      <c r="RFV122" s="439"/>
      <c r="RFW122" s="439"/>
      <c r="RFX122" s="439"/>
      <c r="RFY122" s="439"/>
      <c r="RFZ122" s="439"/>
      <c r="RGA122" s="439"/>
      <c r="RGB122" s="439"/>
      <c r="RGC122" s="439"/>
      <c r="RGD122" s="439"/>
      <c r="RGE122" s="439"/>
      <c r="RGF122" s="439"/>
      <c r="RGG122" s="439"/>
      <c r="RGH122" s="439"/>
      <c r="RGI122" s="439"/>
      <c r="RGJ122" s="439"/>
      <c r="RGK122" s="439"/>
      <c r="RGL122" s="439"/>
      <c r="RGM122" s="439"/>
      <c r="RGN122" s="439"/>
      <c r="RGO122" s="439"/>
      <c r="RGP122" s="439"/>
      <c r="RGQ122" s="439"/>
      <c r="RGR122" s="439"/>
      <c r="RGS122" s="439"/>
      <c r="RGT122" s="439"/>
      <c r="RGU122" s="439"/>
      <c r="RGV122" s="439"/>
      <c r="RGW122" s="439"/>
      <c r="RGX122" s="439"/>
      <c r="RGY122" s="439"/>
      <c r="RGZ122" s="439"/>
      <c r="RHA122" s="439"/>
      <c r="RHB122" s="439"/>
      <c r="RHC122" s="439"/>
      <c r="RHD122" s="439"/>
      <c r="RHE122" s="439"/>
      <c r="RHF122" s="439"/>
      <c r="RHG122" s="439"/>
      <c r="RHH122" s="439"/>
      <c r="RHI122" s="439"/>
      <c r="RHJ122" s="439"/>
      <c r="RHK122" s="439"/>
      <c r="RHL122" s="439"/>
      <c r="RHM122" s="439"/>
      <c r="RHN122" s="439"/>
      <c r="RHO122" s="439"/>
      <c r="RHP122" s="439"/>
      <c r="RHQ122" s="439"/>
      <c r="RHR122" s="439"/>
      <c r="RHS122" s="439"/>
      <c r="RHT122" s="439"/>
      <c r="RHU122" s="439"/>
      <c r="RHV122" s="439"/>
      <c r="RHW122" s="439"/>
      <c r="RHX122" s="439"/>
      <c r="RHY122" s="439"/>
      <c r="RHZ122" s="439"/>
      <c r="RIA122" s="439"/>
      <c r="RIB122" s="439"/>
      <c r="RIC122" s="439"/>
      <c r="RID122" s="439"/>
      <c r="RIE122" s="439"/>
      <c r="RIF122" s="439"/>
      <c r="RIG122" s="439"/>
      <c r="RIH122" s="439"/>
      <c r="RII122" s="439"/>
      <c r="RIJ122" s="439"/>
      <c r="RIK122" s="439"/>
      <c r="RIL122" s="439"/>
      <c r="RIM122" s="439"/>
      <c r="RIN122" s="439"/>
      <c r="RIO122" s="439"/>
      <c r="RIP122" s="439"/>
      <c r="RIQ122" s="439"/>
      <c r="RIR122" s="439"/>
      <c r="RIS122" s="439"/>
      <c r="RIT122" s="439"/>
      <c r="RIU122" s="439"/>
      <c r="RIV122" s="439"/>
      <c r="RIW122" s="439"/>
      <c r="RIX122" s="439"/>
      <c r="RIY122" s="439"/>
      <c r="RIZ122" s="439"/>
      <c r="RJA122" s="439"/>
      <c r="RJB122" s="439"/>
      <c r="RJC122" s="439"/>
      <c r="RJD122" s="439"/>
      <c r="RJE122" s="439"/>
      <c r="RJF122" s="439"/>
      <c r="RJG122" s="439"/>
      <c r="RJH122" s="439"/>
      <c r="RJI122" s="439"/>
      <c r="RJJ122" s="439"/>
      <c r="RJK122" s="439"/>
      <c r="RJL122" s="439"/>
      <c r="RJM122" s="439"/>
      <c r="RJN122" s="439"/>
      <c r="RJO122" s="439"/>
      <c r="RJP122" s="439"/>
      <c r="RJQ122" s="439"/>
      <c r="RJR122" s="439"/>
      <c r="RJS122" s="439"/>
      <c r="RJT122" s="439"/>
      <c r="RJU122" s="439"/>
      <c r="RJV122" s="439"/>
      <c r="RJW122" s="439"/>
      <c r="RJX122" s="439"/>
      <c r="RJY122" s="439"/>
      <c r="RJZ122" s="439"/>
      <c r="RKA122" s="439"/>
      <c r="RKB122" s="439"/>
      <c r="RKC122" s="439"/>
      <c r="RKD122" s="439"/>
      <c r="RKE122" s="439"/>
      <c r="RKF122" s="439"/>
      <c r="RKG122" s="439"/>
      <c r="RKH122" s="439"/>
      <c r="RKI122" s="439"/>
      <c r="RKJ122" s="439"/>
      <c r="RKK122" s="439"/>
      <c r="RKL122" s="439"/>
      <c r="RKM122" s="439"/>
      <c r="RKN122" s="439"/>
      <c r="RKO122" s="439"/>
      <c r="RKP122" s="439"/>
      <c r="RKQ122" s="439"/>
      <c r="RKR122" s="439"/>
      <c r="RKS122" s="439"/>
      <c r="RKT122" s="439"/>
      <c r="RKU122" s="439"/>
      <c r="RKV122" s="439"/>
      <c r="RKW122" s="439"/>
      <c r="RKX122" s="439"/>
      <c r="RKY122" s="439"/>
      <c r="RKZ122" s="439"/>
      <c r="RLA122" s="439"/>
      <c r="RLB122" s="439"/>
      <c r="RLC122" s="439"/>
      <c r="RLD122" s="439"/>
      <c r="RLE122" s="439"/>
      <c r="RLF122" s="439"/>
      <c r="RLG122" s="439"/>
      <c r="RLH122" s="439"/>
      <c r="RLI122" s="439"/>
      <c r="RLJ122" s="439"/>
      <c r="RLK122" s="439"/>
      <c r="RLL122" s="439"/>
      <c r="RLM122" s="439"/>
      <c r="RLN122" s="439"/>
      <c r="RLO122" s="439"/>
      <c r="RLP122" s="439"/>
      <c r="RLQ122" s="439"/>
      <c r="RLR122" s="439"/>
      <c r="RLS122" s="439"/>
      <c r="RLT122" s="439"/>
      <c r="RLU122" s="439"/>
      <c r="RLV122" s="439"/>
      <c r="RLW122" s="439"/>
      <c r="RLX122" s="439"/>
      <c r="RLY122" s="439"/>
      <c r="RLZ122" s="439"/>
      <c r="RMA122" s="439"/>
      <c r="RMB122" s="439"/>
      <c r="RMC122" s="439"/>
      <c r="RMD122" s="439"/>
      <c r="RME122" s="439"/>
      <c r="RMF122" s="439"/>
      <c r="RMG122" s="439"/>
      <c r="RMH122" s="439"/>
      <c r="RMI122" s="439"/>
      <c r="RMJ122" s="439"/>
      <c r="RMK122" s="439"/>
      <c r="RML122" s="439"/>
      <c r="RMM122" s="439"/>
      <c r="RMN122" s="439"/>
      <c r="RMO122" s="439"/>
      <c r="RMP122" s="439"/>
      <c r="RMQ122" s="439"/>
      <c r="RMR122" s="439"/>
      <c r="RMS122" s="439"/>
      <c r="RMT122" s="439"/>
      <c r="RMU122" s="439"/>
      <c r="RMV122" s="439"/>
      <c r="RMW122" s="439"/>
      <c r="RMX122" s="439"/>
      <c r="RMY122" s="439"/>
      <c r="RMZ122" s="439"/>
      <c r="RNA122" s="439"/>
      <c r="RNB122" s="439"/>
      <c r="RNC122" s="439"/>
      <c r="RND122" s="439"/>
      <c r="RNE122" s="439"/>
      <c r="RNF122" s="439"/>
      <c r="RNG122" s="439"/>
      <c r="RNH122" s="439"/>
      <c r="RNI122" s="439"/>
      <c r="RNJ122" s="439"/>
      <c r="RNK122" s="439"/>
      <c r="RNL122" s="439"/>
      <c r="RNM122" s="439"/>
      <c r="RNN122" s="439"/>
      <c r="RNO122" s="439"/>
      <c r="RNP122" s="439"/>
      <c r="RNQ122" s="439"/>
      <c r="RNR122" s="439"/>
      <c r="RNS122" s="439"/>
      <c r="RNT122" s="439"/>
      <c r="RNU122" s="439"/>
      <c r="RNV122" s="439"/>
      <c r="RNW122" s="439"/>
      <c r="RNX122" s="439"/>
      <c r="RNY122" s="439"/>
      <c r="RNZ122" s="439"/>
      <c r="ROA122" s="439"/>
      <c r="ROB122" s="439"/>
      <c r="ROC122" s="439"/>
      <c r="ROD122" s="439"/>
      <c r="ROE122" s="439"/>
      <c r="ROF122" s="439"/>
      <c r="ROG122" s="439"/>
      <c r="ROH122" s="439"/>
      <c r="ROI122" s="439"/>
      <c r="ROJ122" s="439"/>
      <c r="ROK122" s="439"/>
      <c r="ROL122" s="439"/>
      <c r="ROM122" s="439"/>
      <c r="RON122" s="439"/>
      <c r="ROO122" s="439"/>
      <c r="ROP122" s="439"/>
      <c r="ROQ122" s="439"/>
      <c r="ROR122" s="439"/>
      <c r="ROS122" s="439"/>
      <c r="ROT122" s="439"/>
      <c r="ROU122" s="439"/>
      <c r="ROV122" s="439"/>
      <c r="ROW122" s="439"/>
      <c r="ROX122" s="439"/>
      <c r="ROY122" s="439"/>
      <c r="ROZ122" s="439"/>
      <c r="RPA122" s="439"/>
      <c r="RPB122" s="439"/>
      <c r="RPC122" s="439"/>
      <c r="RPD122" s="439"/>
      <c r="RPE122" s="439"/>
      <c r="RPF122" s="439"/>
      <c r="RPG122" s="439"/>
      <c r="RPH122" s="439"/>
      <c r="RPI122" s="439"/>
      <c r="RPJ122" s="439"/>
      <c r="RPK122" s="439"/>
      <c r="RPL122" s="439"/>
      <c r="RPM122" s="439"/>
      <c r="RPN122" s="439"/>
      <c r="RPO122" s="439"/>
      <c r="RPP122" s="439"/>
      <c r="RPQ122" s="439"/>
      <c r="RPR122" s="439"/>
      <c r="RPS122" s="439"/>
      <c r="RPT122" s="439"/>
      <c r="RPU122" s="439"/>
      <c r="RPV122" s="439"/>
      <c r="RPW122" s="439"/>
      <c r="RPX122" s="439"/>
      <c r="RPY122" s="439"/>
      <c r="RPZ122" s="439"/>
      <c r="RQA122" s="439"/>
      <c r="RQB122" s="439"/>
      <c r="RQC122" s="439"/>
      <c r="RQD122" s="439"/>
      <c r="RQE122" s="439"/>
      <c r="RQF122" s="439"/>
      <c r="RQG122" s="439"/>
      <c r="RQH122" s="439"/>
      <c r="RQI122" s="439"/>
      <c r="RQJ122" s="439"/>
      <c r="RQK122" s="439"/>
      <c r="RQL122" s="439"/>
      <c r="RQM122" s="439"/>
      <c r="RQN122" s="439"/>
      <c r="RQO122" s="439"/>
      <c r="RQP122" s="439"/>
      <c r="RQQ122" s="439"/>
      <c r="RQR122" s="439"/>
      <c r="RQS122" s="439"/>
      <c r="RQT122" s="439"/>
      <c r="RQU122" s="439"/>
      <c r="RQV122" s="439"/>
      <c r="RQW122" s="439"/>
      <c r="RQX122" s="439"/>
      <c r="RQY122" s="439"/>
      <c r="RQZ122" s="439"/>
      <c r="RRA122" s="439"/>
      <c r="RRB122" s="439"/>
      <c r="RRC122" s="439"/>
      <c r="RRD122" s="439"/>
      <c r="RRE122" s="439"/>
      <c r="RRF122" s="439"/>
      <c r="RRG122" s="439"/>
      <c r="RRH122" s="439"/>
      <c r="RRI122" s="439"/>
      <c r="RRJ122" s="439"/>
      <c r="RRK122" s="439"/>
      <c r="RRL122" s="439"/>
      <c r="RRM122" s="439"/>
      <c r="RRN122" s="439"/>
      <c r="RRO122" s="439"/>
      <c r="RRP122" s="439"/>
      <c r="RRQ122" s="439"/>
      <c r="RRR122" s="439"/>
      <c r="RRS122" s="439"/>
      <c r="RRT122" s="439"/>
      <c r="RRU122" s="439"/>
      <c r="RRV122" s="439"/>
      <c r="RRW122" s="439"/>
      <c r="RRX122" s="439"/>
      <c r="RRY122" s="439"/>
      <c r="RRZ122" s="439"/>
      <c r="RSA122" s="439"/>
      <c r="RSB122" s="439"/>
      <c r="RSC122" s="439"/>
      <c r="RSD122" s="439"/>
      <c r="RSE122" s="439"/>
      <c r="RSF122" s="439"/>
      <c r="RSG122" s="439"/>
      <c r="RSH122" s="439"/>
      <c r="RSI122" s="439"/>
      <c r="RSJ122" s="439"/>
      <c r="RSK122" s="439"/>
      <c r="RSL122" s="439"/>
      <c r="RSM122" s="439"/>
      <c r="RSN122" s="439"/>
      <c r="RSO122" s="439"/>
      <c r="RSP122" s="439"/>
      <c r="RSQ122" s="439"/>
      <c r="RSR122" s="439"/>
      <c r="RSS122" s="439"/>
      <c r="RST122" s="439"/>
      <c r="RSU122" s="439"/>
      <c r="RSV122" s="439"/>
      <c r="RSW122" s="439"/>
      <c r="RSX122" s="439"/>
      <c r="RSY122" s="439"/>
      <c r="RSZ122" s="439"/>
      <c r="RTA122" s="439"/>
      <c r="RTB122" s="439"/>
      <c r="RTC122" s="439"/>
      <c r="RTD122" s="439"/>
      <c r="RTE122" s="439"/>
      <c r="RTF122" s="439"/>
      <c r="RTG122" s="439"/>
      <c r="RTH122" s="439"/>
      <c r="RTI122" s="439"/>
      <c r="RTJ122" s="439"/>
      <c r="RTK122" s="439"/>
      <c r="RTL122" s="439"/>
      <c r="RTM122" s="439"/>
      <c r="RTN122" s="439"/>
      <c r="RTO122" s="439"/>
      <c r="RTP122" s="439"/>
      <c r="RTQ122" s="439"/>
      <c r="RTR122" s="439"/>
      <c r="RTS122" s="439"/>
      <c r="RTT122" s="439"/>
      <c r="RTU122" s="439"/>
      <c r="RTV122" s="439"/>
      <c r="RTW122" s="439"/>
      <c r="RTX122" s="439"/>
      <c r="RTY122" s="439"/>
      <c r="RTZ122" s="439"/>
      <c r="RUA122" s="439"/>
      <c r="RUB122" s="439"/>
      <c r="RUC122" s="439"/>
      <c r="RUD122" s="439"/>
      <c r="RUE122" s="439"/>
      <c r="RUF122" s="439"/>
      <c r="RUG122" s="439"/>
      <c r="RUH122" s="439"/>
      <c r="RUI122" s="439"/>
      <c r="RUJ122" s="439"/>
      <c r="RUK122" s="439"/>
      <c r="RUL122" s="439"/>
      <c r="RUM122" s="439"/>
      <c r="RUN122" s="439"/>
      <c r="RUO122" s="439"/>
      <c r="RUP122" s="439"/>
      <c r="RUQ122" s="439"/>
      <c r="RUR122" s="439"/>
      <c r="RUS122" s="439"/>
      <c r="RUT122" s="439"/>
      <c r="RUU122" s="439"/>
      <c r="RUV122" s="439"/>
      <c r="RUW122" s="439"/>
      <c r="RUX122" s="439"/>
      <c r="RUY122" s="439"/>
      <c r="RUZ122" s="439"/>
      <c r="RVA122" s="439"/>
      <c r="RVB122" s="439"/>
      <c r="RVC122" s="439"/>
      <c r="RVD122" s="439"/>
      <c r="RVE122" s="439"/>
      <c r="RVF122" s="439"/>
      <c r="RVG122" s="439"/>
      <c r="RVH122" s="439"/>
      <c r="RVI122" s="439"/>
      <c r="RVJ122" s="439"/>
      <c r="RVK122" s="439"/>
      <c r="RVL122" s="439"/>
      <c r="RVM122" s="439"/>
      <c r="RVN122" s="439"/>
      <c r="RVO122" s="439"/>
      <c r="RVP122" s="439"/>
      <c r="RVQ122" s="439"/>
      <c r="RVR122" s="439"/>
      <c r="RVS122" s="439"/>
      <c r="RVT122" s="439"/>
      <c r="RVU122" s="439"/>
      <c r="RVV122" s="439"/>
      <c r="RVW122" s="439"/>
      <c r="RVX122" s="439"/>
      <c r="RVY122" s="439"/>
      <c r="RVZ122" s="439"/>
      <c r="RWA122" s="439"/>
      <c r="RWB122" s="439"/>
      <c r="RWC122" s="439"/>
      <c r="RWD122" s="439"/>
      <c r="RWE122" s="439"/>
      <c r="RWF122" s="439"/>
      <c r="RWG122" s="439"/>
      <c r="RWH122" s="439"/>
      <c r="RWI122" s="439"/>
      <c r="RWJ122" s="439"/>
      <c r="RWK122" s="439"/>
      <c r="RWL122" s="439"/>
      <c r="RWM122" s="439"/>
      <c r="RWN122" s="439"/>
      <c r="RWO122" s="439"/>
      <c r="RWP122" s="439"/>
      <c r="RWQ122" s="439"/>
      <c r="RWR122" s="439"/>
      <c r="RWS122" s="439"/>
      <c r="RWT122" s="439"/>
      <c r="RWU122" s="439"/>
      <c r="RWV122" s="439"/>
      <c r="RWW122" s="439"/>
      <c r="RWX122" s="439"/>
      <c r="RWY122" s="439"/>
      <c r="RWZ122" s="439"/>
      <c r="RXA122" s="439"/>
      <c r="RXB122" s="439"/>
      <c r="RXC122" s="439"/>
      <c r="RXD122" s="439"/>
      <c r="RXE122" s="439"/>
      <c r="RXF122" s="439"/>
      <c r="RXG122" s="439"/>
      <c r="RXH122" s="439"/>
      <c r="RXI122" s="439"/>
      <c r="RXJ122" s="439"/>
      <c r="RXK122" s="439"/>
      <c r="RXL122" s="439"/>
      <c r="RXM122" s="439"/>
      <c r="RXN122" s="439"/>
      <c r="RXO122" s="439"/>
      <c r="RXP122" s="439"/>
      <c r="RXQ122" s="439"/>
      <c r="RXR122" s="439"/>
      <c r="RXS122" s="439"/>
      <c r="RXT122" s="439"/>
      <c r="RXU122" s="439"/>
      <c r="RXV122" s="439"/>
      <c r="RXW122" s="439"/>
      <c r="RXX122" s="439"/>
      <c r="RXY122" s="439"/>
      <c r="RXZ122" s="439"/>
      <c r="RYA122" s="439"/>
      <c r="RYB122" s="439"/>
      <c r="RYC122" s="439"/>
      <c r="RYD122" s="439"/>
      <c r="RYE122" s="439"/>
      <c r="RYF122" s="439"/>
      <c r="RYG122" s="439"/>
      <c r="RYH122" s="439"/>
      <c r="RYI122" s="439"/>
      <c r="RYJ122" s="439"/>
      <c r="RYK122" s="439"/>
      <c r="RYL122" s="439"/>
      <c r="RYM122" s="439"/>
      <c r="RYN122" s="439"/>
      <c r="RYO122" s="439"/>
      <c r="RYP122" s="439"/>
      <c r="RYQ122" s="439"/>
      <c r="RYR122" s="439"/>
      <c r="RYS122" s="439"/>
      <c r="RYT122" s="439"/>
      <c r="RYU122" s="439"/>
      <c r="RYV122" s="439"/>
      <c r="RYW122" s="439"/>
      <c r="RYX122" s="439"/>
      <c r="RYY122" s="439"/>
      <c r="RYZ122" s="439"/>
      <c r="RZA122" s="439"/>
      <c r="RZB122" s="439"/>
      <c r="RZC122" s="439"/>
      <c r="RZD122" s="439"/>
      <c r="RZE122" s="439"/>
      <c r="RZF122" s="439"/>
      <c r="RZG122" s="439"/>
      <c r="RZH122" s="439"/>
      <c r="RZI122" s="439"/>
      <c r="RZJ122" s="439"/>
      <c r="RZK122" s="439"/>
      <c r="RZL122" s="439"/>
      <c r="RZM122" s="439"/>
      <c r="RZN122" s="439"/>
      <c r="RZO122" s="439"/>
      <c r="RZP122" s="439"/>
      <c r="RZQ122" s="439"/>
      <c r="RZR122" s="439"/>
      <c r="RZS122" s="439"/>
      <c r="RZT122" s="439"/>
      <c r="RZU122" s="439"/>
      <c r="RZV122" s="439"/>
      <c r="RZW122" s="439"/>
      <c r="RZX122" s="439"/>
      <c r="RZY122" s="439"/>
      <c r="RZZ122" s="439"/>
      <c r="SAA122" s="439"/>
      <c r="SAB122" s="439"/>
      <c r="SAC122" s="439"/>
      <c r="SAD122" s="439"/>
      <c r="SAE122" s="439"/>
      <c r="SAF122" s="439"/>
      <c r="SAG122" s="439"/>
      <c r="SAH122" s="439"/>
      <c r="SAI122" s="439"/>
      <c r="SAJ122" s="439"/>
      <c r="SAK122" s="439"/>
      <c r="SAL122" s="439"/>
      <c r="SAM122" s="439"/>
      <c r="SAN122" s="439"/>
      <c r="SAO122" s="439"/>
      <c r="SAP122" s="439"/>
      <c r="SAQ122" s="439"/>
      <c r="SAR122" s="439"/>
      <c r="SAS122" s="439"/>
      <c r="SAT122" s="439"/>
      <c r="SAU122" s="439"/>
      <c r="SAV122" s="439"/>
      <c r="SAW122" s="439"/>
      <c r="SAX122" s="439"/>
      <c r="SAY122" s="439"/>
      <c r="SAZ122" s="439"/>
      <c r="SBA122" s="439"/>
      <c r="SBB122" s="439"/>
      <c r="SBC122" s="439"/>
      <c r="SBD122" s="439"/>
      <c r="SBE122" s="439"/>
      <c r="SBF122" s="439"/>
      <c r="SBG122" s="439"/>
      <c r="SBH122" s="439"/>
      <c r="SBI122" s="439"/>
      <c r="SBJ122" s="439"/>
      <c r="SBK122" s="439"/>
      <c r="SBL122" s="439"/>
      <c r="SBM122" s="439"/>
      <c r="SBN122" s="439"/>
      <c r="SBO122" s="439"/>
      <c r="SBP122" s="439"/>
      <c r="SBQ122" s="439"/>
      <c r="SBR122" s="439"/>
      <c r="SBS122" s="439"/>
      <c r="SBT122" s="439"/>
      <c r="SBU122" s="439"/>
      <c r="SBV122" s="439"/>
      <c r="SBW122" s="439"/>
      <c r="SBX122" s="439"/>
      <c r="SBY122" s="439"/>
      <c r="SBZ122" s="439"/>
      <c r="SCA122" s="439"/>
      <c r="SCB122" s="439"/>
      <c r="SCC122" s="439"/>
      <c r="SCD122" s="439"/>
      <c r="SCE122" s="439"/>
      <c r="SCF122" s="439"/>
      <c r="SCG122" s="439"/>
      <c r="SCH122" s="439"/>
      <c r="SCI122" s="439"/>
      <c r="SCJ122" s="439"/>
      <c r="SCK122" s="439"/>
      <c r="SCL122" s="439"/>
      <c r="SCM122" s="439"/>
      <c r="SCN122" s="439"/>
      <c r="SCO122" s="439"/>
      <c r="SCP122" s="439"/>
      <c r="SCQ122" s="439"/>
      <c r="SCR122" s="439"/>
      <c r="SCS122" s="439"/>
      <c r="SCT122" s="439"/>
      <c r="SCU122" s="439"/>
      <c r="SCV122" s="439"/>
      <c r="SCW122" s="439"/>
      <c r="SCX122" s="439"/>
      <c r="SCY122" s="439"/>
      <c r="SCZ122" s="439"/>
      <c r="SDA122" s="439"/>
      <c r="SDB122" s="439"/>
      <c r="SDC122" s="439"/>
      <c r="SDD122" s="439"/>
      <c r="SDE122" s="439"/>
      <c r="SDF122" s="439"/>
      <c r="SDG122" s="439"/>
      <c r="SDH122" s="439"/>
      <c r="SDI122" s="439"/>
      <c r="SDJ122" s="439"/>
      <c r="SDK122" s="439"/>
      <c r="SDL122" s="439"/>
      <c r="SDM122" s="439"/>
      <c r="SDN122" s="439"/>
      <c r="SDO122" s="439"/>
      <c r="SDP122" s="439"/>
      <c r="SDQ122" s="439"/>
      <c r="SDR122" s="439"/>
      <c r="SDS122" s="439"/>
      <c r="SDT122" s="439"/>
      <c r="SDU122" s="439"/>
      <c r="SDV122" s="439"/>
      <c r="SDW122" s="439"/>
      <c r="SDX122" s="439"/>
      <c r="SDY122" s="439"/>
      <c r="SDZ122" s="439"/>
      <c r="SEA122" s="439"/>
      <c r="SEB122" s="439"/>
      <c r="SEC122" s="439"/>
      <c r="SED122" s="439"/>
      <c r="SEE122" s="439"/>
      <c r="SEF122" s="439"/>
      <c r="SEG122" s="439"/>
      <c r="SEH122" s="439"/>
      <c r="SEI122" s="439"/>
      <c r="SEJ122" s="439"/>
      <c r="SEK122" s="439"/>
      <c r="SEL122" s="439"/>
      <c r="SEM122" s="439"/>
      <c r="SEN122" s="439"/>
      <c r="SEO122" s="439"/>
      <c r="SEP122" s="439"/>
      <c r="SEQ122" s="439"/>
      <c r="SER122" s="439"/>
      <c r="SES122" s="439"/>
      <c r="SET122" s="439"/>
      <c r="SEU122" s="439"/>
      <c r="SEV122" s="439"/>
      <c r="SEW122" s="439"/>
      <c r="SEX122" s="439"/>
      <c r="SEY122" s="439"/>
      <c r="SEZ122" s="439"/>
      <c r="SFA122" s="439"/>
      <c r="SFB122" s="439"/>
      <c r="SFC122" s="439"/>
      <c r="SFD122" s="439"/>
      <c r="SFE122" s="439"/>
      <c r="SFF122" s="439"/>
      <c r="SFG122" s="439"/>
      <c r="SFH122" s="439"/>
      <c r="SFI122" s="439"/>
      <c r="SFJ122" s="439"/>
      <c r="SFK122" s="439"/>
      <c r="SFL122" s="439"/>
      <c r="SFM122" s="439"/>
      <c r="SFN122" s="439"/>
      <c r="SFO122" s="439"/>
      <c r="SFP122" s="439"/>
      <c r="SFQ122" s="439"/>
      <c r="SFR122" s="439"/>
      <c r="SFS122" s="439"/>
      <c r="SFT122" s="439"/>
      <c r="SFU122" s="439"/>
      <c r="SFV122" s="439"/>
      <c r="SFW122" s="439"/>
      <c r="SFX122" s="439"/>
      <c r="SFY122" s="439"/>
      <c r="SFZ122" s="439"/>
      <c r="SGA122" s="439"/>
      <c r="SGB122" s="439"/>
      <c r="SGC122" s="439"/>
      <c r="SGD122" s="439"/>
      <c r="SGE122" s="439"/>
      <c r="SGF122" s="439"/>
      <c r="SGG122" s="439"/>
      <c r="SGH122" s="439"/>
      <c r="SGI122" s="439"/>
      <c r="SGJ122" s="439"/>
      <c r="SGK122" s="439"/>
      <c r="SGL122" s="439"/>
      <c r="SGM122" s="439"/>
      <c r="SGN122" s="439"/>
      <c r="SGO122" s="439"/>
      <c r="SGP122" s="439"/>
      <c r="SGQ122" s="439"/>
      <c r="SGR122" s="439"/>
      <c r="SGS122" s="439"/>
      <c r="SGT122" s="439"/>
      <c r="SGU122" s="439"/>
      <c r="SGV122" s="439"/>
      <c r="SGW122" s="439"/>
      <c r="SGX122" s="439"/>
      <c r="SGY122" s="439"/>
      <c r="SGZ122" s="439"/>
      <c r="SHA122" s="439"/>
      <c r="SHB122" s="439"/>
      <c r="SHC122" s="439"/>
      <c r="SHD122" s="439"/>
      <c r="SHE122" s="439"/>
      <c r="SHF122" s="439"/>
      <c r="SHG122" s="439"/>
      <c r="SHH122" s="439"/>
      <c r="SHI122" s="439"/>
      <c r="SHJ122" s="439"/>
      <c r="SHK122" s="439"/>
      <c r="SHL122" s="439"/>
      <c r="SHM122" s="439"/>
      <c r="SHN122" s="439"/>
      <c r="SHO122" s="439"/>
      <c r="SHP122" s="439"/>
      <c r="SHQ122" s="439"/>
      <c r="SHR122" s="439"/>
      <c r="SHS122" s="439"/>
      <c r="SHT122" s="439"/>
      <c r="SHU122" s="439"/>
      <c r="SHV122" s="439"/>
      <c r="SHW122" s="439"/>
      <c r="SHX122" s="439"/>
      <c r="SHY122" s="439"/>
      <c r="SHZ122" s="439"/>
      <c r="SIA122" s="439"/>
      <c r="SIB122" s="439"/>
      <c r="SIC122" s="439"/>
      <c r="SID122" s="439"/>
      <c r="SIE122" s="439"/>
      <c r="SIF122" s="439"/>
      <c r="SIG122" s="439"/>
      <c r="SIH122" s="439"/>
      <c r="SII122" s="439"/>
      <c r="SIJ122" s="439"/>
      <c r="SIK122" s="439"/>
      <c r="SIL122" s="439"/>
      <c r="SIM122" s="439"/>
      <c r="SIN122" s="439"/>
      <c r="SIO122" s="439"/>
      <c r="SIP122" s="439"/>
      <c r="SIQ122" s="439"/>
      <c r="SIR122" s="439"/>
      <c r="SIS122" s="439"/>
      <c r="SIT122" s="439"/>
      <c r="SIU122" s="439"/>
      <c r="SIV122" s="439"/>
      <c r="SIW122" s="439"/>
      <c r="SIX122" s="439"/>
      <c r="SIY122" s="439"/>
      <c r="SIZ122" s="439"/>
      <c r="SJA122" s="439"/>
      <c r="SJB122" s="439"/>
      <c r="SJC122" s="439"/>
      <c r="SJD122" s="439"/>
      <c r="SJE122" s="439"/>
      <c r="SJF122" s="439"/>
      <c r="SJG122" s="439"/>
      <c r="SJH122" s="439"/>
      <c r="SJI122" s="439"/>
      <c r="SJJ122" s="439"/>
      <c r="SJK122" s="439"/>
      <c r="SJL122" s="439"/>
      <c r="SJM122" s="439"/>
      <c r="SJN122" s="439"/>
      <c r="SJO122" s="439"/>
      <c r="SJP122" s="439"/>
      <c r="SJQ122" s="439"/>
      <c r="SJR122" s="439"/>
      <c r="SJS122" s="439"/>
      <c r="SJT122" s="439"/>
      <c r="SJU122" s="439"/>
      <c r="SJV122" s="439"/>
      <c r="SJW122" s="439"/>
      <c r="SJX122" s="439"/>
      <c r="SJY122" s="439"/>
      <c r="SJZ122" s="439"/>
      <c r="SKA122" s="439"/>
      <c r="SKB122" s="439"/>
      <c r="SKC122" s="439"/>
      <c r="SKD122" s="439"/>
      <c r="SKE122" s="439"/>
      <c r="SKF122" s="439"/>
      <c r="SKG122" s="439"/>
      <c r="SKH122" s="439"/>
      <c r="SKI122" s="439"/>
      <c r="SKJ122" s="439"/>
      <c r="SKK122" s="439"/>
      <c r="SKL122" s="439"/>
      <c r="SKM122" s="439"/>
      <c r="SKN122" s="439"/>
      <c r="SKO122" s="439"/>
      <c r="SKP122" s="439"/>
      <c r="SKQ122" s="439"/>
      <c r="SKR122" s="439"/>
      <c r="SKS122" s="439"/>
      <c r="SKT122" s="439"/>
      <c r="SKU122" s="439"/>
      <c r="SKV122" s="439"/>
      <c r="SKW122" s="439"/>
      <c r="SKX122" s="439"/>
      <c r="SKY122" s="439"/>
      <c r="SKZ122" s="439"/>
      <c r="SLA122" s="439"/>
      <c r="SLB122" s="439"/>
      <c r="SLC122" s="439"/>
      <c r="SLD122" s="439"/>
      <c r="SLE122" s="439"/>
      <c r="SLF122" s="439"/>
      <c r="SLG122" s="439"/>
      <c r="SLH122" s="439"/>
      <c r="SLI122" s="439"/>
      <c r="SLJ122" s="439"/>
      <c r="SLK122" s="439"/>
      <c r="SLL122" s="439"/>
      <c r="SLM122" s="439"/>
      <c r="SLN122" s="439"/>
      <c r="SLO122" s="439"/>
      <c r="SLP122" s="439"/>
      <c r="SLQ122" s="439"/>
      <c r="SLR122" s="439"/>
      <c r="SLS122" s="439"/>
      <c r="SLT122" s="439"/>
      <c r="SLU122" s="439"/>
      <c r="SLV122" s="439"/>
      <c r="SLW122" s="439"/>
      <c r="SLX122" s="439"/>
      <c r="SLY122" s="439"/>
      <c r="SLZ122" s="439"/>
      <c r="SMA122" s="439"/>
      <c r="SMB122" s="439"/>
      <c r="SMC122" s="439"/>
      <c r="SMD122" s="439"/>
      <c r="SME122" s="439"/>
      <c r="SMF122" s="439"/>
      <c r="SMG122" s="439"/>
      <c r="SMH122" s="439"/>
      <c r="SMI122" s="439"/>
      <c r="SMJ122" s="439"/>
      <c r="SMK122" s="439"/>
      <c r="SML122" s="439"/>
      <c r="SMM122" s="439"/>
      <c r="SMN122" s="439"/>
      <c r="SMO122" s="439"/>
      <c r="SMP122" s="439"/>
      <c r="SMQ122" s="439"/>
      <c r="SMR122" s="439"/>
      <c r="SMS122" s="439"/>
      <c r="SMT122" s="439"/>
      <c r="SMU122" s="439"/>
      <c r="SMV122" s="439"/>
      <c r="SMW122" s="439"/>
      <c r="SMX122" s="439"/>
      <c r="SMY122" s="439"/>
      <c r="SMZ122" s="439"/>
      <c r="SNA122" s="439"/>
      <c r="SNB122" s="439"/>
      <c r="SNC122" s="439"/>
      <c r="SND122" s="439"/>
      <c r="SNE122" s="439"/>
      <c r="SNF122" s="439"/>
      <c r="SNG122" s="439"/>
      <c r="SNH122" s="439"/>
      <c r="SNI122" s="439"/>
      <c r="SNJ122" s="439"/>
      <c r="SNK122" s="439"/>
      <c r="SNL122" s="439"/>
      <c r="SNM122" s="439"/>
      <c r="SNN122" s="439"/>
      <c r="SNO122" s="439"/>
      <c r="SNP122" s="439"/>
      <c r="SNQ122" s="439"/>
      <c r="SNR122" s="439"/>
      <c r="SNS122" s="439"/>
      <c r="SNT122" s="439"/>
      <c r="SNU122" s="439"/>
      <c r="SNV122" s="439"/>
      <c r="SNW122" s="439"/>
      <c r="SNX122" s="439"/>
      <c r="SNY122" s="439"/>
      <c r="SNZ122" s="439"/>
      <c r="SOA122" s="439"/>
      <c r="SOB122" s="439"/>
      <c r="SOC122" s="439"/>
      <c r="SOD122" s="439"/>
      <c r="SOE122" s="439"/>
      <c r="SOF122" s="439"/>
      <c r="SOG122" s="439"/>
      <c r="SOH122" s="439"/>
      <c r="SOI122" s="439"/>
      <c r="SOJ122" s="439"/>
      <c r="SOK122" s="439"/>
      <c r="SOL122" s="439"/>
      <c r="SOM122" s="439"/>
      <c r="SON122" s="439"/>
      <c r="SOO122" s="439"/>
      <c r="SOP122" s="439"/>
      <c r="SOQ122" s="439"/>
      <c r="SOR122" s="439"/>
      <c r="SOS122" s="439"/>
      <c r="SOT122" s="439"/>
      <c r="SOU122" s="439"/>
      <c r="SOV122" s="439"/>
      <c r="SOW122" s="439"/>
      <c r="SOX122" s="439"/>
      <c r="SOY122" s="439"/>
      <c r="SOZ122" s="439"/>
      <c r="SPA122" s="439"/>
      <c r="SPB122" s="439"/>
      <c r="SPC122" s="439"/>
      <c r="SPD122" s="439"/>
      <c r="SPE122" s="439"/>
      <c r="SPF122" s="439"/>
      <c r="SPG122" s="439"/>
      <c r="SPH122" s="439"/>
      <c r="SPI122" s="439"/>
      <c r="SPJ122" s="439"/>
      <c r="SPK122" s="439"/>
      <c r="SPL122" s="439"/>
      <c r="SPM122" s="439"/>
      <c r="SPN122" s="439"/>
      <c r="SPO122" s="439"/>
      <c r="SPP122" s="439"/>
      <c r="SPQ122" s="439"/>
      <c r="SPR122" s="439"/>
      <c r="SPS122" s="439"/>
      <c r="SPT122" s="439"/>
      <c r="SPU122" s="439"/>
      <c r="SPV122" s="439"/>
      <c r="SPW122" s="439"/>
      <c r="SPX122" s="439"/>
      <c r="SPY122" s="439"/>
      <c r="SPZ122" s="439"/>
      <c r="SQA122" s="439"/>
      <c r="SQB122" s="439"/>
      <c r="SQC122" s="439"/>
      <c r="SQD122" s="439"/>
      <c r="SQE122" s="439"/>
      <c r="SQF122" s="439"/>
      <c r="SQG122" s="439"/>
      <c r="SQH122" s="439"/>
      <c r="SQI122" s="439"/>
      <c r="SQJ122" s="439"/>
      <c r="SQK122" s="439"/>
      <c r="SQL122" s="439"/>
      <c r="SQM122" s="439"/>
      <c r="SQN122" s="439"/>
      <c r="SQO122" s="439"/>
      <c r="SQP122" s="439"/>
      <c r="SQQ122" s="439"/>
      <c r="SQR122" s="439"/>
      <c r="SQS122" s="439"/>
      <c r="SQT122" s="439"/>
      <c r="SQU122" s="439"/>
      <c r="SQV122" s="439"/>
      <c r="SQW122" s="439"/>
      <c r="SQX122" s="439"/>
      <c r="SQY122" s="439"/>
      <c r="SQZ122" s="439"/>
      <c r="SRA122" s="439"/>
      <c r="SRB122" s="439"/>
      <c r="SRC122" s="439"/>
      <c r="SRD122" s="439"/>
      <c r="SRE122" s="439"/>
      <c r="SRF122" s="439"/>
      <c r="SRG122" s="439"/>
      <c r="SRH122" s="439"/>
      <c r="SRI122" s="439"/>
      <c r="SRJ122" s="439"/>
      <c r="SRK122" s="439"/>
      <c r="SRL122" s="439"/>
      <c r="SRM122" s="439"/>
      <c r="SRN122" s="439"/>
      <c r="SRO122" s="439"/>
      <c r="SRP122" s="439"/>
      <c r="SRQ122" s="439"/>
      <c r="SRR122" s="439"/>
      <c r="SRS122" s="439"/>
      <c r="SRT122" s="439"/>
      <c r="SRU122" s="439"/>
      <c r="SRV122" s="439"/>
      <c r="SRW122" s="439"/>
      <c r="SRX122" s="439"/>
      <c r="SRY122" s="439"/>
      <c r="SRZ122" s="439"/>
      <c r="SSA122" s="439"/>
      <c r="SSB122" s="439"/>
      <c r="SSC122" s="439"/>
      <c r="SSD122" s="439"/>
      <c r="SSE122" s="439"/>
      <c r="SSF122" s="439"/>
      <c r="SSG122" s="439"/>
      <c r="SSH122" s="439"/>
      <c r="SSI122" s="439"/>
      <c r="SSJ122" s="439"/>
      <c r="SSK122" s="439"/>
      <c r="SSL122" s="439"/>
      <c r="SSM122" s="439"/>
      <c r="SSN122" s="439"/>
      <c r="SSO122" s="439"/>
      <c r="SSP122" s="439"/>
      <c r="SSQ122" s="439"/>
      <c r="SSR122" s="439"/>
      <c r="SSS122" s="439"/>
      <c r="SST122" s="439"/>
      <c r="SSU122" s="439"/>
      <c r="SSV122" s="439"/>
      <c r="SSW122" s="439"/>
      <c r="SSX122" s="439"/>
      <c r="SSY122" s="439"/>
      <c r="SSZ122" s="439"/>
      <c r="STA122" s="439"/>
      <c r="STB122" s="439"/>
      <c r="STC122" s="439"/>
      <c r="STD122" s="439"/>
      <c r="STE122" s="439"/>
      <c r="STF122" s="439"/>
      <c r="STG122" s="439"/>
      <c r="STH122" s="439"/>
      <c r="STI122" s="439"/>
      <c r="STJ122" s="439"/>
      <c r="STK122" s="439"/>
      <c r="STL122" s="439"/>
      <c r="STM122" s="439"/>
      <c r="STN122" s="439"/>
      <c r="STO122" s="439"/>
      <c r="STP122" s="439"/>
      <c r="STQ122" s="439"/>
      <c r="STR122" s="439"/>
      <c r="STS122" s="439"/>
      <c r="STT122" s="439"/>
      <c r="STU122" s="439"/>
      <c r="STV122" s="439"/>
      <c r="STW122" s="439"/>
      <c r="STX122" s="439"/>
      <c r="STY122" s="439"/>
      <c r="STZ122" s="439"/>
      <c r="SUA122" s="439"/>
      <c r="SUB122" s="439"/>
      <c r="SUC122" s="439"/>
      <c r="SUD122" s="439"/>
      <c r="SUE122" s="439"/>
      <c r="SUF122" s="439"/>
      <c r="SUG122" s="439"/>
      <c r="SUH122" s="439"/>
      <c r="SUI122" s="439"/>
      <c r="SUJ122" s="439"/>
      <c r="SUK122" s="439"/>
      <c r="SUL122" s="439"/>
      <c r="SUM122" s="439"/>
      <c r="SUN122" s="439"/>
      <c r="SUO122" s="439"/>
      <c r="SUP122" s="439"/>
      <c r="SUQ122" s="439"/>
      <c r="SUR122" s="439"/>
      <c r="SUS122" s="439"/>
      <c r="SUT122" s="439"/>
      <c r="SUU122" s="439"/>
      <c r="SUV122" s="439"/>
      <c r="SUW122" s="439"/>
      <c r="SUX122" s="439"/>
      <c r="SUY122" s="439"/>
      <c r="SUZ122" s="439"/>
      <c r="SVA122" s="439"/>
      <c r="SVB122" s="439"/>
      <c r="SVC122" s="439"/>
      <c r="SVD122" s="439"/>
      <c r="SVE122" s="439"/>
      <c r="SVF122" s="439"/>
      <c r="SVG122" s="439"/>
      <c r="SVH122" s="439"/>
      <c r="SVI122" s="439"/>
      <c r="SVJ122" s="439"/>
      <c r="SVK122" s="439"/>
      <c r="SVL122" s="439"/>
      <c r="SVM122" s="439"/>
      <c r="SVN122" s="439"/>
      <c r="SVO122" s="439"/>
      <c r="SVP122" s="439"/>
      <c r="SVQ122" s="439"/>
      <c r="SVR122" s="439"/>
      <c r="SVS122" s="439"/>
      <c r="SVT122" s="439"/>
      <c r="SVU122" s="439"/>
      <c r="SVV122" s="439"/>
      <c r="SVW122" s="439"/>
      <c r="SVX122" s="439"/>
      <c r="SVY122" s="439"/>
      <c r="SVZ122" s="439"/>
      <c r="SWA122" s="439"/>
      <c r="SWB122" s="439"/>
      <c r="SWC122" s="439"/>
      <c r="SWD122" s="439"/>
      <c r="SWE122" s="439"/>
      <c r="SWF122" s="439"/>
      <c r="SWG122" s="439"/>
      <c r="SWH122" s="439"/>
      <c r="SWI122" s="439"/>
      <c r="SWJ122" s="439"/>
      <c r="SWK122" s="439"/>
      <c r="SWL122" s="439"/>
      <c r="SWM122" s="439"/>
      <c r="SWN122" s="439"/>
      <c r="SWO122" s="439"/>
      <c r="SWP122" s="439"/>
      <c r="SWQ122" s="439"/>
      <c r="SWR122" s="439"/>
      <c r="SWS122" s="439"/>
      <c r="SWT122" s="439"/>
      <c r="SWU122" s="439"/>
      <c r="SWV122" s="439"/>
      <c r="SWW122" s="439"/>
      <c r="SWX122" s="439"/>
      <c r="SWY122" s="439"/>
      <c r="SWZ122" s="439"/>
      <c r="SXA122" s="439"/>
      <c r="SXB122" s="439"/>
      <c r="SXC122" s="439"/>
      <c r="SXD122" s="439"/>
      <c r="SXE122" s="439"/>
      <c r="SXF122" s="439"/>
      <c r="SXG122" s="439"/>
      <c r="SXH122" s="439"/>
      <c r="SXI122" s="439"/>
      <c r="SXJ122" s="439"/>
      <c r="SXK122" s="439"/>
      <c r="SXL122" s="439"/>
      <c r="SXM122" s="439"/>
      <c r="SXN122" s="439"/>
      <c r="SXO122" s="439"/>
      <c r="SXP122" s="439"/>
      <c r="SXQ122" s="439"/>
      <c r="SXR122" s="439"/>
      <c r="SXS122" s="439"/>
      <c r="SXT122" s="439"/>
      <c r="SXU122" s="439"/>
      <c r="SXV122" s="439"/>
      <c r="SXW122" s="439"/>
      <c r="SXX122" s="439"/>
      <c r="SXY122" s="439"/>
      <c r="SXZ122" s="439"/>
      <c r="SYA122" s="439"/>
      <c r="SYB122" s="439"/>
      <c r="SYC122" s="439"/>
      <c r="SYD122" s="439"/>
      <c r="SYE122" s="439"/>
      <c r="SYF122" s="439"/>
      <c r="SYG122" s="439"/>
      <c r="SYH122" s="439"/>
      <c r="SYI122" s="439"/>
      <c r="SYJ122" s="439"/>
      <c r="SYK122" s="439"/>
      <c r="SYL122" s="439"/>
      <c r="SYM122" s="439"/>
      <c r="SYN122" s="439"/>
      <c r="SYO122" s="439"/>
      <c r="SYP122" s="439"/>
      <c r="SYQ122" s="439"/>
      <c r="SYR122" s="439"/>
      <c r="SYS122" s="439"/>
      <c r="SYT122" s="439"/>
      <c r="SYU122" s="439"/>
      <c r="SYV122" s="439"/>
      <c r="SYW122" s="439"/>
      <c r="SYX122" s="439"/>
      <c r="SYY122" s="439"/>
      <c r="SYZ122" s="439"/>
      <c r="SZA122" s="439"/>
      <c r="SZB122" s="439"/>
      <c r="SZC122" s="439"/>
      <c r="SZD122" s="439"/>
      <c r="SZE122" s="439"/>
      <c r="SZF122" s="439"/>
      <c r="SZG122" s="439"/>
      <c r="SZH122" s="439"/>
      <c r="SZI122" s="439"/>
      <c r="SZJ122" s="439"/>
      <c r="SZK122" s="439"/>
      <c r="SZL122" s="439"/>
      <c r="SZM122" s="439"/>
      <c r="SZN122" s="439"/>
      <c r="SZO122" s="439"/>
      <c r="SZP122" s="439"/>
      <c r="SZQ122" s="439"/>
      <c r="SZR122" s="439"/>
      <c r="SZS122" s="439"/>
      <c r="SZT122" s="439"/>
      <c r="SZU122" s="439"/>
      <c r="SZV122" s="439"/>
      <c r="SZW122" s="439"/>
      <c r="SZX122" s="439"/>
      <c r="SZY122" s="439"/>
      <c r="SZZ122" s="439"/>
      <c r="TAA122" s="439"/>
      <c r="TAB122" s="439"/>
      <c r="TAC122" s="439"/>
      <c r="TAD122" s="439"/>
      <c r="TAE122" s="439"/>
      <c r="TAF122" s="439"/>
      <c r="TAG122" s="439"/>
      <c r="TAH122" s="439"/>
      <c r="TAI122" s="439"/>
      <c r="TAJ122" s="439"/>
      <c r="TAK122" s="439"/>
      <c r="TAL122" s="439"/>
      <c r="TAM122" s="439"/>
      <c r="TAN122" s="439"/>
      <c r="TAO122" s="439"/>
      <c r="TAP122" s="439"/>
      <c r="TAQ122" s="439"/>
      <c r="TAR122" s="439"/>
      <c r="TAS122" s="439"/>
      <c r="TAT122" s="439"/>
      <c r="TAU122" s="439"/>
      <c r="TAV122" s="439"/>
      <c r="TAW122" s="439"/>
      <c r="TAX122" s="439"/>
      <c r="TAY122" s="439"/>
      <c r="TAZ122" s="439"/>
      <c r="TBA122" s="439"/>
      <c r="TBB122" s="439"/>
      <c r="TBC122" s="439"/>
      <c r="TBD122" s="439"/>
      <c r="TBE122" s="439"/>
      <c r="TBF122" s="439"/>
      <c r="TBG122" s="439"/>
      <c r="TBH122" s="439"/>
      <c r="TBI122" s="439"/>
      <c r="TBJ122" s="439"/>
      <c r="TBK122" s="439"/>
      <c r="TBL122" s="439"/>
      <c r="TBM122" s="439"/>
      <c r="TBN122" s="439"/>
      <c r="TBO122" s="439"/>
      <c r="TBP122" s="439"/>
      <c r="TBQ122" s="439"/>
      <c r="TBR122" s="439"/>
      <c r="TBS122" s="439"/>
      <c r="TBT122" s="439"/>
      <c r="TBU122" s="439"/>
      <c r="TBV122" s="439"/>
      <c r="TBW122" s="439"/>
      <c r="TBX122" s="439"/>
      <c r="TBY122" s="439"/>
      <c r="TBZ122" s="439"/>
      <c r="TCA122" s="439"/>
      <c r="TCB122" s="439"/>
      <c r="TCC122" s="439"/>
      <c r="TCD122" s="439"/>
      <c r="TCE122" s="439"/>
      <c r="TCF122" s="439"/>
      <c r="TCG122" s="439"/>
      <c r="TCH122" s="439"/>
      <c r="TCI122" s="439"/>
      <c r="TCJ122" s="439"/>
      <c r="TCK122" s="439"/>
      <c r="TCL122" s="439"/>
      <c r="TCM122" s="439"/>
      <c r="TCN122" s="439"/>
      <c r="TCO122" s="439"/>
      <c r="TCP122" s="439"/>
      <c r="TCQ122" s="439"/>
      <c r="TCR122" s="439"/>
      <c r="TCS122" s="439"/>
      <c r="TCT122" s="439"/>
      <c r="TCU122" s="439"/>
      <c r="TCV122" s="439"/>
      <c r="TCW122" s="439"/>
      <c r="TCX122" s="439"/>
      <c r="TCY122" s="439"/>
      <c r="TCZ122" s="439"/>
      <c r="TDA122" s="439"/>
      <c r="TDB122" s="439"/>
      <c r="TDC122" s="439"/>
      <c r="TDD122" s="439"/>
      <c r="TDE122" s="439"/>
      <c r="TDF122" s="439"/>
      <c r="TDG122" s="439"/>
      <c r="TDH122" s="439"/>
      <c r="TDI122" s="439"/>
      <c r="TDJ122" s="439"/>
      <c r="TDK122" s="439"/>
      <c r="TDL122" s="439"/>
      <c r="TDM122" s="439"/>
      <c r="TDN122" s="439"/>
      <c r="TDO122" s="439"/>
      <c r="TDP122" s="439"/>
      <c r="TDQ122" s="439"/>
      <c r="TDR122" s="439"/>
      <c r="TDS122" s="439"/>
      <c r="TDT122" s="439"/>
      <c r="TDU122" s="439"/>
      <c r="TDV122" s="439"/>
      <c r="TDW122" s="439"/>
      <c r="TDX122" s="439"/>
      <c r="TDY122" s="439"/>
      <c r="TDZ122" s="439"/>
      <c r="TEA122" s="439"/>
      <c r="TEB122" s="439"/>
      <c r="TEC122" s="439"/>
      <c r="TED122" s="439"/>
      <c r="TEE122" s="439"/>
      <c r="TEF122" s="439"/>
      <c r="TEG122" s="439"/>
      <c r="TEH122" s="439"/>
      <c r="TEI122" s="439"/>
      <c r="TEJ122" s="439"/>
      <c r="TEK122" s="439"/>
      <c r="TEL122" s="439"/>
      <c r="TEM122" s="439"/>
      <c r="TEN122" s="439"/>
      <c r="TEO122" s="439"/>
      <c r="TEP122" s="439"/>
      <c r="TEQ122" s="439"/>
      <c r="TER122" s="439"/>
      <c r="TES122" s="439"/>
      <c r="TET122" s="439"/>
      <c r="TEU122" s="439"/>
      <c r="TEV122" s="439"/>
      <c r="TEW122" s="439"/>
      <c r="TEX122" s="439"/>
      <c r="TEY122" s="439"/>
      <c r="TEZ122" s="439"/>
      <c r="TFA122" s="439"/>
      <c r="TFB122" s="439"/>
      <c r="TFC122" s="439"/>
      <c r="TFD122" s="439"/>
      <c r="TFE122" s="439"/>
      <c r="TFF122" s="439"/>
      <c r="TFG122" s="439"/>
      <c r="TFH122" s="439"/>
      <c r="TFI122" s="439"/>
      <c r="TFJ122" s="439"/>
      <c r="TFK122" s="439"/>
      <c r="TFL122" s="439"/>
      <c r="TFM122" s="439"/>
      <c r="TFN122" s="439"/>
      <c r="TFO122" s="439"/>
      <c r="TFP122" s="439"/>
      <c r="TFQ122" s="439"/>
      <c r="TFR122" s="439"/>
      <c r="TFS122" s="439"/>
      <c r="TFT122" s="439"/>
      <c r="TFU122" s="439"/>
      <c r="TFV122" s="439"/>
      <c r="TFW122" s="439"/>
      <c r="TFX122" s="439"/>
      <c r="TFY122" s="439"/>
      <c r="TFZ122" s="439"/>
      <c r="TGA122" s="439"/>
      <c r="TGB122" s="439"/>
      <c r="TGC122" s="439"/>
      <c r="TGD122" s="439"/>
      <c r="TGE122" s="439"/>
      <c r="TGF122" s="439"/>
      <c r="TGG122" s="439"/>
      <c r="TGH122" s="439"/>
      <c r="TGI122" s="439"/>
      <c r="TGJ122" s="439"/>
      <c r="TGK122" s="439"/>
      <c r="TGL122" s="439"/>
      <c r="TGM122" s="439"/>
      <c r="TGN122" s="439"/>
      <c r="TGO122" s="439"/>
      <c r="TGP122" s="439"/>
      <c r="TGQ122" s="439"/>
      <c r="TGR122" s="439"/>
      <c r="TGS122" s="439"/>
      <c r="TGT122" s="439"/>
      <c r="TGU122" s="439"/>
      <c r="TGV122" s="439"/>
      <c r="TGW122" s="439"/>
      <c r="TGX122" s="439"/>
      <c r="TGY122" s="439"/>
      <c r="TGZ122" s="439"/>
      <c r="THA122" s="439"/>
      <c r="THB122" s="439"/>
      <c r="THC122" s="439"/>
      <c r="THD122" s="439"/>
      <c r="THE122" s="439"/>
      <c r="THF122" s="439"/>
      <c r="THG122" s="439"/>
      <c r="THH122" s="439"/>
      <c r="THI122" s="439"/>
      <c r="THJ122" s="439"/>
      <c r="THK122" s="439"/>
      <c r="THL122" s="439"/>
      <c r="THM122" s="439"/>
      <c r="THN122" s="439"/>
      <c r="THO122" s="439"/>
      <c r="THP122" s="439"/>
      <c r="THQ122" s="439"/>
      <c r="THR122" s="439"/>
      <c r="THS122" s="439"/>
      <c r="THT122" s="439"/>
      <c r="THU122" s="439"/>
      <c r="THV122" s="439"/>
      <c r="THW122" s="439"/>
      <c r="THX122" s="439"/>
      <c r="THY122" s="439"/>
      <c r="THZ122" s="439"/>
      <c r="TIA122" s="439"/>
      <c r="TIB122" s="439"/>
      <c r="TIC122" s="439"/>
      <c r="TID122" s="439"/>
      <c r="TIE122" s="439"/>
      <c r="TIF122" s="439"/>
      <c r="TIG122" s="439"/>
      <c r="TIH122" s="439"/>
      <c r="TII122" s="439"/>
      <c r="TIJ122" s="439"/>
      <c r="TIK122" s="439"/>
      <c r="TIL122" s="439"/>
      <c r="TIM122" s="439"/>
      <c r="TIN122" s="439"/>
      <c r="TIO122" s="439"/>
      <c r="TIP122" s="439"/>
      <c r="TIQ122" s="439"/>
      <c r="TIR122" s="439"/>
      <c r="TIS122" s="439"/>
      <c r="TIT122" s="439"/>
      <c r="TIU122" s="439"/>
      <c r="TIV122" s="439"/>
      <c r="TIW122" s="439"/>
      <c r="TIX122" s="439"/>
      <c r="TIY122" s="439"/>
      <c r="TIZ122" s="439"/>
      <c r="TJA122" s="439"/>
      <c r="TJB122" s="439"/>
      <c r="TJC122" s="439"/>
      <c r="TJD122" s="439"/>
      <c r="TJE122" s="439"/>
      <c r="TJF122" s="439"/>
      <c r="TJG122" s="439"/>
      <c r="TJH122" s="439"/>
      <c r="TJI122" s="439"/>
      <c r="TJJ122" s="439"/>
      <c r="TJK122" s="439"/>
      <c r="TJL122" s="439"/>
      <c r="TJM122" s="439"/>
      <c r="TJN122" s="439"/>
      <c r="TJO122" s="439"/>
      <c r="TJP122" s="439"/>
      <c r="TJQ122" s="439"/>
      <c r="TJR122" s="439"/>
      <c r="TJS122" s="439"/>
      <c r="TJT122" s="439"/>
      <c r="TJU122" s="439"/>
      <c r="TJV122" s="439"/>
      <c r="TJW122" s="439"/>
      <c r="TJX122" s="439"/>
      <c r="TJY122" s="439"/>
      <c r="TJZ122" s="439"/>
      <c r="TKA122" s="439"/>
      <c r="TKB122" s="439"/>
      <c r="TKC122" s="439"/>
      <c r="TKD122" s="439"/>
      <c r="TKE122" s="439"/>
      <c r="TKF122" s="439"/>
      <c r="TKG122" s="439"/>
      <c r="TKH122" s="439"/>
      <c r="TKI122" s="439"/>
      <c r="TKJ122" s="439"/>
      <c r="TKK122" s="439"/>
      <c r="TKL122" s="439"/>
      <c r="TKM122" s="439"/>
      <c r="TKN122" s="439"/>
      <c r="TKO122" s="439"/>
      <c r="TKP122" s="439"/>
      <c r="TKQ122" s="439"/>
      <c r="TKR122" s="439"/>
      <c r="TKS122" s="439"/>
      <c r="TKT122" s="439"/>
      <c r="TKU122" s="439"/>
      <c r="TKV122" s="439"/>
      <c r="TKW122" s="439"/>
      <c r="TKX122" s="439"/>
      <c r="TKY122" s="439"/>
      <c r="TKZ122" s="439"/>
      <c r="TLA122" s="439"/>
      <c r="TLB122" s="439"/>
      <c r="TLC122" s="439"/>
      <c r="TLD122" s="439"/>
      <c r="TLE122" s="439"/>
      <c r="TLF122" s="439"/>
      <c r="TLG122" s="439"/>
      <c r="TLH122" s="439"/>
      <c r="TLI122" s="439"/>
      <c r="TLJ122" s="439"/>
      <c r="TLK122" s="439"/>
      <c r="TLL122" s="439"/>
      <c r="TLM122" s="439"/>
      <c r="TLN122" s="439"/>
      <c r="TLO122" s="439"/>
      <c r="TLP122" s="439"/>
      <c r="TLQ122" s="439"/>
      <c r="TLR122" s="439"/>
      <c r="TLS122" s="439"/>
      <c r="TLT122" s="439"/>
      <c r="TLU122" s="439"/>
      <c r="TLV122" s="439"/>
      <c r="TLW122" s="439"/>
      <c r="TLX122" s="439"/>
      <c r="TLY122" s="439"/>
      <c r="TLZ122" s="439"/>
      <c r="TMA122" s="439"/>
      <c r="TMB122" s="439"/>
      <c r="TMC122" s="439"/>
      <c r="TMD122" s="439"/>
      <c r="TME122" s="439"/>
      <c r="TMF122" s="439"/>
      <c r="TMG122" s="439"/>
      <c r="TMH122" s="439"/>
      <c r="TMI122" s="439"/>
      <c r="TMJ122" s="439"/>
      <c r="TMK122" s="439"/>
      <c r="TML122" s="439"/>
      <c r="TMM122" s="439"/>
      <c r="TMN122" s="439"/>
      <c r="TMO122" s="439"/>
      <c r="TMP122" s="439"/>
      <c r="TMQ122" s="439"/>
      <c r="TMR122" s="439"/>
      <c r="TMS122" s="439"/>
      <c r="TMT122" s="439"/>
      <c r="TMU122" s="439"/>
      <c r="TMV122" s="439"/>
      <c r="TMW122" s="439"/>
      <c r="TMX122" s="439"/>
      <c r="TMY122" s="439"/>
      <c r="TMZ122" s="439"/>
      <c r="TNA122" s="439"/>
      <c r="TNB122" s="439"/>
      <c r="TNC122" s="439"/>
      <c r="TND122" s="439"/>
      <c r="TNE122" s="439"/>
      <c r="TNF122" s="439"/>
      <c r="TNG122" s="439"/>
      <c r="TNH122" s="439"/>
      <c r="TNI122" s="439"/>
      <c r="TNJ122" s="439"/>
      <c r="TNK122" s="439"/>
      <c r="TNL122" s="439"/>
      <c r="TNM122" s="439"/>
      <c r="TNN122" s="439"/>
      <c r="TNO122" s="439"/>
      <c r="TNP122" s="439"/>
      <c r="TNQ122" s="439"/>
      <c r="TNR122" s="439"/>
      <c r="TNS122" s="439"/>
      <c r="TNT122" s="439"/>
      <c r="TNU122" s="439"/>
      <c r="TNV122" s="439"/>
      <c r="TNW122" s="439"/>
      <c r="TNX122" s="439"/>
      <c r="TNY122" s="439"/>
      <c r="TNZ122" s="439"/>
      <c r="TOA122" s="439"/>
      <c r="TOB122" s="439"/>
      <c r="TOC122" s="439"/>
      <c r="TOD122" s="439"/>
      <c r="TOE122" s="439"/>
      <c r="TOF122" s="439"/>
      <c r="TOG122" s="439"/>
      <c r="TOH122" s="439"/>
      <c r="TOI122" s="439"/>
      <c r="TOJ122" s="439"/>
      <c r="TOK122" s="439"/>
      <c r="TOL122" s="439"/>
      <c r="TOM122" s="439"/>
      <c r="TON122" s="439"/>
      <c r="TOO122" s="439"/>
      <c r="TOP122" s="439"/>
      <c r="TOQ122" s="439"/>
      <c r="TOR122" s="439"/>
      <c r="TOS122" s="439"/>
      <c r="TOT122" s="439"/>
      <c r="TOU122" s="439"/>
      <c r="TOV122" s="439"/>
      <c r="TOW122" s="439"/>
      <c r="TOX122" s="439"/>
      <c r="TOY122" s="439"/>
      <c r="TOZ122" s="439"/>
      <c r="TPA122" s="439"/>
      <c r="TPB122" s="439"/>
      <c r="TPC122" s="439"/>
      <c r="TPD122" s="439"/>
      <c r="TPE122" s="439"/>
      <c r="TPF122" s="439"/>
      <c r="TPG122" s="439"/>
      <c r="TPH122" s="439"/>
      <c r="TPI122" s="439"/>
      <c r="TPJ122" s="439"/>
      <c r="TPK122" s="439"/>
      <c r="TPL122" s="439"/>
      <c r="TPM122" s="439"/>
      <c r="TPN122" s="439"/>
      <c r="TPO122" s="439"/>
      <c r="TPP122" s="439"/>
      <c r="TPQ122" s="439"/>
      <c r="TPR122" s="439"/>
      <c r="TPS122" s="439"/>
      <c r="TPT122" s="439"/>
      <c r="TPU122" s="439"/>
      <c r="TPV122" s="439"/>
      <c r="TPW122" s="439"/>
      <c r="TPX122" s="439"/>
      <c r="TPY122" s="439"/>
      <c r="TPZ122" s="439"/>
      <c r="TQA122" s="439"/>
      <c r="TQB122" s="439"/>
      <c r="TQC122" s="439"/>
      <c r="TQD122" s="439"/>
      <c r="TQE122" s="439"/>
      <c r="TQF122" s="439"/>
      <c r="TQG122" s="439"/>
      <c r="TQH122" s="439"/>
      <c r="TQI122" s="439"/>
      <c r="TQJ122" s="439"/>
      <c r="TQK122" s="439"/>
      <c r="TQL122" s="439"/>
      <c r="TQM122" s="439"/>
      <c r="TQN122" s="439"/>
      <c r="TQO122" s="439"/>
      <c r="TQP122" s="439"/>
      <c r="TQQ122" s="439"/>
      <c r="TQR122" s="439"/>
      <c r="TQS122" s="439"/>
      <c r="TQT122" s="439"/>
      <c r="TQU122" s="439"/>
      <c r="TQV122" s="439"/>
      <c r="TQW122" s="439"/>
      <c r="TQX122" s="439"/>
      <c r="TQY122" s="439"/>
      <c r="TQZ122" s="439"/>
      <c r="TRA122" s="439"/>
      <c r="TRB122" s="439"/>
      <c r="TRC122" s="439"/>
      <c r="TRD122" s="439"/>
      <c r="TRE122" s="439"/>
      <c r="TRF122" s="439"/>
      <c r="TRG122" s="439"/>
      <c r="TRH122" s="439"/>
      <c r="TRI122" s="439"/>
      <c r="TRJ122" s="439"/>
      <c r="TRK122" s="439"/>
      <c r="TRL122" s="439"/>
      <c r="TRM122" s="439"/>
      <c r="TRN122" s="439"/>
      <c r="TRO122" s="439"/>
      <c r="TRP122" s="439"/>
      <c r="TRQ122" s="439"/>
      <c r="TRR122" s="439"/>
      <c r="TRS122" s="439"/>
      <c r="TRT122" s="439"/>
      <c r="TRU122" s="439"/>
      <c r="TRV122" s="439"/>
      <c r="TRW122" s="439"/>
      <c r="TRX122" s="439"/>
      <c r="TRY122" s="439"/>
      <c r="TRZ122" s="439"/>
      <c r="TSA122" s="439"/>
      <c r="TSB122" s="439"/>
      <c r="TSC122" s="439"/>
      <c r="TSD122" s="439"/>
      <c r="TSE122" s="439"/>
      <c r="TSF122" s="439"/>
      <c r="TSG122" s="439"/>
      <c r="TSH122" s="439"/>
      <c r="TSI122" s="439"/>
      <c r="TSJ122" s="439"/>
      <c r="TSK122" s="439"/>
      <c r="TSL122" s="439"/>
      <c r="TSM122" s="439"/>
      <c r="TSN122" s="439"/>
      <c r="TSO122" s="439"/>
      <c r="TSP122" s="439"/>
      <c r="TSQ122" s="439"/>
      <c r="TSR122" s="439"/>
      <c r="TSS122" s="439"/>
      <c r="TST122" s="439"/>
      <c r="TSU122" s="439"/>
      <c r="TSV122" s="439"/>
      <c r="TSW122" s="439"/>
      <c r="TSX122" s="439"/>
      <c r="TSY122" s="439"/>
      <c r="TSZ122" s="439"/>
      <c r="TTA122" s="439"/>
      <c r="TTB122" s="439"/>
      <c r="TTC122" s="439"/>
      <c r="TTD122" s="439"/>
      <c r="TTE122" s="439"/>
      <c r="TTF122" s="439"/>
      <c r="TTG122" s="439"/>
      <c r="TTH122" s="439"/>
      <c r="TTI122" s="439"/>
      <c r="TTJ122" s="439"/>
      <c r="TTK122" s="439"/>
      <c r="TTL122" s="439"/>
      <c r="TTM122" s="439"/>
      <c r="TTN122" s="439"/>
      <c r="TTO122" s="439"/>
      <c r="TTP122" s="439"/>
      <c r="TTQ122" s="439"/>
      <c r="TTR122" s="439"/>
      <c r="TTS122" s="439"/>
      <c r="TTT122" s="439"/>
      <c r="TTU122" s="439"/>
      <c r="TTV122" s="439"/>
      <c r="TTW122" s="439"/>
      <c r="TTX122" s="439"/>
      <c r="TTY122" s="439"/>
      <c r="TTZ122" s="439"/>
      <c r="TUA122" s="439"/>
      <c r="TUB122" s="439"/>
      <c r="TUC122" s="439"/>
      <c r="TUD122" s="439"/>
      <c r="TUE122" s="439"/>
      <c r="TUF122" s="439"/>
      <c r="TUG122" s="439"/>
      <c r="TUH122" s="439"/>
      <c r="TUI122" s="439"/>
      <c r="TUJ122" s="439"/>
      <c r="TUK122" s="439"/>
      <c r="TUL122" s="439"/>
      <c r="TUM122" s="439"/>
      <c r="TUN122" s="439"/>
      <c r="TUO122" s="439"/>
      <c r="TUP122" s="439"/>
      <c r="TUQ122" s="439"/>
      <c r="TUR122" s="439"/>
      <c r="TUS122" s="439"/>
      <c r="TUT122" s="439"/>
      <c r="TUU122" s="439"/>
      <c r="TUV122" s="439"/>
      <c r="TUW122" s="439"/>
      <c r="TUX122" s="439"/>
      <c r="TUY122" s="439"/>
      <c r="TUZ122" s="439"/>
      <c r="TVA122" s="439"/>
      <c r="TVB122" s="439"/>
      <c r="TVC122" s="439"/>
      <c r="TVD122" s="439"/>
      <c r="TVE122" s="439"/>
      <c r="TVF122" s="439"/>
      <c r="TVG122" s="439"/>
      <c r="TVH122" s="439"/>
      <c r="TVI122" s="439"/>
      <c r="TVJ122" s="439"/>
      <c r="TVK122" s="439"/>
      <c r="TVL122" s="439"/>
      <c r="TVM122" s="439"/>
      <c r="TVN122" s="439"/>
      <c r="TVO122" s="439"/>
      <c r="TVP122" s="439"/>
      <c r="TVQ122" s="439"/>
      <c r="TVR122" s="439"/>
      <c r="TVS122" s="439"/>
      <c r="TVT122" s="439"/>
      <c r="TVU122" s="439"/>
      <c r="TVV122" s="439"/>
      <c r="TVW122" s="439"/>
      <c r="TVX122" s="439"/>
      <c r="TVY122" s="439"/>
      <c r="TVZ122" s="439"/>
      <c r="TWA122" s="439"/>
      <c r="TWB122" s="439"/>
      <c r="TWC122" s="439"/>
      <c r="TWD122" s="439"/>
      <c r="TWE122" s="439"/>
      <c r="TWF122" s="439"/>
      <c r="TWG122" s="439"/>
      <c r="TWH122" s="439"/>
      <c r="TWI122" s="439"/>
      <c r="TWJ122" s="439"/>
      <c r="TWK122" s="439"/>
      <c r="TWL122" s="439"/>
      <c r="TWM122" s="439"/>
      <c r="TWN122" s="439"/>
      <c r="TWO122" s="439"/>
      <c r="TWP122" s="439"/>
      <c r="TWQ122" s="439"/>
      <c r="TWR122" s="439"/>
      <c r="TWS122" s="439"/>
      <c r="TWT122" s="439"/>
      <c r="TWU122" s="439"/>
      <c r="TWV122" s="439"/>
      <c r="TWW122" s="439"/>
      <c r="TWX122" s="439"/>
      <c r="TWY122" s="439"/>
      <c r="TWZ122" s="439"/>
      <c r="TXA122" s="439"/>
      <c r="TXB122" s="439"/>
      <c r="TXC122" s="439"/>
      <c r="TXD122" s="439"/>
      <c r="TXE122" s="439"/>
      <c r="TXF122" s="439"/>
      <c r="TXG122" s="439"/>
      <c r="TXH122" s="439"/>
      <c r="TXI122" s="439"/>
      <c r="TXJ122" s="439"/>
      <c r="TXK122" s="439"/>
      <c r="TXL122" s="439"/>
      <c r="TXM122" s="439"/>
      <c r="TXN122" s="439"/>
      <c r="TXO122" s="439"/>
      <c r="TXP122" s="439"/>
      <c r="TXQ122" s="439"/>
      <c r="TXR122" s="439"/>
      <c r="TXS122" s="439"/>
      <c r="TXT122" s="439"/>
      <c r="TXU122" s="439"/>
      <c r="TXV122" s="439"/>
      <c r="TXW122" s="439"/>
      <c r="TXX122" s="439"/>
      <c r="TXY122" s="439"/>
      <c r="TXZ122" s="439"/>
      <c r="TYA122" s="439"/>
      <c r="TYB122" s="439"/>
      <c r="TYC122" s="439"/>
      <c r="TYD122" s="439"/>
      <c r="TYE122" s="439"/>
      <c r="TYF122" s="439"/>
      <c r="TYG122" s="439"/>
      <c r="TYH122" s="439"/>
      <c r="TYI122" s="439"/>
      <c r="TYJ122" s="439"/>
      <c r="TYK122" s="439"/>
      <c r="TYL122" s="439"/>
      <c r="TYM122" s="439"/>
      <c r="TYN122" s="439"/>
      <c r="TYO122" s="439"/>
      <c r="TYP122" s="439"/>
      <c r="TYQ122" s="439"/>
      <c r="TYR122" s="439"/>
      <c r="TYS122" s="439"/>
      <c r="TYT122" s="439"/>
      <c r="TYU122" s="439"/>
      <c r="TYV122" s="439"/>
      <c r="TYW122" s="439"/>
      <c r="TYX122" s="439"/>
      <c r="TYY122" s="439"/>
      <c r="TYZ122" s="439"/>
      <c r="TZA122" s="439"/>
      <c r="TZB122" s="439"/>
      <c r="TZC122" s="439"/>
      <c r="TZD122" s="439"/>
      <c r="TZE122" s="439"/>
      <c r="TZF122" s="439"/>
      <c r="TZG122" s="439"/>
      <c r="TZH122" s="439"/>
      <c r="TZI122" s="439"/>
      <c r="TZJ122" s="439"/>
      <c r="TZK122" s="439"/>
      <c r="TZL122" s="439"/>
      <c r="TZM122" s="439"/>
      <c r="TZN122" s="439"/>
      <c r="TZO122" s="439"/>
      <c r="TZP122" s="439"/>
      <c r="TZQ122" s="439"/>
      <c r="TZR122" s="439"/>
      <c r="TZS122" s="439"/>
      <c r="TZT122" s="439"/>
      <c r="TZU122" s="439"/>
      <c r="TZV122" s="439"/>
      <c r="TZW122" s="439"/>
      <c r="TZX122" s="439"/>
      <c r="TZY122" s="439"/>
      <c r="TZZ122" s="439"/>
      <c r="UAA122" s="439"/>
      <c r="UAB122" s="439"/>
      <c r="UAC122" s="439"/>
      <c r="UAD122" s="439"/>
      <c r="UAE122" s="439"/>
      <c r="UAF122" s="439"/>
      <c r="UAG122" s="439"/>
      <c r="UAH122" s="439"/>
      <c r="UAI122" s="439"/>
      <c r="UAJ122" s="439"/>
      <c r="UAK122" s="439"/>
      <c r="UAL122" s="439"/>
      <c r="UAM122" s="439"/>
      <c r="UAN122" s="439"/>
      <c r="UAO122" s="439"/>
      <c r="UAP122" s="439"/>
      <c r="UAQ122" s="439"/>
      <c r="UAR122" s="439"/>
      <c r="UAS122" s="439"/>
      <c r="UAT122" s="439"/>
      <c r="UAU122" s="439"/>
      <c r="UAV122" s="439"/>
      <c r="UAW122" s="439"/>
      <c r="UAX122" s="439"/>
      <c r="UAY122" s="439"/>
      <c r="UAZ122" s="439"/>
      <c r="UBA122" s="439"/>
      <c r="UBB122" s="439"/>
      <c r="UBC122" s="439"/>
      <c r="UBD122" s="439"/>
      <c r="UBE122" s="439"/>
      <c r="UBF122" s="439"/>
      <c r="UBG122" s="439"/>
      <c r="UBH122" s="439"/>
      <c r="UBI122" s="439"/>
      <c r="UBJ122" s="439"/>
      <c r="UBK122" s="439"/>
      <c r="UBL122" s="439"/>
      <c r="UBM122" s="439"/>
      <c r="UBN122" s="439"/>
      <c r="UBO122" s="439"/>
      <c r="UBP122" s="439"/>
      <c r="UBQ122" s="439"/>
      <c r="UBR122" s="439"/>
      <c r="UBS122" s="439"/>
      <c r="UBT122" s="439"/>
      <c r="UBU122" s="439"/>
      <c r="UBV122" s="439"/>
      <c r="UBW122" s="439"/>
      <c r="UBX122" s="439"/>
      <c r="UBY122" s="439"/>
      <c r="UBZ122" s="439"/>
      <c r="UCA122" s="439"/>
      <c r="UCB122" s="439"/>
      <c r="UCC122" s="439"/>
      <c r="UCD122" s="439"/>
      <c r="UCE122" s="439"/>
      <c r="UCF122" s="439"/>
      <c r="UCG122" s="439"/>
      <c r="UCH122" s="439"/>
      <c r="UCI122" s="439"/>
      <c r="UCJ122" s="439"/>
      <c r="UCK122" s="439"/>
      <c r="UCL122" s="439"/>
      <c r="UCM122" s="439"/>
      <c r="UCN122" s="439"/>
      <c r="UCO122" s="439"/>
      <c r="UCP122" s="439"/>
      <c r="UCQ122" s="439"/>
      <c r="UCR122" s="439"/>
      <c r="UCS122" s="439"/>
      <c r="UCT122" s="439"/>
      <c r="UCU122" s="439"/>
      <c r="UCV122" s="439"/>
      <c r="UCW122" s="439"/>
      <c r="UCX122" s="439"/>
      <c r="UCY122" s="439"/>
      <c r="UCZ122" s="439"/>
      <c r="UDA122" s="439"/>
      <c r="UDB122" s="439"/>
      <c r="UDC122" s="439"/>
      <c r="UDD122" s="439"/>
      <c r="UDE122" s="439"/>
      <c r="UDF122" s="439"/>
      <c r="UDG122" s="439"/>
      <c r="UDH122" s="439"/>
      <c r="UDI122" s="439"/>
      <c r="UDJ122" s="439"/>
      <c r="UDK122" s="439"/>
      <c r="UDL122" s="439"/>
      <c r="UDM122" s="439"/>
      <c r="UDN122" s="439"/>
      <c r="UDO122" s="439"/>
      <c r="UDP122" s="439"/>
      <c r="UDQ122" s="439"/>
      <c r="UDR122" s="439"/>
      <c r="UDS122" s="439"/>
      <c r="UDT122" s="439"/>
      <c r="UDU122" s="439"/>
      <c r="UDV122" s="439"/>
      <c r="UDW122" s="439"/>
      <c r="UDX122" s="439"/>
      <c r="UDY122" s="439"/>
      <c r="UDZ122" s="439"/>
      <c r="UEA122" s="439"/>
      <c r="UEB122" s="439"/>
      <c r="UEC122" s="439"/>
      <c r="UED122" s="439"/>
      <c r="UEE122" s="439"/>
      <c r="UEF122" s="439"/>
      <c r="UEG122" s="439"/>
      <c r="UEH122" s="439"/>
      <c r="UEI122" s="439"/>
      <c r="UEJ122" s="439"/>
      <c r="UEK122" s="439"/>
      <c r="UEL122" s="439"/>
      <c r="UEM122" s="439"/>
      <c r="UEN122" s="439"/>
      <c r="UEO122" s="439"/>
      <c r="UEP122" s="439"/>
      <c r="UEQ122" s="439"/>
      <c r="UER122" s="439"/>
      <c r="UES122" s="439"/>
      <c r="UET122" s="439"/>
      <c r="UEU122" s="439"/>
      <c r="UEV122" s="439"/>
      <c r="UEW122" s="439"/>
      <c r="UEX122" s="439"/>
      <c r="UEY122" s="439"/>
      <c r="UEZ122" s="439"/>
      <c r="UFA122" s="439"/>
      <c r="UFB122" s="439"/>
      <c r="UFC122" s="439"/>
      <c r="UFD122" s="439"/>
      <c r="UFE122" s="439"/>
      <c r="UFF122" s="439"/>
      <c r="UFG122" s="439"/>
      <c r="UFH122" s="439"/>
      <c r="UFI122" s="439"/>
      <c r="UFJ122" s="439"/>
      <c r="UFK122" s="439"/>
      <c r="UFL122" s="439"/>
      <c r="UFM122" s="439"/>
      <c r="UFN122" s="439"/>
      <c r="UFO122" s="439"/>
      <c r="UFP122" s="439"/>
      <c r="UFQ122" s="439"/>
      <c r="UFR122" s="439"/>
      <c r="UFS122" s="439"/>
      <c r="UFT122" s="439"/>
      <c r="UFU122" s="439"/>
      <c r="UFV122" s="439"/>
      <c r="UFW122" s="439"/>
      <c r="UFX122" s="439"/>
      <c r="UFY122" s="439"/>
      <c r="UFZ122" s="439"/>
      <c r="UGA122" s="439"/>
      <c r="UGB122" s="439"/>
      <c r="UGC122" s="439"/>
      <c r="UGD122" s="439"/>
      <c r="UGE122" s="439"/>
      <c r="UGF122" s="439"/>
      <c r="UGG122" s="439"/>
      <c r="UGH122" s="439"/>
      <c r="UGI122" s="439"/>
      <c r="UGJ122" s="439"/>
      <c r="UGK122" s="439"/>
      <c r="UGL122" s="439"/>
      <c r="UGM122" s="439"/>
      <c r="UGN122" s="439"/>
      <c r="UGO122" s="439"/>
      <c r="UGP122" s="439"/>
      <c r="UGQ122" s="439"/>
      <c r="UGR122" s="439"/>
      <c r="UGS122" s="439"/>
      <c r="UGT122" s="439"/>
      <c r="UGU122" s="439"/>
      <c r="UGV122" s="439"/>
      <c r="UGW122" s="439"/>
      <c r="UGX122" s="439"/>
      <c r="UGY122" s="439"/>
      <c r="UGZ122" s="439"/>
      <c r="UHA122" s="439"/>
      <c r="UHB122" s="439"/>
      <c r="UHC122" s="439"/>
      <c r="UHD122" s="439"/>
      <c r="UHE122" s="439"/>
      <c r="UHF122" s="439"/>
      <c r="UHG122" s="439"/>
      <c r="UHH122" s="439"/>
      <c r="UHI122" s="439"/>
      <c r="UHJ122" s="439"/>
      <c r="UHK122" s="439"/>
      <c r="UHL122" s="439"/>
      <c r="UHM122" s="439"/>
      <c r="UHN122" s="439"/>
      <c r="UHO122" s="439"/>
      <c r="UHP122" s="439"/>
      <c r="UHQ122" s="439"/>
      <c r="UHR122" s="439"/>
      <c r="UHS122" s="439"/>
      <c r="UHT122" s="439"/>
      <c r="UHU122" s="439"/>
      <c r="UHV122" s="439"/>
      <c r="UHW122" s="439"/>
      <c r="UHX122" s="439"/>
      <c r="UHY122" s="439"/>
      <c r="UHZ122" s="439"/>
      <c r="UIA122" s="439"/>
      <c r="UIB122" s="439"/>
      <c r="UIC122" s="439"/>
      <c r="UID122" s="439"/>
      <c r="UIE122" s="439"/>
      <c r="UIF122" s="439"/>
      <c r="UIG122" s="439"/>
      <c r="UIH122" s="439"/>
      <c r="UII122" s="439"/>
      <c r="UIJ122" s="439"/>
      <c r="UIK122" s="439"/>
      <c r="UIL122" s="439"/>
      <c r="UIM122" s="439"/>
      <c r="UIN122" s="439"/>
      <c r="UIO122" s="439"/>
      <c r="UIP122" s="439"/>
      <c r="UIQ122" s="439"/>
      <c r="UIR122" s="439"/>
      <c r="UIS122" s="439"/>
      <c r="UIT122" s="439"/>
      <c r="UIU122" s="439"/>
      <c r="UIV122" s="439"/>
      <c r="UIW122" s="439"/>
      <c r="UIX122" s="439"/>
      <c r="UIY122" s="439"/>
      <c r="UIZ122" s="439"/>
      <c r="UJA122" s="439"/>
      <c r="UJB122" s="439"/>
      <c r="UJC122" s="439"/>
      <c r="UJD122" s="439"/>
      <c r="UJE122" s="439"/>
      <c r="UJF122" s="439"/>
      <c r="UJG122" s="439"/>
      <c r="UJH122" s="439"/>
      <c r="UJI122" s="439"/>
      <c r="UJJ122" s="439"/>
      <c r="UJK122" s="439"/>
      <c r="UJL122" s="439"/>
      <c r="UJM122" s="439"/>
      <c r="UJN122" s="439"/>
      <c r="UJO122" s="439"/>
      <c r="UJP122" s="439"/>
      <c r="UJQ122" s="439"/>
      <c r="UJR122" s="439"/>
      <c r="UJS122" s="439"/>
      <c r="UJT122" s="439"/>
      <c r="UJU122" s="439"/>
      <c r="UJV122" s="439"/>
      <c r="UJW122" s="439"/>
      <c r="UJX122" s="439"/>
      <c r="UJY122" s="439"/>
      <c r="UJZ122" s="439"/>
      <c r="UKA122" s="439"/>
      <c r="UKB122" s="439"/>
      <c r="UKC122" s="439"/>
      <c r="UKD122" s="439"/>
      <c r="UKE122" s="439"/>
      <c r="UKF122" s="439"/>
      <c r="UKG122" s="439"/>
      <c r="UKH122" s="439"/>
      <c r="UKI122" s="439"/>
      <c r="UKJ122" s="439"/>
      <c r="UKK122" s="439"/>
      <c r="UKL122" s="439"/>
      <c r="UKM122" s="439"/>
      <c r="UKN122" s="439"/>
      <c r="UKO122" s="439"/>
      <c r="UKP122" s="439"/>
      <c r="UKQ122" s="439"/>
      <c r="UKR122" s="439"/>
      <c r="UKS122" s="439"/>
      <c r="UKT122" s="439"/>
      <c r="UKU122" s="439"/>
      <c r="UKV122" s="439"/>
      <c r="UKW122" s="439"/>
      <c r="UKX122" s="439"/>
      <c r="UKY122" s="439"/>
      <c r="UKZ122" s="439"/>
      <c r="ULA122" s="439"/>
      <c r="ULB122" s="439"/>
      <c r="ULC122" s="439"/>
      <c r="ULD122" s="439"/>
      <c r="ULE122" s="439"/>
      <c r="ULF122" s="439"/>
      <c r="ULG122" s="439"/>
      <c r="ULH122" s="439"/>
      <c r="ULI122" s="439"/>
      <c r="ULJ122" s="439"/>
      <c r="ULK122" s="439"/>
      <c r="ULL122" s="439"/>
      <c r="ULM122" s="439"/>
      <c r="ULN122" s="439"/>
      <c r="ULO122" s="439"/>
      <c r="ULP122" s="439"/>
      <c r="ULQ122" s="439"/>
      <c r="ULR122" s="439"/>
      <c r="ULS122" s="439"/>
      <c r="ULT122" s="439"/>
      <c r="ULU122" s="439"/>
      <c r="ULV122" s="439"/>
      <c r="ULW122" s="439"/>
      <c r="ULX122" s="439"/>
      <c r="ULY122" s="439"/>
      <c r="ULZ122" s="439"/>
      <c r="UMA122" s="439"/>
      <c r="UMB122" s="439"/>
      <c r="UMC122" s="439"/>
      <c r="UMD122" s="439"/>
      <c r="UME122" s="439"/>
      <c r="UMF122" s="439"/>
      <c r="UMG122" s="439"/>
      <c r="UMH122" s="439"/>
      <c r="UMI122" s="439"/>
      <c r="UMJ122" s="439"/>
      <c r="UMK122" s="439"/>
      <c r="UML122" s="439"/>
      <c r="UMM122" s="439"/>
      <c r="UMN122" s="439"/>
      <c r="UMO122" s="439"/>
      <c r="UMP122" s="439"/>
      <c r="UMQ122" s="439"/>
      <c r="UMR122" s="439"/>
      <c r="UMS122" s="439"/>
      <c r="UMT122" s="439"/>
      <c r="UMU122" s="439"/>
      <c r="UMV122" s="439"/>
      <c r="UMW122" s="439"/>
      <c r="UMX122" s="439"/>
      <c r="UMY122" s="439"/>
      <c r="UMZ122" s="439"/>
      <c r="UNA122" s="439"/>
      <c r="UNB122" s="439"/>
      <c r="UNC122" s="439"/>
      <c r="UND122" s="439"/>
      <c r="UNE122" s="439"/>
      <c r="UNF122" s="439"/>
      <c r="UNG122" s="439"/>
      <c r="UNH122" s="439"/>
      <c r="UNI122" s="439"/>
      <c r="UNJ122" s="439"/>
      <c r="UNK122" s="439"/>
      <c r="UNL122" s="439"/>
      <c r="UNM122" s="439"/>
      <c r="UNN122" s="439"/>
      <c r="UNO122" s="439"/>
      <c r="UNP122" s="439"/>
      <c r="UNQ122" s="439"/>
      <c r="UNR122" s="439"/>
      <c r="UNS122" s="439"/>
      <c r="UNT122" s="439"/>
      <c r="UNU122" s="439"/>
      <c r="UNV122" s="439"/>
      <c r="UNW122" s="439"/>
      <c r="UNX122" s="439"/>
      <c r="UNY122" s="439"/>
      <c r="UNZ122" s="439"/>
      <c r="UOA122" s="439"/>
      <c r="UOB122" s="439"/>
      <c r="UOC122" s="439"/>
      <c r="UOD122" s="439"/>
      <c r="UOE122" s="439"/>
      <c r="UOF122" s="439"/>
      <c r="UOG122" s="439"/>
      <c r="UOH122" s="439"/>
      <c r="UOI122" s="439"/>
      <c r="UOJ122" s="439"/>
      <c r="UOK122" s="439"/>
      <c r="UOL122" s="439"/>
      <c r="UOM122" s="439"/>
      <c r="UON122" s="439"/>
      <c r="UOO122" s="439"/>
      <c r="UOP122" s="439"/>
      <c r="UOQ122" s="439"/>
      <c r="UOR122" s="439"/>
      <c r="UOS122" s="439"/>
      <c r="UOT122" s="439"/>
      <c r="UOU122" s="439"/>
      <c r="UOV122" s="439"/>
      <c r="UOW122" s="439"/>
      <c r="UOX122" s="439"/>
      <c r="UOY122" s="439"/>
      <c r="UOZ122" s="439"/>
      <c r="UPA122" s="439"/>
      <c r="UPB122" s="439"/>
      <c r="UPC122" s="439"/>
      <c r="UPD122" s="439"/>
      <c r="UPE122" s="439"/>
      <c r="UPF122" s="439"/>
      <c r="UPG122" s="439"/>
      <c r="UPH122" s="439"/>
      <c r="UPI122" s="439"/>
      <c r="UPJ122" s="439"/>
      <c r="UPK122" s="439"/>
      <c r="UPL122" s="439"/>
      <c r="UPM122" s="439"/>
      <c r="UPN122" s="439"/>
      <c r="UPO122" s="439"/>
      <c r="UPP122" s="439"/>
      <c r="UPQ122" s="439"/>
      <c r="UPR122" s="439"/>
      <c r="UPS122" s="439"/>
      <c r="UPT122" s="439"/>
      <c r="UPU122" s="439"/>
      <c r="UPV122" s="439"/>
      <c r="UPW122" s="439"/>
      <c r="UPX122" s="439"/>
      <c r="UPY122" s="439"/>
      <c r="UPZ122" s="439"/>
      <c r="UQA122" s="439"/>
      <c r="UQB122" s="439"/>
      <c r="UQC122" s="439"/>
      <c r="UQD122" s="439"/>
      <c r="UQE122" s="439"/>
      <c r="UQF122" s="439"/>
      <c r="UQG122" s="439"/>
      <c r="UQH122" s="439"/>
      <c r="UQI122" s="439"/>
      <c r="UQJ122" s="439"/>
      <c r="UQK122" s="439"/>
      <c r="UQL122" s="439"/>
      <c r="UQM122" s="439"/>
      <c r="UQN122" s="439"/>
      <c r="UQO122" s="439"/>
      <c r="UQP122" s="439"/>
      <c r="UQQ122" s="439"/>
      <c r="UQR122" s="439"/>
      <c r="UQS122" s="439"/>
      <c r="UQT122" s="439"/>
      <c r="UQU122" s="439"/>
      <c r="UQV122" s="439"/>
      <c r="UQW122" s="439"/>
      <c r="UQX122" s="439"/>
      <c r="UQY122" s="439"/>
      <c r="UQZ122" s="439"/>
      <c r="URA122" s="439"/>
      <c r="URB122" s="439"/>
      <c r="URC122" s="439"/>
      <c r="URD122" s="439"/>
      <c r="URE122" s="439"/>
      <c r="URF122" s="439"/>
      <c r="URG122" s="439"/>
      <c r="URH122" s="439"/>
      <c r="URI122" s="439"/>
      <c r="URJ122" s="439"/>
      <c r="URK122" s="439"/>
      <c r="URL122" s="439"/>
      <c r="URM122" s="439"/>
      <c r="URN122" s="439"/>
      <c r="URO122" s="439"/>
      <c r="URP122" s="439"/>
      <c r="URQ122" s="439"/>
      <c r="URR122" s="439"/>
      <c r="URS122" s="439"/>
      <c r="URT122" s="439"/>
      <c r="URU122" s="439"/>
      <c r="URV122" s="439"/>
      <c r="URW122" s="439"/>
      <c r="URX122" s="439"/>
      <c r="URY122" s="439"/>
      <c r="URZ122" s="439"/>
      <c r="USA122" s="439"/>
      <c r="USB122" s="439"/>
      <c r="USC122" s="439"/>
      <c r="USD122" s="439"/>
      <c r="USE122" s="439"/>
      <c r="USF122" s="439"/>
      <c r="USG122" s="439"/>
      <c r="USH122" s="439"/>
      <c r="USI122" s="439"/>
      <c r="USJ122" s="439"/>
      <c r="USK122" s="439"/>
      <c r="USL122" s="439"/>
      <c r="USM122" s="439"/>
      <c r="USN122" s="439"/>
      <c r="USO122" s="439"/>
      <c r="USP122" s="439"/>
      <c r="USQ122" s="439"/>
      <c r="USR122" s="439"/>
      <c r="USS122" s="439"/>
      <c r="UST122" s="439"/>
      <c r="USU122" s="439"/>
      <c r="USV122" s="439"/>
      <c r="USW122" s="439"/>
      <c r="USX122" s="439"/>
      <c r="USY122" s="439"/>
      <c r="USZ122" s="439"/>
      <c r="UTA122" s="439"/>
      <c r="UTB122" s="439"/>
      <c r="UTC122" s="439"/>
      <c r="UTD122" s="439"/>
      <c r="UTE122" s="439"/>
      <c r="UTF122" s="439"/>
      <c r="UTG122" s="439"/>
      <c r="UTH122" s="439"/>
      <c r="UTI122" s="439"/>
      <c r="UTJ122" s="439"/>
      <c r="UTK122" s="439"/>
      <c r="UTL122" s="439"/>
      <c r="UTM122" s="439"/>
      <c r="UTN122" s="439"/>
      <c r="UTO122" s="439"/>
      <c r="UTP122" s="439"/>
      <c r="UTQ122" s="439"/>
      <c r="UTR122" s="439"/>
      <c r="UTS122" s="439"/>
      <c r="UTT122" s="439"/>
      <c r="UTU122" s="439"/>
      <c r="UTV122" s="439"/>
      <c r="UTW122" s="439"/>
      <c r="UTX122" s="439"/>
      <c r="UTY122" s="439"/>
      <c r="UTZ122" s="439"/>
      <c r="UUA122" s="439"/>
      <c r="UUB122" s="439"/>
      <c r="UUC122" s="439"/>
      <c r="UUD122" s="439"/>
      <c r="UUE122" s="439"/>
      <c r="UUF122" s="439"/>
      <c r="UUG122" s="439"/>
      <c r="UUH122" s="439"/>
      <c r="UUI122" s="439"/>
      <c r="UUJ122" s="439"/>
      <c r="UUK122" s="439"/>
      <c r="UUL122" s="439"/>
      <c r="UUM122" s="439"/>
      <c r="UUN122" s="439"/>
      <c r="UUO122" s="439"/>
      <c r="UUP122" s="439"/>
      <c r="UUQ122" s="439"/>
      <c r="UUR122" s="439"/>
      <c r="UUS122" s="439"/>
      <c r="UUT122" s="439"/>
      <c r="UUU122" s="439"/>
      <c r="UUV122" s="439"/>
      <c r="UUW122" s="439"/>
      <c r="UUX122" s="439"/>
      <c r="UUY122" s="439"/>
      <c r="UUZ122" s="439"/>
      <c r="UVA122" s="439"/>
      <c r="UVB122" s="439"/>
      <c r="UVC122" s="439"/>
      <c r="UVD122" s="439"/>
      <c r="UVE122" s="439"/>
      <c r="UVF122" s="439"/>
      <c r="UVG122" s="439"/>
      <c r="UVH122" s="439"/>
      <c r="UVI122" s="439"/>
      <c r="UVJ122" s="439"/>
      <c r="UVK122" s="439"/>
      <c r="UVL122" s="439"/>
      <c r="UVM122" s="439"/>
      <c r="UVN122" s="439"/>
      <c r="UVO122" s="439"/>
      <c r="UVP122" s="439"/>
      <c r="UVQ122" s="439"/>
      <c r="UVR122" s="439"/>
      <c r="UVS122" s="439"/>
      <c r="UVT122" s="439"/>
      <c r="UVU122" s="439"/>
      <c r="UVV122" s="439"/>
      <c r="UVW122" s="439"/>
      <c r="UVX122" s="439"/>
      <c r="UVY122" s="439"/>
      <c r="UVZ122" s="439"/>
      <c r="UWA122" s="439"/>
      <c r="UWB122" s="439"/>
      <c r="UWC122" s="439"/>
      <c r="UWD122" s="439"/>
      <c r="UWE122" s="439"/>
      <c r="UWF122" s="439"/>
      <c r="UWG122" s="439"/>
      <c r="UWH122" s="439"/>
      <c r="UWI122" s="439"/>
      <c r="UWJ122" s="439"/>
      <c r="UWK122" s="439"/>
      <c r="UWL122" s="439"/>
      <c r="UWM122" s="439"/>
      <c r="UWN122" s="439"/>
      <c r="UWO122" s="439"/>
      <c r="UWP122" s="439"/>
      <c r="UWQ122" s="439"/>
      <c r="UWR122" s="439"/>
      <c r="UWS122" s="439"/>
      <c r="UWT122" s="439"/>
      <c r="UWU122" s="439"/>
      <c r="UWV122" s="439"/>
      <c r="UWW122" s="439"/>
      <c r="UWX122" s="439"/>
      <c r="UWY122" s="439"/>
      <c r="UWZ122" s="439"/>
      <c r="UXA122" s="439"/>
      <c r="UXB122" s="439"/>
      <c r="UXC122" s="439"/>
      <c r="UXD122" s="439"/>
      <c r="UXE122" s="439"/>
      <c r="UXF122" s="439"/>
      <c r="UXG122" s="439"/>
      <c r="UXH122" s="439"/>
      <c r="UXI122" s="439"/>
      <c r="UXJ122" s="439"/>
      <c r="UXK122" s="439"/>
      <c r="UXL122" s="439"/>
      <c r="UXM122" s="439"/>
      <c r="UXN122" s="439"/>
      <c r="UXO122" s="439"/>
      <c r="UXP122" s="439"/>
      <c r="UXQ122" s="439"/>
      <c r="UXR122" s="439"/>
      <c r="UXS122" s="439"/>
      <c r="UXT122" s="439"/>
      <c r="UXU122" s="439"/>
      <c r="UXV122" s="439"/>
      <c r="UXW122" s="439"/>
      <c r="UXX122" s="439"/>
      <c r="UXY122" s="439"/>
      <c r="UXZ122" s="439"/>
      <c r="UYA122" s="439"/>
      <c r="UYB122" s="439"/>
      <c r="UYC122" s="439"/>
      <c r="UYD122" s="439"/>
      <c r="UYE122" s="439"/>
      <c r="UYF122" s="439"/>
      <c r="UYG122" s="439"/>
      <c r="UYH122" s="439"/>
      <c r="UYI122" s="439"/>
      <c r="UYJ122" s="439"/>
      <c r="UYK122" s="439"/>
      <c r="UYL122" s="439"/>
      <c r="UYM122" s="439"/>
      <c r="UYN122" s="439"/>
      <c r="UYO122" s="439"/>
      <c r="UYP122" s="439"/>
      <c r="UYQ122" s="439"/>
      <c r="UYR122" s="439"/>
      <c r="UYS122" s="439"/>
      <c r="UYT122" s="439"/>
      <c r="UYU122" s="439"/>
      <c r="UYV122" s="439"/>
      <c r="UYW122" s="439"/>
      <c r="UYX122" s="439"/>
      <c r="UYY122" s="439"/>
      <c r="UYZ122" s="439"/>
      <c r="UZA122" s="439"/>
      <c r="UZB122" s="439"/>
      <c r="UZC122" s="439"/>
      <c r="UZD122" s="439"/>
      <c r="UZE122" s="439"/>
      <c r="UZF122" s="439"/>
      <c r="UZG122" s="439"/>
      <c r="UZH122" s="439"/>
      <c r="UZI122" s="439"/>
      <c r="UZJ122" s="439"/>
      <c r="UZK122" s="439"/>
      <c r="UZL122" s="439"/>
      <c r="UZM122" s="439"/>
      <c r="UZN122" s="439"/>
      <c r="UZO122" s="439"/>
      <c r="UZP122" s="439"/>
      <c r="UZQ122" s="439"/>
      <c r="UZR122" s="439"/>
      <c r="UZS122" s="439"/>
      <c r="UZT122" s="439"/>
      <c r="UZU122" s="439"/>
      <c r="UZV122" s="439"/>
      <c r="UZW122" s="439"/>
      <c r="UZX122" s="439"/>
      <c r="UZY122" s="439"/>
      <c r="UZZ122" s="439"/>
      <c r="VAA122" s="439"/>
      <c r="VAB122" s="439"/>
      <c r="VAC122" s="439"/>
      <c r="VAD122" s="439"/>
      <c r="VAE122" s="439"/>
      <c r="VAF122" s="439"/>
      <c r="VAG122" s="439"/>
      <c r="VAH122" s="439"/>
      <c r="VAI122" s="439"/>
      <c r="VAJ122" s="439"/>
      <c r="VAK122" s="439"/>
      <c r="VAL122" s="439"/>
      <c r="VAM122" s="439"/>
      <c r="VAN122" s="439"/>
      <c r="VAO122" s="439"/>
      <c r="VAP122" s="439"/>
      <c r="VAQ122" s="439"/>
      <c r="VAR122" s="439"/>
      <c r="VAS122" s="439"/>
      <c r="VAT122" s="439"/>
      <c r="VAU122" s="439"/>
      <c r="VAV122" s="439"/>
      <c r="VAW122" s="439"/>
      <c r="VAX122" s="439"/>
      <c r="VAY122" s="439"/>
      <c r="VAZ122" s="439"/>
      <c r="VBA122" s="439"/>
      <c r="VBB122" s="439"/>
      <c r="VBC122" s="439"/>
      <c r="VBD122" s="439"/>
      <c r="VBE122" s="439"/>
      <c r="VBF122" s="439"/>
      <c r="VBG122" s="439"/>
      <c r="VBH122" s="439"/>
      <c r="VBI122" s="439"/>
      <c r="VBJ122" s="439"/>
      <c r="VBK122" s="439"/>
      <c r="VBL122" s="439"/>
      <c r="VBM122" s="439"/>
      <c r="VBN122" s="439"/>
      <c r="VBO122" s="439"/>
      <c r="VBP122" s="439"/>
      <c r="VBQ122" s="439"/>
      <c r="VBR122" s="439"/>
      <c r="VBS122" s="439"/>
      <c r="VBT122" s="439"/>
      <c r="VBU122" s="439"/>
      <c r="VBV122" s="439"/>
      <c r="VBW122" s="439"/>
      <c r="VBX122" s="439"/>
      <c r="VBY122" s="439"/>
      <c r="VBZ122" s="439"/>
      <c r="VCA122" s="439"/>
      <c r="VCB122" s="439"/>
      <c r="VCC122" s="439"/>
      <c r="VCD122" s="439"/>
      <c r="VCE122" s="439"/>
      <c r="VCF122" s="439"/>
      <c r="VCG122" s="439"/>
      <c r="VCH122" s="439"/>
      <c r="VCI122" s="439"/>
      <c r="VCJ122" s="439"/>
      <c r="VCK122" s="439"/>
      <c r="VCL122" s="439"/>
      <c r="VCM122" s="439"/>
      <c r="VCN122" s="439"/>
      <c r="VCO122" s="439"/>
      <c r="VCP122" s="439"/>
      <c r="VCQ122" s="439"/>
      <c r="VCR122" s="439"/>
      <c r="VCS122" s="439"/>
      <c r="VCT122" s="439"/>
      <c r="VCU122" s="439"/>
      <c r="VCV122" s="439"/>
      <c r="VCW122" s="439"/>
      <c r="VCX122" s="439"/>
      <c r="VCY122" s="439"/>
      <c r="VCZ122" s="439"/>
      <c r="VDA122" s="439"/>
      <c r="VDB122" s="439"/>
      <c r="VDC122" s="439"/>
      <c r="VDD122" s="439"/>
      <c r="VDE122" s="439"/>
      <c r="VDF122" s="439"/>
      <c r="VDG122" s="439"/>
      <c r="VDH122" s="439"/>
      <c r="VDI122" s="439"/>
      <c r="VDJ122" s="439"/>
      <c r="VDK122" s="439"/>
      <c r="VDL122" s="439"/>
      <c r="VDM122" s="439"/>
      <c r="VDN122" s="439"/>
      <c r="VDO122" s="439"/>
      <c r="VDP122" s="439"/>
      <c r="VDQ122" s="439"/>
      <c r="VDR122" s="439"/>
      <c r="VDS122" s="439"/>
      <c r="VDT122" s="439"/>
      <c r="VDU122" s="439"/>
      <c r="VDV122" s="439"/>
      <c r="VDW122" s="439"/>
      <c r="VDX122" s="439"/>
      <c r="VDY122" s="439"/>
      <c r="VDZ122" s="439"/>
      <c r="VEA122" s="439"/>
      <c r="VEB122" s="439"/>
      <c r="VEC122" s="439"/>
      <c r="VED122" s="439"/>
      <c r="VEE122" s="439"/>
      <c r="VEF122" s="439"/>
      <c r="VEG122" s="439"/>
      <c r="VEH122" s="439"/>
      <c r="VEI122" s="439"/>
      <c r="VEJ122" s="439"/>
      <c r="VEK122" s="439"/>
      <c r="VEL122" s="439"/>
      <c r="VEM122" s="439"/>
      <c r="VEN122" s="439"/>
      <c r="VEO122" s="439"/>
      <c r="VEP122" s="439"/>
      <c r="VEQ122" s="439"/>
      <c r="VER122" s="439"/>
      <c r="VES122" s="439"/>
      <c r="VET122" s="439"/>
      <c r="VEU122" s="439"/>
      <c r="VEV122" s="439"/>
      <c r="VEW122" s="439"/>
      <c r="VEX122" s="439"/>
      <c r="VEY122" s="439"/>
      <c r="VEZ122" s="439"/>
      <c r="VFA122" s="439"/>
      <c r="VFB122" s="439"/>
      <c r="VFC122" s="439"/>
      <c r="VFD122" s="439"/>
      <c r="VFE122" s="439"/>
      <c r="VFF122" s="439"/>
      <c r="VFG122" s="439"/>
      <c r="VFH122" s="439"/>
      <c r="VFI122" s="439"/>
      <c r="VFJ122" s="439"/>
      <c r="VFK122" s="439"/>
      <c r="VFL122" s="439"/>
      <c r="VFM122" s="439"/>
      <c r="VFN122" s="439"/>
      <c r="VFO122" s="439"/>
      <c r="VFP122" s="439"/>
      <c r="VFQ122" s="439"/>
      <c r="VFR122" s="439"/>
      <c r="VFS122" s="439"/>
      <c r="VFT122" s="439"/>
      <c r="VFU122" s="439"/>
      <c r="VFV122" s="439"/>
      <c r="VFW122" s="439"/>
      <c r="VFX122" s="439"/>
      <c r="VFY122" s="439"/>
      <c r="VFZ122" s="439"/>
      <c r="VGA122" s="439"/>
      <c r="VGB122" s="439"/>
      <c r="VGC122" s="439"/>
      <c r="VGD122" s="439"/>
      <c r="VGE122" s="439"/>
      <c r="VGF122" s="439"/>
      <c r="VGG122" s="439"/>
      <c r="VGH122" s="439"/>
      <c r="VGI122" s="439"/>
      <c r="VGJ122" s="439"/>
      <c r="VGK122" s="439"/>
      <c r="VGL122" s="439"/>
      <c r="VGM122" s="439"/>
      <c r="VGN122" s="439"/>
      <c r="VGO122" s="439"/>
      <c r="VGP122" s="439"/>
      <c r="VGQ122" s="439"/>
      <c r="VGR122" s="439"/>
      <c r="VGS122" s="439"/>
      <c r="VGT122" s="439"/>
      <c r="VGU122" s="439"/>
      <c r="VGV122" s="439"/>
      <c r="VGW122" s="439"/>
      <c r="VGX122" s="439"/>
      <c r="VGY122" s="439"/>
      <c r="VGZ122" s="439"/>
      <c r="VHA122" s="439"/>
      <c r="VHB122" s="439"/>
      <c r="VHC122" s="439"/>
      <c r="VHD122" s="439"/>
      <c r="VHE122" s="439"/>
      <c r="VHF122" s="439"/>
      <c r="VHG122" s="439"/>
      <c r="VHH122" s="439"/>
      <c r="VHI122" s="439"/>
      <c r="VHJ122" s="439"/>
      <c r="VHK122" s="439"/>
      <c r="VHL122" s="439"/>
      <c r="VHM122" s="439"/>
      <c r="VHN122" s="439"/>
      <c r="VHO122" s="439"/>
      <c r="VHP122" s="439"/>
      <c r="VHQ122" s="439"/>
      <c r="VHR122" s="439"/>
      <c r="VHS122" s="439"/>
      <c r="VHT122" s="439"/>
      <c r="VHU122" s="439"/>
      <c r="VHV122" s="439"/>
      <c r="VHW122" s="439"/>
      <c r="VHX122" s="439"/>
      <c r="VHY122" s="439"/>
      <c r="VHZ122" s="439"/>
      <c r="VIA122" s="439"/>
      <c r="VIB122" s="439"/>
      <c r="VIC122" s="439"/>
      <c r="VID122" s="439"/>
      <c r="VIE122" s="439"/>
      <c r="VIF122" s="439"/>
      <c r="VIG122" s="439"/>
      <c r="VIH122" s="439"/>
      <c r="VII122" s="439"/>
      <c r="VIJ122" s="439"/>
      <c r="VIK122" s="439"/>
      <c r="VIL122" s="439"/>
      <c r="VIM122" s="439"/>
      <c r="VIN122" s="439"/>
      <c r="VIO122" s="439"/>
      <c r="VIP122" s="439"/>
      <c r="VIQ122" s="439"/>
      <c r="VIR122" s="439"/>
      <c r="VIS122" s="439"/>
      <c r="VIT122" s="439"/>
      <c r="VIU122" s="439"/>
      <c r="VIV122" s="439"/>
      <c r="VIW122" s="439"/>
      <c r="VIX122" s="439"/>
      <c r="VIY122" s="439"/>
      <c r="VIZ122" s="439"/>
      <c r="VJA122" s="439"/>
      <c r="VJB122" s="439"/>
      <c r="VJC122" s="439"/>
      <c r="VJD122" s="439"/>
      <c r="VJE122" s="439"/>
      <c r="VJF122" s="439"/>
      <c r="VJG122" s="439"/>
      <c r="VJH122" s="439"/>
      <c r="VJI122" s="439"/>
      <c r="VJJ122" s="439"/>
      <c r="VJK122" s="439"/>
      <c r="VJL122" s="439"/>
      <c r="VJM122" s="439"/>
      <c r="VJN122" s="439"/>
      <c r="VJO122" s="439"/>
      <c r="VJP122" s="439"/>
      <c r="VJQ122" s="439"/>
      <c r="VJR122" s="439"/>
      <c r="VJS122" s="439"/>
      <c r="VJT122" s="439"/>
      <c r="VJU122" s="439"/>
      <c r="VJV122" s="439"/>
      <c r="VJW122" s="439"/>
      <c r="VJX122" s="439"/>
      <c r="VJY122" s="439"/>
      <c r="VJZ122" s="439"/>
      <c r="VKA122" s="439"/>
      <c r="VKB122" s="439"/>
      <c r="VKC122" s="439"/>
      <c r="VKD122" s="439"/>
      <c r="VKE122" s="439"/>
      <c r="VKF122" s="439"/>
      <c r="VKG122" s="439"/>
      <c r="VKH122" s="439"/>
      <c r="VKI122" s="439"/>
      <c r="VKJ122" s="439"/>
      <c r="VKK122" s="439"/>
      <c r="VKL122" s="439"/>
      <c r="VKM122" s="439"/>
      <c r="VKN122" s="439"/>
      <c r="VKO122" s="439"/>
      <c r="VKP122" s="439"/>
      <c r="VKQ122" s="439"/>
      <c r="VKR122" s="439"/>
      <c r="VKS122" s="439"/>
      <c r="VKT122" s="439"/>
      <c r="VKU122" s="439"/>
      <c r="VKV122" s="439"/>
      <c r="VKW122" s="439"/>
      <c r="VKX122" s="439"/>
      <c r="VKY122" s="439"/>
      <c r="VKZ122" s="439"/>
      <c r="VLA122" s="439"/>
      <c r="VLB122" s="439"/>
      <c r="VLC122" s="439"/>
      <c r="VLD122" s="439"/>
      <c r="VLE122" s="439"/>
      <c r="VLF122" s="439"/>
      <c r="VLG122" s="439"/>
      <c r="VLH122" s="439"/>
      <c r="VLI122" s="439"/>
      <c r="VLJ122" s="439"/>
      <c r="VLK122" s="439"/>
      <c r="VLL122" s="439"/>
      <c r="VLM122" s="439"/>
      <c r="VLN122" s="439"/>
      <c r="VLO122" s="439"/>
      <c r="VLP122" s="439"/>
      <c r="VLQ122" s="439"/>
      <c r="VLR122" s="439"/>
      <c r="VLS122" s="439"/>
      <c r="VLT122" s="439"/>
      <c r="VLU122" s="439"/>
      <c r="VLV122" s="439"/>
      <c r="VLW122" s="439"/>
      <c r="VLX122" s="439"/>
      <c r="VLY122" s="439"/>
      <c r="VLZ122" s="439"/>
      <c r="VMA122" s="439"/>
      <c r="VMB122" s="439"/>
      <c r="VMC122" s="439"/>
      <c r="VMD122" s="439"/>
      <c r="VME122" s="439"/>
      <c r="VMF122" s="439"/>
      <c r="VMG122" s="439"/>
      <c r="VMH122" s="439"/>
      <c r="VMI122" s="439"/>
      <c r="VMJ122" s="439"/>
      <c r="VMK122" s="439"/>
      <c r="VML122" s="439"/>
      <c r="VMM122" s="439"/>
      <c r="VMN122" s="439"/>
      <c r="VMO122" s="439"/>
      <c r="VMP122" s="439"/>
      <c r="VMQ122" s="439"/>
      <c r="VMR122" s="439"/>
      <c r="VMS122" s="439"/>
      <c r="VMT122" s="439"/>
      <c r="VMU122" s="439"/>
      <c r="VMV122" s="439"/>
      <c r="VMW122" s="439"/>
      <c r="VMX122" s="439"/>
      <c r="VMY122" s="439"/>
      <c r="VMZ122" s="439"/>
      <c r="VNA122" s="439"/>
      <c r="VNB122" s="439"/>
      <c r="VNC122" s="439"/>
      <c r="VND122" s="439"/>
      <c r="VNE122" s="439"/>
      <c r="VNF122" s="439"/>
      <c r="VNG122" s="439"/>
      <c r="VNH122" s="439"/>
      <c r="VNI122" s="439"/>
      <c r="VNJ122" s="439"/>
      <c r="VNK122" s="439"/>
      <c r="VNL122" s="439"/>
      <c r="VNM122" s="439"/>
      <c r="VNN122" s="439"/>
      <c r="VNO122" s="439"/>
      <c r="VNP122" s="439"/>
      <c r="VNQ122" s="439"/>
      <c r="VNR122" s="439"/>
      <c r="VNS122" s="439"/>
      <c r="VNT122" s="439"/>
      <c r="VNU122" s="439"/>
      <c r="VNV122" s="439"/>
      <c r="VNW122" s="439"/>
      <c r="VNX122" s="439"/>
      <c r="VNY122" s="439"/>
      <c r="VNZ122" s="439"/>
      <c r="VOA122" s="439"/>
      <c r="VOB122" s="439"/>
      <c r="VOC122" s="439"/>
      <c r="VOD122" s="439"/>
      <c r="VOE122" s="439"/>
      <c r="VOF122" s="439"/>
      <c r="VOG122" s="439"/>
      <c r="VOH122" s="439"/>
      <c r="VOI122" s="439"/>
      <c r="VOJ122" s="439"/>
      <c r="VOK122" s="439"/>
      <c r="VOL122" s="439"/>
      <c r="VOM122" s="439"/>
      <c r="VON122" s="439"/>
      <c r="VOO122" s="439"/>
      <c r="VOP122" s="439"/>
      <c r="VOQ122" s="439"/>
      <c r="VOR122" s="439"/>
      <c r="VOS122" s="439"/>
      <c r="VOT122" s="439"/>
      <c r="VOU122" s="439"/>
      <c r="VOV122" s="439"/>
      <c r="VOW122" s="439"/>
      <c r="VOX122" s="439"/>
      <c r="VOY122" s="439"/>
      <c r="VOZ122" s="439"/>
      <c r="VPA122" s="439"/>
      <c r="VPB122" s="439"/>
      <c r="VPC122" s="439"/>
      <c r="VPD122" s="439"/>
      <c r="VPE122" s="439"/>
      <c r="VPF122" s="439"/>
      <c r="VPG122" s="439"/>
      <c r="VPH122" s="439"/>
      <c r="VPI122" s="439"/>
      <c r="VPJ122" s="439"/>
      <c r="VPK122" s="439"/>
      <c r="VPL122" s="439"/>
      <c r="VPM122" s="439"/>
      <c r="VPN122" s="439"/>
      <c r="VPO122" s="439"/>
      <c r="VPP122" s="439"/>
      <c r="VPQ122" s="439"/>
      <c r="VPR122" s="439"/>
      <c r="VPS122" s="439"/>
      <c r="VPT122" s="439"/>
      <c r="VPU122" s="439"/>
      <c r="VPV122" s="439"/>
      <c r="VPW122" s="439"/>
      <c r="VPX122" s="439"/>
      <c r="VPY122" s="439"/>
      <c r="VPZ122" s="439"/>
      <c r="VQA122" s="439"/>
      <c r="VQB122" s="439"/>
      <c r="VQC122" s="439"/>
      <c r="VQD122" s="439"/>
      <c r="VQE122" s="439"/>
      <c r="VQF122" s="439"/>
      <c r="VQG122" s="439"/>
      <c r="VQH122" s="439"/>
      <c r="VQI122" s="439"/>
      <c r="VQJ122" s="439"/>
      <c r="VQK122" s="439"/>
      <c r="VQL122" s="439"/>
      <c r="VQM122" s="439"/>
      <c r="VQN122" s="439"/>
      <c r="VQO122" s="439"/>
      <c r="VQP122" s="439"/>
      <c r="VQQ122" s="439"/>
      <c r="VQR122" s="439"/>
      <c r="VQS122" s="439"/>
      <c r="VQT122" s="439"/>
      <c r="VQU122" s="439"/>
      <c r="VQV122" s="439"/>
      <c r="VQW122" s="439"/>
      <c r="VQX122" s="439"/>
      <c r="VQY122" s="439"/>
      <c r="VQZ122" s="439"/>
      <c r="VRA122" s="439"/>
      <c r="VRB122" s="439"/>
      <c r="VRC122" s="439"/>
      <c r="VRD122" s="439"/>
      <c r="VRE122" s="439"/>
      <c r="VRF122" s="439"/>
      <c r="VRG122" s="439"/>
      <c r="VRH122" s="439"/>
      <c r="VRI122" s="439"/>
      <c r="VRJ122" s="439"/>
      <c r="VRK122" s="439"/>
      <c r="VRL122" s="439"/>
      <c r="VRM122" s="439"/>
      <c r="VRN122" s="439"/>
      <c r="VRO122" s="439"/>
      <c r="VRP122" s="439"/>
      <c r="VRQ122" s="439"/>
      <c r="VRR122" s="439"/>
      <c r="VRS122" s="439"/>
      <c r="VRT122" s="439"/>
      <c r="VRU122" s="439"/>
      <c r="VRV122" s="439"/>
      <c r="VRW122" s="439"/>
      <c r="VRX122" s="439"/>
      <c r="VRY122" s="439"/>
      <c r="VRZ122" s="439"/>
      <c r="VSA122" s="439"/>
      <c r="VSB122" s="439"/>
      <c r="VSC122" s="439"/>
      <c r="VSD122" s="439"/>
      <c r="VSE122" s="439"/>
      <c r="VSF122" s="439"/>
      <c r="VSG122" s="439"/>
      <c r="VSH122" s="439"/>
      <c r="VSI122" s="439"/>
      <c r="VSJ122" s="439"/>
      <c r="VSK122" s="439"/>
      <c r="VSL122" s="439"/>
      <c r="VSM122" s="439"/>
      <c r="VSN122" s="439"/>
      <c r="VSO122" s="439"/>
      <c r="VSP122" s="439"/>
      <c r="VSQ122" s="439"/>
      <c r="VSR122" s="439"/>
      <c r="VSS122" s="439"/>
      <c r="VST122" s="439"/>
      <c r="VSU122" s="439"/>
      <c r="VSV122" s="439"/>
      <c r="VSW122" s="439"/>
      <c r="VSX122" s="439"/>
      <c r="VSY122" s="439"/>
      <c r="VSZ122" s="439"/>
      <c r="VTA122" s="439"/>
      <c r="VTB122" s="439"/>
      <c r="VTC122" s="439"/>
      <c r="VTD122" s="439"/>
      <c r="VTE122" s="439"/>
      <c r="VTF122" s="439"/>
      <c r="VTG122" s="439"/>
      <c r="VTH122" s="439"/>
      <c r="VTI122" s="439"/>
      <c r="VTJ122" s="439"/>
      <c r="VTK122" s="439"/>
      <c r="VTL122" s="439"/>
      <c r="VTM122" s="439"/>
      <c r="VTN122" s="439"/>
      <c r="VTO122" s="439"/>
      <c r="VTP122" s="439"/>
      <c r="VTQ122" s="439"/>
      <c r="VTR122" s="439"/>
      <c r="VTS122" s="439"/>
      <c r="VTT122" s="439"/>
      <c r="VTU122" s="439"/>
      <c r="VTV122" s="439"/>
      <c r="VTW122" s="439"/>
      <c r="VTX122" s="439"/>
      <c r="VTY122" s="439"/>
      <c r="VTZ122" s="439"/>
      <c r="VUA122" s="439"/>
      <c r="VUB122" s="439"/>
      <c r="VUC122" s="439"/>
      <c r="VUD122" s="439"/>
      <c r="VUE122" s="439"/>
      <c r="VUF122" s="439"/>
      <c r="VUG122" s="439"/>
      <c r="VUH122" s="439"/>
      <c r="VUI122" s="439"/>
      <c r="VUJ122" s="439"/>
      <c r="VUK122" s="439"/>
      <c r="VUL122" s="439"/>
      <c r="VUM122" s="439"/>
      <c r="VUN122" s="439"/>
      <c r="VUO122" s="439"/>
      <c r="VUP122" s="439"/>
      <c r="VUQ122" s="439"/>
      <c r="VUR122" s="439"/>
      <c r="VUS122" s="439"/>
      <c r="VUT122" s="439"/>
      <c r="VUU122" s="439"/>
      <c r="VUV122" s="439"/>
      <c r="VUW122" s="439"/>
      <c r="VUX122" s="439"/>
      <c r="VUY122" s="439"/>
      <c r="VUZ122" s="439"/>
      <c r="VVA122" s="439"/>
      <c r="VVB122" s="439"/>
      <c r="VVC122" s="439"/>
      <c r="VVD122" s="439"/>
      <c r="VVE122" s="439"/>
      <c r="VVF122" s="439"/>
      <c r="VVG122" s="439"/>
      <c r="VVH122" s="439"/>
      <c r="VVI122" s="439"/>
      <c r="VVJ122" s="439"/>
      <c r="VVK122" s="439"/>
      <c r="VVL122" s="439"/>
      <c r="VVM122" s="439"/>
      <c r="VVN122" s="439"/>
      <c r="VVO122" s="439"/>
      <c r="VVP122" s="439"/>
      <c r="VVQ122" s="439"/>
      <c r="VVR122" s="439"/>
      <c r="VVS122" s="439"/>
      <c r="VVT122" s="439"/>
      <c r="VVU122" s="439"/>
      <c r="VVV122" s="439"/>
      <c r="VVW122" s="439"/>
      <c r="VVX122" s="439"/>
      <c r="VVY122" s="439"/>
      <c r="VVZ122" s="439"/>
      <c r="VWA122" s="439"/>
      <c r="VWB122" s="439"/>
      <c r="VWC122" s="439"/>
      <c r="VWD122" s="439"/>
      <c r="VWE122" s="439"/>
      <c r="VWF122" s="439"/>
      <c r="VWG122" s="439"/>
      <c r="VWH122" s="439"/>
      <c r="VWI122" s="439"/>
      <c r="VWJ122" s="439"/>
      <c r="VWK122" s="439"/>
      <c r="VWL122" s="439"/>
      <c r="VWM122" s="439"/>
      <c r="VWN122" s="439"/>
      <c r="VWO122" s="439"/>
      <c r="VWP122" s="439"/>
      <c r="VWQ122" s="439"/>
      <c r="VWR122" s="439"/>
      <c r="VWS122" s="439"/>
      <c r="VWT122" s="439"/>
      <c r="VWU122" s="439"/>
      <c r="VWV122" s="439"/>
      <c r="VWW122" s="439"/>
      <c r="VWX122" s="439"/>
      <c r="VWY122" s="439"/>
      <c r="VWZ122" s="439"/>
      <c r="VXA122" s="439"/>
      <c r="VXB122" s="439"/>
      <c r="VXC122" s="439"/>
      <c r="VXD122" s="439"/>
      <c r="VXE122" s="439"/>
      <c r="VXF122" s="439"/>
      <c r="VXG122" s="439"/>
      <c r="VXH122" s="439"/>
      <c r="VXI122" s="439"/>
      <c r="VXJ122" s="439"/>
      <c r="VXK122" s="439"/>
      <c r="VXL122" s="439"/>
      <c r="VXM122" s="439"/>
      <c r="VXN122" s="439"/>
      <c r="VXO122" s="439"/>
      <c r="VXP122" s="439"/>
      <c r="VXQ122" s="439"/>
      <c r="VXR122" s="439"/>
      <c r="VXS122" s="439"/>
      <c r="VXT122" s="439"/>
      <c r="VXU122" s="439"/>
      <c r="VXV122" s="439"/>
      <c r="VXW122" s="439"/>
      <c r="VXX122" s="439"/>
      <c r="VXY122" s="439"/>
      <c r="VXZ122" s="439"/>
      <c r="VYA122" s="439"/>
      <c r="VYB122" s="439"/>
      <c r="VYC122" s="439"/>
      <c r="VYD122" s="439"/>
      <c r="VYE122" s="439"/>
      <c r="VYF122" s="439"/>
      <c r="VYG122" s="439"/>
      <c r="VYH122" s="439"/>
      <c r="VYI122" s="439"/>
      <c r="VYJ122" s="439"/>
      <c r="VYK122" s="439"/>
      <c r="VYL122" s="439"/>
      <c r="VYM122" s="439"/>
      <c r="VYN122" s="439"/>
      <c r="VYO122" s="439"/>
      <c r="VYP122" s="439"/>
      <c r="VYQ122" s="439"/>
      <c r="VYR122" s="439"/>
      <c r="VYS122" s="439"/>
      <c r="VYT122" s="439"/>
      <c r="VYU122" s="439"/>
      <c r="VYV122" s="439"/>
      <c r="VYW122" s="439"/>
      <c r="VYX122" s="439"/>
      <c r="VYY122" s="439"/>
      <c r="VYZ122" s="439"/>
      <c r="VZA122" s="439"/>
      <c r="VZB122" s="439"/>
      <c r="VZC122" s="439"/>
      <c r="VZD122" s="439"/>
      <c r="VZE122" s="439"/>
      <c r="VZF122" s="439"/>
      <c r="VZG122" s="439"/>
      <c r="VZH122" s="439"/>
      <c r="VZI122" s="439"/>
      <c r="VZJ122" s="439"/>
      <c r="VZK122" s="439"/>
      <c r="VZL122" s="439"/>
      <c r="VZM122" s="439"/>
      <c r="VZN122" s="439"/>
      <c r="VZO122" s="439"/>
      <c r="VZP122" s="439"/>
      <c r="VZQ122" s="439"/>
      <c r="VZR122" s="439"/>
      <c r="VZS122" s="439"/>
      <c r="VZT122" s="439"/>
      <c r="VZU122" s="439"/>
      <c r="VZV122" s="439"/>
      <c r="VZW122" s="439"/>
      <c r="VZX122" s="439"/>
      <c r="VZY122" s="439"/>
      <c r="VZZ122" s="439"/>
      <c r="WAA122" s="439"/>
      <c r="WAB122" s="439"/>
      <c r="WAC122" s="439"/>
      <c r="WAD122" s="439"/>
      <c r="WAE122" s="439"/>
      <c r="WAF122" s="439"/>
      <c r="WAG122" s="439"/>
      <c r="WAH122" s="439"/>
      <c r="WAI122" s="439"/>
      <c r="WAJ122" s="439"/>
      <c r="WAK122" s="439"/>
      <c r="WAL122" s="439"/>
      <c r="WAM122" s="439"/>
      <c r="WAN122" s="439"/>
      <c r="WAO122" s="439"/>
      <c r="WAP122" s="439"/>
      <c r="WAQ122" s="439"/>
      <c r="WAR122" s="439"/>
      <c r="WAS122" s="439"/>
      <c r="WAT122" s="439"/>
      <c r="WAU122" s="439"/>
      <c r="WAV122" s="439"/>
      <c r="WAW122" s="439"/>
      <c r="WAX122" s="439"/>
      <c r="WAY122" s="439"/>
      <c r="WAZ122" s="439"/>
      <c r="WBA122" s="439"/>
      <c r="WBB122" s="439"/>
      <c r="WBC122" s="439"/>
      <c r="WBD122" s="439"/>
      <c r="WBE122" s="439"/>
      <c r="WBF122" s="439"/>
      <c r="WBG122" s="439"/>
      <c r="WBH122" s="439"/>
      <c r="WBI122" s="439"/>
      <c r="WBJ122" s="439"/>
      <c r="WBK122" s="439"/>
      <c r="WBL122" s="439"/>
      <c r="WBM122" s="439"/>
      <c r="WBN122" s="439"/>
      <c r="WBO122" s="439"/>
      <c r="WBP122" s="439"/>
      <c r="WBQ122" s="439"/>
      <c r="WBR122" s="439"/>
      <c r="WBS122" s="439"/>
      <c r="WBT122" s="439"/>
      <c r="WBU122" s="439"/>
      <c r="WBV122" s="439"/>
      <c r="WBW122" s="439"/>
      <c r="WBX122" s="439"/>
      <c r="WBY122" s="439"/>
      <c r="WBZ122" s="439"/>
      <c r="WCA122" s="439"/>
      <c r="WCB122" s="439"/>
      <c r="WCC122" s="439"/>
      <c r="WCD122" s="439"/>
      <c r="WCE122" s="439"/>
      <c r="WCF122" s="439"/>
      <c r="WCG122" s="439"/>
      <c r="WCH122" s="439"/>
      <c r="WCI122" s="439"/>
      <c r="WCJ122" s="439"/>
      <c r="WCK122" s="439"/>
      <c r="WCL122" s="439"/>
      <c r="WCM122" s="439"/>
      <c r="WCN122" s="439"/>
      <c r="WCO122" s="439"/>
      <c r="WCP122" s="439"/>
      <c r="WCQ122" s="439"/>
      <c r="WCR122" s="439"/>
      <c r="WCS122" s="439"/>
      <c r="WCT122" s="439"/>
      <c r="WCU122" s="439"/>
      <c r="WCV122" s="439"/>
      <c r="WCW122" s="439"/>
      <c r="WCX122" s="439"/>
      <c r="WCY122" s="439"/>
      <c r="WCZ122" s="439"/>
      <c r="WDA122" s="439"/>
      <c r="WDB122" s="439"/>
      <c r="WDC122" s="439"/>
      <c r="WDD122" s="439"/>
      <c r="WDE122" s="439"/>
      <c r="WDF122" s="439"/>
      <c r="WDG122" s="439"/>
      <c r="WDH122" s="439"/>
      <c r="WDI122" s="439"/>
      <c r="WDJ122" s="439"/>
      <c r="WDK122" s="439"/>
      <c r="WDL122" s="439"/>
      <c r="WDM122" s="439"/>
      <c r="WDN122" s="439"/>
      <c r="WDO122" s="439"/>
      <c r="WDP122" s="439"/>
      <c r="WDQ122" s="439"/>
      <c r="WDR122" s="439"/>
      <c r="WDS122" s="439"/>
      <c r="WDT122" s="439"/>
      <c r="WDU122" s="439"/>
      <c r="WDV122" s="439"/>
      <c r="WDW122" s="439"/>
      <c r="WDX122" s="439"/>
      <c r="WDY122" s="439"/>
      <c r="WDZ122" s="439"/>
      <c r="WEA122" s="439"/>
      <c r="WEB122" s="439"/>
      <c r="WEC122" s="439"/>
      <c r="WED122" s="439"/>
      <c r="WEE122" s="439"/>
      <c r="WEF122" s="439"/>
      <c r="WEG122" s="439"/>
      <c r="WEH122" s="439"/>
      <c r="WEI122" s="439"/>
      <c r="WEJ122" s="439"/>
      <c r="WEK122" s="439"/>
      <c r="WEL122" s="439"/>
      <c r="WEM122" s="439"/>
      <c r="WEN122" s="439"/>
      <c r="WEO122" s="439"/>
      <c r="WEP122" s="439"/>
      <c r="WEQ122" s="439"/>
      <c r="WER122" s="439"/>
      <c r="WES122" s="439"/>
      <c r="WET122" s="439"/>
      <c r="WEU122" s="439"/>
      <c r="WEV122" s="439"/>
      <c r="WEW122" s="439"/>
      <c r="WEX122" s="439"/>
      <c r="WEY122" s="439"/>
      <c r="WEZ122" s="439"/>
      <c r="WFA122" s="439"/>
      <c r="WFB122" s="439"/>
      <c r="WFC122" s="439"/>
      <c r="WFD122" s="439"/>
      <c r="WFE122" s="439"/>
      <c r="WFF122" s="439"/>
      <c r="WFG122" s="439"/>
      <c r="WFH122" s="439"/>
      <c r="WFI122" s="439"/>
      <c r="WFJ122" s="439"/>
      <c r="WFK122" s="439"/>
      <c r="WFL122" s="439"/>
      <c r="WFM122" s="439"/>
      <c r="WFN122" s="439"/>
      <c r="WFO122" s="439"/>
      <c r="WFP122" s="439"/>
      <c r="WFQ122" s="439"/>
      <c r="WFR122" s="439"/>
      <c r="WFS122" s="439"/>
      <c r="WFT122" s="439"/>
      <c r="WFU122" s="439"/>
      <c r="WFV122" s="439"/>
      <c r="WFW122" s="439"/>
      <c r="WFX122" s="439"/>
      <c r="WFY122" s="439"/>
      <c r="WFZ122" s="439"/>
      <c r="WGA122" s="439"/>
      <c r="WGB122" s="439"/>
      <c r="WGC122" s="439"/>
      <c r="WGD122" s="439"/>
      <c r="WGE122" s="439"/>
      <c r="WGF122" s="439"/>
      <c r="WGG122" s="439"/>
      <c r="WGH122" s="439"/>
      <c r="WGI122" s="439"/>
      <c r="WGJ122" s="439"/>
      <c r="WGK122" s="439"/>
      <c r="WGL122" s="439"/>
      <c r="WGM122" s="439"/>
      <c r="WGN122" s="439"/>
      <c r="WGO122" s="439"/>
      <c r="WGP122" s="439"/>
      <c r="WGQ122" s="439"/>
      <c r="WGR122" s="439"/>
      <c r="WGS122" s="439"/>
      <c r="WGT122" s="439"/>
      <c r="WGU122" s="439"/>
      <c r="WGV122" s="439"/>
      <c r="WGW122" s="439"/>
      <c r="WGX122" s="439"/>
      <c r="WGY122" s="439"/>
      <c r="WGZ122" s="439"/>
      <c r="WHA122" s="439"/>
      <c r="WHB122" s="439"/>
      <c r="WHC122" s="439"/>
      <c r="WHD122" s="439"/>
      <c r="WHE122" s="439"/>
      <c r="WHF122" s="439"/>
      <c r="WHG122" s="439"/>
      <c r="WHH122" s="439"/>
      <c r="WHI122" s="439"/>
      <c r="WHJ122" s="439"/>
      <c r="WHK122" s="439"/>
      <c r="WHL122" s="439"/>
      <c r="WHM122" s="439"/>
      <c r="WHN122" s="439"/>
      <c r="WHO122" s="439"/>
      <c r="WHP122" s="439"/>
      <c r="WHQ122" s="439"/>
      <c r="WHR122" s="439"/>
      <c r="WHS122" s="439"/>
      <c r="WHT122" s="439"/>
      <c r="WHU122" s="439"/>
      <c r="WHV122" s="439"/>
      <c r="WHW122" s="439"/>
      <c r="WHX122" s="439"/>
      <c r="WHY122" s="439"/>
      <c r="WHZ122" s="439"/>
      <c r="WIA122" s="439"/>
      <c r="WIB122" s="439"/>
      <c r="WIC122" s="439"/>
      <c r="WID122" s="439"/>
      <c r="WIE122" s="439"/>
      <c r="WIF122" s="439"/>
      <c r="WIG122" s="439"/>
      <c r="WIH122" s="439"/>
      <c r="WII122" s="439"/>
      <c r="WIJ122" s="439"/>
      <c r="WIK122" s="439"/>
      <c r="WIL122" s="439"/>
      <c r="WIM122" s="439"/>
      <c r="WIN122" s="439"/>
      <c r="WIO122" s="439"/>
      <c r="WIP122" s="439"/>
      <c r="WIQ122" s="439"/>
      <c r="WIR122" s="439"/>
      <c r="WIS122" s="439"/>
      <c r="WIT122" s="439"/>
      <c r="WIU122" s="439"/>
      <c r="WIV122" s="439"/>
      <c r="WIW122" s="439"/>
      <c r="WIX122" s="439"/>
      <c r="WIY122" s="439"/>
      <c r="WIZ122" s="439"/>
      <c r="WJA122" s="439"/>
      <c r="WJB122" s="439"/>
      <c r="WJC122" s="439"/>
      <c r="WJD122" s="439"/>
      <c r="WJE122" s="439"/>
      <c r="WJF122" s="439"/>
      <c r="WJG122" s="439"/>
      <c r="WJH122" s="439"/>
      <c r="WJI122" s="439"/>
      <c r="WJJ122" s="439"/>
      <c r="WJK122" s="439"/>
      <c r="WJL122" s="439"/>
      <c r="WJM122" s="439"/>
      <c r="WJN122" s="439"/>
      <c r="WJO122" s="439"/>
      <c r="WJP122" s="439"/>
      <c r="WJQ122" s="439"/>
      <c r="WJR122" s="439"/>
      <c r="WJS122" s="439"/>
      <c r="WJT122" s="439"/>
      <c r="WJU122" s="439"/>
      <c r="WJV122" s="439"/>
      <c r="WJW122" s="439"/>
      <c r="WJX122" s="439"/>
      <c r="WJY122" s="439"/>
      <c r="WJZ122" s="439"/>
      <c r="WKA122" s="439"/>
      <c r="WKB122" s="439"/>
      <c r="WKC122" s="439"/>
      <c r="WKD122" s="439"/>
      <c r="WKE122" s="439"/>
      <c r="WKF122" s="439"/>
      <c r="WKG122" s="439"/>
      <c r="WKH122" s="439"/>
      <c r="WKI122" s="439"/>
      <c r="WKJ122" s="439"/>
      <c r="WKK122" s="439"/>
      <c r="WKL122" s="439"/>
      <c r="WKM122" s="439"/>
      <c r="WKN122" s="439"/>
      <c r="WKO122" s="439"/>
      <c r="WKP122" s="439"/>
      <c r="WKQ122" s="439"/>
      <c r="WKR122" s="439"/>
      <c r="WKS122" s="439"/>
      <c r="WKT122" s="439"/>
      <c r="WKU122" s="439"/>
      <c r="WKV122" s="439"/>
      <c r="WKW122" s="439"/>
      <c r="WKX122" s="439"/>
      <c r="WKY122" s="439"/>
      <c r="WKZ122" s="439"/>
      <c r="WLA122" s="439"/>
      <c r="WLB122" s="439"/>
      <c r="WLC122" s="439"/>
      <c r="WLD122" s="439"/>
      <c r="WLE122" s="439"/>
      <c r="WLF122" s="439"/>
      <c r="WLG122" s="439"/>
      <c r="WLH122" s="439"/>
      <c r="WLI122" s="439"/>
      <c r="WLJ122" s="439"/>
      <c r="WLK122" s="439"/>
      <c r="WLL122" s="439"/>
      <c r="WLM122" s="439"/>
      <c r="WLN122" s="439"/>
      <c r="WLO122" s="439"/>
      <c r="WLP122" s="439"/>
      <c r="WLQ122" s="439"/>
      <c r="WLR122" s="439"/>
      <c r="WLS122" s="439"/>
      <c r="WLT122" s="439"/>
      <c r="WLU122" s="439"/>
      <c r="WLV122" s="439"/>
      <c r="WLW122" s="439"/>
      <c r="WLX122" s="439"/>
      <c r="WLY122" s="439"/>
      <c r="WLZ122" s="439"/>
      <c r="WMA122" s="439"/>
      <c r="WMB122" s="439"/>
      <c r="WMC122" s="439"/>
      <c r="WMD122" s="439"/>
      <c r="WME122" s="439"/>
      <c r="WMF122" s="439"/>
      <c r="WMG122" s="439"/>
      <c r="WMH122" s="439"/>
      <c r="WMI122" s="439"/>
      <c r="WMJ122" s="439"/>
      <c r="WMK122" s="439"/>
      <c r="WML122" s="439"/>
      <c r="WMM122" s="439"/>
      <c r="WMN122" s="439"/>
      <c r="WMO122" s="439"/>
      <c r="WMP122" s="439"/>
      <c r="WMQ122" s="439"/>
      <c r="WMR122" s="439"/>
      <c r="WMS122" s="439"/>
      <c r="WMT122" s="439"/>
      <c r="WMU122" s="439"/>
      <c r="WMV122" s="439"/>
      <c r="WMW122" s="439"/>
      <c r="WMX122" s="439"/>
      <c r="WMY122" s="439"/>
      <c r="WMZ122" s="439"/>
      <c r="WNA122" s="439"/>
      <c r="WNB122" s="439"/>
      <c r="WNC122" s="439"/>
      <c r="WND122" s="439"/>
      <c r="WNE122" s="439"/>
      <c r="WNF122" s="439"/>
      <c r="WNG122" s="439"/>
      <c r="WNH122" s="439"/>
      <c r="WNI122" s="439"/>
      <c r="WNJ122" s="439"/>
      <c r="WNK122" s="439"/>
      <c r="WNL122" s="439"/>
      <c r="WNM122" s="439"/>
      <c r="WNN122" s="439"/>
      <c r="WNO122" s="439"/>
      <c r="WNP122" s="439"/>
      <c r="WNQ122" s="439"/>
      <c r="WNR122" s="439"/>
      <c r="WNS122" s="439"/>
      <c r="WNT122" s="439"/>
      <c r="WNU122" s="439"/>
      <c r="WNV122" s="439"/>
      <c r="WNW122" s="439"/>
      <c r="WNX122" s="439"/>
      <c r="WNY122" s="439"/>
      <c r="WNZ122" s="439"/>
      <c r="WOA122" s="439"/>
      <c r="WOB122" s="439"/>
      <c r="WOC122" s="439"/>
      <c r="WOD122" s="439"/>
      <c r="WOE122" s="439"/>
      <c r="WOF122" s="439"/>
      <c r="WOG122" s="439"/>
      <c r="WOH122" s="439"/>
      <c r="WOI122" s="439"/>
      <c r="WOJ122" s="439"/>
      <c r="WOK122" s="439"/>
      <c r="WOL122" s="439"/>
      <c r="WOM122" s="439"/>
      <c r="WON122" s="439"/>
      <c r="WOO122" s="439"/>
      <c r="WOP122" s="439"/>
      <c r="WOQ122" s="439"/>
      <c r="WOR122" s="439"/>
      <c r="WOS122" s="439"/>
      <c r="WOT122" s="439"/>
      <c r="WOU122" s="439"/>
      <c r="WOV122" s="439"/>
      <c r="WOW122" s="439"/>
      <c r="WOX122" s="439"/>
      <c r="WOY122" s="439"/>
      <c r="WOZ122" s="439"/>
      <c r="WPA122" s="439"/>
      <c r="WPB122" s="439"/>
      <c r="WPC122" s="439"/>
      <c r="WPD122" s="439"/>
      <c r="WPE122" s="439"/>
      <c r="WPF122" s="439"/>
      <c r="WPG122" s="439"/>
      <c r="WPH122" s="439"/>
      <c r="WPI122" s="439"/>
      <c r="WPJ122" s="439"/>
      <c r="WPK122" s="439"/>
      <c r="WPL122" s="439"/>
      <c r="WPM122" s="439"/>
      <c r="WPN122" s="439"/>
      <c r="WPO122" s="439"/>
      <c r="WPP122" s="439"/>
      <c r="WPQ122" s="439"/>
      <c r="WPR122" s="439"/>
      <c r="WPS122" s="439"/>
      <c r="WPT122" s="439"/>
      <c r="WPU122" s="439"/>
      <c r="WPV122" s="439"/>
      <c r="WPW122" s="439"/>
      <c r="WPX122" s="439"/>
      <c r="WPY122" s="439"/>
      <c r="WPZ122" s="439"/>
      <c r="WQA122" s="439"/>
      <c r="WQB122" s="439"/>
      <c r="WQC122" s="439"/>
      <c r="WQD122" s="439"/>
      <c r="WQE122" s="439"/>
      <c r="WQF122" s="439"/>
      <c r="WQG122" s="439"/>
      <c r="WQH122" s="439"/>
      <c r="WQI122" s="439"/>
      <c r="WQJ122" s="439"/>
      <c r="WQK122" s="439"/>
      <c r="WQL122" s="439"/>
      <c r="WQM122" s="439"/>
      <c r="WQN122" s="439"/>
      <c r="WQO122" s="439"/>
      <c r="WQP122" s="439"/>
      <c r="WQQ122" s="439"/>
      <c r="WQR122" s="439"/>
      <c r="WQS122" s="439"/>
      <c r="WQT122" s="439"/>
      <c r="WQU122" s="439"/>
      <c r="WQV122" s="439"/>
      <c r="WQW122" s="439"/>
      <c r="WQX122" s="439"/>
      <c r="WQY122" s="439"/>
      <c r="WQZ122" s="439"/>
      <c r="WRA122" s="439"/>
      <c r="WRB122" s="439"/>
      <c r="WRC122" s="439"/>
      <c r="WRD122" s="439"/>
      <c r="WRE122" s="439"/>
      <c r="WRF122" s="439"/>
      <c r="WRG122" s="439"/>
      <c r="WRH122" s="439"/>
      <c r="WRI122" s="439"/>
      <c r="WRJ122" s="439"/>
      <c r="WRK122" s="439"/>
      <c r="WRL122" s="439"/>
      <c r="WRM122" s="439"/>
      <c r="WRN122" s="439"/>
      <c r="WRO122" s="439"/>
      <c r="WRP122" s="439"/>
      <c r="WRQ122" s="439"/>
      <c r="WRR122" s="439"/>
      <c r="WRS122" s="439"/>
      <c r="WRT122" s="439"/>
      <c r="WRU122" s="439"/>
      <c r="WRV122" s="439"/>
      <c r="WRW122" s="439"/>
      <c r="WRX122" s="439"/>
      <c r="WRY122" s="439"/>
      <c r="WRZ122" s="439"/>
      <c r="WSA122" s="439"/>
      <c r="WSB122" s="439"/>
      <c r="WSC122" s="439"/>
      <c r="WSD122" s="439"/>
      <c r="WSE122" s="439"/>
      <c r="WSF122" s="439"/>
      <c r="WSG122" s="439"/>
      <c r="WSH122" s="439"/>
      <c r="WSI122" s="439"/>
      <c r="WSJ122" s="439"/>
      <c r="WSK122" s="439"/>
      <c r="WSL122" s="439"/>
      <c r="WSM122" s="439"/>
      <c r="WSN122" s="439"/>
      <c r="WSO122" s="439"/>
      <c r="WSP122" s="439"/>
      <c r="WSQ122" s="439"/>
      <c r="WSR122" s="439"/>
      <c r="WSS122" s="439"/>
      <c r="WST122" s="439"/>
      <c r="WSU122" s="439"/>
      <c r="WSV122" s="439"/>
      <c r="WSW122" s="439"/>
      <c r="WSX122" s="439"/>
      <c r="WSY122" s="439"/>
      <c r="WSZ122" s="439"/>
      <c r="WTA122" s="439"/>
      <c r="WTB122" s="439"/>
      <c r="WTC122" s="439"/>
      <c r="WTD122" s="439"/>
      <c r="WTE122" s="439"/>
      <c r="WTF122" s="439"/>
      <c r="WTG122" s="439"/>
      <c r="WTH122" s="439"/>
      <c r="WTI122" s="439"/>
      <c r="WTJ122" s="439"/>
      <c r="WTK122" s="439"/>
      <c r="WTL122" s="439"/>
      <c r="WTM122" s="439"/>
      <c r="WTN122" s="439"/>
      <c r="WTO122" s="439"/>
      <c r="WTP122" s="439"/>
      <c r="WTQ122" s="439"/>
      <c r="WTR122" s="439"/>
      <c r="WTS122" s="439"/>
      <c r="WTT122" s="439"/>
      <c r="WTU122" s="439"/>
      <c r="WTV122" s="439"/>
      <c r="WTW122" s="439"/>
      <c r="WTX122" s="439"/>
      <c r="WTY122" s="439"/>
      <c r="WTZ122" s="439"/>
      <c r="WUA122" s="439"/>
      <c r="WUB122" s="439"/>
      <c r="WUC122" s="439"/>
      <c r="WUD122" s="439"/>
      <c r="WUE122" s="439"/>
      <c r="WUF122" s="439"/>
      <c r="WUG122" s="439"/>
      <c r="WUH122" s="439"/>
      <c r="WUI122" s="439"/>
      <c r="WUJ122" s="439"/>
      <c r="WUK122" s="439"/>
      <c r="WUL122" s="439"/>
      <c r="WUM122" s="439"/>
      <c r="WUN122" s="439"/>
      <c r="WUO122" s="439"/>
      <c r="WUP122" s="439"/>
      <c r="WUQ122" s="439"/>
      <c r="WUR122" s="439"/>
      <c r="WUS122" s="439"/>
      <c r="WUT122" s="439"/>
      <c r="WUU122" s="439"/>
      <c r="WUV122" s="439"/>
      <c r="WUW122" s="439"/>
      <c r="WUX122" s="439"/>
      <c r="WUY122" s="439"/>
      <c r="WUZ122" s="439"/>
      <c r="WVA122" s="439"/>
      <c r="WVB122" s="439"/>
      <c r="WVC122" s="439"/>
      <c r="WVD122" s="439"/>
      <c r="WVE122" s="439"/>
      <c r="WVF122" s="439"/>
      <c r="WVG122" s="439"/>
      <c r="WVH122" s="439"/>
      <c r="WVI122" s="439"/>
      <c r="WVJ122" s="439"/>
      <c r="WVK122" s="439"/>
      <c r="WVL122" s="439"/>
      <c r="WVM122" s="439"/>
      <c r="WVN122" s="439"/>
      <c r="WVO122" s="439"/>
      <c r="WVP122" s="439"/>
      <c r="WVQ122" s="439"/>
      <c r="WVR122" s="439"/>
      <c r="WVS122" s="439"/>
      <c r="WVT122" s="439"/>
      <c r="WVU122" s="439"/>
      <c r="WVV122" s="439"/>
      <c r="WVW122" s="439"/>
      <c r="WVX122" s="439"/>
      <c r="WVY122" s="439"/>
      <c r="WVZ122" s="439"/>
      <c r="WWA122" s="439"/>
      <c r="WWB122" s="439"/>
      <c r="WWC122" s="439"/>
      <c r="WWD122" s="439"/>
      <c r="WWE122" s="439"/>
      <c r="WWF122" s="439"/>
      <c r="WWG122" s="439"/>
      <c r="WWH122" s="439"/>
      <c r="WWI122" s="439"/>
      <c r="WWJ122" s="439"/>
      <c r="WWK122" s="439"/>
      <c r="WWL122" s="439"/>
      <c r="WWM122" s="439"/>
      <c r="WWN122" s="439"/>
      <c r="WWO122" s="439"/>
      <c r="WWP122" s="439"/>
      <c r="WWQ122" s="439"/>
      <c r="WWR122" s="439"/>
      <c r="WWS122" s="439"/>
      <c r="WWT122" s="439"/>
      <c r="WWU122" s="439"/>
      <c r="WWV122" s="439"/>
      <c r="WWW122" s="439"/>
      <c r="WWX122" s="439"/>
      <c r="WWY122" s="439"/>
      <c r="WWZ122" s="439"/>
      <c r="WXA122" s="439"/>
      <c r="WXB122" s="439"/>
      <c r="WXC122" s="439"/>
      <c r="WXD122" s="439"/>
      <c r="WXE122" s="439"/>
      <c r="WXF122" s="439"/>
      <c r="WXG122" s="439"/>
      <c r="WXH122" s="439"/>
      <c r="WXI122" s="439"/>
      <c r="WXJ122" s="439"/>
      <c r="WXK122" s="439"/>
      <c r="WXL122" s="439"/>
      <c r="WXM122" s="439"/>
      <c r="WXN122" s="439"/>
      <c r="WXO122" s="439"/>
      <c r="WXP122" s="439"/>
      <c r="WXQ122" s="439"/>
      <c r="WXR122" s="439"/>
      <c r="WXS122" s="439"/>
      <c r="WXT122" s="439"/>
      <c r="WXU122" s="439"/>
      <c r="WXV122" s="439"/>
      <c r="WXW122" s="439"/>
      <c r="WXX122" s="439"/>
      <c r="WXY122" s="439"/>
      <c r="WXZ122" s="439"/>
      <c r="WYA122" s="439"/>
      <c r="WYB122" s="439"/>
      <c r="WYC122" s="439"/>
      <c r="WYD122" s="439"/>
      <c r="WYE122" s="439"/>
      <c r="WYF122" s="439"/>
      <c r="WYG122" s="439"/>
      <c r="WYH122" s="439"/>
      <c r="WYI122" s="439"/>
      <c r="WYJ122" s="439"/>
      <c r="WYK122" s="439"/>
      <c r="WYL122" s="439"/>
      <c r="WYM122" s="439"/>
      <c r="WYN122" s="439"/>
      <c r="WYO122" s="439"/>
      <c r="WYP122" s="439"/>
      <c r="WYQ122" s="439"/>
      <c r="WYR122" s="439"/>
      <c r="WYS122" s="439"/>
      <c r="WYT122" s="439"/>
      <c r="WYU122" s="439"/>
      <c r="WYV122" s="439"/>
      <c r="WYW122" s="439"/>
      <c r="WYX122" s="439"/>
      <c r="WYY122" s="439"/>
      <c r="WYZ122" s="439"/>
      <c r="WZA122" s="439"/>
      <c r="WZB122" s="439"/>
      <c r="WZC122" s="439"/>
      <c r="WZD122" s="439"/>
      <c r="WZE122" s="439"/>
      <c r="WZF122" s="439"/>
      <c r="WZG122" s="439"/>
      <c r="WZH122" s="439"/>
      <c r="WZI122" s="439"/>
      <c r="WZJ122" s="439"/>
      <c r="WZK122" s="439"/>
      <c r="WZL122" s="439"/>
      <c r="WZM122" s="439"/>
      <c r="WZN122" s="439"/>
      <c r="WZO122" s="439"/>
      <c r="WZP122" s="439"/>
      <c r="WZQ122" s="439"/>
      <c r="WZR122" s="439"/>
      <c r="WZS122" s="439"/>
      <c r="WZT122" s="439"/>
      <c r="WZU122" s="439"/>
      <c r="WZV122" s="439"/>
      <c r="WZW122" s="439"/>
      <c r="WZX122" s="439"/>
      <c r="WZY122" s="439"/>
      <c r="WZZ122" s="439"/>
      <c r="XAA122" s="439"/>
      <c r="XAB122" s="439"/>
      <c r="XAC122" s="439"/>
      <c r="XAD122" s="439"/>
      <c r="XAE122" s="439"/>
      <c r="XAF122" s="439"/>
      <c r="XAG122" s="439"/>
      <c r="XAH122" s="439"/>
      <c r="XAI122" s="439"/>
      <c r="XAJ122" s="439"/>
      <c r="XAK122" s="439"/>
      <c r="XAL122" s="439"/>
      <c r="XAM122" s="439"/>
      <c r="XAN122" s="439"/>
      <c r="XAO122" s="439"/>
      <c r="XAP122" s="439"/>
      <c r="XAQ122" s="439"/>
      <c r="XAR122" s="439"/>
      <c r="XAS122" s="439"/>
      <c r="XAT122" s="439"/>
      <c r="XAU122" s="439"/>
      <c r="XAV122" s="439"/>
      <c r="XAW122" s="439"/>
      <c r="XAX122" s="439"/>
      <c r="XAY122" s="439"/>
      <c r="XAZ122" s="439"/>
      <c r="XBA122" s="439"/>
      <c r="XBB122" s="439"/>
      <c r="XBC122" s="439"/>
      <c r="XBD122" s="439"/>
      <c r="XBE122" s="439"/>
      <c r="XBF122" s="439"/>
      <c r="XBG122" s="439"/>
      <c r="XBH122" s="439"/>
      <c r="XBI122" s="439"/>
      <c r="XBJ122" s="439"/>
      <c r="XBK122" s="439"/>
      <c r="XBL122" s="439"/>
      <c r="XBM122" s="439"/>
      <c r="XBN122" s="439"/>
      <c r="XBO122" s="439"/>
      <c r="XBP122" s="439"/>
      <c r="XBQ122" s="439"/>
      <c r="XBR122" s="439"/>
      <c r="XBS122" s="439"/>
      <c r="XBT122" s="439"/>
      <c r="XBU122" s="439"/>
      <c r="XBV122" s="439"/>
      <c r="XBW122" s="439"/>
      <c r="XBX122" s="439"/>
      <c r="XBY122" s="439"/>
      <c r="XBZ122" s="439"/>
      <c r="XCA122" s="439"/>
      <c r="XCB122" s="439"/>
      <c r="XCC122" s="439"/>
      <c r="XCD122" s="439"/>
      <c r="XCE122" s="439"/>
      <c r="XCF122" s="439"/>
      <c r="XCG122" s="439"/>
      <c r="XCH122" s="439"/>
      <c r="XCI122" s="439"/>
      <c r="XCJ122" s="439"/>
      <c r="XCK122" s="439"/>
      <c r="XCL122" s="439"/>
      <c r="XCM122" s="439"/>
      <c r="XCN122" s="439"/>
      <c r="XCO122" s="439"/>
      <c r="XCP122" s="439"/>
      <c r="XCQ122" s="439"/>
      <c r="XCR122" s="439"/>
      <c r="XCS122" s="439"/>
      <c r="XCT122" s="439"/>
      <c r="XCU122" s="439"/>
      <c r="XCV122" s="439"/>
      <c r="XCW122" s="439"/>
      <c r="XCX122" s="439"/>
      <c r="XCY122" s="439"/>
      <c r="XCZ122" s="439"/>
      <c r="XDA122" s="439"/>
      <c r="XDB122" s="439"/>
      <c r="XDC122" s="439"/>
      <c r="XDD122" s="439"/>
      <c r="XDE122" s="439"/>
      <c r="XDF122" s="439"/>
      <c r="XDG122" s="439"/>
      <c r="XDH122" s="439"/>
      <c r="XDI122" s="439"/>
      <c r="XDJ122" s="439"/>
      <c r="XDK122" s="439"/>
      <c r="XDL122" s="439"/>
      <c r="XDM122" s="439"/>
      <c r="XDN122" s="439"/>
      <c r="XDO122" s="439"/>
      <c r="XDP122" s="439"/>
      <c r="XDQ122" s="439"/>
      <c r="XDR122" s="439"/>
      <c r="XDS122" s="439"/>
      <c r="XDT122" s="439"/>
      <c r="XDU122" s="439"/>
      <c r="XDV122" s="439"/>
      <c r="XDW122" s="439"/>
      <c r="XDX122" s="439"/>
      <c r="XDY122" s="439"/>
      <c r="XDZ122" s="439"/>
      <c r="XEA122" s="439"/>
      <c r="XEB122" s="439"/>
    </row>
    <row r="123" spans="1:16356" s="196" customFormat="1" ht="203.25" customHeight="1" x14ac:dyDescent="0.45">
      <c r="A123" s="175">
        <v>1</v>
      </c>
      <c r="B123" s="212" t="s">
        <v>407</v>
      </c>
      <c r="C123" s="158" t="s">
        <v>22</v>
      </c>
      <c r="D123" s="159" t="s">
        <v>96</v>
      </c>
      <c r="E123" s="160" t="s">
        <v>271</v>
      </c>
      <c r="F123" s="161">
        <v>0.27200000000000002</v>
      </c>
      <c r="G123" s="162">
        <v>841.40563999999995</v>
      </c>
      <c r="H123" s="163">
        <v>94</v>
      </c>
      <c r="I123" s="162"/>
      <c r="J123" s="162"/>
      <c r="K123" s="347">
        <f t="shared" ref="K123:K125" si="22">ROUNDDOWN(G123*H123/100,5)</f>
        <v>790.92129999999997</v>
      </c>
      <c r="L123" s="411" t="s">
        <v>519</v>
      </c>
      <c r="M123" s="197">
        <v>7</v>
      </c>
      <c r="N123" s="237" t="s">
        <v>517</v>
      </c>
      <c r="O123" s="216">
        <v>7</v>
      </c>
      <c r="P123" s="216"/>
      <c r="Q123" s="216">
        <v>4</v>
      </c>
      <c r="R123" s="216"/>
      <c r="S123" s="216"/>
      <c r="T123" s="216">
        <v>2</v>
      </c>
      <c r="U123" s="216"/>
      <c r="V123" s="216">
        <f t="shared" si="1"/>
        <v>150</v>
      </c>
      <c r="W123" s="587">
        <v>1</v>
      </c>
      <c r="X123" s="257">
        <f>O120-M120</f>
        <v>0</v>
      </c>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row>
    <row r="124" spans="1:16356" s="343" customFormat="1" ht="98.25" customHeight="1" x14ac:dyDescent="0.45">
      <c r="A124" s="439">
        <v>1</v>
      </c>
      <c r="B124" s="212" t="s">
        <v>408</v>
      </c>
      <c r="C124" s="158" t="s">
        <v>22</v>
      </c>
      <c r="D124" s="159" t="s">
        <v>96</v>
      </c>
      <c r="E124" s="160" t="s">
        <v>384</v>
      </c>
      <c r="F124" s="161">
        <v>0.92600000000000005</v>
      </c>
      <c r="G124" s="162">
        <v>7925.2746100000004</v>
      </c>
      <c r="H124" s="163">
        <v>94</v>
      </c>
      <c r="I124" s="162"/>
      <c r="J124" s="162"/>
      <c r="K124" s="347">
        <f t="shared" si="22"/>
        <v>7449.7581300000002</v>
      </c>
      <c r="L124" s="411" t="s">
        <v>520</v>
      </c>
      <c r="M124" s="194">
        <v>6</v>
      </c>
      <c r="N124" s="237" t="s">
        <v>517</v>
      </c>
      <c r="O124" s="216">
        <v>6</v>
      </c>
      <c r="P124" s="216"/>
      <c r="Q124" s="216">
        <v>4</v>
      </c>
      <c r="R124" s="216"/>
      <c r="S124" s="216"/>
      <c r="T124" s="216">
        <v>2</v>
      </c>
      <c r="U124" s="216"/>
      <c r="V124" s="216">
        <f t="shared" si="1"/>
        <v>140</v>
      </c>
      <c r="W124" s="587">
        <v>1</v>
      </c>
      <c r="X124" s="565">
        <f>O121-M121</f>
        <v>0</v>
      </c>
      <c r="AP124" s="342"/>
      <c r="AQ124" s="342"/>
      <c r="AR124" s="342"/>
      <c r="AS124" s="342"/>
      <c r="AT124" s="342"/>
      <c r="AU124" s="342"/>
      <c r="AV124" s="342"/>
      <c r="AW124" s="342"/>
      <c r="AX124" s="342"/>
      <c r="AY124" s="342"/>
      <c r="AZ124" s="342"/>
      <c r="BA124" s="342"/>
      <c r="BB124" s="342"/>
      <c r="BC124" s="342"/>
      <c r="BD124" s="342"/>
      <c r="BE124" s="342"/>
      <c r="BF124" s="342"/>
      <c r="BG124" s="342"/>
      <c r="BH124" s="342"/>
      <c r="BI124" s="342"/>
      <c r="BJ124" s="342"/>
      <c r="BK124" s="342"/>
      <c r="BL124" s="342"/>
      <c r="BM124" s="342"/>
      <c r="BN124" s="342"/>
      <c r="BO124" s="342"/>
      <c r="BP124" s="342"/>
      <c r="BQ124" s="342"/>
      <c r="BR124" s="342"/>
      <c r="BS124" s="342"/>
      <c r="BT124" s="342"/>
      <c r="BU124" s="342"/>
      <c r="BV124" s="342"/>
      <c r="BW124" s="342"/>
      <c r="BX124" s="342"/>
      <c r="BY124" s="342"/>
      <c r="BZ124" s="342"/>
      <c r="CA124" s="342"/>
      <c r="CB124" s="342"/>
      <c r="CC124" s="342"/>
      <c r="CD124" s="342"/>
      <c r="CE124" s="342"/>
      <c r="CF124" s="342"/>
      <c r="CG124" s="342"/>
      <c r="CH124" s="342"/>
      <c r="CI124" s="342"/>
      <c r="CJ124" s="342"/>
      <c r="CK124" s="342"/>
      <c r="CL124" s="342"/>
      <c r="CM124" s="342"/>
    </row>
    <row r="125" spans="1:16356" s="178" customFormat="1" ht="97.5" customHeight="1" x14ac:dyDescent="0.45">
      <c r="A125" s="170"/>
      <c r="B125" s="212" t="s">
        <v>1087</v>
      </c>
      <c r="C125" s="158" t="s">
        <v>22</v>
      </c>
      <c r="D125" s="159" t="s">
        <v>96</v>
      </c>
      <c r="E125" s="160" t="s">
        <v>385</v>
      </c>
      <c r="F125" s="161">
        <v>0.55800000000000005</v>
      </c>
      <c r="G125" s="162">
        <v>3221.1769300000001</v>
      </c>
      <c r="H125" s="163">
        <v>94</v>
      </c>
      <c r="I125" s="525"/>
      <c r="J125" s="525"/>
      <c r="K125" s="347">
        <f t="shared" si="22"/>
        <v>3027.9063099999998</v>
      </c>
      <c r="L125" s="411" t="s">
        <v>521</v>
      </c>
      <c r="M125" s="194">
        <v>6</v>
      </c>
      <c r="N125" s="237" t="s">
        <v>517</v>
      </c>
      <c r="O125" s="216">
        <v>6</v>
      </c>
      <c r="P125" s="266"/>
      <c r="Q125" s="216">
        <v>4</v>
      </c>
      <c r="R125" s="266"/>
      <c r="S125" s="266"/>
      <c r="T125" s="216">
        <v>2</v>
      </c>
      <c r="U125" s="265"/>
      <c r="V125" s="216">
        <f t="shared" si="1"/>
        <v>140</v>
      </c>
      <c r="W125" s="588">
        <v>1</v>
      </c>
      <c r="X125" s="248"/>
      <c r="Y125" s="177"/>
      <c r="Z125" s="177"/>
      <c r="AA125" s="177"/>
      <c r="AB125" s="177"/>
      <c r="AC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c r="CM125" s="177"/>
    </row>
    <row r="126" spans="1:16356" s="196" customFormat="1" ht="102.75" customHeight="1" x14ac:dyDescent="0.45">
      <c r="A126" s="175"/>
      <c r="B126" s="337" t="s">
        <v>409</v>
      </c>
      <c r="C126" s="330" t="s">
        <v>22</v>
      </c>
      <c r="D126" s="428" t="s">
        <v>365</v>
      </c>
      <c r="E126" s="428" t="s">
        <v>365</v>
      </c>
      <c r="F126" s="331">
        <f>SUM(F127:F129)</f>
        <v>1.6259999999999999</v>
      </c>
      <c r="G126" s="332">
        <f>SUM(G127:G129)</f>
        <v>15019.23991</v>
      </c>
      <c r="H126" s="333"/>
      <c r="I126" s="332"/>
      <c r="J126" s="332"/>
      <c r="K126" s="334">
        <f>SUM(K127:K129)</f>
        <v>13967.893100000001</v>
      </c>
      <c r="L126" s="431"/>
      <c r="M126" s="444"/>
      <c r="N126" s="434"/>
      <c r="O126" s="555"/>
      <c r="P126" s="576"/>
      <c r="Q126" s="555"/>
      <c r="R126" s="576"/>
      <c r="S126" s="576"/>
      <c r="T126" s="575"/>
      <c r="U126" s="575"/>
      <c r="V126" s="555"/>
      <c r="W126" s="586"/>
      <c r="X126" s="257"/>
      <c r="Y126" s="195"/>
      <c r="Z126" s="195"/>
      <c r="AA126" s="195"/>
      <c r="AB126" s="195"/>
      <c r="AC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row>
    <row r="127" spans="1:16356" s="196" customFormat="1" ht="113.25" customHeight="1" x14ac:dyDescent="0.45">
      <c r="A127" s="175"/>
      <c r="B127" s="176" t="s">
        <v>410</v>
      </c>
      <c r="C127" s="364" t="s">
        <v>22</v>
      </c>
      <c r="D127" s="365" t="s">
        <v>365</v>
      </c>
      <c r="E127" s="366" t="s">
        <v>620</v>
      </c>
      <c r="F127" s="393">
        <v>0.58899999999999997</v>
      </c>
      <c r="G127" s="368">
        <v>7126.9656800000002</v>
      </c>
      <c r="H127" s="369">
        <v>93</v>
      </c>
      <c r="I127" s="368"/>
      <c r="J127" s="368"/>
      <c r="K127" s="381">
        <f t="shared" ref="K127:K129" si="23">ROUNDDOWN(G127*H127/100,5)</f>
        <v>6628.0780800000002</v>
      </c>
      <c r="L127" s="411" t="s">
        <v>652</v>
      </c>
      <c r="M127" s="194">
        <v>8</v>
      </c>
      <c r="N127" s="173"/>
      <c r="O127" s="216">
        <v>8</v>
      </c>
      <c r="P127" s="216"/>
      <c r="Q127" s="216"/>
      <c r="R127" s="216"/>
      <c r="S127" s="216"/>
      <c r="T127" s="216"/>
      <c r="U127" s="216"/>
      <c r="V127" s="216">
        <f t="shared" si="1"/>
        <v>80</v>
      </c>
      <c r="W127" s="587">
        <v>1</v>
      </c>
      <c r="X127" s="257"/>
      <c r="Y127" s="195"/>
      <c r="Z127" s="195"/>
      <c r="AA127" s="195"/>
      <c r="AB127" s="195"/>
      <c r="AC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row>
    <row r="128" spans="1:16356" s="170" customFormat="1" ht="87.75" customHeight="1" x14ac:dyDescent="0.45">
      <c r="A128" s="170">
        <v>1</v>
      </c>
      <c r="B128" s="176" t="s">
        <v>411</v>
      </c>
      <c r="C128" s="364" t="s">
        <v>22</v>
      </c>
      <c r="D128" s="365" t="s">
        <v>365</v>
      </c>
      <c r="E128" s="366" t="s">
        <v>621</v>
      </c>
      <c r="F128" s="393">
        <v>0.53800000000000003</v>
      </c>
      <c r="G128" s="368">
        <v>4738.7864399999999</v>
      </c>
      <c r="H128" s="369">
        <v>93</v>
      </c>
      <c r="I128" s="368"/>
      <c r="J128" s="368"/>
      <c r="K128" s="381">
        <f t="shared" si="23"/>
        <v>4407.0713800000003</v>
      </c>
      <c r="L128" s="411" t="s">
        <v>622</v>
      </c>
      <c r="M128" s="194">
        <v>8</v>
      </c>
      <c r="N128" s="176"/>
      <c r="O128" s="216">
        <v>8</v>
      </c>
      <c r="P128" s="216"/>
      <c r="Q128" s="216">
        <v>2</v>
      </c>
      <c r="R128" s="216"/>
      <c r="S128" s="216"/>
      <c r="T128" s="216"/>
      <c r="U128" s="216"/>
      <c r="V128" s="216">
        <f t="shared" si="1"/>
        <v>110</v>
      </c>
      <c r="W128" s="585">
        <v>1</v>
      </c>
      <c r="X128" s="248">
        <f>O125-M125</f>
        <v>0</v>
      </c>
      <c r="Y128" s="169"/>
      <c r="Z128" s="169"/>
      <c r="AA128" s="169"/>
      <c r="AB128" s="169"/>
      <c r="AC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row>
    <row r="129" spans="1:91" s="439" customFormat="1" ht="87.75" customHeight="1" x14ac:dyDescent="0.45">
      <c r="B129" s="176" t="s">
        <v>412</v>
      </c>
      <c r="C129" s="364" t="s">
        <v>22</v>
      </c>
      <c r="D129" s="365" t="s">
        <v>365</v>
      </c>
      <c r="E129" s="366" t="s">
        <v>623</v>
      </c>
      <c r="F129" s="393">
        <v>0.499</v>
      </c>
      <c r="G129" s="368">
        <v>3153.4877900000001</v>
      </c>
      <c r="H129" s="369">
        <v>93</v>
      </c>
      <c r="I129" s="368"/>
      <c r="J129" s="368"/>
      <c r="K129" s="381">
        <f t="shared" si="23"/>
        <v>2932.7436400000001</v>
      </c>
      <c r="L129" s="411" t="s">
        <v>624</v>
      </c>
      <c r="M129" s="194">
        <v>8</v>
      </c>
      <c r="N129" s="181"/>
      <c r="O129" s="216">
        <v>8</v>
      </c>
      <c r="P129" s="216"/>
      <c r="Q129" s="216">
        <v>4</v>
      </c>
      <c r="R129" s="216"/>
      <c r="S129" s="216"/>
      <c r="T129" s="216"/>
      <c r="U129" s="216"/>
      <c r="V129" s="216">
        <f t="shared" si="1"/>
        <v>140</v>
      </c>
      <c r="W129" s="588">
        <v>1</v>
      </c>
      <c r="X129" s="565"/>
      <c r="Y129" s="438"/>
      <c r="Z129" s="438"/>
      <c r="AA129" s="438"/>
      <c r="AB129" s="438"/>
      <c r="AC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c r="BK129" s="438"/>
      <c r="BL129" s="438"/>
      <c r="BM129" s="438"/>
      <c r="BN129" s="438"/>
      <c r="BO129" s="438"/>
      <c r="BP129" s="438"/>
      <c r="BQ129" s="438"/>
      <c r="BR129" s="438"/>
      <c r="BS129" s="438"/>
      <c r="BT129" s="438"/>
      <c r="BU129" s="438"/>
      <c r="BV129" s="438"/>
      <c r="BW129" s="438"/>
      <c r="BX129" s="438"/>
      <c r="BY129" s="438"/>
      <c r="BZ129" s="438"/>
      <c r="CA129" s="438"/>
      <c r="CB129" s="438"/>
      <c r="CC129" s="438"/>
      <c r="CD129" s="438"/>
      <c r="CE129" s="438"/>
      <c r="CF129" s="438"/>
      <c r="CG129" s="438"/>
      <c r="CH129" s="438"/>
      <c r="CI129" s="438"/>
      <c r="CJ129" s="438"/>
      <c r="CK129" s="438"/>
      <c r="CL129" s="438"/>
      <c r="CM129" s="438"/>
    </row>
    <row r="130" spans="1:91" s="196" customFormat="1" ht="127.5" customHeight="1" x14ac:dyDescent="0.45">
      <c r="A130" s="175">
        <v>1</v>
      </c>
      <c r="B130" s="147" t="s">
        <v>156</v>
      </c>
      <c r="C130" s="148" t="s">
        <v>59</v>
      </c>
      <c r="D130" s="149" t="s">
        <v>1187</v>
      </c>
      <c r="E130" s="148" t="s">
        <v>59</v>
      </c>
      <c r="F130" s="150">
        <f t="shared" ref="F130:G130" si="24">F131</f>
        <v>1.403</v>
      </c>
      <c r="G130" s="150">
        <f t="shared" si="24"/>
        <v>8645.2030699999996</v>
      </c>
      <c r="H130" s="150"/>
      <c r="I130" s="150"/>
      <c r="J130" s="150"/>
      <c r="K130" s="150">
        <f>K131</f>
        <v>7867.1347900000001</v>
      </c>
      <c r="L130" s="557"/>
      <c r="M130" s="201"/>
      <c r="N130" s="557"/>
      <c r="O130" s="243"/>
      <c r="P130" s="243"/>
      <c r="Q130" s="243"/>
      <c r="R130" s="243"/>
      <c r="S130" s="243"/>
      <c r="T130" s="243"/>
      <c r="U130" s="243"/>
      <c r="V130" s="243"/>
      <c r="W130" s="585"/>
      <c r="X130" s="257">
        <f t="shared" ref="X130:X143" si="25">O127-M127</f>
        <v>0</v>
      </c>
      <c r="Y130" s="195"/>
      <c r="Z130" s="195"/>
      <c r="AA130" s="195"/>
      <c r="AB130" s="195"/>
      <c r="AC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row>
    <row r="131" spans="1:91" s="156" customFormat="1" ht="72" customHeight="1" x14ac:dyDescent="0.45">
      <c r="B131" s="329" t="s">
        <v>158</v>
      </c>
      <c r="C131" s="330" t="s">
        <v>59</v>
      </c>
      <c r="D131" s="428" t="s">
        <v>60</v>
      </c>
      <c r="E131" s="330" t="s">
        <v>60</v>
      </c>
      <c r="F131" s="331">
        <f t="shared" ref="F131:G131" si="26">F132</f>
        <v>1.403</v>
      </c>
      <c r="G131" s="332">
        <f t="shared" si="26"/>
        <v>8645.2030699999996</v>
      </c>
      <c r="H131" s="333"/>
      <c r="I131" s="332"/>
      <c r="J131" s="332"/>
      <c r="K131" s="334">
        <f>K132</f>
        <v>7867.1347900000001</v>
      </c>
      <c r="L131" s="566"/>
      <c r="M131" s="509"/>
      <c r="N131" s="431"/>
      <c r="O131" s="555"/>
      <c r="P131" s="555"/>
      <c r="Q131" s="555"/>
      <c r="R131" s="555"/>
      <c r="S131" s="555"/>
      <c r="T131" s="555"/>
      <c r="U131" s="555"/>
      <c r="V131" s="555"/>
      <c r="W131" s="586"/>
      <c r="X131" s="246">
        <f t="shared" si="25"/>
        <v>0</v>
      </c>
      <c r="Y131" s="188"/>
      <c r="Z131" s="188"/>
      <c r="AA131" s="188"/>
      <c r="AB131" s="188"/>
      <c r="AC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c r="CH131" s="188"/>
      <c r="CI131" s="188"/>
      <c r="CJ131" s="188"/>
      <c r="CK131" s="188"/>
      <c r="CL131" s="188"/>
      <c r="CM131" s="188"/>
    </row>
    <row r="132" spans="1:91" s="170" customFormat="1" ht="103.5" customHeight="1" x14ac:dyDescent="0.45">
      <c r="A132" s="170">
        <v>1</v>
      </c>
      <c r="B132" s="157" t="s">
        <v>61</v>
      </c>
      <c r="C132" s="158" t="s">
        <v>59</v>
      </c>
      <c r="D132" s="159" t="s">
        <v>60</v>
      </c>
      <c r="E132" s="160" t="s">
        <v>387</v>
      </c>
      <c r="F132" s="161">
        <v>1.403</v>
      </c>
      <c r="G132" s="162">
        <v>8645.2030699999996</v>
      </c>
      <c r="H132" s="163">
        <v>91</v>
      </c>
      <c r="I132" s="544"/>
      <c r="J132" s="544"/>
      <c r="K132" s="162">
        <f>ROUNDDOWN(G132*H132/100,5)</f>
        <v>7867.1347900000001</v>
      </c>
      <c r="L132" s="356" t="s">
        <v>389</v>
      </c>
      <c r="M132" s="190">
        <v>8</v>
      </c>
      <c r="N132" s="247" t="s">
        <v>517</v>
      </c>
      <c r="O132" s="216">
        <v>8</v>
      </c>
      <c r="P132" s="216"/>
      <c r="Q132" s="216">
        <v>4</v>
      </c>
      <c r="R132" s="216"/>
      <c r="S132" s="216"/>
      <c r="T132" s="216">
        <v>2</v>
      </c>
      <c r="U132" s="216"/>
      <c r="V132" s="216">
        <f t="shared" si="1"/>
        <v>160</v>
      </c>
      <c r="W132" s="587">
        <v>1</v>
      </c>
      <c r="X132" s="248">
        <f t="shared" si="25"/>
        <v>0</v>
      </c>
      <c r="Y132" s="169"/>
      <c r="Z132" s="169"/>
      <c r="AA132" s="169"/>
      <c r="AB132" s="169"/>
      <c r="AC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row>
    <row r="133" spans="1:91" s="253" customFormat="1" ht="84" customHeight="1" x14ac:dyDescent="0.45">
      <c r="A133" s="253">
        <v>1</v>
      </c>
      <c r="B133" s="147" t="s">
        <v>159</v>
      </c>
      <c r="C133" s="148" t="s">
        <v>17</v>
      </c>
      <c r="D133" s="149" t="s">
        <v>1189</v>
      </c>
      <c r="E133" s="148" t="s">
        <v>17</v>
      </c>
      <c r="F133" s="150">
        <f t="shared" ref="F133:G133" si="27">F134+F136+F138</f>
        <v>3.2939999999999996</v>
      </c>
      <c r="G133" s="150">
        <f t="shared" si="27"/>
        <v>131136.72867000001</v>
      </c>
      <c r="H133" s="150"/>
      <c r="I133" s="150"/>
      <c r="J133" s="150"/>
      <c r="K133" s="150">
        <f>K134+K136+K138</f>
        <v>112046.41494</v>
      </c>
      <c r="L133" s="244"/>
      <c r="M133" s="201"/>
      <c r="N133" s="203"/>
      <c r="O133" s="243"/>
      <c r="P133" s="243"/>
      <c r="Q133" s="243"/>
      <c r="R133" s="243"/>
      <c r="S133" s="243"/>
      <c r="T133" s="243"/>
      <c r="U133" s="243"/>
      <c r="V133" s="243"/>
      <c r="W133" s="585"/>
      <c r="X133" s="246">
        <f t="shared" si="25"/>
        <v>0</v>
      </c>
      <c r="Y133" s="256"/>
      <c r="Z133" s="256"/>
      <c r="AA133" s="256"/>
      <c r="AB133" s="256"/>
      <c r="AC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row>
    <row r="134" spans="1:91" s="439" customFormat="1" ht="83.25" customHeight="1" x14ac:dyDescent="0.45">
      <c r="A134" s="439">
        <v>1</v>
      </c>
      <c r="B134" s="329" t="s">
        <v>413</v>
      </c>
      <c r="C134" s="330" t="s">
        <v>17</v>
      </c>
      <c r="D134" s="428" t="s">
        <v>347</v>
      </c>
      <c r="E134" s="428" t="s">
        <v>347</v>
      </c>
      <c r="F134" s="331">
        <f>F135</f>
        <v>0.53</v>
      </c>
      <c r="G134" s="331">
        <f>G135</f>
        <v>4671.7442199999996</v>
      </c>
      <c r="H134" s="333"/>
      <c r="I134" s="331"/>
      <c r="J134" s="331"/>
      <c r="K134" s="334">
        <f>K135</f>
        <v>4251.2872399999997</v>
      </c>
      <c r="L134" s="431"/>
      <c r="M134" s="429"/>
      <c r="N134" s="434"/>
      <c r="O134" s="555"/>
      <c r="P134" s="555"/>
      <c r="Q134" s="555"/>
      <c r="R134" s="555"/>
      <c r="S134" s="555"/>
      <c r="T134" s="555"/>
      <c r="U134" s="555"/>
      <c r="V134" s="555"/>
      <c r="W134" s="586"/>
      <c r="X134" s="565">
        <f t="shared" si="25"/>
        <v>0</v>
      </c>
      <c r="Y134" s="438"/>
      <c r="Z134" s="438"/>
      <c r="AA134" s="438"/>
      <c r="AB134" s="438"/>
      <c r="AC134" s="438"/>
      <c r="AP134" s="438"/>
      <c r="AQ134" s="438"/>
      <c r="AR134" s="438"/>
      <c r="AS134" s="438"/>
      <c r="AT134" s="438"/>
      <c r="AU134" s="438"/>
      <c r="AV134" s="438"/>
      <c r="AW134" s="438"/>
      <c r="AX134" s="438"/>
      <c r="AY134" s="438"/>
      <c r="AZ134" s="438"/>
      <c r="BA134" s="438"/>
      <c r="BB134" s="438"/>
      <c r="BC134" s="438"/>
      <c r="BD134" s="438"/>
      <c r="BE134" s="438"/>
      <c r="BF134" s="438"/>
      <c r="BG134" s="438"/>
      <c r="BH134" s="438"/>
      <c r="BI134" s="438"/>
      <c r="BJ134" s="438"/>
      <c r="BK134" s="438"/>
      <c r="BL134" s="438"/>
      <c r="BM134" s="438"/>
      <c r="BN134" s="438"/>
      <c r="BO134" s="438"/>
      <c r="BP134" s="438"/>
      <c r="BQ134" s="438"/>
      <c r="BR134" s="438"/>
      <c r="BS134" s="438"/>
      <c r="BT134" s="438"/>
      <c r="BU134" s="438"/>
      <c r="BV134" s="438"/>
      <c r="BW134" s="438"/>
      <c r="BX134" s="438"/>
      <c r="BY134" s="438"/>
      <c r="BZ134" s="438"/>
      <c r="CA134" s="438"/>
      <c r="CB134" s="438"/>
      <c r="CC134" s="438"/>
      <c r="CD134" s="438"/>
      <c r="CE134" s="438"/>
      <c r="CF134" s="438"/>
      <c r="CG134" s="438"/>
      <c r="CH134" s="438"/>
      <c r="CI134" s="438"/>
      <c r="CJ134" s="438"/>
      <c r="CK134" s="438"/>
      <c r="CL134" s="438"/>
      <c r="CM134" s="438"/>
    </row>
    <row r="135" spans="1:91" s="168" customFormat="1" ht="113.25" customHeight="1" x14ac:dyDescent="0.45">
      <c r="A135" s="175">
        <v>1</v>
      </c>
      <c r="B135" s="157" t="s">
        <v>414</v>
      </c>
      <c r="C135" s="158" t="s">
        <v>17</v>
      </c>
      <c r="D135" s="159" t="s">
        <v>347</v>
      </c>
      <c r="E135" s="160" t="s">
        <v>348</v>
      </c>
      <c r="F135" s="161">
        <v>0.53</v>
      </c>
      <c r="G135" s="162">
        <v>4671.7442199999996</v>
      </c>
      <c r="H135" s="163">
        <v>91</v>
      </c>
      <c r="I135" s="162"/>
      <c r="J135" s="162"/>
      <c r="K135" s="347">
        <f>ROUNDDOWN(G135*H135/100,5)</f>
        <v>4251.2872399999997</v>
      </c>
      <c r="L135" s="191" t="s">
        <v>453</v>
      </c>
      <c r="M135" s="191">
        <v>9</v>
      </c>
      <c r="N135" s="237" t="s">
        <v>455</v>
      </c>
      <c r="O135" s="216">
        <v>9</v>
      </c>
      <c r="P135" s="216"/>
      <c r="Q135" s="216">
        <v>4</v>
      </c>
      <c r="R135" s="216"/>
      <c r="S135" s="216"/>
      <c r="T135" s="216">
        <v>2</v>
      </c>
      <c r="U135" s="216"/>
      <c r="V135" s="216">
        <f t="shared" si="1"/>
        <v>170</v>
      </c>
      <c r="W135" s="587">
        <v>1</v>
      </c>
      <c r="X135" s="257">
        <f t="shared" si="25"/>
        <v>0</v>
      </c>
      <c r="Y135" s="167"/>
      <c r="Z135" s="167"/>
      <c r="AA135" s="167"/>
      <c r="AB135" s="167"/>
      <c r="AC135" s="167"/>
      <c r="AP135" s="167"/>
      <c r="AQ135" s="167"/>
      <c r="AR135" s="167"/>
      <c r="AS135" s="167"/>
      <c r="AT135" s="167"/>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row>
    <row r="136" spans="1:91" s="255" customFormat="1" ht="117" customHeight="1" x14ac:dyDescent="0.45">
      <c r="A136" s="253">
        <v>1</v>
      </c>
      <c r="B136" s="329" t="s">
        <v>415</v>
      </c>
      <c r="C136" s="330" t="s">
        <v>17</v>
      </c>
      <c r="D136" s="428" t="s">
        <v>18</v>
      </c>
      <c r="E136" s="330" t="s">
        <v>18</v>
      </c>
      <c r="F136" s="331">
        <f t="shared" ref="F136:K136" si="28">F137</f>
        <v>2.012</v>
      </c>
      <c r="G136" s="332">
        <v>121466.80229000001</v>
      </c>
      <c r="H136" s="470"/>
      <c r="I136" s="332"/>
      <c r="J136" s="332"/>
      <c r="K136" s="334">
        <f t="shared" si="28"/>
        <v>103246.78194</v>
      </c>
      <c r="L136" s="431"/>
      <c r="M136" s="465"/>
      <c r="N136" s="431"/>
      <c r="O136" s="555"/>
      <c r="P136" s="555"/>
      <c r="Q136" s="555"/>
      <c r="R136" s="555"/>
      <c r="S136" s="555"/>
      <c r="T136" s="555"/>
      <c r="U136" s="555"/>
      <c r="V136" s="555"/>
      <c r="W136" s="588"/>
      <c r="X136" s="246">
        <f t="shared" si="25"/>
        <v>0</v>
      </c>
      <c r="Y136" s="254"/>
      <c r="Z136" s="254"/>
      <c r="AA136" s="254"/>
      <c r="AB136" s="254"/>
      <c r="AC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row>
    <row r="137" spans="1:91" s="439" customFormat="1" ht="130.5" customHeight="1" x14ac:dyDescent="0.45">
      <c r="A137" s="439">
        <v>1</v>
      </c>
      <c r="B137" s="157" t="s">
        <v>416</v>
      </c>
      <c r="C137" s="158" t="s">
        <v>17</v>
      </c>
      <c r="D137" s="159" t="s">
        <v>18</v>
      </c>
      <c r="E137" s="160" t="s">
        <v>828</v>
      </c>
      <c r="F137" s="161">
        <v>2.012</v>
      </c>
      <c r="G137" s="162">
        <v>121466.80229000001</v>
      </c>
      <c r="H137" s="163">
        <v>85</v>
      </c>
      <c r="I137" s="162"/>
      <c r="J137" s="162"/>
      <c r="K137" s="347">
        <f>ROUNDDOWN(G137*H137/100,5)</f>
        <v>103246.78194</v>
      </c>
      <c r="L137" s="411" t="s">
        <v>734</v>
      </c>
      <c r="M137" s="194">
        <v>10</v>
      </c>
      <c r="N137" s="237" t="s">
        <v>1256</v>
      </c>
      <c r="O137" s="216">
        <v>10</v>
      </c>
      <c r="P137" s="216"/>
      <c r="Q137" s="216">
        <v>4</v>
      </c>
      <c r="R137" s="216"/>
      <c r="S137" s="216">
        <v>2</v>
      </c>
      <c r="T137" s="216">
        <v>2</v>
      </c>
      <c r="U137" s="216"/>
      <c r="V137" s="216">
        <f t="shared" ref="V137:V190" si="29">O137*10+P137*15+Q137*15+R137*10+S137*15+T137*10+U137*25</f>
        <v>210</v>
      </c>
      <c r="W137" s="587">
        <v>1</v>
      </c>
      <c r="X137" s="565">
        <f t="shared" si="25"/>
        <v>0</v>
      </c>
      <c r="Y137" s="438"/>
      <c r="Z137" s="438"/>
      <c r="AA137" s="438"/>
      <c r="AB137" s="438"/>
      <c r="AC137" s="438"/>
      <c r="AP137" s="438"/>
      <c r="AQ137" s="438"/>
      <c r="AR137" s="438"/>
      <c r="AS137" s="438"/>
      <c r="AT137" s="438"/>
      <c r="AU137" s="438"/>
      <c r="AV137" s="438"/>
      <c r="AW137" s="438"/>
      <c r="AX137" s="438"/>
      <c r="AY137" s="438"/>
      <c r="AZ137" s="438"/>
      <c r="BA137" s="438"/>
      <c r="BB137" s="438"/>
      <c r="BC137" s="438"/>
      <c r="BD137" s="438"/>
      <c r="BE137" s="438"/>
      <c r="BF137" s="438"/>
      <c r="BG137" s="438"/>
      <c r="BH137" s="438"/>
      <c r="BI137" s="438"/>
      <c r="BJ137" s="438"/>
      <c r="BK137" s="438"/>
      <c r="BL137" s="438"/>
      <c r="BM137" s="438"/>
      <c r="BN137" s="438"/>
      <c r="BO137" s="438"/>
      <c r="BP137" s="438"/>
      <c r="BQ137" s="438"/>
      <c r="BR137" s="438"/>
      <c r="BS137" s="438"/>
      <c r="BT137" s="438"/>
      <c r="BU137" s="438"/>
      <c r="BV137" s="438"/>
      <c r="BW137" s="438"/>
      <c r="BX137" s="438"/>
      <c r="BY137" s="438"/>
      <c r="BZ137" s="438"/>
      <c r="CA137" s="438"/>
      <c r="CB137" s="438"/>
      <c r="CC137" s="438"/>
      <c r="CD137" s="438"/>
      <c r="CE137" s="438"/>
      <c r="CF137" s="438"/>
      <c r="CG137" s="438"/>
      <c r="CH137" s="438"/>
      <c r="CI137" s="438"/>
      <c r="CJ137" s="438"/>
      <c r="CK137" s="438"/>
      <c r="CL137" s="438"/>
      <c r="CM137" s="438"/>
    </row>
    <row r="138" spans="1:91" s="175" customFormat="1" ht="165.75" customHeight="1" x14ac:dyDescent="0.45">
      <c r="A138" s="175">
        <v>1</v>
      </c>
      <c r="B138" s="329" t="s">
        <v>1090</v>
      </c>
      <c r="C138" s="330" t="s">
        <v>17</v>
      </c>
      <c r="D138" s="428" t="s">
        <v>766</v>
      </c>
      <c r="E138" s="428" t="s">
        <v>766</v>
      </c>
      <c r="F138" s="331">
        <f>F139</f>
        <v>0.752</v>
      </c>
      <c r="G138" s="332">
        <f>G139</f>
        <v>4998.1821600000003</v>
      </c>
      <c r="H138" s="333"/>
      <c r="I138" s="441"/>
      <c r="J138" s="441"/>
      <c r="K138" s="442">
        <f>K139</f>
        <v>4548.3457600000002</v>
      </c>
      <c r="L138" s="431"/>
      <c r="M138" s="429"/>
      <c r="N138" s="467"/>
      <c r="O138" s="555"/>
      <c r="P138" s="555"/>
      <c r="Q138" s="555"/>
      <c r="R138" s="555"/>
      <c r="S138" s="555"/>
      <c r="T138" s="555"/>
      <c r="U138" s="555"/>
      <c r="V138" s="555"/>
      <c r="W138" s="587"/>
      <c r="X138" s="257">
        <f>O135-M137</f>
        <v>-1</v>
      </c>
      <c r="Y138" s="174"/>
      <c r="Z138" s="174"/>
      <c r="AA138" s="174"/>
      <c r="AB138" s="174"/>
      <c r="AC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row>
    <row r="139" spans="1:91" s="170" customFormat="1" ht="89.25" customHeight="1" x14ac:dyDescent="0.45">
      <c r="A139" s="170">
        <v>1</v>
      </c>
      <c r="B139" s="157" t="s">
        <v>1091</v>
      </c>
      <c r="C139" s="158" t="s">
        <v>17</v>
      </c>
      <c r="D139" s="159" t="s">
        <v>766</v>
      </c>
      <c r="E139" s="160" t="s">
        <v>768</v>
      </c>
      <c r="F139" s="161">
        <v>0.752</v>
      </c>
      <c r="G139" s="162">
        <v>4998.1821600000003</v>
      </c>
      <c r="H139" s="163">
        <v>91</v>
      </c>
      <c r="I139" s="162"/>
      <c r="J139" s="162"/>
      <c r="K139" s="347">
        <f>ROUNDDOWN(G139*H139/100,5)</f>
        <v>4548.3457600000002</v>
      </c>
      <c r="L139" s="411" t="s">
        <v>770</v>
      </c>
      <c r="M139" s="191">
        <v>8</v>
      </c>
      <c r="N139" s="181" t="s">
        <v>825</v>
      </c>
      <c r="O139" s="216">
        <v>8</v>
      </c>
      <c r="P139" s="216"/>
      <c r="Q139" s="216">
        <v>4</v>
      </c>
      <c r="R139" s="216"/>
      <c r="S139" s="216"/>
      <c r="T139" s="216"/>
      <c r="U139" s="216"/>
      <c r="V139" s="216">
        <f t="shared" si="29"/>
        <v>140</v>
      </c>
      <c r="W139" s="587">
        <v>1</v>
      </c>
      <c r="X139" s="248">
        <f t="shared" si="25"/>
        <v>0</v>
      </c>
      <c r="Y139" s="169"/>
      <c r="Z139" s="169"/>
      <c r="AA139" s="169"/>
      <c r="AB139" s="169"/>
      <c r="AC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row>
    <row r="140" spans="1:91" s="175" customFormat="1" ht="143.25" customHeight="1" x14ac:dyDescent="0.45">
      <c r="A140" s="175">
        <v>1</v>
      </c>
      <c r="B140" s="147" t="s">
        <v>160</v>
      </c>
      <c r="C140" s="148" t="s">
        <v>33</v>
      </c>
      <c r="D140" s="149" t="s">
        <v>1190</v>
      </c>
      <c r="E140" s="148" t="s">
        <v>33</v>
      </c>
      <c r="F140" s="150">
        <f t="shared" ref="F140:G140" si="30">F141+F143+F149+F153+F155+F157</f>
        <v>11.454499999999999</v>
      </c>
      <c r="G140" s="150">
        <f t="shared" si="30"/>
        <v>182211.31342000002</v>
      </c>
      <c r="H140" s="150"/>
      <c r="I140" s="150"/>
      <c r="J140" s="150"/>
      <c r="K140" s="150">
        <f>K141+K143+K149+K153+K155+K157</f>
        <v>164397.03013</v>
      </c>
      <c r="L140" s="557"/>
      <c r="M140" s="558"/>
      <c r="N140" s="557"/>
      <c r="O140" s="243"/>
      <c r="P140" s="243"/>
      <c r="Q140" s="243"/>
      <c r="R140" s="243"/>
      <c r="S140" s="243"/>
      <c r="T140" s="243"/>
      <c r="U140" s="243"/>
      <c r="V140" s="243"/>
      <c r="W140" s="585"/>
      <c r="X140" s="257" t="e">
        <f>O137-#REF!</f>
        <v>#REF!</v>
      </c>
      <c r="Y140" s="174"/>
      <c r="Z140" s="174"/>
      <c r="AA140" s="174"/>
      <c r="AB140" s="174"/>
      <c r="AC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row>
    <row r="141" spans="1:91" s="175" customFormat="1" ht="91.5" customHeight="1" x14ac:dyDescent="0.45">
      <c r="A141" s="175">
        <v>1</v>
      </c>
      <c r="B141" s="329" t="s">
        <v>291</v>
      </c>
      <c r="C141" s="330" t="s">
        <v>33</v>
      </c>
      <c r="D141" s="428" t="s">
        <v>78</v>
      </c>
      <c r="E141" s="330" t="s">
        <v>78</v>
      </c>
      <c r="F141" s="331">
        <f>SUM(F142:F142)</f>
        <v>0.58220000000000005</v>
      </c>
      <c r="G141" s="332">
        <f>SUM(G142:G142)</f>
        <v>8542.1203800000003</v>
      </c>
      <c r="H141" s="333"/>
      <c r="I141" s="332"/>
      <c r="J141" s="332"/>
      <c r="K141" s="334">
        <f>SUM(K142:K142)</f>
        <v>7773.3295399999997</v>
      </c>
      <c r="L141" s="340"/>
      <c r="M141" s="497"/>
      <c r="N141" s="340"/>
      <c r="O141" s="555"/>
      <c r="P141" s="555"/>
      <c r="Q141" s="555"/>
      <c r="R141" s="555"/>
      <c r="S141" s="555"/>
      <c r="T141" s="555"/>
      <c r="U141" s="555"/>
      <c r="V141" s="555"/>
      <c r="W141" s="587"/>
      <c r="X141" s="257">
        <f t="shared" si="25"/>
        <v>0</v>
      </c>
      <c r="Y141" s="174"/>
      <c r="Z141" s="174"/>
      <c r="AA141" s="174"/>
      <c r="AB141" s="174"/>
      <c r="AC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row>
    <row r="142" spans="1:91" s="175" customFormat="1" ht="174.75" customHeight="1" x14ac:dyDescent="0.45">
      <c r="A142" s="175">
        <v>1</v>
      </c>
      <c r="B142" s="363" t="s">
        <v>1095</v>
      </c>
      <c r="C142" s="364" t="s">
        <v>33</v>
      </c>
      <c r="D142" s="365" t="s">
        <v>78</v>
      </c>
      <c r="E142" s="366" t="s">
        <v>646</v>
      </c>
      <c r="F142" s="367">
        <v>0.58220000000000005</v>
      </c>
      <c r="G142" s="368">
        <v>8542.1203800000003</v>
      </c>
      <c r="H142" s="369">
        <v>91</v>
      </c>
      <c r="I142" s="368"/>
      <c r="J142" s="368"/>
      <c r="K142" s="381">
        <f>ROUNDDOWN(G142*H142/100,5)</f>
        <v>7773.3295399999997</v>
      </c>
      <c r="L142" s="411" t="s">
        <v>625</v>
      </c>
      <c r="M142" s="194">
        <v>7</v>
      </c>
      <c r="N142" s="165"/>
      <c r="O142" s="216">
        <v>7</v>
      </c>
      <c r="P142" s="216"/>
      <c r="Q142" s="216">
        <v>4</v>
      </c>
      <c r="R142" s="216"/>
      <c r="S142" s="216"/>
      <c r="T142" s="216"/>
      <c r="U142" s="216"/>
      <c r="V142" s="216">
        <f t="shared" si="29"/>
        <v>130</v>
      </c>
      <c r="W142" s="587">
        <v>1</v>
      </c>
      <c r="X142" s="257">
        <f t="shared" si="25"/>
        <v>0</v>
      </c>
      <c r="Y142" s="174"/>
      <c r="Z142" s="174"/>
      <c r="AA142" s="174"/>
      <c r="AB142" s="174"/>
      <c r="AC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row>
    <row r="143" spans="1:91" s="253" customFormat="1" ht="132.75" customHeight="1" x14ac:dyDescent="0.45">
      <c r="B143" s="329" t="s">
        <v>292</v>
      </c>
      <c r="C143" s="330" t="s">
        <v>33</v>
      </c>
      <c r="D143" s="428" t="s">
        <v>90</v>
      </c>
      <c r="E143" s="330" t="s">
        <v>90</v>
      </c>
      <c r="F143" s="331">
        <f>SUM(F144:F148)</f>
        <v>4.21</v>
      </c>
      <c r="G143" s="332">
        <f>SUM(G144:G148)</f>
        <v>65978.582190000016</v>
      </c>
      <c r="H143" s="333"/>
      <c r="I143" s="332"/>
      <c r="J143" s="332"/>
      <c r="K143" s="334">
        <f>SUM(K144:K148)</f>
        <v>60700.295599999998</v>
      </c>
      <c r="L143" s="340"/>
      <c r="M143" s="497"/>
      <c r="N143" s="340"/>
      <c r="O143" s="555"/>
      <c r="P143" s="555"/>
      <c r="Q143" s="555"/>
      <c r="R143" s="555"/>
      <c r="S143" s="555"/>
      <c r="T143" s="555"/>
      <c r="U143" s="555"/>
      <c r="V143" s="555"/>
      <c r="W143" s="587"/>
      <c r="X143" s="246">
        <f t="shared" si="25"/>
        <v>0</v>
      </c>
      <c r="Y143" s="256"/>
      <c r="Z143" s="256"/>
      <c r="AA143" s="256"/>
      <c r="AB143" s="256"/>
      <c r="AC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c r="BW143" s="256"/>
      <c r="BX143" s="256"/>
      <c r="BY143" s="256"/>
      <c r="BZ143" s="256"/>
      <c r="CA143" s="256"/>
      <c r="CB143" s="256"/>
      <c r="CC143" s="256"/>
      <c r="CD143" s="256"/>
      <c r="CE143" s="256"/>
      <c r="CF143" s="256"/>
      <c r="CG143" s="256"/>
      <c r="CH143" s="256"/>
      <c r="CI143" s="256"/>
      <c r="CJ143" s="256"/>
      <c r="CK143" s="256"/>
      <c r="CL143" s="256"/>
      <c r="CM143" s="256"/>
    </row>
    <row r="144" spans="1:91" s="175" customFormat="1" ht="132.75" customHeight="1" x14ac:dyDescent="0.45">
      <c r="B144" s="157" t="s">
        <v>162</v>
      </c>
      <c r="C144" s="158" t="s">
        <v>33</v>
      </c>
      <c r="D144" s="159" t="s">
        <v>90</v>
      </c>
      <c r="E144" s="160" t="s">
        <v>857</v>
      </c>
      <c r="F144" s="161">
        <v>1.4</v>
      </c>
      <c r="G144" s="162">
        <v>21504.430690000001</v>
      </c>
      <c r="H144" s="163">
        <v>92</v>
      </c>
      <c r="I144" s="162"/>
      <c r="J144" s="162"/>
      <c r="K144" s="347">
        <f t="shared" ref="K144:K148" si="31">ROUNDDOWN(G144*H144/100,5)</f>
        <v>19784.076229999999</v>
      </c>
      <c r="L144" s="356" t="s">
        <v>858</v>
      </c>
      <c r="M144" s="194">
        <v>6</v>
      </c>
      <c r="N144" s="165"/>
      <c r="O144" s="216">
        <v>6</v>
      </c>
      <c r="P144" s="216"/>
      <c r="Q144" s="216">
        <v>2</v>
      </c>
      <c r="R144" s="216"/>
      <c r="S144" s="216"/>
      <c r="T144" s="216"/>
      <c r="U144" s="216"/>
      <c r="V144" s="216">
        <f t="shared" si="29"/>
        <v>90</v>
      </c>
      <c r="W144" s="588">
        <v>1</v>
      </c>
      <c r="X144" s="257"/>
      <c r="Y144" s="174"/>
      <c r="Z144" s="174"/>
      <c r="AA144" s="174"/>
      <c r="AB144" s="174"/>
      <c r="AC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row>
    <row r="145" spans="2:91" s="175" customFormat="1" ht="181.5" customHeight="1" x14ac:dyDescent="0.45">
      <c r="B145" s="157" t="s">
        <v>1096</v>
      </c>
      <c r="C145" s="158" t="s">
        <v>33</v>
      </c>
      <c r="D145" s="159" t="s">
        <v>90</v>
      </c>
      <c r="E145" s="160" t="s">
        <v>859</v>
      </c>
      <c r="F145" s="161">
        <v>1.5</v>
      </c>
      <c r="G145" s="162">
        <v>24805.687999999998</v>
      </c>
      <c r="H145" s="163">
        <v>92</v>
      </c>
      <c r="I145" s="162"/>
      <c r="J145" s="162"/>
      <c r="K145" s="347">
        <f t="shared" si="31"/>
        <v>22821.232960000001</v>
      </c>
      <c r="L145" s="356" t="s">
        <v>690</v>
      </c>
      <c r="M145" s="194">
        <v>6</v>
      </c>
      <c r="N145" s="165"/>
      <c r="O145" s="216">
        <v>6</v>
      </c>
      <c r="P145" s="216"/>
      <c r="Q145" s="216">
        <v>2</v>
      </c>
      <c r="R145" s="216"/>
      <c r="S145" s="216"/>
      <c r="T145" s="216"/>
      <c r="U145" s="216"/>
      <c r="V145" s="216">
        <f t="shared" si="29"/>
        <v>90</v>
      </c>
      <c r="W145" s="587">
        <v>1</v>
      </c>
      <c r="X145" s="257"/>
      <c r="Y145" s="174"/>
      <c r="Z145" s="174"/>
      <c r="AA145" s="174"/>
      <c r="AB145" s="174"/>
      <c r="AC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row>
    <row r="146" spans="2:91" s="175" customFormat="1" ht="168" customHeight="1" x14ac:dyDescent="0.45">
      <c r="B146" s="157" t="s">
        <v>1097</v>
      </c>
      <c r="C146" s="158" t="s">
        <v>33</v>
      </c>
      <c r="D146" s="159" t="s">
        <v>90</v>
      </c>
      <c r="E146" s="160" t="s">
        <v>860</v>
      </c>
      <c r="F146" s="161">
        <v>0.6</v>
      </c>
      <c r="G146" s="162">
        <v>9189.4003699999994</v>
      </c>
      <c r="H146" s="163">
        <v>92</v>
      </c>
      <c r="I146" s="162"/>
      <c r="J146" s="162"/>
      <c r="K146" s="347">
        <f t="shared" si="31"/>
        <v>8454.2483400000001</v>
      </c>
      <c r="L146" s="356" t="s">
        <v>726</v>
      </c>
      <c r="M146" s="194">
        <v>5</v>
      </c>
      <c r="N146" s="165"/>
      <c r="O146" s="216">
        <v>5</v>
      </c>
      <c r="P146" s="216"/>
      <c r="Q146" s="216">
        <v>2</v>
      </c>
      <c r="R146" s="216"/>
      <c r="S146" s="216"/>
      <c r="T146" s="216"/>
      <c r="U146" s="216"/>
      <c r="V146" s="216">
        <f t="shared" si="29"/>
        <v>80</v>
      </c>
      <c r="W146" s="588">
        <v>1</v>
      </c>
      <c r="X146" s="257">
        <f>O143-M143</f>
        <v>0</v>
      </c>
      <c r="Y146" s="174"/>
      <c r="Z146" s="174"/>
      <c r="AA146" s="174"/>
      <c r="AB146" s="174"/>
      <c r="AC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row>
    <row r="147" spans="2:91" s="170" customFormat="1" ht="111.75" customHeight="1" x14ac:dyDescent="0.45">
      <c r="B147" s="157" t="s">
        <v>1098</v>
      </c>
      <c r="C147" s="158" t="s">
        <v>33</v>
      </c>
      <c r="D147" s="159" t="s">
        <v>90</v>
      </c>
      <c r="E147" s="160" t="s">
        <v>863</v>
      </c>
      <c r="F147" s="161">
        <v>0.52</v>
      </c>
      <c r="G147" s="162">
        <v>7005.3455000000004</v>
      </c>
      <c r="H147" s="163">
        <v>92</v>
      </c>
      <c r="I147" s="162"/>
      <c r="J147" s="162"/>
      <c r="K147" s="347">
        <f t="shared" si="31"/>
        <v>6444.9178599999996</v>
      </c>
      <c r="L147" s="356" t="s">
        <v>862</v>
      </c>
      <c r="M147" s="194">
        <v>6</v>
      </c>
      <c r="N147" s="165"/>
      <c r="O147" s="216">
        <v>6</v>
      </c>
      <c r="P147" s="216"/>
      <c r="Q147" s="216">
        <v>2</v>
      </c>
      <c r="R147" s="216"/>
      <c r="S147" s="216"/>
      <c r="T147" s="216"/>
      <c r="U147" s="216"/>
      <c r="V147" s="216">
        <f t="shared" si="29"/>
        <v>90</v>
      </c>
      <c r="W147" s="587">
        <v>1</v>
      </c>
      <c r="X147" s="248"/>
      <c r="Y147" s="169"/>
      <c r="Z147" s="169"/>
      <c r="AA147" s="169"/>
      <c r="AB147" s="169"/>
      <c r="AC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c r="CG147" s="169"/>
      <c r="CH147" s="169"/>
      <c r="CI147" s="169"/>
      <c r="CJ147" s="169"/>
      <c r="CK147" s="169"/>
      <c r="CL147" s="169"/>
      <c r="CM147" s="169"/>
    </row>
    <row r="148" spans="2:91" s="175" customFormat="1" ht="109.5" customHeight="1" x14ac:dyDescent="0.45">
      <c r="B148" s="157" t="s">
        <v>1099</v>
      </c>
      <c r="C148" s="158" t="s">
        <v>33</v>
      </c>
      <c r="D148" s="159" t="s">
        <v>90</v>
      </c>
      <c r="E148" s="160" t="s">
        <v>861</v>
      </c>
      <c r="F148" s="161">
        <v>0.19</v>
      </c>
      <c r="G148" s="162">
        <v>3473.7176300000001</v>
      </c>
      <c r="H148" s="163">
        <v>92</v>
      </c>
      <c r="I148" s="162"/>
      <c r="J148" s="162"/>
      <c r="K148" s="347">
        <f t="shared" si="31"/>
        <v>3195.8202099999999</v>
      </c>
      <c r="L148" s="356" t="s">
        <v>898</v>
      </c>
      <c r="M148" s="194">
        <v>6</v>
      </c>
      <c r="N148" s="165"/>
      <c r="O148" s="216">
        <v>6</v>
      </c>
      <c r="P148" s="216"/>
      <c r="Q148" s="216">
        <v>4</v>
      </c>
      <c r="R148" s="216"/>
      <c r="S148" s="216"/>
      <c r="T148" s="216"/>
      <c r="U148" s="216"/>
      <c r="V148" s="216">
        <f t="shared" si="29"/>
        <v>120</v>
      </c>
      <c r="W148" s="587">
        <v>1</v>
      </c>
      <c r="X148" s="257"/>
      <c r="Y148" s="174"/>
      <c r="Z148" s="174"/>
      <c r="AA148" s="174"/>
      <c r="AB148" s="174"/>
      <c r="AC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row>
    <row r="149" spans="2:91" s="170" customFormat="1" ht="109.5" customHeight="1" x14ac:dyDescent="0.45">
      <c r="B149" s="454" t="s">
        <v>163</v>
      </c>
      <c r="C149" s="455" t="s">
        <v>33</v>
      </c>
      <c r="D149" s="456" t="s">
        <v>34</v>
      </c>
      <c r="E149" s="455" t="s">
        <v>34</v>
      </c>
      <c r="F149" s="493">
        <f>SUM(F150:F152)</f>
        <v>4.9131</v>
      </c>
      <c r="G149" s="461">
        <f>SUM(G150:G152)</f>
        <v>80819.95955</v>
      </c>
      <c r="H149" s="494"/>
      <c r="I149" s="461"/>
      <c r="J149" s="461"/>
      <c r="K149" s="462">
        <f>SUM(K150:K152)</f>
        <v>73546.163180000003</v>
      </c>
      <c r="L149" s="340"/>
      <c r="M149" s="497"/>
      <c r="N149" s="340"/>
      <c r="O149" s="555"/>
      <c r="P149" s="555"/>
      <c r="Q149" s="555"/>
      <c r="R149" s="555"/>
      <c r="S149" s="555"/>
      <c r="T149" s="555"/>
      <c r="U149" s="555"/>
      <c r="V149" s="555"/>
      <c r="W149" s="588"/>
      <c r="X149" s="248"/>
      <c r="Y149" s="169"/>
      <c r="Z149" s="169"/>
      <c r="AA149" s="169"/>
      <c r="AB149" s="169"/>
      <c r="AC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c r="CG149" s="169"/>
      <c r="CH149" s="169"/>
      <c r="CI149" s="169"/>
      <c r="CJ149" s="169"/>
      <c r="CK149" s="169"/>
      <c r="CL149" s="169"/>
      <c r="CM149" s="169"/>
    </row>
    <row r="150" spans="2:91" s="175" customFormat="1" ht="109.5" customHeight="1" x14ac:dyDescent="0.45">
      <c r="B150" s="363" t="s">
        <v>32</v>
      </c>
      <c r="C150" s="364" t="s">
        <v>33</v>
      </c>
      <c r="D150" s="365" t="s">
        <v>34</v>
      </c>
      <c r="E150" s="366" t="s">
        <v>750</v>
      </c>
      <c r="F150" s="367">
        <v>1.82</v>
      </c>
      <c r="G150" s="368">
        <v>17218.122480000002</v>
      </c>
      <c r="H150" s="369">
        <v>91</v>
      </c>
      <c r="I150" s="368"/>
      <c r="J150" s="368"/>
      <c r="K150" s="381">
        <f t="shared" ref="K150:K152" si="32">ROUNDDOWN(G150*H150/100,5)</f>
        <v>15668.49145</v>
      </c>
      <c r="L150" s="411" t="s">
        <v>746</v>
      </c>
      <c r="M150" s="194">
        <v>3</v>
      </c>
      <c r="N150" s="370" t="s">
        <v>754</v>
      </c>
      <c r="O150" s="216">
        <v>3</v>
      </c>
      <c r="P150" s="216"/>
      <c r="Q150" s="216"/>
      <c r="R150" s="216"/>
      <c r="S150" s="216">
        <v>2</v>
      </c>
      <c r="T150" s="216"/>
      <c r="U150" s="216"/>
      <c r="V150" s="216">
        <f t="shared" si="29"/>
        <v>60</v>
      </c>
      <c r="W150" s="587">
        <v>1</v>
      </c>
      <c r="X150" s="257"/>
      <c r="Y150" s="174"/>
      <c r="Z150" s="174"/>
      <c r="AA150" s="174"/>
      <c r="AB150" s="174"/>
      <c r="AC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row>
    <row r="151" spans="2:91" s="175" customFormat="1" ht="109.5" customHeight="1" x14ac:dyDescent="0.45">
      <c r="B151" s="363" t="s">
        <v>421</v>
      </c>
      <c r="C151" s="364" t="s">
        <v>33</v>
      </c>
      <c r="D151" s="365" t="s">
        <v>34</v>
      </c>
      <c r="E151" s="366" t="s">
        <v>753</v>
      </c>
      <c r="F151" s="367">
        <v>0.28510000000000002</v>
      </c>
      <c r="G151" s="368">
        <v>25712.723549999999</v>
      </c>
      <c r="H151" s="369">
        <v>91</v>
      </c>
      <c r="I151" s="368"/>
      <c r="J151" s="368"/>
      <c r="K151" s="381">
        <f t="shared" si="32"/>
        <v>23398.578430000001</v>
      </c>
      <c r="L151" s="411" t="s">
        <v>755</v>
      </c>
      <c r="M151" s="194">
        <v>8</v>
      </c>
      <c r="N151" s="370" t="s">
        <v>1221</v>
      </c>
      <c r="O151" s="216">
        <v>8</v>
      </c>
      <c r="P151" s="216">
        <v>2</v>
      </c>
      <c r="Q151" s="216">
        <v>4</v>
      </c>
      <c r="R151" s="216"/>
      <c r="S151" s="216">
        <v>2</v>
      </c>
      <c r="T151" s="216"/>
      <c r="U151" s="216"/>
      <c r="V151" s="216">
        <f t="shared" si="29"/>
        <v>200</v>
      </c>
      <c r="W151" s="588">
        <v>1</v>
      </c>
      <c r="X151" s="257"/>
      <c r="Y151" s="174"/>
      <c r="Z151" s="174"/>
      <c r="AA151" s="174"/>
      <c r="AB151" s="174"/>
      <c r="AC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row>
    <row r="152" spans="2:91" s="170" customFormat="1" ht="92.25" customHeight="1" x14ac:dyDescent="0.45">
      <c r="B152" s="363" t="s">
        <v>422</v>
      </c>
      <c r="C152" s="364" t="s">
        <v>33</v>
      </c>
      <c r="D152" s="365" t="s">
        <v>34</v>
      </c>
      <c r="E152" s="366" t="s">
        <v>756</v>
      </c>
      <c r="F152" s="367">
        <v>2.8079999999999998</v>
      </c>
      <c r="G152" s="368">
        <v>37889.113519999999</v>
      </c>
      <c r="H152" s="369">
        <v>91</v>
      </c>
      <c r="I152" s="368"/>
      <c r="J152" s="368"/>
      <c r="K152" s="381">
        <f t="shared" si="32"/>
        <v>34479.0933</v>
      </c>
      <c r="L152" s="411" t="s">
        <v>757</v>
      </c>
      <c r="M152" s="194">
        <v>11</v>
      </c>
      <c r="N152" s="370" t="s">
        <v>1223</v>
      </c>
      <c r="O152" s="216">
        <v>11</v>
      </c>
      <c r="P152" s="216">
        <v>2</v>
      </c>
      <c r="Q152" s="216">
        <v>4</v>
      </c>
      <c r="R152" s="216"/>
      <c r="S152" s="216"/>
      <c r="T152" s="216"/>
      <c r="U152" s="216"/>
      <c r="V152" s="216">
        <f t="shared" si="29"/>
        <v>200</v>
      </c>
      <c r="W152" s="587">
        <v>1</v>
      </c>
      <c r="X152" s="248"/>
      <c r="Y152" s="169"/>
      <c r="Z152" s="169"/>
      <c r="AA152" s="169"/>
      <c r="AB152" s="169"/>
      <c r="AC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C152" s="169"/>
      <c r="CD152" s="169"/>
      <c r="CE152" s="169"/>
      <c r="CF152" s="169"/>
      <c r="CG152" s="169"/>
      <c r="CH152" s="169"/>
      <c r="CI152" s="169"/>
      <c r="CJ152" s="169"/>
      <c r="CK152" s="169"/>
      <c r="CL152" s="169"/>
      <c r="CM152" s="169"/>
    </row>
    <row r="153" spans="2:91" s="175" customFormat="1" ht="97.5" customHeight="1" x14ac:dyDescent="0.45">
      <c r="B153" s="329" t="s">
        <v>164</v>
      </c>
      <c r="C153" s="330" t="s">
        <v>33</v>
      </c>
      <c r="D153" s="428" t="s">
        <v>729</v>
      </c>
      <c r="E153" s="428" t="s">
        <v>729</v>
      </c>
      <c r="F153" s="440">
        <f>F154</f>
        <v>0.14419999999999999</v>
      </c>
      <c r="G153" s="441">
        <f>G154</f>
        <v>1394.6410000000001</v>
      </c>
      <c r="H153" s="453"/>
      <c r="I153" s="441"/>
      <c r="J153" s="441"/>
      <c r="K153" s="442">
        <f>K154</f>
        <v>1269.1233099999999</v>
      </c>
      <c r="L153" s="340"/>
      <c r="M153" s="497"/>
      <c r="N153" s="467"/>
      <c r="O153" s="555"/>
      <c r="P153" s="555"/>
      <c r="Q153" s="555"/>
      <c r="R153" s="555"/>
      <c r="S153" s="555"/>
      <c r="T153" s="555"/>
      <c r="U153" s="555"/>
      <c r="V153" s="555"/>
      <c r="W153" s="588"/>
      <c r="X153" s="257"/>
      <c r="Y153" s="174"/>
      <c r="Z153" s="174"/>
      <c r="AA153" s="174"/>
      <c r="AB153" s="174"/>
      <c r="AC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row>
    <row r="154" spans="2:91" s="170" customFormat="1" ht="109.5" customHeight="1" x14ac:dyDescent="0.45">
      <c r="B154" s="157" t="s">
        <v>101</v>
      </c>
      <c r="C154" s="158" t="s">
        <v>33</v>
      </c>
      <c r="D154" s="158" t="s">
        <v>729</v>
      </c>
      <c r="E154" s="160" t="s">
        <v>730</v>
      </c>
      <c r="F154" s="161">
        <v>0.14419999999999999</v>
      </c>
      <c r="G154" s="162">
        <v>1394.6410000000001</v>
      </c>
      <c r="H154" s="163">
        <v>91</v>
      </c>
      <c r="I154" s="162"/>
      <c r="J154" s="162"/>
      <c r="K154" s="347">
        <f>ROUNDDOWN(G154*H154/100,5)</f>
        <v>1269.1233099999999</v>
      </c>
      <c r="L154" s="190" t="s">
        <v>816</v>
      </c>
      <c r="M154" s="358">
        <v>6</v>
      </c>
      <c r="N154" s="165"/>
      <c r="O154" s="262">
        <v>6</v>
      </c>
      <c r="P154" s="262"/>
      <c r="Q154" s="216">
        <v>2</v>
      </c>
      <c r="R154" s="216"/>
      <c r="S154" s="216"/>
      <c r="T154" s="216"/>
      <c r="U154" s="216"/>
      <c r="V154" s="216">
        <f t="shared" si="29"/>
        <v>90</v>
      </c>
      <c r="W154" s="587">
        <v>1</v>
      </c>
      <c r="X154" s="248"/>
      <c r="Y154" s="169"/>
      <c r="Z154" s="169"/>
      <c r="AA154" s="169"/>
      <c r="AB154" s="169"/>
      <c r="AC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row>
    <row r="155" spans="2:91" s="175" customFormat="1" ht="109.5" customHeight="1" x14ac:dyDescent="0.45">
      <c r="B155" s="329" t="s">
        <v>232</v>
      </c>
      <c r="C155" s="330" t="s">
        <v>33</v>
      </c>
      <c r="D155" s="428" t="s">
        <v>233</v>
      </c>
      <c r="E155" s="330" t="s">
        <v>233</v>
      </c>
      <c r="F155" s="331">
        <f>F156</f>
        <v>0.7</v>
      </c>
      <c r="G155" s="332">
        <f>G156</f>
        <v>18202.907599999999</v>
      </c>
      <c r="H155" s="333"/>
      <c r="I155" s="332"/>
      <c r="J155" s="332"/>
      <c r="K155" s="334">
        <f>K156</f>
        <v>14562.326080000001</v>
      </c>
      <c r="L155" s="431"/>
      <c r="M155" s="465"/>
      <c r="N155" s="340"/>
      <c r="O155" s="555"/>
      <c r="P155" s="555"/>
      <c r="Q155" s="555"/>
      <c r="R155" s="555"/>
      <c r="S155" s="555"/>
      <c r="T155" s="555"/>
      <c r="U155" s="555"/>
      <c r="V155" s="555"/>
      <c r="W155" s="587"/>
      <c r="X155" s="257"/>
      <c r="Y155" s="174"/>
      <c r="Z155" s="174"/>
      <c r="AA155" s="174"/>
      <c r="AB155" s="174"/>
      <c r="AC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row>
    <row r="156" spans="2:91" s="170" customFormat="1" ht="109.5" customHeight="1" x14ac:dyDescent="0.45">
      <c r="B156" s="157" t="s">
        <v>234</v>
      </c>
      <c r="C156" s="158" t="s">
        <v>33</v>
      </c>
      <c r="D156" s="159" t="s">
        <v>233</v>
      </c>
      <c r="E156" s="160" t="s">
        <v>682</v>
      </c>
      <c r="F156" s="161">
        <v>0.7</v>
      </c>
      <c r="G156" s="162">
        <v>18202.907599999999</v>
      </c>
      <c r="H156" s="163">
        <v>80</v>
      </c>
      <c r="I156" s="162"/>
      <c r="J156" s="162"/>
      <c r="K156" s="347">
        <f>ROUNDDOWN(G156*H156/100,5)</f>
        <v>14562.326080000001</v>
      </c>
      <c r="L156" s="191" t="s">
        <v>686</v>
      </c>
      <c r="M156" s="358">
        <v>14</v>
      </c>
      <c r="N156" s="165"/>
      <c r="O156" s="216">
        <v>14</v>
      </c>
      <c r="P156" s="216"/>
      <c r="Q156" s="216">
        <v>4</v>
      </c>
      <c r="R156" s="216"/>
      <c r="S156" s="216"/>
      <c r="T156" s="216"/>
      <c r="U156" s="216"/>
      <c r="V156" s="216">
        <f t="shared" si="29"/>
        <v>200</v>
      </c>
      <c r="W156" s="588">
        <v>1</v>
      </c>
      <c r="X156" s="248"/>
      <c r="Y156" s="169"/>
      <c r="Z156" s="169"/>
      <c r="AA156" s="169"/>
      <c r="AB156" s="169"/>
      <c r="AC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C156" s="169"/>
      <c r="CD156" s="169"/>
      <c r="CE156" s="169"/>
      <c r="CF156" s="169"/>
      <c r="CG156" s="169"/>
      <c r="CH156" s="169"/>
      <c r="CI156" s="169"/>
      <c r="CJ156" s="169"/>
      <c r="CK156" s="169"/>
      <c r="CL156" s="169"/>
      <c r="CM156" s="169"/>
    </row>
    <row r="157" spans="2:91" s="175" customFormat="1" ht="109.5" customHeight="1" x14ac:dyDescent="0.45">
      <c r="B157" s="329" t="s">
        <v>235</v>
      </c>
      <c r="C157" s="330" t="s">
        <v>33</v>
      </c>
      <c r="D157" s="428" t="s">
        <v>327</v>
      </c>
      <c r="E157" s="428" t="s">
        <v>327</v>
      </c>
      <c r="F157" s="440">
        <f>SUM(F158:F160)</f>
        <v>0.90500000000000003</v>
      </c>
      <c r="G157" s="441">
        <f>SUM(G158:G160)</f>
        <v>7273.1027000000004</v>
      </c>
      <c r="H157" s="333"/>
      <c r="I157" s="441"/>
      <c r="J157" s="441"/>
      <c r="K157" s="442">
        <f>SUM(K158:K160)</f>
        <v>6545.7924199999998</v>
      </c>
      <c r="L157" s="340"/>
      <c r="M157" s="497"/>
      <c r="N157" s="340"/>
      <c r="O157" s="555"/>
      <c r="P157" s="555"/>
      <c r="Q157" s="555"/>
      <c r="R157" s="555"/>
      <c r="S157" s="555"/>
      <c r="T157" s="555"/>
      <c r="U157" s="555"/>
      <c r="V157" s="555"/>
      <c r="W157" s="586"/>
      <c r="X157" s="257"/>
      <c r="Y157" s="174"/>
      <c r="Z157" s="174"/>
      <c r="AA157" s="174"/>
      <c r="AB157" s="174"/>
      <c r="AC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row>
    <row r="158" spans="2:91" s="175" customFormat="1" ht="97.5" customHeight="1" x14ac:dyDescent="0.45">
      <c r="B158" s="157" t="s">
        <v>236</v>
      </c>
      <c r="C158" s="158" t="s">
        <v>33</v>
      </c>
      <c r="D158" s="159" t="s">
        <v>327</v>
      </c>
      <c r="E158" s="160" t="s">
        <v>673</v>
      </c>
      <c r="F158" s="161">
        <v>0.311</v>
      </c>
      <c r="G158" s="162">
        <v>3101.2335499999999</v>
      </c>
      <c r="H158" s="163">
        <v>90</v>
      </c>
      <c r="I158" s="162"/>
      <c r="J158" s="162"/>
      <c r="K158" s="347">
        <f t="shared" ref="K158:K160" si="33">ROUNDDOWN(G158*H158/100,5)</f>
        <v>2791.1101899999999</v>
      </c>
      <c r="L158" s="411" t="s">
        <v>675</v>
      </c>
      <c r="M158" s="194">
        <v>7</v>
      </c>
      <c r="N158" s="165"/>
      <c r="O158" s="216">
        <v>7</v>
      </c>
      <c r="P158" s="216"/>
      <c r="Q158" s="216">
        <v>2</v>
      </c>
      <c r="R158" s="216"/>
      <c r="S158" s="216"/>
      <c r="T158" s="216"/>
      <c r="U158" s="216"/>
      <c r="V158" s="216">
        <f t="shared" si="29"/>
        <v>100</v>
      </c>
      <c r="W158" s="587">
        <v>1</v>
      </c>
      <c r="X158" s="257"/>
      <c r="Y158" s="174"/>
      <c r="Z158" s="174"/>
      <c r="AA158" s="174"/>
      <c r="AB158" s="174"/>
      <c r="AC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row>
    <row r="159" spans="2:91" s="170" customFormat="1" ht="143.25" customHeight="1" x14ac:dyDescent="0.45">
      <c r="B159" s="157" t="s">
        <v>1100</v>
      </c>
      <c r="C159" s="158" t="s">
        <v>33</v>
      </c>
      <c r="D159" s="159" t="s">
        <v>327</v>
      </c>
      <c r="E159" s="160" t="s">
        <v>676</v>
      </c>
      <c r="F159" s="161">
        <v>9.4E-2</v>
      </c>
      <c r="G159" s="162">
        <v>1553.82915</v>
      </c>
      <c r="H159" s="163">
        <v>90</v>
      </c>
      <c r="I159" s="162"/>
      <c r="J159" s="162"/>
      <c r="K159" s="347">
        <f t="shared" si="33"/>
        <v>1398.44623</v>
      </c>
      <c r="L159" s="411" t="s">
        <v>678</v>
      </c>
      <c r="M159" s="194">
        <v>7</v>
      </c>
      <c r="N159" s="176"/>
      <c r="O159" s="216">
        <v>7</v>
      </c>
      <c r="P159" s="216"/>
      <c r="Q159" s="216">
        <v>4</v>
      </c>
      <c r="R159" s="216"/>
      <c r="S159" s="216"/>
      <c r="T159" s="216"/>
      <c r="U159" s="216"/>
      <c r="V159" s="216">
        <f t="shared" si="29"/>
        <v>130</v>
      </c>
      <c r="W159" s="585">
        <v>1</v>
      </c>
      <c r="X159" s="248"/>
      <c r="Y159" s="169"/>
      <c r="Z159" s="169"/>
      <c r="AA159" s="169"/>
      <c r="AB159" s="169"/>
      <c r="AC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row>
    <row r="160" spans="2:91" s="439" customFormat="1" ht="177.75" customHeight="1" x14ac:dyDescent="0.45">
      <c r="B160" s="157" t="s">
        <v>1101</v>
      </c>
      <c r="C160" s="158" t="s">
        <v>33</v>
      </c>
      <c r="D160" s="159" t="s">
        <v>327</v>
      </c>
      <c r="E160" s="160" t="s">
        <v>680</v>
      </c>
      <c r="F160" s="161">
        <v>0.5</v>
      </c>
      <c r="G160" s="162">
        <v>2618.04</v>
      </c>
      <c r="H160" s="163">
        <v>90</v>
      </c>
      <c r="I160" s="162"/>
      <c r="J160" s="162"/>
      <c r="K160" s="347">
        <f t="shared" si="33"/>
        <v>2356.2359999999999</v>
      </c>
      <c r="L160" s="411" t="s">
        <v>679</v>
      </c>
      <c r="M160" s="194">
        <v>8</v>
      </c>
      <c r="N160" s="176"/>
      <c r="O160" s="216">
        <v>8</v>
      </c>
      <c r="P160" s="216"/>
      <c r="Q160" s="216">
        <v>2</v>
      </c>
      <c r="R160" s="216"/>
      <c r="S160" s="216"/>
      <c r="T160" s="216"/>
      <c r="U160" s="216"/>
      <c r="V160" s="216">
        <f t="shared" si="29"/>
        <v>110</v>
      </c>
      <c r="W160" s="588">
        <v>1</v>
      </c>
      <c r="X160" s="565"/>
      <c r="Y160" s="438"/>
      <c r="Z160" s="438"/>
      <c r="AA160" s="438"/>
      <c r="AB160" s="438"/>
      <c r="AC160" s="438"/>
      <c r="AP160" s="438"/>
      <c r="AQ160" s="438"/>
      <c r="AR160" s="438"/>
      <c r="AS160" s="438"/>
      <c r="AT160" s="438"/>
      <c r="AU160" s="438"/>
      <c r="AV160" s="438"/>
      <c r="AW160" s="438"/>
      <c r="AX160" s="438"/>
      <c r="AY160" s="438"/>
      <c r="AZ160" s="438"/>
      <c r="BA160" s="438"/>
      <c r="BB160" s="438"/>
      <c r="BC160" s="438"/>
      <c r="BD160" s="438"/>
      <c r="BE160" s="438"/>
      <c r="BF160" s="438"/>
      <c r="BG160" s="438"/>
      <c r="BH160" s="438"/>
      <c r="BI160" s="438"/>
      <c r="BJ160" s="438"/>
      <c r="BK160" s="438"/>
      <c r="BL160" s="438"/>
      <c r="BM160" s="438"/>
      <c r="BN160" s="438"/>
      <c r="BO160" s="438"/>
      <c r="BP160" s="438"/>
      <c r="BQ160" s="438"/>
      <c r="BR160" s="438"/>
      <c r="BS160" s="438"/>
      <c r="BT160" s="438"/>
      <c r="BU160" s="438"/>
      <c r="BV160" s="438"/>
      <c r="BW160" s="438"/>
      <c r="BX160" s="438"/>
      <c r="BY160" s="438"/>
      <c r="BZ160" s="438"/>
      <c r="CA160" s="438"/>
      <c r="CB160" s="438"/>
      <c r="CC160" s="438"/>
      <c r="CD160" s="438"/>
      <c r="CE160" s="438"/>
      <c r="CF160" s="438"/>
      <c r="CG160" s="438"/>
      <c r="CH160" s="438"/>
      <c r="CI160" s="438"/>
      <c r="CJ160" s="438"/>
      <c r="CK160" s="438"/>
      <c r="CL160" s="438"/>
      <c r="CM160" s="438"/>
    </row>
    <row r="161" spans="1:91" s="175" customFormat="1" ht="109.5" customHeight="1" x14ac:dyDescent="0.45">
      <c r="B161" s="147" t="s">
        <v>165</v>
      </c>
      <c r="C161" s="148" t="s">
        <v>71</v>
      </c>
      <c r="D161" s="149" t="s">
        <v>441</v>
      </c>
      <c r="E161" s="148" t="s">
        <v>71</v>
      </c>
      <c r="F161" s="296">
        <f t="shared" ref="F161:G161" si="34">F162</f>
        <v>2.0539999999999998</v>
      </c>
      <c r="G161" s="296">
        <f t="shared" si="34"/>
        <v>31443.58425</v>
      </c>
      <c r="H161" s="296"/>
      <c r="I161" s="296"/>
      <c r="J161" s="296"/>
      <c r="K161" s="296">
        <f>K162</f>
        <v>28299.2258</v>
      </c>
      <c r="L161" s="244"/>
      <c r="M161" s="569"/>
      <c r="N161" s="154"/>
      <c r="O161" s="243"/>
      <c r="P161" s="243"/>
      <c r="Q161" s="243"/>
      <c r="R161" s="243"/>
      <c r="S161" s="243"/>
      <c r="T161" s="243"/>
      <c r="U161" s="243"/>
      <c r="V161" s="243"/>
      <c r="W161" s="585"/>
      <c r="X161" s="257"/>
      <c r="Y161" s="174"/>
      <c r="Z161" s="174"/>
      <c r="AA161" s="174"/>
      <c r="AB161" s="174"/>
      <c r="AC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row>
    <row r="162" spans="1:91" s="156" customFormat="1" ht="72.75" customHeight="1" x14ac:dyDescent="0.45">
      <c r="B162" s="454" t="s">
        <v>166</v>
      </c>
      <c r="C162" s="455" t="s">
        <v>71</v>
      </c>
      <c r="D162" s="456" t="s">
        <v>72</v>
      </c>
      <c r="E162" s="455" t="s">
        <v>72</v>
      </c>
      <c r="F162" s="493">
        <f>SUM(F163:F166)</f>
        <v>2.0539999999999998</v>
      </c>
      <c r="G162" s="461">
        <f>SUM(G163:G166)</f>
        <v>31443.58425</v>
      </c>
      <c r="H162" s="494"/>
      <c r="I162" s="461"/>
      <c r="J162" s="461"/>
      <c r="K162" s="462">
        <f>SUM(K163:K166)</f>
        <v>28299.2258</v>
      </c>
      <c r="L162" s="431"/>
      <c r="M162" s="509"/>
      <c r="N162" s="434"/>
      <c r="O162" s="555"/>
      <c r="P162" s="555"/>
      <c r="Q162" s="555"/>
      <c r="R162" s="555"/>
      <c r="S162" s="555"/>
      <c r="T162" s="555"/>
      <c r="U162" s="555"/>
      <c r="V162" s="555"/>
      <c r="W162" s="587"/>
      <c r="X162" s="246">
        <f>O159-M159</f>
        <v>0</v>
      </c>
      <c r="Y162" s="188"/>
      <c r="Z162" s="188"/>
      <c r="AA162" s="188"/>
      <c r="AB162" s="188"/>
      <c r="AC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c r="CH162" s="188"/>
      <c r="CI162" s="188"/>
      <c r="CJ162" s="188"/>
      <c r="CK162" s="188"/>
      <c r="CL162" s="188"/>
      <c r="CM162" s="188"/>
    </row>
    <row r="163" spans="1:91" s="178" customFormat="1" ht="88.5" customHeight="1" x14ac:dyDescent="0.45">
      <c r="A163" s="170">
        <v>1</v>
      </c>
      <c r="B163" s="363" t="s">
        <v>70</v>
      </c>
      <c r="C163" s="364" t="s">
        <v>71</v>
      </c>
      <c r="D163" s="365" t="s">
        <v>72</v>
      </c>
      <c r="E163" s="366" t="s">
        <v>372</v>
      </c>
      <c r="F163" s="367">
        <v>0.28999999999999998</v>
      </c>
      <c r="G163" s="368">
        <v>5417.1796100000001</v>
      </c>
      <c r="H163" s="408">
        <v>90</v>
      </c>
      <c r="I163" s="368"/>
      <c r="J163" s="368"/>
      <c r="K163" s="381">
        <f t="shared" ref="K163:K166" si="35">ROUNDDOWN(G163*H163/100,5)</f>
        <v>4875.4616400000004</v>
      </c>
      <c r="L163" s="411" t="s">
        <v>693</v>
      </c>
      <c r="M163" s="409" t="s">
        <v>65</v>
      </c>
      <c r="N163" s="176" t="s">
        <v>1204</v>
      </c>
      <c r="O163" s="216">
        <v>6</v>
      </c>
      <c r="P163" s="216"/>
      <c r="Q163" s="216">
        <v>4</v>
      </c>
      <c r="R163" s="216"/>
      <c r="S163" s="216"/>
      <c r="T163" s="216">
        <v>2</v>
      </c>
      <c r="U163" s="216"/>
      <c r="V163" s="216">
        <f t="shared" si="29"/>
        <v>140</v>
      </c>
      <c r="W163" s="588">
        <v>1</v>
      </c>
      <c r="X163" s="248">
        <f t="shared" ref="X163:X189" si="36">O160-M160</f>
        <v>0</v>
      </c>
      <c r="Y163" s="177"/>
      <c r="Z163" s="177"/>
      <c r="AA163" s="177"/>
      <c r="AB163" s="177"/>
      <c r="AC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c r="CM163" s="177"/>
    </row>
    <row r="164" spans="1:91" s="156" customFormat="1" ht="152.25" customHeight="1" x14ac:dyDescent="0.45">
      <c r="A164" s="253">
        <v>1</v>
      </c>
      <c r="B164" s="363" t="s">
        <v>74</v>
      </c>
      <c r="C164" s="364" t="s">
        <v>71</v>
      </c>
      <c r="D164" s="365" t="s">
        <v>72</v>
      </c>
      <c r="E164" s="366" t="s">
        <v>373</v>
      </c>
      <c r="F164" s="367">
        <v>0.58099999999999996</v>
      </c>
      <c r="G164" s="368">
        <v>10670.329680000001</v>
      </c>
      <c r="H164" s="408">
        <v>90</v>
      </c>
      <c r="I164" s="368"/>
      <c r="J164" s="368"/>
      <c r="K164" s="381">
        <f t="shared" si="35"/>
        <v>9603.2967100000005</v>
      </c>
      <c r="L164" s="411" t="s">
        <v>694</v>
      </c>
      <c r="M164" s="409" t="s">
        <v>65</v>
      </c>
      <c r="N164" s="176" t="s">
        <v>1204</v>
      </c>
      <c r="O164" s="216">
        <v>6</v>
      </c>
      <c r="P164" s="216"/>
      <c r="Q164" s="216">
        <v>4</v>
      </c>
      <c r="R164" s="216"/>
      <c r="S164" s="216"/>
      <c r="T164" s="216">
        <v>2</v>
      </c>
      <c r="U164" s="216"/>
      <c r="V164" s="216">
        <f t="shared" si="29"/>
        <v>140</v>
      </c>
      <c r="W164" s="587">
        <v>1</v>
      </c>
      <c r="X164" s="246">
        <f t="shared" si="36"/>
        <v>0</v>
      </c>
      <c r="Y164" s="188"/>
      <c r="Z164" s="188"/>
      <c r="AA164" s="188"/>
      <c r="AB164" s="188"/>
      <c r="AC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c r="CH164" s="188"/>
      <c r="CI164" s="188"/>
      <c r="CJ164" s="188"/>
      <c r="CK164" s="188"/>
      <c r="CL164" s="188"/>
      <c r="CM164" s="188"/>
    </row>
    <row r="165" spans="1:91" s="175" customFormat="1" ht="84" customHeight="1" x14ac:dyDescent="0.45">
      <c r="A165" s="175">
        <v>1</v>
      </c>
      <c r="B165" s="363" t="s">
        <v>370</v>
      </c>
      <c r="C165" s="364" t="s">
        <v>71</v>
      </c>
      <c r="D165" s="365" t="s">
        <v>72</v>
      </c>
      <c r="E165" s="366" t="s">
        <v>374</v>
      </c>
      <c r="F165" s="367">
        <v>0.442</v>
      </c>
      <c r="G165" s="368">
        <v>3579.44443</v>
      </c>
      <c r="H165" s="408">
        <v>90</v>
      </c>
      <c r="I165" s="368"/>
      <c r="J165" s="368"/>
      <c r="K165" s="381">
        <f t="shared" si="35"/>
        <v>3221.4999800000001</v>
      </c>
      <c r="L165" s="411" t="s">
        <v>695</v>
      </c>
      <c r="M165" s="409" t="s">
        <v>119</v>
      </c>
      <c r="N165" s="176" t="s">
        <v>1204</v>
      </c>
      <c r="O165" s="216">
        <v>2</v>
      </c>
      <c r="P165" s="216"/>
      <c r="Q165" s="216"/>
      <c r="R165" s="216"/>
      <c r="S165" s="216"/>
      <c r="T165" s="216">
        <v>2</v>
      </c>
      <c r="U165" s="216"/>
      <c r="V165" s="216">
        <f t="shared" si="29"/>
        <v>40</v>
      </c>
      <c r="W165" s="589">
        <v>1</v>
      </c>
      <c r="X165" s="257">
        <f t="shared" si="36"/>
        <v>0</v>
      </c>
      <c r="Y165" s="174"/>
      <c r="Z165" s="174"/>
      <c r="AA165" s="174"/>
      <c r="AB165" s="174"/>
      <c r="AC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row>
    <row r="166" spans="1:91" s="170" customFormat="1" ht="157.5" customHeight="1" x14ac:dyDescent="0.45">
      <c r="A166" s="170">
        <v>1</v>
      </c>
      <c r="B166" s="363" t="s">
        <v>371</v>
      </c>
      <c r="C166" s="364" t="s">
        <v>71</v>
      </c>
      <c r="D166" s="365" t="s">
        <v>72</v>
      </c>
      <c r="E166" s="366" t="s">
        <v>375</v>
      </c>
      <c r="F166" s="367">
        <v>0.74099999999999999</v>
      </c>
      <c r="G166" s="368">
        <v>11776.63053</v>
      </c>
      <c r="H166" s="408">
        <v>90</v>
      </c>
      <c r="I166" s="368"/>
      <c r="J166" s="368"/>
      <c r="K166" s="381">
        <f t="shared" si="35"/>
        <v>10598.96747</v>
      </c>
      <c r="L166" s="411" t="s">
        <v>696</v>
      </c>
      <c r="M166" s="409" t="s">
        <v>65</v>
      </c>
      <c r="N166" s="176" t="s">
        <v>1204</v>
      </c>
      <c r="O166" s="216">
        <v>6</v>
      </c>
      <c r="P166" s="216"/>
      <c r="Q166" s="216">
        <v>2</v>
      </c>
      <c r="R166" s="216"/>
      <c r="S166" s="216"/>
      <c r="T166" s="216">
        <v>2</v>
      </c>
      <c r="U166" s="216"/>
      <c r="V166" s="216">
        <f t="shared" si="29"/>
        <v>110</v>
      </c>
      <c r="W166" s="588">
        <v>1</v>
      </c>
      <c r="X166" s="248">
        <f t="shared" si="36"/>
        <v>0</v>
      </c>
      <c r="Y166" s="169"/>
      <c r="Z166" s="169"/>
      <c r="AA166" s="169"/>
      <c r="AB166" s="169"/>
      <c r="AC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row>
    <row r="167" spans="1:91" s="175" customFormat="1" ht="127.5" customHeight="1" x14ac:dyDescent="0.45">
      <c r="A167" s="175">
        <v>1</v>
      </c>
      <c r="B167" s="147" t="s">
        <v>167</v>
      </c>
      <c r="C167" s="148" t="s">
        <v>41</v>
      </c>
      <c r="D167" s="149" t="s">
        <v>1188</v>
      </c>
      <c r="E167" s="148" t="s">
        <v>41</v>
      </c>
      <c r="F167" s="150">
        <f t="shared" ref="F167:G167" si="37">F168+F170+F173+F175</f>
        <v>6.1944999999999997</v>
      </c>
      <c r="G167" s="150">
        <f t="shared" si="37"/>
        <v>81642.318060000005</v>
      </c>
      <c r="H167" s="150"/>
      <c r="I167" s="150"/>
      <c r="J167" s="150"/>
      <c r="K167" s="150">
        <f>K168+K170+K173+K175</f>
        <v>73152.307310000004</v>
      </c>
      <c r="L167" s="557"/>
      <c r="M167" s="570"/>
      <c r="N167" s="154"/>
      <c r="O167" s="243"/>
      <c r="P167" s="243"/>
      <c r="Q167" s="243"/>
      <c r="R167" s="243"/>
      <c r="S167" s="243"/>
      <c r="T167" s="243"/>
      <c r="U167" s="243"/>
      <c r="V167" s="243"/>
      <c r="W167" s="585"/>
      <c r="X167" s="257">
        <f t="shared" si="36"/>
        <v>0</v>
      </c>
      <c r="Y167" s="174"/>
      <c r="Z167" s="174"/>
      <c r="AA167" s="174"/>
      <c r="AB167" s="174"/>
      <c r="AC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row>
    <row r="168" spans="1:91" s="205" customFormat="1" ht="85.5" customHeight="1" x14ac:dyDescent="0.45">
      <c r="B168" s="329" t="s">
        <v>423</v>
      </c>
      <c r="C168" s="330" t="s">
        <v>41</v>
      </c>
      <c r="D168" s="428" t="s">
        <v>41</v>
      </c>
      <c r="E168" s="330" t="s">
        <v>41</v>
      </c>
      <c r="F168" s="331">
        <f>F169</f>
        <v>2.4169999999999998</v>
      </c>
      <c r="G168" s="332">
        <f>G169</f>
        <v>34289.920960000003</v>
      </c>
      <c r="H168" s="333"/>
      <c r="I168" s="332"/>
      <c r="J168" s="332"/>
      <c r="K168" s="334">
        <f>K169</f>
        <v>30518.02965</v>
      </c>
      <c r="L168" s="340"/>
      <c r="M168" s="337"/>
      <c r="N168" s="434"/>
      <c r="O168" s="555"/>
      <c r="P168" s="555"/>
      <c r="Q168" s="555"/>
      <c r="R168" s="555"/>
      <c r="S168" s="555"/>
      <c r="T168" s="555"/>
      <c r="U168" s="555"/>
      <c r="V168" s="555"/>
      <c r="W168" s="587"/>
      <c r="X168" s="246">
        <f t="shared" si="36"/>
        <v>0</v>
      </c>
      <c r="Y168" s="204"/>
      <c r="Z168" s="204"/>
      <c r="AA168" s="204"/>
      <c r="AB168" s="204"/>
      <c r="AC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c r="BO168" s="204"/>
      <c r="BP168" s="204"/>
      <c r="BQ168" s="204"/>
      <c r="BR168" s="204"/>
      <c r="BS168" s="204"/>
      <c r="BT168" s="204"/>
      <c r="BU168" s="204"/>
      <c r="BV168" s="204"/>
      <c r="BW168" s="204"/>
      <c r="BX168" s="204"/>
      <c r="BY168" s="204"/>
      <c r="BZ168" s="204"/>
      <c r="CA168" s="204"/>
      <c r="CB168" s="204"/>
      <c r="CC168" s="204"/>
      <c r="CD168" s="204"/>
      <c r="CE168" s="204"/>
      <c r="CF168" s="204"/>
      <c r="CG168" s="204"/>
      <c r="CH168" s="204"/>
      <c r="CI168" s="204"/>
      <c r="CJ168" s="204"/>
      <c r="CK168" s="204"/>
      <c r="CL168" s="204"/>
      <c r="CM168" s="204"/>
    </row>
    <row r="169" spans="1:91" s="170" customFormat="1" ht="74.25" customHeight="1" x14ac:dyDescent="0.45">
      <c r="A169" s="170">
        <v>1</v>
      </c>
      <c r="B169" s="157" t="s">
        <v>113</v>
      </c>
      <c r="C169" s="158" t="s">
        <v>41</v>
      </c>
      <c r="D169" s="159" t="s">
        <v>41</v>
      </c>
      <c r="E169" s="160" t="s">
        <v>927</v>
      </c>
      <c r="F169" s="161">
        <v>2.4169999999999998</v>
      </c>
      <c r="G169" s="162">
        <v>34289.920960000003</v>
      </c>
      <c r="H169" s="163">
        <v>89</v>
      </c>
      <c r="I169" s="162"/>
      <c r="J169" s="162"/>
      <c r="K169" s="347">
        <f t="shared" ref="K169" si="38">ROUND(G169*H169/100,5)</f>
        <v>30518.02965</v>
      </c>
      <c r="L169" s="173" t="s">
        <v>526</v>
      </c>
      <c r="M169" s="409" t="s">
        <v>354</v>
      </c>
      <c r="N169" s="176" t="s">
        <v>525</v>
      </c>
      <c r="O169" s="216">
        <v>16</v>
      </c>
      <c r="P169" s="216"/>
      <c r="Q169" s="216">
        <v>4</v>
      </c>
      <c r="R169" s="216"/>
      <c r="S169" s="216"/>
      <c r="T169" s="216"/>
      <c r="U169" s="216">
        <v>4</v>
      </c>
      <c r="V169" s="216">
        <f t="shared" si="29"/>
        <v>320</v>
      </c>
      <c r="W169" s="585">
        <v>1</v>
      </c>
      <c r="X169" s="248">
        <f t="shared" si="36"/>
        <v>0</v>
      </c>
      <c r="Y169" s="169"/>
      <c r="Z169" s="169"/>
      <c r="AA169" s="169"/>
      <c r="AB169" s="169"/>
      <c r="AC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C169" s="169"/>
      <c r="CD169" s="169"/>
      <c r="CE169" s="169"/>
      <c r="CF169" s="169"/>
      <c r="CG169" s="169"/>
      <c r="CH169" s="169"/>
      <c r="CI169" s="169"/>
      <c r="CJ169" s="169"/>
      <c r="CK169" s="169"/>
      <c r="CL169" s="169"/>
      <c r="CM169" s="169"/>
    </row>
    <row r="170" spans="1:91" s="253" customFormat="1" ht="106.5" customHeight="1" x14ac:dyDescent="0.45">
      <c r="B170" s="329" t="s">
        <v>168</v>
      </c>
      <c r="C170" s="330" t="s">
        <v>41</v>
      </c>
      <c r="D170" s="428" t="s">
        <v>239</v>
      </c>
      <c r="E170" s="330" t="s">
        <v>239</v>
      </c>
      <c r="F170" s="331">
        <f>SUM(F171:F172)</f>
        <v>2.9704999999999999</v>
      </c>
      <c r="G170" s="332">
        <f>SUM(G171:G172)</f>
        <v>35503.820729999999</v>
      </c>
      <c r="H170" s="333"/>
      <c r="I170" s="332"/>
      <c r="J170" s="332"/>
      <c r="K170" s="334">
        <f>SUM(K171:K172)</f>
        <v>32663.515070000001</v>
      </c>
      <c r="L170" s="444"/>
      <c r="M170" s="444"/>
      <c r="N170" s="434" t="s">
        <v>124</v>
      </c>
      <c r="O170" s="555"/>
      <c r="P170" s="555"/>
      <c r="Q170" s="555"/>
      <c r="R170" s="555"/>
      <c r="S170" s="555"/>
      <c r="T170" s="555"/>
      <c r="U170" s="555"/>
      <c r="V170" s="555"/>
      <c r="W170" s="586"/>
      <c r="X170" s="246"/>
      <c r="Y170" s="256"/>
      <c r="Z170" s="256"/>
      <c r="AA170" s="256"/>
      <c r="AB170" s="256"/>
      <c r="AC170" s="256"/>
      <c r="AP170" s="256"/>
      <c r="AQ170" s="256"/>
      <c r="AR170" s="256"/>
      <c r="AS170" s="256"/>
      <c r="AT170" s="256"/>
      <c r="AU170" s="256"/>
      <c r="AV170" s="256"/>
      <c r="AW170" s="256"/>
      <c r="AX170" s="256"/>
      <c r="AY170" s="256"/>
      <c r="AZ170" s="256"/>
      <c r="BA170" s="256"/>
      <c r="BB170" s="256"/>
      <c r="BC170" s="256"/>
      <c r="BD170" s="256"/>
      <c r="BE170" s="256"/>
      <c r="BF170" s="256"/>
      <c r="BG170" s="256"/>
      <c r="BH170" s="256"/>
      <c r="BI170" s="256"/>
      <c r="BJ170" s="256"/>
      <c r="BK170" s="256"/>
      <c r="BL170" s="256"/>
      <c r="BM170" s="256"/>
      <c r="BN170" s="256"/>
      <c r="BO170" s="256"/>
      <c r="BP170" s="256"/>
      <c r="BQ170" s="256"/>
      <c r="BR170" s="256"/>
      <c r="BS170" s="256"/>
      <c r="BT170" s="256"/>
      <c r="BU170" s="256"/>
      <c r="BV170" s="256"/>
      <c r="BW170" s="256"/>
      <c r="BX170" s="256"/>
      <c r="BY170" s="256"/>
      <c r="BZ170" s="256"/>
      <c r="CA170" s="256"/>
      <c r="CB170" s="256"/>
      <c r="CC170" s="256"/>
      <c r="CD170" s="256"/>
      <c r="CE170" s="256"/>
      <c r="CF170" s="256"/>
      <c r="CG170" s="256"/>
      <c r="CH170" s="256"/>
      <c r="CI170" s="256"/>
      <c r="CJ170" s="256"/>
      <c r="CK170" s="256"/>
      <c r="CL170" s="256"/>
      <c r="CM170" s="256"/>
    </row>
    <row r="171" spans="1:91" s="175" customFormat="1" ht="74.25" customHeight="1" x14ac:dyDescent="0.45">
      <c r="B171" s="157" t="s">
        <v>89</v>
      </c>
      <c r="C171" s="158" t="s">
        <v>41</v>
      </c>
      <c r="D171" s="159" t="s">
        <v>239</v>
      </c>
      <c r="E171" s="160" t="s">
        <v>550</v>
      </c>
      <c r="F171" s="161">
        <v>2.29</v>
      </c>
      <c r="G171" s="162">
        <v>17192.873739999999</v>
      </c>
      <c r="H171" s="163">
        <v>92</v>
      </c>
      <c r="I171" s="162"/>
      <c r="J171" s="162"/>
      <c r="K171" s="347">
        <f>ROUNDDOWN(G171*H171/100,5)</f>
        <v>15817.44384</v>
      </c>
      <c r="L171" s="353" t="s">
        <v>626</v>
      </c>
      <c r="M171" s="409" t="s">
        <v>65</v>
      </c>
      <c r="N171" s="237" t="s">
        <v>549</v>
      </c>
      <c r="O171" s="216">
        <v>6</v>
      </c>
      <c r="P171" s="216"/>
      <c r="Q171" s="216">
        <v>2</v>
      </c>
      <c r="R171" s="216"/>
      <c r="S171" s="216"/>
      <c r="T171" s="216">
        <v>2</v>
      </c>
      <c r="U171" s="216"/>
      <c r="V171" s="216">
        <f t="shared" si="29"/>
        <v>110</v>
      </c>
      <c r="W171" s="587">
        <v>1</v>
      </c>
      <c r="X171" s="257"/>
      <c r="Y171" s="174"/>
      <c r="Z171" s="174"/>
      <c r="AA171" s="174"/>
      <c r="AB171" s="174"/>
      <c r="AC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row>
    <row r="172" spans="1:91" s="156" customFormat="1" ht="162" customHeight="1" x14ac:dyDescent="0.45">
      <c r="B172" s="157" t="s">
        <v>424</v>
      </c>
      <c r="C172" s="158" t="s">
        <v>41</v>
      </c>
      <c r="D172" s="159" t="s">
        <v>239</v>
      </c>
      <c r="E172" s="160" t="s">
        <v>551</v>
      </c>
      <c r="F172" s="161">
        <v>0.68049999999999999</v>
      </c>
      <c r="G172" s="162">
        <v>18310.94699</v>
      </c>
      <c r="H172" s="163">
        <v>92</v>
      </c>
      <c r="I172" s="162"/>
      <c r="J172" s="162"/>
      <c r="K172" s="347">
        <f>ROUNDDOWN(G172*H172/100,5)</f>
        <v>16846.071230000001</v>
      </c>
      <c r="L172" s="353" t="s">
        <v>627</v>
      </c>
      <c r="M172" s="409" t="s">
        <v>63</v>
      </c>
      <c r="N172" s="237" t="s">
        <v>552</v>
      </c>
      <c r="O172" s="216">
        <v>7</v>
      </c>
      <c r="P172" s="216"/>
      <c r="Q172" s="216">
        <v>2</v>
      </c>
      <c r="R172" s="216"/>
      <c r="S172" s="216">
        <v>2</v>
      </c>
      <c r="T172" s="216">
        <v>2</v>
      </c>
      <c r="U172" s="216"/>
      <c r="V172" s="216">
        <f t="shared" si="29"/>
        <v>150</v>
      </c>
      <c r="W172" s="588">
        <v>1</v>
      </c>
      <c r="X172" s="246">
        <f t="shared" si="36"/>
        <v>0</v>
      </c>
      <c r="Y172" s="188"/>
      <c r="Z172" s="188"/>
      <c r="AA172" s="188"/>
      <c r="AB172" s="188"/>
      <c r="AC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c r="CH172" s="188"/>
      <c r="CI172" s="188"/>
      <c r="CJ172" s="188"/>
      <c r="CK172" s="188"/>
      <c r="CL172" s="188"/>
      <c r="CM172" s="188"/>
    </row>
    <row r="173" spans="1:91" s="343" customFormat="1" ht="78" customHeight="1" x14ac:dyDescent="0.45">
      <c r="B173" s="329" t="s">
        <v>169</v>
      </c>
      <c r="C173" s="330" t="s">
        <v>41</v>
      </c>
      <c r="D173" s="428" t="s">
        <v>360</v>
      </c>
      <c r="E173" s="428" t="s">
        <v>360</v>
      </c>
      <c r="F173" s="331">
        <f>F174</f>
        <v>0.36</v>
      </c>
      <c r="G173" s="332">
        <f>G174</f>
        <v>5026.3656000000001</v>
      </c>
      <c r="H173" s="333"/>
      <c r="I173" s="332"/>
      <c r="J173" s="332"/>
      <c r="K173" s="334">
        <f>K174</f>
        <v>4171.8834399999996</v>
      </c>
      <c r="L173" s="340"/>
      <c r="M173" s="497"/>
      <c r="N173" s="581"/>
      <c r="O173" s="555"/>
      <c r="P173" s="555"/>
      <c r="Q173" s="555"/>
      <c r="R173" s="555"/>
      <c r="S173" s="555"/>
      <c r="T173" s="555"/>
      <c r="U173" s="555"/>
      <c r="V173" s="555"/>
      <c r="W173" s="586"/>
      <c r="X173" s="565"/>
      <c r="Y173" s="342"/>
      <c r="Z173" s="342"/>
      <c r="AA173" s="342"/>
      <c r="AB173" s="342"/>
      <c r="AC173" s="342"/>
      <c r="AP173" s="342"/>
      <c r="AQ173" s="342"/>
      <c r="AR173" s="342"/>
      <c r="AS173" s="342"/>
      <c r="AT173" s="342"/>
      <c r="AU173" s="342"/>
      <c r="AV173" s="342"/>
      <c r="AW173" s="342"/>
      <c r="AX173" s="342"/>
      <c r="AY173" s="342"/>
      <c r="AZ173" s="342"/>
      <c r="BA173" s="342"/>
      <c r="BB173" s="342"/>
      <c r="BC173" s="342"/>
      <c r="BD173" s="342"/>
      <c r="BE173" s="342"/>
      <c r="BF173" s="342"/>
      <c r="BG173" s="342"/>
      <c r="BH173" s="342"/>
      <c r="BI173" s="342"/>
      <c r="BJ173" s="342"/>
      <c r="BK173" s="342"/>
      <c r="BL173" s="342"/>
      <c r="BM173" s="342"/>
      <c r="BN173" s="342"/>
      <c r="BO173" s="342"/>
      <c r="BP173" s="342"/>
      <c r="BQ173" s="342"/>
      <c r="BR173" s="342"/>
      <c r="BS173" s="342"/>
      <c r="BT173" s="342"/>
      <c r="BU173" s="342"/>
      <c r="BV173" s="342"/>
      <c r="BW173" s="342"/>
      <c r="BX173" s="342"/>
      <c r="BY173" s="342"/>
      <c r="BZ173" s="342"/>
      <c r="CA173" s="342"/>
      <c r="CB173" s="342"/>
      <c r="CC173" s="342"/>
      <c r="CD173" s="342"/>
      <c r="CE173" s="342"/>
      <c r="CF173" s="342"/>
      <c r="CG173" s="342"/>
      <c r="CH173" s="342"/>
      <c r="CI173" s="342"/>
      <c r="CJ173" s="342"/>
      <c r="CK173" s="342"/>
      <c r="CL173" s="342"/>
      <c r="CM173" s="342"/>
    </row>
    <row r="174" spans="1:91" s="196" customFormat="1" ht="97.5" customHeight="1" x14ac:dyDescent="0.45">
      <c r="B174" s="157" t="s">
        <v>92</v>
      </c>
      <c r="C174" s="158" t="s">
        <v>41</v>
      </c>
      <c r="D174" s="159" t="s">
        <v>360</v>
      </c>
      <c r="E174" s="387" t="s">
        <v>762</v>
      </c>
      <c r="F174" s="161">
        <v>0.36</v>
      </c>
      <c r="G174" s="162">
        <v>5026.3656000000001</v>
      </c>
      <c r="H174" s="163">
        <v>83</v>
      </c>
      <c r="I174" s="162"/>
      <c r="J174" s="162"/>
      <c r="K174" s="347">
        <f>ROUNDDOWN(G174*H174/100,5)</f>
        <v>4171.8834399999996</v>
      </c>
      <c r="L174" s="358" t="s">
        <v>763</v>
      </c>
      <c r="M174" s="194">
        <v>7</v>
      </c>
      <c r="N174" s="249"/>
      <c r="O174" s="216">
        <v>7</v>
      </c>
      <c r="P174" s="216"/>
      <c r="Q174" s="216">
        <v>2</v>
      </c>
      <c r="R174" s="216"/>
      <c r="S174" s="216"/>
      <c r="T174" s="216"/>
      <c r="U174" s="216"/>
      <c r="V174" s="216">
        <f t="shared" si="29"/>
        <v>100</v>
      </c>
      <c r="W174" s="588">
        <v>1</v>
      </c>
      <c r="X174" s="257"/>
      <c r="Y174" s="195"/>
      <c r="Z174" s="195"/>
      <c r="AA174" s="195"/>
      <c r="AB174" s="195"/>
      <c r="AC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row>
    <row r="175" spans="1:91" s="170" customFormat="1" ht="75" customHeight="1" x14ac:dyDescent="0.45">
      <c r="A175" s="170">
        <v>1</v>
      </c>
      <c r="B175" s="329" t="s">
        <v>170</v>
      </c>
      <c r="C175" s="330" t="s">
        <v>41</v>
      </c>
      <c r="D175" s="428" t="s">
        <v>46</v>
      </c>
      <c r="E175" s="330" t="s">
        <v>46</v>
      </c>
      <c r="F175" s="331">
        <f>F176</f>
        <v>0.44700000000000001</v>
      </c>
      <c r="G175" s="501">
        <f>G176</f>
        <v>6822.2107699999997</v>
      </c>
      <c r="H175" s="333"/>
      <c r="I175" s="332"/>
      <c r="J175" s="332"/>
      <c r="K175" s="501">
        <f>K176</f>
        <v>5798.8791499999998</v>
      </c>
      <c r="L175" s="340"/>
      <c r="M175" s="465"/>
      <c r="N175" s="431"/>
      <c r="O175" s="555"/>
      <c r="P175" s="555"/>
      <c r="Q175" s="555"/>
      <c r="R175" s="555"/>
      <c r="S175" s="555"/>
      <c r="T175" s="555"/>
      <c r="U175" s="555"/>
      <c r="V175" s="555"/>
      <c r="W175" s="586"/>
      <c r="X175" s="248">
        <f t="shared" si="36"/>
        <v>0</v>
      </c>
      <c r="Y175" s="169"/>
      <c r="Z175" s="169"/>
      <c r="AA175" s="169"/>
      <c r="AB175" s="169"/>
      <c r="AC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C175" s="169"/>
      <c r="CD175" s="169"/>
      <c r="CE175" s="169"/>
      <c r="CF175" s="169"/>
      <c r="CG175" s="169"/>
      <c r="CH175" s="169"/>
      <c r="CI175" s="169"/>
      <c r="CJ175" s="169"/>
      <c r="CK175" s="169"/>
      <c r="CL175" s="169"/>
      <c r="CM175" s="169"/>
    </row>
    <row r="176" spans="1:91" s="343" customFormat="1" ht="129" customHeight="1" x14ac:dyDescent="0.45">
      <c r="A176" s="439">
        <v>1</v>
      </c>
      <c r="B176" s="200" t="s">
        <v>1107</v>
      </c>
      <c r="C176" s="158" t="s">
        <v>41</v>
      </c>
      <c r="D176" s="159" t="s">
        <v>46</v>
      </c>
      <c r="E176" s="160" t="s">
        <v>810</v>
      </c>
      <c r="F176" s="161">
        <v>0.44700000000000001</v>
      </c>
      <c r="G176" s="162">
        <v>6822.2107699999997</v>
      </c>
      <c r="H176" s="163">
        <v>85</v>
      </c>
      <c r="I176" s="162"/>
      <c r="J176" s="162"/>
      <c r="K176" s="347">
        <f>ROUNDDOWN(G176*H176/100,5)</f>
        <v>5798.8791499999998</v>
      </c>
      <c r="L176" s="411" t="s">
        <v>812</v>
      </c>
      <c r="M176" s="409" t="s">
        <v>73</v>
      </c>
      <c r="N176" s="176" t="s">
        <v>1242</v>
      </c>
      <c r="O176" s="216">
        <v>8</v>
      </c>
      <c r="P176" s="216"/>
      <c r="Q176" s="216">
        <v>4</v>
      </c>
      <c r="R176" s="216"/>
      <c r="S176" s="216"/>
      <c r="T176" s="216">
        <v>2</v>
      </c>
      <c r="U176" s="216"/>
      <c r="V176" s="216">
        <f t="shared" si="29"/>
        <v>160</v>
      </c>
      <c r="W176" s="588">
        <v>1</v>
      </c>
      <c r="X176" s="565">
        <f t="shared" si="36"/>
        <v>0</v>
      </c>
      <c r="Y176" s="342"/>
      <c r="Z176" s="342"/>
      <c r="AA176" s="342"/>
      <c r="AB176" s="342"/>
      <c r="AC176" s="342"/>
      <c r="AP176" s="342"/>
      <c r="AQ176" s="342"/>
      <c r="AR176" s="342"/>
      <c r="AS176" s="342"/>
      <c r="AT176" s="342"/>
      <c r="AU176" s="342"/>
      <c r="AV176" s="342"/>
      <c r="AW176" s="342"/>
      <c r="AX176" s="342"/>
      <c r="AY176" s="342"/>
      <c r="AZ176" s="342"/>
      <c r="BA176" s="342"/>
      <c r="BB176" s="342"/>
      <c r="BC176" s="342"/>
      <c r="BD176" s="342"/>
      <c r="BE176" s="342"/>
      <c r="BF176" s="342"/>
      <c r="BG176" s="342"/>
      <c r="BH176" s="342"/>
      <c r="BI176" s="342"/>
      <c r="BJ176" s="342"/>
      <c r="BK176" s="342"/>
      <c r="BL176" s="342"/>
      <c r="BM176" s="342"/>
      <c r="BN176" s="342"/>
      <c r="BO176" s="342"/>
      <c r="BP176" s="342"/>
      <c r="BQ176" s="342"/>
      <c r="BR176" s="342"/>
      <c r="BS176" s="342"/>
      <c r="BT176" s="342"/>
      <c r="BU176" s="342"/>
      <c r="BV176" s="342"/>
      <c r="BW176" s="342"/>
      <c r="BX176" s="342"/>
      <c r="BY176" s="342"/>
      <c r="BZ176" s="342"/>
      <c r="CA176" s="342"/>
      <c r="CB176" s="342"/>
      <c r="CC176" s="342"/>
      <c r="CD176" s="342"/>
      <c r="CE176" s="342"/>
      <c r="CF176" s="342"/>
      <c r="CG176" s="342"/>
      <c r="CH176" s="342"/>
      <c r="CI176" s="342"/>
      <c r="CJ176" s="342"/>
      <c r="CK176" s="342"/>
      <c r="CL176" s="342"/>
      <c r="CM176" s="342"/>
    </row>
    <row r="177" spans="1:91" s="178" customFormat="1" ht="83.25" customHeight="1" x14ac:dyDescent="0.45">
      <c r="A177" s="170">
        <v>1</v>
      </c>
      <c r="B177" s="152" t="s">
        <v>171</v>
      </c>
      <c r="C177" s="148" t="s">
        <v>44</v>
      </c>
      <c r="D177" s="149" t="s">
        <v>1255</v>
      </c>
      <c r="E177" s="148" t="s">
        <v>44</v>
      </c>
      <c r="F177" s="150">
        <f t="shared" ref="F177:G177" si="39">F178+F184+F187+F192+F194+F198+F203+F206+F210</f>
        <v>30.325399999999998</v>
      </c>
      <c r="G177" s="150">
        <f t="shared" si="39"/>
        <v>333773.15864000004</v>
      </c>
      <c r="H177" s="150"/>
      <c r="I177" s="150"/>
      <c r="J177" s="150"/>
      <c r="K177" s="150">
        <f>K178+K184+K187+K192+K194+K198+K203+K206+K210</f>
        <v>298910.34476999997</v>
      </c>
      <c r="L177" s="557"/>
      <c r="M177" s="558"/>
      <c r="N177" s="559"/>
      <c r="O177" s="243"/>
      <c r="P177" s="243"/>
      <c r="Q177" s="243"/>
      <c r="R177" s="243"/>
      <c r="S177" s="243"/>
      <c r="T177" s="243"/>
      <c r="U177" s="243"/>
      <c r="V177" s="243"/>
      <c r="W177" s="587"/>
      <c r="X177" s="248">
        <f t="shared" si="36"/>
        <v>0</v>
      </c>
      <c r="Y177" s="177"/>
      <c r="Z177" s="177"/>
      <c r="AA177" s="177"/>
      <c r="AB177" s="177"/>
      <c r="AC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row>
    <row r="178" spans="1:91" s="343" customFormat="1" ht="83.25" customHeight="1" x14ac:dyDescent="0.45">
      <c r="A178" s="439">
        <v>1</v>
      </c>
      <c r="B178" s="333" t="s">
        <v>241</v>
      </c>
      <c r="C178" s="330" t="s">
        <v>44</v>
      </c>
      <c r="D178" s="428" t="s">
        <v>44</v>
      </c>
      <c r="E178" s="428" t="s">
        <v>44</v>
      </c>
      <c r="F178" s="331">
        <f>SUM(F179:F183)</f>
        <v>12.392999999999999</v>
      </c>
      <c r="G178" s="332">
        <f>SUM(G179:G183)</f>
        <v>94631.92975000001</v>
      </c>
      <c r="H178" s="333"/>
      <c r="I178" s="332"/>
      <c r="J178" s="332"/>
      <c r="K178" s="334">
        <f>SUM(K179:K183)</f>
        <v>85168.736780000007</v>
      </c>
      <c r="L178" s="340"/>
      <c r="M178" s="497"/>
      <c r="N178" s="467"/>
      <c r="O178" s="555"/>
      <c r="P178" s="555"/>
      <c r="Q178" s="555"/>
      <c r="R178" s="555"/>
      <c r="S178" s="555"/>
      <c r="T178" s="555"/>
      <c r="U178" s="555"/>
      <c r="V178" s="555"/>
      <c r="W178" s="587"/>
      <c r="X178" s="565">
        <f t="shared" si="36"/>
        <v>0</v>
      </c>
      <c r="Y178" s="342"/>
      <c r="Z178" s="342"/>
      <c r="AA178" s="342"/>
      <c r="AB178" s="342"/>
      <c r="AC178" s="342"/>
      <c r="AP178" s="342"/>
      <c r="AQ178" s="342"/>
      <c r="AR178" s="342"/>
      <c r="AS178" s="342"/>
      <c r="AT178" s="342"/>
      <c r="AU178" s="342"/>
      <c r="AV178" s="342"/>
      <c r="AW178" s="342"/>
      <c r="AX178" s="342"/>
      <c r="AY178" s="342"/>
      <c r="AZ178" s="342"/>
      <c r="BA178" s="342"/>
      <c r="BB178" s="342"/>
      <c r="BC178" s="342"/>
      <c r="BD178" s="342"/>
      <c r="BE178" s="342"/>
      <c r="BF178" s="342"/>
      <c r="BG178" s="342"/>
      <c r="BH178" s="342"/>
      <c r="BI178" s="342"/>
      <c r="BJ178" s="342"/>
      <c r="BK178" s="342"/>
      <c r="BL178" s="342"/>
      <c r="BM178" s="342"/>
      <c r="BN178" s="342"/>
      <c r="BO178" s="342"/>
      <c r="BP178" s="342"/>
      <c r="BQ178" s="342"/>
      <c r="BR178" s="342"/>
      <c r="BS178" s="342"/>
      <c r="BT178" s="342"/>
      <c r="BU178" s="342"/>
      <c r="BV178" s="342"/>
      <c r="BW178" s="342"/>
      <c r="BX178" s="342"/>
      <c r="BY178" s="342"/>
      <c r="BZ178" s="342"/>
      <c r="CA178" s="342"/>
      <c r="CB178" s="342"/>
      <c r="CC178" s="342"/>
      <c r="CD178" s="342"/>
      <c r="CE178" s="342"/>
      <c r="CF178" s="342"/>
      <c r="CG178" s="342"/>
      <c r="CH178" s="342"/>
      <c r="CI178" s="342"/>
      <c r="CJ178" s="342"/>
      <c r="CK178" s="342"/>
      <c r="CL178" s="342"/>
      <c r="CM178" s="342"/>
    </row>
    <row r="179" spans="1:91" s="178" customFormat="1" ht="179.25" customHeight="1" x14ac:dyDescent="0.45">
      <c r="A179" s="170">
        <v>1</v>
      </c>
      <c r="B179" s="184" t="s">
        <v>1108</v>
      </c>
      <c r="C179" s="158" t="s">
        <v>44</v>
      </c>
      <c r="D179" s="159" t="s">
        <v>44</v>
      </c>
      <c r="E179" s="160" t="s">
        <v>904</v>
      </c>
      <c r="F179" s="161">
        <v>1.002</v>
      </c>
      <c r="G179" s="162">
        <v>8829.7475900000009</v>
      </c>
      <c r="H179" s="163">
        <v>90</v>
      </c>
      <c r="I179" s="164"/>
      <c r="J179" s="164"/>
      <c r="K179" s="347">
        <f t="shared" ref="K179:K183" si="40">ROUND(G179*H179/100,5)</f>
        <v>7946.7728299999999</v>
      </c>
      <c r="L179" s="191" t="s">
        <v>492</v>
      </c>
      <c r="M179" s="190">
        <v>1</v>
      </c>
      <c r="N179" s="237" t="s">
        <v>829</v>
      </c>
      <c r="O179" s="216">
        <v>1</v>
      </c>
      <c r="P179" s="216"/>
      <c r="Q179" s="216"/>
      <c r="R179" s="216"/>
      <c r="S179" s="216"/>
      <c r="T179" s="216">
        <v>2</v>
      </c>
      <c r="U179" s="216"/>
      <c r="V179" s="216">
        <f t="shared" si="29"/>
        <v>30</v>
      </c>
      <c r="W179" s="587">
        <v>1</v>
      </c>
      <c r="X179" s="248">
        <f t="shared" si="36"/>
        <v>0</v>
      </c>
      <c r="Y179" s="177"/>
      <c r="Z179" s="177"/>
      <c r="AA179" s="177"/>
      <c r="AB179" s="177"/>
      <c r="AC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c r="CM179" s="177"/>
    </row>
    <row r="180" spans="1:91" s="175" customFormat="1" ht="119.25" customHeight="1" x14ac:dyDescent="0.45">
      <c r="A180" s="175">
        <v>1</v>
      </c>
      <c r="B180" s="184" t="s">
        <v>243</v>
      </c>
      <c r="C180" s="158" t="s">
        <v>44</v>
      </c>
      <c r="D180" s="159" t="s">
        <v>44</v>
      </c>
      <c r="E180" s="160" t="s">
        <v>905</v>
      </c>
      <c r="F180" s="161">
        <v>0.39500000000000002</v>
      </c>
      <c r="G180" s="162">
        <v>3620.8010399999998</v>
      </c>
      <c r="H180" s="163">
        <v>90</v>
      </c>
      <c r="I180" s="164"/>
      <c r="J180" s="164"/>
      <c r="K180" s="347">
        <f t="shared" si="40"/>
        <v>3258.7209400000002</v>
      </c>
      <c r="L180" s="191" t="s">
        <v>492</v>
      </c>
      <c r="M180" s="190">
        <v>2</v>
      </c>
      <c r="N180" s="237" t="s">
        <v>829</v>
      </c>
      <c r="O180" s="216">
        <v>2</v>
      </c>
      <c r="P180" s="216"/>
      <c r="Q180" s="216"/>
      <c r="R180" s="216"/>
      <c r="S180" s="216"/>
      <c r="T180" s="216">
        <v>2</v>
      </c>
      <c r="U180" s="216"/>
      <c r="V180" s="216">
        <f t="shared" si="29"/>
        <v>40</v>
      </c>
      <c r="W180" s="588">
        <v>1</v>
      </c>
      <c r="X180" s="257">
        <f t="shared" si="36"/>
        <v>0</v>
      </c>
      <c r="Y180" s="174"/>
      <c r="Z180" s="174"/>
      <c r="AA180" s="174"/>
      <c r="AB180" s="174"/>
      <c r="AC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row>
    <row r="181" spans="1:91" s="196" customFormat="1" ht="94.5" customHeight="1" x14ac:dyDescent="0.5">
      <c r="A181" s="175">
        <v>1</v>
      </c>
      <c r="B181" s="184" t="s">
        <v>425</v>
      </c>
      <c r="C181" s="158" t="s">
        <v>44</v>
      </c>
      <c r="D181" s="159" t="s">
        <v>44</v>
      </c>
      <c r="E181" s="160" t="s">
        <v>906</v>
      </c>
      <c r="F181" s="161">
        <v>2.4609999999999999</v>
      </c>
      <c r="G181" s="162">
        <v>23056.10658</v>
      </c>
      <c r="H181" s="163">
        <v>90</v>
      </c>
      <c r="I181" s="164"/>
      <c r="J181" s="164"/>
      <c r="K181" s="347">
        <f t="shared" si="40"/>
        <v>20750.495920000001</v>
      </c>
      <c r="L181" s="191" t="s">
        <v>492</v>
      </c>
      <c r="M181" s="190">
        <v>2</v>
      </c>
      <c r="N181" s="237" t="s">
        <v>829</v>
      </c>
      <c r="O181" s="216">
        <v>2</v>
      </c>
      <c r="P181" s="216"/>
      <c r="Q181" s="216"/>
      <c r="R181" s="216"/>
      <c r="S181" s="216"/>
      <c r="T181" s="216">
        <v>2</v>
      </c>
      <c r="U181" s="216"/>
      <c r="V181" s="216">
        <f>O181*10+P181*15+Q181*15+R181*10+S181*15+T181*10+U181*25</f>
        <v>40</v>
      </c>
      <c r="W181" s="587">
        <v>1</v>
      </c>
      <c r="X181" s="264">
        <f t="shared" si="36"/>
        <v>0</v>
      </c>
      <c r="Y181" s="195"/>
      <c r="Z181" s="195"/>
      <c r="AA181" s="195"/>
      <c r="AB181" s="195"/>
      <c r="AC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row>
    <row r="182" spans="1:91" s="175" customFormat="1" ht="105.75" customHeight="1" x14ac:dyDescent="0.45">
      <c r="A182" s="175">
        <v>1</v>
      </c>
      <c r="B182" s="184" t="s">
        <v>1109</v>
      </c>
      <c r="C182" s="158" t="s">
        <v>44</v>
      </c>
      <c r="D182" s="159" t="s">
        <v>44</v>
      </c>
      <c r="E182" s="160" t="s">
        <v>907</v>
      </c>
      <c r="F182" s="161">
        <v>5.3010000000000002</v>
      </c>
      <c r="G182" s="162">
        <v>49943.086629999998</v>
      </c>
      <c r="H182" s="163">
        <v>90</v>
      </c>
      <c r="I182" s="164"/>
      <c r="J182" s="164"/>
      <c r="K182" s="347">
        <f t="shared" si="40"/>
        <v>44948.777970000003</v>
      </c>
      <c r="L182" s="191" t="s">
        <v>492</v>
      </c>
      <c r="M182" s="190">
        <v>1</v>
      </c>
      <c r="N182" s="237" t="s">
        <v>829</v>
      </c>
      <c r="O182" s="216">
        <v>1</v>
      </c>
      <c r="P182" s="216"/>
      <c r="Q182" s="216"/>
      <c r="R182" s="216"/>
      <c r="S182" s="216"/>
      <c r="T182" s="216">
        <v>2</v>
      </c>
      <c r="U182" s="216"/>
      <c r="V182" s="216">
        <f t="shared" si="29"/>
        <v>30</v>
      </c>
      <c r="W182" s="587">
        <v>1</v>
      </c>
      <c r="X182" s="257">
        <f t="shared" si="36"/>
        <v>0</v>
      </c>
      <c r="Y182" s="174"/>
      <c r="Z182" s="174"/>
      <c r="AA182" s="174"/>
      <c r="AB182" s="174"/>
      <c r="AC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row>
    <row r="183" spans="1:91" s="170" customFormat="1" ht="90.75" customHeight="1" x14ac:dyDescent="0.45">
      <c r="A183" s="170">
        <v>1</v>
      </c>
      <c r="B183" s="184" t="s">
        <v>1110</v>
      </c>
      <c r="C183" s="158" t="s">
        <v>44</v>
      </c>
      <c r="D183" s="159" t="s">
        <v>44</v>
      </c>
      <c r="E183" s="160" t="s">
        <v>908</v>
      </c>
      <c r="F183" s="161">
        <v>3.234</v>
      </c>
      <c r="G183" s="162">
        <v>9182.1879100000006</v>
      </c>
      <c r="H183" s="163">
        <v>90</v>
      </c>
      <c r="I183" s="164"/>
      <c r="J183" s="164"/>
      <c r="K183" s="347">
        <f t="shared" si="40"/>
        <v>8263.9691199999997</v>
      </c>
      <c r="L183" s="191" t="s">
        <v>492</v>
      </c>
      <c r="M183" s="190">
        <v>1</v>
      </c>
      <c r="N183" s="237" t="s">
        <v>829</v>
      </c>
      <c r="O183" s="216">
        <v>1</v>
      </c>
      <c r="P183" s="216"/>
      <c r="Q183" s="216"/>
      <c r="R183" s="216"/>
      <c r="S183" s="216"/>
      <c r="T183" s="216">
        <v>2</v>
      </c>
      <c r="U183" s="216"/>
      <c r="V183" s="216">
        <f>O183*10+P183*15+Q183*15+R183*10+S183*15+T183*10+U183*25</f>
        <v>30</v>
      </c>
      <c r="W183" s="588">
        <v>1</v>
      </c>
      <c r="X183" s="248">
        <f t="shared" si="36"/>
        <v>0</v>
      </c>
      <c r="Y183" s="169"/>
      <c r="Z183" s="169"/>
      <c r="AA183" s="169"/>
      <c r="AB183" s="169"/>
      <c r="AC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row>
    <row r="184" spans="1:91" s="175" customFormat="1" ht="123.75" customHeight="1" x14ac:dyDescent="0.45">
      <c r="A184" s="175">
        <v>1</v>
      </c>
      <c r="B184" s="333" t="s">
        <v>172</v>
      </c>
      <c r="C184" s="330" t="s">
        <v>44</v>
      </c>
      <c r="D184" s="428" t="s">
        <v>246</v>
      </c>
      <c r="E184" s="428" t="s">
        <v>246</v>
      </c>
      <c r="F184" s="331">
        <f>SUM(F185:F186)</f>
        <v>1.0270000000000001</v>
      </c>
      <c r="G184" s="332">
        <f>SUM(G185:G186)</f>
        <v>4732.1427999999996</v>
      </c>
      <c r="H184" s="333"/>
      <c r="I184" s="332"/>
      <c r="J184" s="332"/>
      <c r="K184" s="334">
        <f>SUM(K185:K186)</f>
        <v>4258.9285199999995</v>
      </c>
      <c r="L184" s="431"/>
      <c r="M184" s="465"/>
      <c r="N184" s="431"/>
      <c r="O184" s="555"/>
      <c r="P184" s="555"/>
      <c r="Q184" s="555"/>
      <c r="R184" s="555"/>
      <c r="S184" s="555"/>
      <c r="T184" s="555"/>
      <c r="U184" s="555"/>
      <c r="V184" s="555"/>
      <c r="W184" s="586"/>
      <c r="X184" s="257">
        <f t="shared" si="36"/>
        <v>0</v>
      </c>
      <c r="Y184" s="174"/>
      <c r="Z184" s="174"/>
      <c r="AA184" s="174"/>
      <c r="AB184" s="174"/>
      <c r="AC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row>
    <row r="185" spans="1:91" s="175" customFormat="1" ht="129.75" customHeight="1" x14ac:dyDescent="0.45">
      <c r="A185" s="175">
        <v>1</v>
      </c>
      <c r="B185" s="184" t="s">
        <v>83</v>
      </c>
      <c r="C185" s="158" t="s">
        <v>44</v>
      </c>
      <c r="D185" s="159" t="s">
        <v>246</v>
      </c>
      <c r="E185" s="160" t="s">
        <v>558</v>
      </c>
      <c r="F185" s="161">
        <v>0.27700000000000002</v>
      </c>
      <c r="G185" s="162">
        <v>2213.7995999999998</v>
      </c>
      <c r="H185" s="163">
        <v>90</v>
      </c>
      <c r="I185" s="162"/>
      <c r="J185" s="162"/>
      <c r="K185" s="347">
        <f>ROUNDDOWN(G185*H185/100,5)</f>
        <v>1992.4196400000001</v>
      </c>
      <c r="L185" s="358" t="s">
        <v>247</v>
      </c>
      <c r="M185" s="190">
        <v>6</v>
      </c>
      <c r="N185" s="237" t="s">
        <v>556</v>
      </c>
      <c r="O185" s="216">
        <v>6</v>
      </c>
      <c r="P185" s="216"/>
      <c r="Q185" s="216">
        <v>2</v>
      </c>
      <c r="R185" s="216"/>
      <c r="S185" s="216"/>
      <c r="T185" s="216">
        <v>2</v>
      </c>
      <c r="U185" s="216"/>
      <c r="V185" s="216">
        <f t="shared" si="29"/>
        <v>110</v>
      </c>
      <c r="W185" s="587">
        <v>1</v>
      </c>
      <c r="X185" s="257">
        <f t="shared" si="36"/>
        <v>0</v>
      </c>
      <c r="Y185" s="174"/>
      <c r="Z185" s="174"/>
      <c r="AA185" s="174"/>
      <c r="AB185" s="174"/>
      <c r="AC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row>
    <row r="186" spans="1:91" s="170" customFormat="1" ht="111.75" customHeight="1" x14ac:dyDescent="0.45">
      <c r="A186" s="170">
        <v>1</v>
      </c>
      <c r="B186" s="184" t="s">
        <v>97</v>
      </c>
      <c r="C186" s="158" t="s">
        <v>44</v>
      </c>
      <c r="D186" s="159" t="s">
        <v>246</v>
      </c>
      <c r="E186" s="160" t="s">
        <v>587</v>
      </c>
      <c r="F186" s="161">
        <v>0.75</v>
      </c>
      <c r="G186" s="162">
        <v>2518.3431999999998</v>
      </c>
      <c r="H186" s="163">
        <v>90</v>
      </c>
      <c r="I186" s="162"/>
      <c r="J186" s="162"/>
      <c r="K186" s="347">
        <f>ROUNDDOWN(G186*H186/100,5)</f>
        <v>2266.5088799999999</v>
      </c>
      <c r="L186" s="358" t="s">
        <v>599</v>
      </c>
      <c r="M186" s="190">
        <v>11</v>
      </c>
      <c r="N186" s="237" t="s">
        <v>1211</v>
      </c>
      <c r="O186" s="216">
        <v>11</v>
      </c>
      <c r="P186" s="216"/>
      <c r="Q186" s="216">
        <v>2</v>
      </c>
      <c r="R186" s="216"/>
      <c r="S186" s="216"/>
      <c r="T186" s="216"/>
      <c r="U186" s="216"/>
      <c r="V186" s="216">
        <f t="shared" si="29"/>
        <v>140</v>
      </c>
      <c r="W186" s="588">
        <v>1</v>
      </c>
      <c r="X186" s="248">
        <f t="shared" si="36"/>
        <v>0</v>
      </c>
      <c r="Y186" s="169"/>
      <c r="Z186" s="169"/>
      <c r="AA186" s="169"/>
      <c r="AB186" s="169"/>
      <c r="AC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row>
    <row r="187" spans="1:91" s="439" customFormat="1" ht="111.75" customHeight="1" x14ac:dyDescent="0.45">
      <c r="B187" s="333" t="s">
        <v>245</v>
      </c>
      <c r="C187" s="330" t="s">
        <v>44</v>
      </c>
      <c r="D187" s="428" t="s">
        <v>841</v>
      </c>
      <c r="E187" s="502" t="s">
        <v>841</v>
      </c>
      <c r="F187" s="440">
        <f>SUM(F188:F191)</f>
        <v>4.8819999999999997</v>
      </c>
      <c r="G187" s="332">
        <f>SUM(G188:G191)</f>
        <v>26170.128229999998</v>
      </c>
      <c r="H187" s="333"/>
      <c r="I187" s="332"/>
      <c r="J187" s="332"/>
      <c r="K187" s="442">
        <f>SUM(K188:K191)</f>
        <v>23553.115399999999</v>
      </c>
      <c r="L187" s="340"/>
      <c r="M187" s="497"/>
      <c r="N187" s="431"/>
      <c r="O187" s="555"/>
      <c r="P187" s="555"/>
      <c r="Q187" s="555"/>
      <c r="R187" s="555"/>
      <c r="S187" s="555"/>
      <c r="T187" s="555"/>
      <c r="U187" s="555"/>
      <c r="V187" s="555"/>
      <c r="W187" s="587"/>
      <c r="X187" s="565"/>
      <c r="Y187" s="438"/>
      <c r="Z187" s="438"/>
      <c r="AA187" s="438"/>
      <c r="AB187" s="438"/>
      <c r="AC187" s="438"/>
      <c r="AP187" s="438"/>
      <c r="AQ187" s="438"/>
      <c r="AR187" s="438"/>
      <c r="AS187" s="438"/>
      <c r="AT187" s="438"/>
      <c r="AU187" s="438"/>
      <c r="AV187" s="438"/>
      <c r="AW187" s="438"/>
      <c r="AX187" s="438"/>
      <c r="AY187" s="438"/>
      <c r="AZ187" s="438"/>
      <c r="BA187" s="438"/>
      <c r="BB187" s="438"/>
      <c r="BC187" s="438"/>
      <c r="BD187" s="438"/>
      <c r="BE187" s="438"/>
      <c r="BF187" s="438"/>
      <c r="BG187" s="438"/>
      <c r="BH187" s="438"/>
      <c r="BI187" s="438"/>
      <c r="BJ187" s="438"/>
      <c r="BK187" s="438"/>
      <c r="BL187" s="438"/>
      <c r="BM187" s="438"/>
      <c r="BN187" s="438"/>
      <c r="BO187" s="438"/>
      <c r="BP187" s="438"/>
      <c r="BQ187" s="438"/>
      <c r="BR187" s="438"/>
      <c r="BS187" s="438"/>
      <c r="BT187" s="438"/>
      <c r="BU187" s="438"/>
      <c r="BV187" s="438"/>
      <c r="BW187" s="438"/>
      <c r="BX187" s="438"/>
      <c r="BY187" s="438"/>
      <c r="BZ187" s="438"/>
      <c r="CA187" s="438"/>
      <c r="CB187" s="438"/>
      <c r="CC187" s="438"/>
      <c r="CD187" s="438"/>
      <c r="CE187" s="438"/>
      <c r="CF187" s="438"/>
      <c r="CG187" s="438"/>
      <c r="CH187" s="438"/>
      <c r="CI187" s="438"/>
      <c r="CJ187" s="438"/>
      <c r="CK187" s="438"/>
      <c r="CL187" s="438"/>
      <c r="CM187" s="438"/>
    </row>
    <row r="188" spans="1:91" s="196" customFormat="1" ht="154.5" customHeight="1" x14ac:dyDescent="0.45">
      <c r="A188" s="175">
        <v>1</v>
      </c>
      <c r="B188" s="184" t="s">
        <v>1111</v>
      </c>
      <c r="C188" s="158" t="s">
        <v>44</v>
      </c>
      <c r="D188" s="159" t="s">
        <v>841</v>
      </c>
      <c r="E188" s="160" t="s">
        <v>842</v>
      </c>
      <c r="F188" s="161">
        <v>1.22</v>
      </c>
      <c r="G188" s="162">
        <v>8485.2758300000005</v>
      </c>
      <c r="H188" s="163">
        <v>90</v>
      </c>
      <c r="I188" s="162"/>
      <c r="J188" s="162"/>
      <c r="K188" s="347">
        <f t="shared" ref="K188:K191" si="41">ROUNDDOWN(G188*H188/100,5)</f>
        <v>7636.7482399999999</v>
      </c>
      <c r="L188" s="358" t="s">
        <v>746</v>
      </c>
      <c r="M188" s="190">
        <v>2</v>
      </c>
      <c r="N188" s="173"/>
      <c r="O188" s="216">
        <v>2</v>
      </c>
      <c r="P188" s="216"/>
      <c r="Q188" s="216"/>
      <c r="R188" s="216"/>
      <c r="S188" s="216"/>
      <c r="T188" s="216"/>
      <c r="U188" s="216"/>
      <c r="V188" s="216">
        <f t="shared" si="29"/>
        <v>20</v>
      </c>
      <c r="W188" s="588">
        <v>1</v>
      </c>
      <c r="X188" s="257">
        <f t="shared" si="36"/>
        <v>0</v>
      </c>
      <c r="Y188" s="195"/>
      <c r="Z188" s="195"/>
      <c r="AA188" s="195"/>
      <c r="AB188" s="195"/>
      <c r="AC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c r="CF188" s="195"/>
      <c r="CG188" s="195"/>
      <c r="CH188" s="195"/>
      <c r="CI188" s="195"/>
      <c r="CJ188" s="195"/>
      <c r="CK188" s="195"/>
      <c r="CL188" s="195"/>
      <c r="CM188" s="195"/>
    </row>
    <row r="189" spans="1:91" s="178" customFormat="1" ht="154.5" customHeight="1" x14ac:dyDescent="0.45">
      <c r="A189" s="170"/>
      <c r="B189" s="184" t="s">
        <v>578</v>
      </c>
      <c r="C189" s="158" t="s">
        <v>44</v>
      </c>
      <c r="D189" s="159" t="s">
        <v>841</v>
      </c>
      <c r="E189" s="160" t="s">
        <v>846</v>
      </c>
      <c r="F189" s="161">
        <v>1.218</v>
      </c>
      <c r="G189" s="162">
        <v>5200.2215999999999</v>
      </c>
      <c r="H189" s="163">
        <v>90</v>
      </c>
      <c r="I189" s="162"/>
      <c r="J189" s="162"/>
      <c r="K189" s="347">
        <f t="shared" si="41"/>
        <v>4680.1994400000003</v>
      </c>
      <c r="L189" s="358" t="s">
        <v>746</v>
      </c>
      <c r="M189" s="190">
        <v>2</v>
      </c>
      <c r="N189" s="173"/>
      <c r="O189" s="216">
        <v>2</v>
      </c>
      <c r="P189" s="216"/>
      <c r="Q189" s="216"/>
      <c r="R189" s="216"/>
      <c r="S189" s="216"/>
      <c r="T189" s="216"/>
      <c r="U189" s="216"/>
      <c r="V189" s="216">
        <f t="shared" si="29"/>
        <v>20</v>
      </c>
      <c r="W189" s="587">
        <v>1</v>
      </c>
      <c r="X189" s="248">
        <f t="shared" si="36"/>
        <v>0</v>
      </c>
      <c r="Y189" s="177"/>
      <c r="Z189" s="177"/>
      <c r="AA189" s="177"/>
      <c r="AB189" s="177"/>
      <c r="AC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c r="CM189" s="177"/>
    </row>
    <row r="190" spans="1:91" s="196" customFormat="1" ht="154.5" customHeight="1" x14ac:dyDescent="0.45">
      <c r="A190" s="175"/>
      <c r="B190" s="184" t="s">
        <v>1112</v>
      </c>
      <c r="C190" s="158" t="s">
        <v>44</v>
      </c>
      <c r="D190" s="159" t="s">
        <v>841</v>
      </c>
      <c r="E190" s="160" t="s">
        <v>847</v>
      </c>
      <c r="F190" s="161">
        <v>1.19</v>
      </c>
      <c r="G190" s="162">
        <v>6078.8519999999999</v>
      </c>
      <c r="H190" s="163">
        <v>90</v>
      </c>
      <c r="I190" s="162"/>
      <c r="J190" s="162"/>
      <c r="K190" s="347">
        <f t="shared" si="41"/>
        <v>5470.9668000000001</v>
      </c>
      <c r="L190" s="358" t="s">
        <v>746</v>
      </c>
      <c r="M190" s="190">
        <v>1</v>
      </c>
      <c r="N190" s="173"/>
      <c r="O190" s="216">
        <v>1</v>
      </c>
      <c r="P190" s="216"/>
      <c r="Q190" s="216"/>
      <c r="R190" s="216"/>
      <c r="S190" s="216"/>
      <c r="T190" s="216"/>
      <c r="U190" s="216"/>
      <c r="V190" s="216">
        <f t="shared" si="29"/>
        <v>10</v>
      </c>
      <c r="W190" s="588">
        <v>1</v>
      </c>
      <c r="X190" s="257"/>
      <c r="Y190" s="195"/>
      <c r="Z190" s="195"/>
      <c r="AA190" s="195"/>
      <c r="AB190" s="195"/>
      <c r="AC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row>
    <row r="191" spans="1:91" s="178" customFormat="1" ht="124.5" customHeight="1" x14ac:dyDescent="0.45">
      <c r="A191" s="170"/>
      <c r="B191" s="184" t="s">
        <v>1113</v>
      </c>
      <c r="C191" s="158" t="s">
        <v>44</v>
      </c>
      <c r="D191" s="159" t="s">
        <v>841</v>
      </c>
      <c r="E191" s="160" t="s">
        <v>900</v>
      </c>
      <c r="F191" s="161">
        <v>1.254</v>
      </c>
      <c r="G191" s="162">
        <v>6405.7788</v>
      </c>
      <c r="H191" s="163">
        <v>90</v>
      </c>
      <c r="I191" s="162"/>
      <c r="J191" s="162"/>
      <c r="K191" s="347">
        <f t="shared" si="41"/>
        <v>5765.2009200000002</v>
      </c>
      <c r="L191" s="358" t="s">
        <v>746</v>
      </c>
      <c r="M191" s="190">
        <v>1</v>
      </c>
      <c r="N191" s="173"/>
      <c r="O191" s="216">
        <v>1</v>
      </c>
      <c r="P191" s="216"/>
      <c r="Q191" s="216"/>
      <c r="R191" s="216"/>
      <c r="S191" s="216"/>
      <c r="T191" s="216"/>
      <c r="U191" s="216"/>
      <c r="V191" s="216">
        <f t="shared" ref="V191:V222" si="42">O191*10+P191*15+Q191*15+R191*10+S191*15+T191*10+U191*25</f>
        <v>10</v>
      </c>
      <c r="W191" s="587">
        <v>1</v>
      </c>
      <c r="X191" s="248"/>
      <c r="Y191" s="177"/>
      <c r="Z191" s="177"/>
      <c r="AA191" s="177"/>
      <c r="AB191" s="177"/>
      <c r="AC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c r="CM191" s="177"/>
    </row>
    <row r="192" spans="1:91" s="196" customFormat="1" ht="154.5" customHeight="1" x14ac:dyDescent="0.45">
      <c r="A192" s="175"/>
      <c r="B192" s="333" t="s">
        <v>173</v>
      </c>
      <c r="C192" s="330" t="s">
        <v>44</v>
      </c>
      <c r="D192" s="428" t="s">
        <v>346</v>
      </c>
      <c r="E192" s="428" t="s">
        <v>346</v>
      </c>
      <c r="F192" s="331">
        <f>SUM(F193:F193)</f>
        <v>0.35099999999999998</v>
      </c>
      <c r="G192" s="332">
        <f>SUM(G193:G193)</f>
        <v>8511.6516100000008</v>
      </c>
      <c r="H192" s="333"/>
      <c r="I192" s="332"/>
      <c r="J192" s="332"/>
      <c r="K192" s="332">
        <f>K193</f>
        <v>7575.3699299999998</v>
      </c>
      <c r="L192" s="431"/>
      <c r="M192" s="444"/>
      <c r="N192" s="431"/>
      <c r="O192" s="555"/>
      <c r="P192" s="555"/>
      <c r="Q192" s="555"/>
      <c r="R192" s="555"/>
      <c r="S192" s="555"/>
      <c r="T192" s="555"/>
      <c r="U192" s="555"/>
      <c r="V192" s="555"/>
      <c r="W192" s="587"/>
      <c r="X192" s="257"/>
      <c r="Y192" s="195"/>
      <c r="Z192" s="195"/>
      <c r="AA192" s="195"/>
      <c r="AB192" s="195"/>
      <c r="AC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row>
    <row r="193" spans="1:91" s="178" customFormat="1" ht="111" customHeight="1" x14ac:dyDescent="0.45">
      <c r="A193" s="170"/>
      <c r="B193" s="184" t="s">
        <v>118</v>
      </c>
      <c r="C193" s="158" t="s">
        <v>44</v>
      </c>
      <c r="D193" s="159" t="s">
        <v>346</v>
      </c>
      <c r="E193" s="160" t="s">
        <v>1038</v>
      </c>
      <c r="F193" s="161">
        <v>0.35099999999999998</v>
      </c>
      <c r="G193" s="162">
        <v>8511.6516100000008</v>
      </c>
      <c r="H193" s="163">
        <v>89</v>
      </c>
      <c r="I193" s="412"/>
      <c r="J193" s="412"/>
      <c r="K193" s="414">
        <f>ROUNDDOWN(G193*H193/100,5)</f>
        <v>7575.3699299999998</v>
      </c>
      <c r="L193" s="358" t="s">
        <v>1039</v>
      </c>
      <c r="M193" s="190">
        <v>12</v>
      </c>
      <c r="N193" s="237" t="s">
        <v>829</v>
      </c>
      <c r="O193" s="216">
        <v>12</v>
      </c>
      <c r="P193" s="216"/>
      <c r="Q193" s="216">
        <v>4</v>
      </c>
      <c r="R193" s="216"/>
      <c r="S193" s="216"/>
      <c r="T193" s="216">
        <v>2</v>
      </c>
      <c r="U193" s="216"/>
      <c r="V193" s="216">
        <f t="shared" si="42"/>
        <v>200</v>
      </c>
      <c r="W193" s="588">
        <v>1</v>
      </c>
      <c r="X193" s="248"/>
      <c r="Y193" s="177"/>
      <c r="Z193" s="177"/>
      <c r="AA193" s="177"/>
      <c r="AB193" s="177"/>
      <c r="AC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7"/>
      <c r="BW193" s="177"/>
      <c r="BX193" s="177"/>
      <c r="BY193" s="177"/>
      <c r="BZ193" s="177"/>
      <c r="CA193" s="177"/>
      <c r="CB193" s="177"/>
      <c r="CC193" s="177"/>
      <c r="CD193" s="177"/>
      <c r="CE193" s="177"/>
      <c r="CF193" s="177"/>
      <c r="CG193" s="177"/>
      <c r="CH193" s="177"/>
      <c r="CI193" s="177"/>
      <c r="CJ193" s="177"/>
      <c r="CK193" s="177"/>
      <c r="CL193" s="177"/>
      <c r="CM193" s="177"/>
    </row>
    <row r="194" spans="1:91" s="196" customFormat="1" ht="134.25" customHeight="1" x14ac:dyDescent="0.45">
      <c r="A194" s="175"/>
      <c r="B194" s="494" t="s">
        <v>174</v>
      </c>
      <c r="C194" s="455" t="s">
        <v>44</v>
      </c>
      <c r="D194" s="456" t="s">
        <v>84</v>
      </c>
      <c r="E194" s="456" t="s">
        <v>84</v>
      </c>
      <c r="F194" s="493">
        <f>SUM(F195:F197)</f>
        <v>2.0164</v>
      </c>
      <c r="G194" s="461">
        <f>SUM(G195:G197)</f>
        <v>77715.197079999998</v>
      </c>
      <c r="H194" s="494"/>
      <c r="I194" s="461"/>
      <c r="J194" s="461"/>
      <c r="K194" s="462">
        <f>SUM(K195:K197)</f>
        <v>69943.677360000001</v>
      </c>
      <c r="L194" s="431"/>
      <c r="M194" s="444"/>
      <c r="N194" s="431"/>
      <c r="O194" s="555"/>
      <c r="P194" s="555"/>
      <c r="Q194" s="555"/>
      <c r="R194" s="555"/>
      <c r="S194" s="555"/>
      <c r="T194" s="555"/>
      <c r="U194" s="555"/>
      <c r="V194" s="555"/>
      <c r="W194" s="586"/>
      <c r="X194" s="257"/>
      <c r="Y194" s="195"/>
      <c r="Z194" s="195"/>
      <c r="AA194" s="195"/>
      <c r="AB194" s="195"/>
      <c r="AC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c r="CA194" s="195"/>
      <c r="CB194" s="195"/>
      <c r="CC194" s="195"/>
      <c r="CD194" s="195"/>
      <c r="CE194" s="195"/>
      <c r="CF194" s="195"/>
      <c r="CG194" s="195"/>
      <c r="CH194" s="195"/>
      <c r="CI194" s="195"/>
      <c r="CJ194" s="195"/>
      <c r="CK194" s="195"/>
      <c r="CL194" s="195"/>
      <c r="CM194" s="195"/>
    </row>
    <row r="195" spans="1:91" s="343" customFormat="1" ht="129.75" customHeight="1" x14ac:dyDescent="0.45">
      <c r="A195" s="439"/>
      <c r="B195" s="184" t="s">
        <v>580</v>
      </c>
      <c r="C195" s="158" t="s">
        <v>44</v>
      </c>
      <c r="D195" s="159" t="s">
        <v>84</v>
      </c>
      <c r="E195" s="160" t="s">
        <v>567</v>
      </c>
      <c r="F195" s="161">
        <v>0.1</v>
      </c>
      <c r="G195" s="162">
        <v>3012.2378800000001</v>
      </c>
      <c r="H195" s="163">
        <v>90</v>
      </c>
      <c r="I195" s="162"/>
      <c r="J195" s="162"/>
      <c r="K195" s="347">
        <f t="shared" ref="K195:K197" si="43">ROUNDDOWN(G195*H195/100,5)</f>
        <v>2711.0140900000001</v>
      </c>
      <c r="L195" s="358" t="s">
        <v>568</v>
      </c>
      <c r="M195" s="190">
        <v>6</v>
      </c>
      <c r="N195" s="173"/>
      <c r="O195" s="216">
        <v>6</v>
      </c>
      <c r="P195" s="216"/>
      <c r="Q195" s="216">
        <v>2</v>
      </c>
      <c r="R195" s="216"/>
      <c r="S195" s="216"/>
      <c r="T195" s="216"/>
      <c r="U195" s="216"/>
      <c r="V195" s="216">
        <f t="shared" si="42"/>
        <v>90</v>
      </c>
      <c r="W195" s="587">
        <v>1</v>
      </c>
      <c r="X195" s="565"/>
      <c r="Y195" s="342"/>
      <c r="Z195" s="342"/>
      <c r="AA195" s="342"/>
      <c r="AB195" s="342"/>
      <c r="AC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c r="BW195" s="342"/>
      <c r="BX195" s="342"/>
      <c r="BY195" s="342"/>
      <c r="BZ195" s="342"/>
      <c r="CA195" s="342"/>
      <c r="CB195" s="342"/>
      <c r="CC195" s="342"/>
      <c r="CD195" s="342"/>
      <c r="CE195" s="342"/>
      <c r="CF195" s="342"/>
      <c r="CG195" s="342"/>
      <c r="CH195" s="342"/>
      <c r="CI195" s="342"/>
      <c r="CJ195" s="342"/>
      <c r="CK195" s="342"/>
      <c r="CL195" s="342"/>
      <c r="CM195" s="342"/>
    </row>
    <row r="196" spans="1:91" s="175" customFormat="1" ht="79.5" customHeight="1" x14ac:dyDescent="0.45">
      <c r="A196" s="175">
        <v>1</v>
      </c>
      <c r="B196" s="184" t="s">
        <v>1127</v>
      </c>
      <c r="C196" s="158" t="s">
        <v>44</v>
      </c>
      <c r="D196" s="159" t="s">
        <v>84</v>
      </c>
      <c r="E196" s="160" t="s">
        <v>573</v>
      </c>
      <c r="F196" s="161">
        <v>0.14099999999999999</v>
      </c>
      <c r="G196" s="162">
        <v>7513.5741799999996</v>
      </c>
      <c r="H196" s="163">
        <v>90</v>
      </c>
      <c r="I196" s="162"/>
      <c r="J196" s="162"/>
      <c r="K196" s="347">
        <f t="shared" si="43"/>
        <v>6762.2167600000002</v>
      </c>
      <c r="L196" s="358" t="s">
        <v>574</v>
      </c>
      <c r="M196" s="190">
        <v>6</v>
      </c>
      <c r="N196" s="176"/>
      <c r="O196" s="216">
        <v>6</v>
      </c>
      <c r="P196" s="216"/>
      <c r="Q196" s="216">
        <v>4</v>
      </c>
      <c r="R196" s="216"/>
      <c r="S196" s="216"/>
      <c r="T196" s="216"/>
      <c r="U196" s="216"/>
      <c r="V196" s="216">
        <f t="shared" si="42"/>
        <v>120</v>
      </c>
      <c r="W196" s="587">
        <v>1</v>
      </c>
      <c r="X196" s="257" t="e">
        <f>#REF!-#REF!</f>
        <v>#REF!</v>
      </c>
      <c r="Y196" s="174"/>
      <c r="Z196" s="174"/>
      <c r="AA196" s="174"/>
      <c r="AB196" s="174"/>
      <c r="AC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row>
    <row r="197" spans="1:91" s="170" customFormat="1" ht="99" customHeight="1" x14ac:dyDescent="0.45">
      <c r="A197" s="170">
        <v>1</v>
      </c>
      <c r="B197" s="184" t="s">
        <v>1124</v>
      </c>
      <c r="C197" s="158" t="s">
        <v>44</v>
      </c>
      <c r="D197" s="159" t="s">
        <v>84</v>
      </c>
      <c r="E197" s="160" t="s">
        <v>575</v>
      </c>
      <c r="F197" s="161">
        <v>1.7754000000000001</v>
      </c>
      <c r="G197" s="162">
        <v>67189.385020000002</v>
      </c>
      <c r="H197" s="163">
        <v>90</v>
      </c>
      <c r="I197" s="162"/>
      <c r="J197" s="162"/>
      <c r="K197" s="415">
        <f t="shared" si="43"/>
        <v>60470.446510000002</v>
      </c>
      <c r="L197" s="358" t="s">
        <v>576</v>
      </c>
      <c r="M197" s="190">
        <v>6</v>
      </c>
      <c r="N197" s="176"/>
      <c r="O197" s="263">
        <v>6</v>
      </c>
      <c r="P197" s="263"/>
      <c r="Q197" s="263">
        <v>4</v>
      </c>
      <c r="R197" s="263"/>
      <c r="S197" s="263"/>
      <c r="T197" s="263"/>
      <c r="U197" s="263"/>
      <c r="V197" s="216">
        <f t="shared" si="42"/>
        <v>120</v>
      </c>
      <c r="W197" s="585">
        <v>1</v>
      </c>
      <c r="X197" s="248" t="e">
        <f>#REF!-#REF!</f>
        <v>#REF!</v>
      </c>
      <c r="Y197" s="169"/>
      <c r="Z197" s="169"/>
      <c r="AA197" s="169"/>
      <c r="AB197" s="169"/>
      <c r="AC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C197" s="169"/>
      <c r="CD197" s="169"/>
      <c r="CE197" s="169"/>
      <c r="CF197" s="169"/>
      <c r="CG197" s="169"/>
      <c r="CH197" s="169"/>
      <c r="CI197" s="169"/>
      <c r="CJ197" s="169"/>
      <c r="CK197" s="169"/>
      <c r="CL197" s="169"/>
      <c r="CM197" s="169"/>
    </row>
    <row r="198" spans="1:91" s="175" customFormat="1" ht="126" customHeight="1" x14ac:dyDescent="0.45">
      <c r="A198" s="175">
        <v>1</v>
      </c>
      <c r="B198" s="504" t="s">
        <v>192</v>
      </c>
      <c r="C198" s="330" t="s">
        <v>44</v>
      </c>
      <c r="D198" s="428" t="s">
        <v>534</v>
      </c>
      <c r="E198" s="502" t="s">
        <v>534</v>
      </c>
      <c r="F198" s="440">
        <f>SUM(F199:F202)</f>
        <v>5.2290000000000001</v>
      </c>
      <c r="G198" s="332">
        <f>SUM(G199:G202)</f>
        <v>70862.013269999996</v>
      </c>
      <c r="H198" s="333"/>
      <c r="I198" s="441"/>
      <c r="J198" s="441"/>
      <c r="K198" s="506">
        <f>SUM(K199:K202)</f>
        <v>63067.191780000008</v>
      </c>
      <c r="L198" s="429"/>
      <c r="M198" s="429"/>
      <c r="N198" s="337" t="s">
        <v>124</v>
      </c>
      <c r="O198" s="555"/>
      <c r="P198" s="555"/>
      <c r="Q198" s="555"/>
      <c r="R198" s="555"/>
      <c r="S198" s="555"/>
      <c r="T198" s="555"/>
      <c r="U198" s="555"/>
      <c r="V198" s="555"/>
      <c r="W198" s="586"/>
      <c r="X198" s="257" t="e">
        <f>#REF!-#REF!</f>
        <v>#REF!</v>
      </c>
      <c r="Y198" s="174"/>
      <c r="Z198" s="174"/>
      <c r="AA198" s="174"/>
      <c r="AB198" s="174"/>
      <c r="AC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row>
    <row r="199" spans="1:91" s="175" customFormat="1" ht="145.5" customHeight="1" x14ac:dyDescent="0.45">
      <c r="A199" s="175">
        <v>1</v>
      </c>
      <c r="B199" s="417" t="s">
        <v>1114</v>
      </c>
      <c r="C199" s="158" t="s">
        <v>44</v>
      </c>
      <c r="D199" s="159" t="s">
        <v>534</v>
      </c>
      <c r="E199" s="160" t="s">
        <v>595</v>
      </c>
      <c r="F199" s="161">
        <v>0.54500000000000004</v>
      </c>
      <c r="G199" s="162">
        <v>6534.8698299999996</v>
      </c>
      <c r="H199" s="163">
        <v>89</v>
      </c>
      <c r="I199" s="162"/>
      <c r="J199" s="162"/>
      <c r="K199" s="414">
        <f>ROUNDDOWN(G199*H199/100,5)</f>
        <v>5816.0341399999998</v>
      </c>
      <c r="L199" s="358" t="s">
        <v>535</v>
      </c>
      <c r="M199" s="190">
        <v>7</v>
      </c>
      <c r="N199" s="237" t="s">
        <v>596</v>
      </c>
      <c r="O199" s="216">
        <v>7</v>
      </c>
      <c r="P199" s="216"/>
      <c r="Q199" s="216">
        <v>4</v>
      </c>
      <c r="R199" s="216">
        <v>2</v>
      </c>
      <c r="S199" s="216"/>
      <c r="T199" s="216"/>
      <c r="U199" s="216"/>
      <c r="V199" s="216">
        <f t="shared" si="42"/>
        <v>150</v>
      </c>
      <c r="W199" s="587">
        <v>1</v>
      </c>
      <c r="X199" s="257">
        <f t="shared" ref="X199:X211" si="44">O196-M196</f>
        <v>0</v>
      </c>
      <c r="Y199" s="174"/>
      <c r="Z199" s="174"/>
      <c r="AA199" s="174"/>
      <c r="AB199" s="174"/>
      <c r="AC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row>
    <row r="200" spans="1:91" s="156" customFormat="1" ht="86.25" customHeight="1" x14ac:dyDescent="0.45">
      <c r="B200" s="417" t="s">
        <v>1115</v>
      </c>
      <c r="C200" s="158" t="s">
        <v>44</v>
      </c>
      <c r="D200" s="159" t="s">
        <v>534</v>
      </c>
      <c r="E200" s="160" t="s">
        <v>536</v>
      </c>
      <c r="F200" s="161">
        <v>1.4950000000000001</v>
      </c>
      <c r="G200" s="162">
        <v>14012.11592</v>
      </c>
      <c r="H200" s="163">
        <v>89</v>
      </c>
      <c r="I200" s="162"/>
      <c r="J200" s="162"/>
      <c r="K200" s="414">
        <f>ROUNDDOWN(G200*H200/100,5)</f>
        <v>12470.783160000001</v>
      </c>
      <c r="L200" s="358" t="s">
        <v>537</v>
      </c>
      <c r="M200" s="190">
        <v>2</v>
      </c>
      <c r="N200" s="237" t="s">
        <v>597</v>
      </c>
      <c r="O200" s="216">
        <v>2</v>
      </c>
      <c r="P200" s="216"/>
      <c r="Q200" s="216"/>
      <c r="R200" s="216">
        <v>2</v>
      </c>
      <c r="S200" s="216"/>
      <c r="T200" s="216"/>
      <c r="U200" s="216"/>
      <c r="V200" s="216">
        <f t="shared" si="42"/>
        <v>40</v>
      </c>
      <c r="W200" s="587">
        <v>1</v>
      </c>
      <c r="X200" s="246">
        <f t="shared" si="44"/>
        <v>0</v>
      </c>
      <c r="Y200" s="188"/>
      <c r="Z200" s="188"/>
      <c r="AA200" s="188"/>
      <c r="AB200" s="188"/>
      <c r="AC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c r="CH200" s="188"/>
      <c r="CI200" s="188"/>
      <c r="CJ200" s="188"/>
      <c r="CK200" s="188"/>
      <c r="CL200" s="188"/>
      <c r="CM200" s="188"/>
    </row>
    <row r="201" spans="1:91" s="439" customFormat="1" ht="70.5" customHeight="1" x14ac:dyDescent="0.45">
      <c r="A201" s="439">
        <v>1</v>
      </c>
      <c r="B201" s="417" t="s">
        <v>1128</v>
      </c>
      <c r="C201" s="158" t="s">
        <v>44</v>
      </c>
      <c r="D201" s="159" t="s">
        <v>534</v>
      </c>
      <c r="E201" s="160" t="s">
        <v>538</v>
      </c>
      <c r="F201" s="161">
        <v>1.504</v>
      </c>
      <c r="G201" s="162">
        <v>25564.980660000001</v>
      </c>
      <c r="H201" s="163">
        <v>89</v>
      </c>
      <c r="I201" s="162"/>
      <c r="J201" s="162"/>
      <c r="K201" s="414">
        <f>ROUNDDOWN(G201*H201/100,5)</f>
        <v>22752.832780000001</v>
      </c>
      <c r="L201" s="358" t="s">
        <v>539</v>
      </c>
      <c r="M201" s="190">
        <v>8</v>
      </c>
      <c r="N201" s="238"/>
      <c r="O201" s="216">
        <v>8</v>
      </c>
      <c r="P201" s="216"/>
      <c r="Q201" s="216">
        <v>4</v>
      </c>
      <c r="R201" s="216"/>
      <c r="S201" s="216"/>
      <c r="T201" s="216"/>
      <c r="U201" s="216"/>
      <c r="V201" s="216">
        <f t="shared" si="42"/>
        <v>140</v>
      </c>
      <c r="W201" s="587">
        <v>1</v>
      </c>
      <c r="X201" s="565">
        <f t="shared" si="44"/>
        <v>0</v>
      </c>
      <c r="Y201" s="438"/>
      <c r="Z201" s="438"/>
      <c r="AA201" s="438"/>
      <c r="AB201" s="438"/>
      <c r="AC201" s="438"/>
      <c r="AP201" s="438"/>
      <c r="AQ201" s="438"/>
      <c r="AR201" s="438"/>
      <c r="AS201" s="438"/>
      <c r="AT201" s="438"/>
      <c r="AU201" s="438"/>
      <c r="AV201" s="438"/>
      <c r="AW201" s="438"/>
      <c r="AX201" s="438"/>
      <c r="AY201" s="438"/>
      <c r="AZ201" s="438"/>
      <c r="BA201" s="438"/>
      <c r="BB201" s="438"/>
      <c r="BC201" s="438"/>
      <c r="BD201" s="438"/>
      <c r="BE201" s="438"/>
      <c r="BF201" s="438"/>
      <c r="BG201" s="438"/>
      <c r="BH201" s="438"/>
      <c r="BI201" s="438"/>
      <c r="BJ201" s="438"/>
      <c r="BK201" s="438"/>
      <c r="BL201" s="438"/>
      <c r="BM201" s="438"/>
      <c r="BN201" s="438"/>
      <c r="BO201" s="438"/>
      <c r="BP201" s="438"/>
      <c r="BQ201" s="438"/>
      <c r="BR201" s="438"/>
      <c r="BS201" s="438"/>
      <c r="BT201" s="438"/>
      <c r="BU201" s="438"/>
      <c r="BV201" s="438"/>
      <c r="BW201" s="438"/>
      <c r="BX201" s="438"/>
      <c r="BY201" s="438"/>
      <c r="BZ201" s="438"/>
      <c r="CA201" s="438"/>
      <c r="CB201" s="438"/>
      <c r="CC201" s="438"/>
      <c r="CD201" s="438"/>
      <c r="CE201" s="438"/>
      <c r="CF201" s="438"/>
      <c r="CG201" s="438"/>
      <c r="CH201" s="438"/>
      <c r="CI201" s="438"/>
      <c r="CJ201" s="438"/>
      <c r="CK201" s="438"/>
      <c r="CL201" s="438"/>
      <c r="CM201" s="438"/>
    </row>
    <row r="202" spans="1:91" s="175" customFormat="1" ht="70.5" customHeight="1" x14ac:dyDescent="0.45">
      <c r="B202" s="417" t="s">
        <v>1129</v>
      </c>
      <c r="C202" s="158" t="s">
        <v>44</v>
      </c>
      <c r="D202" s="159" t="s">
        <v>534</v>
      </c>
      <c r="E202" s="160" t="s">
        <v>598</v>
      </c>
      <c r="F202" s="161">
        <v>1.6850000000000001</v>
      </c>
      <c r="G202" s="162">
        <v>24750.046859999999</v>
      </c>
      <c r="H202" s="163">
        <v>89</v>
      </c>
      <c r="I202" s="162"/>
      <c r="J202" s="162"/>
      <c r="K202" s="414">
        <f>ROUNDDOWN(G202*H202/100,5)</f>
        <v>22027.541700000002</v>
      </c>
      <c r="L202" s="358" t="s">
        <v>540</v>
      </c>
      <c r="M202" s="190">
        <v>8</v>
      </c>
      <c r="N202" s="238"/>
      <c r="O202" s="216">
        <v>8</v>
      </c>
      <c r="P202" s="216"/>
      <c r="Q202" s="216">
        <v>4</v>
      </c>
      <c r="R202" s="216"/>
      <c r="S202" s="216"/>
      <c r="T202" s="216"/>
      <c r="U202" s="216"/>
      <c r="V202" s="216">
        <f t="shared" si="42"/>
        <v>140</v>
      </c>
      <c r="W202" s="587">
        <v>1</v>
      </c>
      <c r="X202" s="257"/>
      <c r="Y202" s="174"/>
      <c r="Z202" s="174"/>
      <c r="AA202" s="174"/>
      <c r="AB202" s="174"/>
      <c r="AC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row>
    <row r="203" spans="1:91" s="175" customFormat="1" ht="70.5" customHeight="1" x14ac:dyDescent="0.45">
      <c r="B203" s="504" t="s">
        <v>175</v>
      </c>
      <c r="C203" s="330" t="s">
        <v>44</v>
      </c>
      <c r="D203" s="428" t="s">
        <v>582</v>
      </c>
      <c r="E203" s="502" t="s">
        <v>582</v>
      </c>
      <c r="F203" s="440">
        <f>F204+F205</f>
        <v>1.4700000000000002</v>
      </c>
      <c r="G203" s="441">
        <f>SUM(G204:G205)</f>
        <v>24602.16</v>
      </c>
      <c r="H203" s="453"/>
      <c r="I203" s="441"/>
      <c r="J203" s="441"/>
      <c r="K203" s="560">
        <f>SUM(K204:K205)</f>
        <v>22141.94399</v>
      </c>
      <c r="L203" s="473"/>
      <c r="M203" s="509"/>
      <c r="N203" s="467"/>
      <c r="O203" s="555"/>
      <c r="P203" s="555"/>
      <c r="Q203" s="555"/>
      <c r="R203" s="555"/>
      <c r="S203" s="555"/>
      <c r="T203" s="555"/>
      <c r="U203" s="555"/>
      <c r="V203" s="555"/>
      <c r="W203" s="586"/>
      <c r="X203" s="257"/>
      <c r="Y203" s="174"/>
      <c r="Z203" s="174"/>
      <c r="AA203" s="174"/>
      <c r="AB203" s="174"/>
      <c r="AC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c r="CF203" s="174"/>
      <c r="CG203" s="174"/>
      <c r="CH203" s="174"/>
      <c r="CI203" s="174"/>
      <c r="CJ203" s="174"/>
      <c r="CK203" s="174"/>
      <c r="CL203" s="174"/>
      <c r="CM203" s="174"/>
    </row>
    <row r="204" spans="1:91" s="175" customFormat="1" ht="122.25" customHeight="1" x14ac:dyDescent="0.45">
      <c r="B204" s="417" t="s">
        <v>111</v>
      </c>
      <c r="C204" s="158" t="s">
        <v>44</v>
      </c>
      <c r="D204" s="159" t="s">
        <v>582</v>
      </c>
      <c r="E204" s="160" t="s">
        <v>601</v>
      </c>
      <c r="F204" s="161">
        <v>0.55000000000000004</v>
      </c>
      <c r="G204" s="162">
        <v>10445.46305</v>
      </c>
      <c r="H204" s="163">
        <v>90</v>
      </c>
      <c r="I204" s="162"/>
      <c r="J204" s="162"/>
      <c r="K204" s="414">
        <f>ROUNDDOWN(G204*H204/100,5)</f>
        <v>9400.9167400000006</v>
      </c>
      <c r="L204" s="358" t="s">
        <v>584</v>
      </c>
      <c r="M204" s="190">
        <v>6</v>
      </c>
      <c r="N204" s="238"/>
      <c r="O204" s="216">
        <v>6</v>
      </c>
      <c r="P204" s="216"/>
      <c r="Q204" s="216">
        <v>2</v>
      </c>
      <c r="R204" s="216"/>
      <c r="S204" s="216"/>
      <c r="T204" s="216"/>
      <c r="U204" s="216"/>
      <c r="V204" s="216">
        <f t="shared" si="42"/>
        <v>90</v>
      </c>
      <c r="W204" s="587">
        <v>1</v>
      </c>
      <c r="X204" s="257"/>
      <c r="Y204" s="174"/>
      <c r="Z204" s="174"/>
      <c r="AA204" s="174"/>
      <c r="AB204" s="174"/>
      <c r="AC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c r="CB204" s="174"/>
      <c r="CC204" s="174"/>
      <c r="CD204" s="174"/>
      <c r="CE204" s="174"/>
      <c r="CF204" s="174"/>
      <c r="CG204" s="174"/>
      <c r="CH204" s="174"/>
      <c r="CI204" s="174"/>
      <c r="CJ204" s="174"/>
      <c r="CK204" s="174"/>
      <c r="CL204" s="174"/>
      <c r="CM204" s="174"/>
    </row>
    <row r="205" spans="1:91" s="175" customFormat="1" ht="122.25" customHeight="1" x14ac:dyDescent="0.45">
      <c r="B205" s="417" t="s">
        <v>1116</v>
      </c>
      <c r="C205" s="158" t="s">
        <v>44</v>
      </c>
      <c r="D205" s="159" t="s">
        <v>582</v>
      </c>
      <c r="E205" s="160" t="s">
        <v>602</v>
      </c>
      <c r="F205" s="161">
        <v>0.92</v>
      </c>
      <c r="G205" s="162">
        <v>14156.69695</v>
      </c>
      <c r="H205" s="163">
        <v>90</v>
      </c>
      <c r="I205" s="162"/>
      <c r="J205" s="162"/>
      <c r="K205" s="414">
        <f>ROUNDDOWN(G205*H205/100,5)</f>
        <v>12741.027249999999</v>
      </c>
      <c r="L205" s="358" t="s">
        <v>586</v>
      </c>
      <c r="M205" s="190">
        <v>6</v>
      </c>
      <c r="N205" s="238"/>
      <c r="O205" s="216">
        <v>6</v>
      </c>
      <c r="P205" s="216"/>
      <c r="Q205" s="216">
        <v>2</v>
      </c>
      <c r="R205" s="216"/>
      <c r="S205" s="216"/>
      <c r="T205" s="216"/>
      <c r="U205" s="216"/>
      <c r="V205" s="216">
        <f t="shared" si="42"/>
        <v>90</v>
      </c>
      <c r="W205" s="587">
        <v>1</v>
      </c>
      <c r="X205" s="257"/>
      <c r="Y205" s="174"/>
      <c r="Z205" s="174"/>
      <c r="AA205" s="174"/>
      <c r="AB205" s="174"/>
      <c r="AC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row>
    <row r="206" spans="1:91" s="439" customFormat="1" ht="122.25" customHeight="1" x14ac:dyDescent="0.45">
      <c r="B206" s="494" t="s">
        <v>294</v>
      </c>
      <c r="C206" s="455" t="s">
        <v>44</v>
      </c>
      <c r="D206" s="456" t="s">
        <v>333</v>
      </c>
      <c r="E206" s="456" t="s">
        <v>333</v>
      </c>
      <c r="F206" s="493">
        <f>SUM(F207:F209)</f>
        <v>2.0470000000000002</v>
      </c>
      <c r="G206" s="461">
        <f>SUM(G207:G209)</f>
        <v>23058.708989999999</v>
      </c>
      <c r="H206" s="494"/>
      <c r="I206" s="461"/>
      <c r="J206" s="461"/>
      <c r="K206" s="462">
        <f>SUM(K207:K209)</f>
        <v>20061.076799999999</v>
      </c>
      <c r="L206" s="431"/>
      <c r="M206" s="509"/>
      <c r="N206" s="431"/>
      <c r="O206" s="555"/>
      <c r="P206" s="555"/>
      <c r="Q206" s="572"/>
      <c r="R206" s="555"/>
      <c r="S206" s="555"/>
      <c r="T206" s="555"/>
      <c r="U206" s="555"/>
      <c r="V206" s="555"/>
      <c r="W206" s="586"/>
      <c r="X206" s="565"/>
      <c r="Y206" s="438"/>
      <c r="Z206" s="438"/>
      <c r="AA206" s="438"/>
      <c r="AB206" s="438"/>
      <c r="AC206" s="438"/>
      <c r="AP206" s="438"/>
      <c r="AQ206" s="438"/>
      <c r="AR206" s="438"/>
      <c r="AS206" s="438"/>
      <c r="AT206" s="438"/>
      <c r="AU206" s="438"/>
      <c r="AV206" s="438"/>
      <c r="AW206" s="438"/>
      <c r="AX206" s="438"/>
      <c r="AY206" s="438"/>
      <c r="AZ206" s="438"/>
      <c r="BA206" s="438"/>
      <c r="BB206" s="438"/>
      <c r="BC206" s="438"/>
      <c r="BD206" s="438"/>
      <c r="BE206" s="438"/>
      <c r="BF206" s="438"/>
      <c r="BG206" s="438"/>
      <c r="BH206" s="438"/>
      <c r="BI206" s="438"/>
      <c r="BJ206" s="438"/>
      <c r="BK206" s="438"/>
      <c r="BL206" s="438"/>
      <c r="BM206" s="438"/>
      <c r="BN206" s="438"/>
      <c r="BO206" s="438"/>
      <c r="BP206" s="438"/>
      <c r="BQ206" s="438"/>
      <c r="BR206" s="438"/>
      <c r="BS206" s="438"/>
      <c r="BT206" s="438"/>
      <c r="BU206" s="438"/>
      <c r="BV206" s="438"/>
      <c r="BW206" s="438"/>
      <c r="BX206" s="438"/>
      <c r="BY206" s="438"/>
      <c r="BZ206" s="438"/>
      <c r="CA206" s="438"/>
      <c r="CB206" s="438"/>
      <c r="CC206" s="438"/>
      <c r="CD206" s="438"/>
      <c r="CE206" s="438"/>
      <c r="CF206" s="438"/>
      <c r="CG206" s="438"/>
      <c r="CH206" s="438"/>
      <c r="CI206" s="438"/>
      <c r="CJ206" s="438"/>
      <c r="CK206" s="438"/>
      <c r="CL206" s="438"/>
      <c r="CM206" s="438"/>
    </row>
    <row r="207" spans="1:91" s="175" customFormat="1" ht="171" customHeight="1" x14ac:dyDescent="0.45">
      <c r="B207" s="408" t="s">
        <v>426</v>
      </c>
      <c r="C207" s="364" t="s">
        <v>44</v>
      </c>
      <c r="D207" s="365" t="s">
        <v>333</v>
      </c>
      <c r="E207" s="366" t="s">
        <v>604</v>
      </c>
      <c r="F207" s="367">
        <v>1.147</v>
      </c>
      <c r="G207" s="368">
        <v>11315.40862</v>
      </c>
      <c r="H207" s="369">
        <v>87</v>
      </c>
      <c r="I207" s="368"/>
      <c r="J207" s="368"/>
      <c r="K207" s="381">
        <f>ROUNDDOWN(G207*H207/100,5)</f>
        <v>9844.4054899999992</v>
      </c>
      <c r="L207" s="419" t="s">
        <v>607</v>
      </c>
      <c r="M207" s="561">
        <v>5</v>
      </c>
      <c r="N207" s="370" t="s">
        <v>813</v>
      </c>
      <c r="O207" s="263">
        <v>5</v>
      </c>
      <c r="P207" s="263"/>
      <c r="Q207" s="263">
        <v>4</v>
      </c>
      <c r="R207" s="263">
        <v>2</v>
      </c>
      <c r="S207" s="263">
        <v>2</v>
      </c>
      <c r="T207" s="263"/>
      <c r="U207" s="263"/>
      <c r="V207" s="216">
        <f t="shared" si="42"/>
        <v>160</v>
      </c>
      <c r="W207" s="587">
        <v>1</v>
      </c>
      <c r="X207" s="257"/>
      <c r="Y207" s="174"/>
      <c r="Z207" s="174"/>
      <c r="AA207" s="174"/>
      <c r="AB207" s="174"/>
      <c r="AC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row>
    <row r="208" spans="1:91" s="175" customFormat="1" ht="122.25" customHeight="1" x14ac:dyDescent="0.45">
      <c r="B208" s="408" t="s">
        <v>1117</v>
      </c>
      <c r="C208" s="364" t="s">
        <v>44</v>
      </c>
      <c r="D208" s="365" t="s">
        <v>333</v>
      </c>
      <c r="E208" s="366" t="s">
        <v>608</v>
      </c>
      <c r="F208" s="367">
        <v>0.63</v>
      </c>
      <c r="G208" s="368">
        <v>8213.23308</v>
      </c>
      <c r="H208" s="369">
        <v>87</v>
      </c>
      <c r="I208" s="368"/>
      <c r="J208" s="368"/>
      <c r="K208" s="381">
        <f>ROUNDDOWN(G208*H208/100,5)</f>
        <v>7145.5127700000003</v>
      </c>
      <c r="L208" s="411" t="s">
        <v>609</v>
      </c>
      <c r="M208" s="401">
        <v>5</v>
      </c>
      <c r="N208" s="370" t="s">
        <v>1213</v>
      </c>
      <c r="O208" s="216">
        <v>5</v>
      </c>
      <c r="P208" s="216"/>
      <c r="Q208" s="216">
        <v>2</v>
      </c>
      <c r="R208" s="216">
        <v>2</v>
      </c>
      <c r="S208" s="216"/>
      <c r="T208" s="216">
        <v>2</v>
      </c>
      <c r="U208" s="216"/>
      <c r="V208" s="216">
        <f t="shared" si="42"/>
        <v>120</v>
      </c>
      <c r="W208" s="588">
        <v>1</v>
      </c>
      <c r="X208" s="257"/>
      <c r="Y208" s="174"/>
      <c r="Z208" s="174"/>
      <c r="AA208" s="174"/>
      <c r="AB208" s="174"/>
      <c r="AC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row>
    <row r="209" spans="1:91" s="439" customFormat="1" ht="108" customHeight="1" x14ac:dyDescent="0.45">
      <c r="A209" s="439">
        <v>1</v>
      </c>
      <c r="B209" s="408" t="s">
        <v>1130</v>
      </c>
      <c r="C209" s="364" t="s">
        <v>44</v>
      </c>
      <c r="D209" s="365" t="s">
        <v>333</v>
      </c>
      <c r="E209" s="366" t="s">
        <v>610</v>
      </c>
      <c r="F209" s="367">
        <v>0.27</v>
      </c>
      <c r="G209" s="368">
        <v>3530.06729</v>
      </c>
      <c r="H209" s="369">
        <v>87</v>
      </c>
      <c r="I209" s="368"/>
      <c r="J209" s="368"/>
      <c r="K209" s="381">
        <f>ROUNDDOWN(G209*H209/100,5)</f>
        <v>3071.1585399999999</v>
      </c>
      <c r="L209" s="411" t="s">
        <v>611</v>
      </c>
      <c r="M209" s="401">
        <v>5</v>
      </c>
      <c r="N209" s="370" t="s">
        <v>1213</v>
      </c>
      <c r="O209" s="216">
        <v>5</v>
      </c>
      <c r="P209" s="216"/>
      <c r="Q209" s="216">
        <v>2</v>
      </c>
      <c r="R209" s="216">
        <v>2</v>
      </c>
      <c r="S209" s="216"/>
      <c r="T209" s="216">
        <v>2</v>
      </c>
      <c r="U209" s="216"/>
      <c r="V209" s="216">
        <f t="shared" si="42"/>
        <v>120</v>
      </c>
      <c r="W209" s="587">
        <v>1</v>
      </c>
      <c r="X209" s="565">
        <f t="shared" si="44"/>
        <v>0</v>
      </c>
      <c r="Y209" s="438"/>
      <c r="Z209" s="438"/>
      <c r="AA209" s="438"/>
      <c r="AB209" s="438"/>
      <c r="AC209" s="438"/>
      <c r="AP209" s="438"/>
      <c r="AQ209" s="438"/>
      <c r="AR209" s="438"/>
      <c r="AS209" s="438"/>
      <c r="AT209" s="438"/>
      <c r="AU209" s="438"/>
      <c r="AV209" s="438"/>
      <c r="AW209" s="438"/>
      <c r="AX209" s="438"/>
      <c r="AY209" s="438"/>
      <c r="AZ209" s="438"/>
      <c r="BA209" s="438"/>
      <c r="BB209" s="438"/>
      <c r="BC209" s="438"/>
      <c r="BD209" s="438"/>
      <c r="BE209" s="438"/>
      <c r="BF209" s="438"/>
      <c r="BG209" s="438"/>
      <c r="BH209" s="438"/>
      <c r="BI209" s="438"/>
      <c r="BJ209" s="438"/>
      <c r="BK209" s="438"/>
      <c r="BL209" s="438"/>
      <c r="BM209" s="438"/>
      <c r="BN209" s="438"/>
      <c r="BO209" s="438"/>
      <c r="BP209" s="438"/>
      <c r="BQ209" s="438"/>
      <c r="BR209" s="438"/>
      <c r="BS209" s="438"/>
      <c r="BT209" s="438"/>
      <c r="BU209" s="438"/>
      <c r="BV209" s="438"/>
      <c r="BW209" s="438"/>
      <c r="BX209" s="438"/>
      <c r="BY209" s="438"/>
      <c r="BZ209" s="438"/>
      <c r="CA209" s="438"/>
      <c r="CB209" s="438"/>
      <c r="CC209" s="438"/>
      <c r="CD209" s="438"/>
      <c r="CE209" s="438"/>
      <c r="CF209" s="438"/>
      <c r="CG209" s="438"/>
      <c r="CH209" s="438"/>
      <c r="CI209" s="438"/>
      <c r="CJ209" s="438"/>
      <c r="CK209" s="438"/>
      <c r="CL209" s="438"/>
      <c r="CM209" s="438"/>
    </row>
    <row r="210" spans="1:91" s="175" customFormat="1" ht="170.25" customHeight="1" x14ac:dyDescent="0.45">
      <c r="A210" s="175">
        <v>1</v>
      </c>
      <c r="B210" s="333" t="s">
        <v>577</v>
      </c>
      <c r="C210" s="330" t="s">
        <v>44</v>
      </c>
      <c r="D210" s="428" t="s">
        <v>122</v>
      </c>
      <c r="E210" s="330" t="s">
        <v>122</v>
      </c>
      <c r="F210" s="331">
        <f>SUM(F211:F212)</f>
        <v>0.90999999999999992</v>
      </c>
      <c r="G210" s="332">
        <f>SUM(G211:G212)</f>
        <v>3489.2269099999999</v>
      </c>
      <c r="H210" s="333"/>
      <c r="I210" s="332"/>
      <c r="J210" s="332"/>
      <c r="K210" s="334">
        <f>SUM(K211:K212)</f>
        <v>3140.3042099999998</v>
      </c>
      <c r="L210" s="431"/>
      <c r="M210" s="444"/>
      <c r="N210" s="340"/>
      <c r="O210" s="555"/>
      <c r="P210" s="555"/>
      <c r="Q210" s="555"/>
      <c r="R210" s="555"/>
      <c r="S210" s="555"/>
      <c r="T210" s="555"/>
      <c r="U210" s="555"/>
      <c r="V210" s="555"/>
      <c r="W210" s="586"/>
      <c r="X210" s="257">
        <f t="shared" si="44"/>
        <v>0</v>
      </c>
      <c r="Y210" s="174"/>
      <c r="Z210" s="174"/>
      <c r="AA210" s="174"/>
      <c r="AB210" s="174"/>
      <c r="AC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74"/>
      <c r="CJ210" s="174"/>
      <c r="CK210" s="174"/>
      <c r="CL210" s="174"/>
      <c r="CM210" s="174"/>
    </row>
    <row r="211" spans="1:91" s="170" customFormat="1" ht="110.25" customHeight="1" x14ac:dyDescent="0.45">
      <c r="A211" s="170">
        <v>1</v>
      </c>
      <c r="B211" s="184" t="s">
        <v>1118</v>
      </c>
      <c r="C211" s="158" t="s">
        <v>44</v>
      </c>
      <c r="D211" s="159" t="s">
        <v>122</v>
      </c>
      <c r="E211" s="160" t="s">
        <v>885</v>
      </c>
      <c r="F211" s="161">
        <v>0.31</v>
      </c>
      <c r="G211" s="162">
        <v>1319.3035</v>
      </c>
      <c r="H211" s="163">
        <v>90</v>
      </c>
      <c r="I211" s="162"/>
      <c r="J211" s="162"/>
      <c r="K211" s="420">
        <f t="shared" ref="K211:K212" si="45">ROUNDDOWN(G211*H211/100,5)</f>
        <v>1187.3731499999999</v>
      </c>
      <c r="L211" s="358" t="s">
        <v>746</v>
      </c>
      <c r="M211" s="190">
        <v>1</v>
      </c>
      <c r="N211" s="237" t="s">
        <v>1242</v>
      </c>
      <c r="O211" s="216">
        <v>1</v>
      </c>
      <c r="P211" s="216"/>
      <c r="Q211" s="216"/>
      <c r="R211" s="216"/>
      <c r="S211" s="216"/>
      <c r="T211" s="216">
        <v>2</v>
      </c>
      <c r="U211" s="216"/>
      <c r="V211" s="216">
        <f t="shared" si="42"/>
        <v>30</v>
      </c>
      <c r="W211" s="587">
        <v>1</v>
      </c>
      <c r="X211" s="248">
        <f t="shared" si="44"/>
        <v>0</v>
      </c>
      <c r="Y211" s="169"/>
      <c r="Z211" s="169"/>
      <c r="AA211" s="169"/>
      <c r="AB211" s="169"/>
      <c r="AC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C211" s="169"/>
      <c r="CD211" s="169"/>
      <c r="CE211" s="169"/>
      <c r="CF211" s="169"/>
      <c r="CG211" s="169"/>
      <c r="CH211" s="169"/>
      <c r="CI211" s="169"/>
      <c r="CJ211" s="169"/>
      <c r="CK211" s="169"/>
      <c r="CL211" s="169"/>
      <c r="CM211" s="169"/>
    </row>
    <row r="212" spans="1:91" s="175" customFormat="1" ht="130.5" customHeight="1" x14ac:dyDescent="0.45">
      <c r="A212" s="175">
        <v>1</v>
      </c>
      <c r="B212" s="184" t="s">
        <v>1119</v>
      </c>
      <c r="C212" s="158" t="s">
        <v>44</v>
      </c>
      <c r="D212" s="159" t="s">
        <v>122</v>
      </c>
      <c r="E212" s="160" t="s">
        <v>886</v>
      </c>
      <c r="F212" s="161">
        <v>0.6</v>
      </c>
      <c r="G212" s="162">
        <v>2169.9234099999999</v>
      </c>
      <c r="H212" s="163">
        <v>90</v>
      </c>
      <c r="I212" s="162"/>
      <c r="J212" s="162"/>
      <c r="K212" s="420">
        <f t="shared" si="45"/>
        <v>1952.9310599999999</v>
      </c>
      <c r="L212" s="358" t="s">
        <v>746</v>
      </c>
      <c r="M212" s="190">
        <v>1</v>
      </c>
      <c r="N212" s="252"/>
      <c r="O212" s="216">
        <v>1</v>
      </c>
      <c r="P212" s="216"/>
      <c r="Q212" s="216"/>
      <c r="R212" s="216"/>
      <c r="S212" s="216"/>
      <c r="T212" s="216"/>
      <c r="U212" s="216"/>
      <c r="V212" s="216">
        <f t="shared" si="42"/>
        <v>10</v>
      </c>
      <c r="W212" s="587">
        <v>1</v>
      </c>
      <c r="X212" s="257">
        <f t="shared" ref="X212:X261" si="46">O209-M209</f>
        <v>0</v>
      </c>
      <c r="Y212" s="174"/>
      <c r="Z212" s="174"/>
      <c r="AA212" s="174"/>
      <c r="AB212" s="174"/>
      <c r="AC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4"/>
      <c r="CH212" s="174"/>
      <c r="CI212" s="174"/>
      <c r="CJ212" s="174"/>
      <c r="CK212" s="174"/>
      <c r="CL212" s="174"/>
      <c r="CM212" s="174"/>
    </row>
    <row r="213" spans="1:91" s="175" customFormat="1" ht="138" customHeight="1" x14ac:dyDescent="0.45">
      <c r="B213" s="147" t="s">
        <v>178</v>
      </c>
      <c r="C213" s="148" t="s">
        <v>37</v>
      </c>
      <c r="D213" s="149" t="s">
        <v>1092</v>
      </c>
      <c r="E213" s="148" t="s">
        <v>37</v>
      </c>
      <c r="F213" s="150">
        <f t="shared" ref="F213:G213" si="47">F221+F214+F216+F218</f>
        <v>3.9429999999999996</v>
      </c>
      <c r="G213" s="150">
        <f t="shared" si="47"/>
        <v>45046.518750000003</v>
      </c>
      <c r="H213" s="150"/>
      <c r="I213" s="150"/>
      <c r="J213" s="150"/>
      <c r="K213" s="150">
        <f>K221+K214+K216+K218</f>
        <v>38768.000079999998</v>
      </c>
      <c r="L213" s="155"/>
      <c r="M213" s="155"/>
      <c r="N213" s="154"/>
      <c r="O213" s="243"/>
      <c r="P213" s="243"/>
      <c r="Q213" s="243"/>
      <c r="R213" s="243"/>
      <c r="S213" s="243"/>
      <c r="T213" s="243"/>
      <c r="U213" s="243"/>
      <c r="V213" s="243"/>
      <c r="W213" s="585"/>
      <c r="X213" s="257"/>
      <c r="Y213" s="174"/>
      <c r="Z213" s="174"/>
      <c r="AA213" s="174"/>
      <c r="AB213" s="174"/>
      <c r="AC213" s="174"/>
      <c r="AP213" s="174"/>
      <c r="AQ213" s="174"/>
      <c r="AR213" s="174"/>
      <c r="AS213" s="174"/>
      <c r="AT213" s="174"/>
      <c r="AU213" s="174"/>
      <c r="AV213" s="174"/>
      <c r="AW213" s="174"/>
      <c r="AX213" s="174"/>
      <c r="AY213" s="174"/>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row>
    <row r="214" spans="1:91" s="439" customFormat="1" ht="114.75" customHeight="1" x14ac:dyDescent="0.45">
      <c r="B214" s="329" t="s">
        <v>179</v>
      </c>
      <c r="C214" s="330" t="s">
        <v>37</v>
      </c>
      <c r="D214" s="428" t="s">
        <v>249</v>
      </c>
      <c r="E214" s="428" t="s">
        <v>249</v>
      </c>
      <c r="F214" s="331">
        <f>F215</f>
        <v>1.5069999999999999</v>
      </c>
      <c r="G214" s="332">
        <f>G215</f>
        <v>5021.9912299999996</v>
      </c>
      <c r="H214" s="333"/>
      <c r="I214" s="332"/>
      <c r="J214" s="332"/>
      <c r="K214" s="334">
        <f>K215</f>
        <v>4419.3522800000001</v>
      </c>
      <c r="L214" s="444"/>
      <c r="M214" s="436"/>
      <c r="N214" s="431"/>
      <c r="O214" s="555"/>
      <c r="P214" s="555"/>
      <c r="Q214" s="555"/>
      <c r="R214" s="555"/>
      <c r="S214" s="555"/>
      <c r="T214" s="555"/>
      <c r="U214" s="555"/>
      <c r="V214" s="555"/>
      <c r="W214" s="586"/>
      <c r="X214" s="565"/>
      <c r="Y214" s="438"/>
      <c r="Z214" s="438"/>
      <c r="AA214" s="438"/>
      <c r="AB214" s="438"/>
      <c r="AC214" s="438"/>
      <c r="AP214" s="438"/>
      <c r="AQ214" s="438"/>
      <c r="AR214" s="438"/>
      <c r="AS214" s="438"/>
      <c r="AT214" s="438"/>
      <c r="AU214" s="438"/>
      <c r="AV214" s="438"/>
      <c r="AW214" s="438"/>
      <c r="AX214" s="438"/>
      <c r="AY214" s="438"/>
      <c r="AZ214" s="438"/>
      <c r="BA214" s="438"/>
      <c r="BB214" s="438"/>
      <c r="BC214" s="438"/>
      <c r="BD214" s="438"/>
      <c r="BE214" s="438"/>
      <c r="BF214" s="438"/>
      <c r="BG214" s="438"/>
      <c r="BH214" s="438"/>
      <c r="BI214" s="438"/>
      <c r="BJ214" s="438"/>
      <c r="BK214" s="438"/>
      <c r="BL214" s="438"/>
      <c r="BM214" s="438"/>
      <c r="BN214" s="438"/>
      <c r="BO214" s="438"/>
      <c r="BP214" s="438"/>
      <c r="BQ214" s="438"/>
      <c r="BR214" s="438"/>
      <c r="BS214" s="438"/>
      <c r="BT214" s="438"/>
      <c r="BU214" s="438"/>
      <c r="BV214" s="438"/>
      <c r="BW214" s="438"/>
      <c r="BX214" s="438"/>
      <c r="BY214" s="438"/>
      <c r="BZ214" s="438"/>
      <c r="CA214" s="438"/>
      <c r="CB214" s="438"/>
      <c r="CC214" s="438"/>
      <c r="CD214" s="438"/>
      <c r="CE214" s="438"/>
      <c r="CF214" s="438"/>
      <c r="CG214" s="438"/>
      <c r="CH214" s="438"/>
      <c r="CI214" s="438"/>
      <c r="CJ214" s="438"/>
      <c r="CK214" s="438"/>
      <c r="CL214" s="438"/>
      <c r="CM214" s="438"/>
    </row>
    <row r="215" spans="1:91" s="175" customFormat="1" ht="120" customHeight="1" x14ac:dyDescent="0.45">
      <c r="A215" s="175">
        <v>1</v>
      </c>
      <c r="B215" s="157" t="s">
        <v>36</v>
      </c>
      <c r="C215" s="158" t="s">
        <v>37</v>
      </c>
      <c r="D215" s="159" t="s">
        <v>249</v>
      </c>
      <c r="E215" s="160" t="s">
        <v>854</v>
      </c>
      <c r="F215" s="161">
        <v>1.5069999999999999</v>
      </c>
      <c r="G215" s="162">
        <v>5021.9912299999996</v>
      </c>
      <c r="H215" s="163">
        <v>88</v>
      </c>
      <c r="I215" s="162"/>
      <c r="J215" s="162"/>
      <c r="K215" s="347">
        <f t="shared" ref="K215" si="48">ROUNDDOWN(G215*H215/100,5)</f>
        <v>4419.3522800000001</v>
      </c>
      <c r="L215" s="411" t="s">
        <v>746</v>
      </c>
      <c r="M215" s="190">
        <v>2</v>
      </c>
      <c r="N215" s="237"/>
      <c r="O215" s="216">
        <v>2</v>
      </c>
      <c r="P215" s="216"/>
      <c r="Q215" s="216"/>
      <c r="R215" s="216"/>
      <c r="S215" s="216"/>
      <c r="T215" s="216"/>
      <c r="U215" s="216"/>
      <c r="V215" s="216">
        <f t="shared" si="42"/>
        <v>20</v>
      </c>
      <c r="W215" s="587">
        <v>1</v>
      </c>
      <c r="X215" s="257" t="e">
        <f>#REF!-#REF!</f>
        <v>#REF!</v>
      </c>
      <c r="Y215" s="174"/>
      <c r="Z215" s="174"/>
      <c r="AA215" s="174"/>
      <c r="AB215" s="174"/>
      <c r="AC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row>
    <row r="216" spans="1:91" s="156" customFormat="1" ht="73.5" customHeight="1" x14ac:dyDescent="0.45">
      <c r="B216" s="329" t="s">
        <v>248</v>
      </c>
      <c r="C216" s="330" t="s">
        <v>37</v>
      </c>
      <c r="D216" s="428" t="s">
        <v>806</v>
      </c>
      <c r="E216" s="502" t="s">
        <v>806</v>
      </c>
      <c r="F216" s="331">
        <f>F217</f>
        <v>0.439</v>
      </c>
      <c r="G216" s="332">
        <f>G217</f>
        <v>3622.29216</v>
      </c>
      <c r="H216" s="333"/>
      <c r="I216" s="332"/>
      <c r="J216" s="332"/>
      <c r="K216" s="442">
        <f>K217</f>
        <v>3042.72541</v>
      </c>
      <c r="L216" s="431"/>
      <c r="M216" s="509"/>
      <c r="N216" s="467"/>
      <c r="O216" s="555"/>
      <c r="P216" s="555"/>
      <c r="Q216" s="555"/>
      <c r="R216" s="555"/>
      <c r="S216" s="555"/>
      <c r="T216" s="555"/>
      <c r="U216" s="555"/>
      <c r="V216" s="555"/>
      <c r="W216" s="586"/>
      <c r="X216" s="246">
        <f t="shared" si="46"/>
        <v>0</v>
      </c>
      <c r="Y216" s="188"/>
      <c r="Z216" s="188"/>
      <c r="AA216" s="188"/>
      <c r="AB216" s="188"/>
      <c r="AC216" s="188"/>
      <c r="AP216" s="188"/>
      <c r="AQ216" s="188"/>
      <c r="AR216" s="188"/>
      <c r="AS216" s="188"/>
      <c r="AT216" s="188"/>
      <c r="AU216" s="188"/>
      <c r="AV216" s="188"/>
      <c r="AW216" s="188"/>
      <c r="AX216" s="188"/>
      <c r="AY216" s="188"/>
      <c r="AZ216" s="188"/>
      <c r="BA216" s="188"/>
      <c r="BB216" s="188"/>
      <c r="BC216" s="188"/>
      <c r="BD216" s="188"/>
      <c r="BE216" s="188"/>
      <c r="BF216" s="188"/>
      <c r="BG216" s="188"/>
      <c r="BH216" s="188"/>
      <c r="BI216" s="188"/>
      <c r="BJ216" s="188"/>
      <c r="BK216" s="188"/>
      <c r="BL216" s="188"/>
      <c r="BM216" s="188"/>
      <c r="BN216" s="188"/>
      <c r="BO216" s="188"/>
      <c r="BP216" s="188"/>
      <c r="BQ216" s="188"/>
      <c r="BR216" s="188"/>
      <c r="BS216" s="188"/>
      <c r="BT216" s="188"/>
      <c r="BU216" s="188"/>
      <c r="BV216" s="188"/>
      <c r="BW216" s="188"/>
      <c r="BX216" s="188"/>
      <c r="BY216" s="188"/>
      <c r="BZ216" s="188"/>
      <c r="CA216" s="188"/>
      <c r="CB216" s="188"/>
      <c r="CC216" s="188"/>
      <c r="CD216" s="188"/>
      <c r="CE216" s="188"/>
      <c r="CF216" s="188"/>
      <c r="CG216" s="188"/>
      <c r="CH216" s="188"/>
      <c r="CI216" s="188"/>
      <c r="CJ216" s="188"/>
      <c r="CK216" s="188"/>
      <c r="CL216" s="188"/>
      <c r="CM216" s="188"/>
    </row>
    <row r="217" spans="1:91" s="439" customFormat="1" ht="121.5" customHeight="1" x14ac:dyDescent="0.45">
      <c r="A217" s="439">
        <v>1</v>
      </c>
      <c r="B217" s="157" t="s">
        <v>250</v>
      </c>
      <c r="C217" s="158" t="s">
        <v>37</v>
      </c>
      <c r="D217" s="159" t="s">
        <v>806</v>
      </c>
      <c r="E217" s="160" t="s">
        <v>814</v>
      </c>
      <c r="F217" s="185">
        <v>0.439</v>
      </c>
      <c r="G217" s="162">
        <v>3622.29216</v>
      </c>
      <c r="H217" s="163">
        <v>84</v>
      </c>
      <c r="I217" s="162"/>
      <c r="J217" s="162"/>
      <c r="K217" s="347">
        <f t="shared" ref="K217" si="49">ROUNDDOWN(G217*H217/100,5)</f>
        <v>3042.72541</v>
      </c>
      <c r="L217" s="358" t="s">
        <v>809</v>
      </c>
      <c r="M217" s="190">
        <v>7</v>
      </c>
      <c r="N217" s="237" t="s">
        <v>1249</v>
      </c>
      <c r="O217" s="216">
        <v>7</v>
      </c>
      <c r="P217" s="216">
        <v>2</v>
      </c>
      <c r="Q217" s="216">
        <v>2</v>
      </c>
      <c r="R217" s="216"/>
      <c r="S217" s="216"/>
      <c r="T217" s="216"/>
      <c r="U217" s="216"/>
      <c r="V217" s="216">
        <f t="shared" si="42"/>
        <v>130</v>
      </c>
      <c r="W217" s="587">
        <v>1</v>
      </c>
      <c r="X217" s="565">
        <f t="shared" si="46"/>
        <v>0</v>
      </c>
      <c r="Y217" s="438"/>
      <c r="Z217" s="438"/>
      <c r="AA217" s="438"/>
      <c r="AB217" s="438"/>
      <c r="AC217" s="438"/>
      <c r="AP217" s="438"/>
      <c r="AQ217" s="438"/>
      <c r="AR217" s="438"/>
      <c r="AS217" s="438"/>
      <c r="AT217" s="438"/>
      <c r="AU217" s="438"/>
      <c r="AV217" s="438"/>
      <c r="AW217" s="438"/>
      <c r="AX217" s="438"/>
      <c r="AY217" s="438"/>
      <c r="AZ217" s="438"/>
      <c r="BA217" s="438"/>
      <c r="BB217" s="438"/>
      <c r="BC217" s="438"/>
      <c r="BD217" s="438"/>
      <c r="BE217" s="438"/>
      <c r="BF217" s="438"/>
      <c r="BG217" s="438"/>
      <c r="BH217" s="438"/>
      <c r="BI217" s="438"/>
      <c r="BJ217" s="438"/>
      <c r="BK217" s="438"/>
      <c r="BL217" s="438"/>
      <c r="BM217" s="438"/>
      <c r="BN217" s="438"/>
      <c r="BO217" s="438"/>
      <c r="BP217" s="438"/>
      <c r="BQ217" s="438"/>
      <c r="BR217" s="438"/>
      <c r="BS217" s="438"/>
      <c r="BT217" s="438"/>
      <c r="BU217" s="438"/>
      <c r="BV217" s="438"/>
      <c r="BW217" s="438"/>
      <c r="BX217" s="438"/>
      <c r="BY217" s="438"/>
      <c r="BZ217" s="438"/>
      <c r="CA217" s="438"/>
      <c r="CB217" s="438"/>
      <c r="CC217" s="438"/>
      <c r="CD217" s="438"/>
      <c r="CE217" s="438"/>
      <c r="CF217" s="438"/>
      <c r="CG217" s="438"/>
      <c r="CH217" s="438"/>
      <c r="CI217" s="438"/>
      <c r="CJ217" s="438"/>
      <c r="CK217" s="438"/>
      <c r="CL217" s="438"/>
      <c r="CM217" s="438"/>
    </row>
    <row r="218" spans="1:91" s="175" customFormat="1" ht="129" customHeight="1" x14ac:dyDescent="0.45">
      <c r="A218" s="175">
        <v>1</v>
      </c>
      <c r="B218" s="329" t="s">
        <v>427</v>
      </c>
      <c r="C218" s="330" t="s">
        <v>37</v>
      </c>
      <c r="D218" s="428" t="s">
        <v>251</v>
      </c>
      <c r="E218" s="330" t="s">
        <v>47</v>
      </c>
      <c r="F218" s="331">
        <f>SUM(F219:F220)</f>
        <v>0.59799999999999998</v>
      </c>
      <c r="G218" s="332">
        <f>SUM(G219:G220)</f>
        <v>5736.7331100000001</v>
      </c>
      <c r="H218" s="333"/>
      <c r="I218" s="332"/>
      <c r="J218" s="332"/>
      <c r="K218" s="334">
        <f>SUM(K219:K220)</f>
        <v>4933.5904599999994</v>
      </c>
      <c r="L218" s="444"/>
      <c r="M218" s="444"/>
      <c r="N218" s="434"/>
      <c r="O218" s="555"/>
      <c r="P218" s="555"/>
      <c r="Q218" s="555"/>
      <c r="R218" s="555"/>
      <c r="S218" s="555"/>
      <c r="T218" s="555"/>
      <c r="U218" s="555"/>
      <c r="V218" s="555"/>
      <c r="W218" s="586"/>
      <c r="X218" s="257">
        <f t="shared" si="46"/>
        <v>0</v>
      </c>
      <c r="Y218" s="174"/>
      <c r="Z218" s="174"/>
      <c r="AA218" s="174"/>
      <c r="AB218" s="174"/>
      <c r="AC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row>
    <row r="219" spans="1:91" s="439" customFormat="1" ht="115.5" customHeight="1" x14ac:dyDescent="0.45">
      <c r="A219" s="439">
        <v>1</v>
      </c>
      <c r="B219" s="157" t="s">
        <v>252</v>
      </c>
      <c r="C219" s="158" t="s">
        <v>37</v>
      </c>
      <c r="D219" s="159" t="s">
        <v>251</v>
      </c>
      <c r="E219" s="160" t="s">
        <v>344</v>
      </c>
      <c r="F219" s="161">
        <v>0.40799999999999997</v>
      </c>
      <c r="G219" s="162">
        <v>3844.9463799999999</v>
      </c>
      <c r="H219" s="163">
        <v>86</v>
      </c>
      <c r="I219" s="162"/>
      <c r="J219" s="162"/>
      <c r="K219" s="347">
        <f t="shared" ref="K219" si="50">ROUNDDOWN(G219*H219/100,5)</f>
        <v>3306.6538799999998</v>
      </c>
      <c r="L219" s="411" t="s">
        <v>871</v>
      </c>
      <c r="M219" s="190">
        <v>6</v>
      </c>
      <c r="N219" s="354" t="s">
        <v>896</v>
      </c>
      <c r="O219" s="216">
        <v>6</v>
      </c>
      <c r="P219" s="216"/>
      <c r="Q219" s="216">
        <v>4</v>
      </c>
      <c r="R219" s="216"/>
      <c r="S219" s="216"/>
      <c r="T219" s="216">
        <v>2</v>
      </c>
      <c r="U219" s="216"/>
      <c r="V219" s="216">
        <f t="shared" si="42"/>
        <v>140</v>
      </c>
      <c r="W219" s="588">
        <v>1</v>
      </c>
      <c r="X219" s="565">
        <f t="shared" si="46"/>
        <v>0</v>
      </c>
      <c r="Y219" s="438"/>
      <c r="Z219" s="438"/>
      <c r="AA219" s="438"/>
      <c r="AB219" s="438"/>
      <c r="AC219" s="438"/>
      <c r="AP219" s="438"/>
      <c r="AQ219" s="438"/>
      <c r="AR219" s="438"/>
      <c r="AS219" s="438"/>
      <c r="AT219" s="438"/>
      <c r="AU219" s="438"/>
      <c r="AV219" s="438"/>
      <c r="AW219" s="438"/>
      <c r="AX219" s="438"/>
      <c r="AY219" s="438"/>
      <c r="AZ219" s="438"/>
      <c r="BA219" s="438"/>
      <c r="BB219" s="438"/>
      <c r="BC219" s="438"/>
      <c r="BD219" s="438"/>
      <c r="BE219" s="438"/>
      <c r="BF219" s="438"/>
      <c r="BG219" s="438"/>
      <c r="BH219" s="438"/>
      <c r="BI219" s="438"/>
      <c r="BJ219" s="438"/>
      <c r="BK219" s="438"/>
      <c r="BL219" s="438"/>
      <c r="BM219" s="438"/>
      <c r="BN219" s="438"/>
      <c r="BO219" s="438"/>
      <c r="BP219" s="438"/>
      <c r="BQ219" s="438"/>
      <c r="BR219" s="438"/>
      <c r="BS219" s="438"/>
      <c r="BT219" s="438"/>
      <c r="BU219" s="438"/>
      <c r="BV219" s="438"/>
      <c r="BW219" s="438"/>
      <c r="BX219" s="438"/>
      <c r="BY219" s="438"/>
      <c r="BZ219" s="438"/>
      <c r="CA219" s="438"/>
      <c r="CB219" s="438"/>
      <c r="CC219" s="438"/>
      <c r="CD219" s="438"/>
      <c r="CE219" s="438"/>
      <c r="CF219" s="438"/>
      <c r="CG219" s="438"/>
      <c r="CH219" s="438"/>
      <c r="CI219" s="438"/>
      <c r="CJ219" s="438"/>
      <c r="CK219" s="438"/>
      <c r="CL219" s="438"/>
      <c r="CM219" s="438"/>
    </row>
    <row r="220" spans="1:91" s="175" customFormat="1" ht="117" customHeight="1" x14ac:dyDescent="0.45">
      <c r="A220" s="175">
        <v>1</v>
      </c>
      <c r="B220" s="157" t="s">
        <v>253</v>
      </c>
      <c r="C220" s="158" t="s">
        <v>37</v>
      </c>
      <c r="D220" s="159" t="s">
        <v>251</v>
      </c>
      <c r="E220" s="160" t="s">
        <v>345</v>
      </c>
      <c r="F220" s="161">
        <v>0.19</v>
      </c>
      <c r="G220" s="162">
        <v>1891.78673</v>
      </c>
      <c r="H220" s="163">
        <v>86</v>
      </c>
      <c r="I220" s="162"/>
      <c r="J220" s="162"/>
      <c r="K220" s="347">
        <f>ROUNDDOWN(G220*H220/100,5)</f>
        <v>1626.93658</v>
      </c>
      <c r="L220" s="411" t="s">
        <v>872</v>
      </c>
      <c r="M220" s="190">
        <v>6</v>
      </c>
      <c r="N220" s="354" t="s">
        <v>896</v>
      </c>
      <c r="O220" s="216">
        <v>6</v>
      </c>
      <c r="P220" s="216"/>
      <c r="Q220" s="216">
        <v>4</v>
      </c>
      <c r="R220" s="216"/>
      <c r="S220" s="216"/>
      <c r="T220" s="216">
        <v>2</v>
      </c>
      <c r="U220" s="216"/>
      <c r="V220" s="216">
        <f t="shared" si="42"/>
        <v>140</v>
      </c>
      <c r="W220" s="587">
        <v>1</v>
      </c>
      <c r="X220" s="257">
        <f t="shared" si="46"/>
        <v>0</v>
      </c>
      <c r="Y220" s="174"/>
      <c r="Z220" s="174"/>
      <c r="AA220" s="174"/>
      <c r="AB220" s="174"/>
      <c r="AC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row>
    <row r="221" spans="1:91" s="343" customFormat="1" ht="83.25" customHeight="1" x14ac:dyDescent="0.45">
      <c r="B221" s="329" t="s">
        <v>1133</v>
      </c>
      <c r="C221" s="330" t="s">
        <v>37</v>
      </c>
      <c r="D221" s="428" t="s">
        <v>38</v>
      </c>
      <c r="E221" s="330" t="s">
        <v>38</v>
      </c>
      <c r="F221" s="331">
        <f>SUM(F222:F222)</f>
        <v>1.399</v>
      </c>
      <c r="G221" s="332">
        <f>SUM(G222:G222)</f>
        <v>30665.502250000001</v>
      </c>
      <c r="H221" s="333"/>
      <c r="I221" s="332"/>
      <c r="J221" s="332"/>
      <c r="K221" s="334">
        <f>SUM(K222:K222)</f>
        <v>26372.33193</v>
      </c>
      <c r="L221" s="444"/>
      <c r="M221" s="444"/>
      <c r="N221" s="434"/>
      <c r="O221" s="555"/>
      <c r="P221" s="555"/>
      <c r="Q221" s="555"/>
      <c r="R221" s="555"/>
      <c r="S221" s="555"/>
      <c r="T221" s="555"/>
      <c r="U221" s="555"/>
      <c r="V221" s="555"/>
      <c r="W221" s="586"/>
      <c r="X221" s="565">
        <f t="shared" si="46"/>
        <v>0</v>
      </c>
      <c r="Y221" s="342"/>
      <c r="Z221" s="342"/>
      <c r="AA221" s="342"/>
      <c r="AB221" s="342"/>
      <c r="AC221" s="342"/>
      <c r="AP221" s="342"/>
      <c r="AQ221" s="342"/>
      <c r="AR221" s="342"/>
      <c r="AS221" s="342"/>
      <c r="AT221" s="342"/>
      <c r="AU221" s="342"/>
      <c r="AV221" s="342"/>
      <c r="AW221" s="342"/>
      <c r="AX221" s="342"/>
      <c r="AY221" s="342"/>
      <c r="AZ221" s="342"/>
      <c r="BA221" s="342"/>
      <c r="BB221" s="342"/>
      <c r="BC221" s="342"/>
      <c r="BD221" s="342"/>
      <c r="BE221" s="342"/>
      <c r="BF221" s="342"/>
      <c r="BG221" s="342"/>
      <c r="BH221" s="342"/>
      <c r="BI221" s="342"/>
      <c r="BJ221" s="342"/>
      <c r="BK221" s="342"/>
      <c r="BL221" s="342"/>
      <c r="BM221" s="342"/>
      <c r="BN221" s="342"/>
      <c r="BO221" s="342"/>
      <c r="BP221" s="342"/>
      <c r="BQ221" s="342"/>
      <c r="BR221" s="342"/>
      <c r="BS221" s="342"/>
      <c r="BT221" s="342"/>
      <c r="BU221" s="342"/>
      <c r="BV221" s="342"/>
      <c r="BW221" s="342"/>
      <c r="BX221" s="342"/>
      <c r="BY221" s="342"/>
      <c r="BZ221" s="342"/>
      <c r="CA221" s="342"/>
      <c r="CB221" s="342"/>
      <c r="CC221" s="342"/>
      <c r="CD221" s="342"/>
      <c r="CE221" s="342"/>
      <c r="CF221" s="342"/>
      <c r="CG221" s="342"/>
      <c r="CH221" s="342"/>
      <c r="CI221" s="342"/>
      <c r="CJ221" s="342"/>
      <c r="CK221" s="342"/>
      <c r="CL221" s="342"/>
      <c r="CM221" s="342"/>
    </row>
    <row r="222" spans="1:91" s="175" customFormat="1" ht="163.5" customHeight="1" x14ac:dyDescent="0.45">
      <c r="A222" s="175">
        <v>1</v>
      </c>
      <c r="B222" s="157" t="s">
        <v>1168</v>
      </c>
      <c r="C222" s="158" t="s">
        <v>37</v>
      </c>
      <c r="D222" s="159" t="s">
        <v>38</v>
      </c>
      <c r="E222" s="160" t="s">
        <v>629</v>
      </c>
      <c r="F222" s="161">
        <v>1.399</v>
      </c>
      <c r="G222" s="162">
        <v>30665.502250000001</v>
      </c>
      <c r="H222" s="163">
        <v>86</v>
      </c>
      <c r="I222" s="162"/>
      <c r="J222" s="162"/>
      <c r="K222" s="347">
        <f>ROUNDDOWN(G222*H222/100,5)</f>
        <v>26372.33193</v>
      </c>
      <c r="L222" s="411" t="s">
        <v>1215</v>
      </c>
      <c r="M222" s="190">
        <v>10</v>
      </c>
      <c r="N222" s="176" t="s">
        <v>1230</v>
      </c>
      <c r="O222" s="216">
        <v>10</v>
      </c>
      <c r="P222" s="216"/>
      <c r="Q222" s="216">
        <v>4</v>
      </c>
      <c r="R222" s="216"/>
      <c r="S222" s="216">
        <v>2</v>
      </c>
      <c r="T222" s="216">
        <v>2</v>
      </c>
      <c r="U222" s="216"/>
      <c r="V222" s="216">
        <f t="shared" si="42"/>
        <v>210</v>
      </c>
      <c r="W222" s="591">
        <v>1</v>
      </c>
      <c r="X222" s="257" t="e">
        <f>#REF!-#REF!</f>
        <v>#REF!</v>
      </c>
      <c r="Y222" s="174"/>
      <c r="Z222" s="174"/>
      <c r="AA222" s="174"/>
      <c r="AB222" s="174"/>
      <c r="AC222" s="174"/>
      <c r="AP222" s="174"/>
      <c r="AQ222" s="174"/>
      <c r="AR222" s="174"/>
      <c r="AS222" s="174"/>
      <c r="AT222" s="174"/>
      <c r="AU222" s="174"/>
      <c r="AV222" s="174"/>
      <c r="AW222" s="174"/>
      <c r="AX222" s="174"/>
      <c r="AY222" s="174"/>
      <c r="AZ222" s="174"/>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c r="CF222" s="174"/>
      <c r="CG222" s="174"/>
      <c r="CH222" s="174"/>
      <c r="CI222" s="174"/>
      <c r="CJ222" s="174"/>
      <c r="CK222" s="174"/>
      <c r="CL222" s="174"/>
      <c r="CM222" s="174"/>
    </row>
    <row r="223" spans="1:91" s="255" customFormat="1" ht="156" customHeight="1" x14ac:dyDescent="0.45">
      <c r="A223" s="253">
        <v>1</v>
      </c>
      <c r="B223" s="147" t="s">
        <v>180</v>
      </c>
      <c r="C223" s="148" t="s">
        <v>40</v>
      </c>
      <c r="D223" s="149" t="s">
        <v>1207</v>
      </c>
      <c r="E223" s="148" t="s">
        <v>40</v>
      </c>
      <c r="F223" s="150">
        <f t="shared" ref="F223:G223" si="51">F224+F228+F230+F234+F226</f>
        <v>3.3929000000000005</v>
      </c>
      <c r="G223" s="150">
        <f t="shared" si="51"/>
        <v>79718.317170000009</v>
      </c>
      <c r="H223" s="150"/>
      <c r="I223" s="150"/>
      <c r="J223" s="150"/>
      <c r="K223" s="150">
        <f>K224+K228+K230+K234+K226</f>
        <v>72479.843890000004</v>
      </c>
      <c r="L223" s="569"/>
      <c r="M223" s="569"/>
      <c r="N223" s="244"/>
      <c r="O223" s="243"/>
      <c r="P223" s="243"/>
      <c r="Q223" s="243"/>
      <c r="R223" s="243"/>
      <c r="S223" s="243"/>
      <c r="T223" s="243"/>
      <c r="U223" s="243"/>
      <c r="V223" s="243"/>
      <c r="W223" s="590"/>
      <c r="X223" s="246" t="e">
        <f>#REF!-#REF!</f>
        <v>#REF!</v>
      </c>
      <c r="Y223" s="254"/>
      <c r="Z223" s="254"/>
      <c r="AA223" s="254"/>
      <c r="AB223" s="254"/>
      <c r="AC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c r="BZ223" s="254"/>
      <c r="CA223" s="254"/>
      <c r="CB223" s="254"/>
      <c r="CC223" s="254"/>
      <c r="CD223" s="254"/>
      <c r="CE223" s="254"/>
      <c r="CF223" s="254"/>
      <c r="CG223" s="254"/>
      <c r="CH223" s="254"/>
      <c r="CI223" s="254"/>
      <c r="CJ223" s="254"/>
      <c r="CK223" s="254"/>
      <c r="CL223" s="254"/>
      <c r="CM223" s="254"/>
    </row>
    <row r="224" spans="1:91" s="170" customFormat="1" ht="115.5" customHeight="1" x14ac:dyDescent="0.45">
      <c r="A224" s="170">
        <v>1</v>
      </c>
      <c r="B224" s="329" t="s">
        <v>255</v>
      </c>
      <c r="C224" s="330" t="s">
        <v>40</v>
      </c>
      <c r="D224" s="428" t="s">
        <v>981</v>
      </c>
      <c r="E224" s="428" t="s">
        <v>981</v>
      </c>
      <c r="F224" s="331">
        <f>F225</f>
        <v>0.26</v>
      </c>
      <c r="G224" s="332">
        <f>G225</f>
        <v>2278.47514</v>
      </c>
      <c r="H224" s="333"/>
      <c r="I224" s="332"/>
      <c r="J224" s="332"/>
      <c r="K224" s="334">
        <f>K225</f>
        <v>2073.41237</v>
      </c>
      <c r="L224" s="509"/>
      <c r="M224" s="509"/>
      <c r="N224" s="431"/>
      <c r="O224" s="555"/>
      <c r="P224" s="555"/>
      <c r="Q224" s="555"/>
      <c r="R224" s="555"/>
      <c r="S224" s="555"/>
      <c r="T224" s="555"/>
      <c r="U224" s="555"/>
      <c r="V224" s="555"/>
      <c r="W224" s="592"/>
      <c r="X224" s="248" t="e">
        <f>#REF!-#REF!</f>
        <v>#REF!</v>
      </c>
      <c r="Y224" s="169"/>
      <c r="Z224" s="169"/>
      <c r="AA224" s="169"/>
      <c r="AB224" s="169"/>
      <c r="AC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C224" s="169"/>
      <c r="CD224" s="169"/>
      <c r="CE224" s="169"/>
      <c r="CF224" s="169"/>
      <c r="CG224" s="169"/>
      <c r="CH224" s="169"/>
      <c r="CI224" s="169"/>
      <c r="CJ224" s="169"/>
      <c r="CK224" s="169"/>
      <c r="CL224" s="169"/>
      <c r="CM224" s="169"/>
    </row>
    <row r="225" spans="1:91" s="175" customFormat="1" ht="125.25" customHeight="1" x14ac:dyDescent="0.45">
      <c r="A225" s="175">
        <v>1</v>
      </c>
      <c r="B225" s="157" t="s">
        <v>120</v>
      </c>
      <c r="C225" s="158" t="s">
        <v>40</v>
      </c>
      <c r="D225" s="159" t="s">
        <v>981</v>
      </c>
      <c r="E225" s="160" t="s">
        <v>982</v>
      </c>
      <c r="F225" s="161">
        <v>0.26</v>
      </c>
      <c r="G225" s="162">
        <v>2278.47514</v>
      </c>
      <c r="H225" s="163">
        <v>91</v>
      </c>
      <c r="I225" s="397"/>
      <c r="J225" s="397"/>
      <c r="K225" s="162">
        <f>ROUNDDOWN(G225*H225/100,5)</f>
        <v>2073.41237</v>
      </c>
      <c r="L225" s="358" t="s">
        <v>983</v>
      </c>
      <c r="M225" s="190">
        <v>5</v>
      </c>
      <c r="N225" s="173"/>
      <c r="O225" s="216">
        <v>5</v>
      </c>
      <c r="P225" s="216"/>
      <c r="Q225" s="216">
        <v>2</v>
      </c>
      <c r="R225" s="216"/>
      <c r="S225" s="216"/>
      <c r="T225" s="216"/>
      <c r="U225" s="216"/>
      <c r="V225" s="216">
        <f t="shared" ref="V225:V266" si="52">O225*10+P225*15+Q225*15+R225*10+S225*15+T225*10+U225*25</f>
        <v>80</v>
      </c>
      <c r="W225" s="590">
        <v>1</v>
      </c>
      <c r="X225" s="257">
        <f t="shared" si="46"/>
        <v>0</v>
      </c>
      <c r="Y225" s="174"/>
      <c r="Z225" s="174"/>
      <c r="AA225" s="174"/>
      <c r="AB225" s="174"/>
      <c r="AC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row>
    <row r="226" spans="1:91" s="253" customFormat="1" ht="111" customHeight="1" x14ac:dyDescent="0.45">
      <c r="A226" s="253">
        <v>1</v>
      </c>
      <c r="B226" s="329" t="s">
        <v>1142</v>
      </c>
      <c r="C226" s="330" t="s">
        <v>40</v>
      </c>
      <c r="D226" s="428" t="s">
        <v>612</v>
      </c>
      <c r="E226" s="428" t="s">
        <v>612</v>
      </c>
      <c r="F226" s="440">
        <f>F227</f>
        <v>0.309</v>
      </c>
      <c r="G226" s="332">
        <f>G227</f>
        <v>1361.4503199999999</v>
      </c>
      <c r="H226" s="333"/>
      <c r="I226" s="441"/>
      <c r="J226" s="441"/>
      <c r="K226" s="334">
        <f>K227</f>
        <v>1102.77475</v>
      </c>
      <c r="L226" s="509"/>
      <c r="M226" s="509"/>
      <c r="N226" s="431"/>
      <c r="O226" s="555"/>
      <c r="P226" s="555"/>
      <c r="Q226" s="555"/>
      <c r="R226" s="555"/>
      <c r="S226" s="555"/>
      <c r="T226" s="555"/>
      <c r="U226" s="555"/>
      <c r="V226" s="555"/>
      <c r="W226" s="592"/>
      <c r="X226" s="246">
        <f t="shared" si="46"/>
        <v>0</v>
      </c>
      <c r="Y226" s="256"/>
      <c r="Z226" s="256"/>
      <c r="AA226" s="256"/>
      <c r="AB226" s="256"/>
      <c r="AC226" s="256"/>
      <c r="AP226" s="256"/>
      <c r="AQ226" s="256"/>
      <c r="AR226" s="256"/>
      <c r="AS226" s="256"/>
      <c r="AT226" s="256"/>
      <c r="AU226" s="256"/>
      <c r="AV226" s="256"/>
      <c r="AW226" s="256"/>
      <c r="AX226" s="256"/>
      <c r="AY226" s="256"/>
      <c r="AZ226" s="256"/>
      <c r="BA226" s="256"/>
      <c r="BB226" s="256"/>
      <c r="BC226" s="256"/>
      <c r="BD226" s="256"/>
      <c r="BE226" s="256"/>
      <c r="BF226" s="256"/>
      <c r="BG226" s="256"/>
      <c r="BH226" s="256"/>
      <c r="BI226" s="256"/>
      <c r="BJ226" s="256"/>
      <c r="BK226" s="256"/>
      <c r="BL226" s="256"/>
      <c r="BM226" s="256"/>
      <c r="BN226" s="256"/>
      <c r="BO226" s="256"/>
      <c r="BP226" s="256"/>
      <c r="BQ226" s="256"/>
      <c r="BR226" s="256"/>
      <c r="BS226" s="256"/>
      <c r="BT226" s="256"/>
      <c r="BU226" s="256"/>
      <c r="BV226" s="256"/>
      <c r="BW226" s="256"/>
      <c r="BX226" s="256"/>
      <c r="BY226" s="256"/>
      <c r="BZ226" s="256"/>
      <c r="CA226" s="256"/>
      <c r="CB226" s="256"/>
      <c r="CC226" s="256"/>
      <c r="CD226" s="256"/>
      <c r="CE226" s="256"/>
      <c r="CF226" s="256"/>
      <c r="CG226" s="256"/>
      <c r="CH226" s="256"/>
      <c r="CI226" s="256"/>
      <c r="CJ226" s="256"/>
      <c r="CK226" s="256"/>
      <c r="CL226" s="256"/>
      <c r="CM226" s="256"/>
    </row>
    <row r="227" spans="1:91" s="439" customFormat="1" ht="111" customHeight="1" x14ac:dyDescent="0.45">
      <c r="B227" s="157" t="s">
        <v>1143</v>
      </c>
      <c r="C227" s="158" t="s">
        <v>40</v>
      </c>
      <c r="D227" s="159" t="s">
        <v>612</v>
      </c>
      <c r="E227" s="160" t="s">
        <v>654</v>
      </c>
      <c r="F227" s="161">
        <v>0.309</v>
      </c>
      <c r="G227" s="162">
        <v>1361.4503199999999</v>
      </c>
      <c r="H227" s="163">
        <v>81</v>
      </c>
      <c r="I227" s="162"/>
      <c r="J227" s="162"/>
      <c r="K227" s="347">
        <f>ROUNDDOWN(G227*H227/100,5)</f>
        <v>1102.77475</v>
      </c>
      <c r="L227" s="191" t="s">
        <v>615</v>
      </c>
      <c r="M227" s="190">
        <v>14</v>
      </c>
      <c r="N227" s="173"/>
      <c r="O227" s="216">
        <v>14</v>
      </c>
      <c r="P227" s="216"/>
      <c r="Q227" s="216">
        <v>2</v>
      </c>
      <c r="R227" s="216"/>
      <c r="S227" s="216"/>
      <c r="T227" s="216"/>
      <c r="U227" s="216"/>
      <c r="V227" s="216">
        <f t="shared" si="52"/>
        <v>170</v>
      </c>
      <c r="W227" s="591">
        <v>1</v>
      </c>
      <c r="X227" s="565"/>
      <c r="Y227" s="438"/>
      <c r="Z227" s="438"/>
      <c r="AA227" s="438"/>
      <c r="AB227" s="438"/>
      <c r="AC227" s="438"/>
      <c r="AP227" s="438"/>
      <c r="AQ227" s="438"/>
      <c r="AR227" s="438"/>
      <c r="AS227" s="438"/>
      <c r="AT227" s="438"/>
      <c r="AU227" s="438"/>
      <c r="AV227" s="438"/>
      <c r="AW227" s="438"/>
      <c r="AX227" s="438"/>
      <c r="AY227" s="438"/>
      <c r="AZ227" s="438"/>
      <c r="BA227" s="438"/>
      <c r="BB227" s="438"/>
      <c r="BC227" s="438"/>
      <c r="BD227" s="438"/>
      <c r="BE227" s="438"/>
      <c r="BF227" s="438"/>
      <c r="BG227" s="438"/>
      <c r="BH227" s="438"/>
      <c r="BI227" s="438"/>
      <c r="BJ227" s="438"/>
      <c r="BK227" s="438"/>
      <c r="BL227" s="438"/>
      <c r="BM227" s="438"/>
      <c r="BN227" s="438"/>
      <c r="BO227" s="438"/>
      <c r="BP227" s="438"/>
      <c r="BQ227" s="438"/>
      <c r="BR227" s="438"/>
      <c r="BS227" s="438"/>
      <c r="BT227" s="438"/>
      <c r="BU227" s="438"/>
      <c r="BV227" s="438"/>
      <c r="BW227" s="438"/>
      <c r="BX227" s="438"/>
      <c r="BY227" s="438"/>
      <c r="BZ227" s="438"/>
      <c r="CA227" s="438"/>
      <c r="CB227" s="438"/>
      <c r="CC227" s="438"/>
      <c r="CD227" s="438"/>
      <c r="CE227" s="438"/>
      <c r="CF227" s="438"/>
      <c r="CG227" s="438"/>
      <c r="CH227" s="438"/>
      <c r="CI227" s="438"/>
      <c r="CJ227" s="438"/>
      <c r="CK227" s="438"/>
      <c r="CL227" s="438"/>
      <c r="CM227" s="438"/>
    </row>
    <row r="228" spans="1:91" s="253" customFormat="1" ht="111" customHeight="1" x14ac:dyDescent="0.45">
      <c r="B228" s="329" t="s">
        <v>1144</v>
      </c>
      <c r="C228" s="330" t="s">
        <v>40</v>
      </c>
      <c r="D228" s="428" t="s">
        <v>256</v>
      </c>
      <c r="E228" s="330" t="s">
        <v>256</v>
      </c>
      <c r="F228" s="331">
        <f>F229</f>
        <v>0.54100000000000004</v>
      </c>
      <c r="G228" s="332">
        <f>G229</f>
        <v>5821.0126200000004</v>
      </c>
      <c r="H228" s="333"/>
      <c r="I228" s="332"/>
      <c r="J228" s="332"/>
      <c r="K228" s="334">
        <f>K229</f>
        <v>5238.9113500000003</v>
      </c>
      <c r="L228" s="509"/>
      <c r="M228" s="509"/>
      <c r="N228" s="431"/>
      <c r="O228" s="555"/>
      <c r="P228" s="555"/>
      <c r="Q228" s="555"/>
      <c r="R228" s="555"/>
      <c r="S228" s="555"/>
      <c r="T228" s="555"/>
      <c r="U228" s="555"/>
      <c r="V228" s="555"/>
      <c r="W228" s="592"/>
      <c r="X228" s="246"/>
      <c r="Y228" s="256"/>
      <c r="Z228" s="256"/>
      <c r="AA228" s="256"/>
      <c r="AB228" s="256"/>
      <c r="AC228" s="256"/>
      <c r="AP228" s="256"/>
      <c r="AQ228" s="256"/>
      <c r="AR228" s="256"/>
      <c r="AS228" s="256"/>
      <c r="AT228" s="256"/>
      <c r="AU228" s="256"/>
      <c r="AV228" s="256"/>
      <c r="AW228" s="256"/>
      <c r="AX228" s="256"/>
      <c r="AY228" s="256"/>
      <c r="AZ228" s="256"/>
      <c r="BA228" s="256"/>
      <c r="BB228" s="256"/>
      <c r="BC228" s="256"/>
      <c r="BD228" s="256"/>
      <c r="BE228" s="256"/>
      <c r="BF228" s="256"/>
      <c r="BG228" s="256"/>
      <c r="BH228" s="256"/>
      <c r="BI228" s="256"/>
      <c r="BJ228" s="256"/>
      <c r="BK228" s="256"/>
      <c r="BL228" s="256"/>
      <c r="BM228" s="256"/>
      <c r="BN228" s="256"/>
      <c r="BO228" s="256"/>
      <c r="BP228" s="256"/>
      <c r="BQ228" s="256"/>
      <c r="BR228" s="256"/>
      <c r="BS228" s="256"/>
      <c r="BT228" s="256"/>
      <c r="BU228" s="256"/>
      <c r="BV228" s="256"/>
      <c r="BW228" s="256"/>
      <c r="BX228" s="256"/>
      <c r="BY228" s="256"/>
      <c r="BZ228" s="256"/>
      <c r="CA228" s="256"/>
      <c r="CB228" s="256"/>
      <c r="CC228" s="256"/>
      <c r="CD228" s="256"/>
      <c r="CE228" s="256"/>
      <c r="CF228" s="256"/>
      <c r="CG228" s="256"/>
      <c r="CH228" s="256"/>
      <c r="CI228" s="256"/>
      <c r="CJ228" s="256"/>
      <c r="CK228" s="256"/>
      <c r="CL228" s="256"/>
      <c r="CM228" s="256"/>
    </row>
    <row r="229" spans="1:91" s="439" customFormat="1" ht="116.25" customHeight="1" x14ac:dyDescent="0.45">
      <c r="A229" s="439">
        <v>1</v>
      </c>
      <c r="B229" s="157" t="s">
        <v>1145</v>
      </c>
      <c r="C229" s="158" t="s">
        <v>40</v>
      </c>
      <c r="D229" s="159" t="s">
        <v>256</v>
      </c>
      <c r="E229" s="160" t="s">
        <v>476</v>
      </c>
      <c r="F229" s="161">
        <v>0.54100000000000004</v>
      </c>
      <c r="G229" s="162">
        <v>5821.0126200000004</v>
      </c>
      <c r="H229" s="163">
        <v>90</v>
      </c>
      <c r="I229" s="162"/>
      <c r="J229" s="162"/>
      <c r="K229" s="347">
        <f>ROUNDDOWN(G229*H229/100,5)</f>
        <v>5238.9113500000003</v>
      </c>
      <c r="L229" s="358" t="s">
        <v>478</v>
      </c>
      <c r="M229" s="190">
        <v>6</v>
      </c>
      <c r="N229" s="237" t="s">
        <v>1175</v>
      </c>
      <c r="O229" s="216">
        <v>6</v>
      </c>
      <c r="P229" s="216"/>
      <c r="Q229" s="216">
        <v>2</v>
      </c>
      <c r="R229" s="216"/>
      <c r="S229" s="216"/>
      <c r="T229" s="216">
        <v>2</v>
      </c>
      <c r="U229" s="216"/>
      <c r="V229" s="216">
        <f t="shared" si="52"/>
        <v>110</v>
      </c>
      <c r="W229" s="591">
        <v>1</v>
      </c>
      <c r="X229" s="565">
        <f t="shared" si="46"/>
        <v>0</v>
      </c>
      <c r="Y229" s="438"/>
      <c r="Z229" s="438"/>
      <c r="AA229" s="438"/>
      <c r="AB229" s="438"/>
      <c r="AC229" s="438"/>
      <c r="AP229" s="438"/>
      <c r="AQ229" s="438"/>
      <c r="AR229" s="438"/>
      <c r="AS229" s="438"/>
      <c r="AT229" s="438"/>
      <c r="AU229" s="438"/>
      <c r="AV229" s="438"/>
      <c r="AW229" s="438"/>
      <c r="AX229" s="438"/>
      <c r="AY229" s="438"/>
      <c r="AZ229" s="438"/>
      <c r="BA229" s="438"/>
      <c r="BB229" s="438"/>
      <c r="BC229" s="438"/>
      <c r="BD229" s="438"/>
      <c r="BE229" s="438"/>
      <c r="BF229" s="438"/>
      <c r="BG229" s="438"/>
      <c r="BH229" s="438"/>
      <c r="BI229" s="438"/>
      <c r="BJ229" s="438"/>
      <c r="BK229" s="438"/>
      <c r="BL229" s="438"/>
      <c r="BM229" s="438"/>
      <c r="BN229" s="438"/>
      <c r="BO229" s="438"/>
      <c r="BP229" s="438"/>
      <c r="BQ229" s="438"/>
      <c r="BR229" s="438"/>
      <c r="BS229" s="438"/>
      <c r="BT229" s="438"/>
      <c r="BU229" s="438"/>
      <c r="BV229" s="438"/>
      <c r="BW229" s="438"/>
      <c r="BX229" s="438"/>
      <c r="BY229" s="438"/>
      <c r="BZ229" s="438"/>
      <c r="CA229" s="438"/>
      <c r="CB229" s="438"/>
      <c r="CC229" s="438"/>
      <c r="CD229" s="438"/>
      <c r="CE229" s="438"/>
      <c r="CF229" s="438"/>
      <c r="CG229" s="438"/>
      <c r="CH229" s="438"/>
      <c r="CI229" s="438"/>
      <c r="CJ229" s="438"/>
      <c r="CK229" s="438"/>
      <c r="CL229" s="438"/>
      <c r="CM229" s="438"/>
    </row>
    <row r="230" spans="1:91" s="175" customFormat="1" ht="116.25" customHeight="1" x14ac:dyDescent="0.45">
      <c r="B230" s="329" t="s">
        <v>429</v>
      </c>
      <c r="C230" s="330" t="s">
        <v>40</v>
      </c>
      <c r="D230" s="428" t="s">
        <v>324</v>
      </c>
      <c r="E230" s="330" t="s">
        <v>324</v>
      </c>
      <c r="F230" s="331">
        <f>F231+F232+F233</f>
        <v>1.4260000000000002</v>
      </c>
      <c r="G230" s="331">
        <f>G231+G232+G233</f>
        <v>55956.295750000005</v>
      </c>
      <c r="H230" s="333"/>
      <c r="I230" s="331"/>
      <c r="J230" s="331"/>
      <c r="K230" s="334">
        <f>SUM(K231:K233)</f>
        <v>51479.792079999999</v>
      </c>
      <c r="L230" s="509"/>
      <c r="M230" s="509"/>
      <c r="N230" s="431"/>
      <c r="O230" s="555"/>
      <c r="P230" s="555"/>
      <c r="Q230" s="555"/>
      <c r="R230" s="555"/>
      <c r="S230" s="555"/>
      <c r="T230" s="555"/>
      <c r="U230" s="555"/>
      <c r="V230" s="555"/>
      <c r="W230" s="592"/>
      <c r="X230" s="257"/>
      <c r="Y230" s="174"/>
      <c r="Z230" s="174"/>
      <c r="AA230" s="174"/>
      <c r="AB230" s="174"/>
      <c r="AC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row>
    <row r="231" spans="1:91" s="439" customFormat="1" ht="116.25" customHeight="1" x14ac:dyDescent="0.45">
      <c r="B231" s="157" t="s">
        <v>430</v>
      </c>
      <c r="C231" s="158" t="s">
        <v>40</v>
      </c>
      <c r="D231" s="159" t="s">
        <v>324</v>
      </c>
      <c r="E231" s="160" t="s">
        <v>325</v>
      </c>
      <c r="F231" s="161">
        <v>1.1200000000000001</v>
      </c>
      <c r="G231" s="162">
        <v>37265.899700000002</v>
      </c>
      <c r="H231" s="163">
        <v>92</v>
      </c>
      <c r="I231" s="162"/>
      <c r="J231" s="162"/>
      <c r="K231" s="162">
        <f>ROUNDDOWN(G231*H231/100,5)</f>
        <v>34284.627719999997</v>
      </c>
      <c r="L231" s="358" t="s">
        <v>960</v>
      </c>
      <c r="M231" s="358">
        <v>6</v>
      </c>
      <c r="N231" s="423" t="s">
        <v>829</v>
      </c>
      <c r="O231" s="216">
        <v>6</v>
      </c>
      <c r="P231" s="216"/>
      <c r="Q231" s="216">
        <v>2</v>
      </c>
      <c r="R231" s="216"/>
      <c r="S231" s="216"/>
      <c r="T231" s="216">
        <v>2</v>
      </c>
      <c r="U231" s="216"/>
      <c r="V231" s="216">
        <f t="shared" si="52"/>
        <v>110</v>
      </c>
      <c r="W231" s="591">
        <v>1</v>
      </c>
      <c r="X231" s="565"/>
      <c r="Y231" s="438"/>
      <c r="Z231" s="438"/>
      <c r="AA231" s="438"/>
      <c r="AB231" s="438"/>
      <c r="AC231" s="438"/>
      <c r="AP231" s="438"/>
      <c r="AQ231" s="438"/>
      <c r="AR231" s="438"/>
      <c r="AS231" s="438"/>
      <c r="AT231" s="438"/>
      <c r="AU231" s="438"/>
      <c r="AV231" s="438"/>
      <c r="AW231" s="438"/>
      <c r="AX231" s="438"/>
      <c r="AY231" s="438"/>
      <c r="AZ231" s="438"/>
      <c r="BA231" s="438"/>
      <c r="BB231" s="438"/>
      <c r="BC231" s="438"/>
      <c r="BD231" s="438"/>
      <c r="BE231" s="438"/>
      <c r="BF231" s="438"/>
      <c r="BG231" s="438"/>
      <c r="BH231" s="438"/>
      <c r="BI231" s="438"/>
      <c r="BJ231" s="438"/>
      <c r="BK231" s="438"/>
      <c r="BL231" s="438"/>
      <c r="BM231" s="438"/>
      <c r="BN231" s="438"/>
      <c r="BO231" s="438"/>
      <c r="BP231" s="438"/>
      <c r="BQ231" s="438"/>
      <c r="BR231" s="438"/>
      <c r="BS231" s="438"/>
      <c r="BT231" s="438"/>
      <c r="BU231" s="438"/>
      <c r="BV231" s="438"/>
      <c r="BW231" s="438"/>
      <c r="BX231" s="438"/>
      <c r="BY231" s="438"/>
      <c r="BZ231" s="438"/>
      <c r="CA231" s="438"/>
      <c r="CB231" s="438"/>
      <c r="CC231" s="438"/>
      <c r="CD231" s="438"/>
      <c r="CE231" s="438"/>
      <c r="CF231" s="438"/>
      <c r="CG231" s="438"/>
      <c r="CH231" s="438"/>
      <c r="CI231" s="438"/>
      <c r="CJ231" s="438"/>
      <c r="CK231" s="438"/>
      <c r="CL231" s="438"/>
      <c r="CM231" s="438"/>
    </row>
    <row r="232" spans="1:91" s="175" customFormat="1" ht="116.25" customHeight="1" x14ac:dyDescent="0.45">
      <c r="B232" s="157" t="s">
        <v>431</v>
      </c>
      <c r="C232" s="158" t="s">
        <v>40</v>
      </c>
      <c r="D232" s="159" t="s">
        <v>324</v>
      </c>
      <c r="E232" s="160" t="s">
        <v>326</v>
      </c>
      <c r="F232" s="161">
        <v>0.125</v>
      </c>
      <c r="G232" s="162">
        <v>1808.0760499999999</v>
      </c>
      <c r="H232" s="163">
        <v>92</v>
      </c>
      <c r="I232" s="162"/>
      <c r="J232" s="162"/>
      <c r="K232" s="162">
        <f t="shared" ref="K232:K233" si="53">ROUNDDOWN(G232*H232/100,5)</f>
        <v>1663.4299599999999</v>
      </c>
      <c r="L232" s="358" t="s">
        <v>961</v>
      </c>
      <c r="M232" s="194">
        <v>6</v>
      </c>
      <c r="N232" s="423" t="s">
        <v>829</v>
      </c>
      <c r="O232" s="216">
        <v>6</v>
      </c>
      <c r="P232" s="216"/>
      <c r="Q232" s="216">
        <v>2</v>
      </c>
      <c r="R232" s="216"/>
      <c r="S232" s="216"/>
      <c r="T232" s="216">
        <v>2</v>
      </c>
      <c r="U232" s="216"/>
      <c r="V232" s="216">
        <f t="shared" si="52"/>
        <v>110</v>
      </c>
      <c r="W232" s="591">
        <v>1</v>
      </c>
      <c r="X232" s="257"/>
      <c r="Y232" s="174"/>
      <c r="Z232" s="174"/>
      <c r="AA232" s="174"/>
      <c r="AB232" s="174"/>
      <c r="AC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row>
    <row r="233" spans="1:91" s="439" customFormat="1" ht="116.25" customHeight="1" x14ac:dyDescent="0.45">
      <c r="B233" s="157" t="s">
        <v>432</v>
      </c>
      <c r="C233" s="158" t="s">
        <v>40</v>
      </c>
      <c r="D233" s="159" t="s">
        <v>324</v>
      </c>
      <c r="E233" s="160" t="s">
        <v>957</v>
      </c>
      <c r="F233" s="161">
        <v>0.18099999999999999</v>
      </c>
      <c r="G233" s="162">
        <v>16882.32</v>
      </c>
      <c r="H233" s="163">
        <v>92</v>
      </c>
      <c r="I233" s="162"/>
      <c r="J233" s="162"/>
      <c r="K233" s="162">
        <f t="shared" si="53"/>
        <v>15531.734399999999</v>
      </c>
      <c r="L233" s="358" t="s">
        <v>962</v>
      </c>
      <c r="M233" s="190">
        <v>9</v>
      </c>
      <c r="N233" s="237" t="s">
        <v>1257</v>
      </c>
      <c r="O233" s="216">
        <v>9</v>
      </c>
      <c r="P233" s="216"/>
      <c r="Q233" s="216">
        <v>4</v>
      </c>
      <c r="R233" s="216">
        <v>2</v>
      </c>
      <c r="S233" s="216">
        <v>2</v>
      </c>
      <c r="T233" s="216"/>
      <c r="U233" s="216"/>
      <c r="V233" s="216">
        <f t="shared" si="52"/>
        <v>200</v>
      </c>
      <c r="W233" s="591">
        <v>1</v>
      </c>
      <c r="X233" s="565"/>
      <c r="Y233" s="438"/>
      <c r="Z233" s="438"/>
      <c r="AA233" s="438"/>
      <c r="AB233" s="438"/>
      <c r="AC233" s="438"/>
      <c r="AP233" s="438"/>
      <c r="AQ233" s="438"/>
      <c r="AR233" s="438"/>
      <c r="AS233" s="438"/>
      <c r="AT233" s="438"/>
      <c r="AU233" s="438"/>
      <c r="AV233" s="438"/>
      <c r="AW233" s="438"/>
      <c r="AX233" s="438"/>
      <c r="AY233" s="438"/>
      <c r="AZ233" s="438"/>
      <c r="BA233" s="438"/>
      <c r="BB233" s="438"/>
      <c r="BC233" s="438"/>
      <c r="BD233" s="438"/>
      <c r="BE233" s="438"/>
      <c r="BF233" s="438"/>
      <c r="BG233" s="438"/>
      <c r="BH233" s="438"/>
      <c r="BI233" s="438"/>
      <c r="BJ233" s="438"/>
      <c r="BK233" s="438"/>
      <c r="BL233" s="438"/>
      <c r="BM233" s="438"/>
      <c r="BN233" s="438"/>
      <c r="BO233" s="438"/>
      <c r="BP233" s="438"/>
      <c r="BQ233" s="438"/>
      <c r="BR233" s="438"/>
      <c r="BS233" s="438"/>
      <c r="BT233" s="438"/>
      <c r="BU233" s="438"/>
      <c r="BV233" s="438"/>
      <c r="BW233" s="438"/>
      <c r="BX233" s="438"/>
      <c r="BY233" s="438"/>
      <c r="BZ233" s="438"/>
      <c r="CA233" s="438"/>
      <c r="CB233" s="438"/>
      <c r="CC233" s="438"/>
      <c r="CD233" s="438"/>
      <c r="CE233" s="438"/>
      <c r="CF233" s="438"/>
      <c r="CG233" s="438"/>
      <c r="CH233" s="438"/>
      <c r="CI233" s="438"/>
      <c r="CJ233" s="438"/>
      <c r="CK233" s="438"/>
      <c r="CL233" s="438"/>
      <c r="CM233" s="438"/>
    </row>
    <row r="234" spans="1:91" s="175" customFormat="1" ht="116.25" customHeight="1" x14ac:dyDescent="0.45">
      <c r="B234" s="329" t="s">
        <v>433</v>
      </c>
      <c r="C234" s="330" t="s">
        <v>40</v>
      </c>
      <c r="D234" s="428" t="s">
        <v>494</v>
      </c>
      <c r="E234" s="428" t="s">
        <v>494</v>
      </c>
      <c r="F234" s="331">
        <f>F235+F236+F237</f>
        <v>0.8569</v>
      </c>
      <c r="G234" s="332">
        <f>G235+G236+G237</f>
        <v>14301.083340000001</v>
      </c>
      <c r="H234" s="333"/>
      <c r="I234" s="332"/>
      <c r="J234" s="332"/>
      <c r="K234" s="334">
        <f>K235+K236+K237</f>
        <v>12584.95334</v>
      </c>
      <c r="L234" s="509"/>
      <c r="M234" s="509"/>
      <c r="N234" s="431"/>
      <c r="O234" s="555"/>
      <c r="P234" s="555"/>
      <c r="Q234" s="555"/>
      <c r="R234" s="555"/>
      <c r="S234" s="555"/>
      <c r="T234" s="555"/>
      <c r="U234" s="555"/>
      <c r="V234" s="555"/>
      <c r="W234" s="592"/>
      <c r="X234" s="257"/>
      <c r="Y234" s="174"/>
      <c r="Z234" s="174"/>
      <c r="AA234" s="174"/>
      <c r="AB234" s="174"/>
      <c r="AC234" s="174"/>
      <c r="AP234" s="174"/>
      <c r="AQ234" s="174"/>
      <c r="AR234" s="174"/>
      <c r="AS234" s="174"/>
      <c r="AT234" s="174"/>
      <c r="AU234" s="174"/>
      <c r="AV234" s="174"/>
      <c r="AW234" s="174"/>
      <c r="AX234" s="174"/>
      <c r="AY234" s="174"/>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c r="CF234" s="174"/>
      <c r="CG234" s="174"/>
      <c r="CH234" s="174"/>
      <c r="CI234" s="174"/>
      <c r="CJ234" s="174"/>
      <c r="CK234" s="174"/>
      <c r="CL234" s="174"/>
      <c r="CM234" s="174"/>
    </row>
    <row r="235" spans="1:91" s="175" customFormat="1" ht="116.25" customHeight="1" x14ac:dyDescent="0.45">
      <c r="B235" s="157" t="s">
        <v>434</v>
      </c>
      <c r="C235" s="158" t="s">
        <v>40</v>
      </c>
      <c r="D235" s="159" t="s">
        <v>494</v>
      </c>
      <c r="E235" s="160" t="s">
        <v>495</v>
      </c>
      <c r="F235" s="161">
        <v>0.59160000000000001</v>
      </c>
      <c r="G235" s="162">
        <v>9868.4523900000004</v>
      </c>
      <c r="H235" s="163">
        <v>88</v>
      </c>
      <c r="I235" s="162"/>
      <c r="J235" s="162"/>
      <c r="K235" s="347">
        <f>ROUND(G235*H235/100,5)</f>
        <v>8684.2381000000005</v>
      </c>
      <c r="L235" s="358" t="s">
        <v>1216</v>
      </c>
      <c r="M235" s="190">
        <v>14</v>
      </c>
      <c r="N235" s="237" t="s">
        <v>1228</v>
      </c>
      <c r="O235" s="216">
        <v>14</v>
      </c>
      <c r="P235" s="216"/>
      <c r="Q235" s="216">
        <v>2</v>
      </c>
      <c r="R235" s="216"/>
      <c r="S235" s="216">
        <v>2</v>
      </c>
      <c r="T235" s="216"/>
      <c r="U235" s="216"/>
      <c r="V235" s="216">
        <f t="shared" si="52"/>
        <v>200</v>
      </c>
      <c r="W235" s="591">
        <v>1</v>
      </c>
      <c r="X235" s="257"/>
      <c r="Y235" s="174"/>
      <c r="Z235" s="174"/>
      <c r="AA235" s="174"/>
      <c r="AB235" s="174"/>
      <c r="AC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row>
    <row r="236" spans="1:91" s="175" customFormat="1" ht="116.25" customHeight="1" x14ac:dyDescent="0.45">
      <c r="B236" s="157" t="s">
        <v>435</v>
      </c>
      <c r="C236" s="158" t="s">
        <v>40</v>
      </c>
      <c r="D236" s="159" t="s">
        <v>494</v>
      </c>
      <c r="E236" s="160" t="s">
        <v>496</v>
      </c>
      <c r="F236" s="161">
        <v>0.121</v>
      </c>
      <c r="G236" s="162">
        <v>1392.3036999999999</v>
      </c>
      <c r="H236" s="163">
        <v>88</v>
      </c>
      <c r="I236" s="162"/>
      <c r="J236" s="162"/>
      <c r="K236" s="347">
        <f t="shared" ref="K236:K237" si="54">ROUND(G236*H236/100,5)</f>
        <v>1225.2272599999999</v>
      </c>
      <c r="L236" s="358" t="s">
        <v>1218</v>
      </c>
      <c r="M236" s="190">
        <v>8</v>
      </c>
      <c r="N236" s="237" t="s">
        <v>1229</v>
      </c>
      <c r="O236" s="216">
        <v>8</v>
      </c>
      <c r="P236" s="216">
        <v>2</v>
      </c>
      <c r="Q236" s="216">
        <v>4</v>
      </c>
      <c r="R236" s="216"/>
      <c r="S236" s="216">
        <v>2</v>
      </c>
      <c r="T236" s="216"/>
      <c r="U236" s="216"/>
      <c r="V236" s="216">
        <f t="shared" si="52"/>
        <v>200</v>
      </c>
      <c r="W236" s="591">
        <v>1</v>
      </c>
      <c r="X236" s="257"/>
      <c r="Y236" s="174"/>
      <c r="Z236" s="174"/>
      <c r="AA236" s="174"/>
      <c r="AB236" s="174"/>
      <c r="AC236" s="174"/>
      <c r="AP236" s="174"/>
      <c r="AQ236" s="174"/>
      <c r="AR236" s="174"/>
      <c r="AS236" s="174"/>
      <c r="AT236" s="174"/>
      <c r="AU236" s="174"/>
      <c r="AV236" s="174"/>
      <c r="AW236" s="174"/>
      <c r="AX236" s="174"/>
      <c r="AY236" s="174"/>
      <c r="AZ236" s="174"/>
      <c r="BA236" s="174"/>
      <c r="BB236" s="174"/>
      <c r="BC236" s="174"/>
      <c r="BD236" s="174"/>
      <c r="BE236" s="174"/>
      <c r="BF236" s="174"/>
      <c r="BG236" s="174"/>
      <c r="BH236" s="174"/>
      <c r="BI236" s="174"/>
      <c r="BJ236" s="174"/>
      <c r="BK236" s="174"/>
      <c r="BL236" s="174"/>
      <c r="BM236" s="174"/>
      <c r="BN236" s="174"/>
      <c r="BO236" s="174"/>
      <c r="BP236" s="174"/>
      <c r="BQ236" s="174"/>
      <c r="BR236" s="174"/>
      <c r="BS236" s="174"/>
      <c r="BT236" s="174"/>
      <c r="BU236" s="174"/>
      <c r="BV236" s="174"/>
      <c r="BW236" s="174"/>
      <c r="BX236" s="174"/>
      <c r="BY236" s="174"/>
      <c r="BZ236" s="174"/>
      <c r="CA236" s="174"/>
      <c r="CB236" s="174"/>
      <c r="CC236" s="174"/>
      <c r="CD236" s="174"/>
      <c r="CE236" s="174"/>
      <c r="CF236" s="174"/>
      <c r="CG236" s="174"/>
      <c r="CH236" s="174"/>
      <c r="CI236" s="174"/>
      <c r="CJ236" s="174"/>
      <c r="CK236" s="174"/>
      <c r="CL236" s="174"/>
      <c r="CM236" s="174"/>
    </row>
    <row r="237" spans="1:91" s="439" customFormat="1" ht="116.25" customHeight="1" x14ac:dyDescent="0.45">
      <c r="B237" s="157" t="s">
        <v>1146</v>
      </c>
      <c r="C237" s="158" t="s">
        <v>40</v>
      </c>
      <c r="D237" s="159" t="s">
        <v>494</v>
      </c>
      <c r="E237" s="160" t="s">
        <v>497</v>
      </c>
      <c r="F237" s="161">
        <v>0.14430000000000001</v>
      </c>
      <c r="G237" s="162">
        <v>3040.3272499999998</v>
      </c>
      <c r="H237" s="163">
        <v>88</v>
      </c>
      <c r="I237" s="162"/>
      <c r="J237" s="162"/>
      <c r="K237" s="347">
        <f t="shared" si="54"/>
        <v>2675.4879799999999</v>
      </c>
      <c r="L237" s="358" t="s">
        <v>500</v>
      </c>
      <c r="M237" s="190">
        <v>8</v>
      </c>
      <c r="N237" s="237" t="s">
        <v>1229</v>
      </c>
      <c r="O237" s="216">
        <v>8</v>
      </c>
      <c r="P237" s="216">
        <v>2</v>
      </c>
      <c r="Q237" s="216">
        <v>4</v>
      </c>
      <c r="R237" s="216"/>
      <c r="S237" s="216">
        <v>2</v>
      </c>
      <c r="T237" s="216"/>
      <c r="U237" s="216"/>
      <c r="V237" s="216">
        <f t="shared" si="52"/>
        <v>200</v>
      </c>
      <c r="W237" s="591">
        <v>1</v>
      </c>
      <c r="X237" s="565"/>
      <c r="Y237" s="438"/>
      <c r="Z237" s="438"/>
      <c r="AA237" s="438"/>
      <c r="AB237" s="438"/>
      <c r="AC237" s="438"/>
      <c r="AP237" s="438"/>
      <c r="AQ237" s="438"/>
      <c r="AR237" s="438"/>
      <c r="AS237" s="438"/>
      <c r="AT237" s="438"/>
      <c r="AU237" s="438"/>
      <c r="AV237" s="438"/>
      <c r="AW237" s="438"/>
      <c r="AX237" s="438"/>
      <c r="AY237" s="438"/>
      <c r="AZ237" s="438"/>
      <c r="BA237" s="438"/>
      <c r="BB237" s="438"/>
      <c r="BC237" s="438"/>
      <c r="BD237" s="438"/>
      <c r="BE237" s="438"/>
      <c r="BF237" s="438"/>
      <c r="BG237" s="438"/>
      <c r="BH237" s="438"/>
      <c r="BI237" s="438"/>
      <c r="BJ237" s="438"/>
      <c r="BK237" s="438"/>
      <c r="BL237" s="438"/>
      <c r="BM237" s="438"/>
      <c r="BN237" s="438"/>
      <c r="BO237" s="438"/>
      <c r="BP237" s="438"/>
      <c r="BQ237" s="438"/>
      <c r="BR237" s="438"/>
      <c r="BS237" s="438"/>
      <c r="BT237" s="438"/>
      <c r="BU237" s="438"/>
      <c r="BV237" s="438"/>
      <c r="BW237" s="438"/>
      <c r="BX237" s="438"/>
      <c r="BY237" s="438"/>
      <c r="BZ237" s="438"/>
      <c r="CA237" s="438"/>
      <c r="CB237" s="438"/>
      <c r="CC237" s="438"/>
      <c r="CD237" s="438"/>
      <c r="CE237" s="438"/>
      <c r="CF237" s="438"/>
      <c r="CG237" s="438"/>
      <c r="CH237" s="438"/>
      <c r="CI237" s="438"/>
      <c r="CJ237" s="438"/>
      <c r="CK237" s="438"/>
      <c r="CL237" s="438"/>
      <c r="CM237" s="438"/>
    </row>
    <row r="238" spans="1:91" s="175" customFormat="1" ht="116.25" customHeight="1" x14ac:dyDescent="0.45">
      <c r="B238" s="147" t="s">
        <v>182</v>
      </c>
      <c r="C238" s="148" t="s">
        <v>79</v>
      </c>
      <c r="D238" s="149" t="s">
        <v>441</v>
      </c>
      <c r="E238" s="148" t="s">
        <v>79</v>
      </c>
      <c r="F238" s="150">
        <f t="shared" ref="F238:G238" si="55">F239</f>
        <v>4.9289999999999994</v>
      </c>
      <c r="G238" s="150">
        <f t="shared" si="55"/>
        <v>184316.78</v>
      </c>
      <c r="H238" s="150"/>
      <c r="I238" s="150"/>
      <c r="J238" s="150"/>
      <c r="K238" s="150">
        <f>K239</f>
        <v>167728.26973999999</v>
      </c>
      <c r="L238" s="569"/>
      <c r="M238" s="569"/>
      <c r="N238" s="244"/>
      <c r="O238" s="243"/>
      <c r="P238" s="243"/>
      <c r="Q238" s="243"/>
      <c r="R238" s="243"/>
      <c r="S238" s="243"/>
      <c r="T238" s="243"/>
      <c r="U238" s="243"/>
      <c r="V238" s="243"/>
      <c r="W238" s="590"/>
      <c r="X238" s="257"/>
      <c r="Y238" s="174"/>
      <c r="Z238" s="174"/>
      <c r="AA238" s="174"/>
      <c r="AB238" s="174"/>
      <c r="AC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4"/>
      <c r="BZ238" s="174"/>
      <c r="CA238" s="174"/>
      <c r="CB238" s="174"/>
      <c r="CC238" s="174"/>
      <c r="CD238" s="174"/>
      <c r="CE238" s="174"/>
      <c r="CF238" s="174"/>
      <c r="CG238" s="174"/>
      <c r="CH238" s="174"/>
      <c r="CI238" s="174"/>
      <c r="CJ238" s="174"/>
      <c r="CK238" s="174"/>
      <c r="CL238" s="174"/>
      <c r="CM238" s="174"/>
    </row>
    <row r="239" spans="1:91" s="175" customFormat="1" ht="116.25" customHeight="1" x14ac:dyDescent="0.45">
      <c r="B239" s="329" t="s">
        <v>257</v>
      </c>
      <c r="C239" s="330" t="s">
        <v>79</v>
      </c>
      <c r="D239" s="428" t="s">
        <v>258</v>
      </c>
      <c r="E239" s="330" t="s">
        <v>258</v>
      </c>
      <c r="F239" s="331">
        <f>SUM(F240:F243)</f>
        <v>4.9289999999999994</v>
      </c>
      <c r="G239" s="332">
        <f>SUM(G240:G243)</f>
        <v>184316.78</v>
      </c>
      <c r="H239" s="333"/>
      <c r="I239" s="332"/>
      <c r="J239" s="332"/>
      <c r="K239" s="334">
        <f>SUM(K240:K243)</f>
        <v>167728.26973999999</v>
      </c>
      <c r="L239" s="509"/>
      <c r="M239" s="509"/>
      <c r="N239" s="431"/>
      <c r="O239" s="555"/>
      <c r="P239" s="555"/>
      <c r="Q239" s="555"/>
      <c r="R239" s="555"/>
      <c r="S239" s="555"/>
      <c r="T239" s="555"/>
      <c r="U239" s="555"/>
      <c r="V239" s="555"/>
      <c r="W239" s="592"/>
      <c r="X239" s="257"/>
      <c r="Y239" s="174"/>
      <c r="Z239" s="174"/>
      <c r="AA239" s="174"/>
      <c r="AB239" s="174"/>
      <c r="AC239" s="174"/>
      <c r="AP239" s="174"/>
      <c r="AQ239" s="174"/>
      <c r="AR239" s="174"/>
      <c r="AS239" s="174"/>
      <c r="AT239" s="174"/>
      <c r="AU239" s="174"/>
      <c r="AV239" s="174"/>
      <c r="AW239" s="174"/>
      <c r="AX239" s="174"/>
      <c r="AY239" s="174"/>
      <c r="AZ239" s="174"/>
      <c r="BA239" s="174"/>
      <c r="BB239" s="174"/>
      <c r="BC239" s="174"/>
      <c r="BD239" s="174"/>
      <c r="BE239" s="174"/>
      <c r="BF239" s="174"/>
      <c r="BG239" s="174"/>
      <c r="BH239" s="174"/>
      <c r="BI239" s="174"/>
      <c r="BJ239" s="174"/>
      <c r="BK239" s="174"/>
      <c r="BL239" s="174"/>
      <c r="BM239" s="174"/>
      <c r="BN239" s="174"/>
      <c r="BO239" s="174"/>
      <c r="BP239" s="174"/>
      <c r="BQ239" s="174"/>
      <c r="BR239" s="174"/>
      <c r="BS239" s="174"/>
      <c r="BT239" s="174"/>
      <c r="BU239" s="174"/>
      <c r="BV239" s="174"/>
      <c r="BW239" s="174"/>
      <c r="BX239" s="174"/>
      <c r="BY239" s="174"/>
      <c r="BZ239" s="174"/>
      <c r="CA239" s="174"/>
      <c r="CB239" s="174"/>
      <c r="CC239" s="174"/>
      <c r="CD239" s="174"/>
      <c r="CE239" s="174"/>
      <c r="CF239" s="174"/>
      <c r="CG239" s="174"/>
      <c r="CH239" s="174"/>
      <c r="CI239" s="174"/>
      <c r="CJ239" s="174"/>
      <c r="CK239" s="174"/>
      <c r="CL239" s="174"/>
      <c r="CM239" s="174"/>
    </row>
    <row r="240" spans="1:91" s="175" customFormat="1" ht="116.25" customHeight="1" x14ac:dyDescent="0.45">
      <c r="B240" s="157" t="s">
        <v>259</v>
      </c>
      <c r="C240" s="158" t="s">
        <v>79</v>
      </c>
      <c r="D240" s="159" t="s">
        <v>258</v>
      </c>
      <c r="E240" s="160" t="s">
        <v>697</v>
      </c>
      <c r="F240" s="161">
        <v>0.60599999999999998</v>
      </c>
      <c r="G240" s="162">
        <v>16795.693149999999</v>
      </c>
      <c r="H240" s="163">
        <v>91</v>
      </c>
      <c r="I240" s="162"/>
      <c r="J240" s="162"/>
      <c r="K240" s="347">
        <f t="shared" ref="K240:K243" si="56">ROUNDDOWN(G240*H240/100,5)-0.00001</f>
        <v>15284.080750000001</v>
      </c>
      <c r="L240" s="358" t="s">
        <v>698</v>
      </c>
      <c r="M240" s="190">
        <v>3</v>
      </c>
      <c r="N240" s="173"/>
      <c r="O240" s="216">
        <v>3</v>
      </c>
      <c r="P240" s="216"/>
      <c r="Q240" s="216"/>
      <c r="R240" s="216"/>
      <c r="S240" s="216"/>
      <c r="T240" s="216"/>
      <c r="U240" s="216"/>
      <c r="V240" s="216">
        <f t="shared" si="52"/>
        <v>30</v>
      </c>
      <c r="W240" s="591">
        <v>1</v>
      </c>
      <c r="X240" s="257"/>
      <c r="Y240" s="174"/>
      <c r="Z240" s="174"/>
      <c r="AA240" s="174"/>
      <c r="AB240" s="174"/>
      <c r="AC240" s="174"/>
      <c r="AP240" s="174"/>
      <c r="AQ240" s="174"/>
      <c r="AR240" s="174"/>
      <c r="AS240" s="174"/>
      <c r="AT240" s="174"/>
      <c r="AU240" s="174"/>
      <c r="AV240" s="174"/>
      <c r="AW240" s="174"/>
      <c r="AX240" s="174"/>
      <c r="AY240" s="174"/>
      <c r="AZ240" s="174"/>
      <c r="BA240" s="174"/>
      <c r="BB240" s="174"/>
      <c r="BC240" s="174"/>
      <c r="BD240" s="174"/>
      <c r="BE240" s="174"/>
      <c r="BF240" s="174"/>
      <c r="BG240" s="174"/>
      <c r="BH240" s="174"/>
      <c r="BI240" s="174"/>
      <c r="BJ240" s="174"/>
      <c r="BK240" s="174"/>
      <c r="BL240" s="174"/>
      <c r="BM240" s="174"/>
      <c r="BN240" s="174"/>
      <c r="BO240" s="174"/>
      <c r="BP240" s="174"/>
      <c r="BQ240" s="174"/>
      <c r="BR240" s="174"/>
      <c r="BS240" s="174"/>
      <c r="BT240" s="174"/>
      <c r="BU240" s="174"/>
      <c r="BV240" s="174"/>
      <c r="BW240" s="174"/>
      <c r="BX240" s="174"/>
      <c r="BY240" s="174"/>
      <c r="BZ240" s="174"/>
      <c r="CA240" s="174"/>
      <c r="CB240" s="174"/>
      <c r="CC240" s="174"/>
      <c r="CD240" s="174"/>
      <c r="CE240" s="174"/>
      <c r="CF240" s="174"/>
      <c r="CG240" s="174"/>
      <c r="CH240" s="174"/>
      <c r="CI240" s="174"/>
      <c r="CJ240" s="174"/>
      <c r="CK240" s="174"/>
      <c r="CL240" s="174"/>
      <c r="CM240" s="174"/>
    </row>
    <row r="241" spans="1:91" s="253" customFormat="1" ht="116.25" customHeight="1" x14ac:dyDescent="0.45">
      <c r="B241" s="157" t="s">
        <v>260</v>
      </c>
      <c r="C241" s="158" t="s">
        <v>79</v>
      </c>
      <c r="D241" s="159" t="s">
        <v>258</v>
      </c>
      <c r="E241" s="160" t="s">
        <v>706</v>
      </c>
      <c r="F241" s="161">
        <v>1.625</v>
      </c>
      <c r="G241" s="162">
        <v>124542.81855</v>
      </c>
      <c r="H241" s="163">
        <v>91</v>
      </c>
      <c r="I241" s="162"/>
      <c r="J241" s="162"/>
      <c r="K241" s="347">
        <f t="shared" si="56"/>
        <v>113333.96487</v>
      </c>
      <c r="L241" s="411" t="s">
        <v>705</v>
      </c>
      <c r="M241" s="190">
        <v>9</v>
      </c>
      <c r="N241" s="173"/>
      <c r="O241" s="216">
        <v>9</v>
      </c>
      <c r="P241" s="216"/>
      <c r="Q241" s="216">
        <v>4</v>
      </c>
      <c r="R241" s="216"/>
      <c r="S241" s="216"/>
      <c r="T241" s="216"/>
      <c r="U241" s="216"/>
      <c r="V241" s="216">
        <f t="shared" si="52"/>
        <v>150</v>
      </c>
      <c r="W241" s="591">
        <v>1</v>
      </c>
      <c r="X241" s="246"/>
      <c r="Y241" s="256"/>
      <c r="Z241" s="256"/>
      <c r="AA241" s="256"/>
      <c r="AB241" s="256"/>
      <c r="AC241" s="256"/>
      <c r="AP241" s="256"/>
      <c r="AQ241" s="256"/>
      <c r="AR241" s="256"/>
      <c r="AS241" s="256"/>
      <c r="AT241" s="256"/>
      <c r="AU241" s="256"/>
      <c r="AV241" s="256"/>
      <c r="AW241" s="256"/>
      <c r="AX241" s="256"/>
      <c r="AY241" s="256"/>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c r="CK241" s="256"/>
      <c r="CL241" s="256"/>
      <c r="CM241" s="256"/>
    </row>
    <row r="242" spans="1:91" s="439" customFormat="1" ht="116.25" customHeight="1" x14ac:dyDescent="0.45">
      <c r="B242" s="157" t="s">
        <v>261</v>
      </c>
      <c r="C242" s="158" t="s">
        <v>79</v>
      </c>
      <c r="D242" s="159" t="s">
        <v>258</v>
      </c>
      <c r="E242" s="160" t="s">
        <v>699</v>
      </c>
      <c r="F242" s="161">
        <v>1.1879999999999999</v>
      </c>
      <c r="G242" s="162">
        <v>15906.13018</v>
      </c>
      <c r="H242" s="163">
        <v>91</v>
      </c>
      <c r="I242" s="162"/>
      <c r="J242" s="162"/>
      <c r="K242" s="347">
        <f t="shared" si="56"/>
        <v>14474.578450000001</v>
      </c>
      <c r="L242" s="411" t="s">
        <v>700</v>
      </c>
      <c r="M242" s="190">
        <v>9</v>
      </c>
      <c r="N242" s="173"/>
      <c r="O242" s="216">
        <v>9</v>
      </c>
      <c r="P242" s="216"/>
      <c r="Q242" s="216">
        <v>2</v>
      </c>
      <c r="R242" s="216"/>
      <c r="S242" s="216"/>
      <c r="T242" s="216"/>
      <c r="U242" s="216"/>
      <c r="V242" s="216">
        <f t="shared" si="52"/>
        <v>120</v>
      </c>
      <c r="W242" s="591">
        <v>1</v>
      </c>
      <c r="X242" s="565"/>
      <c r="Y242" s="438"/>
      <c r="Z242" s="438"/>
      <c r="AA242" s="438"/>
      <c r="AB242" s="438"/>
      <c r="AC242" s="438"/>
      <c r="AP242" s="438"/>
      <c r="AQ242" s="438"/>
      <c r="AR242" s="438"/>
      <c r="AS242" s="438"/>
      <c r="AT242" s="438"/>
      <c r="AU242" s="438"/>
      <c r="AV242" s="438"/>
      <c r="AW242" s="438"/>
      <c r="AX242" s="438"/>
      <c r="AY242" s="438"/>
      <c r="AZ242" s="438"/>
      <c r="BA242" s="438"/>
      <c r="BB242" s="438"/>
      <c r="BC242" s="438"/>
      <c r="BD242" s="438"/>
      <c r="BE242" s="438"/>
      <c r="BF242" s="438"/>
      <c r="BG242" s="438"/>
      <c r="BH242" s="438"/>
      <c r="BI242" s="438"/>
      <c r="BJ242" s="438"/>
      <c r="BK242" s="438"/>
      <c r="BL242" s="438"/>
      <c r="BM242" s="438"/>
      <c r="BN242" s="438"/>
      <c r="BO242" s="438"/>
      <c r="BP242" s="438"/>
      <c r="BQ242" s="438"/>
      <c r="BR242" s="438"/>
      <c r="BS242" s="438"/>
      <c r="BT242" s="438"/>
      <c r="BU242" s="438"/>
      <c r="BV242" s="438"/>
      <c r="BW242" s="438"/>
      <c r="BX242" s="438"/>
      <c r="BY242" s="438"/>
      <c r="BZ242" s="438"/>
      <c r="CA242" s="438"/>
      <c r="CB242" s="438"/>
      <c r="CC242" s="438"/>
      <c r="CD242" s="438"/>
      <c r="CE242" s="438"/>
      <c r="CF242" s="438"/>
      <c r="CG242" s="438"/>
      <c r="CH242" s="438"/>
      <c r="CI242" s="438"/>
      <c r="CJ242" s="438"/>
      <c r="CK242" s="438"/>
      <c r="CL242" s="438"/>
      <c r="CM242" s="438"/>
    </row>
    <row r="243" spans="1:91" s="175" customFormat="1" ht="116.25" customHeight="1" x14ac:dyDescent="0.45">
      <c r="B243" s="157" t="s">
        <v>262</v>
      </c>
      <c r="C243" s="158" t="s">
        <v>79</v>
      </c>
      <c r="D243" s="159" t="s">
        <v>258</v>
      </c>
      <c r="E243" s="160" t="s">
        <v>701</v>
      </c>
      <c r="F243" s="161">
        <v>1.51</v>
      </c>
      <c r="G243" s="162">
        <v>27072.13812</v>
      </c>
      <c r="H243" s="163">
        <v>91</v>
      </c>
      <c r="I243" s="162"/>
      <c r="J243" s="162"/>
      <c r="K243" s="347">
        <f t="shared" si="56"/>
        <v>24635.645670000002</v>
      </c>
      <c r="L243" s="411" t="s">
        <v>702</v>
      </c>
      <c r="M243" s="190">
        <v>13</v>
      </c>
      <c r="N243" s="176"/>
      <c r="O243" s="216">
        <v>13</v>
      </c>
      <c r="P243" s="216"/>
      <c r="Q243" s="216">
        <v>4</v>
      </c>
      <c r="R243" s="216"/>
      <c r="S243" s="216"/>
      <c r="T243" s="216"/>
      <c r="U243" s="216"/>
      <c r="V243" s="216">
        <f t="shared" si="52"/>
        <v>190</v>
      </c>
      <c r="W243" s="591">
        <v>1</v>
      </c>
      <c r="X243" s="257"/>
      <c r="Y243" s="174"/>
      <c r="Z243" s="174"/>
      <c r="AA243" s="174"/>
      <c r="AB243" s="174"/>
      <c r="AC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c r="CF243" s="174"/>
      <c r="CG243" s="174"/>
      <c r="CH243" s="174"/>
      <c r="CI243" s="174"/>
      <c r="CJ243" s="174"/>
      <c r="CK243" s="174"/>
      <c r="CL243" s="174"/>
      <c r="CM243" s="174"/>
    </row>
    <row r="244" spans="1:91" s="175" customFormat="1" ht="168.75" customHeight="1" x14ac:dyDescent="0.45">
      <c r="B244" s="147" t="s">
        <v>183</v>
      </c>
      <c r="C244" s="148" t="s">
        <v>39</v>
      </c>
      <c r="D244" s="149" t="s">
        <v>443</v>
      </c>
      <c r="E244" s="148" t="s">
        <v>39</v>
      </c>
      <c r="F244" s="150">
        <f t="shared" ref="F244:K244" si="57">F245</f>
        <v>2.0609999999999999</v>
      </c>
      <c r="G244" s="150">
        <f t="shared" si="57"/>
        <v>42820.382919999996</v>
      </c>
      <c r="H244" s="150"/>
      <c r="I244" s="150"/>
      <c r="J244" s="150"/>
      <c r="K244" s="150">
        <f t="shared" si="57"/>
        <v>39394.752309999996</v>
      </c>
      <c r="L244" s="569"/>
      <c r="M244" s="569"/>
      <c r="N244" s="203"/>
      <c r="O244" s="571"/>
      <c r="P244" s="571"/>
      <c r="Q244" s="571"/>
      <c r="R244" s="571"/>
      <c r="S244" s="571"/>
      <c r="T244" s="571"/>
      <c r="U244" s="571"/>
      <c r="V244" s="243"/>
      <c r="W244" s="593"/>
      <c r="X244" s="257"/>
      <c r="Y244" s="174"/>
      <c r="Z244" s="174"/>
      <c r="AA244" s="174"/>
      <c r="AB244" s="174"/>
      <c r="AC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4"/>
      <c r="BZ244" s="174"/>
      <c r="CA244" s="174"/>
      <c r="CB244" s="174"/>
      <c r="CC244" s="174"/>
      <c r="CD244" s="174"/>
      <c r="CE244" s="174"/>
      <c r="CF244" s="174"/>
      <c r="CG244" s="174"/>
      <c r="CH244" s="174"/>
      <c r="CI244" s="174"/>
      <c r="CJ244" s="174"/>
      <c r="CK244" s="174"/>
      <c r="CL244" s="174"/>
      <c r="CM244" s="174"/>
    </row>
    <row r="245" spans="1:91" s="175" customFormat="1" ht="116.25" customHeight="1" x14ac:dyDescent="0.45">
      <c r="B245" s="445" t="s">
        <v>304</v>
      </c>
      <c r="C245" s="330" t="s">
        <v>39</v>
      </c>
      <c r="D245" s="428" t="s">
        <v>340</v>
      </c>
      <c r="E245" s="428" t="s">
        <v>340</v>
      </c>
      <c r="F245" s="331">
        <f>F246+F247+F248</f>
        <v>2.0609999999999999</v>
      </c>
      <c r="G245" s="332">
        <f>G246+G247+G248</f>
        <v>42820.382919999996</v>
      </c>
      <c r="H245" s="470"/>
      <c r="I245" s="332"/>
      <c r="J245" s="332"/>
      <c r="K245" s="334">
        <f>K246+K247+K248</f>
        <v>39394.752309999996</v>
      </c>
      <c r="L245" s="509"/>
      <c r="M245" s="509"/>
      <c r="N245" s="434"/>
      <c r="O245" s="555"/>
      <c r="P245" s="555"/>
      <c r="Q245" s="555"/>
      <c r="R245" s="555"/>
      <c r="S245" s="555"/>
      <c r="T245" s="555"/>
      <c r="U245" s="555"/>
      <c r="V245" s="555"/>
      <c r="W245" s="586"/>
      <c r="X245" s="257"/>
      <c r="Y245" s="174"/>
      <c r="Z245" s="174"/>
      <c r="AA245" s="174"/>
      <c r="AB245" s="174"/>
      <c r="AC245" s="174"/>
      <c r="AP245" s="174"/>
      <c r="AQ245" s="174"/>
      <c r="AR245" s="174"/>
      <c r="AS245" s="174"/>
      <c r="AT245" s="174"/>
      <c r="AU245" s="174"/>
      <c r="AV245" s="174"/>
      <c r="AW245" s="174"/>
      <c r="AX245" s="174"/>
      <c r="AY245" s="174"/>
      <c r="AZ245" s="174"/>
      <c r="BA245" s="174"/>
      <c r="BB245" s="174"/>
      <c r="BC245" s="174"/>
      <c r="BD245" s="174"/>
      <c r="BE245" s="174"/>
      <c r="BF245" s="174"/>
      <c r="BG245" s="174"/>
      <c r="BH245" s="174"/>
      <c r="BI245" s="174"/>
      <c r="BJ245" s="174"/>
      <c r="BK245" s="174"/>
      <c r="BL245" s="174"/>
      <c r="BM245" s="174"/>
      <c r="BN245" s="174"/>
      <c r="BO245" s="174"/>
      <c r="BP245" s="174"/>
      <c r="BQ245" s="174"/>
      <c r="BR245" s="174"/>
      <c r="BS245" s="174"/>
      <c r="BT245" s="174"/>
      <c r="BU245" s="174"/>
      <c r="BV245" s="174"/>
      <c r="BW245" s="174"/>
      <c r="BX245" s="174"/>
      <c r="BY245" s="174"/>
      <c r="BZ245" s="174"/>
      <c r="CA245" s="174"/>
      <c r="CB245" s="174"/>
      <c r="CC245" s="174"/>
      <c r="CD245" s="174"/>
      <c r="CE245" s="174"/>
      <c r="CF245" s="174"/>
      <c r="CG245" s="174"/>
      <c r="CH245" s="174"/>
      <c r="CI245" s="174"/>
      <c r="CJ245" s="174"/>
      <c r="CK245" s="174"/>
      <c r="CL245" s="174"/>
      <c r="CM245" s="174"/>
    </row>
    <row r="246" spans="1:91" s="175" customFormat="1" ht="185.25" customHeight="1" x14ac:dyDescent="0.45">
      <c r="A246" s="175">
        <v>1</v>
      </c>
      <c r="B246" s="157" t="s">
        <v>305</v>
      </c>
      <c r="C246" s="158" t="s">
        <v>39</v>
      </c>
      <c r="D246" s="159" t="s">
        <v>340</v>
      </c>
      <c r="E246" s="160" t="s">
        <v>465</v>
      </c>
      <c r="F246" s="162">
        <v>0.45600000000000002</v>
      </c>
      <c r="G246" s="162">
        <v>5567.7316000000001</v>
      </c>
      <c r="H246" s="163">
        <v>92</v>
      </c>
      <c r="I246" s="164"/>
      <c r="J246" s="164"/>
      <c r="K246" s="347">
        <f>ROUNDUP(G246*H246/100,5)</f>
        <v>5122.3130799999999</v>
      </c>
      <c r="L246" s="526" t="s">
        <v>467</v>
      </c>
      <c r="M246" s="197">
        <v>7</v>
      </c>
      <c r="N246" s="181"/>
      <c r="O246" s="216">
        <v>7</v>
      </c>
      <c r="P246" s="216"/>
      <c r="Q246" s="216">
        <v>4</v>
      </c>
      <c r="R246" s="216"/>
      <c r="S246" s="216"/>
      <c r="T246" s="216"/>
      <c r="U246" s="216"/>
      <c r="V246" s="216">
        <f t="shared" si="52"/>
        <v>130</v>
      </c>
      <c r="W246" s="587">
        <v>1</v>
      </c>
      <c r="X246" s="257">
        <f t="shared" si="46"/>
        <v>0</v>
      </c>
      <c r="Y246" s="174"/>
      <c r="Z246" s="174"/>
      <c r="AA246" s="174"/>
      <c r="AB246" s="174"/>
      <c r="AC246" s="174"/>
      <c r="AP246" s="174"/>
      <c r="AQ246" s="174"/>
      <c r="AR246" s="174"/>
      <c r="AS246" s="174"/>
      <c r="AT246" s="174"/>
      <c r="AU246" s="174"/>
      <c r="AV246" s="174"/>
      <c r="AW246" s="174"/>
      <c r="AX246" s="174"/>
      <c r="AY246" s="174"/>
      <c r="AZ246" s="174"/>
      <c r="BA246" s="174"/>
      <c r="BB246" s="174"/>
      <c r="BC246" s="174"/>
      <c r="BD246" s="174"/>
      <c r="BE246" s="174"/>
      <c r="BF246" s="174"/>
      <c r="BG246" s="174"/>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c r="CF246" s="174"/>
      <c r="CG246" s="174"/>
      <c r="CH246" s="174"/>
      <c r="CI246" s="174"/>
      <c r="CJ246" s="174"/>
      <c r="CK246" s="174"/>
      <c r="CL246" s="174"/>
      <c r="CM246" s="174"/>
    </row>
    <row r="247" spans="1:91" s="205" customFormat="1" ht="94.5" customHeight="1" x14ac:dyDescent="0.45">
      <c r="B247" s="157" t="s">
        <v>1160</v>
      </c>
      <c r="C247" s="158" t="s">
        <v>39</v>
      </c>
      <c r="D247" s="159" t="s">
        <v>340</v>
      </c>
      <c r="E247" s="160" t="s">
        <v>468</v>
      </c>
      <c r="F247" s="162">
        <v>0.16300000000000001</v>
      </c>
      <c r="G247" s="162">
        <v>4820.1274899999999</v>
      </c>
      <c r="H247" s="163">
        <v>92</v>
      </c>
      <c r="I247" s="164"/>
      <c r="J247" s="164"/>
      <c r="K247" s="347">
        <f t="shared" ref="K247:K248" si="58">ROUNDUP(G247*H247/100,5)</f>
        <v>4434.5172999999995</v>
      </c>
      <c r="L247" s="526" t="s">
        <v>472</v>
      </c>
      <c r="M247" s="197">
        <v>3</v>
      </c>
      <c r="N247" s="237" t="s">
        <v>469</v>
      </c>
      <c r="O247" s="216">
        <v>3</v>
      </c>
      <c r="P247" s="216"/>
      <c r="Q247" s="216"/>
      <c r="R247" s="216"/>
      <c r="S247" s="216"/>
      <c r="T247" s="216"/>
      <c r="U247" s="216">
        <v>4</v>
      </c>
      <c r="V247" s="216">
        <f t="shared" si="52"/>
        <v>130</v>
      </c>
      <c r="W247" s="587">
        <v>1</v>
      </c>
      <c r="X247" s="246">
        <f t="shared" si="46"/>
        <v>0</v>
      </c>
      <c r="Y247" s="204"/>
      <c r="Z247" s="204"/>
      <c r="AA247" s="204"/>
      <c r="AB247" s="204"/>
      <c r="AC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row>
    <row r="248" spans="1:91" s="343" customFormat="1" ht="145.5" customHeight="1" x14ac:dyDescent="0.45">
      <c r="B248" s="157" t="s">
        <v>1161</v>
      </c>
      <c r="C248" s="158" t="s">
        <v>39</v>
      </c>
      <c r="D248" s="159" t="s">
        <v>340</v>
      </c>
      <c r="E248" s="160" t="s">
        <v>1180</v>
      </c>
      <c r="F248" s="162">
        <v>1.4419999999999999</v>
      </c>
      <c r="G248" s="162">
        <v>32432.523829999998</v>
      </c>
      <c r="H248" s="163">
        <v>92</v>
      </c>
      <c r="I248" s="164"/>
      <c r="J248" s="164"/>
      <c r="K248" s="347">
        <f t="shared" si="58"/>
        <v>29837.92193</v>
      </c>
      <c r="L248" s="526" t="s">
        <v>474</v>
      </c>
      <c r="M248" s="197">
        <v>8</v>
      </c>
      <c r="N248" s="237" t="s">
        <v>475</v>
      </c>
      <c r="O248" s="216">
        <v>8</v>
      </c>
      <c r="P248" s="216"/>
      <c r="Q248" s="216">
        <v>4</v>
      </c>
      <c r="R248" s="216"/>
      <c r="S248" s="216"/>
      <c r="T248" s="216"/>
      <c r="U248" s="216">
        <v>4</v>
      </c>
      <c r="V248" s="216">
        <f t="shared" si="52"/>
        <v>240</v>
      </c>
      <c r="W248" s="587">
        <v>1</v>
      </c>
      <c r="X248" s="565">
        <f t="shared" si="46"/>
        <v>0</v>
      </c>
      <c r="Y248" s="342"/>
      <c r="Z248" s="342"/>
      <c r="AA248" s="342"/>
      <c r="AB248" s="342"/>
      <c r="AC248" s="342"/>
      <c r="AP248" s="342"/>
      <c r="AQ248" s="342"/>
      <c r="AR248" s="342"/>
      <c r="AS248" s="342"/>
      <c r="AT248" s="342"/>
      <c r="AU248" s="342"/>
      <c r="AV248" s="342"/>
      <c r="AW248" s="342"/>
      <c r="AX248" s="342"/>
      <c r="AY248" s="342"/>
      <c r="AZ248" s="342"/>
      <c r="BA248" s="342"/>
      <c r="BB248" s="342"/>
      <c r="BC248" s="342"/>
      <c r="BD248" s="342"/>
      <c r="BE248" s="342"/>
      <c r="BF248" s="342"/>
      <c r="BG248" s="342"/>
      <c r="BH248" s="342"/>
      <c r="BI248" s="342"/>
      <c r="BJ248" s="342"/>
      <c r="BK248" s="342"/>
      <c r="BL248" s="342"/>
      <c r="BM248" s="342"/>
      <c r="BN248" s="342"/>
      <c r="BO248" s="342"/>
      <c r="BP248" s="342"/>
      <c r="BQ248" s="342"/>
      <c r="BR248" s="342"/>
      <c r="BS248" s="342"/>
      <c r="BT248" s="342"/>
      <c r="BU248" s="342"/>
      <c r="BV248" s="342"/>
      <c r="BW248" s="342"/>
      <c r="BX248" s="342"/>
      <c r="BY248" s="342"/>
      <c r="BZ248" s="342"/>
      <c r="CA248" s="342"/>
      <c r="CB248" s="342"/>
      <c r="CC248" s="342"/>
      <c r="CD248" s="342"/>
      <c r="CE248" s="342"/>
      <c r="CF248" s="342"/>
      <c r="CG248" s="342"/>
      <c r="CH248" s="342"/>
      <c r="CI248" s="342"/>
      <c r="CJ248" s="342"/>
      <c r="CK248" s="342"/>
      <c r="CL248" s="342"/>
      <c r="CM248" s="342"/>
    </row>
    <row r="249" spans="1:91" s="175" customFormat="1" ht="134.25" customHeight="1" x14ac:dyDescent="0.45">
      <c r="A249" s="175">
        <v>1</v>
      </c>
      <c r="B249" s="147" t="s">
        <v>184</v>
      </c>
      <c r="C249" s="148" t="s">
        <v>31</v>
      </c>
      <c r="D249" s="149" t="s">
        <v>1191</v>
      </c>
      <c r="E249" s="148" t="s">
        <v>31</v>
      </c>
      <c r="F249" s="150">
        <f t="shared" ref="F249:G249" si="59">F250+F253+F256+F262</f>
        <v>7.6480000000000006</v>
      </c>
      <c r="G249" s="150">
        <f t="shared" si="59"/>
        <v>119113.00433999998</v>
      </c>
      <c r="H249" s="150"/>
      <c r="I249" s="150"/>
      <c r="J249" s="150"/>
      <c r="K249" s="150">
        <f>K250+K253+K256+K262</f>
        <v>102105.93514</v>
      </c>
      <c r="L249" s="244"/>
      <c r="M249" s="245"/>
      <c r="N249" s="244"/>
      <c r="O249" s="243"/>
      <c r="P249" s="243"/>
      <c r="Q249" s="243"/>
      <c r="R249" s="243"/>
      <c r="S249" s="243"/>
      <c r="T249" s="243"/>
      <c r="U249" s="243"/>
      <c r="V249" s="243"/>
      <c r="W249" s="585"/>
      <c r="X249" s="257">
        <f t="shared" si="46"/>
        <v>0</v>
      </c>
      <c r="Y249" s="174"/>
      <c r="Z249" s="174"/>
      <c r="AA249" s="174"/>
      <c r="AB249" s="174"/>
      <c r="AC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c r="CF249" s="174"/>
      <c r="CG249" s="174"/>
      <c r="CH249" s="174"/>
      <c r="CI249" s="174"/>
      <c r="CJ249" s="174"/>
      <c r="CK249" s="174"/>
      <c r="CL249" s="174"/>
      <c r="CM249" s="174"/>
    </row>
    <row r="250" spans="1:91" s="175" customFormat="1" ht="130.5" customHeight="1" x14ac:dyDescent="0.45">
      <c r="B250" s="329" t="s">
        <v>186</v>
      </c>
      <c r="C250" s="330" t="s">
        <v>31</v>
      </c>
      <c r="D250" s="428" t="s">
        <v>264</v>
      </c>
      <c r="E250" s="330" t="s">
        <v>264</v>
      </c>
      <c r="F250" s="332">
        <f>SUM(F251:F252)</f>
        <v>1.4910000000000001</v>
      </c>
      <c r="G250" s="332">
        <f>SUM(G251:G252)</f>
        <v>30989.945250000001</v>
      </c>
      <c r="H250" s="333"/>
      <c r="I250" s="332"/>
      <c r="J250" s="332"/>
      <c r="K250" s="334">
        <f>SUM(K251:K252)</f>
        <v>28200.850169999998</v>
      </c>
      <c r="L250" s="444"/>
      <c r="M250" s="340"/>
      <c r="N250" s="337"/>
      <c r="O250" s="555"/>
      <c r="P250" s="555"/>
      <c r="Q250" s="555"/>
      <c r="R250" s="555"/>
      <c r="S250" s="555"/>
      <c r="T250" s="555"/>
      <c r="U250" s="555"/>
      <c r="V250" s="555"/>
      <c r="W250" s="586"/>
      <c r="X250" s="257"/>
      <c r="Y250" s="174"/>
      <c r="Z250" s="174"/>
      <c r="AA250" s="174"/>
      <c r="AB250" s="174"/>
      <c r="AC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4"/>
      <c r="BZ250" s="174"/>
      <c r="CA250" s="174"/>
      <c r="CB250" s="174"/>
      <c r="CC250" s="174"/>
      <c r="CD250" s="174"/>
      <c r="CE250" s="174"/>
      <c r="CF250" s="174"/>
      <c r="CG250" s="174"/>
      <c r="CH250" s="174"/>
      <c r="CI250" s="174"/>
      <c r="CJ250" s="174"/>
      <c r="CK250" s="174"/>
      <c r="CL250" s="174"/>
      <c r="CM250" s="174"/>
    </row>
    <row r="251" spans="1:91" s="175" customFormat="1" ht="121.5" customHeight="1" x14ac:dyDescent="0.45">
      <c r="B251" s="157" t="s">
        <v>102</v>
      </c>
      <c r="C251" s="158" t="s">
        <v>31</v>
      </c>
      <c r="D251" s="159" t="s">
        <v>264</v>
      </c>
      <c r="E251" s="160" t="s">
        <v>747</v>
      </c>
      <c r="F251" s="161">
        <v>0.57099999999999995</v>
      </c>
      <c r="G251" s="162">
        <v>15984.94139</v>
      </c>
      <c r="H251" s="163">
        <v>91</v>
      </c>
      <c r="I251" s="162"/>
      <c r="J251" s="162"/>
      <c r="K251" s="347">
        <f>ROUNDDOWN(G251*H251/100,5)</f>
        <v>14546.29666</v>
      </c>
      <c r="L251" s="411" t="s">
        <v>749</v>
      </c>
      <c r="M251" s="194">
        <v>8</v>
      </c>
      <c r="N251" s="173"/>
      <c r="O251" s="216">
        <v>8</v>
      </c>
      <c r="P251" s="216"/>
      <c r="Q251" s="216">
        <v>4</v>
      </c>
      <c r="R251" s="216"/>
      <c r="S251" s="216"/>
      <c r="T251" s="216"/>
      <c r="U251" s="216"/>
      <c r="V251" s="216">
        <f t="shared" si="52"/>
        <v>140</v>
      </c>
      <c r="W251" s="587">
        <v>1</v>
      </c>
      <c r="X251" s="257"/>
      <c r="Y251" s="174"/>
      <c r="Z251" s="174"/>
      <c r="AA251" s="174"/>
      <c r="AB251" s="174"/>
      <c r="AC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c r="BJ251" s="174"/>
      <c r="BK251" s="174"/>
      <c r="BL251" s="174"/>
      <c r="BM251" s="174"/>
      <c r="BN251" s="174"/>
      <c r="BO251" s="174"/>
      <c r="BP251" s="174"/>
      <c r="BQ251" s="174"/>
      <c r="BR251" s="174"/>
      <c r="BS251" s="174"/>
      <c r="BT251" s="174"/>
      <c r="BU251" s="174"/>
      <c r="BV251" s="174"/>
      <c r="BW251" s="174"/>
      <c r="BX251" s="174"/>
      <c r="BY251" s="174"/>
      <c r="BZ251" s="174"/>
      <c r="CA251" s="174"/>
      <c r="CB251" s="174"/>
      <c r="CC251" s="174"/>
      <c r="CD251" s="174"/>
      <c r="CE251" s="174"/>
      <c r="CF251" s="174"/>
      <c r="CG251" s="174"/>
      <c r="CH251" s="174"/>
      <c r="CI251" s="174"/>
      <c r="CJ251" s="174"/>
      <c r="CK251" s="174"/>
      <c r="CL251" s="174"/>
      <c r="CM251" s="174"/>
    </row>
    <row r="252" spans="1:91" s="253" customFormat="1" ht="114" customHeight="1" x14ac:dyDescent="0.45">
      <c r="A252" s="253">
        <v>1</v>
      </c>
      <c r="B252" s="157" t="s">
        <v>1149</v>
      </c>
      <c r="C252" s="158" t="s">
        <v>31</v>
      </c>
      <c r="D252" s="159" t="s">
        <v>264</v>
      </c>
      <c r="E252" s="160" t="s">
        <v>771</v>
      </c>
      <c r="F252" s="161">
        <v>0.92</v>
      </c>
      <c r="G252" s="162">
        <v>15005.003860000001</v>
      </c>
      <c r="H252" s="163">
        <v>91</v>
      </c>
      <c r="I252" s="162"/>
      <c r="J252" s="162"/>
      <c r="K252" s="347">
        <f>ROUNDDOWN(G252*H252/100,5)</f>
        <v>13654.55351</v>
      </c>
      <c r="L252" s="411" t="s">
        <v>774</v>
      </c>
      <c r="M252" s="194">
        <v>7</v>
      </c>
      <c r="N252" s="173"/>
      <c r="O252" s="216">
        <v>7</v>
      </c>
      <c r="P252" s="216"/>
      <c r="Q252" s="216">
        <v>4</v>
      </c>
      <c r="R252" s="216"/>
      <c r="S252" s="216"/>
      <c r="T252" s="216"/>
      <c r="U252" s="216"/>
      <c r="V252" s="216">
        <f t="shared" si="52"/>
        <v>130</v>
      </c>
      <c r="W252" s="588">
        <v>1</v>
      </c>
      <c r="X252" s="246">
        <f t="shared" si="46"/>
        <v>0</v>
      </c>
      <c r="Y252" s="256"/>
      <c r="Z252" s="256"/>
      <c r="AA252" s="256"/>
      <c r="AB252" s="256"/>
      <c r="AC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c r="BT252" s="256"/>
      <c r="BU252" s="256"/>
      <c r="BV252" s="256"/>
      <c r="BW252" s="256"/>
      <c r="BX252" s="256"/>
      <c r="BY252" s="256"/>
      <c r="BZ252" s="256"/>
      <c r="CA252" s="256"/>
      <c r="CB252" s="256"/>
      <c r="CC252" s="256"/>
      <c r="CD252" s="256"/>
      <c r="CE252" s="256"/>
      <c r="CF252" s="256"/>
      <c r="CG252" s="256"/>
      <c r="CH252" s="256"/>
      <c r="CI252" s="256"/>
      <c r="CJ252" s="256"/>
      <c r="CK252" s="256"/>
      <c r="CL252" s="256"/>
      <c r="CM252" s="256"/>
    </row>
    <row r="253" spans="1:91" s="439" customFormat="1" ht="105.75" customHeight="1" x14ac:dyDescent="0.45">
      <c r="A253" s="439">
        <v>1</v>
      </c>
      <c r="B253" s="329" t="s">
        <v>1150</v>
      </c>
      <c r="C253" s="330" t="s">
        <v>31</v>
      </c>
      <c r="D253" s="428" t="s">
        <v>110</v>
      </c>
      <c r="E253" s="330" t="s">
        <v>110</v>
      </c>
      <c r="F253" s="331">
        <f>SUM(F254:F255)</f>
        <v>1.085</v>
      </c>
      <c r="G253" s="332">
        <f>SUM(G254:G255)</f>
        <v>9174.3099099999999</v>
      </c>
      <c r="H253" s="333"/>
      <c r="I253" s="332"/>
      <c r="J253" s="332"/>
      <c r="K253" s="334">
        <f>SUM(K254:K255)</f>
        <v>8256.8789099999995</v>
      </c>
      <c r="L253" s="429"/>
      <c r="M253" s="429"/>
      <c r="N253" s="434"/>
      <c r="O253" s="555"/>
      <c r="P253" s="555"/>
      <c r="Q253" s="555"/>
      <c r="R253" s="555"/>
      <c r="S253" s="555"/>
      <c r="T253" s="555"/>
      <c r="U253" s="555"/>
      <c r="V253" s="555"/>
      <c r="W253" s="586"/>
      <c r="X253" s="565">
        <f t="shared" si="46"/>
        <v>0</v>
      </c>
      <c r="Y253" s="438"/>
      <c r="Z253" s="438"/>
      <c r="AA253" s="438"/>
      <c r="AB253" s="438"/>
      <c r="AC253" s="438"/>
      <c r="AP253" s="438"/>
      <c r="AQ253" s="438"/>
      <c r="AR253" s="438"/>
      <c r="AS253" s="438"/>
      <c r="AT253" s="438"/>
      <c r="AU253" s="438"/>
      <c r="AV253" s="438"/>
      <c r="AW253" s="438"/>
      <c r="AX253" s="438"/>
      <c r="AY253" s="438"/>
      <c r="AZ253" s="438"/>
      <c r="BA253" s="438"/>
      <c r="BB253" s="438"/>
      <c r="BC253" s="438"/>
      <c r="BD253" s="438"/>
      <c r="BE253" s="438"/>
      <c r="BF253" s="438"/>
      <c r="BG253" s="438"/>
      <c r="BH253" s="438"/>
      <c r="BI253" s="438"/>
      <c r="BJ253" s="438"/>
      <c r="BK253" s="438"/>
      <c r="BL253" s="438"/>
      <c r="BM253" s="438"/>
      <c r="BN253" s="438"/>
      <c r="BO253" s="438"/>
      <c r="BP253" s="438"/>
      <c r="BQ253" s="438"/>
      <c r="BR253" s="438"/>
      <c r="BS253" s="438"/>
      <c r="BT253" s="438"/>
      <c r="BU253" s="438"/>
      <c r="BV253" s="438"/>
      <c r="BW253" s="438"/>
      <c r="BX253" s="438"/>
      <c r="BY253" s="438"/>
      <c r="BZ253" s="438"/>
      <c r="CA253" s="438"/>
      <c r="CB253" s="438"/>
      <c r="CC253" s="438"/>
      <c r="CD253" s="438"/>
      <c r="CE253" s="438"/>
      <c r="CF253" s="438"/>
      <c r="CG253" s="438"/>
      <c r="CH253" s="438"/>
      <c r="CI253" s="438"/>
      <c r="CJ253" s="438"/>
      <c r="CK253" s="438"/>
      <c r="CL253" s="438"/>
      <c r="CM253" s="438"/>
    </row>
    <row r="254" spans="1:91" s="175" customFormat="1" ht="194.25" customHeight="1" x14ac:dyDescent="0.45">
      <c r="A254" s="175">
        <v>1</v>
      </c>
      <c r="B254" s="157" t="s">
        <v>1151</v>
      </c>
      <c r="C254" s="158" t="s">
        <v>31</v>
      </c>
      <c r="D254" s="159" t="s">
        <v>110</v>
      </c>
      <c r="E254" s="160" t="s">
        <v>790</v>
      </c>
      <c r="F254" s="161">
        <v>0.78</v>
      </c>
      <c r="G254" s="162">
        <v>3396.1428799999999</v>
      </c>
      <c r="H254" s="163">
        <v>90</v>
      </c>
      <c r="I254" s="162"/>
      <c r="J254" s="162"/>
      <c r="K254" s="347">
        <f t="shared" ref="K254:K255" si="60">ROUNDDOWN(G254*H254/100,5)</f>
        <v>3056.5285899999999</v>
      </c>
      <c r="L254" s="356" t="s">
        <v>793</v>
      </c>
      <c r="M254" s="197">
        <v>6</v>
      </c>
      <c r="N254" s="181"/>
      <c r="O254" s="216">
        <v>6</v>
      </c>
      <c r="P254" s="216"/>
      <c r="Q254" s="216">
        <v>2</v>
      </c>
      <c r="R254" s="216"/>
      <c r="S254" s="216"/>
      <c r="T254" s="216"/>
      <c r="U254" s="216"/>
      <c r="V254" s="216">
        <f t="shared" si="52"/>
        <v>90</v>
      </c>
      <c r="W254" s="585">
        <v>1</v>
      </c>
      <c r="X254" s="257">
        <f t="shared" si="46"/>
        <v>0</v>
      </c>
      <c r="Y254" s="174"/>
      <c r="Z254" s="174"/>
      <c r="AA254" s="174"/>
      <c r="AB254" s="174"/>
      <c r="AC254" s="174"/>
      <c r="AP254" s="174"/>
      <c r="AQ254" s="174"/>
      <c r="AR254" s="174"/>
      <c r="AS254" s="174"/>
      <c r="AT254" s="174"/>
      <c r="AU254" s="174"/>
      <c r="AV254" s="174"/>
      <c r="AW254" s="174"/>
      <c r="AX254" s="174"/>
      <c r="AY254" s="174"/>
      <c r="AZ254" s="174"/>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174"/>
      <c r="BY254" s="174"/>
      <c r="BZ254" s="174"/>
      <c r="CA254" s="174"/>
      <c r="CB254" s="174"/>
      <c r="CC254" s="174"/>
      <c r="CD254" s="174"/>
      <c r="CE254" s="174"/>
      <c r="CF254" s="174"/>
      <c r="CG254" s="174"/>
      <c r="CH254" s="174"/>
      <c r="CI254" s="174"/>
      <c r="CJ254" s="174"/>
      <c r="CK254" s="174"/>
      <c r="CL254" s="174"/>
      <c r="CM254" s="174"/>
    </row>
    <row r="255" spans="1:91" s="170" customFormat="1" ht="178.5" customHeight="1" x14ac:dyDescent="0.45">
      <c r="A255" s="170">
        <v>1</v>
      </c>
      <c r="B255" s="157" t="s">
        <v>1152</v>
      </c>
      <c r="C255" s="158" t="s">
        <v>31</v>
      </c>
      <c r="D255" s="159" t="s">
        <v>110</v>
      </c>
      <c r="E255" s="160" t="s">
        <v>794</v>
      </c>
      <c r="F255" s="161">
        <v>0.30499999999999999</v>
      </c>
      <c r="G255" s="162">
        <v>5778.1670299999996</v>
      </c>
      <c r="H255" s="163">
        <v>90</v>
      </c>
      <c r="I255" s="162"/>
      <c r="J255" s="162"/>
      <c r="K255" s="347">
        <f t="shared" si="60"/>
        <v>5200.3503199999996</v>
      </c>
      <c r="L255" s="356" t="s">
        <v>795</v>
      </c>
      <c r="M255" s="197">
        <v>6</v>
      </c>
      <c r="N255" s="181"/>
      <c r="O255" s="216">
        <v>6</v>
      </c>
      <c r="P255" s="216"/>
      <c r="Q255" s="216">
        <v>4</v>
      </c>
      <c r="R255" s="216"/>
      <c r="S255" s="216"/>
      <c r="T255" s="216"/>
      <c r="U255" s="216"/>
      <c r="V255" s="216">
        <f t="shared" si="52"/>
        <v>120</v>
      </c>
      <c r="W255" s="588">
        <v>1</v>
      </c>
      <c r="X255" s="248">
        <f t="shared" si="46"/>
        <v>0</v>
      </c>
      <c r="Y255" s="169"/>
      <c r="Z255" s="169"/>
      <c r="AA255" s="169"/>
      <c r="AB255" s="169"/>
      <c r="AC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69"/>
      <c r="BV255" s="169"/>
      <c r="BW255" s="169"/>
      <c r="BX255" s="169"/>
      <c r="BY255" s="169"/>
      <c r="BZ255" s="169"/>
      <c r="CA255" s="169"/>
      <c r="CB255" s="169"/>
      <c r="CC255" s="169"/>
      <c r="CD255" s="169"/>
      <c r="CE255" s="169"/>
      <c r="CF255" s="169"/>
      <c r="CG255" s="169"/>
      <c r="CH255" s="169"/>
      <c r="CI255" s="169"/>
      <c r="CJ255" s="169"/>
      <c r="CK255" s="169"/>
      <c r="CL255" s="169"/>
      <c r="CM255" s="169"/>
    </row>
    <row r="256" spans="1:91" s="343" customFormat="1" ht="114" customHeight="1" x14ac:dyDescent="0.45">
      <c r="B256" s="329" t="s">
        <v>187</v>
      </c>
      <c r="C256" s="330" t="s">
        <v>31</v>
      </c>
      <c r="D256" s="428" t="s">
        <v>43</v>
      </c>
      <c r="E256" s="428" t="s">
        <v>43</v>
      </c>
      <c r="F256" s="331">
        <f>SUM(F257:F261)</f>
        <v>3.1820000000000004</v>
      </c>
      <c r="G256" s="332">
        <f>SUM(G257:G261)</f>
        <v>38283.072569999997</v>
      </c>
      <c r="H256" s="333"/>
      <c r="I256" s="332"/>
      <c r="J256" s="332"/>
      <c r="K256" s="334">
        <f>SUM(K257:K261)</f>
        <v>36368.91891</v>
      </c>
      <c r="L256" s="431"/>
      <c r="M256" s="465"/>
      <c r="N256" s="573"/>
      <c r="O256" s="555"/>
      <c r="P256" s="555"/>
      <c r="Q256" s="555"/>
      <c r="R256" s="555"/>
      <c r="S256" s="555"/>
      <c r="T256" s="555"/>
      <c r="U256" s="555"/>
      <c r="V256" s="555"/>
      <c r="W256" s="586"/>
      <c r="X256" s="565">
        <f t="shared" si="46"/>
        <v>0</v>
      </c>
      <c r="Y256" s="342"/>
      <c r="Z256" s="342"/>
      <c r="AA256" s="342"/>
      <c r="AB256" s="342"/>
      <c r="AC256" s="342"/>
      <c r="AP256" s="342"/>
      <c r="AQ256" s="342"/>
      <c r="AR256" s="342"/>
      <c r="AS256" s="342"/>
      <c r="AT256" s="342"/>
      <c r="AU256" s="342"/>
      <c r="AV256" s="342"/>
      <c r="AW256" s="342"/>
      <c r="AX256" s="342"/>
      <c r="AY256" s="342"/>
      <c r="AZ256" s="342"/>
      <c r="BA256" s="342"/>
      <c r="BB256" s="342"/>
      <c r="BC256" s="342"/>
      <c r="BD256" s="342"/>
      <c r="BE256" s="342"/>
      <c r="BF256" s="342"/>
      <c r="BG256" s="342"/>
      <c r="BH256" s="342"/>
      <c r="BI256" s="342"/>
      <c r="BJ256" s="342"/>
      <c r="BK256" s="342"/>
      <c r="BL256" s="342"/>
      <c r="BM256" s="342"/>
      <c r="BN256" s="342"/>
      <c r="BO256" s="342"/>
      <c r="BP256" s="342"/>
      <c r="BQ256" s="342"/>
      <c r="BR256" s="342"/>
      <c r="BS256" s="342"/>
      <c r="BT256" s="342"/>
      <c r="BU256" s="342"/>
      <c r="BV256" s="342"/>
      <c r="BW256" s="342"/>
      <c r="BX256" s="342"/>
      <c r="BY256" s="342"/>
      <c r="BZ256" s="342"/>
      <c r="CA256" s="342"/>
      <c r="CB256" s="342"/>
      <c r="CC256" s="342"/>
      <c r="CD256" s="342"/>
      <c r="CE256" s="342"/>
      <c r="CF256" s="342"/>
      <c r="CG256" s="342"/>
      <c r="CH256" s="342"/>
      <c r="CI256" s="342"/>
      <c r="CJ256" s="342"/>
      <c r="CK256" s="342"/>
      <c r="CL256" s="342"/>
      <c r="CM256" s="342"/>
    </row>
    <row r="257" spans="1:92" s="259" customFormat="1" ht="119.25" customHeight="1" x14ac:dyDescent="0.45">
      <c r="A257" s="253">
        <v>1</v>
      </c>
      <c r="B257" s="157" t="s">
        <v>1153</v>
      </c>
      <c r="C257" s="158" t="s">
        <v>31</v>
      </c>
      <c r="D257" s="158" t="s">
        <v>43</v>
      </c>
      <c r="E257" s="160" t="s">
        <v>836</v>
      </c>
      <c r="F257" s="161">
        <v>0.77400000000000002</v>
      </c>
      <c r="G257" s="162">
        <v>17149.619019999998</v>
      </c>
      <c r="H257" s="163">
        <v>95</v>
      </c>
      <c r="I257" s="162"/>
      <c r="J257" s="162"/>
      <c r="K257" s="347">
        <f t="shared" ref="K257:K261" si="61">ROUNDDOWN(G257*H257/100,5)</f>
        <v>16292.138059999999</v>
      </c>
      <c r="L257" s="411" t="s">
        <v>835</v>
      </c>
      <c r="M257" s="194">
        <v>9</v>
      </c>
      <c r="N257" s="250"/>
      <c r="O257" s="216">
        <v>9</v>
      </c>
      <c r="P257" s="216"/>
      <c r="Q257" s="216">
        <v>4</v>
      </c>
      <c r="R257" s="216"/>
      <c r="S257" s="216"/>
      <c r="T257" s="216"/>
      <c r="U257" s="216"/>
      <c r="V257" s="216">
        <f t="shared" si="52"/>
        <v>150</v>
      </c>
      <c r="W257" s="587">
        <v>1</v>
      </c>
      <c r="X257" s="246">
        <f t="shared" si="46"/>
        <v>0</v>
      </c>
      <c r="Y257" s="258"/>
      <c r="Z257" s="258"/>
      <c r="AA257" s="258"/>
      <c r="AB257" s="258"/>
      <c r="AC257" s="258"/>
      <c r="AP257" s="258"/>
      <c r="AQ257" s="258"/>
      <c r="AR257" s="258"/>
      <c r="AS257" s="258"/>
      <c r="AT257" s="258"/>
      <c r="AU257" s="258"/>
      <c r="AV257" s="258"/>
      <c r="AW257" s="258"/>
      <c r="AX257" s="258"/>
      <c r="AY257" s="258"/>
      <c r="AZ257" s="258"/>
      <c r="BA257" s="258"/>
      <c r="BB257" s="258"/>
      <c r="BC257" s="258"/>
      <c r="BD257" s="258"/>
      <c r="BE257" s="258"/>
      <c r="BF257" s="258"/>
      <c r="BG257" s="258"/>
      <c r="BH257" s="258"/>
      <c r="BI257" s="258"/>
      <c r="BJ257" s="258"/>
      <c r="BK257" s="258"/>
      <c r="BL257" s="258"/>
      <c r="BM257" s="258"/>
      <c r="BN257" s="258"/>
      <c r="BO257" s="258"/>
      <c r="BP257" s="258"/>
      <c r="BQ257" s="258"/>
      <c r="BR257" s="258"/>
      <c r="BS257" s="258"/>
      <c r="BT257" s="258"/>
      <c r="BU257" s="258"/>
      <c r="BV257" s="258"/>
      <c r="BW257" s="258"/>
      <c r="BX257" s="258"/>
      <c r="BY257" s="258"/>
      <c r="BZ257" s="258"/>
      <c r="CA257" s="258"/>
      <c r="CB257" s="258"/>
      <c r="CC257" s="258"/>
      <c r="CD257" s="258"/>
      <c r="CE257" s="258"/>
      <c r="CF257" s="258"/>
      <c r="CG257" s="258"/>
      <c r="CH257" s="258"/>
      <c r="CI257" s="258"/>
      <c r="CJ257" s="258"/>
      <c r="CK257" s="258"/>
      <c r="CL257" s="258"/>
      <c r="CM257" s="258"/>
    </row>
    <row r="258" spans="1:92" s="171" customFormat="1" ht="119.25" customHeight="1" x14ac:dyDescent="0.45">
      <c r="A258" s="170"/>
      <c r="B258" s="157" t="s">
        <v>1154</v>
      </c>
      <c r="C258" s="158" t="s">
        <v>31</v>
      </c>
      <c r="D258" s="158" t="s">
        <v>43</v>
      </c>
      <c r="E258" s="160" t="s">
        <v>837</v>
      </c>
      <c r="F258" s="161">
        <v>0.76100000000000001</v>
      </c>
      <c r="G258" s="162">
        <v>5572.5210800000004</v>
      </c>
      <c r="H258" s="163">
        <v>95</v>
      </c>
      <c r="I258" s="162"/>
      <c r="J258" s="162"/>
      <c r="K258" s="347">
        <f t="shared" si="61"/>
        <v>5293.8950199999999</v>
      </c>
      <c r="L258" s="411" t="s">
        <v>838</v>
      </c>
      <c r="M258" s="194">
        <v>6</v>
      </c>
      <c r="N258" s="370" t="s">
        <v>1242</v>
      </c>
      <c r="O258" s="216">
        <v>6</v>
      </c>
      <c r="P258" s="216"/>
      <c r="Q258" s="216"/>
      <c r="R258" s="216"/>
      <c r="S258" s="216"/>
      <c r="T258" s="216">
        <v>2</v>
      </c>
      <c r="U258" s="216"/>
      <c r="V258" s="216">
        <f t="shared" si="52"/>
        <v>80</v>
      </c>
      <c r="W258" s="587">
        <v>1</v>
      </c>
      <c r="X258" s="248"/>
      <c r="Y258" s="189"/>
      <c r="Z258" s="189"/>
      <c r="AA258" s="189"/>
      <c r="AB258" s="189"/>
      <c r="AC258" s="189"/>
      <c r="AP258" s="189"/>
      <c r="AQ258" s="189"/>
      <c r="AR258" s="189"/>
      <c r="AS258" s="189"/>
      <c r="AT258" s="189"/>
      <c r="AU258" s="189"/>
      <c r="AV258" s="189"/>
      <c r="AW258" s="189"/>
      <c r="AX258" s="189"/>
      <c r="AY258" s="189"/>
      <c r="AZ258" s="189"/>
      <c r="BA258" s="189"/>
      <c r="BB258" s="189"/>
      <c r="BC258" s="189"/>
      <c r="BD258" s="189"/>
      <c r="BE258" s="189"/>
      <c r="BF258" s="189"/>
      <c r="BG258" s="189"/>
      <c r="BH258" s="189"/>
      <c r="BI258" s="189"/>
      <c r="BJ258" s="189"/>
      <c r="BK258" s="189"/>
      <c r="BL258" s="189"/>
      <c r="BM258" s="189"/>
      <c r="BN258" s="189"/>
      <c r="BO258" s="189"/>
      <c r="BP258" s="189"/>
      <c r="BQ258" s="189"/>
      <c r="BR258" s="189"/>
      <c r="BS258" s="189"/>
      <c r="BT258" s="189"/>
      <c r="BU258" s="189"/>
      <c r="BV258" s="189"/>
      <c r="BW258" s="189"/>
      <c r="BX258" s="189"/>
      <c r="BY258" s="189"/>
      <c r="BZ258" s="189"/>
      <c r="CA258" s="189"/>
      <c r="CB258" s="189"/>
      <c r="CC258" s="189"/>
      <c r="CD258" s="189"/>
      <c r="CE258" s="189"/>
      <c r="CF258" s="189"/>
      <c r="CG258" s="189"/>
      <c r="CH258" s="189"/>
      <c r="CI258" s="189"/>
      <c r="CJ258" s="189"/>
      <c r="CK258" s="189"/>
      <c r="CL258" s="189"/>
      <c r="CM258" s="189"/>
    </row>
    <row r="259" spans="1:92" s="450" customFormat="1" ht="119.25" customHeight="1" x14ac:dyDescent="0.45">
      <c r="A259" s="439"/>
      <c r="B259" s="157" t="s">
        <v>1155</v>
      </c>
      <c r="C259" s="158" t="s">
        <v>31</v>
      </c>
      <c r="D259" s="158" t="s">
        <v>43</v>
      </c>
      <c r="E259" s="160" t="s">
        <v>901</v>
      </c>
      <c r="F259" s="161">
        <v>0.92800000000000005</v>
      </c>
      <c r="G259" s="162">
        <v>8852.2970600000008</v>
      </c>
      <c r="H259" s="163">
        <v>95</v>
      </c>
      <c r="I259" s="162"/>
      <c r="J259" s="162"/>
      <c r="K259" s="347">
        <f t="shared" si="61"/>
        <v>8409.6821999999993</v>
      </c>
      <c r="L259" s="411" t="s">
        <v>839</v>
      </c>
      <c r="M259" s="194">
        <v>13</v>
      </c>
      <c r="N259" s="173"/>
      <c r="O259" s="216">
        <v>13</v>
      </c>
      <c r="P259" s="216"/>
      <c r="Q259" s="216">
        <v>2</v>
      </c>
      <c r="R259" s="216"/>
      <c r="S259" s="216"/>
      <c r="T259" s="216"/>
      <c r="U259" s="216"/>
      <c r="V259" s="216">
        <f t="shared" si="52"/>
        <v>160</v>
      </c>
      <c r="W259" s="588">
        <v>1</v>
      </c>
      <c r="X259" s="565"/>
      <c r="Y259" s="485"/>
      <c r="Z259" s="485"/>
      <c r="AA259" s="485"/>
      <c r="AB259" s="485"/>
      <c r="AC259" s="485"/>
      <c r="AP259" s="485"/>
      <c r="AQ259" s="485"/>
      <c r="AR259" s="485"/>
      <c r="AS259" s="485"/>
      <c r="AT259" s="485"/>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5"/>
      <c r="BZ259" s="485"/>
      <c r="CA259" s="485"/>
      <c r="CB259" s="485"/>
      <c r="CC259" s="485"/>
      <c r="CD259" s="485"/>
      <c r="CE259" s="485"/>
      <c r="CF259" s="485"/>
      <c r="CG259" s="485"/>
      <c r="CH259" s="485"/>
      <c r="CI259" s="485"/>
      <c r="CJ259" s="485"/>
      <c r="CK259" s="485"/>
      <c r="CL259" s="485"/>
      <c r="CM259" s="485"/>
    </row>
    <row r="260" spans="1:92" s="168" customFormat="1" ht="119.25" customHeight="1" x14ac:dyDescent="0.45">
      <c r="A260" s="175"/>
      <c r="B260" s="157" t="s">
        <v>1156</v>
      </c>
      <c r="C260" s="158" t="s">
        <v>31</v>
      </c>
      <c r="D260" s="158" t="s">
        <v>43</v>
      </c>
      <c r="E260" s="160" t="s">
        <v>902</v>
      </c>
      <c r="F260" s="161">
        <v>0.49099999999999999</v>
      </c>
      <c r="G260" s="162">
        <v>4503.1489099999999</v>
      </c>
      <c r="H260" s="163">
        <v>95</v>
      </c>
      <c r="I260" s="162"/>
      <c r="J260" s="162"/>
      <c r="K260" s="347">
        <f t="shared" si="61"/>
        <v>4277.9914600000002</v>
      </c>
      <c r="L260" s="411" t="s">
        <v>809</v>
      </c>
      <c r="M260" s="194">
        <v>7</v>
      </c>
      <c r="N260" s="173"/>
      <c r="O260" s="216">
        <v>7</v>
      </c>
      <c r="P260" s="216"/>
      <c r="Q260" s="216">
        <v>2</v>
      </c>
      <c r="R260" s="216"/>
      <c r="S260" s="216"/>
      <c r="T260" s="216"/>
      <c r="U260" s="216"/>
      <c r="V260" s="216">
        <f t="shared" si="52"/>
        <v>100</v>
      </c>
      <c r="W260" s="587">
        <v>1</v>
      </c>
      <c r="X260" s="257"/>
      <c r="Y260" s="167"/>
      <c r="Z260" s="167"/>
      <c r="AA260" s="167"/>
      <c r="AB260" s="167"/>
      <c r="AC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c r="CM260" s="167"/>
    </row>
    <row r="261" spans="1:92" s="175" customFormat="1" ht="75.75" customHeight="1" x14ac:dyDescent="0.45">
      <c r="A261" s="175">
        <v>1</v>
      </c>
      <c r="B261" s="157" t="s">
        <v>1157</v>
      </c>
      <c r="C261" s="158" t="s">
        <v>31</v>
      </c>
      <c r="D261" s="158" t="s">
        <v>43</v>
      </c>
      <c r="E261" s="160" t="s">
        <v>903</v>
      </c>
      <c r="F261" s="161">
        <v>0.22800000000000001</v>
      </c>
      <c r="G261" s="162">
        <v>2205.4865</v>
      </c>
      <c r="H261" s="163">
        <v>95</v>
      </c>
      <c r="I261" s="162"/>
      <c r="J261" s="162"/>
      <c r="K261" s="347">
        <f t="shared" si="61"/>
        <v>2095.2121699999998</v>
      </c>
      <c r="L261" s="411" t="s">
        <v>746</v>
      </c>
      <c r="M261" s="194">
        <v>2</v>
      </c>
      <c r="N261" s="173"/>
      <c r="O261" s="216">
        <v>2</v>
      </c>
      <c r="P261" s="216"/>
      <c r="Q261" s="216"/>
      <c r="R261" s="216"/>
      <c r="S261" s="216"/>
      <c r="T261" s="216"/>
      <c r="U261" s="216"/>
      <c r="V261" s="216">
        <f t="shared" si="52"/>
        <v>20</v>
      </c>
      <c r="W261" s="588">
        <v>1</v>
      </c>
      <c r="X261" s="257">
        <f t="shared" si="46"/>
        <v>0</v>
      </c>
      <c r="Y261" s="174"/>
      <c r="Z261" s="174"/>
      <c r="AA261" s="174"/>
      <c r="AB261" s="174"/>
      <c r="AC261" s="174"/>
      <c r="AP261" s="174"/>
      <c r="AQ261" s="174"/>
      <c r="AR261" s="174"/>
      <c r="AS261" s="174"/>
      <c r="AT261" s="174"/>
      <c r="AU261" s="174"/>
      <c r="AV261" s="174"/>
      <c r="AW261" s="174"/>
      <c r="AX261" s="174"/>
      <c r="AY261" s="174"/>
      <c r="AZ261" s="174"/>
      <c r="BA261" s="174"/>
      <c r="BB261" s="174"/>
      <c r="BC261" s="174"/>
      <c r="BD261" s="174"/>
      <c r="BE261" s="174"/>
      <c r="BF261" s="174"/>
      <c r="BG261" s="174"/>
      <c r="BH261" s="174"/>
      <c r="BI261" s="174"/>
      <c r="BJ261" s="174"/>
      <c r="BK261" s="174"/>
      <c r="BL261" s="174"/>
      <c r="BM261" s="174"/>
      <c r="BN261" s="174"/>
      <c r="BO261" s="174"/>
      <c r="BP261" s="174"/>
      <c r="BQ261" s="174"/>
      <c r="BR261" s="174"/>
      <c r="BS261" s="174"/>
      <c r="BT261" s="174"/>
      <c r="BU261" s="174"/>
      <c r="BV261" s="174"/>
      <c r="BW261" s="174"/>
      <c r="BX261" s="174"/>
      <c r="BY261" s="174"/>
      <c r="BZ261" s="174"/>
      <c r="CA261" s="174"/>
      <c r="CB261" s="174"/>
      <c r="CC261" s="174"/>
      <c r="CD261" s="174"/>
      <c r="CE261" s="174"/>
      <c r="CF261" s="174"/>
      <c r="CG261" s="174"/>
      <c r="CH261" s="174"/>
      <c r="CI261" s="174"/>
      <c r="CJ261" s="174"/>
      <c r="CK261" s="174"/>
      <c r="CL261" s="174"/>
      <c r="CM261" s="174"/>
    </row>
    <row r="262" spans="1:92" s="170" customFormat="1" ht="79.5" customHeight="1" x14ac:dyDescent="0.45">
      <c r="A262" s="170">
        <v>1</v>
      </c>
      <c r="B262" s="329" t="s">
        <v>189</v>
      </c>
      <c r="C262" s="330" t="s">
        <v>31</v>
      </c>
      <c r="D262" s="428" t="s">
        <v>310</v>
      </c>
      <c r="E262" s="428" t="s">
        <v>310</v>
      </c>
      <c r="F262" s="332">
        <f>F263</f>
        <v>1.89</v>
      </c>
      <c r="G262" s="332">
        <f>G263</f>
        <v>40665.676610000002</v>
      </c>
      <c r="H262" s="333"/>
      <c r="I262" s="332"/>
      <c r="J262" s="332"/>
      <c r="K262" s="334">
        <f>K263</f>
        <v>29279.28715</v>
      </c>
      <c r="L262" s="340"/>
      <c r="M262" s="497"/>
      <c r="N262" s="431"/>
      <c r="O262" s="555"/>
      <c r="P262" s="555"/>
      <c r="Q262" s="555"/>
      <c r="R262" s="555"/>
      <c r="S262" s="555"/>
      <c r="T262" s="555"/>
      <c r="U262" s="555"/>
      <c r="V262" s="555"/>
      <c r="W262" s="586"/>
      <c r="X262" s="248">
        <f t="shared" ref="X262:X291" si="62">O259-M259</f>
        <v>0</v>
      </c>
      <c r="Y262" s="169"/>
      <c r="Z262" s="169"/>
      <c r="AA262" s="169"/>
      <c r="AB262" s="169"/>
      <c r="AC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row>
    <row r="263" spans="1:92" s="175" customFormat="1" ht="132" customHeight="1" x14ac:dyDescent="0.45">
      <c r="B263" s="157" t="s">
        <v>109</v>
      </c>
      <c r="C263" s="158" t="s">
        <v>31</v>
      </c>
      <c r="D263" s="159" t="s">
        <v>310</v>
      </c>
      <c r="E263" s="160" t="s">
        <v>1042</v>
      </c>
      <c r="F263" s="162">
        <v>1.89</v>
      </c>
      <c r="G263" s="162">
        <v>40665.676610000002</v>
      </c>
      <c r="H263" s="163">
        <v>72</v>
      </c>
      <c r="I263" s="397"/>
      <c r="J263" s="397"/>
      <c r="K263" s="162">
        <f>ROUNDDOWN(G263*H263/100,5)</f>
        <v>29279.28715</v>
      </c>
      <c r="L263" s="358" t="s">
        <v>1046</v>
      </c>
      <c r="M263" s="194">
        <v>7</v>
      </c>
      <c r="N263" s="237"/>
      <c r="O263" s="216">
        <v>7</v>
      </c>
      <c r="P263" s="216"/>
      <c r="Q263" s="216">
        <v>2</v>
      </c>
      <c r="R263" s="216"/>
      <c r="S263" s="216"/>
      <c r="T263" s="216"/>
      <c r="U263" s="216"/>
      <c r="V263" s="216">
        <f t="shared" si="52"/>
        <v>100</v>
      </c>
      <c r="W263" s="588">
        <v>1</v>
      </c>
      <c r="X263" s="257"/>
      <c r="Y263" s="174"/>
      <c r="Z263" s="174"/>
      <c r="AA263" s="174"/>
      <c r="AB263" s="174"/>
      <c r="AC263" s="174"/>
      <c r="AP263" s="174"/>
      <c r="AQ263" s="174"/>
      <c r="AR263" s="174"/>
      <c r="AS263" s="174"/>
      <c r="AT263" s="174"/>
      <c r="AU263" s="174"/>
      <c r="AV263" s="174"/>
      <c r="AW263" s="174"/>
      <c r="AX263" s="174"/>
      <c r="AY263" s="174"/>
      <c r="AZ263" s="174"/>
      <c r="BA263" s="174"/>
      <c r="BB263" s="174"/>
      <c r="BC263" s="174"/>
      <c r="BD263" s="174"/>
      <c r="BE263" s="174"/>
      <c r="BF263" s="174"/>
      <c r="BG263" s="174"/>
      <c r="BH263" s="174"/>
      <c r="BI263" s="174"/>
      <c r="BJ263" s="174"/>
      <c r="BK263" s="174"/>
      <c r="BL263" s="174"/>
      <c r="BM263" s="174"/>
      <c r="BN263" s="174"/>
      <c r="BO263" s="174"/>
      <c r="BP263" s="174"/>
      <c r="BQ263" s="174"/>
      <c r="BR263" s="174"/>
      <c r="BS263" s="174"/>
      <c r="BT263" s="174"/>
      <c r="BU263" s="174"/>
      <c r="BV263" s="174"/>
      <c r="BW263" s="174"/>
      <c r="BX263" s="174"/>
      <c r="BY263" s="174"/>
      <c r="BZ263" s="174"/>
      <c r="CA263" s="174"/>
      <c r="CB263" s="174"/>
      <c r="CC263" s="174"/>
      <c r="CD263" s="174"/>
      <c r="CE263" s="174"/>
      <c r="CF263" s="174"/>
      <c r="CG263" s="174"/>
      <c r="CH263" s="174"/>
      <c r="CI263" s="174"/>
      <c r="CJ263" s="174"/>
      <c r="CK263" s="174"/>
      <c r="CL263" s="174"/>
      <c r="CM263" s="174"/>
    </row>
    <row r="264" spans="1:92" s="170" customFormat="1" ht="132" customHeight="1" x14ac:dyDescent="0.45">
      <c r="B264" s="147" t="s">
        <v>190</v>
      </c>
      <c r="C264" s="148" t="s">
        <v>42</v>
      </c>
      <c r="D264" s="149" t="s">
        <v>1047</v>
      </c>
      <c r="E264" s="148" t="s">
        <v>42</v>
      </c>
      <c r="F264" s="150">
        <f t="shared" ref="F264:K264" si="63">F265</f>
        <v>1.1000000000000001</v>
      </c>
      <c r="G264" s="150">
        <f t="shared" si="63"/>
        <v>52998.365080000003</v>
      </c>
      <c r="H264" s="150"/>
      <c r="I264" s="150"/>
      <c r="J264" s="150"/>
      <c r="K264" s="150">
        <f t="shared" si="63"/>
        <v>41868.708409999999</v>
      </c>
      <c r="L264" s="557"/>
      <c r="M264" s="558"/>
      <c r="N264" s="244"/>
      <c r="O264" s="243"/>
      <c r="P264" s="243"/>
      <c r="Q264" s="243"/>
      <c r="R264" s="243"/>
      <c r="S264" s="243"/>
      <c r="T264" s="243"/>
      <c r="U264" s="243"/>
      <c r="V264" s="243"/>
      <c r="W264" s="585"/>
      <c r="X264" s="248"/>
      <c r="Y264" s="169"/>
      <c r="Z264" s="169"/>
      <c r="AA264" s="169"/>
      <c r="AB264" s="169"/>
      <c r="AC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c r="BS264" s="169"/>
      <c r="BT264" s="169"/>
      <c r="BU264" s="169"/>
      <c r="BV264" s="169"/>
      <c r="BW264" s="169"/>
      <c r="BX264" s="169"/>
      <c r="BY264" s="169"/>
      <c r="BZ264" s="169"/>
      <c r="CA264" s="169"/>
      <c r="CB264" s="169"/>
      <c r="CC264" s="169"/>
      <c r="CD264" s="169"/>
      <c r="CE264" s="169"/>
      <c r="CF264" s="169"/>
      <c r="CG264" s="169"/>
      <c r="CH264" s="169"/>
      <c r="CI264" s="169"/>
      <c r="CJ264" s="169"/>
      <c r="CK264" s="169"/>
      <c r="CL264" s="169"/>
      <c r="CM264" s="169"/>
    </row>
    <row r="265" spans="1:92" s="439" customFormat="1" ht="132" customHeight="1" x14ac:dyDescent="0.45">
      <c r="B265" s="329" t="s">
        <v>1165</v>
      </c>
      <c r="C265" s="330" t="s">
        <v>42</v>
      </c>
      <c r="D265" s="428" t="s">
        <v>42</v>
      </c>
      <c r="E265" s="330" t="s">
        <v>42</v>
      </c>
      <c r="F265" s="331">
        <f>F266</f>
        <v>1.1000000000000001</v>
      </c>
      <c r="G265" s="332">
        <f>G266</f>
        <v>52998.365080000003</v>
      </c>
      <c r="H265" s="333"/>
      <c r="I265" s="332"/>
      <c r="J265" s="332"/>
      <c r="K265" s="334">
        <f>K266</f>
        <v>41868.708409999999</v>
      </c>
      <c r="L265" s="340"/>
      <c r="M265" s="497"/>
      <c r="N265" s="431"/>
      <c r="O265" s="555"/>
      <c r="P265" s="555"/>
      <c r="Q265" s="555"/>
      <c r="R265" s="555"/>
      <c r="S265" s="555"/>
      <c r="T265" s="555"/>
      <c r="U265" s="555"/>
      <c r="V265" s="555"/>
      <c r="W265" s="586"/>
      <c r="X265" s="565"/>
      <c r="Y265" s="438"/>
      <c r="Z265" s="438"/>
      <c r="AA265" s="438"/>
      <c r="AB265" s="438"/>
      <c r="AC265" s="438"/>
      <c r="AP265" s="438"/>
      <c r="AQ265" s="438"/>
      <c r="AR265" s="438"/>
      <c r="AS265" s="438"/>
      <c r="AT265" s="438"/>
      <c r="AU265" s="438"/>
      <c r="AV265" s="438"/>
      <c r="AW265" s="438"/>
      <c r="AX265" s="438"/>
      <c r="AY265" s="438"/>
      <c r="AZ265" s="438"/>
      <c r="BA265" s="438"/>
      <c r="BB265" s="438"/>
      <c r="BC265" s="438"/>
      <c r="BD265" s="438"/>
      <c r="BE265" s="438"/>
      <c r="BF265" s="438"/>
      <c r="BG265" s="438"/>
      <c r="BH265" s="438"/>
      <c r="BI265" s="438"/>
      <c r="BJ265" s="438"/>
      <c r="BK265" s="438"/>
      <c r="BL265" s="438"/>
      <c r="BM265" s="438"/>
      <c r="BN265" s="438"/>
      <c r="BO265" s="438"/>
      <c r="BP265" s="438"/>
      <c r="BQ265" s="438"/>
      <c r="BR265" s="438"/>
      <c r="BS265" s="438"/>
      <c r="BT265" s="438"/>
      <c r="BU265" s="438"/>
      <c r="BV265" s="438"/>
      <c r="BW265" s="438"/>
      <c r="BX265" s="438"/>
      <c r="BY265" s="438"/>
      <c r="BZ265" s="438"/>
      <c r="CA265" s="438"/>
      <c r="CB265" s="438"/>
      <c r="CC265" s="438"/>
      <c r="CD265" s="438"/>
      <c r="CE265" s="438"/>
      <c r="CF265" s="438"/>
      <c r="CG265" s="438"/>
      <c r="CH265" s="438"/>
      <c r="CI265" s="438"/>
      <c r="CJ265" s="438"/>
      <c r="CK265" s="438"/>
      <c r="CL265" s="438"/>
      <c r="CM265" s="438"/>
    </row>
    <row r="266" spans="1:92" s="170" customFormat="1" ht="132" customHeight="1" x14ac:dyDescent="0.45">
      <c r="B266" s="157" t="s">
        <v>1166</v>
      </c>
      <c r="C266" s="424" t="s">
        <v>42</v>
      </c>
      <c r="D266" s="424" t="s">
        <v>42</v>
      </c>
      <c r="E266" s="160" t="s">
        <v>735</v>
      </c>
      <c r="F266" s="161">
        <v>1.1000000000000001</v>
      </c>
      <c r="G266" s="162">
        <v>52998.365080000003</v>
      </c>
      <c r="H266" s="163">
        <v>79</v>
      </c>
      <c r="I266" s="162"/>
      <c r="J266" s="162"/>
      <c r="K266" s="347">
        <f>ROUNDDOWN(G266*H266/100,5)</f>
        <v>41868.708409999999</v>
      </c>
      <c r="L266" s="411" t="s">
        <v>738</v>
      </c>
      <c r="M266" s="194">
        <v>7</v>
      </c>
      <c r="N266" s="173"/>
      <c r="O266" s="216">
        <v>7</v>
      </c>
      <c r="P266" s="216"/>
      <c r="Q266" s="216">
        <v>2</v>
      </c>
      <c r="R266" s="216"/>
      <c r="S266" s="216"/>
      <c r="T266" s="216"/>
      <c r="U266" s="216"/>
      <c r="V266" s="216">
        <f t="shared" si="52"/>
        <v>100</v>
      </c>
      <c r="W266" s="588">
        <v>1</v>
      </c>
      <c r="X266" s="248"/>
      <c r="Y266" s="169"/>
      <c r="Z266" s="169"/>
      <c r="AA266" s="169"/>
      <c r="AB266" s="169"/>
      <c r="AC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row>
    <row r="267" spans="1:92" s="253" customFormat="1" ht="132" customHeight="1" x14ac:dyDescent="0.45">
      <c r="B267" s="47"/>
      <c r="C267" s="48"/>
      <c r="D267" s="49"/>
      <c r="E267" s="50" t="s">
        <v>193</v>
      </c>
      <c r="F267" s="52">
        <f>F249+F213+F177+F167+F130+F16+F28+F48+F64+F79+F87+F133+F140+F161+F223+F238+F244+F264</f>
        <v>157.27386999999999</v>
      </c>
      <c r="G267" s="52">
        <f>G249+G213+G177+G167+G130+G16+G28+G48+G64+G79+G87+G133+G140+G161+G223+G238+G244+G264</f>
        <v>2985649.3740369994</v>
      </c>
      <c r="H267" s="52"/>
      <c r="I267" s="52"/>
      <c r="J267" s="52"/>
      <c r="K267" s="52">
        <f>K249+K213+K177+K167+K130+K16+K28+K48+K64+K79+K87+K133+K140+K161+K223+K238+K244+K264</f>
        <v>2650809.8415299999</v>
      </c>
      <c r="L267" s="45"/>
      <c r="M267" s="45"/>
      <c r="N267" s="44"/>
      <c r="O267" s="39"/>
      <c r="P267" s="38"/>
      <c r="Q267" s="38"/>
      <c r="R267" s="38"/>
      <c r="S267" s="38"/>
      <c r="T267" s="39"/>
      <c r="U267" s="39"/>
      <c r="V267" s="37"/>
      <c r="W267" s="594">
        <f>SUM(W17:W266)</f>
        <v>161</v>
      </c>
      <c r="X267" s="246"/>
      <c r="Y267" s="256"/>
      <c r="Z267" s="256"/>
      <c r="AA267" s="256"/>
      <c r="AB267" s="256"/>
      <c r="AC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c r="BT267" s="256"/>
      <c r="BU267" s="256"/>
      <c r="BV267" s="256"/>
      <c r="BW267" s="256"/>
      <c r="BX267" s="256"/>
      <c r="BY267" s="256"/>
      <c r="BZ267" s="256"/>
      <c r="CA267" s="256"/>
      <c r="CB267" s="256"/>
      <c r="CC267" s="256"/>
      <c r="CD267" s="256"/>
      <c r="CE267" s="256"/>
      <c r="CF267" s="256"/>
      <c r="CG267" s="256"/>
      <c r="CH267" s="256"/>
      <c r="CI267" s="256"/>
      <c r="CJ267" s="256"/>
      <c r="CK267" s="256"/>
      <c r="CL267" s="256"/>
      <c r="CM267" s="256"/>
    </row>
    <row r="268" spans="1:92" s="439" customFormat="1" ht="132" customHeight="1" x14ac:dyDescent="0.45">
      <c r="B268" s="53"/>
      <c r="C268" s="54"/>
      <c r="D268" s="55"/>
      <c r="E268" s="56"/>
      <c r="F268" s="57">
        <f>F267-F15</f>
        <v>0</v>
      </c>
      <c r="G268" s="57"/>
      <c r="H268" s="58"/>
      <c r="I268" s="59">
        <f>I267-I15</f>
        <v>0</v>
      </c>
      <c r="J268" s="59">
        <f>J267-J15</f>
        <v>0</v>
      </c>
      <c r="K268" s="564"/>
      <c r="L268" s="58"/>
      <c r="M268" s="58"/>
      <c r="N268" s="98"/>
      <c r="O268" s="39"/>
      <c r="P268" s="38"/>
      <c r="Q268" s="38"/>
      <c r="R268" s="38"/>
      <c r="S268" s="38"/>
      <c r="T268" s="39"/>
      <c r="U268" s="39"/>
      <c r="V268" s="37"/>
      <c r="W268" s="594"/>
      <c r="X268" s="565"/>
      <c r="Y268" s="438"/>
      <c r="Z268" s="438"/>
      <c r="AA268" s="438"/>
      <c r="AB268" s="438"/>
      <c r="AC268" s="438"/>
      <c r="AP268" s="438"/>
      <c r="AQ268" s="438"/>
      <c r="AR268" s="438"/>
      <c r="AS268" s="438"/>
      <c r="AT268" s="438"/>
      <c r="AU268" s="438"/>
      <c r="AV268" s="438"/>
      <c r="AW268" s="438"/>
      <c r="AX268" s="438"/>
      <c r="AY268" s="438"/>
      <c r="AZ268" s="438"/>
      <c r="BA268" s="438"/>
      <c r="BB268" s="438"/>
      <c r="BC268" s="438"/>
      <c r="BD268" s="438"/>
      <c r="BE268" s="438"/>
      <c r="BF268" s="438"/>
      <c r="BG268" s="438"/>
      <c r="BH268" s="438"/>
      <c r="BI268" s="438"/>
      <c r="BJ268" s="438"/>
      <c r="BK268" s="438"/>
      <c r="BL268" s="438"/>
      <c r="BM268" s="438"/>
      <c r="BN268" s="438"/>
      <c r="BO268" s="438"/>
      <c r="BP268" s="438"/>
      <c r="BQ268" s="438"/>
      <c r="BR268" s="438"/>
      <c r="BS268" s="438"/>
      <c r="BT268" s="438"/>
      <c r="BU268" s="438"/>
      <c r="BV268" s="438"/>
      <c r="BW268" s="438"/>
      <c r="BX268" s="438"/>
      <c r="BY268" s="438"/>
      <c r="BZ268" s="438"/>
      <c r="CA268" s="438"/>
      <c r="CB268" s="438"/>
      <c r="CC268" s="438"/>
      <c r="CD268" s="438"/>
      <c r="CE268" s="438"/>
      <c r="CF268" s="438"/>
      <c r="CG268" s="438"/>
      <c r="CH268" s="438"/>
      <c r="CI268" s="438"/>
      <c r="CJ268" s="438"/>
      <c r="CK268" s="438"/>
      <c r="CL268" s="438"/>
      <c r="CM268" s="438"/>
    </row>
    <row r="269" spans="1:92" s="170" customFormat="1" ht="132" customHeight="1" x14ac:dyDescent="0.45">
      <c r="B269" s="103"/>
      <c r="C269" s="1"/>
      <c r="D269" s="2"/>
      <c r="E269" s="3"/>
      <c r="F269" s="4"/>
      <c r="G269" s="61"/>
      <c r="H269" s="62"/>
      <c r="I269" s="61"/>
      <c r="J269" s="61"/>
      <c r="K269" s="61"/>
      <c r="L269" s="63"/>
      <c r="M269" s="63"/>
      <c r="N269" s="64"/>
      <c r="O269" s="87"/>
      <c r="P269" s="116"/>
      <c r="Q269" s="116"/>
      <c r="R269" s="116"/>
      <c r="S269" s="116"/>
      <c r="T269" s="87"/>
      <c r="U269" s="87"/>
      <c r="V269" s="22"/>
      <c r="W269" s="595"/>
      <c r="X269" s="248"/>
      <c r="Y269" s="169"/>
      <c r="Z269" s="169"/>
      <c r="AA269" s="169"/>
      <c r="AB269" s="169"/>
      <c r="AC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169"/>
      <c r="BP269" s="169"/>
      <c r="BQ269" s="169"/>
      <c r="BR269" s="169"/>
      <c r="BS269" s="169"/>
      <c r="BT269" s="169"/>
      <c r="BU269" s="169"/>
      <c r="BV269" s="169"/>
      <c r="BW269" s="169"/>
      <c r="BX269" s="169"/>
      <c r="BY269" s="169"/>
      <c r="BZ269" s="169"/>
      <c r="CA269" s="169"/>
      <c r="CB269" s="169"/>
      <c r="CC269" s="169"/>
      <c r="CD269" s="169"/>
      <c r="CE269" s="169"/>
      <c r="CF269" s="169"/>
      <c r="CG269" s="169"/>
      <c r="CH269" s="169"/>
      <c r="CI269" s="169"/>
      <c r="CJ269" s="169"/>
      <c r="CK269" s="169"/>
      <c r="CL269" s="169"/>
      <c r="CM269" s="169"/>
    </row>
    <row r="270" spans="1:92" s="10" customFormat="1" ht="55.5" customHeight="1" x14ac:dyDescent="0.45">
      <c r="B270" s="103"/>
      <c r="C270" s="1"/>
      <c r="D270" s="2"/>
      <c r="E270" s="3"/>
      <c r="F270" s="4"/>
      <c r="G270" s="5"/>
      <c r="H270" s="6"/>
      <c r="I270" s="5"/>
      <c r="J270" s="5"/>
      <c r="K270" s="5"/>
      <c r="L270" s="80"/>
      <c r="M270" s="8"/>
      <c r="N270" s="93"/>
      <c r="O270" s="117"/>
      <c r="P270" s="118"/>
      <c r="Q270" s="118"/>
      <c r="R270" s="118"/>
      <c r="S270" s="118"/>
      <c r="T270" s="117"/>
      <c r="U270" s="117"/>
      <c r="V270" s="119"/>
      <c r="W270" s="596"/>
      <c r="X270" s="139">
        <f t="shared" si="62"/>
        <v>0</v>
      </c>
    </row>
    <row r="271" spans="1:92" s="60" customFormat="1" ht="137.25" customHeight="1" x14ac:dyDescent="0.45">
      <c r="A271" s="95"/>
      <c r="B271" s="103"/>
      <c r="C271" s="1"/>
      <c r="D271" s="2"/>
      <c r="E271" s="3"/>
      <c r="F271" s="4"/>
      <c r="G271" s="5"/>
      <c r="H271" s="6"/>
      <c r="I271" s="5"/>
      <c r="J271" s="5"/>
      <c r="K271" s="5"/>
      <c r="L271" s="80"/>
      <c r="M271" s="8"/>
      <c r="N271" s="93"/>
      <c r="O271" s="87"/>
      <c r="P271" s="116"/>
      <c r="Q271" s="116"/>
      <c r="R271" s="116"/>
      <c r="S271" s="116"/>
      <c r="T271" s="87"/>
      <c r="U271" s="87"/>
      <c r="V271" s="22"/>
      <c r="W271" s="596"/>
      <c r="X271" s="139">
        <f t="shared" si="62"/>
        <v>0</v>
      </c>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95"/>
    </row>
    <row r="272" spans="1:92" s="13" customFormat="1" ht="44.25" customHeight="1" x14ac:dyDescent="0.45">
      <c r="B272" s="103"/>
      <c r="C272" s="1"/>
      <c r="D272" s="2"/>
      <c r="E272" s="3"/>
      <c r="F272" s="4"/>
      <c r="G272" s="66"/>
      <c r="H272" s="67"/>
      <c r="I272" s="5"/>
      <c r="J272" s="5"/>
      <c r="K272" s="97"/>
      <c r="L272" s="80"/>
      <c r="M272" s="8"/>
      <c r="N272" s="93"/>
      <c r="O272" s="87"/>
      <c r="P272" s="116"/>
      <c r="Q272" s="116"/>
      <c r="R272" s="116"/>
      <c r="S272" s="116"/>
      <c r="T272" s="87"/>
      <c r="U272" s="87"/>
      <c r="V272" s="22"/>
      <c r="W272" s="596"/>
      <c r="X272" s="139">
        <f t="shared" si="62"/>
        <v>0</v>
      </c>
      <c r="BC272" s="10"/>
    </row>
    <row r="273" spans="2:24" s="13" customFormat="1" ht="24.75" customHeight="1" x14ac:dyDescent="0.45">
      <c r="B273" s="103"/>
      <c r="C273" s="1"/>
      <c r="D273" s="2"/>
      <c r="E273" s="68"/>
      <c r="F273" s="69"/>
      <c r="G273" s="66"/>
      <c r="H273" s="67"/>
      <c r="I273" s="66"/>
      <c r="J273" s="66"/>
      <c r="K273" s="97"/>
      <c r="L273" s="80"/>
      <c r="M273" s="8"/>
      <c r="N273" s="93"/>
      <c r="O273" s="87"/>
      <c r="P273" s="116"/>
      <c r="Q273" s="116"/>
      <c r="R273" s="116"/>
      <c r="S273" s="116"/>
      <c r="T273" s="87"/>
      <c r="U273" s="87"/>
      <c r="V273" s="22"/>
      <c r="W273" s="596"/>
      <c r="X273" s="139">
        <f t="shared" si="62"/>
        <v>0</v>
      </c>
    </row>
    <row r="274" spans="2:24" s="13" customFormat="1" ht="20.25" customHeight="1" x14ac:dyDescent="0.45">
      <c r="B274" s="103"/>
      <c r="C274" s="1"/>
      <c r="D274" s="2"/>
      <c r="E274" s="68"/>
      <c r="F274" s="4"/>
      <c r="G274" s="66"/>
      <c r="H274" s="67"/>
      <c r="I274" s="66"/>
      <c r="J274" s="66"/>
      <c r="K274" s="97"/>
      <c r="L274" s="80"/>
      <c r="M274" s="8"/>
      <c r="N274" s="93"/>
      <c r="O274" s="117"/>
      <c r="P274" s="118"/>
      <c r="Q274" s="118"/>
      <c r="R274" s="118"/>
      <c r="S274" s="118"/>
      <c r="T274" s="117"/>
      <c r="U274" s="117"/>
      <c r="V274" s="119"/>
      <c r="W274" s="596"/>
      <c r="X274" s="139">
        <f t="shared" si="62"/>
        <v>0</v>
      </c>
    </row>
    <row r="275" spans="2:24" s="13" customFormat="1" ht="55.5" customHeight="1" x14ac:dyDescent="0.45">
      <c r="B275" s="103"/>
      <c r="C275" s="1"/>
      <c r="D275" s="2"/>
      <c r="E275" s="68"/>
      <c r="F275" s="4"/>
      <c r="G275" s="66"/>
      <c r="H275" s="67"/>
      <c r="I275" s="66"/>
      <c r="J275" s="66"/>
      <c r="K275" s="66"/>
      <c r="L275" s="80"/>
      <c r="M275" s="8"/>
      <c r="N275" s="93"/>
      <c r="O275" s="120"/>
      <c r="P275" s="121"/>
      <c r="Q275" s="121"/>
      <c r="R275" s="121"/>
      <c r="S275" s="121"/>
      <c r="T275" s="120"/>
      <c r="U275" s="120"/>
      <c r="V275" s="22"/>
      <c r="W275" s="596"/>
      <c r="X275" s="139">
        <f t="shared" si="62"/>
        <v>0</v>
      </c>
    </row>
    <row r="276" spans="2:24" s="13" customFormat="1" x14ac:dyDescent="0.45">
      <c r="B276" s="103"/>
      <c r="C276" s="1"/>
      <c r="D276" s="2"/>
      <c r="E276" s="68"/>
      <c r="F276" s="69"/>
      <c r="G276" s="70"/>
      <c r="H276" s="71"/>
      <c r="I276" s="66"/>
      <c r="J276" s="66"/>
      <c r="K276" s="66"/>
      <c r="L276" s="80"/>
      <c r="M276" s="8"/>
      <c r="N276" s="93"/>
      <c r="O276" s="120"/>
      <c r="P276" s="121"/>
      <c r="Q276" s="121"/>
      <c r="R276" s="121"/>
      <c r="S276" s="121"/>
      <c r="T276" s="120"/>
      <c r="U276" s="120"/>
      <c r="V276" s="22"/>
      <c r="W276" s="596"/>
      <c r="X276" s="139">
        <f t="shared" si="62"/>
        <v>0</v>
      </c>
    </row>
    <row r="277" spans="2:24" s="13" customFormat="1" x14ac:dyDescent="0.45">
      <c r="B277" s="103"/>
      <c r="C277" s="1"/>
      <c r="D277" s="2"/>
      <c r="E277" s="68"/>
      <c r="F277" s="4"/>
      <c r="G277" s="66"/>
      <c r="H277" s="67"/>
      <c r="I277" s="66"/>
      <c r="J277" s="66"/>
      <c r="K277" s="66"/>
      <c r="L277" s="80"/>
      <c r="M277" s="8"/>
      <c r="N277" s="93"/>
      <c r="O277" s="117"/>
      <c r="P277" s="118"/>
      <c r="Q277" s="118"/>
      <c r="R277" s="118"/>
      <c r="S277" s="118"/>
      <c r="T277" s="117"/>
      <c r="U277" s="117"/>
      <c r="V277" s="119"/>
      <c r="W277" s="596"/>
      <c r="X277" s="139">
        <f t="shared" si="62"/>
        <v>0</v>
      </c>
    </row>
    <row r="278" spans="2:24" s="13" customFormat="1" x14ac:dyDescent="0.45">
      <c r="B278" s="103"/>
      <c r="C278" s="1"/>
      <c r="D278" s="2"/>
      <c r="E278" s="68"/>
      <c r="F278" s="4"/>
      <c r="G278" s="66"/>
      <c r="H278" s="67"/>
      <c r="I278" s="66"/>
      <c r="J278" s="66"/>
      <c r="K278" s="66"/>
      <c r="L278" s="80"/>
      <c r="M278" s="8"/>
      <c r="N278" s="93"/>
      <c r="O278" s="22"/>
      <c r="P278" s="113"/>
      <c r="Q278" s="113"/>
      <c r="R278" s="113"/>
      <c r="S278" s="113"/>
      <c r="T278" s="113"/>
      <c r="U278" s="213"/>
      <c r="V278" s="22"/>
      <c r="W278" s="596"/>
      <c r="X278" s="139">
        <f t="shared" si="62"/>
        <v>0</v>
      </c>
    </row>
    <row r="279" spans="2:24" s="13" customFormat="1" x14ac:dyDescent="0.45">
      <c r="B279" s="103"/>
      <c r="C279" s="1"/>
      <c r="D279" s="2"/>
      <c r="E279" s="68"/>
      <c r="F279" s="69"/>
      <c r="G279" s="70"/>
      <c r="H279" s="71"/>
      <c r="I279" s="66"/>
      <c r="J279" s="66"/>
      <c r="K279" s="66"/>
      <c r="L279" s="80"/>
      <c r="M279" s="8"/>
      <c r="N279" s="93"/>
      <c r="O279" s="22"/>
      <c r="P279" s="113"/>
      <c r="Q279" s="113"/>
      <c r="R279" s="113"/>
      <c r="S279" s="113"/>
      <c r="T279" s="113"/>
      <c r="U279" s="213"/>
      <c r="V279" s="22"/>
      <c r="W279" s="596"/>
      <c r="X279" s="139">
        <f t="shared" si="62"/>
        <v>0</v>
      </c>
    </row>
    <row r="280" spans="2:24" s="13" customFormat="1" x14ac:dyDescent="0.45">
      <c r="B280" s="103"/>
      <c r="C280" s="1"/>
      <c r="D280" s="2"/>
      <c r="E280" s="68"/>
      <c r="F280" s="4"/>
      <c r="G280" s="66"/>
      <c r="H280" s="67"/>
      <c r="I280" s="72"/>
      <c r="J280" s="72"/>
      <c r="K280" s="72"/>
      <c r="L280" s="80"/>
      <c r="M280" s="8"/>
      <c r="N280" s="93"/>
      <c r="O280" s="117"/>
      <c r="P280" s="118"/>
      <c r="Q280" s="118"/>
      <c r="R280" s="118"/>
      <c r="S280" s="118"/>
      <c r="T280" s="117"/>
      <c r="U280" s="117"/>
      <c r="V280" s="119"/>
      <c r="W280" s="596"/>
      <c r="X280" s="139">
        <f t="shared" si="62"/>
        <v>0</v>
      </c>
    </row>
    <row r="281" spans="2:24" s="13" customFormat="1" x14ac:dyDescent="0.45">
      <c r="B281" s="103"/>
      <c r="C281" s="1"/>
      <c r="D281" s="2"/>
      <c r="E281" s="3"/>
      <c r="F281" s="4"/>
      <c r="G281" s="72"/>
      <c r="H281" s="73"/>
      <c r="I281" s="72"/>
      <c r="J281" s="72"/>
      <c r="K281" s="72"/>
      <c r="L281" s="80"/>
      <c r="M281" s="8"/>
      <c r="N281" s="93"/>
      <c r="O281" s="122"/>
      <c r="P281" s="123"/>
      <c r="Q281" s="123"/>
      <c r="R281" s="123"/>
      <c r="S281" s="123"/>
      <c r="T281" s="122"/>
      <c r="U281" s="122"/>
      <c r="V281" s="22"/>
      <c r="W281" s="596"/>
      <c r="X281" s="139">
        <f t="shared" si="62"/>
        <v>0</v>
      </c>
    </row>
    <row r="282" spans="2:24" s="13" customFormat="1" x14ac:dyDescent="0.45">
      <c r="B282" s="103"/>
      <c r="C282" s="1"/>
      <c r="D282" s="2"/>
      <c r="E282" s="3"/>
      <c r="F282" s="4"/>
      <c r="G282" s="5"/>
      <c r="H282" s="6"/>
      <c r="I282" s="5"/>
      <c r="J282" s="5"/>
      <c r="K282" s="5"/>
      <c r="L282" s="80"/>
      <c r="M282" s="8"/>
      <c r="N282" s="93"/>
      <c r="O282" s="122"/>
      <c r="P282" s="123"/>
      <c r="Q282" s="123"/>
      <c r="R282" s="123"/>
      <c r="S282" s="123"/>
      <c r="T282" s="122"/>
      <c r="U282" s="122"/>
      <c r="V282" s="22"/>
      <c r="W282" s="596"/>
      <c r="X282" s="139">
        <f t="shared" si="62"/>
        <v>0</v>
      </c>
    </row>
    <row r="283" spans="2:24" s="13" customFormat="1" x14ac:dyDescent="0.45">
      <c r="B283" s="103"/>
      <c r="C283" s="1"/>
      <c r="D283" s="2"/>
      <c r="E283" s="3"/>
      <c r="F283" s="4"/>
      <c r="G283" s="5"/>
      <c r="H283" s="6"/>
      <c r="I283" s="5"/>
      <c r="J283" s="5"/>
      <c r="K283" s="5"/>
      <c r="L283" s="80"/>
      <c r="M283" s="8"/>
      <c r="N283" s="93"/>
      <c r="O283" s="122"/>
      <c r="P283" s="123"/>
      <c r="Q283" s="123"/>
      <c r="R283" s="123"/>
      <c r="S283" s="123"/>
      <c r="T283" s="122"/>
      <c r="U283" s="122"/>
      <c r="V283" s="22"/>
      <c r="W283" s="596"/>
      <c r="X283" s="139">
        <f t="shared" si="62"/>
        <v>0</v>
      </c>
    </row>
    <row r="284" spans="2:24" s="13" customFormat="1" x14ac:dyDescent="0.45">
      <c r="B284" s="103"/>
      <c r="C284" s="1"/>
      <c r="D284" s="2"/>
      <c r="E284" s="3"/>
      <c r="F284" s="4"/>
      <c r="G284" s="5"/>
      <c r="H284" s="6"/>
      <c r="I284" s="5"/>
      <c r="J284" s="5"/>
      <c r="K284" s="5"/>
      <c r="L284" s="80"/>
      <c r="M284" s="8"/>
      <c r="N284" s="93"/>
      <c r="O284" s="117"/>
      <c r="P284" s="118"/>
      <c r="Q284" s="118"/>
      <c r="R284" s="118"/>
      <c r="S284" s="118"/>
      <c r="T284" s="117"/>
      <c r="U284" s="117"/>
      <c r="V284" s="119"/>
      <c r="W284" s="596"/>
      <c r="X284" s="139">
        <f t="shared" si="62"/>
        <v>0</v>
      </c>
    </row>
    <row r="285" spans="2:24" s="13" customFormat="1" x14ac:dyDescent="0.45">
      <c r="B285" s="103"/>
      <c r="C285" s="1"/>
      <c r="D285" s="2"/>
      <c r="E285" s="3"/>
      <c r="F285" s="4"/>
      <c r="G285" s="5"/>
      <c r="H285" s="6"/>
      <c r="I285" s="5"/>
      <c r="J285" s="5"/>
      <c r="K285" s="5"/>
      <c r="L285" s="80"/>
      <c r="M285" s="8"/>
      <c r="N285" s="93"/>
      <c r="O285" s="122"/>
      <c r="P285" s="123"/>
      <c r="Q285" s="123"/>
      <c r="R285" s="123"/>
      <c r="S285" s="123"/>
      <c r="T285" s="122"/>
      <c r="U285" s="122"/>
      <c r="V285" s="22"/>
      <c r="W285" s="596"/>
      <c r="X285" s="139">
        <f t="shared" si="62"/>
        <v>0</v>
      </c>
    </row>
    <row r="286" spans="2:24" s="13" customFormat="1" x14ac:dyDescent="0.45">
      <c r="B286" s="103"/>
      <c r="C286" s="1"/>
      <c r="D286" s="2"/>
      <c r="E286" s="3"/>
      <c r="F286" s="4"/>
      <c r="G286" s="5"/>
      <c r="H286" s="6"/>
      <c r="I286" s="5"/>
      <c r="J286" s="5"/>
      <c r="K286" s="5"/>
      <c r="L286" s="80"/>
      <c r="M286" s="8"/>
      <c r="N286" s="93"/>
      <c r="O286" s="117"/>
      <c r="P286" s="118"/>
      <c r="Q286" s="118"/>
      <c r="R286" s="118"/>
      <c r="S286" s="118"/>
      <c r="T286" s="117"/>
      <c r="U286" s="117"/>
      <c r="V286" s="119"/>
      <c r="W286" s="596"/>
      <c r="X286" s="139">
        <f t="shared" si="62"/>
        <v>0</v>
      </c>
    </row>
    <row r="287" spans="2:24" s="13" customFormat="1" x14ac:dyDescent="0.45">
      <c r="B287" s="103"/>
      <c r="C287" s="1"/>
      <c r="D287" s="2"/>
      <c r="E287" s="3"/>
      <c r="F287" s="4"/>
      <c r="G287" s="5"/>
      <c r="H287" s="6"/>
      <c r="I287" s="5"/>
      <c r="J287" s="5"/>
      <c r="K287" s="5"/>
      <c r="L287" s="80"/>
      <c r="M287" s="8"/>
      <c r="N287" s="93"/>
      <c r="O287" s="122"/>
      <c r="P287" s="123"/>
      <c r="Q287" s="123"/>
      <c r="R287" s="123"/>
      <c r="S287" s="123"/>
      <c r="T287" s="122"/>
      <c r="U287" s="122"/>
      <c r="V287" s="22"/>
      <c r="W287" s="596"/>
      <c r="X287" s="139">
        <f t="shared" si="62"/>
        <v>0</v>
      </c>
    </row>
    <row r="288" spans="2:24" s="13" customFormat="1" x14ac:dyDescent="0.45">
      <c r="B288" s="103"/>
      <c r="C288" s="1"/>
      <c r="D288" s="2"/>
      <c r="E288" s="3"/>
      <c r="F288" s="4"/>
      <c r="G288" s="5"/>
      <c r="H288" s="6"/>
      <c r="I288" s="5"/>
      <c r="J288" s="5"/>
      <c r="K288" s="5"/>
      <c r="L288" s="80"/>
      <c r="M288" s="8"/>
      <c r="N288" s="93"/>
      <c r="O288" s="122"/>
      <c r="P288" s="123"/>
      <c r="Q288" s="123"/>
      <c r="R288" s="123"/>
      <c r="S288" s="123"/>
      <c r="T288" s="122"/>
      <c r="U288" s="122"/>
      <c r="V288" s="22"/>
      <c r="W288" s="596"/>
      <c r="X288" s="139">
        <f t="shared" si="62"/>
        <v>0</v>
      </c>
    </row>
    <row r="289" spans="2:24" s="13" customFormat="1" x14ac:dyDescent="0.45">
      <c r="B289" s="103"/>
      <c r="C289" s="1"/>
      <c r="D289" s="2"/>
      <c r="E289" s="3"/>
      <c r="F289" s="4"/>
      <c r="G289" s="5"/>
      <c r="H289" s="6"/>
      <c r="I289" s="5"/>
      <c r="J289" s="5"/>
      <c r="K289" s="5"/>
      <c r="L289" s="80"/>
      <c r="M289" s="8"/>
      <c r="N289" s="93"/>
      <c r="O289" s="122"/>
      <c r="P289" s="123"/>
      <c r="Q289" s="123"/>
      <c r="R289" s="123"/>
      <c r="S289" s="123"/>
      <c r="T289" s="122"/>
      <c r="U289" s="122"/>
      <c r="V289" s="22"/>
      <c r="W289" s="596"/>
      <c r="X289" s="139">
        <f t="shared" si="62"/>
        <v>0</v>
      </c>
    </row>
    <row r="290" spans="2:24" s="13" customFormat="1" ht="27" customHeight="1" x14ac:dyDescent="0.45">
      <c r="B290" s="103"/>
      <c r="C290" s="1"/>
      <c r="D290" s="2"/>
      <c r="E290" s="3"/>
      <c r="F290" s="4"/>
      <c r="G290" s="5"/>
      <c r="H290" s="6"/>
      <c r="I290" s="5"/>
      <c r="J290" s="5"/>
      <c r="K290" s="5"/>
      <c r="L290" s="80"/>
      <c r="M290" s="8"/>
      <c r="N290" s="93"/>
      <c r="O290" s="117"/>
      <c r="P290" s="118"/>
      <c r="Q290" s="118"/>
      <c r="R290" s="118"/>
      <c r="S290" s="118"/>
      <c r="T290" s="117"/>
      <c r="U290" s="117"/>
      <c r="V290" s="119"/>
      <c r="W290" s="596"/>
      <c r="X290" s="139">
        <f t="shared" si="62"/>
        <v>0</v>
      </c>
    </row>
    <row r="291" spans="2:24" s="13" customFormat="1" x14ac:dyDescent="0.45">
      <c r="B291" s="103"/>
      <c r="C291" s="1"/>
      <c r="D291" s="2"/>
      <c r="E291" s="3"/>
      <c r="F291" s="4"/>
      <c r="G291" s="5"/>
      <c r="H291" s="6"/>
      <c r="I291" s="5"/>
      <c r="J291" s="5"/>
      <c r="K291" s="5"/>
      <c r="L291" s="80"/>
      <c r="M291" s="8"/>
      <c r="N291" s="93"/>
      <c r="O291" s="122"/>
      <c r="P291" s="123"/>
      <c r="Q291" s="123"/>
      <c r="R291" s="123"/>
      <c r="S291" s="123"/>
      <c r="T291" s="122"/>
      <c r="U291" s="122"/>
      <c r="V291" s="22"/>
      <c r="W291" s="596"/>
      <c r="X291" s="139">
        <f t="shared" si="62"/>
        <v>0</v>
      </c>
    </row>
    <row r="292" spans="2:24" s="13" customFormat="1" x14ac:dyDescent="0.45">
      <c r="B292" s="103"/>
      <c r="C292" s="1"/>
      <c r="D292" s="2"/>
      <c r="E292" s="3"/>
      <c r="F292" s="4"/>
      <c r="G292" s="5"/>
      <c r="H292" s="6"/>
      <c r="I292" s="5"/>
      <c r="J292" s="5"/>
      <c r="K292" s="5"/>
      <c r="L292" s="80"/>
      <c r="M292" s="8"/>
      <c r="N292" s="93"/>
      <c r="O292" s="117"/>
      <c r="P292" s="118"/>
      <c r="Q292" s="118"/>
      <c r="R292" s="118"/>
      <c r="S292" s="118"/>
      <c r="T292" s="117"/>
      <c r="U292" s="117"/>
      <c r="V292" s="119"/>
      <c r="W292" s="596"/>
      <c r="X292" s="139">
        <f t="shared" ref="X292:X355" si="64">O289-M289</f>
        <v>0</v>
      </c>
    </row>
    <row r="293" spans="2:24" s="13" customFormat="1" x14ac:dyDescent="0.45">
      <c r="B293" s="103"/>
      <c r="C293" s="1"/>
      <c r="D293" s="2"/>
      <c r="E293" s="3"/>
      <c r="F293" s="4"/>
      <c r="G293" s="5"/>
      <c r="H293" s="6"/>
      <c r="I293" s="5"/>
      <c r="J293" s="5"/>
      <c r="K293" s="5"/>
      <c r="L293" s="80"/>
      <c r="M293" s="8"/>
      <c r="N293" s="93"/>
      <c r="O293" s="122"/>
      <c r="P293" s="123"/>
      <c r="Q293" s="123"/>
      <c r="R293" s="123"/>
      <c r="S293" s="123"/>
      <c r="T293" s="122"/>
      <c r="U293" s="122"/>
      <c r="V293" s="22"/>
      <c r="W293" s="596"/>
      <c r="X293" s="139">
        <f t="shared" si="64"/>
        <v>0</v>
      </c>
    </row>
    <row r="294" spans="2:24" s="13" customFormat="1" x14ac:dyDescent="0.45">
      <c r="B294" s="103"/>
      <c r="C294" s="1"/>
      <c r="D294" s="2"/>
      <c r="E294" s="3"/>
      <c r="F294" s="4"/>
      <c r="G294" s="5"/>
      <c r="H294" s="6"/>
      <c r="I294" s="5"/>
      <c r="J294" s="5"/>
      <c r="K294" s="5"/>
      <c r="L294" s="80"/>
      <c r="M294" s="8"/>
      <c r="N294" s="93"/>
      <c r="O294" s="124"/>
      <c r="P294" s="125"/>
      <c r="Q294" s="125"/>
      <c r="R294" s="125"/>
      <c r="S294" s="125"/>
      <c r="T294" s="124"/>
      <c r="U294" s="124"/>
      <c r="V294" s="126"/>
      <c r="W294" s="596"/>
      <c r="X294" s="139">
        <f t="shared" si="64"/>
        <v>0</v>
      </c>
    </row>
    <row r="295" spans="2:24" s="13" customFormat="1" x14ac:dyDescent="0.45">
      <c r="B295" s="103"/>
      <c r="C295" s="1"/>
      <c r="D295" s="2"/>
      <c r="E295" s="3"/>
      <c r="F295" s="4"/>
      <c r="G295" s="5"/>
      <c r="H295" s="6"/>
      <c r="I295" s="5"/>
      <c r="J295" s="5"/>
      <c r="K295" s="5"/>
      <c r="L295" s="80"/>
      <c r="M295" s="8"/>
      <c r="N295" s="93"/>
      <c r="O295" s="117"/>
      <c r="P295" s="118"/>
      <c r="Q295" s="118"/>
      <c r="R295" s="118"/>
      <c r="S295" s="118"/>
      <c r="T295" s="117"/>
      <c r="U295" s="117"/>
      <c r="V295" s="119"/>
      <c r="W295" s="596"/>
      <c r="X295" s="139">
        <f t="shared" si="64"/>
        <v>0</v>
      </c>
    </row>
    <row r="296" spans="2:24" s="13" customFormat="1" x14ac:dyDescent="0.45">
      <c r="B296" s="103"/>
      <c r="C296" s="1"/>
      <c r="D296" s="2"/>
      <c r="E296" s="3"/>
      <c r="F296" s="4"/>
      <c r="G296" s="5"/>
      <c r="H296" s="6"/>
      <c r="I296" s="5"/>
      <c r="J296" s="5"/>
      <c r="K296" s="5"/>
      <c r="L296" s="80"/>
      <c r="M296" s="8"/>
      <c r="N296" s="93"/>
      <c r="O296" s="87"/>
      <c r="P296" s="116"/>
      <c r="Q296" s="116"/>
      <c r="R296" s="116"/>
      <c r="S296" s="116"/>
      <c r="T296" s="87"/>
      <c r="U296" s="87"/>
      <c r="V296" s="22"/>
      <c r="W296" s="596"/>
      <c r="X296" s="139">
        <f t="shared" si="64"/>
        <v>0</v>
      </c>
    </row>
    <row r="297" spans="2:24" s="13" customFormat="1" x14ac:dyDescent="0.45">
      <c r="B297" s="103"/>
      <c r="C297" s="1"/>
      <c r="D297" s="2"/>
      <c r="E297" s="3"/>
      <c r="F297" s="4"/>
      <c r="G297" s="5"/>
      <c r="H297" s="6"/>
      <c r="I297" s="5"/>
      <c r="J297" s="5"/>
      <c r="K297" s="5"/>
      <c r="L297" s="80"/>
      <c r="M297" s="8"/>
      <c r="N297" s="93"/>
      <c r="O297" s="87"/>
      <c r="P297" s="116"/>
      <c r="Q297" s="116"/>
      <c r="R297" s="116"/>
      <c r="S297" s="116"/>
      <c r="T297" s="87"/>
      <c r="U297" s="87"/>
      <c r="V297" s="87"/>
      <c r="W297" s="596"/>
      <c r="X297" s="139">
        <f t="shared" si="64"/>
        <v>0</v>
      </c>
    </row>
    <row r="298" spans="2:24" s="13" customFormat="1" x14ac:dyDescent="0.45">
      <c r="B298" s="103"/>
      <c r="C298" s="1"/>
      <c r="D298" s="2"/>
      <c r="E298" s="3"/>
      <c r="F298" s="4"/>
      <c r="G298" s="5"/>
      <c r="H298" s="6"/>
      <c r="I298" s="5"/>
      <c r="J298" s="5"/>
      <c r="K298" s="5"/>
      <c r="L298" s="80"/>
      <c r="M298" s="8"/>
      <c r="N298" s="93"/>
      <c r="O298" s="127"/>
      <c r="P298" s="127"/>
      <c r="Q298" s="127"/>
      <c r="R298" s="127"/>
      <c r="S298" s="127"/>
      <c r="T298" s="127"/>
      <c r="U298" s="127"/>
      <c r="V298" s="127"/>
      <c r="W298" s="596"/>
      <c r="X298" s="139">
        <f t="shared" si="64"/>
        <v>0</v>
      </c>
    </row>
    <row r="299" spans="2:24" s="13" customFormat="1" x14ac:dyDescent="0.45">
      <c r="B299" s="103"/>
      <c r="C299" s="1"/>
      <c r="D299" s="2"/>
      <c r="E299" s="3"/>
      <c r="F299" s="4"/>
      <c r="G299" s="5"/>
      <c r="H299" s="6"/>
      <c r="I299" s="5"/>
      <c r="J299" s="5"/>
      <c r="K299" s="5"/>
      <c r="L299" s="80"/>
      <c r="M299" s="8"/>
      <c r="N299" s="93"/>
      <c r="O299" s="64"/>
      <c r="P299" s="64"/>
      <c r="Q299" s="64"/>
      <c r="R299" s="64"/>
      <c r="S299" s="64"/>
      <c r="T299" s="64"/>
      <c r="U299" s="64"/>
      <c r="V299" s="63"/>
      <c r="W299" s="596"/>
      <c r="X299" s="139">
        <f t="shared" si="64"/>
        <v>0</v>
      </c>
    </row>
    <row r="300" spans="2:24" s="13" customFormat="1" x14ac:dyDescent="0.45">
      <c r="B300" s="103"/>
      <c r="C300" s="1"/>
      <c r="D300" s="2"/>
      <c r="E300" s="3"/>
      <c r="F300" s="4"/>
      <c r="G300" s="5"/>
      <c r="H300" s="6"/>
      <c r="I300" s="5"/>
      <c r="J300" s="5"/>
      <c r="K300" s="5"/>
      <c r="L300" s="80"/>
      <c r="M300" s="8"/>
      <c r="N300" s="93"/>
      <c r="O300" s="65"/>
      <c r="P300" s="65"/>
      <c r="Q300" s="65"/>
      <c r="R300" s="65"/>
      <c r="S300" s="65"/>
      <c r="T300" s="65"/>
      <c r="U300" s="65"/>
      <c r="V300" s="9"/>
      <c r="W300" s="596"/>
      <c r="X300" s="139">
        <f t="shared" si="64"/>
        <v>0</v>
      </c>
    </row>
    <row r="301" spans="2:24" s="13" customFormat="1" x14ac:dyDescent="0.45">
      <c r="B301" s="103"/>
      <c r="C301" s="1"/>
      <c r="D301" s="2"/>
      <c r="E301" s="3"/>
      <c r="F301" s="4"/>
      <c r="G301" s="5"/>
      <c r="H301" s="6"/>
      <c r="I301" s="5"/>
      <c r="J301" s="5"/>
      <c r="K301" s="5"/>
      <c r="L301" s="80"/>
      <c r="M301" s="8"/>
      <c r="N301" s="93"/>
      <c r="O301" s="65"/>
      <c r="P301" s="65"/>
      <c r="Q301" s="65"/>
      <c r="R301" s="65"/>
      <c r="S301" s="65"/>
      <c r="T301" s="65"/>
      <c r="U301" s="65"/>
      <c r="V301" s="9"/>
      <c r="W301" s="596"/>
      <c r="X301" s="139">
        <f t="shared" si="64"/>
        <v>0</v>
      </c>
    </row>
    <row r="302" spans="2:24" s="13" customFormat="1" x14ac:dyDescent="0.45">
      <c r="B302" s="103"/>
      <c r="C302" s="1"/>
      <c r="D302" s="2"/>
      <c r="E302" s="3"/>
      <c r="F302" s="4"/>
      <c r="G302" s="5"/>
      <c r="H302" s="6"/>
      <c r="I302" s="5"/>
      <c r="J302" s="5"/>
      <c r="K302" s="5"/>
      <c r="L302" s="80"/>
      <c r="M302" s="8"/>
      <c r="N302" s="93"/>
      <c r="O302" s="65"/>
      <c r="P302" s="65"/>
      <c r="Q302" s="65"/>
      <c r="R302" s="65"/>
      <c r="S302" s="65"/>
      <c r="T302" s="65"/>
      <c r="U302" s="65"/>
      <c r="V302" s="9"/>
      <c r="W302" s="596"/>
      <c r="X302" s="139">
        <f t="shared" si="64"/>
        <v>0</v>
      </c>
    </row>
    <row r="303" spans="2:24" s="13" customFormat="1" x14ac:dyDescent="0.45">
      <c r="B303" s="103"/>
      <c r="C303" s="1"/>
      <c r="D303" s="2"/>
      <c r="E303" s="3"/>
      <c r="F303" s="4"/>
      <c r="G303" s="5"/>
      <c r="H303" s="6"/>
      <c r="I303" s="5"/>
      <c r="J303" s="5"/>
      <c r="K303" s="5"/>
      <c r="L303" s="80"/>
      <c r="M303" s="8"/>
      <c r="N303" s="93"/>
      <c r="O303" s="65"/>
      <c r="P303" s="65"/>
      <c r="Q303" s="65"/>
      <c r="R303" s="65"/>
      <c r="S303" s="65"/>
      <c r="T303" s="65"/>
      <c r="U303" s="65"/>
      <c r="V303" s="9"/>
      <c r="W303" s="596"/>
      <c r="X303" s="139">
        <f t="shared" si="64"/>
        <v>0</v>
      </c>
    </row>
    <row r="304" spans="2:24" s="13" customFormat="1" x14ac:dyDescent="0.45">
      <c r="B304" s="103"/>
      <c r="C304" s="1"/>
      <c r="D304" s="2"/>
      <c r="E304" s="3"/>
      <c r="F304" s="4"/>
      <c r="G304" s="5"/>
      <c r="H304" s="6"/>
      <c r="I304" s="5"/>
      <c r="J304" s="5"/>
      <c r="K304" s="5"/>
      <c r="L304" s="80"/>
      <c r="M304" s="8"/>
      <c r="N304" s="93"/>
      <c r="O304" s="65"/>
      <c r="P304" s="65"/>
      <c r="Q304" s="65"/>
      <c r="R304" s="65"/>
      <c r="S304" s="65"/>
      <c r="T304" s="65"/>
      <c r="U304" s="65"/>
      <c r="V304" s="9"/>
      <c r="W304" s="596"/>
      <c r="X304" s="139">
        <f t="shared" si="64"/>
        <v>0</v>
      </c>
    </row>
    <row r="305" spans="2:24" s="13" customFormat="1" x14ac:dyDescent="0.45">
      <c r="B305" s="103"/>
      <c r="C305" s="1"/>
      <c r="D305" s="2"/>
      <c r="E305" s="3"/>
      <c r="F305" s="4"/>
      <c r="G305" s="5"/>
      <c r="H305" s="6"/>
      <c r="I305" s="5"/>
      <c r="J305" s="5"/>
      <c r="K305" s="5"/>
      <c r="L305" s="80"/>
      <c r="M305" s="8"/>
      <c r="N305" s="93"/>
      <c r="O305" s="65"/>
      <c r="P305" s="65"/>
      <c r="Q305" s="65"/>
      <c r="R305" s="65"/>
      <c r="S305" s="65"/>
      <c r="T305" s="65"/>
      <c r="U305" s="65"/>
      <c r="V305" s="9"/>
      <c r="W305" s="596"/>
      <c r="X305" s="139">
        <f t="shared" si="64"/>
        <v>0</v>
      </c>
    </row>
    <row r="306" spans="2:24" s="13" customFormat="1" x14ac:dyDescent="0.45">
      <c r="B306" s="103"/>
      <c r="C306" s="1"/>
      <c r="D306" s="2"/>
      <c r="E306" s="3"/>
      <c r="F306" s="4"/>
      <c r="G306" s="5"/>
      <c r="H306" s="6"/>
      <c r="I306" s="5"/>
      <c r="J306" s="5"/>
      <c r="K306" s="5"/>
      <c r="L306" s="80"/>
      <c r="M306" s="8"/>
      <c r="N306" s="93"/>
      <c r="O306" s="65"/>
      <c r="P306" s="65"/>
      <c r="Q306" s="65"/>
      <c r="R306" s="65"/>
      <c r="S306" s="65"/>
      <c r="T306" s="65"/>
      <c r="U306" s="65"/>
      <c r="V306" s="9"/>
      <c r="W306" s="596"/>
      <c r="X306" s="139">
        <f t="shared" si="64"/>
        <v>0</v>
      </c>
    </row>
    <row r="307" spans="2:24" s="13" customFormat="1" x14ac:dyDescent="0.45">
      <c r="B307" s="103"/>
      <c r="C307" s="1"/>
      <c r="D307" s="2"/>
      <c r="E307" s="3"/>
      <c r="F307" s="4"/>
      <c r="G307" s="5"/>
      <c r="H307" s="6"/>
      <c r="I307" s="5"/>
      <c r="J307" s="5"/>
      <c r="K307" s="5"/>
      <c r="L307" s="80"/>
      <c r="M307" s="8"/>
      <c r="N307" s="93"/>
      <c r="O307" s="65"/>
      <c r="P307" s="65"/>
      <c r="Q307" s="65"/>
      <c r="R307" s="65"/>
      <c r="S307" s="65"/>
      <c r="T307" s="65"/>
      <c r="U307" s="65"/>
      <c r="V307" s="9"/>
      <c r="W307" s="596"/>
      <c r="X307" s="139">
        <f t="shared" si="64"/>
        <v>0</v>
      </c>
    </row>
    <row r="308" spans="2:24" s="13" customFormat="1" x14ac:dyDescent="0.45">
      <c r="B308" s="103"/>
      <c r="C308" s="1"/>
      <c r="D308" s="2"/>
      <c r="E308" s="3"/>
      <c r="F308" s="4"/>
      <c r="G308" s="5"/>
      <c r="H308" s="6"/>
      <c r="I308" s="5"/>
      <c r="J308" s="5"/>
      <c r="K308" s="5"/>
      <c r="L308" s="80"/>
      <c r="M308" s="8"/>
      <c r="N308" s="93"/>
      <c r="O308" s="65"/>
      <c r="P308" s="65"/>
      <c r="Q308" s="65"/>
      <c r="R308" s="65"/>
      <c r="S308" s="65"/>
      <c r="T308" s="65"/>
      <c r="U308" s="65"/>
      <c r="V308" s="9"/>
      <c r="W308" s="596"/>
      <c r="X308" s="139">
        <f t="shared" si="64"/>
        <v>0</v>
      </c>
    </row>
    <row r="309" spans="2:24" s="13" customFormat="1" x14ac:dyDescent="0.45">
      <c r="B309" s="103"/>
      <c r="C309" s="1"/>
      <c r="D309" s="2"/>
      <c r="E309" s="3"/>
      <c r="F309" s="4"/>
      <c r="G309" s="5"/>
      <c r="H309" s="6"/>
      <c r="I309" s="5"/>
      <c r="J309" s="5"/>
      <c r="K309" s="5"/>
      <c r="L309" s="80"/>
      <c r="M309" s="8"/>
      <c r="N309" s="93"/>
      <c r="O309" s="65"/>
      <c r="P309" s="65"/>
      <c r="Q309" s="65"/>
      <c r="R309" s="65"/>
      <c r="S309" s="65"/>
      <c r="T309" s="65"/>
      <c r="U309" s="65"/>
      <c r="V309" s="9"/>
      <c r="W309" s="596"/>
      <c r="X309" s="139">
        <f t="shared" si="64"/>
        <v>0</v>
      </c>
    </row>
    <row r="310" spans="2:24" s="13" customFormat="1" x14ac:dyDescent="0.45">
      <c r="B310" s="103"/>
      <c r="C310" s="1"/>
      <c r="D310" s="2"/>
      <c r="E310" s="3"/>
      <c r="F310" s="4"/>
      <c r="G310" s="5"/>
      <c r="H310" s="6"/>
      <c r="I310" s="5"/>
      <c r="J310" s="5"/>
      <c r="K310" s="5"/>
      <c r="L310" s="80"/>
      <c r="M310" s="8"/>
      <c r="N310" s="93"/>
      <c r="O310" s="65"/>
      <c r="P310" s="65"/>
      <c r="Q310" s="65"/>
      <c r="R310" s="65"/>
      <c r="S310" s="65"/>
      <c r="T310" s="65"/>
      <c r="U310" s="65"/>
      <c r="V310" s="9"/>
      <c r="W310" s="596"/>
      <c r="X310" s="139">
        <f t="shared" si="64"/>
        <v>0</v>
      </c>
    </row>
    <row r="311" spans="2:24" s="13" customFormat="1" x14ac:dyDescent="0.45">
      <c r="B311" s="103"/>
      <c r="C311" s="1"/>
      <c r="D311" s="2"/>
      <c r="E311" s="3"/>
      <c r="F311" s="4"/>
      <c r="G311" s="5"/>
      <c r="H311" s="6"/>
      <c r="I311" s="5"/>
      <c r="J311" s="5"/>
      <c r="K311" s="5"/>
      <c r="L311" s="80"/>
      <c r="M311" s="8"/>
      <c r="N311" s="93"/>
      <c r="O311" s="65"/>
      <c r="P311" s="65"/>
      <c r="Q311" s="65"/>
      <c r="R311" s="65"/>
      <c r="S311" s="65"/>
      <c r="T311" s="65"/>
      <c r="U311" s="65"/>
      <c r="V311" s="9"/>
      <c r="W311" s="596"/>
      <c r="X311" s="139">
        <f t="shared" si="64"/>
        <v>0</v>
      </c>
    </row>
    <row r="312" spans="2:24" s="13" customFormat="1" x14ac:dyDescent="0.45">
      <c r="B312" s="103"/>
      <c r="C312" s="1"/>
      <c r="D312" s="2"/>
      <c r="E312" s="3"/>
      <c r="F312" s="4"/>
      <c r="G312" s="5"/>
      <c r="H312" s="6"/>
      <c r="I312" s="5"/>
      <c r="J312" s="5"/>
      <c r="K312" s="5"/>
      <c r="L312" s="80"/>
      <c r="M312" s="8"/>
      <c r="N312" s="93"/>
      <c r="O312" s="65"/>
      <c r="P312" s="65"/>
      <c r="Q312" s="65"/>
      <c r="R312" s="65"/>
      <c r="S312" s="65"/>
      <c r="T312" s="65"/>
      <c r="U312" s="65"/>
      <c r="V312" s="9"/>
      <c r="W312" s="596"/>
      <c r="X312" s="139">
        <f t="shared" si="64"/>
        <v>0</v>
      </c>
    </row>
    <row r="313" spans="2:24" s="13" customFormat="1" x14ac:dyDescent="0.45">
      <c r="B313" s="103"/>
      <c r="C313" s="1"/>
      <c r="D313" s="2"/>
      <c r="E313" s="3"/>
      <c r="F313" s="4"/>
      <c r="G313" s="5"/>
      <c r="H313" s="6"/>
      <c r="I313" s="5"/>
      <c r="J313" s="5"/>
      <c r="K313" s="5"/>
      <c r="L313" s="80"/>
      <c r="M313" s="8"/>
      <c r="N313" s="93"/>
      <c r="O313" s="65"/>
      <c r="P313" s="65"/>
      <c r="Q313" s="65"/>
      <c r="R313" s="65"/>
      <c r="S313" s="65"/>
      <c r="T313" s="65"/>
      <c r="U313" s="65"/>
      <c r="V313" s="9"/>
      <c r="W313" s="596"/>
      <c r="X313" s="139">
        <f t="shared" si="64"/>
        <v>0</v>
      </c>
    </row>
    <row r="314" spans="2:24" s="13" customFormat="1" x14ac:dyDescent="0.45">
      <c r="B314" s="103"/>
      <c r="C314" s="1"/>
      <c r="D314" s="2"/>
      <c r="E314" s="3"/>
      <c r="F314" s="4"/>
      <c r="G314" s="5"/>
      <c r="H314" s="6"/>
      <c r="I314" s="5"/>
      <c r="J314" s="5"/>
      <c r="K314" s="5"/>
      <c r="L314" s="80"/>
      <c r="M314" s="8"/>
      <c r="N314" s="93"/>
      <c r="O314" s="65"/>
      <c r="P314" s="65"/>
      <c r="Q314" s="65"/>
      <c r="R314" s="65"/>
      <c r="S314" s="65"/>
      <c r="T314" s="65"/>
      <c r="U314" s="65"/>
      <c r="V314" s="9"/>
      <c r="W314" s="596"/>
      <c r="X314" s="139">
        <f t="shared" si="64"/>
        <v>0</v>
      </c>
    </row>
    <row r="315" spans="2:24" s="13" customFormat="1" x14ac:dyDescent="0.45">
      <c r="B315" s="103"/>
      <c r="C315" s="1"/>
      <c r="D315" s="2"/>
      <c r="E315" s="3"/>
      <c r="F315" s="4"/>
      <c r="G315" s="5"/>
      <c r="H315" s="6"/>
      <c r="I315" s="5"/>
      <c r="J315" s="5"/>
      <c r="K315" s="5"/>
      <c r="L315" s="80"/>
      <c r="M315" s="8"/>
      <c r="N315" s="93"/>
      <c r="O315" s="65"/>
      <c r="P315" s="65"/>
      <c r="Q315" s="65"/>
      <c r="R315" s="65"/>
      <c r="S315" s="65"/>
      <c r="T315" s="65"/>
      <c r="U315" s="65"/>
      <c r="V315" s="9"/>
      <c r="W315" s="596"/>
      <c r="X315" s="139">
        <f t="shared" si="64"/>
        <v>0</v>
      </c>
    </row>
    <row r="316" spans="2:24" s="13" customFormat="1" x14ac:dyDescent="0.45">
      <c r="B316" s="103"/>
      <c r="C316" s="1"/>
      <c r="D316" s="2"/>
      <c r="E316" s="3"/>
      <c r="F316" s="4"/>
      <c r="G316" s="5"/>
      <c r="H316" s="6"/>
      <c r="I316" s="5"/>
      <c r="J316" s="5"/>
      <c r="K316" s="5"/>
      <c r="L316" s="80"/>
      <c r="M316" s="8"/>
      <c r="N316" s="93"/>
      <c r="O316" s="65"/>
      <c r="P316" s="65"/>
      <c r="Q316" s="65"/>
      <c r="R316" s="65"/>
      <c r="S316" s="65"/>
      <c r="T316" s="65"/>
      <c r="U316" s="65"/>
      <c r="V316" s="9"/>
      <c r="W316" s="596"/>
      <c r="X316" s="139">
        <f t="shared" si="64"/>
        <v>0</v>
      </c>
    </row>
    <row r="317" spans="2:24" s="13" customFormat="1" x14ac:dyDescent="0.45">
      <c r="B317" s="103"/>
      <c r="C317" s="1"/>
      <c r="D317" s="2"/>
      <c r="E317" s="3"/>
      <c r="F317" s="4"/>
      <c r="G317" s="5"/>
      <c r="H317" s="6"/>
      <c r="I317" s="5"/>
      <c r="J317" s="5"/>
      <c r="K317" s="5"/>
      <c r="L317" s="80"/>
      <c r="M317" s="8"/>
      <c r="N317" s="93"/>
      <c r="O317" s="65"/>
      <c r="P317" s="65"/>
      <c r="Q317" s="65"/>
      <c r="R317" s="65"/>
      <c r="S317" s="65"/>
      <c r="T317" s="65"/>
      <c r="U317" s="65"/>
      <c r="V317" s="9"/>
      <c r="W317" s="596"/>
      <c r="X317" s="139">
        <f t="shared" si="64"/>
        <v>0</v>
      </c>
    </row>
    <row r="318" spans="2:24" s="13" customFormat="1" x14ac:dyDescent="0.45">
      <c r="B318" s="103"/>
      <c r="C318" s="1"/>
      <c r="D318" s="2"/>
      <c r="E318" s="3"/>
      <c r="F318" s="4"/>
      <c r="G318" s="5"/>
      <c r="H318" s="6"/>
      <c r="I318" s="5"/>
      <c r="J318" s="5"/>
      <c r="K318" s="5"/>
      <c r="L318" s="80"/>
      <c r="M318" s="8"/>
      <c r="N318" s="93"/>
      <c r="O318" s="65"/>
      <c r="P318" s="65"/>
      <c r="Q318" s="65"/>
      <c r="R318" s="65"/>
      <c r="S318" s="65"/>
      <c r="T318" s="65"/>
      <c r="U318" s="65"/>
      <c r="V318" s="9"/>
      <c r="W318" s="596"/>
      <c r="X318" s="139">
        <f t="shared" si="64"/>
        <v>0</v>
      </c>
    </row>
    <row r="319" spans="2:24" s="13" customFormat="1" x14ac:dyDescent="0.45">
      <c r="B319" s="103"/>
      <c r="C319" s="1"/>
      <c r="D319" s="2"/>
      <c r="E319" s="3"/>
      <c r="F319" s="4"/>
      <c r="G319" s="5"/>
      <c r="H319" s="6"/>
      <c r="I319" s="5"/>
      <c r="J319" s="5"/>
      <c r="K319" s="5"/>
      <c r="L319" s="80"/>
      <c r="M319" s="8"/>
      <c r="N319" s="93"/>
      <c r="O319" s="65"/>
      <c r="P319" s="65"/>
      <c r="Q319" s="65"/>
      <c r="R319" s="65"/>
      <c r="S319" s="65"/>
      <c r="T319" s="65"/>
      <c r="U319" s="65"/>
      <c r="V319" s="9"/>
      <c r="W319" s="596"/>
      <c r="X319" s="139">
        <f t="shared" si="64"/>
        <v>0</v>
      </c>
    </row>
    <row r="320" spans="2:24" s="13" customFormat="1" x14ac:dyDescent="0.45">
      <c r="B320" s="103"/>
      <c r="C320" s="1"/>
      <c r="D320" s="2"/>
      <c r="E320" s="3"/>
      <c r="F320" s="4"/>
      <c r="G320" s="5"/>
      <c r="H320" s="6"/>
      <c r="I320" s="5"/>
      <c r="J320" s="5"/>
      <c r="K320" s="5"/>
      <c r="L320" s="80"/>
      <c r="M320" s="8"/>
      <c r="N320" s="93"/>
      <c r="O320" s="65"/>
      <c r="P320" s="65"/>
      <c r="Q320" s="65"/>
      <c r="R320" s="65"/>
      <c r="S320" s="65"/>
      <c r="T320" s="65"/>
      <c r="U320" s="65"/>
      <c r="V320" s="9"/>
      <c r="W320" s="596"/>
      <c r="X320" s="139">
        <f t="shared" si="64"/>
        <v>0</v>
      </c>
    </row>
    <row r="321" spans="2:24" s="13" customFormat="1" x14ac:dyDescent="0.45">
      <c r="B321" s="103"/>
      <c r="C321" s="1"/>
      <c r="D321" s="2"/>
      <c r="E321" s="3"/>
      <c r="F321" s="4"/>
      <c r="G321" s="5"/>
      <c r="H321" s="6"/>
      <c r="I321" s="5"/>
      <c r="J321" s="5"/>
      <c r="K321" s="5"/>
      <c r="L321" s="80"/>
      <c r="M321" s="8"/>
      <c r="N321" s="93"/>
      <c r="O321" s="65"/>
      <c r="P321" s="65"/>
      <c r="Q321" s="65"/>
      <c r="R321" s="65"/>
      <c r="S321" s="65"/>
      <c r="T321" s="65"/>
      <c r="U321" s="65"/>
      <c r="V321" s="9"/>
      <c r="W321" s="596"/>
      <c r="X321" s="139">
        <f t="shared" si="64"/>
        <v>0</v>
      </c>
    </row>
    <row r="322" spans="2:24" s="13" customFormat="1" x14ac:dyDescent="0.45">
      <c r="B322" s="103"/>
      <c r="C322" s="1"/>
      <c r="D322" s="2"/>
      <c r="E322" s="3"/>
      <c r="F322" s="4"/>
      <c r="G322" s="5"/>
      <c r="H322" s="6"/>
      <c r="I322" s="5"/>
      <c r="J322" s="5"/>
      <c r="K322" s="5"/>
      <c r="L322" s="80"/>
      <c r="M322" s="8"/>
      <c r="N322" s="93"/>
      <c r="O322" s="65"/>
      <c r="P322" s="65"/>
      <c r="Q322" s="65"/>
      <c r="R322" s="65"/>
      <c r="S322" s="65"/>
      <c r="T322" s="65"/>
      <c r="U322" s="65"/>
      <c r="V322" s="9"/>
      <c r="W322" s="596"/>
      <c r="X322" s="139">
        <f t="shared" si="64"/>
        <v>0</v>
      </c>
    </row>
    <row r="323" spans="2:24" s="13" customFormat="1" x14ac:dyDescent="0.45">
      <c r="B323" s="103"/>
      <c r="C323" s="1"/>
      <c r="D323" s="2"/>
      <c r="E323" s="3"/>
      <c r="F323" s="4"/>
      <c r="G323" s="5"/>
      <c r="H323" s="6"/>
      <c r="I323" s="5"/>
      <c r="J323" s="5"/>
      <c r="K323" s="5"/>
      <c r="L323" s="80"/>
      <c r="M323" s="8"/>
      <c r="N323" s="93"/>
      <c r="O323" s="65"/>
      <c r="P323" s="65"/>
      <c r="Q323" s="65"/>
      <c r="R323" s="65"/>
      <c r="S323" s="65"/>
      <c r="T323" s="65"/>
      <c r="U323" s="65"/>
      <c r="V323" s="9"/>
      <c r="W323" s="596"/>
      <c r="X323" s="139">
        <f t="shared" si="64"/>
        <v>0</v>
      </c>
    </row>
    <row r="324" spans="2:24" s="13" customFormat="1" x14ac:dyDescent="0.45">
      <c r="B324" s="103"/>
      <c r="C324" s="1"/>
      <c r="D324" s="2"/>
      <c r="E324" s="3"/>
      <c r="F324" s="4"/>
      <c r="G324" s="5"/>
      <c r="H324" s="6"/>
      <c r="I324" s="5"/>
      <c r="J324" s="5"/>
      <c r="K324" s="5"/>
      <c r="L324" s="80"/>
      <c r="M324" s="8"/>
      <c r="N324" s="93"/>
      <c r="O324" s="65"/>
      <c r="P324" s="65"/>
      <c r="Q324" s="65"/>
      <c r="R324" s="65"/>
      <c r="S324" s="65"/>
      <c r="T324" s="65"/>
      <c r="U324" s="65"/>
      <c r="V324" s="9"/>
      <c r="W324" s="596"/>
      <c r="X324" s="139">
        <f t="shared" si="64"/>
        <v>0</v>
      </c>
    </row>
    <row r="325" spans="2:24" s="13" customFormat="1" x14ac:dyDescent="0.45">
      <c r="B325" s="103"/>
      <c r="C325" s="1"/>
      <c r="D325" s="2"/>
      <c r="E325" s="3"/>
      <c r="F325" s="4"/>
      <c r="G325" s="5"/>
      <c r="H325" s="6"/>
      <c r="I325" s="5"/>
      <c r="J325" s="5"/>
      <c r="K325" s="5"/>
      <c r="L325" s="80"/>
      <c r="M325" s="8"/>
      <c r="N325" s="93"/>
      <c r="O325" s="65"/>
      <c r="P325" s="65"/>
      <c r="Q325" s="65"/>
      <c r="R325" s="65"/>
      <c r="S325" s="65"/>
      <c r="T325" s="65"/>
      <c r="U325" s="65"/>
      <c r="V325" s="9"/>
      <c r="W325" s="596"/>
      <c r="X325" s="139">
        <f t="shared" si="64"/>
        <v>0</v>
      </c>
    </row>
    <row r="326" spans="2:24" s="13" customFormat="1" x14ac:dyDescent="0.45">
      <c r="B326" s="103"/>
      <c r="C326" s="1"/>
      <c r="D326" s="2"/>
      <c r="E326" s="3"/>
      <c r="F326" s="4"/>
      <c r="G326" s="5"/>
      <c r="H326" s="6"/>
      <c r="I326" s="5"/>
      <c r="J326" s="5"/>
      <c r="K326" s="5"/>
      <c r="L326" s="80"/>
      <c r="M326" s="8"/>
      <c r="N326" s="93"/>
      <c r="O326" s="65"/>
      <c r="P326" s="65"/>
      <c r="Q326" s="65"/>
      <c r="R326" s="65"/>
      <c r="S326" s="65"/>
      <c r="T326" s="65"/>
      <c r="U326" s="65"/>
      <c r="V326" s="9"/>
      <c r="W326" s="596"/>
      <c r="X326" s="139">
        <f t="shared" si="64"/>
        <v>0</v>
      </c>
    </row>
    <row r="327" spans="2:24" s="13" customFormat="1" x14ac:dyDescent="0.45">
      <c r="B327" s="103"/>
      <c r="C327" s="1"/>
      <c r="D327" s="2"/>
      <c r="E327" s="3"/>
      <c r="F327" s="4"/>
      <c r="G327" s="5"/>
      <c r="H327" s="6"/>
      <c r="I327" s="5"/>
      <c r="J327" s="5"/>
      <c r="K327" s="5"/>
      <c r="L327" s="80"/>
      <c r="M327" s="8"/>
      <c r="N327" s="93"/>
      <c r="O327" s="65"/>
      <c r="P327" s="65"/>
      <c r="Q327" s="65"/>
      <c r="R327" s="65"/>
      <c r="S327" s="65"/>
      <c r="T327" s="65"/>
      <c r="U327" s="65"/>
      <c r="V327" s="9"/>
      <c r="W327" s="596"/>
      <c r="X327" s="139">
        <f t="shared" si="64"/>
        <v>0</v>
      </c>
    </row>
    <row r="328" spans="2:24" s="13" customFormat="1" x14ac:dyDescent="0.45">
      <c r="B328" s="103"/>
      <c r="C328" s="1"/>
      <c r="D328" s="2"/>
      <c r="E328" s="3"/>
      <c r="F328" s="4"/>
      <c r="G328" s="5"/>
      <c r="H328" s="6"/>
      <c r="I328" s="5"/>
      <c r="J328" s="5"/>
      <c r="K328" s="5"/>
      <c r="L328" s="80"/>
      <c r="M328" s="8"/>
      <c r="N328" s="93"/>
      <c r="O328" s="65"/>
      <c r="P328" s="65"/>
      <c r="Q328" s="65"/>
      <c r="R328" s="65"/>
      <c r="S328" s="65"/>
      <c r="T328" s="65"/>
      <c r="U328" s="65"/>
      <c r="V328" s="9"/>
      <c r="W328" s="596"/>
      <c r="X328" s="139">
        <f t="shared" si="64"/>
        <v>0</v>
      </c>
    </row>
    <row r="329" spans="2:24" s="13" customFormat="1" x14ac:dyDescent="0.45">
      <c r="B329" s="103"/>
      <c r="C329" s="1"/>
      <c r="D329" s="2"/>
      <c r="E329" s="3"/>
      <c r="F329" s="4"/>
      <c r="G329" s="5"/>
      <c r="H329" s="6"/>
      <c r="I329" s="5"/>
      <c r="J329" s="5"/>
      <c r="K329" s="5"/>
      <c r="L329" s="80"/>
      <c r="M329" s="8"/>
      <c r="N329" s="93"/>
      <c r="O329" s="65"/>
      <c r="P329" s="65"/>
      <c r="Q329" s="65"/>
      <c r="R329" s="65"/>
      <c r="S329" s="65"/>
      <c r="T329" s="65"/>
      <c r="U329" s="65"/>
      <c r="V329" s="9"/>
      <c r="W329" s="596"/>
      <c r="X329" s="139">
        <f t="shared" si="64"/>
        <v>0</v>
      </c>
    </row>
    <row r="330" spans="2:24" s="13" customFormat="1" x14ac:dyDescent="0.45">
      <c r="B330" s="103"/>
      <c r="C330" s="1"/>
      <c r="D330" s="2"/>
      <c r="E330" s="3"/>
      <c r="F330" s="4"/>
      <c r="G330" s="5"/>
      <c r="H330" s="6"/>
      <c r="I330" s="5"/>
      <c r="J330" s="5"/>
      <c r="K330" s="5"/>
      <c r="L330" s="80"/>
      <c r="M330" s="8"/>
      <c r="N330" s="93"/>
      <c r="O330" s="65"/>
      <c r="P330" s="65"/>
      <c r="Q330" s="65"/>
      <c r="R330" s="65"/>
      <c r="S330" s="65"/>
      <c r="T330" s="65"/>
      <c r="U330" s="65"/>
      <c r="V330" s="9"/>
      <c r="W330" s="596"/>
      <c r="X330" s="139">
        <f t="shared" si="64"/>
        <v>0</v>
      </c>
    </row>
    <row r="331" spans="2:24" s="13" customFormat="1" x14ac:dyDescent="0.45">
      <c r="B331" s="103"/>
      <c r="C331" s="1"/>
      <c r="D331" s="2"/>
      <c r="E331" s="3"/>
      <c r="F331" s="4"/>
      <c r="G331" s="5"/>
      <c r="H331" s="6"/>
      <c r="I331" s="5"/>
      <c r="J331" s="5"/>
      <c r="K331" s="5"/>
      <c r="L331" s="80"/>
      <c r="M331" s="8"/>
      <c r="N331" s="93"/>
      <c r="O331" s="65"/>
      <c r="P331" s="65"/>
      <c r="Q331" s="65"/>
      <c r="R331" s="65"/>
      <c r="S331" s="65"/>
      <c r="T331" s="65"/>
      <c r="U331" s="65"/>
      <c r="V331" s="9"/>
      <c r="W331" s="596"/>
      <c r="X331" s="139">
        <f t="shared" si="64"/>
        <v>0</v>
      </c>
    </row>
    <row r="332" spans="2:24" s="13" customFormat="1" x14ac:dyDescent="0.45">
      <c r="B332" s="103"/>
      <c r="C332" s="1"/>
      <c r="D332" s="2"/>
      <c r="E332" s="3"/>
      <c r="F332" s="4"/>
      <c r="G332" s="5"/>
      <c r="H332" s="6"/>
      <c r="I332" s="5"/>
      <c r="J332" s="5"/>
      <c r="K332" s="5"/>
      <c r="L332" s="80"/>
      <c r="M332" s="8"/>
      <c r="N332" s="93"/>
      <c r="O332" s="65"/>
      <c r="P332" s="65"/>
      <c r="Q332" s="65"/>
      <c r="R332" s="65"/>
      <c r="S332" s="65"/>
      <c r="T332" s="65"/>
      <c r="U332" s="65"/>
      <c r="V332" s="9"/>
      <c r="W332" s="596"/>
      <c r="X332" s="139">
        <f t="shared" si="64"/>
        <v>0</v>
      </c>
    </row>
    <row r="333" spans="2:24" s="13" customFormat="1" x14ac:dyDescent="0.45">
      <c r="B333" s="103"/>
      <c r="C333" s="1"/>
      <c r="D333" s="2"/>
      <c r="E333" s="3"/>
      <c r="F333" s="4"/>
      <c r="G333" s="5"/>
      <c r="H333" s="6"/>
      <c r="I333" s="5"/>
      <c r="J333" s="5"/>
      <c r="K333" s="5"/>
      <c r="L333" s="80"/>
      <c r="M333" s="8"/>
      <c r="N333" s="93"/>
      <c r="O333" s="65"/>
      <c r="P333" s="65"/>
      <c r="Q333" s="65"/>
      <c r="R333" s="65"/>
      <c r="S333" s="65"/>
      <c r="T333" s="65"/>
      <c r="U333" s="65"/>
      <c r="V333" s="9"/>
      <c r="W333" s="596"/>
      <c r="X333" s="139">
        <f t="shared" si="64"/>
        <v>0</v>
      </c>
    </row>
    <row r="334" spans="2:24" s="13" customFormat="1" x14ac:dyDescent="0.45">
      <c r="B334" s="103"/>
      <c r="C334" s="1"/>
      <c r="D334" s="2"/>
      <c r="E334" s="3"/>
      <c r="F334" s="4"/>
      <c r="G334" s="5"/>
      <c r="H334" s="6"/>
      <c r="I334" s="5"/>
      <c r="J334" s="5"/>
      <c r="K334" s="5"/>
      <c r="L334" s="80"/>
      <c r="M334" s="8"/>
      <c r="N334" s="93"/>
      <c r="O334" s="65"/>
      <c r="P334" s="65"/>
      <c r="Q334" s="65"/>
      <c r="R334" s="65"/>
      <c r="S334" s="65"/>
      <c r="T334" s="65"/>
      <c r="U334" s="65"/>
      <c r="V334" s="9"/>
      <c r="W334" s="596"/>
      <c r="X334" s="139">
        <f t="shared" si="64"/>
        <v>0</v>
      </c>
    </row>
    <row r="335" spans="2:24" s="13" customFormat="1" x14ac:dyDescent="0.45">
      <c r="B335" s="103"/>
      <c r="C335" s="1"/>
      <c r="D335" s="2"/>
      <c r="E335" s="3"/>
      <c r="F335" s="4"/>
      <c r="G335" s="5"/>
      <c r="H335" s="6"/>
      <c r="I335" s="5"/>
      <c r="J335" s="5"/>
      <c r="K335" s="5"/>
      <c r="L335" s="80"/>
      <c r="M335" s="8"/>
      <c r="N335" s="93"/>
      <c r="O335" s="65"/>
      <c r="P335" s="65"/>
      <c r="Q335" s="65"/>
      <c r="R335" s="65"/>
      <c r="S335" s="65"/>
      <c r="T335" s="65"/>
      <c r="U335" s="65"/>
      <c r="V335" s="9"/>
      <c r="W335" s="596"/>
      <c r="X335" s="139">
        <f t="shared" si="64"/>
        <v>0</v>
      </c>
    </row>
    <row r="336" spans="2:24" s="13" customFormat="1" x14ac:dyDescent="0.45">
      <c r="B336" s="103"/>
      <c r="C336" s="1"/>
      <c r="D336" s="2"/>
      <c r="E336" s="3"/>
      <c r="F336" s="4"/>
      <c r="G336" s="5"/>
      <c r="H336" s="6"/>
      <c r="I336" s="5"/>
      <c r="J336" s="5"/>
      <c r="K336" s="5"/>
      <c r="L336" s="80"/>
      <c r="M336" s="8"/>
      <c r="N336" s="93"/>
      <c r="O336" s="65"/>
      <c r="P336" s="65"/>
      <c r="Q336" s="65"/>
      <c r="R336" s="65"/>
      <c r="S336" s="65"/>
      <c r="T336" s="65"/>
      <c r="U336" s="65"/>
      <c r="V336" s="9"/>
      <c r="W336" s="596"/>
      <c r="X336" s="139">
        <f t="shared" si="64"/>
        <v>0</v>
      </c>
    </row>
    <row r="337" spans="2:24" s="13" customFormat="1" x14ac:dyDescent="0.45">
      <c r="B337" s="103"/>
      <c r="C337" s="1"/>
      <c r="D337" s="2"/>
      <c r="E337" s="3"/>
      <c r="F337" s="4"/>
      <c r="G337" s="5"/>
      <c r="H337" s="6"/>
      <c r="I337" s="5"/>
      <c r="J337" s="5"/>
      <c r="K337" s="5"/>
      <c r="L337" s="80"/>
      <c r="M337" s="8"/>
      <c r="N337" s="93"/>
      <c r="O337" s="65"/>
      <c r="P337" s="65"/>
      <c r="Q337" s="65"/>
      <c r="R337" s="65"/>
      <c r="S337" s="65"/>
      <c r="T337" s="65"/>
      <c r="U337" s="65"/>
      <c r="V337" s="9"/>
      <c r="W337" s="596"/>
      <c r="X337" s="139">
        <f t="shared" si="64"/>
        <v>0</v>
      </c>
    </row>
    <row r="338" spans="2:24" s="13" customFormat="1" x14ac:dyDescent="0.45">
      <c r="B338" s="103"/>
      <c r="C338" s="1"/>
      <c r="D338" s="2"/>
      <c r="E338" s="3"/>
      <c r="F338" s="4"/>
      <c r="G338" s="5"/>
      <c r="H338" s="6"/>
      <c r="I338" s="5"/>
      <c r="J338" s="5"/>
      <c r="K338" s="5"/>
      <c r="L338" s="80"/>
      <c r="M338" s="8"/>
      <c r="N338" s="93"/>
      <c r="O338" s="65"/>
      <c r="P338" s="65"/>
      <c r="Q338" s="65"/>
      <c r="R338" s="65"/>
      <c r="S338" s="65"/>
      <c r="T338" s="65"/>
      <c r="U338" s="65"/>
      <c r="V338" s="9"/>
      <c r="W338" s="596"/>
      <c r="X338" s="139">
        <f t="shared" si="64"/>
        <v>0</v>
      </c>
    </row>
    <row r="339" spans="2:24" s="13" customFormat="1" x14ac:dyDescent="0.45">
      <c r="B339" s="103"/>
      <c r="C339" s="1"/>
      <c r="D339" s="2"/>
      <c r="E339" s="3"/>
      <c r="F339" s="4"/>
      <c r="G339" s="5"/>
      <c r="H339" s="6"/>
      <c r="I339" s="5"/>
      <c r="J339" s="5"/>
      <c r="K339" s="5"/>
      <c r="L339" s="80"/>
      <c r="M339" s="8"/>
      <c r="N339" s="93"/>
      <c r="O339" s="65"/>
      <c r="P339" s="65"/>
      <c r="Q339" s="65"/>
      <c r="R339" s="65"/>
      <c r="S339" s="65"/>
      <c r="T339" s="65"/>
      <c r="U339" s="65"/>
      <c r="V339" s="9"/>
      <c r="W339" s="596"/>
      <c r="X339" s="139">
        <f t="shared" si="64"/>
        <v>0</v>
      </c>
    </row>
    <row r="340" spans="2:24" s="13" customFormat="1" x14ac:dyDescent="0.45">
      <c r="B340" s="103"/>
      <c r="C340" s="1"/>
      <c r="D340" s="2"/>
      <c r="E340" s="3"/>
      <c r="F340" s="4"/>
      <c r="G340" s="5"/>
      <c r="H340" s="6"/>
      <c r="I340" s="5"/>
      <c r="J340" s="5"/>
      <c r="K340" s="5"/>
      <c r="L340" s="80"/>
      <c r="M340" s="8"/>
      <c r="N340" s="93"/>
      <c r="O340" s="65"/>
      <c r="P340" s="65"/>
      <c r="Q340" s="65"/>
      <c r="R340" s="65"/>
      <c r="S340" s="65"/>
      <c r="T340" s="65"/>
      <c r="U340" s="65"/>
      <c r="V340" s="9"/>
      <c r="W340" s="596"/>
      <c r="X340" s="139">
        <f t="shared" si="64"/>
        <v>0</v>
      </c>
    </row>
    <row r="341" spans="2:24" s="13" customFormat="1" x14ac:dyDescent="0.45">
      <c r="B341" s="103"/>
      <c r="C341" s="1"/>
      <c r="D341" s="2"/>
      <c r="E341" s="3"/>
      <c r="F341" s="4"/>
      <c r="G341" s="5"/>
      <c r="H341" s="6"/>
      <c r="I341" s="5"/>
      <c r="J341" s="5"/>
      <c r="K341" s="5"/>
      <c r="L341" s="80"/>
      <c r="M341" s="8"/>
      <c r="N341" s="93"/>
      <c r="O341" s="65"/>
      <c r="P341" s="65"/>
      <c r="Q341" s="65"/>
      <c r="R341" s="65"/>
      <c r="S341" s="65"/>
      <c r="T341" s="65"/>
      <c r="U341" s="65"/>
      <c r="V341" s="9"/>
      <c r="W341" s="596"/>
      <c r="X341" s="139">
        <f t="shared" si="64"/>
        <v>0</v>
      </c>
    </row>
    <row r="342" spans="2:24" s="13" customFormat="1" x14ac:dyDescent="0.45">
      <c r="B342" s="103"/>
      <c r="C342" s="1"/>
      <c r="D342" s="2"/>
      <c r="E342" s="3"/>
      <c r="F342" s="4"/>
      <c r="G342" s="5"/>
      <c r="H342" s="6"/>
      <c r="I342" s="5"/>
      <c r="J342" s="5"/>
      <c r="K342" s="5"/>
      <c r="L342" s="80"/>
      <c r="M342" s="8"/>
      <c r="N342" s="93"/>
      <c r="O342" s="65"/>
      <c r="P342" s="65"/>
      <c r="Q342" s="65"/>
      <c r="R342" s="65"/>
      <c r="S342" s="65"/>
      <c r="T342" s="65"/>
      <c r="U342" s="65"/>
      <c r="V342" s="9"/>
      <c r="W342" s="596"/>
      <c r="X342" s="139">
        <f t="shared" si="64"/>
        <v>0</v>
      </c>
    </row>
    <row r="343" spans="2:24" s="13" customFormat="1" x14ac:dyDescent="0.45">
      <c r="B343" s="103"/>
      <c r="C343" s="1"/>
      <c r="D343" s="2"/>
      <c r="E343" s="3"/>
      <c r="F343" s="4"/>
      <c r="G343" s="5"/>
      <c r="H343" s="6"/>
      <c r="I343" s="5"/>
      <c r="J343" s="5"/>
      <c r="K343" s="5"/>
      <c r="L343" s="80"/>
      <c r="M343" s="8"/>
      <c r="N343" s="93"/>
      <c r="O343" s="65"/>
      <c r="P343" s="65"/>
      <c r="Q343" s="65"/>
      <c r="R343" s="65"/>
      <c r="S343" s="65"/>
      <c r="T343" s="65"/>
      <c r="U343" s="65"/>
      <c r="V343" s="9"/>
      <c r="W343" s="596"/>
      <c r="X343" s="139">
        <f t="shared" si="64"/>
        <v>0</v>
      </c>
    </row>
    <row r="344" spans="2:24" s="13" customFormat="1" x14ac:dyDescent="0.45">
      <c r="B344" s="103"/>
      <c r="C344" s="1"/>
      <c r="D344" s="2"/>
      <c r="E344" s="3"/>
      <c r="F344" s="4"/>
      <c r="G344" s="5"/>
      <c r="H344" s="6"/>
      <c r="I344" s="5"/>
      <c r="J344" s="5"/>
      <c r="K344" s="5"/>
      <c r="L344" s="80"/>
      <c r="M344" s="8"/>
      <c r="N344" s="93"/>
      <c r="O344" s="65"/>
      <c r="P344" s="65"/>
      <c r="Q344" s="65"/>
      <c r="R344" s="65"/>
      <c r="S344" s="65"/>
      <c r="T344" s="65"/>
      <c r="U344" s="65"/>
      <c r="V344" s="9"/>
      <c r="W344" s="596"/>
      <c r="X344" s="139">
        <f t="shared" si="64"/>
        <v>0</v>
      </c>
    </row>
    <row r="345" spans="2:24" s="13" customFormat="1" x14ac:dyDescent="0.45">
      <c r="B345" s="103"/>
      <c r="C345" s="1"/>
      <c r="D345" s="2"/>
      <c r="E345" s="3"/>
      <c r="F345" s="4"/>
      <c r="G345" s="5"/>
      <c r="H345" s="6"/>
      <c r="I345" s="5"/>
      <c r="J345" s="5"/>
      <c r="K345" s="5"/>
      <c r="L345" s="80"/>
      <c r="M345" s="8"/>
      <c r="N345" s="93"/>
      <c r="O345" s="65"/>
      <c r="P345" s="65"/>
      <c r="Q345" s="65"/>
      <c r="R345" s="65"/>
      <c r="S345" s="65"/>
      <c r="T345" s="65"/>
      <c r="U345" s="65"/>
      <c r="V345" s="9"/>
      <c r="W345" s="596"/>
      <c r="X345" s="139">
        <f t="shared" si="64"/>
        <v>0</v>
      </c>
    </row>
    <row r="346" spans="2:24" s="13" customFormat="1" x14ac:dyDescent="0.45">
      <c r="B346" s="103"/>
      <c r="C346" s="1"/>
      <c r="D346" s="2"/>
      <c r="E346" s="3"/>
      <c r="F346" s="4"/>
      <c r="G346" s="5"/>
      <c r="H346" s="6"/>
      <c r="I346" s="5"/>
      <c r="J346" s="5"/>
      <c r="K346" s="5"/>
      <c r="L346" s="80"/>
      <c r="M346" s="8"/>
      <c r="N346" s="93"/>
      <c r="O346" s="65"/>
      <c r="P346" s="65"/>
      <c r="Q346" s="65"/>
      <c r="R346" s="65"/>
      <c r="S346" s="65"/>
      <c r="T346" s="65"/>
      <c r="U346" s="65"/>
      <c r="V346" s="9"/>
      <c r="W346" s="596"/>
      <c r="X346" s="139">
        <f t="shared" si="64"/>
        <v>0</v>
      </c>
    </row>
    <row r="347" spans="2:24" s="13" customFormat="1" x14ac:dyDescent="0.45">
      <c r="B347" s="103"/>
      <c r="C347" s="1"/>
      <c r="D347" s="2"/>
      <c r="E347" s="3"/>
      <c r="F347" s="4"/>
      <c r="G347" s="5"/>
      <c r="H347" s="6"/>
      <c r="I347" s="5"/>
      <c r="J347" s="5"/>
      <c r="K347" s="5"/>
      <c r="L347" s="80"/>
      <c r="M347" s="8"/>
      <c r="N347" s="93"/>
      <c r="O347" s="65"/>
      <c r="P347" s="65"/>
      <c r="Q347" s="65"/>
      <c r="R347" s="65"/>
      <c r="S347" s="65"/>
      <c r="T347" s="65"/>
      <c r="U347" s="65"/>
      <c r="V347" s="9"/>
      <c r="W347" s="596"/>
      <c r="X347" s="139">
        <f t="shared" si="64"/>
        <v>0</v>
      </c>
    </row>
    <row r="348" spans="2:24" s="13" customFormat="1" x14ac:dyDescent="0.45">
      <c r="B348" s="103"/>
      <c r="C348" s="1"/>
      <c r="D348" s="2"/>
      <c r="E348" s="3"/>
      <c r="F348" s="4"/>
      <c r="G348" s="5"/>
      <c r="H348" s="6"/>
      <c r="I348" s="5"/>
      <c r="J348" s="5"/>
      <c r="K348" s="5"/>
      <c r="L348" s="80"/>
      <c r="M348" s="8"/>
      <c r="N348" s="93"/>
      <c r="O348" s="65"/>
      <c r="P348" s="65"/>
      <c r="Q348" s="65"/>
      <c r="R348" s="65"/>
      <c r="S348" s="65"/>
      <c r="T348" s="65"/>
      <c r="U348" s="65"/>
      <c r="V348" s="9"/>
      <c r="W348" s="596"/>
      <c r="X348" s="139">
        <f t="shared" si="64"/>
        <v>0</v>
      </c>
    </row>
    <row r="349" spans="2:24" s="13" customFormat="1" x14ac:dyDescent="0.45">
      <c r="B349" s="103"/>
      <c r="C349" s="1"/>
      <c r="D349" s="2"/>
      <c r="E349" s="3"/>
      <c r="F349" s="4"/>
      <c r="G349" s="5"/>
      <c r="H349" s="6"/>
      <c r="I349" s="5"/>
      <c r="J349" s="5"/>
      <c r="K349" s="5"/>
      <c r="L349" s="80"/>
      <c r="M349" s="8"/>
      <c r="N349" s="93"/>
      <c r="O349" s="65"/>
      <c r="P349" s="65"/>
      <c r="Q349" s="65"/>
      <c r="R349" s="65"/>
      <c r="S349" s="65"/>
      <c r="T349" s="65"/>
      <c r="U349" s="65"/>
      <c r="V349" s="9"/>
      <c r="W349" s="596"/>
      <c r="X349" s="139">
        <f t="shared" si="64"/>
        <v>0</v>
      </c>
    </row>
    <row r="350" spans="2:24" s="13" customFormat="1" x14ac:dyDescent="0.45">
      <c r="B350" s="103"/>
      <c r="C350" s="1"/>
      <c r="D350" s="2"/>
      <c r="E350" s="3"/>
      <c r="F350" s="4"/>
      <c r="G350" s="5"/>
      <c r="H350" s="6"/>
      <c r="I350" s="5"/>
      <c r="J350" s="5"/>
      <c r="K350" s="5"/>
      <c r="L350" s="80"/>
      <c r="M350" s="8"/>
      <c r="N350" s="93"/>
      <c r="O350" s="65"/>
      <c r="P350" s="65"/>
      <c r="Q350" s="65"/>
      <c r="R350" s="65"/>
      <c r="S350" s="65"/>
      <c r="T350" s="65"/>
      <c r="U350" s="65"/>
      <c r="V350" s="9"/>
      <c r="W350" s="596"/>
      <c r="X350" s="139">
        <f t="shared" si="64"/>
        <v>0</v>
      </c>
    </row>
    <row r="351" spans="2:24" s="13" customFormat="1" x14ac:dyDescent="0.45">
      <c r="B351" s="103"/>
      <c r="C351" s="1"/>
      <c r="D351" s="2"/>
      <c r="E351" s="3"/>
      <c r="F351" s="4"/>
      <c r="G351" s="5"/>
      <c r="H351" s="6"/>
      <c r="I351" s="5"/>
      <c r="J351" s="5"/>
      <c r="K351" s="5"/>
      <c r="L351" s="80"/>
      <c r="M351" s="8"/>
      <c r="N351" s="93"/>
      <c r="O351" s="65"/>
      <c r="P351" s="65"/>
      <c r="Q351" s="65"/>
      <c r="R351" s="65"/>
      <c r="S351" s="65"/>
      <c r="T351" s="65"/>
      <c r="U351" s="65"/>
      <c r="V351" s="9"/>
      <c r="W351" s="596"/>
      <c r="X351" s="139">
        <f t="shared" si="64"/>
        <v>0</v>
      </c>
    </row>
    <row r="352" spans="2:24" s="13" customFormat="1" x14ac:dyDescent="0.45">
      <c r="B352" s="103"/>
      <c r="C352" s="1"/>
      <c r="D352" s="2"/>
      <c r="E352" s="3"/>
      <c r="F352" s="4"/>
      <c r="G352" s="5"/>
      <c r="H352" s="6"/>
      <c r="I352" s="5"/>
      <c r="J352" s="5"/>
      <c r="K352" s="5"/>
      <c r="L352" s="80"/>
      <c r="M352" s="8"/>
      <c r="N352" s="93"/>
      <c r="O352" s="65"/>
      <c r="P352" s="65"/>
      <c r="Q352" s="65"/>
      <c r="R352" s="65"/>
      <c r="S352" s="65"/>
      <c r="T352" s="65"/>
      <c r="U352" s="65"/>
      <c r="V352" s="9"/>
      <c r="W352" s="596"/>
      <c r="X352" s="139">
        <f t="shared" si="64"/>
        <v>0</v>
      </c>
    </row>
    <row r="353" spans="2:24" s="13" customFormat="1" x14ac:dyDescent="0.45">
      <c r="B353" s="103"/>
      <c r="C353" s="1"/>
      <c r="D353" s="2"/>
      <c r="E353" s="3"/>
      <c r="F353" s="4"/>
      <c r="G353" s="5"/>
      <c r="H353" s="6"/>
      <c r="I353" s="5"/>
      <c r="J353" s="5"/>
      <c r="K353" s="5"/>
      <c r="L353" s="80"/>
      <c r="M353" s="8"/>
      <c r="N353" s="93"/>
      <c r="O353" s="65"/>
      <c r="P353" s="65"/>
      <c r="Q353" s="65"/>
      <c r="R353" s="65"/>
      <c r="S353" s="65"/>
      <c r="T353" s="65"/>
      <c r="U353" s="65"/>
      <c r="V353" s="9"/>
      <c r="W353" s="596"/>
      <c r="X353" s="139">
        <f t="shared" si="64"/>
        <v>0</v>
      </c>
    </row>
    <row r="354" spans="2:24" s="13" customFormat="1" x14ac:dyDescent="0.45">
      <c r="B354" s="103"/>
      <c r="C354" s="1"/>
      <c r="D354" s="2"/>
      <c r="E354" s="3"/>
      <c r="F354" s="4"/>
      <c r="G354" s="5"/>
      <c r="H354" s="6"/>
      <c r="I354" s="5"/>
      <c r="J354" s="5"/>
      <c r="K354" s="5"/>
      <c r="L354" s="80"/>
      <c r="M354" s="8"/>
      <c r="N354" s="93"/>
      <c r="O354" s="65"/>
      <c r="P354" s="65"/>
      <c r="Q354" s="65"/>
      <c r="R354" s="65"/>
      <c r="S354" s="65"/>
      <c r="T354" s="65"/>
      <c r="U354" s="65"/>
      <c r="V354" s="9"/>
      <c r="W354" s="596"/>
      <c r="X354" s="139">
        <f t="shared" si="64"/>
        <v>0</v>
      </c>
    </row>
    <row r="355" spans="2:24" s="13" customFormat="1" x14ac:dyDescent="0.45">
      <c r="B355" s="103"/>
      <c r="C355" s="1"/>
      <c r="D355" s="2"/>
      <c r="E355" s="3"/>
      <c r="F355" s="4"/>
      <c r="G355" s="5"/>
      <c r="H355" s="6"/>
      <c r="I355" s="5"/>
      <c r="J355" s="5"/>
      <c r="K355" s="5"/>
      <c r="L355" s="80"/>
      <c r="M355" s="8"/>
      <c r="N355" s="93"/>
      <c r="O355" s="65"/>
      <c r="P355" s="65"/>
      <c r="Q355" s="65"/>
      <c r="R355" s="65"/>
      <c r="S355" s="65"/>
      <c r="T355" s="65"/>
      <c r="U355" s="65"/>
      <c r="V355" s="9"/>
      <c r="W355" s="596"/>
      <c r="X355" s="139">
        <f t="shared" si="64"/>
        <v>0</v>
      </c>
    </row>
    <row r="356" spans="2:24" s="13" customFormat="1" x14ac:dyDescent="0.45">
      <c r="B356" s="103"/>
      <c r="C356" s="1"/>
      <c r="D356" s="2"/>
      <c r="E356" s="3"/>
      <c r="F356" s="4"/>
      <c r="G356" s="5"/>
      <c r="H356" s="6"/>
      <c r="I356" s="5"/>
      <c r="J356" s="5"/>
      <c r="K356" s="5"/>
      <c r="L356" s="80"/>
      <c r="M356" s="8"/>
      <c r="N356" s="93"/>
      <c r="O356" s="65"/>
      <c r="P356" s="65"/>
      <c r="Q356" s="65"/>
      <c r="R356" s="65"/>
      <c r="S356" s="65"/>
      <c r="T356" s="65"/>
      <c r="U356" s="65"/>
      <c r="V356" s="9"/>
      <c r="W356" s="596"/>
      <c r="X356" s="139">
        <f t="shared" ref="X356:X375" si="65">O353-M353</f>
        <v>0</v>
      </c>
    </row>
    <row r="357" spans="2:24" s="13" customFormat="1" x14ac:dyDescent="0.45">
      <c r="B357" s="103"/>
      <c r="C357" s="1"/>
      <c r="D357" s="2"/>
      <c r="E357" s="3"/>
      <c r="F357" s="4"/>
      <c r="G357" s="5"/>
      <c r="H357" s="6"/>
      <c r="I357" s="5"/>
      <c r="J357" s="5"/>
      <c r="K357" s="5"/>
      <c r="L357" s="80"/>
      <c r="M357" s="8"/>
      <c r="N357" s="93"/>
      <c r="O357" s="65"/>
      <c r="P357" s="65"/>
      <c r="Q357" s="65"/>
      <c r="R357" s="65"/>
      <c r="S357" s="65"/>
      <c r="T357" s="65"/>
      <c r="U357" s="65"/>
      <c r="V357" s="9"/>
      <c r="W357" s="596"/>
      <c r="X357" s="139">
        <f t="shared" si="65"/>
        <v>0</v>
      </c>
    </row>
    <row r="358" spans="2:24" s="13" customFormat="1" x14ac:dyDescent="0.45">
      <c r="B358" s="103"/>
      <c r="C358" s="1"/>
      <c r="D358" s="2"/>
      <c r="E358" s="3"/>
      <c r="F358" s="4"/>
      <c r="G358" s="5"/>
      <c r="H358" s="6"/>
      <c r="I358" s="5"/>
      <c r="J358" s="5"/>
      <c r="K358" s="5"/>
      <c r="L358" s="80"/>
      <c r="M358" s="8"/>
      <c r="N358" s="93"/>
      <c r="O358" s="65"/>
      <c r="P358" s="65"/>
      <c r="Q358" s="65"/>
      <c r="R358" s="65"/>
      <c r="S358" s="65"/>
      <c r="T358" s="65"/>
      <c r="U358" s="65"/>
      <c r="V358" s="9"/>
      <c r="W358" s="596"/>
      <c r="X358" s="139">
        <f t="shared" si="65"/>
        <v>0</v>
      </c>
    </row>
    <row r="359" spans="2:24" s="13" customFormat="1" x14ac:dyDescent="0.45">
      <c r="B359" s="103"/>
      <c r="C359" s="1"/>
      <c r="D359" s="2"/>
      <c r="E359" s="3"/>
      <c r="F359" s="4"/>
      <c r="G359" s="5"/>
      <c r="H359" s="6"/>
      <c r="I359" s="5"/>
      <c r="J359" s="5"/>
      <c r="K359" s="5"/>
      <c r="L359" s="80"/>
      <c r="M359" s="8"/>
      <c r="N359" s="93"/>
      <c r="O359" s="65"/>
      <c r="P359" s="65"/>
      <c r="Q359" s="65"/>
      <c r="R359" s="65"/>
      <c r="S359" s="65"/>
      <c r="T359" s="65"/>
      <c r="U359" s="65"/>
      <c r="V359" s="9"/>
      <c r="W359" s="596"/>
      <c r="X359" s="139">
        <f t="shared" si="65"/>
        <v>0</v>
      </c>
    </row>
    <row r="360" spans="2:24" s="13" customFormat="1" x14ac:dyDescent="0.45">
      <c r="B360" s="103"/>
      <c r="C360" s="1"/>
      <c r="D360" s="2"/>
      <c r="E360" s="3"/>
      <c r="F360" s="4"/>
      <c r="G360" s="5"/>
      <c r="H360" s="6"/>
      <c r="I360" s="5"/>
      <c r="J360" s="5"/>
      <c r="K360" s="5"/>
      <c r="L360" s="80"/>
      <c r="M360" s="8"/>
      <c r="N360" s="93"/>
      <c r="O360" s="65"/>
      <c r="P360" s="65"/>
      <c r="Q360" s="65"/>
      <c r="R360" s="65"/>
      <c r="S360" s="65"/>
      <c r="T360" s="65"/>
      <c r="U360" s="65"/>
      <c r="V360" s="9"/>
      <c r="W360" s="596"/>
      <c r="X360" s="139">
        <f t="shared" si="65"/>
        <v>0</v>
      </c>
    </row>
    <row r="361" spans="2:24" s="13" customFormat="1" x14ac:dyDescent="0.45">
      <c r="B361" s="103"/>
      <c r="C361" s="1"/>
      <c r="D361" s="2"/>
      <c r="E361" s="3"/>
      <c r="F361" s="4"/>
      <c r="G361" s="5"/>
      <c r="H361" s="6"/>
      <c r="I361" s="5"/>
      <c r="J361" s="5"/>
      <c r="K361" s="5"/>
      <c r="L361" s="80"/>
      <c r="M361" s="8"/>
      <c r="N361" s="93"/>
      <c r="O361" s="65"/>
      <c r="P361" s="65"/>
      <c r="Q361" s="65"/>
      <c r="R361" s="65"/>
      <c r="S361" s="65"/>
      <c r="T361" s="65"/>
      <c r="U361" s="65"/>
      <c r="V361" s="9"/>
      <c r="W361" s="596"/>
      <c r="X361" s="139">
        <f t="shared" si="65"/>
        <v>0</v>
      </c>
    </row>
    <row r="362" spans="2:24" s="13" customFormat="1" x14ac:dyDescent="0.45">
      <c r="B362" s="103"/>
      <c r="C362" s="1"/>
      <c r="D362" s="2"/>
      <c r="E362" s="3"/>
      <c r="F362" s="4"/>
      <c r="G362" s="5"/>
      <c r="H362" s="6"/>
      <c r="I362" s="5"/>
      <c r="J362" s="5"/>
      <c r="K362" s="5"/>
      <c r="L362" s="80"/>
      <c r="M362" s="8"/>
      <c r="N362" s="93"/>
      <c r="O362" s="65"/>
      <c r="P362" s="65"/>
      <c r="Q362" s="65"/>
      <c r="R362" s="65"/>
      <c r="S362" s="65"/>
      <c r="T362" s="65"/>
      <c r="U362" s="65"/>
      <c r="V362" s="9"/>
      <c r="W362" s="596"/>
      <c r="X362" s="139">
        <f t="shared" si="65"/>
        <v>0</v>
      </c>
    </row>
    <row r="363" spans="2:24" s="13" customFormat="1" x14ac:dyDescent="0.45">
      <c r="B363" s="103"/>
      <c r="C363" s="1"/>
      <c r="D363" s="2"/>
      <c r="E363" s="3"/>
      <c r="F363" s="4"/>
      <c r="G363" s="5"/>
      <c r="H363" s="6"/>
      <c r="I363" s="5"/>
      <c r="J363" s="5"/>
      <c r="K363" s="5"/>
      <c r="L363" s="80"/>
      <c r="M363" s="8"/>
      <c r="N363" s="93"/>
      <c r="O363" s="65"/>
      <c r="P363" s="65"/>
      <c r="Q363" s="65"/>
      <c r="R363" s="65"/>
      <c r="S363" s="65"/>
      <c r="T363" s="65"/>
      <c r="U363" s="65"/>
      <c r="V363" s="9"/>
      <c r="W363" s="596"/>
      <c r="X363" s="139">
        <f t="shared" si="65"/>
        <v>0</v>
      </c>
    </row>
    <row r="364" spans="2:24" s="13" customFormat="1" x14ac:dyDescent="0.45">
      <c r="B364" s="103"/>
      <c r="C364" s="1"/>
      <c r="D364" s="2"/>
      <c r="E364" s="3"/>
      <c r="F364" s="4"/>
      <c r="G364" s="5"/>
      <c r="H364" s="6"/>
      <c r="I364" s="5"/>
      <c r="J364" s="5"/>
      <c r="K364" s="5"/>
      <c r="L364" s="80"/>
      <c r="M364" s="8"/>
      <c r="N364" s="93"/>
      <c r="O364" s="65"/>
      <c r="P364" s="65"/>
      <c r="Q364" s="65"/>
      <c r="R364" s="65"/>
      <c r="S364" s="65"/>
      <c r="T364" s="65"/>
      <c r="U364" s="65"/>
      <c r="V364" s="9"/>
      <c r="W364" s="596"/>
      <c r="X364" s="139">
        <f t="shared" si="65"/>
        <v>0</v>
      </c>
    </row>
    <row r="365" spans="2:24" s="13" customFormat="1" x14ac:dyDescent="0.45">
      <c r="B365" s="103"/>
      <c r="C365" s="1"/>
      <c r="D365" s="2"/>
      <c r="E365" s="3"/>
      <c r="F365" s="4"/>
      <c r="G365" s="5"/>
      <c r="H365" s="6"/>
      <c r="I365" s="5"/>
      <c r="J365" s="5"/>
      <c r="K365" s="5"/>
      <c r="L365" s="80"/>
      <c r="M365" s="8"/>
      <c r="N365" s="93"/>
      <c r="O365" s="65"/>
      <c r="P365" s="65"/>
      <c r="Q365" s="65"/>
      <c r="R365" s="65"/>
      <c r="S365" s="65"/>
      <c r="T365" s="65"/>
      <c r="U365" s="65"/>
      <c r="V365" s="9"/>
      <c r="W365" s="596"/>
      <c r="X365" s="139">
        <f t="shared" si="65"/>
        <v>0</v>
      </c>
    </row>
    <row r="366" spans="2:24" s="13" customFormat="1" x14ac:dyDescent="0.45">
      <c r="B366" s="103"/>
      <c r="C366" s="1"/>
      <c r="D366" s="2"/>
      <c r="E366" s="3"/>
      <c r="F366" s="4"/>
      <c r="G366" s="5"/>
      <c r="H366" s="6"/>
      <c r="I366" s="5"/>
      <c r="J366" s="5"/>
      <c r="K366" s="5"/>
      <c r="L366" s="80"/>
      <c r="M366" s="8"/>
      <c r="N366" s="93"/>
      <c r="O366" s="65"/>
      <c r="P366" s="65"/>
      <c r="Q366" s="65"/>
      <c r="R366" s="65"/>
      <c r="S366" s="65"/>
      <c r="T366" s="65"/>
      <c r="U366" s="65"/>
      <c r="V366" s="9"/>
      <c r="W366" s="596"/>
      <c r="X366" s="139">
        <f t="shared" si="65"/>
        <v>0</v>
      </c>
    </row>
    <row r="367" spans="2:24" s="13" customFormat="1" x14ac:dyDescent="0.45">
      <c r="B367" s="103"/>
      <c r="C367" s="1"/>
      <c r="D367" s="2"/>
      <c r="E367" s="3"/>
      <c r="F367" s="4"/>
      <c r="G367" s="5"/>
      <c r="H367" s="6"/>
      <c r="I367" s="5"/>
      <c r="J367" s="5"/>
      <c r="K367" s="5"/>
      <c r="L367" s="80"/>
      <c r="M367" s="8"/>
      <c r="N367" s="93"/>
      <c r="O367" s="65"/>
      <c r="P367" s="65"/>
      <c r="Q367" s="65"/>
      <c r="R367" s="65"/>
      <c r="S367" s="65"/>
      <c r="T367" s="65"/>
      <c r="U367" s="65"/>
      <c r="V367" s="9"/>
      <c r="W367" s="596"/>
      <c r="X367" s="139">
        <f t="shared" si="65"/>
        <v>0</v>
      </c>
    </row>
    <row r="368" spans="2:24" s="13" customFormat="1" x14ac:dyDescent="0.45">
      <c r="B368" s="103"/>
      <c r="C368" s="1"/>
      <c r="D368" s="2"/>
      <c r="E368" s="3"/>
      <c r="F368" s="4"/>
      <c r="G368" s="5"/>
      <c r="H368" s="6"/>
      <c r="I368" s="5"/>
      <c r="J368" s="5"/>
      <c r="K368" s="5"/>
      <c r="L368" s="80"/>
      <c r="M368" s="8"/>
      <c r="N368" s="93"/>
      <c r="O368" s="65"/>
      <c r="P368" s="65"/>
      <c r="Q368" s="65"/>
      <c r="R368" s="65"/>
      <c r="S368" s="65"/>
      <c r="T368" s="65"/>
      <c r="U368" s="65"/>
      <c r="V368" s="9"/>
      <c r="W368" s="596"/>
      <c r="X368" s="139">
        <f t="shared" si="65"/>
        <v>0</v>
      </c>
    </row>
    <row r="369" spans="2:24" s="13" customFormat="1" x14ac:dyDescent="0.45">
      <c r="B369" s="103"/>
      <c r="C369" s="1"/>
      <c r="D369" s="2"/>
      <c r="E369" s="3"/>
      <c r="F369" s="4"/>
      <c r="G369" s="5"/>
      <c r="H369" s="6"/>
      <c r="I369" s="5"/>
      <c r="J369" s="5"/>
      <c r="K369" s="5"/>
      <c r="L369" s="80"/>
      <c r="M369" s="8"/>
      <c r="N369" s="93"/>
      <c r="O369" s="65"/>
      <c r="P369" s="65"/>
      <c r="Q369" s="65"/>
      <c r="R369" s="65"/>
      <c r="S369" s="65"/>
      <c r="T369" s="65"/>
      <c r="U369" s="65"/>
      <c r="V369" s="9"/>
      <c r="W369" s="596"/>
      <c r="X369" s="139">
        <f t="shared" si="65"/>
        <v>0</v>
      </c>
    </row>
    <row r="370" spans="2:24" s="13" customFormat="1" x14ac:dyDescent="0.45">
      <c r="B370" s="103"/>
      <c r="C370" s="1"/>
      <c r="D370" s="2"/>
      <c r="E370" s="3"/>
      <c r="F370" s="4"/>
      <c r="G370" s="5"/>
      <c r="H370" s="6"/>
      <c r="I370" s="5"/>
      <c r="J370" s="5"/>
      <c r="K370" s="5"/>
      <c r="L370" s="80"/>
      <c r="M370" s="8"/>
      <c r="N370" s="93"/>
      <c r="O370" s="65"/>
      <c r="P370" s="65"/>
      <c r="Q370" s="65"/>
      <c r="R370" s="65"/>
      <c r="S370" s="65"/>
      <c r="T370" s="65"/>
      <c r="U370" s="65"/>
      <c r="V370" s="9"/>
      <c r="W370" s="596"/>
      <c r="X370" s="139">
        <f t="shared" si="65"/>
        <v>0</v>
      </c>
    </row>
    <row r="371" spans="2:24" s="13" customFormat="1" x14ac:dyDescent="0.45">
      <c r="B371" s="103"/>
      <c r="C371" s="1"/>
      <c r="D371" s="2"/>
      <c r="E371" s="3"/>
      <c r="F371" s="4"/>
      <c r="G371" s="5"/>
      <c r="H371" s="6"/>
      <c r="I371" s="5"/>
      <c r="J371" s="5"/>
      <c r="K371" s="5"/>
      <c r="L371" s="80"/>
      <c r="M371" s="8"/>
      <c r="N371" s="93"/>
      <c r="O371" s="65"/>
      <c r="P371" s="65"/>
      <c r="Q371" s="65"/>
      <c r="R371" s="65"/>
      <c r="S371" s="65"/>
      <c r="T371" s="65"/>
      <c r="U371" s="65"/>
      <c r="V371" s="9"/>
      <c r="W371" s="596"/>
      <c r="X371" s="139">
        <f t="shared" si="65"/>
        <v>0</v>
      </c>
    </row>
    <row r="372" spans="2:24" s="13" customFormat="1" x14ac:dyDescent="0.45">
      <c r="B372" s="103"/>
      <c r="C372" s="1"/>
      <c r="D372" s="2"/>
      <c r="E372" s="3"/>
      <c r="F372" s="4"/>
      <c r="G372" s="5"/>
      <c r="H372" s="6"/>
      <c r="I372" s="5"/>
      <c r="J372" s="5"/>
      <c r="K372" s="5"/>
      <c r="L372" s="80"/>
      <c r="M372" s="8"/>
      <c r="N372" s="93"/>
      <c r="O372" s="65"/>
      <c r="P372" s="65"/>
      <c r="Q372" s="65"/>
      <c r="R372" s="65"/>
      <c r="S372" s="65"/>
      <c r="T372" s="65"/>
      <c r="U372" s="65"/>
      <c r="V372" s="9"/>
      <c r="W372" s="596"/>
      <c r="X372" s="139">
        <f t="shared" si="65"/>
        <v>0</v>
      </c>
    </row>
    <row r="373" spans="2:24" s="13" customFormat="1" x14ac:dyDescent="0.45">
      <c r="B373" s="103"/>
      <c r="C373" s="1"/>
      <c r="D373" s="2"/>
      <c r="E373" s="3"/>
      <c r="F373" s="4"/>
      <c r="G373" s="5"/>
      <c r="H373" s="6"/>
      <c r="I373" s="5"/>
      <c r="J373" s="5"/>
      <c r="K373" s="5"/>
      <c r="L373" s="80"/>
      <c r="M373" s="8"/>
      <c r="N373" s="93"/>
      <c r="O373" s="65"/>
      <c r="P373" s="65"/>
      <c r="Q373" s="65"/>
      <c r="R373" s="65"/>
      <c r="S373" s="65"/>
      <c r="T373" s="65"/>
      <c r="U373" s="65"/>
      <c r="V373" s="9"/>
      <c r="W373" s="596"/>
      <c r="X373" s="139">
        <f t="shared" si="65"/>
        <v>0</v>
      </c>
    </row>
    <row r="374" spans="2:24" s="13" customFormat="1" x14ac:dyDescent="0.45">
      <c r="B374" s="103"/>
      <c r="C374" s="1"/>
      <c r="D374" s="2"/>
      <c r="E374" s="3"/>
      <c r="F374" s="4"/>
      <c r="G374" s="5"/>
      <c r="H374" s="6"/>
      <c r="I374" s="5"/>
      <c r="J374" s="5"/>
      <c r="K374" s="5"/>
      <c r="L374" s="80"/>
      <c r="M374" s="8"/>
      <c r="N374" s="93"/>
      <c r="O374" s="65"/>
      <c r="P374" s="65"/>
      <c r="Q374" s="65"/>
      <c r="R374" s="65"/>
      <c r="S374" s="65"/>
      <c r="T374" s="65"/>
      <c r="U374" s="65"/>
      <c r="V374" s="9"/>
      <c r="W374" s="596"/>
      <c r="X374" s="139">
        <f t="shared" si="65"/>
        <v>0</v>
      </c>
    </row>
    <row r="375" spans="2:24" s="13" customFormat="1" x14ac:dyDescent="0.45">
      <c r="B375" s="103"/>
      <c r="C375" s="1"/>
      <c r="D375" s="2"/>
      <c r="E375" s="3"/>
      <c r="F375" s="4"/>
      <c r="G375" s="5"/>
      <c r="H375" s="6"/>
      <c r="I375" s="5"/>
      <c r="J375" s="5"/>
      <c r="K375" s="5"/>
      <c r="L375" s="80"/>
      <c r="M375" s="8"/>
      <c r="N375" s="93"/>
      <c r="O375" s="65"/>
      <c r="P375" s="65"/>
      <c r="Q375" s="65"/>
      <c r="R375" s="65"/>
      <c r="S375" s="65"/>
      <c r="T375" s="65"/>
      <c r="U375" s="65"/>
      <c r="V375" s="9"/>
      <c r="W375" s="596"/>
      <c r="X375" s="139">
        <f t="shared" si="65"/>
        <v>0</v>
      </c>
    </row>
    <row r="376" spans="2:24" s="13" customFormat="1" x14ac:dyDescent="0.45">
      <c r="B376" s="103"/>
      <c r="C376" s="1"/>
      <c r="D376" s="2"/>
      <c r="E376" s="3"/>
      <c r="F376" s="4"/>
      <c r="G376" s="5"/>
      <c r="H376" s="6"/>
      <c r="I376" s="5"/>
      <c r="J376" s="5"/>
      <c r="K376" s="5"/>
      <c r="L376" s="80"/>
      <c r="M376" s="8"/>
      <c r="N376" s="93"/>
      <c r="O376" s="65"/>
      <c r="P376" s="65"/>
      <c r="Q376" s="65"/>
      <c r="R376" s="65"/>
      <c r="S376" s="65"/>
      <c r="T376" s="65"/>
      <c r="U376" s="65"/>
      <c r="V376" s="9"/>
      <c r="W376" s="596"/>
      <c r="X376" s="137"/>
    </row>
    <row r="377" spans="2:24" s="13" customFormat="1" x14ac:dyDescent="0.45">
      <c r="B377" s="103"/>
      <c r="C377" s="1"/>
      <c r="D377" s="2"/>
      <c r="E377" s="3"/>
      <c r="F377" s="4"/>
      <c r="G377" s="5"/>
      <c r="H377" s="6"/>
      <c r="I377" s="5"/>
      <c r="J377" s="5"/>
      <c r="K377" s="5"/>
      <c r="L377" s="80"/>
      <c r="M377" s="8"/>
      <c r="N377" s="93"/>
      <c r="O377" s="65"/>
      <c r="P377" s="65"/>
      <c r="Q377" s="65"/>
      <c r="R377" s="65"/>
      <c r="S377" s="65"/>
      <c r="T377" s="65"/>
      <c r="U377" s="65"/>
      <c r="V377" s="9"/>
      <c r="W377" s="596"/>
      <c r="X377" s="137"/>
    </row>
    <row r="378" spans="2:24" s="13" customFormat="1" x14ac:dyDescent="0.45">
      <c r="B378" s="103"/>
      <c r="C378" s="1"/>
      <c r="D378" s="2"/>
      <c r="E378" s="3"/>
      <c r="F378" s="4"/>
      <c r="G378" s="5"/>
      <c r="H378" s="6"/>
      <c r="I378" s="5"/>
      <c r="J378" s="5"/>
      <c r="K378" s="5"/>
      <c r="L378" s="80"/>
      <c r="M378" s="8"/>
      <c r="N378" s="93"/>
      <c r="O378" s="65"/>
      <c r="P378" s="65"/>
      <c r="Q378" s="65"/>
      <c r="R378" s="65"/>
      <c r="S378" s="65"/>
      <c r="T378" s="65"/>
      <c r="U378" s="65"/>
      <c r="V378" s="9"/>
      <c r="W378" s="596"/>
      <c r="X378" s="137"/>
    </row>
    <row r="379" spans="2:24" s="13" customFormat="1" x14ac:dyDescent="0.45">
      <c r="B379" s="103"/>
      <c r="C379" s="1"/>
      <c r="D379" s="2"/>
      <c r="E379" s="3"/>
      <c r="F379" s="4"/>
      <c r="G379" s="5"/>
      <c r="H379" s="6"/>
      <c r="I379" s="5"/>
      <c r="J379" s="5"/>
      <c r="K379" s="5"/>
      <c r="L379" s="80"/>
      <c r="M379" s="8"/>
      <c r="N379" s="93"/>
      <c r="O379" s="65"/>
      <c r="P379" s="65"/>
      <c r="Q379" s="65"/>
      <c r="R379" s="65"/>
      <c r="S379" s="65"/>
      <c r="T379" s="65"/>
      <c r="U379" s="65"/>
      <c r="V379" s="9"/>
      <c r="W379" s="596"/>
      <c r="X379" s="137"/>
    </row>
    <row r="380" spans="2:24" s="13" customFormat="1" x14ac:dyDescent="0.45">
      <c r="B380" s="103"/>
      <c r="C380" s="1"/>
      <c r="D380" s="2"/>
      <c r="E380" s="3"/>
      <c r="F380" s="4"/>
      <c r="G380" s="5"/>
      <c r="H380" s="6"/>
      <c r="I380" s="5"/>
      <c r="J380" s="5"/>
      <c r="K380" s="5"/>
      <c r="L380" s="80"/>
      <c r="M380" s="8"/>
      <c r="N380" s="93"/>
      <c r="O380" s="65"/>
      <c r="P380" s="65"/>
      <c r="Q380" s="65"/>
      <c r="R380" s="65"/>
      <c r="S380" s="65"/>
      <c r="T380" s="65"/>
      <c r="U380" s="65"/>
      <c r="V380" s="9"/>
      <c r="W380" s="596"/>
      <c r="X380" s="137"/>
    </row>
    <row r="381" spans="2:24" s="13" customFormat="1" x14ac:dyDescent="0.45">
      <c r="B381" s="103"/>
      <c r="C381" s="1"/>
      <c r="D381" s="2"/>
      <c r="E381" s="3"/>
      <c r="F381" s="4"/>
      <c r="G381" s="5"/>
      <c r="H381" s="6"/>
      <c r="I381" s="5"/>
      <c r="J381" s="5"/>
      <c r="K381" s="5"/>
      <c r="L381" s="80"/>
      <c r="M381" s="8"/>
      <c r="N381" s="93"/>
      <c r="O381" s="65"/>
      <c r="P381" s="65"/>
      <c r="Q381" s="65"/>
      <c r="R381" s="65"/>
      <c r="S381" s="65"/>
      <c r="T381" s="65"/>
      <c r="U381" s="65"/>
      <c r="V381" s="9"/>
      <c r="W381" s="596"/>
      <c r="X381" s="137"/>
    </row>
    <row r="382" spans="2:24" s="13" customFormat="1" x14ac:dyDescent="0.45">
      <c r="B382" s="103"/>
      <c r="C382" s="1"/>
      <c r="D382" s="2"/>
      <c r="E382" s="3"/>
      <c r="F382" s="4"/>
      <c r="G382" s="5"/>
      <c r="H382" s="6"/>
      <c r="I382" s="5"/>
      <c r="J382" s="5"/>
      <c r="K382" s="5"/>
      <c r="L382" s="80"/>
      <c r="M382" s="8"/>
      <c r="N382" s="93"/>
      <c r="O382" s="65"/>
      <c r="P382" s="65"/>
      <c r="Q382" s="65"/>
      <c r="R382" s="65"/>
      <c r="S382" s="65"/>
      <c r="T382" s="65"/>
      <c r="U382" s="65"/>
      <c r="V382" s="9"/>
      <c r="W382" s="596"/>
      <c r="X382" s="137"/>
    </row>
    <row r="383" spans="2:24" s="13" customFormat="1" x14ac:dyDescent="0.45">
      <c r="B383" s="103"/>
      <c r="C383" s="1"/>
      <c r="D383" s="2"/>
      <c r="E383" s="3"/>
      <c r="F383" s="4"/>
      <c r="G383" s="5"/>
      <c r="H383" s="6"/>
      <c r="I383" s="5"/>
      <c r="J383" s="5"/>
      <c r="K383" s="5"/>
      <c r="L383" s="80"/>
      <c r="M383" s="8"/>
      <c r="N383" s="93"/>
      <c r="O383" s="65"/>
      <c r="P383" s="65"/>
      <c r="Q383" s="65"/>
      <c r="R383" s="65"/>
      <c r="S383" s="65"/>
      <c r="T383" s="65"/>
      <c r="U383" s="65"/>
      <c r="V383" s="9"/>
      <c r="W383" s="596"/>
      <c r="X383" s="137"/>
    </row>
    <row r="384" spans="2:24" s="13" customFormat="1" x14ac:dyDescent="0.45">
      <c r="B384" s="103"/>
      <c r="C384" s="1"/>
      <c r="D384" s="2"/>
      <c r="E384" s="3"/>
      <c r="F384" s="4"/>
      <c r="G384" s="5"/>
      <c r="H384" s="6"/>
      <c r="I384" s="5"/>
      <c r="J384" s="5"/>
      <c r="K384" s="5"/>
      <c r="L384" s="80"/>
      <c r="M384" s="8"/>
      <c r="N384" s="93"/>
      <c r="O384" s="65"/>
      <c r="P384" s="65"/>
      <c r="Q384" s="65"/>
      <c r="R384" s="65"/>
      <c r="S384" s="65"/>
      <c r="T384" s="65"/>
      <c r="U384" s="65"/>
      <c r="V384" s="9"/>
      <c r="W384" s="596"/>
      <c r="X384" s="137"/>
    </row>
    <row r="385" spans="2:24" s="13" customFormat="1" x14ac:dyDescent="0.45">
      <c r="B385" s="103"/>
      <c r="C385" s="1"/>
      <c r="D385" s="2"/>
      <c r="E385" s="3"/>
      <c r="F385" s="4"/>
      <c r="G385" s="5"/>
      <c r="H385" s="6"/>
      <c r="I385" s="5"/>
      <c r="J385" s="5"/>
      <c r="K385" s="5"/>
      <c r="L385" s="80"/>
      <c r="M385" s="8"/>
      <c r="N385" s="93"/>
      <c r="O385" s="65"/>
      <c r="P385" s="65"/>
      <c r="Q385" s="65"/>
      <c r="R385" s="65"/>
      <c r="S385" s="65"/>
      <c r="T385" s="65"/>
      <c r="U385" s="65"/>
      <c r="V385" s="9"/>
      <c r="W385" s="596"/>
      <c r="X385" s="137"/>
    </row>
    <row r="386" spans="2:24" s="13" customFormat="1" x14ac:dyDescent="0.45">
      <c r="B386" s="103"/>
      <c r="C386" s="1"/>
      <c r="D386" s="2"/>
      <c r="E386" s="3"/>
      <c r="F386" s="4"/>
      <c r="G386" s="5"/>
      <c r="H386" s="6"/>
      <c r="I386" s="5"/>
      <c r="J386" s="5"/>
      <c r="K386" s="5"/>
      <c r="L386" s="80"/>
      <c r="M386" s="8"/>
      <c r="N386" s="93"/>
      <c r="O386" s="65"/>
      <c r="P386" s="65"/>
      <c r="Q386" s="65"/>
      <c r="R386" s="65"/>
      <c r="S386" s="65"/>
      <c r="T386" s="65"/>
      <c r="U386" s="65"/>
      <c r="V386" s="9"/>
      <c r="W386" s="596"/>
      <c r="X386" s="137"/>
    </row>
    <row r="387" spans="2:24" s="13" customFormat="1" x14ac:dyDescent="0.45">
      <c r="B387" s="103"/>
      <c r="C387" s="1"/>
      <c r="D387" s="2"/>
      <c r="E387" s="3"/>
      <c r="F387" s="4"/>
      <c r="G387" s="5"/>
      <c r="H387" s="6"/>
      <c r="I387" s="5"/>
      <c r="J387" s="5"/>
      <c r="K387" s="5"/>
      <c r="L387" s="80"/>
      <c r="M387" s="8"/>
      <c r="N387" s="93"/>
      <c r="O387" s="65"/>
      <c r="P387" s="65"/>
      <c r="Q387" s="65"/>
      <c r="R387" s="65"/>
      <c r="S387" s="65"/>
      <c r="T387" s="65"/>
      <c r="U387" s="65"/>
      <c r="V387" s="9"/>
      <c r="W387" s="596"/>
      <c r="X387" s="137"/>
    </row>
    <row r="388" spans="2:24" s="13" customFormat="1" x14ac:dyDescent="0.45">
      <c r="B388" s="103"/>
      <c r="C388" s="1"/>
      <c r="D388" s="2"/>
      <c r="E388" s="3"/>
      <c r="F388" s="4"/>
      <c r="G388" s="5"/>
      <c r="H388" s="6"/>
      <c r="I388" s="5"/>
      <c r="J388" s="5"/>
      <c r="K388" s="5"/>
      <c r="L388" s="80"/>
      <c r="M388" s="8"/>
      <c r="N388" s="93"/>
      <c r="O388" s="65"/>
      <c r="P388" s="65"/>
      <c r="Q388" s="65"/>
      <c r="R388" s="65"/>
      <c r="S388" s="65"/>
      <c r="T388" s="65"/>
      <c r="U388" s="65"/>
      <c r="V388" s="9"/>
      <c r="W388" s="596"/>
      <c r="X388" s="137"/>
    </row>
    <row r="389" spans="2:24" s="13" customFormat="1" x14ac:dyDescent="0.45">
      <c r="B389" s="103"/>
      <c r="C389" s="1"/>
      <c r="D389" s="2"/>
      <c r="E389" s="3"/>
      <c r="F389" s="4"/>
      <c r="G389" s="5"/>
      <c r="H389" s="6"/>
      <c r="I389" s="5"/>
      <c r="J389" s="5"/>
      <c r="K389" s="5"/>
      <c r="L389" s="80"/>
      <c r="M389" s="8"/>
      <c r="N389" s="93"/>
      <c r="O389" s="65"/>
      <c r="P389" s="65"/>
      <c r="Q389" s="65"/>
      <c r="R389" s="65"/>
      <c r="S389" s="65"/>
      <c r="T389" s="65"/>
      <c r="U389" s="65"/>
      <c r="V389" s="9"/>
      <c r="W389" s="596"/>
      <c r="X389" s="137"/>
    </row>
    <row r="390" spans="2:24" s="13" customFormat="1" x14ac:dyDescent="0.45">
      <c r="B390" s="103"/>
      <c r="C390" s="1"/>
      <c r="D390" s="2"/>
      <c r="E390" s="3"/>
      <c r="F390" s="4"/>
      <c r="G390" s="5"/>
      <c r="H390" s="6"/>
      <c r="I390" s="5"/>
      <c r="J390" s="5"/>
      <c r="K390" s="5"/>
      <c r="L390" s="80"/>
      <c r="M390" s="8"/>
      <c r="N390" s="93"/>
      <c r="O390" s="65"/>
      <c r="P390" s="65"/>
      <c r="Q390" s="65"/>
      <c r="R390" s="65"/>
      <c r="S390" s="65"/>
      <c r="T390" s="65"/>
      <c r="U390" s="65"/>
      <c r="V390" s="9"/>
      <c r="W390" s="596"/>
      <c r="X390" s="137"/>
    </row>
    <row r="391" spans="2:24" s="13" customFormat="1" x14ac:dyDescent="0.45">
      <c r="B391" s="103"/>
      <c r="C391" s="1"/>
      <c r="D391" s="2"/>
      <c r="E391" s="3"/>
      <c r="F391" s="4"/>
      <c r="G391" s="5"/>
      <c r="H391" s="6"/>
      <c r="I391" s="5"/>
      <c r="J391" s="5"/>
      <c r="K391" s="5"/>
      <c r="L391" s="80"/>
      <c r="M391" s="8"/>
      <c r="N391" s="93"/>
      <c r="O391" s="65"/>
      <c r="P391" s="65"/>
      <c r="Q391" s="65"/>
      <c r="R391" s="65"/>
      <c r="S391" s="65"/>
      <c r="T391" s="65"/>
      <c r="U391" s="65"/>
      <c r="V391" s="9"/>
      <c r="W391" s="596"/>
      <c r="X391" s="137"/>
    </row>
    <row r="392" spans="2:24" s="13" customFormat="1" x14ac:dyDescent="0.45">
      <c r="B392" s="103"/>
      <c r="C392" s="1"/>
      <c r="D392" s="2"/>
      <c r="E392" s="3"/>
      <c r="F392" s="4"/>
      <c r="G392" s="5"/>
      <c r="H392" s="6"/>
      <c r="I392" s="5"/>
      <c r="J392" s="5"/>
      <c r="K392" s="5"/>
      <c r="L392" s="80"/>
      <c r="M392" s="8"/>
      <c r="N392" s="93"/>
      <c r="O392" s="65"/>
      <c r="P392" s="65"/>
      <c r="Q392" s="65"/>
      <c r="R392" s="65"/>
      <c r="S392" s="65"/>
      <c r="T392" s="65"/>
      <c r="U392" s="65"/>
      <c r="V392" s="9"/>
      <c r="W392" s="596"/>
      <c r="X392" s="137"/>
    </row>
    <row r="393" spans="2:24" s="13" customFormat="1" x14ac:dyDescent="0.45">
      <c r="B393" s="103"/>
      <c r="C393" s="1"/>
      <c r="D393" s="2"/>
      <c r="E393" s="3"/>
      <c r="F393" s="4"/>
      <c r="G393" s="5"/>
      <c r="H393" s="6"/>
      <c r="I393" s="5"/>
      <c r="J393" s="5"/>
      <c r="K393" s="5"/>
      <c r="L393" s="80"/>
      <c r="M393" s="8"/>
      <c r="N393" s="93"/>
      <c r="O393" s="65"/>
      <c r="P393" s="65"/>
      <c r="Q393" s="65"/>
      <c r="R393" s="65"/>
      <c r="S393" s="65"/>
      <c r="T393" s="65"/>
      <c r="U393" s="65"/>
      <c r="V393" s="9"/>
      <c r="W393" s="596"/>
      <c r="X393" s="137"/>
    </row>
    <row r="394" spans="2:24" s="13" customFormat="1" x14ac:dyDescent="0.45">
      <c r="B394" s="103"/>
      <c r="C394" s="1"/>
      <c r="D394" s="2"/>
      <c r="E394" s="3"/>
      <c r="F394" s="4"/>
      <c r="G394" s="5"/>
      <c r="H394" s="6"/>
      <c r="I394" s="5"/>
      <c r="J394" s="5"/>
      <c r="K394" s="5"/>
      <c r="L394" s="80"/>
      <c r="M394" s="8"/>
      <c r="N394" s="93"/>
      <c r="O394" s="65"/>
      <c r="P394" s="65"/>
      <c r="Q394" s="65"/>
      <c r="R394" s="65"/>
      <c r="S394" s="65"/>
      <c r="T394" s="65"/>
      <c r="U394" s="65"/>
      <c r="V394" s="9"/>
      <c r="W394" s="596"/>
      <c r="X394" s="137"/>
    </row>
    <row r="395" spans="2:24" s="13" customFormat="1" x14ac:dyDescent="0.45">
      <c r="B395" s="103"/>
      <c r="C395" s="1"/>
      <c r="D395" s="2"/>
      <c r="E395" s="3"/>
      <c r="F395" s="4"/>
      <c r="G395" s="5"/>
      <c r="H395" s="6"/>
      <c r="I395" s="5"/>
      <c r="J395" s="5"/>
      <c r="K395" s="5"/>
      <c r="L395" s="80"/>
      <c r="M395" s="8"/>
      <c r="N395" s="93"/>
      <c r="O395" s="65"/>
      <c r="P395" s="65"/>
      <c r="Q395" s="65"/>
      <c r="R395" s="65"/>
      <c r="S395" s="65"/>
      <c r="T395" s="65"/>
      <c r="U395" s="65"/>
      <c r="V395" s="9"/>
      <c r="W395" s="596"/>
      <c r="X395" s="137"/>
    </row>
    <row r="396" spans="2:24" s="13" customFormat="1" x14ac:dyDescent="0.45">
      <c r="B396" s="103"/>
      <c r="C396" s="1"/>
      <c r="D396" s="2"/>
      <c r="E396" s="3"/>
      <c r="F396" s="4"/>
      <c r="G396" s="5"/>
      <c r="H396" s="6"/>
      <c r="I396" s="5"/>
      <c r="J396" s="5"/>
      <c r="K396" s="5"/>
      <c r="L396" s="80"/>
      <c r="M396" s="8"/>
      <c r="N396" s="93"/>
      <c r="O396" s="65"/>
      <c r="P396" s="65"/>
      <c r="Q396" s="65"/>
      <c r="R396" s="65"/>
      <c r="S396" s="65"/>
      <c r="T396" s="65"/>
      <c r="U396" s="65"/>
      <c r="V396" s="9"/>
      <c r="W396" s="596"/>
      <c r="X396" s="137"/>
    </row>
    <row r="397" spans="2:24" s="13" customFormat="1" x14ac:dyDescent="0.45">
      <c r="B397" s="103"/>
      <c r="C397" s="1"/>
      <c r="D397" s="2"/>
      <c r="E397" s="3"/>
      <c r="F397" s="4"/>
      <c r="G397" s="5"/>
      <c r="H397" s="6"/>
      <c r="I397" s="5"/>
      <c r="J397" s="5"/>
      <c r="K397" s="5"/>
      <c r="L397" s="80"/>
      <c r="M397" s="8"/>
      <c r="N397" s="93"/>
      <c r="O397" s="65"/>
      <c r="P397" s="65"/>
      <c r="Q397" s="65"/>
      <c r="R397" s="65"/>
      <c r="S397" s="65"/>
      <c r="T397" s="65"/>
      <c r="U397" s="65"/>
      <c r="V397" s="9"/>
      <c r="W397" s="596"/>
      <c r="X397" s="137"/>
    </row>
    <row r="398" spans="2:24" s="13" customFormat="1" x14ac:dyDescent="0.45">
      <c r="B398" s="103"/>
      <c r="C398" s="1"/>
      <c r="D398" s="2"/>
      <c r="E398" s="3"/>
      <c r="F398" s="4"/>
      <c r="G398" s="5"/>
      <c r="H398" s="6"/>
      <c r="I398" s="5"/>
      <c r="J398" s="5"/>
      <c r="K398" s="5"/>
      <c r="L398" s="80"/>
      <c r="M398" s="8"/>
      <c r="N398" s="93"/>
      <c r="O398" s="65"/>
      <c r="P398" s="65"/>
      <c r="Q398" s="65"/>
      <c r="R398" s="65"/>
      <c r="S398" s="65"/>
      <c r="T398" s="65"/>
      <c r="U398" s="65"/>
      <c r="V398" s="9"/>
      <c r="W398" s="596"/>
      <c r="X398" s="137"/>
    </row>
    <row r="399" spans="2:24" s="13" customFormat="1" x14ac:dyDescent="0.45">
      <c r="B399" s="103"/>
      <c r="C399" s="1"/>
      <c r="D399" s="2"/>
      <c r="E399" s="3"/>
      <c r="F399" s="4"/>
      <c r="G399" s="5"/>
      <c r="H399" s="6"/>
      <c r="I399" s="5"/>
      <c r="J399" s="5"/>
      <c r="K399" s="5"/>
      <c r="L399" s="80"/>
      <c r="M399" s="8"/>
      <c r="N399" s="93"/>
      <c r="O399" s="65"/>
      <c r="P399" s="65"/>
      <c r="Q399" s="65"/>
      <c r="R399" s="65"/>
      <c r="S399" s="65"/>
      <c r="T399" s="65"/>
      <c r="U399" s="65"/>
      <c r="V399" s="9"/>
      <c r="W399" s="596"/>
      <c r="X399" s="137"/>
    </row>
    <row r="400" spans="2:24" s="13" customFormat="1" x14ac:dyDescent="0.45">
      <c r="B400" s="103"/>
      <c r="C400" s="1"/>
      <c r="D400" s="2"/>
      <c r="E400" s="3"/>
      <c r="F400" s="4"/>
      <c r="G400" s="5"/>
      <c r="H400" s="6"/>
      <c r="I400" s="5"/>
      <c r="J400" s="5"/>
      <c r="K400" s="5"/>
      <c r="L400" s="80"/>
      <c r="M400" s="8"/>
      <c r="N400" s="93"/>
      <c r="O400" s="65"/>
      <c r="P400" s="65"/>
      <c r="Q400" s="65"/>
      <c r="R400" s="65"/>
      <c r="S400" s="65"/>
      <c r="T400" s="65"/>
      <c r="U400" s="65"/>
      <c r="V400" s="9"/>
      <c r="W400" s="596"/>
      <c r="X400" s="137"/>
    </row>
    <row r="401" spans="2:24" s="13" customFormat="1" x14ac:dyDescent="0.45">
      <c r="B401" s="103"/>
      <c r="C401" s="1"/>
      <c r="D401" s="2"/>
      <c r="E401" s="3"/>
      <c r="F401" s="4"/>
      <c r="G401" s="5"/>
      <c r="H401" s="6"/>
      <c r="I401" s="5"/>
      <c r="J401" s="5"/>
      <c r="K401" s="5"/>
      <c r="L401" s="80"/>
      <c r="M401" s="8"/>
      <c r="N401" s="93"/>
      <c r="O401" s="65"/>
      <c r="P401" s="65"/>
      <c r="Q401" s="65"/>
      <c r="R401" s="65"/>
      <c r="S401" s="65"/>
      <c r="T401" s="65"/>
      <c r="U401" s="65"/>
      <c r="V401" s="9"/>
      <c r="W401" s="596"/>
      <c r="X401" s="137"/>
    </row>
    <row r="402" spans="2:24" s="13" customFormat="1" x14ac:dyDescent="0.45">
      <c r="B402" s="103"/>
      <c r="C402" s="1"/>
      <c r="D402" s="2"/>
      <c r="E402" s="3"/>
      <c r="F402" s="4"/>
      <c r="G402" s="5"/>
      <c r="H402" s="6"/>
      <c r="I402" s="5"/>
      <c r="J402" s="5"/>
      <c r="K402" s="5"/>
      <c r="L402" s="80"/>
      <c r="M402" s="8"/>
      <c r="N402" s="93"/>
      <c r="O402" s="65"/>
      <c r="P402" s="65"/>
      <c r="Q402" s="65"/>
      <c r="R402" s="65"/>
      <c r="S402" s="65"/>
      <c r="T402" s="65"/>
      <c r="U402" s="65"/>
      <c r="V402" s="9"/>
      <c r="W402" s="596"/>
      <c r="X402" s="137"/>
    </row>
    <row r="403" spans="2:24" s="13" customFormat="1" x14ac:dyDescent="0.45">
      <c r="B403" s="103"/>
      <c r="C403" s="1"/>
      <c r="D403" s="2"/>
      <c r="E403" s="3"/>
      <c r="F403" s="4"/>
      <c r="G403" s="5"/>
      <c r="H403" s="6"/>
      <c r="I403" s="5"/>
      <c r="J403" s="5"/>
      <c r="K403" s="5"/>
      <c r="L403" s="80"/>
      <c r="M403" s="8"/>
      <c r="N403" s="93"/>
      <c r="O403" s="65"/>
      <c r="P403" s="65"/>
      <c r="Q403" s="65"/>
      <c r="R403" s="65"/>
      <c r="S403" s="65"/>
      <c r="T403" s="65"/>
      <c r="U403" s="65"/>
      <c r="V403" s="9"/>
      <c r="W403" s="596"/>
      <c r="X403" s="137"/>
    </row>
    <row r="404" spans="2:24" s="13" customFormat="1" x14ac:dyDescent="0.45">
      <c r="B404" s="103"/>
      <c r="C404" s="1"/>
      <c r="D404" s="2"/>
      <c r="E404" s="3"/>
      <c r="F404" s="4"/>
      <c r="G404" s="5"/>
      <c r="H404" s="6"/>
      <c r="I404" s="5"/>
      <c r="J404" s="5"/>
      <c r="K404" s="5"/>
      <c r="L404" s="80"/>
      <c r="M404" s="8"/>
      <c r="N404" s="93"/>
      <c r="O404" s="65"/>
      <c r="P404" s="65"/>
      <c r="Q404" s="65"/>
      <c r="R404" s="65"/>
      <c r="S404" s="65"/>
      <c r="T404" s="65"/>
      <c r="U404" s="65"/>
      <c r="V404" s="9"/>
      <c r="W404" s="596"/>
      <c r="X404" s="137"/>
    </row>
    <row r="405" spans="2:24" s="13" customFormat="1" x14ac:dyDescent="0.45">
      <c r="B405" s="103"/>
      <c r="C405" s="1"/>
      <c r="D405" s="2"/>
      <c r="E405" s="3"/>
      <c r="F405" s="4"/>
      <c r="G405" s="5"/>
      <c r="H405" s="6"/>
      <c r="I405" s="5"/>
      <c r="J405" s="5"/>
      <c r="K405" s="5"/>
      <c r="L405" s="80"/>
      <c r="M405" s="8"/>
      <c r="N405" s="93"/>
      <c r="O405" s="65"/>
      <c r="P405" s="65"/>
      <c r="Q405" s="65"/>
      <c r="R405" s="65"/>
      <c r="S405" s="65"/>
      <c r="T405" s="65"/>
      <c r="U405" s="65"/>
      <c r="V405" s="9"/>
      <c r="W405" s="596"/>
      <c r="X405" s="137"/>
    </row>
    <row r="406" spans="2:24" s="13" customFormat="1" x14ac:dyDescent="0.45">
      <c r="B406" s="103"/>
      <c r="C406" s="1"/>
      <c r="D406" s="2"/>
      <c r="E406" s="3"/>
      <c r="F406" s="4"/>
      <c r="G406" s="5"/>
      <c r="H406" s="6"/>
      <c r="I406" s="5"/>
      <c r="J406" s="5"/>
      <c r="K406" s="5"/>
      <c r="L406" s="80"/>
      <c r="M406" s="8"/>
      <c r="N406" s="93"/>
      <c r="O406" s="65"/>
      <c r="P406" s="65"/>
      <c r="Q406" s="65"/>
      <c r="R406" s="65"/>
      <c r="S406" s="65"/>
      <c r="T406" s="65"/>
      <c r="U406" s="65"/>
      <c r="V406" s="9"/>
      <c r="W406" s="596"/>
      <c r="X406" s="137"/>
    </row>
    <row r="407" spans="2:24" s="13" customFormat="1" x14ac:dyDescent="0.45">
      <c r="B407" s="103"/>
      <c r="C407" s="1"/>
      <c r="D407" s="2"/>
      <c r="E407" s="3"/>
      <c r="F407" s="4"/>
      <c r="G407" s="5"/>
      <c r="H407" s="6"/>
      <c r="I407" s="5"/>
      <c r="J407" s="5"/>
      <c r="K407" s="5"/>
      <c r="L407" s="80"/>
      <c r="M407" s="8"/>
      <c r="N407" s="93"/>
      <c r="O407" s="65"/>
      <c r="P407" s="65"/>
      <c r="Q407" s="65"/>
      <c r="R407" s="65"/>
      <c r="S407" s="65"/>
      <c r="T407" s="65"/>
      <c r="U407" s="65"/>
      <c r="V407" s="9"/>
      <c r="W407" s="596"/>
      <c r="X407" s="137"/>
    </row>
    <row r="408" spans="2:24" s="13" customFormat="1" x14ac:dyDescent="0.45">
      <c r="B408" s="103"/>
      <c r="C408" s="1"/>
      <c r="D408" s="2"/>
      <c r="E408" s="3"/>
      <c r="F408" s="4"/>
      <c r="G408" s="5"/>
      <c r="H408" s="6"/>
      <c r="I408" s="5"/>
      <c r="J408" s="5"/>
      <c r="K408" s="5"/>
      <c r="L408" s="80"/>
      <c r="M408" s="8"/>
      <c r="N408" s="93"/>
      <c r="O408" s="65"/>
      <c r="P408" s="65"/>
      <c r="Q408" s="65"/>
      <c r="R408" s="65"/>
      <c r="S408" s="65"/>
      <c r="T408" s="65"/>
      <c r="U408" s="65"/>
      <c r="V408" s="9"/>
      <c r="W408" s="596"/>
      <c r="X408" s="137"/>
    </row>
    <row r="409" spans="2:24" s="13" customFormat="1" x14ac:dyDescent="0.45">
      <c r="B409" s="103"/>
      <c r="C409" s="1"/>
      <c r="D409" s="2"/>
      <c r="E409" s="3"/>
      <c r="F409" s="4"/>
      <c r="G409" s="5"/>
      <c r="H409" s="6"/>
      <c r="I409" s="5"/>
      <c r="J409" s="5"/>
      <c r="K409" s="5"/>
      <c r="L409" s="80"/>
      <c r="M409" s="8"/>
      <c r="N409" s="93"/>
      <c r="O409" s="65"/>
      <c r="P409" s="65"/>
      <c r="Q409" s="65"/>
      <c r="R409" s="65"/>
      <c r="S409" s="65"/>
      <c r="T409" s="65"/>
      <c r="U409" s="65"/>
      <c r="V409" s="9"/>
      <c r="W409" s="596"/>
      <c r="X409" s="137"/>
    </row>
    <row r="410" spans="2:24" s="13" customFormat="1" x14ac:dyDescent="0.45">
      <c r="B410" s="103"/>
      <c r="C410" s="1"/>
      <c r="D410" s="2"/>
      <c r="E410" s="3"/>
      <c r="F410" s="4"/>
      <c r="G410" s="5"/>
      <c r="H410" s="6"/>
      <c r="I410" s="5"/>
      <c r="J410" s="5"/>
      <c r="K410" s="5"/>
      <c r="L410" s="80"/>
      <c r="M410" s="8"/>
      <c r="N410" s="93"/>
      <c r="O410" s="65"/>
      <c r="P410" s="65"/>
      <c r="Q410" s="65"/>
      <c r="R410" s="65"/>
      <c r="S410" s="65"/>
      <c r="T410" s="65"/>
      <c r="U410" s="65"/>
      <c r="V410" s="9"/>
      <c r="W410" s="596"/>
      <c r="X410" s="137"/>
    </row>
    <row r="411" spans="2:24" s="13" customFormat="1" x14ac:dyDescent="0.45">
      <c r="B411" s="103"/>
      <c r="C411" s="1"/>
      <c r="D411" s="2"/>
      <c r="E411" s="3"/>
      <c r="F411" s="4"/>
      <c r="G411" s="5"/>
      <c r="H411" s="6"/>
      <c r="I411" s="5"/>
      <c r="J411" s="5"/>
      <c r="K411" s="5"/>
      <c r="L411" s="80"/>
      <c r="M411" s="8"/>
      <c r="N411" s="93"/>
      <c r="O411" s="65"/>
      <c r="P411" s="65"/>
      <c r="Q411" s="65"/>
      <c r="R411" s="65"/>
      <c r="S411" s="65"/>
      <c r="T411" s="65"/>
      <c r="U411" s="65"/>
      <c r="V411" s="9"/>
      <c r="W411" s="596"/>
      <c r="X411" s="137"/>
    </row>
    <row r="412" spans="2:24" s="13" customFormat="1" x14ac:dyDescent="0.45">
      <c r="B412" s="103"/>
      <c r="C412" s="1"/>
      <c r="D412" s="2"/>
      <c r="E412" s="3"/>
      <c r="F412" s="4"/>
      <c r="G412" s="5"/>
      <c r="H412" s="6"/>
      <c r="I412" s="5"/>
      <c r="J412" s="5"/>
      <c r="K412" s="5"/>
      <c r="L412" s="80"/>
      <c r="M412" s="8"/>
      <c r="N412" s="93"/>
      <c r="O412" s="65"/>
      <c r="P412" s="65"/>
      <c r="Q412" s="65"/>
      <c r="R412" s="65"/>
      <c r="S412" s="65"/>
      <c r="T412" s="65"/>
      <c r="U412" s="65"/>
      <c r="V412" s="9"/>
      <c r="W412" s="596"/>
      <c r="X412" s="137"/>
    </row>
    <row r="413" spans="2:24" s="13" customFormat="1" x14ac:dyDescent="0.45">
      <c r="B413" s="103"/>
      <c r="C413" s="1"/>
      <c r="D413" s="2"/>
      <c r="E413" s="3"/>
      <c r="F413" s="4"/>
      <c r="G413" s="5"/>
      <c r="H413" s="6"/>
      <c r="I413" s="5"/>
      <c r="J413" s="5"/>
      <c r="K413" s="5"/>
      <c r="L413" s="80"/>
      <c r="M413" s="8"/>
      <c r="N413" s="93"/>
      <c r="O413" s="65"/>
      <c r="P413" s="65"/>
      <c r="Q413" s="65"/>
      <c r="R413" s="65"/>
      <c r="S413" s="65"/>
      <c r="T413" s="65"/>
      <c r="U413" s="65"/>
      <c r="V413" s="9"/>
      <c r="W413" s="596"/>
      <c r="X413" s="137"/>
    </row>
    <row r="414" spans="2:24" s="13" customFormat="1" x14ac:dyDescent="0.45">
      <c r="B414" s="103"/>
      <c r="C414" s="1"/>
      <c r="D414" s="2"/>
      <c r="E414" s="3"/>
      <c r="F414" s="4"/>
      <c r="G414" s="5"/>
      <c r="H414" s="6"/>
      <c r="I414" s="5"/>
      <c r="J414" s="5"/>
      <c r="K414" s="5"/>
      <c r="L414" s="80"/>
      <c r="M414" s="8"/>
      <c r="N414" s="93"/>
      <c r="O414" s="65"/>
      <c r="P414" s="65"/>
      <c r="Q414" s="65"/>
      <c r="R414" s="65"/>
      <c r="S414" s="65"/>
      <c r="T414" s="65"/>
      <c r="U414" s="65"/>
      <c r="V414" s="9"/>
      <c r="W414" s="596"/>
      <c r="X414" s="137"/>
    </row>
    <row r="415" spans="2:24" s="13" customFormat="1" x14ac:dyDescent="0.45">
      <c r="B415" s="103"/>
      <c r="C415" s="1"/>
      <c r="D415" s="2"/>
      <c r="E415" s="3"/>
      <c r="F415" s="4"/>
      <c r="G415" s="5"/>
      <c r="H415" s="6"/>
      <c r="I415" s="5"/>
      <c r="J415" s="5"/>
      <c r="K415" s="5"/>
      <c r="L415" s="80"/>
      <c r="M415" s="8"/>
      <c r="N415" s="93"/>
      <c r="O415" s="65"/>
      <c r="P415" s="65"/>
      <c r="Q415" s="65"/>
      <c r="R415" s="65"/>
      <c r="S415" s="65"/>
      <c r="T415" s="65"/>
      <c r="U415" s="65"/>
      <c r="V415" s="9"/>
      <c r="W415" s="596"/>
      <c r="X415" s="137"/>
    </row>
    <row r="416" spans="2:24" s="13" customFormat="1" x14ac:dyDescent="0.45">
      <c r="B416" s="103"/>
      <c r="C416" s="1"/>
      <c r="D416" s="2"/>
      <c r="E416" s="3"/>
      <c r="F416" s="4"/>
      <c r="G416" s="5"/>
      <c r="H416" s="6"/>
      <c r="I416" s="5"/>
      <c r="J416" s="5"/>
      <c r="K416" s="5"/>
      <c r="L416" s="80"/>
      <c r="M416" s="8"/>
      <c r="N416" s="93"/>
      <c r="O416" s="65"/>
      <c r="P416" s="65"/>
      <c r="Q416" s="65"/>
      <c r="R416" s="65"/>
      <c r="S416" s="65"/>
      <c r="T416" s="65"/>
      <c r="U416" s="65"/>
      <c r="V416" s="9"/>
      <c r="W416" s="596"/>
      <c r="X416" s="137"/>
    </row>
    <row r="417" spans="2:24" s="13" customFormat="1" x14ac:dyDescent="0.45">
      <c r="B417" s="103"/>
      <c r="C417" s="1"/>
      <c r="D417" s="2"/>
      <c r="E417" s="3"/>
      <c r="F417" s="4"/>
      <c r="G417" s="5"/>
      <c r="H417" s="6"/>
      <c r="I417" s="5"/>
      <c r="J417" s="5"/>
      <c r="K417" s="5"/>
      <c r="L417" s="80"/>
      <c r="M417" s="8"/>
      <c r="N417" s="93"/>
      <c r="O417" s="65"/>
      <c r="P417" s="65"/>
      <c r="Q417" s="65"/>
      <c r="R417" s="65"/>
      <c r="S417" s="65"/>
      <c r="T417" s="65"/>
      <c r="U417" s="65"/>
      <c r="V417" s="9"/>
      <c r="W417" s="596"/>
      <c r="X417" s="137"/>
    </row>
    <row r="418" spans="2:24" s="13" customFormat="1" x14ac:dyDescent="0.45">
      <c r="B418" s="103"/>
      <c r="C418" s="1"/>
      <c r="D418" s="2"/>
      <c r="E418" s="3"/>
      <c r="F418" s="4"/>
      <c r="G418" s="5"/>
      <c r="H418" s="6"/>
      <c r="I418" s="5"/>
      <c r="J418" s="5"/>
      <c r="K418" s="5"/>
      <c r="L418" s="80"/>
      <c r="M418" s="8"/>
      <c r="N418" s="93"/>
      <c r="O418" s="65"/>
      <c r="P418" s="65"/>
      <c r="Q418" s="65"/>
      <c r="R418" s="65"/>
      <c r="S418" s="65"/>
      <c r="T418" s="65"/>
      <c r="U418" s="65"/>
      <c r="V418" s="9"/>
      <c r="W418" s="596"/>
      <c r="X418" s="137"/>
    </row>
    <row r="419" spans="2:24" s="13" customFormat="1" x14ac:dyDescent="0.45">
      <c r="B419" s="103"/>
      <c r="C419" s="1"/>
      <c r="D419" s="2"/>
      <c r="E419" s="3"/>
      <c r="F419" s="4"/>
      <c r="G419" s="5"/>
      <c r="H419" s="6"/>
      <c r="I419" s="5"/>
      <c r="J419" s="5"/>
      <c r="K419" s="5"/>
      <c r="L419" s="80"/>
      <c r="M419" s="8"/>
      <c r="N419" s="93"/>
      <c r="O419" s="65"/>
      <c r="P419" s="65"/>
      <c r="Q419" s="65"/>
      <c r="R419" s="65"/>
      <c r="S419" s="65"/>
      <c r="T419" s="65"/>
      <c r="U419" s="65"/>
      <c r="V419" s="9"/>
      <c r="W419" s="596"/>
      <c r="X419" s="137"/>
    </row>
    <row r="420" spans="2:24" s="13" customFormat="1" x14ac:dyDescent="0.45">
      <c r="B420" s="103"/>
      <c r="C420" s="1"/>
      <c r="D420" s="2"/>
      <c r="E420" s="3"/>
      <c r="F420" s="4"/>
      <c r="G420" s="5"/>
      <c r="H420" s="6"/>
      <c r="I420" s="5"/>
      <c r="J420" s="5"/>
      <c r="K420" s="5"/>
      <c r="L420" s="80"/>
      <c r="M420" s="8"/>
      <c r="N420" s="93"/>
      <c r="O420" s="65"/>
      <c r="P420" s="65"/>
      <c r="Q420" s="65"/>
      <c r="R420" s="65"/>
      <c r="S420" s="65"/>
      <c r="T420" s="65"/>
      <c r="U420" s="65"/>
      <c r="V420" s="9"/>
      <c r="W420" s="596"/>
      <c r="X420" s="137"/>
    </row>
    <row r="421" spans="2:24" s="13" customFormat="1" x14ac:dyDescent="0.45">
      <c r="B421" s="103"/>
      <c r="C421" s="1"/>
      <c r="D421" s="2"/>
      <c r="E421" s="3"/>
      <c r="F421" s="4"/>
      <c r="G421" s="5"/>
      <c r="H421" s="6"/>
      <c r="I421" s="5"/>
      <c r="J421" s="5"/>
      <c r="K421" s="5"/>
      <c r="L421" s="80"/>
      <c r="M421" s="8"/>
      <c r="N421" s="93"/>
      <c r="O421" s="65"/>
      <c r="P421" s="65"/>
      <c r="Q421" s="65"/>
      <c r="R421" s="65"/>
      <c r="S421" s="65"/>
      <c r="T421" s="65"/>
      <c r="U421" s="65"/>
      <c r="V421" s="9"/>
      <c r="W421" s="596"/>
      <c r="X421" s="137"/>
    </row>
    <row r="422" spans="2:24" s="13" customFormat="1" x14ac:dyDescent="0.45">
      <c r="B422" s="103"/>
      <c r="C422" s="1"/>
      <c r="D422" s="2"/>
      <c r="E422" s="3"/>
      <c r="F422" s="4"/>
      <c r="G422" s="5"/>
      <c r="H422" s="6"/>
      <c r="I422" s="5"/>
      <c r="J422" s="5"/>
      <c r="K422" s="5"/>
      <c r="L422" s="80"/>
      <c r="M422" s="8"/>
      <c r="N422" s="93"/>
      <c r="O422" s="65"/>
      <c r="P422" s="65"/>
      <c r="Q422" s="65"/>
      <c r="R422" s="65"/>
      <c r="S422" s="65"/>
      <c r="T422" s="65"/>
      <c r="U422" s="65"/>
      <c r="V422" s="9"/>
      <c r="W422" s="596"/>
      <c r="X422" s="137"/>
    </row>
    <row r="423" spans="2:24" s="13" customFormat="1" x14ac:dyDescent="0.45">
      <c r="B423" s="103"/>
      <c r="C423" s="1"/>
      <c r="D423" s="2"/>
      <c r="E423" s="3"/>
      <c r="F423" s="4"/>
      <c r="G423" s="5"/>
      <c r="H423" s="6"/>
      <c r="I423" s="5"/>
      <c r="J423" s="5"/>
      <c r="K423" s="5"/>
      <c r="L423" s="80"/>
      <c r="M423" s="8"/>
      <c r="N423" s="93"/>
      <c r="O423" s="65"/>
      <c r="P423" s="65"/>
      <c r="Q423" s="65"/>
      <c r="R423" s="65"/>
      <c r="S423" s="65"/>
      <c r="T423" s="65"/>
      <c r="U423" s="65"/>
      <c r="V423" s="9"/>
      <c r="W423" s="596"/>
      <c r="X423" s="137"/>
    </row>
    <row r="424" spans="2:24" s="13" customFormat="1" x14ac:dyDescent="0.45">
      <c r="B424" s="103"/>
      <c r="C424" s="1"/>
      <c r="D424" s="2"/>
      <c r="E424" s="3"/>
      <c r="F424" s="4"/>
      <c r="G424" s="5"/>
      <c r="H424" s="6"/>
      <c r="I424" s="5"/>
      <c r="J424" s="5"/>
      <c r="K424" s="5"/>
      <c r="L424" s="80"/>
      <c r="M424" s="8"/>
      <c r="N424" s="93"/>
      <c r="O424" s="65"/>
      <c r="P424" s="65"/>
      <c r="Q424" s="65"/>
      <c r="R424" s="65"/>
      <c r="S424" s="65"/>
      <c r="T424" s="65"/>
      <c r="U424" s="65"/>
      <c r="V424" s="9"/>
      <c r="W424" s="596"/>
      <c r="X424" s="137"/>
    </row>
    <row r="425" spans="2:24" s="13" customFormat="1" x14ac:dyDescent="0.45">
      <c r="B425" s="103"/>
      <c r="C425" s="1"/>
      <c r="D425" s="2"/>
      <c r="E425" s="3"/>
      <c r="F425" s="4"/>
      <c r="G425" s="5"/>
      <c r="H425" s="6"/>
      <c r="I425" s="5"/>
      <c r="J425" s="5"/>
      <c r="K425" s="5"/>
      <c r="L425" s="80"/>
      <c r="M425" s="8"/>
      <c r="N425" s="93"/>
      <c r="O425" s="65"/>
      <c r="P425" s="65"/>
      <c r="Q425" s="65"/>
      <c r="R425" s="65"/>
      <c r="S425" s="65"/>
      <c r="T425" s="65"/>
      <c r="U425" s="65"/>
      <c r="V425" s="9"/>
      <c r="W425" s="596"/>
      <c r="X425" s="137"/>
    </row>
    <row r="426" spans="2:24" s="13" customFormat="1" x14ac:dyDescent="0.45">
      <c r="B426" s="103"/>
      <c r="C426" s="1"/>
      <c r="D426" s="2"/>
      <c r="E426" s="3"/>
      <c r="F426" s="4"/>
      <c r="G426" s="5"/>
      <c r="H426" s="6"/>
      <c r="I426" s="5"/>
      <c r="J426" s="5"/>
      <c r="K426" s="5"/>
      <c r="L426" s="80"/>
      <c r="M426" s="8"/>
      <c r="N426" s="93"/>
      <c r="O426" s="65"/>
      <c r="P426" s="65"/>
      <c r="Q426" s="65"/>
      <c r="R426" s="65"/>
      <c r="S426" s="65"/>
      <c r="T426" s="65"/>
      <c r="U426" s="65"/>
      <c r="V426" s="9"/>
      <c r="W426" s="596"/>
      <c r="X426" s="137"/>
    </row>
    <row r="427" spans="2:24" s="13" customFormat="1" x14ac:dyDescent="0.45">
      <c r="B427" s="103"/>
      <c r="C427" s="1"/>
      <c r="D427" s="2"/>
      <c r="E427" s="3"/>
      <c r="F427" s="4"/>
      <c r="G427" s="5"/>
      <c r="H427" s="6"/>
      <c r="I427" s="5"/>
      <c r="J427" s="5"/>
      <c r="K427" s="5"/>
      <c r="L427" s="80"/>
      <c r="M427" s="8"/>
      <c r="N427" s="93"/>
      <c r="O427" s="65"/>
      <c r="P427" s="65"/>
      <c r="Q427" s="65"/>
      <c r="R427" s="65"/>
      <c r="S427" s="65"/>
      <c r="T427" s="65"/>
      <c r="U427" s="65"/>
      <c r="V427" s="9"/>
      <c r="W427" s="596"/>
      <c r="X427" s="137"/>
    </row>
    <row r="428" spans="2:24" s="13" customFormat="1" x14ac:dyDescent="0.45">
      <c r="B428" s="103"/>
      <c r="C428" s="1"/>
      <c r="D428" s="2"/>
      <c r="E428" s="3"/>
      <c r="F428" s="4"/>
      <c r="G428" s="5"/>
      <c r="H428" s="6"/>
      <c r="I428" s="5"/>
      <c r="J428" s="5"/>
      <c r="K428" s="5"/>
      <c r="L428" s="80"/>
      <c r="M428" s="8"/>
      <c r="N428" s="93"/>
      <c r="O428" s="65"/>
      <c r="P428" s="65"/>
      <c r="Q428" s="65"/>
      <c r="R428" s="65"/>
      <c r="S428" s="65"/>
      <c r="T428" s="65"/>
      <c r="U428" s="65"/>
      <c r="V428" s="9"/>
      <c r="W428" s="596"/>
      <c r="X428" s="137"/>
    </row>
    <row r="429" spans="2:24" s="13" customFormat="1" x14ac:dyDescent="0.45">
      <c r="B429" s="103"/>
      <c r="C429" s="1"/>
      <c r="D429" s="2"/>
      <c r="E429" s="3"/>
      <c r="F429" s="4"/>
      <c r="G429" s="5"/>
      <c r="H429" s="6"/>
      <c r="I429" s="5"/>
      <c r="J429" s="5"/>
      <c r="K429" s="5"/>
      <c r="L429" s="80"/>
      <c r="M429" s="8"/>
      <c r="N429" s="93"/>
      <c r="O429" s="65"/>
      <c r="P429" s="65"/>
      <c r="Q429" s="65"/>
      <c r="R429" s="65"/>
      <c r="S429" s="65"/>
      <c r="T429" s="65"/>
      <c r="U429" s="65"/>
      <c r="V429" s="9"/>
      <c r="W429" s="596"/>
      <c r="X429" s="137"/>
    </row>
    <row r="430" spans="2:24" s="13" customFormat="1" x14ac:dyDescent="0.45">
      <c r="B430" s="103"/>
      <c r="C430" s="1"/>
      <c r="D430" s="2"/>
      <c r="E430" s="3"/>
      <c r="F430" s="4"/>
      <c r="G430" s="5"/>
      <c r="H430" s="6"/>
      <c r="I430" s="5"/>
      <c r="J430" s="5"/>
      <c r="K430" s="5"/>
      <c r="L430" s="80"/>
      <c r="M430" s="8"/>
      <c r="N430" s="93"/>
      <c r="O430" s="65"/>
      <c r="P430" s="65"/>
      <c r="Q430" s="65"/>
      <c r="R430" s="65"/>
      <c r="S430" s="65"/>
      <c r="T430" s="65"/>
      <c r="U430" s="65"/>
      <c r="V430" s="9"/>
      <c r="W430" s="596"/>
      <c r="X430" s="137"/>
    </row>
    <row r="431" spans="2:24" s="13" customFormat="1" x14ac:dyDescent="0.45">
      <c r="B431" s="103"/>
      <c r="C431" s="1"/>
      <c r="D431" s="2"/>
      <c r="E431" s="3"/>
      <c r="F431" s="4"/>
      <c r="G431" s="5"/>
      <c r="H431" s="6"/>
      <c r="I431" s="5"/>
      <c r="J431" s="5"/>
      <c r="K431" s="5"/>
      <c r="L431" s="80"/>
      <c r="M431" s="8"/>
      <c r="N431" s="93"/>
      <c r="O431" s="65"/>
      <c r="P431" s="65"/>
      <c r="Q431" s="65"/>
      <c r="R431" s="65"/>
      <c r="S431" s="65"/>
      <c r="T431" s="65"/>
      <c r="U431" s="65"/>
      <c r="V431" s="9"/>
      <c r="W431" s="596"/>
      <c r="X431" s="137"/>
    </row>
    <row r="432" spans="2:24" s="13" customFormat="1" x14ac:dyDescent="0.45">
      <c r="B432" s="103"/>
      <c r="C432" s="1"/>
      <c r="D432" s="2"/>
      <c r="E432" s="3"/>
      <c r="F432" s="4"/>
      <c r="G432" s="5"/>
      <c r="H432" s="6"/>
      <c r="I432" s="5"/>
      <c r="J432" s="5"/>
      <c r="K432" s="5"/>
      <c r="L432" s="80"/>
      <c r="M432" s="8"/>
      <c r="N432" s="93"/>
      <c r="O432" s="65"/>
      <c r="P432" s="65"/>
      <c r="Q432" s="65"/>
      <c r="R432" s="65"/>
      <c r="S432" s="65"/>
      <c r="T432" s="65"/>
      <c r="U432" s="65"/>
      <c r="V432" s="9"/>
      <c r="W432" s="596"/>
      <c r="X432" s="137"/>
    </row>
    <row r="433" spans="2:24" s="13" customFormat="1" x14ac:dyDescent="0.45">
      <c r="B433" s="103"/>
      <c r="C433" s="1"/>
      <c r="D433" s="2"/>
      <c r="E433" s="3"/>
      <c r="F433" s="4"/>
      <c r="G433" s="5"/>
      <c r="H433" s="6"/>
      <c r="I433" s="5"/>
      <c r="J433" s="5"/>
      <c r="K433" s="5"/>
      <c r="L433" s="80"/>
      <c r="M433" s="8"/>
      <c r="N433" s="93"/>
      <c r="O433" s="65"/>
      <c r="P433" s="65"/>
      <c r="Q433" s="65"/>
      <c r="R433" s="65"/>
      <c r="S433" s="65"/>
      <c r="T433" s="65"/>
      <c r="U433" s="65"/>
      <c r="V433" s="9"/>
      <c r="W433" s="596"/>
      <c r="X433" s="137"/>
    </row>
    <row r="434" spans="2:24" s="13" customFormat="1" x14ac:dyDescent="0.45">
      <c r="B434" s="103"/>
      <c r="C434" s="1"/>
      <c r="D434" s="2"/>
      <c r="E434" s="3"/>
      <c r="F434" s="4"/>
      <c r="G434" s="5"/>
      <c r="H434" s="6"/>
      <c r="I434" s="5"/>
      <c r="J434" s="5"/>
      <c r="K434" s="5"/>
      <c r="L434" s="80"/>
      <c r="M434" s="8"/>
      <c r="N434" s="93"/>
      <c r="O434" s="65"/>
      <c r="P434" s="65"/>
      <c r="Q434" s="65"/>
      <c r="R434" s="65"/>
      <c r="S434" s="65"/>
      <c r="T434" s="65"/>
      <c r="U434" s="65"/>
      <c r="V434" s="9"/>
      <c r="W434" s="596"/>
      <c r="X434" s="137"/>
    </row>
    <row r="435" spans="2:24" s="13" customFormat="1" x14ac:dyDescent="0.45">
      <c r="B435" s="103"/>
      <c r="C435" s="1"/>
      <c r="D435" s="2"/>
      <c r="E435" s="3"/>
      <c r="F435" s="4"/>
      <c r="G435" s="5"/>
      <c r="H435" s="6"/>
      <c r="I435" s="5"/>
      <c r="J435" s="5"/>
      <c r="K435" s="5"/>
      <c r="L435" s="80"/>
      <c r="M435" s="8"/>
      <c r="N435" s="93"/>
      <c r="O435" s="65"/>
      <c r="P435" s="65"/>
      <c r="Q435" s="65"/>
      <c r="R435" s="65"/>
      <c r="S435" s="65"/>
      <c r="T435" s="65"/>
      <c r="U435" s="65"/>
      <c r="V435" s="9"/>
      <c r="W435" s="596"/>
      <c r="X435" s="137"/>
    </row>
    <row r="436" spans="2:24" s="13" customFormat="1" x14ac:dyDescent="0.45">
      <c r="B436" s="103"/>
      <c r="C436" s="1"/>
      <c r="D436" s="2"/>
      <c r="E436" s="3"/>
      <c r="F436" s="4"/>
      <c r="G436" s="5"/>
      <c r="H436" s="6"/>
      <c r="I436" s="5"/>
      <c r="J436" s="5"/>
      <c r="K436" s="5"/>
      <c r="L436" s="80"/>
      <c r="M436" s="8"/>
      <c r="N436" s="93"/>
      <c r="O436" s="65"/>
      <c r="P436" s="65"/>
      <c r="Q436" s="65"/>
      <c r="R436" s="65"/>
      <c r="S436" s="65"/>
      <c r="T436" s="65"/>
      <c r="U436" s="65"/>
      <c r="V436" s="9"/>
      <c r="W436" s="596"/>
      <c r="X436" s="137"/>
    </row>
    <row r="437" spans="2:24" s="13" customFormat="1" x14ac:dyDescent="0.45">
      <c r="B437" s="103"/>
      <c r="C437" s="1"/>
      <c r="D437" s="2"/>
      <c r="E437" s="3"/>
      <c r="F437" s="4"/>
      <c r="G437" s="5"/>
      <c r="H437" s="6"/>
      <c r="I437" s="5"/>
      <c r="J437" s="5"/>
      <c r="K437" s="5"/>
      <c r="L437" s="80"/>
      <c r="M437" s="8"/>
      <c r="N437" s="93"/>
      <c r="O437" s="65"/>
      <c r="P437" s="65"/>
      <c r="Q437" s="65"/>
      <c r="R437" s="65"/>
      <c r="S437" s="65"/>
      <c r="T437" s="65"/>
      <c r="U437" s="65"/>
      <c r="V437" s="9"/>
      <c r="W437" s="596"/>
      <c r="X437" s="137"/>
    </row>
    <row r="438" spans="2:24" s="13" customFormat="1" x14ac:dyDescent="0.45">
      <c r="B438" s="103"/>
      <c r="C438" s="1"/>
      <c r="D438" s="2"/>
      <c r="E438" s="3"/>
      <c r="F438" s="4"/>
      <c r="G438" s="5"/>
      <c r="H438" s="6"/>
      <c r="I438" s="5"/>
      <c r="J438" s="5"/>
      <c r="K438" s="5"/>
      <c r="L438" s="80"/>
      <c r="M438" s="8"/>
      <c r="N438" s="93"/>
      <c r="O438" s="65"/>
      <c r="P438" s="65"/>
      <c r="Q438" s="65"/>
      <c r="R438" s="65"/>
      <c r="S438" s="65"/>
      <c r="T438" s="65"/>
      <c r="U438" s="65"/>
      <c r="V438" s="9"/>
      <c r="W438" s="596"/>
      <c r="X438" s="137"/>
    </row>
    <row r="439" spans="2:24" s="13" customFormat="1" x14ac:dyDescent="0.45">
      <c r="B439" s="103"/>
      <c r="C439" s="1"/>
      <c r="D439" s="2"/>
      <c r="E439" s="3"/>
      <c r="F439" s="4"/>
      <c r="G439" s="5"/>
      <c r="H439" s="6"/>
      <c r="I439" s="5"/>
      <c r="J439" s="5"/>
      <c r="K439" s="5"/>
      <c r="L439" s="80"/>
      <c r="M439" s="8"/>
      <c r="N439" s="93"/>
      <c r="O439" s="65"/>
      <c r="P439" s="65"/>
      <c r="Q439" s="65"/>
      <c r="R439" s="65"/>
      <c r="S439" s="65"/>
      <c r="T439" s="65"/>
      <c r="U439" s="65"/>
      <c r="V439" s="9"/>
      <c r="W439" s="596"/>
      <c r="X439" s="137"/>
    </row>
    <row r="440" spans="2:24" s="13" customFormat="1" x14ac:dyDescent="0.45">
      <c r="B440" s="103"/>
      <c r="C440" s="1"/>
      <c r="D440" s="2"/>
      <c r="E440" s="3"/>
      <c r="F440" s="4"/>
      <c r="G440" s="5"/>
      <c r="H440" s="6"/>
      <c r="I440" s="5"/>
      <c r="J440" s="5"/>
      <c r="K440" s="5"/>
      <c r="L440" s="80"/>
      <c r="M440" s="8"/>
      <c r="N440" s="93"/>
      <c r="O440" s="65"/>
      <c r="P440" s="65"/>
      <c r="Q440" s="65"/>
      <c r="R440" s="65"/>
      <c r="S440" s="65"/>
      <c r="T440" s="65"/>
      <c r="U440" s="65"/>
      <c r="V440" s="9"/>
      <c r="W440" s="596"/>
      <c r="X440" s="137"/>
    </row>
    <row r="441" spans="2:24" s="13" customFormat="1" x14ac:dyDescent="0.45">
      <c r="B441" s="103"/>
      <c r="C441" s="1"/>
      <c r="D441" s="2"/>
      <c r="E441" s="3"/>
      <c r="F441" s="4"/>
      <c r="G441" s="5"/>
      <c r="H441" s="6"/>
      <c r="I441" s="5"/>
      <c r="J441" s="5"/>
      <c r="K441" s="5"/>
      <c r="L441" s="80"/>
      <c r="M441" s="8"/>
      <c r="N441" s="93"/>
      <c r="O441" s="65"/>
      <c r="P441" s="65"/>
      <c r="Q441" s="65"/>
      <c r="R441" s="65"/>
      <c r="S441" s="65"/>
      <c r="T441" s="65"/>
      <c r="U441" s="65"/>
      <c r="V441" s="9"/>
      <c r="W441" s="596"/>
      <c r="X441" s="137"/>
    </row>
    <row r="442" spans="2:24" s="13" customFormat="1" x14ac:dyDescent="0.45">
      <c r="B442" s="103"/>
      <c r="C442" s="1"/>
      <c r="D442" s="2"/>
      <c r="E442" s="3"/>
      <c r="F442" s="4"/>
      <c r="G442" s="5"/>
      <c r="H442" s="6"/>
      <c r="I442" s="5"/>
      <c r="J442" s="5"/>
      <c r="K442" s="5"/>
      <c r="L442" s="80"/>
      <c r="M442" s="8"/>
      <c r="N442" s="93"/>
      <c r="O442" s="65"/>
      <c r="P442" s="65"/>
      <c r="Q442" s="65"/>
      <c r="R442" s="65"/>
      <c r="S442" s="65"/>
      <c r="T442" s="65"/>
      <c r="U442" s="65"/>
      <c r="V442" s="9"/>
      <c r="W442" s="596"/>
      <c r="X442" s="137"/>
    </row>
    <row r="443" spans="2:24" s="13" customFormat="1" x14ac:dyDescent="0.45">
      <c r="B443" s="103"/>
      <c r="C443" s="1"/>
      <c r="D443" s="2"/>
      <c r="E443" s="3"/>
      <c r="F443" s="4"/>
      <c r="G443" s="5"/>
      <c r="H443" s="6"/>
      <c r="I443" s="5"/>
      <c r="J443" s="5"/>
      <c r="K443" s="5"/>
      <c r="L443" s="80"/>
      <c r="M443" s="8"/>
      <c r="N443" s="93"/>
      <c r="O443" s="65"/>
      <c r="P443" s="65"/>
      <c r="Q443" s="65"/>
      <c r="R443" s="65"/>
      <c r="S443" s="65"/>
      <c r="T443" s="65"/>
      <c r="U443" s="65"/>
      <c r="V443" s="9"/>
      <c r="W443" s="596"/>
      <c r="X443" s="137"/>
    </row>
    <row r="444" spans="2:24" s="13" customFormat="1" x14ac:dyDescent="0.45">
      <c r="B444" s="103"/>
      <c r="C444" s="1"/>
      <c r="D444" s="2"/>
      <c r="E444" s="3"/>
      <c r="F444" s="4"/>
      <c r="G444" s="5"/>
      <c r="H444" s="6"/>
      <c r="I444" s="5"/>
      <c r="J444" s="5"/>
      <c r="K444" s="5"/>
      <c r="L444" s="80"/>
      <c r="M444" s="8"/>
      <c r="N444" s="93"/>
      <c r="O444" s="65"/>
      <c r="P444" s="65"/>
      <c r="Q444" s="65"/>
      <c r="R444" s="65"/>
      <c r="S444" s="65"/>
      <c r="T444" s="65"/>
      <c r="U444" s="65"/>
      <c r="V444" s="9"/>
      <c r="W444" s="596"/>
      <c r="X444" s="137"/>
    </row>
    <row r="445" spans="2:24" s="13" customFormat="1" x14ac:dyDescent="0.45">
      <c r="B445" s="103"/>
      <c r="C445" s="1"/>
      <c r="D445" s="2"/>
      <c r="E445" s="3"/>
      <c r="F445" s="4"/>
      <c r="G445" s="5"/>
      <c r="H445" s="6"/>
      <c r="I445" s="5"/>
      <c r="J445" s="5"/>
      <c r="K445" s="5"/>
      <c r="L445" s="80"/>
      <c r="M445" s="8"/>
      <c r="N445" s="93"/>
      <c r="O445" s="65"/>
      <c r="P445" s="65"/>
      <c r="Q445" s="65"/>
      <c r="R445" s="65"/>
      <c r="S445" s="65"/>
      <c r="T445" s="65"/>
      <c r="U445" s="65"/>
      <c r="V445" s="9"/>
      <c r="W445" s="596"/>
      <c r="X445" s="137"/>
    </row>
    <row r="446" spans="2:24" s="13" customFormat="1" x14ac:dyDescent="0.45">
      <c r="B446" s="102"/>
      <c r="C446" s="74"/>
      <c r="D446" s="75"/>
      <c r="E446" s="76"/>
      <c r="F446" s="77"/>
      <c r="G446" s="7"/>
      <c r="H446" s="78"/>
      <c r="I446" s="7"/>
      <c r="J446" s="7"/>
      <c r="K446" s="7"/>
      <c r="L446" s="91"/>
      <c r="M446" s="79"/>
      <c r="N446" s="93"/>
      <c r="O446" s="65"/>
      <c r="P446" s="65"/>
      <c r="Q446" s="65"/>
      <c r="R446" s="65"/>
      <c r="S446" s="65"/>
      <c r="T446" s="65"/>
      <c r="U446" s="65"/>
      <c r="V446" s="9"/>
      <c r="W446" s="597"/>
      <c r="X446" s="137"/>
    </row>
    <row r="447" spans="2:24" s="13" customFormat="1" x14ac:dyDescent="0.45">
      <c r="B447" s="102"/>
      <c r="C447" s="74"/>
      <c r="D447" s="75"/>
      <c r="E447" s="76"/>
      <c r="F447" s="77"/>
      <c r="G447" s="7"/>
      <c r="H447" s="78"/>
      <c r="I447" s="7"/>
      <c r="J447" s="7"/>
      <c r="K447" s="7"/>
      <c r="L447" s="91"/>
      <c r="M447" s="79"/>
      <c r="N447" s="93"/>
      <c r="O447" s="65"/>
      <c r="P447" s="65"/>
      <c r="Q447" s="65"/>
      <c r="R447" s="65"/>
      <c r="S447" s="65"/>
      <c r="T447" s="65"/>
      <c r="U447" s="65"/>
      <c r="V447" s="9"/>
      <c r="W447" s="597"/>
      <c r="X447" s="137"/>
    </row>
    <row r="448" spans="2:24" s="13" customFormat="1" x14ac:dyDescent="0.45">
      <c r="B448" s="102"/>
      <c r="C448" s="74"/>
      <c r="D448" s="75"/>
      <c r="E448" s="76"/>
      <c r="F448" s="77"/>
      <c r="G448" s="7"/>
      <c r="H448" s="78"/>
      <c r="I448" s="7"/>
      <c r="J448" s="7"/>
      <c r="K448" s="7"/>
      <c r="L448" s="91"/>
      <c r="M448" s="79"/>
      <c r="N448" s="93"/>
      <c r="O448" s="65"/>
      <c r="P448" s="65"/>
      <c r="Q448" s="65"/>
      <c r="R448" s="65"/>
      <c r="S448" s="65"/>
      <c r="T448" s="65"/>
      <c r="U448" s="65"/>
      <c r="V448" s="9"/>
      <c r="W448" s="597"/>
      <c r="X448" s="137"/>
    </row>
  </sheetData>
  <autoFilter ref="B12:V296"/>
  <mergeCells count="34">
    <mergeCell ref="E4:R4"/>
    <mergeCell ref="E3:Q3"/>
    <mergeCell ref="C5:U5"/>
    <mergeCell ref="U12:U13"/>
    <mergeCell ref="E12:E13"/>
    <mergeCell ref="F12:F13"/>
    <mergeCell ref="M12:M13"/>
    <mergeCell ref="N12:N13"/>
    <mergeCell ref="I6:L6"/>
    <mergeCell ref="AA6:AD6"/>
    <mergeCell ref="V12:V13"/>
    <mergeCell ref="O12:O13"/>
    <mergeCell ref="P12:P13"/>
    <mergeCell ref="Q12:Q13"/>
    <mergeCell ref="R12:R13"/>
    <mergeCell ref="S12:S13"/>
    <mergeCell ref="T12:T13"/>
    <mergeCell ref="R6:V6"/>
    <mergeCell ref="B15:E15"/>
    <mergeCell ref="B1:M1"/>
    <mergeCell ref="L12:L13"/>
    <mergeCell ref="H12:H13"/>
    <mergeCell ref="I12:I13"/>
    <mergeCell ref="J12:J13"/>
    <mergeCell ref="K12:K13"/>
    <mergeCell ref="G12:G13"/>
    <mergeCell ref="B7:T7"/>
    <mergeCell ref="B8:T8"/>
    <mergeCell ref="B9:T9"/>
    <mergeCell ref="B10:T10"/>
    <mergeCell ref="H11:N11"/>
    <mergeCell ref="B12:B13"/>
    <mergeCell ref="C12:C13"/>
    <mergeCell ref="D12:D13"/>
  </mergeCells>
  <printOptions horizontalCentered="1"/>
  <pageMargins left="0" right="0" top="0.19685039370078741" bottom="0.39370078740157483" header="0" footer="0"/>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Z360"/>
  <sheetViews>
    <sheetView tabSelected="1" view="pageBreakPreview" topLeftCell="B2" zoomScale="60" zoomScaleNormal="100" workbookViewId="0">
      <pane ySplit="13" topLeftCell="A174" activePane="bottomLeft" state="frozen"/>
      <selection activeCell="A2" sqref="A2"/>
      <selection pane="bottomLeft" activeCell="S179" sqref="S179"/>
    </sheetView>
  </sheetViews>
  <sheetFormatPr defaultRowHeight="28.5" x14ac:dyDescent="0.45"/>
  <cols>
    <col min="1" max="1" width="7.28515625" hidden="1" customWidth="1"/>
    <col min="2" max="2" width="8.7109375" style="102" customWidth="1"/>
    <col min="3" max="3" width="21.140625" style="74" customWidth="1"/>
    <col min="4" max="4" width="20" style="75" customWidth="1"/>
    <col min="5" max="5" width="27" style="76" customWidth="1"/>
    <col min="6" max="6" width="14" style="77" customWidth="1"/>
    <col min="7" max="7" width="18.28515625" style="7" customWidth="1"/>
    <col min="8" max="8" width="13.140625" style="78" customWidth="1"/>
    <col min="9" max="9" width="19.5703125" style="7" customWidth="1"/>
    <col min="10" max="10" width="16.42578125" style="7" customWidth="1"/>
    <col min="11" max="11" width="21.5703125" style="7" customWidth="1"/>
    <col min="12" max="18" width="18.42578125" style="65" customWidth="1"/>
    <col min="19" max="20" width="18" style="9" customWidth="1"/>
    <col min="21" max="21" width="26.28515625" style="597" customWidth="1"/>
    <col min="22" max="22" width="24" style="137" hidden="1" customWidth="1"/>
    <col min="23" max="23" width="32.28515625" style="13" customWidth="1"/>
    <col min="24" max="25" width="19" style="13" customWidth="1"/>
    <col min="26" max="26" width="28.5703125" style="13" customWidth="1"/>
    <col min="27" max="27" width="28.140625" style="13" customWidth="1"/>
    <col min="28" max="28" width="38.140625" customWidth="1"/>
    <col min="29" max="39" width="9.140625" customWidth="1"/>
    <col min="40" max="42" width="9.140625" style="13"/>
    <col min="43" max="43" width="21.28515625" style="13" customWidth="1"/>
    <col min="44" max="89" width="9.140625" style="13"/>
  </cols>
  <sheetData>
    <row r="1" spans="2:89" s="11" customFormat="1" ht="24.75" customHeight="1" x14ac:dyDescent="0.45">
      <c r="B1" s="685"/>
      <c r="C1" s="686"/>
      <c r="D1" s="686"/>
      <c r="E1" s="686"/>
      <c r="F1" s="686"/>
      <c r="G1" s="686"/>
      <c r="H1" s="686"/>
      <c r="I1" s="686"/>
      <c r="J1" s="686"/>
      <c r="K1" s="686"/>
      <c r="L1" s="10"/>
      <c r="M1" s="10"/>
      <c r="N1" s="10"/>
      <c r="U1" s="598"/>
      <c r="V1" s="133"/>
      <c r="W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row>
    <row r="2" spans="2:89" s="11" customFormat="1" ht="23.25" customHeight="1" x14ac:dyDescent="0.45">
      <c r="B2" s="625"/>
      <c r="C2" s="626"/>
      <c r="D2" s="626"/>
      <c r="E2" s="626"/>
      <c r="F2" s="626"/>
      <c r="G2" s="626"/>
      <c r="H2" s="626"/>
      <c r="I2" s="626"/>
      <c r="J2" s="626"/>
      <c r="K2" s="626"/>
      <c r="L2" s="10"/>
      <c r="N2" s="284"/>
      <c r="O2" s="562" t="s">
        <v>1224</v>
      </c>
      <c r="P2" s="562"/>
      <c r="Q2" s="562"/>
      <c r="R2" s="562"/>
      <c r="S2" s="563"/>
      <c r="T2" s="563"/>
      <c r="U2" s="598"/>
      <c r="V2" s="133"/>
      <c r="W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row>
    <row r="3" spans="2:89" s="11" customFormat="1" ht="30.75" customHeight="1" x14ac:dyDescent="0.45">
      <c r="B3" s="625"/>
      <c r="C3" s="287"/>
      <c r="D3" s="287"/>
      <c r="E3" s="697" t="s">
        <v>0</v>
      </c>
      <c r="F3" s="697"/>
      <c r="G3" s="697"/>
      <c r="H3" s="697"/>
      <c r="I3" s="697"/>
      <c r="J3" s="697"/>
      <c r="K3" s="697"/>
      <c r="L3" s="697"/>
      <c r="M3" s="697"/>
      <c r="N3" s="697"/>
      <c r="O3" s="286"/>
      <c r="P3" s="285"/>
      <c r="Q3" s="285"/>
      <c r="R3" s="285"/>
      <c r="S3" s="283"/>
      <c r="T3" s="283"/>
      <c r="U3" s="598"/>
      <c r="V3" s="133"/>
      <c r="W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row>
    <row r="4" spans="2:89" s="11" customFormat="1" ht="67.5" customHeight="1" x14ac:dyDescent="0.45">
      <c r="B4" s="625"/>
      <c r="C4" s="287"/>
      <c r="D4" s="287"/>
      <c r="E4" s="696" t="s">
        <v>2</v>
      </c>
      <c r="F4" s="696"/>
      <c r="G4" s="696"/>
      <c r="H4" s="696"/>
      <c r="I4" s="696"/>
      <c r="J4" s="696"/>
      <c r="K4" s="696"/>
      <c r="L4" s="696"/>
      <c r="M4" s="696"/>
      <c r="N4" s="696"/>
      <c r="O4" s="696"/>
      <c r="P4" s="285"/>
      <c r="Q4" s="285"/>
      <c r="R4" s="285"/>
      <c r="S4" s="283"/>
      <c r="T4" s="636"/>
      <c r="U4" s="635"/>
      <c r="V4" s="133"/>
      <c r="W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row>
    <row r="5" spans="2:89" s="11" customFormat="1" ht="53.25" customHeight="1" x14ac:dyDescent="0.45">
      <c r="B5" s="625"/>
      <c r="C5" s="696" t="s">
        <v>1262</v>
      </c>
      <c r="D5" s="696"/>
      <c r="E5" s="696"/>
      <c r="F5" s="696"/>
      <c r="G5" s="696"/>
      <c r="H5" s="696"/>
      <c r="I5" s="696"/>
      <c r="J5" s="696"/>
      <c r="K5" s="696"/>
      <c r="L5" s="696"/>
      <c r="M5" s="696"/>
      <c r="N5" s="696"/>
      <c r="O5" s="696"/>
      <c r="P5" s="696"/>
      <c r="Q5" s="696"/>
      <c r="R5" s="696"/>
      <c r="S5" s="283"/>
      <c r="T5" s="283"/>
      <c r="U5" s="598"/>
      <c r="V5" s="133"/>
      <c r="W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row>
    <row r="6" spans="2:89" ht="53.25" customHeight="1" x14ac:dyDescent="0.25">
      <c r="B6" s="103"/>
      <c r="C6" s="288"/>
      <c r="D6" s="289"/>
      <c r="E6" s="290"/>
      <c r="F6" s="4"/>
      <c r="G6" s="5"/>
      <c r="H6" s="6"/>
      <c r="I6" s="645" t="s">
        <v>448</v>
      </c>
      <c r="J6" s="645"/>
      <c r="K6" s="645"/>
      <c r="L6" s="9"/>
      <c r="M6" s="9"/>
      <c r="N6" s="9"/>
      <c r="O6" s="673"/>
      <c r="P6" s="674"/>
      <c r="Q6" s="674"/>
      <c r="R6" s="674"/>
      <c r="S6" s="674"/>
      <c r="T6" s="623"/>
      <c r="U6" s="599"/>
      <c r="V6" s="134"/>
      <c r="W6" s="9"/>
      <c r="X6" s="9"/>
      <c r="Y6" s="694"/>
      <c r="Z6" s="695"/>
      <c r="AA6" s="695"/>
      <c r="AB6" s="695"/>
      <c r="AC6" s="81"/>
      <c r="AD6" s="13"/>
      <c r="AE6" s="13"/>
      <c r="AF6" s="13"/>
      <c r="AG6" s="13"/>
      <c r="AH6" s="13"/>
      <c r="AI6" s="13"/>
    </row>
    <row r="7" spans="2:89" s="13" customFormat="1" ht="36.75" hidden="1" customHeight="1" x14ac:dyDescent="0.45">
      <c r="B7" s="666" t="s">
        <v>0</v>
      </c>
      <c r="C7" s="666"/>
      <c r="D7" s="666"/>
      <c r="E7" s="667"/>
      <c r="F7" s="667"/>
      <c r="G7" s="667"/>
      <c r="H7" s="667"/>
      <c r="I7" s="667"/>
      <c r="J7" s="667"/>
      <c r="K7" s="667"/>
      <c r="L7" s="690"/>
      <c r="M7" s="690"/>
      <c r="N7" s="690"/>
      <c r="O7" s="690"/>
      <c r="P7" s="690"/>
      <c r="Q7" s="690"/>
      <c r="R7" s="627"/>
      <c r="S7" s="621"/>
      <c r="T7" s="621"/>
      <c r="U7" s="600"/>
      <c r="V7" s="135"/>
      <c r="W7" s="621"/>
      <c r="X7" s="621"/>
      <c r="Y7" s="621"/>
      <c r="Z7" s="621"/>
      <c r="AA7" s="621"/>
      <c r="AB7" s="621"/>
      <c r="AC7" s="12"/>
    </row>
    <row r="8" spans="2:89" s="13" customFormat="1" ht="27" hidden="1" customHeight="1" x14ac:dyDescent="0.45">
      <c r="B8" s="666" t="s">
        <v>1</v>
      </c>
      <c r="C8" s="666"/>
      <c r="D8" s="666"/>
      <c r="E8" s="667"/>
      <c r="F8" s="667"/>
      <c r="G8" s="667"/>
      <c r="H8" s="667"/>
      <c r="I8" s="667"/>
      <c r="J8" s="667"/>
      <c r="K8" s="667"/>
      <c r="L8" s="690"/>
      <c r="M8" s="690"/>
      <c r="N8" s="690"/>
      <c r="O8" s="690"/>
      <c r="P8" s="690"/>
      <c r="Q8" s="690"/>
      <c r="R8" s="627"/>
      <c r="S8" s="621"/>
      <c r="T8" s="621"/>
      <c r="U8" s="600"/>
      <c r="V8" s="135"/>
      <c r="W8" s="621"/>
      <c r="X8" s="621"/>
      <c r="Y8" s="621"/>
      <c r="Z8" s="621"/>
      <c r="AA8" s="621"/>
      <c r="AB8" s="621"/>
      <c r="AC8" s="14"/>
    </row>
    <row r="9" spans="2:89" ht="27.75" hidden="1" customHeight="1" x14ac:dyDescent="0.45">
      <c r="B9" s="670" t="s">
        <v>2</v>
      </c>
      <c r="C9" s="670"/>
      <c r="D9" s="670"/>
      <c r="E9" s="671"/>
      <c r="F9" s="671"/>
      <c r="G9" s="671"/>
      <c r="H9" s="671"/>
      <c r="I9" s="671"/>
      <c r="J9" s="671"/>
      <c r="K9" s="671"/>
      <c r="L9" s="690"/>
      <c r="M9" s="690"/>
      <c r="N9" s="690"/>
      <c r="O9" s="690"/>
      <c r="P9" s="690"/>
      <c r="Q9" s="690"/>
      <c r="R9" s="627"/>
      <c r="S9" s="622"/>
      <c r="T9" s="622"/>
      <c r="U9" s="600"/>
      <c r="V9" s="135"/>
      <c r="W9" s="622"/>
      <c r="X9" s="622"/>
      <c r="Y9" s="622"/>
      <c r="Z9" s="622"/>
      <c r="AA9" s="622"/>
      <c r="AB9" s="622"/>
      <c r="AC9" s="14"/>
      <c r="AD9" s="13"/>
      <c r="AE9" s="13"/>
      <c r="AF9" s="13"/>
      <c r="AG9" s="13"/>
      <c r="AH9" s="13"/>
      <c r="AI9" s="13"/>
    </row>
    <row r="10" spans="2:89" ht="60.75" hidden="1" customHeight="1" x14ac:dyDescent="0.45">
      <c r="B10" s="670" t="s">
        <v>298</v>
      </c>
      <c r="C10" s="667"/>
      <c r="D10" s="667"/>
      <c r="E10" s="667"/>
      <c r="F10" s="667"/>
      <c r="G10" s="667"/>
      <c r="H10" s="667"/>
      <c r="I10" s="667"/>
      <c r="J10" s="667"/>
      <c r="K10" s="667"/>
      <c r="L10" s="690"/>
      <c r="M10" s="690"/>
      <c r="N10" s="690"/>
      <c r="O10" s="690"/>
      <c r="P10" s="690"/>
      <c r="Q10" s="690"/>
      <c r="R10" s="627"/>
      <c r="S10" s="621"/>
      <c r="T10" s="621"/>
      <c r="U10" s="600"/>
      <c r="V10" s="135"/>
      <c r="W10" s="621"/>
      <c r="X10" s="621"/>
      <c r="Y10" s="621"/>
      <c r="Z10" s="621"/>
      <c r="AA10" s="621"/>
      <c r="AB10" s="621"/>
      <c r="AC10" s="14"/>
      <c r="AD10" s="13"/>
      <c r="AE10" s="13"/>
      <c r="AF10" s="13"/>
      <c r="AG10" s="13"/>
      <c r="AH10" s="13"/>
      <c r="AI10" s="13"/>
    </row>
    <row r="11" spans="2:89" s="11" customFormat="1" ht="51.75" hidden="1" customHeight="1" x14ac:dyDescent="0.45">
      <c r="B11" s="104"/>
      <c r="C11" s="15"/>
      <c r="D11" s="15"/>
      <c r="E11" s="15"/>
      <c r="F11" s="15"/>
      <c r="G11" s="82"/>
      <c r="H11" s="678" t="s">
        <v>3</v>
      </c>
      <c r="I11" s="678"/>
      <c r="J11" s="678"/>
      <c r="K11" s="678"/>
      <c r="L11" s="99"/>
      <c r="M11" s="99"/>
      <c r="N11" s="99"/>
      <c r="O11" s="99"/>
      <c r="P11" s="99"/>
      <c r="Q11" s="99"/>
      <c r="R11" s="99"/>
      <c r="S11" s="99"/>
      <c r="T11" s="99"/>
      <c r="U11" s="601"/>
      <c r="V11" s="136"/>
      <c r="W11" s="99"/>
      <c r="X11" s="99"/>
      <c r="Y11" s="99"/>
      <c r="Z11" s="99"/>
      <c r="AA11" s="99"/>
      <c r="AB11" s="99"/>
      <c r="AC11" s="14"/>
      <c r="AD11" s="10"/>
      <c r="AE11" s="10"/>
      <c r="AF11" s="10"/>
      <c r="AG11" s="10"/>
      <c r="AH11" s="10"/>
      <c r="AI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2:89" s="32" customFormat="1" ht="115.5" customHeight="1" x14ac:dyDescent="0.45">
      <c r="B12" s="650" t="s">
        <v>4</v>
      </c>
      <c r="C12" s="656" t="s">
        <v>5</v>
      </c>
      <c r="D12" s="658" t="s">
        <v>6</v>
      </c>
      <c r="E12" s="650" t="s">
        <v>7</v>
      </c>
      <c r="F12" s="652" t="s">
        <v>8</v>
      </c>
      <c r="G12" s="660" t="s">
        <v>9</v>
      </c>
      <c r="H12" s="654" t="s">
        <v>275</v>
      </c>
      <c r="I12" s="660" t="s">
        <v>300</v>
      </c>
      <c r="J12" s="660" t="s">
        <v>451</v>
      </c>
      <c r="K12" s="660" t="s">
        <v>452</v>
      </c>
      <c r="L12" s="650" t="s">
        <v>12</v>
      </c>
      <c r="M12" s="650" t="s">
        <v>13</v>
      </c>
      <c r="N12" s="650" t="s">
        <v>14</v>
      </c>
      <c r="O12" s="650" t="s">
        <v>15</v>
      </c>
      <c r="P12" s="650" t="s">
        <v>16</v>
      </c>
      <c r="Q12" s="650" t="s">
        <v>439</v>
      </c>
      <c r="R12" s="650" t="s">
        <v>438</v>
      </c>
      <c r="S12" s="650" t="s">
        <v>299</v>
      </c>
      <c r="T12" s="650" t="s">
        <v>265</v>
      </c>
      <c r="U12" s="701" t="s">
        <v>297</v>
      </c>
      <c r="V12" s="137"/>
      <c r="W12" s="31"/>
      <c r="X12" s="31"/>
      <c r="Y12" s="31"/>
      <c r="Z12" s="31"/>
      <c r="AA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row>
    <row r="13" spans="2:89" s="32" customFormat="1" ht="22.5" customHeight="1" x14ac:dyDescent="0.45">
      <c r="B13" s="691"/>
      <c r="C13" s="692"/>
      <c r="D13" s="693"/>
      <c r="E13" s="687"/>
      <c r="F13" s="698"/>
      <c r="G13" s="689"/>
      <c r="H13" s="688"/>
      <c r="I13" s="689"/>
      <c r="J13" s="689"/>
      <c r="K13" s="689"/>
      <c r="L13" s="651"/>
      <c r="M13" s="651"/>
      <c r="N13" s="649"/>
      <c r="O13" s="649"/>
      <c r="P13" s="649"/>
      <c r="Q13" s="649"/>
      <c r="R13" s="649"/>
      <c r="S13" s="649"/>
      <c r="T13" s="649"/>
      <c r="U13" s="702"/>
      <c r="V13" s="137"/>
      <c r="W13" s="31"/>
      <c r="X13" s="31"/>
      <c r="Y13" s="31"/>
      <c r="Z13" s="31"/>
      <c r="AA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row>
    <row r="14" spans="2:89" s="36" customFormat="1" ht="15" customHeight="1" x14ac:dyDescent="0.25">
      <c r="B14" s="101">
        <v>1</v>
      </c>
      <c r="C14" s="101">
        <v>2</v>
      </c>
      <c r="D14" s="101">
        <v>3</v>
      </c>
      <c r="E14" s="101">
        <v>4</v>
      </c>
      <c r="F14" s="101">
        <v>5</v>
      </c>
      <c r="G14" s="101">
        <v>6</v>
      </c>
      <c r="H14" s="101">
        <v>7</v>
      </c>
      <c r="I14" s="101">
        <v>8</v>
      </c>
      <c r="J14" s="101">
        <v>9</v>
      </c>
      <c r="K14" s="101">
        <v>10</v>
      </c>
      <c r="L14" s="34">
        <v>11</v>
      </c>
      <c r="M14" s="34">
        <v>12</v>
      </c>
      <c r="N14" s="34">
        <v>13</v>
      </c>
      <c r="O14" s="34">
        <v>14</v>
      </c>
      <c r="P14" s="34">
        <v>15</v>
      </c>
      <c r="Q14" s="34">
        <v>16</v>
      </c>
      <c r="R14" s="34">
        <v>17</v>
      </c>
      <c r="S14" s="128">
        <v>18</v>
      </c>
      <c r="T14" s="634">
        <v>19</v>
      </c>
      <c r="U14" s="632">
        <v>20</v>
      </c>
      <c r="V14" s="138"/>
      <c r="W14" s="35"/>
      <c r="X14" s="35"/>
      <c r="Y14" s="35"/>
      <c r="Z14" s="35"/>
      <c r="AA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row>
    <row r="15" spans="2:89" s="36" customFormat="1" ht="15" customHeight="1" x14ac:dyDescent="0.25">
      <c r="B15" s="101"/>
      <c r="C15" s="101"/>
      <c r="D15" s="101"/>
      <c r="E15" s="101"/>
      <c r="F15" s="101"/>
      <c r="G15" s="101"/>
      <c r="H15" s="101"/>
      <c r="I15" s="101"/>
      <c r="J15" s="101"/>
      <c r="K15" s="101"/>
      <c r="L15" s="34"/>
      <c r="M15" s="34"/>
      <c r="N15" s="34"/>
      <c r="O15" s="34"/>
      <c r="P15" s="34"/>
      <c r="Q15" s="34"/>
      <c r="R15" s="34"/>
      <c r="S15" s="128"/>
      <c r="T15" s="94"/>
      <c r="U15" s="630"/>
      <c r="V15" s="138"/>
      <c r="W15" s="35"/>
      <c r="X15" s="35"/>
      <c r="Y15" s="35"/>
      <c r="Z15" s="35"/>
      <c r="AA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row>
    <row r="16" spans="2:89" s="36" customFormat="1" ht="90" customHeight="1" x14ac:dyDescent="0.25">
      <c r="B16" s="683" t="s">
        <v>1254</v>
      </c>
      <c r="C16" s="684"/>
      <c r="D16" s="684"/>
      <c r="E16" s="684"/>
      <c r="F16" s="564">
        <f>SUM(F18:F178)</f>
        <v>157.27387000000004</v>
      </c>
      <c r="G16" s="564">
        <f>SUM(G18:G178)</f>
        <v>2985649.374036999</v>
      </c>
      <c r="H16" s="564"/>
      <c r="I16" s="564"/>
      <c r="J16" s="564"/>
      <c r="K16" s="564">
        <f>SUM(K18:K178)</f>
        <v>2650809.8415300008</v>
      </c>
      <c r="L16" s="115"/>
      <c r="M16" s="115"/>
      <c r="N16" s="115"/>
      <c r="O16" s="115"/>
      <c r="P16" s="115"/>
      <c r="Q16" s="115"/>
      <c r="R16" s="115"/>
      <c r="S16" s="115"/>
      <c r="T16" s="115"/>
      <c r="U16" s="631"/>
      <c r="V16" s="138"/>
      <c r="W16" s="35"/>
      <c r="X16" s="35"/>
      <c r="Y16" s="35"/>
      <c r="Z16" s="35"/>
      <c r="AA16" s="35"/>
      <c r="AB16" s="24"/>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row>
    <row r="17" spans="1:89" s="36" customFormat="1" ht="90" customHeight="1" x14ac:dyDescent="0.25">
      <c r="B17" s="614"/>
      <c r="C17" s="628"/>
      <c r="D17" s="628"/>
      <c r="E17" s="628"/>
      <c r="F17" s="61"/>
      <c r="G17" s="61"/>
      <c r="H17" s="61"/>
      <c r="I17" s="61"/>
      <c r="J17" s="61"/>
      <c r="K17" s="61"/>
      <c r="L17" s="615"/>
      <c r="M17" s="615"/>
      <c r="N17" s="615"/>
      <c r="O17" s="615"/>
      <c r="P17" s="615"/>
      <c r="Q17" s="615"/>
      <c r="R17" s="615"/>
      <c r="S17" s="615"/>
      <c r="T17" s="615"/>
      <c r="U17" s="584"/>
      <c r="V17" s="138"/>
      <c r="W17" s="35"/>
      <c r="X17" s="35"/>
      <c r="Y17" s="35"/>
      <c r="Z17" s="35"/>
      <c r="AA17" s="35"/>
      <c r="AB17" s="24"/>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row>
    <row r="18" spans="1:89" s="439" customFormat="1" ht="117" customHeight="1" x14ac:dyDescent="0.45">
      <c r="A18" s="439">
        <v>1</v>
      </c>
      <c r="B18" s="157" t="s">
        <v>113</v>
      </c>
      <c r="C18" s="158" t="s">
        <v>41</v>
      </c>
      <c r="D18" s="159" t="s">
        <v>41</v>
      </c>
      <c r="E18" s="160" t="s">
        <v>927</v>
      </c>
      <c r="F18" s="161">
        <v>2.4169999999999998</v>
      </c>
      <c r="G18" s="162">
        <v>34289.920960000003</v>
      </c>
      <c r="H18" s="163">
        <v>89</v>
      </c>
      <c r="I18" s="162"/>
      <c r="J18" s="162"/>
      <c r="K18" s="347">
        <f>ROUND(G18*H18/100,5)</f>
        <v>30518.02965</v>
      </c>
      <c r="L18" s="216">
        <v>16</v>
      </c>
      <c r="M18" s="216"/>
      <c r="N18" s="216">
        <v>4</v>
      </c>
      <c r="O18" s="216"/>
      <c r="P18" s="216"/>
      <c r="Q18" s="216"/>
      <c r="R18" s="216">
        <v>4</v>
      </c>
      <c r="S18" s="216">
        <f t="shared" ref="S18:S52" si="0">L18*10+M18*15+N18*15+O18*10+P18*15+Q18*10+R18*25</f>
        <v>320</v>
      </c>
      <c r="T18" s="216">
        <v>1</v>
      </c>
      <c r="U18" s="633">
        <f>K18</f>
        <v>30518.02965</v>
      </c>
      <c r="V18" s="565" t="e">
        <f>L18-#REF!</f>
        <v>#REF!</v>
      </c>
      <c r="W18" s="438"/>
      <c r="X18" s="438"/>
      <c r="Y18" s="438"/>
      <c r="Z18" s="438"/>
      <c r="AA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row>
    <row r="19" spans="1:89" s="175" customFormat="1" ht="146.25" customHeight="1" x14ac:dyDescent="0.45">
      <c r="A19" s="175">
        <v>1</v>
      </c>
      <c r="B19" s="157" t="s">
        <v>207</v>
      </c>
      <c r="C19" s="158" t="s">
        <v>27</v>
      </c>
      <c r="D19" s="159" t="s">
        <v>445</v>
      </c>
      <c r="E19" s="387" t="s">
        <v>878</v>
      </c>
      <c r="F19" s="161">
        <v>0.57399999999999995</v>
      </c>
      <c r="G19" s="162">
        <v>7065.8470799999996</v>
      </c>
      <c r="H19" s="163">
        <v>88</v>
      </c>
      <c r="I19" s="162"/>
      <c r="J19" s="162"/>
      <c r="K19" s="347">
        <f>ROUNDDOWN(G19*H19/100,5)</f>
        <v>6217.9454299999998</v>
      </c>
      <c r="L19" s="216">
        <v>12</v>
      </c>
      <c r="M19" s="216">
        <v>2</v>
      </c>
      <c r="N19" s="216">
        <v>4</v>
      </c>
      <c r="O19" s="216"/>
      <c r="P19" s="216">
        <v>2</v>
      </c>
      <c r="Q19" s="216">
        <v>2</v>
      </c>
      <c r="R19" s="216"/>
      <c r="S19" s="216">
        <f t="shared" si="0"/>
        <v>260</v>
      </c>
      <c r="T19" s="216">
        <v>2</v>
      </c>
      <c r="U19" s="633">
        <f>U18+K19</f>
        <v>36735.975080000004</v>
      </c>
      <c r="V19" s="257" t="e">
        <f>L19-#REF!</f>
        <v>#REF!</v>
      </c>
      <c r="W19" s="174"/>
      <c r="X19" s="174"/>
      <c r="Y19" s="174"/>
      <c r="Z19" s="174"/>
      <c r="AA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row>
    <row r="20" spans="1:89" s="170" customFormat="1" ht="122.25" customHeight="1" x14ac:dyDescent="0.45">
      <c r="B20" s="157" t="s">
        <v>1161</v>
      </c>
      <c r="C20" s="158" t="s">
        <v>39</v>
      </c>
      <c r="D20" s="159" t="s">
        <v>340</v>
      </c>
      <c r="E20" s="160" t="s">
        <v>1180</v>
      </c>
      <c r="F20" s="162">
        <v>1.4419999999999999</v>
      </c>
      <c r="G20" s="162">
        <v>32432.523829999998</v>
      </c>
      <c r="H20" s="163">
        <v>92</v>
      </c>
      <c r="I20" s="164"/>
      <c r="J20" s="164"/>
      <c r="K20" s="347">
        <f>ROUNDUP(G20*H20/100,5)</f>
        <v>29837.92193</v>
      </c>
      <c r="L20" s="216">
        <v>8</v>
      </c>
      <c r="M20" s="216"/>
      <c r="N20" s="216">
        <v>4</v>
      </c>
      <c r="O20" s="216"/>
      <c r="P20" s="216"/>
      <c r="Q20" s="216"/>
      <c r="R20" s="216">
        <v>4</v>
      </c>
      <c r="S20" s="216">
        <f t="shared" si="0"/>
        <v>240</v>
      </c>
      <c r="T20" s="216">
        <v>3</v>
      </c>
      <c r="U20" s="633">
        <f t="shared" ref="U20:U83" si="1">U19+K20</f>
        <v>66573.897010000001</v>
      </c>
      <c r="V20" s="248"/>
      <c r="W20" s="169"/>
      <c r="X20" s="169"/>
      <c r="Y20" s="169"/>
      <c r="Z20" s="169"/>
      <c r="AA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row>
    <row r="21" spans="1:89" s="170" customFormat="1" ht="122.25" customHeight="1" x14ac:dyDescent="0.45">
      <c r="B21" s="363" t="s">
        <v>416</v>
      </c>
      <c r="C21" s="364" t="s">
        <v>17</v>
      </c>
      <c r="D21" s="365" t="s">
        <v>18</v>
      </c>
      <c r="E21" s="366" t="s">
        <v>828</v>
      </c>
      <c r="F21" s="367">
        <v>2.012</v>
      </c>
      <c r="G21" s="368">
        <v>121466.80229000001</v>
      </c>
      <c r="H21" s="369">
        <v>85</v>
      </c>
      <c r="I21" s="368"/>
      <c r="J21" s="368"/>
      <c r="K21" s="381">
        <f>ROUNDDOWN(G21*H21/100,5)</f>
        <v>103246.78194</v>
      </c>
      <c r="L21" s="216">
        <v>10</v>
      </c>
      <c r="M21" s="216"/>
      <c r="N21" s="216">
        <v>4</v>
      </c>
      <c r="O21" s="216"/>
      <c r="P21" s="216">
        <v>2</v>
      </c>
      <c r="Q21" s="216">
        <v>2</v>
      </c>
      <c r="R21" s="216"/>
      <c r="S21" s="216">
        <f>L21*10+M21*15+N21*15+O21*10+P21*15+Q21*10+R21*25</f>
        <v>210</v>
      </c>
      <c r="T21" s="216">
        <v>4</v>
      </c>
      <c r="U21" s="633">
        <f t="shared" si="1"/>
        <v>169820.67895</v>
      </c>
      <c r="V21" s="248"/>
      <c r="W21" s="638">
        <v>45218</v>
      </c>
      <c r="X21" s="169"/>
      <c r="Y21" s="169"/>
      <c r="Z21" s="169"/>
      <c r="AA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row>
    <row r="22" spans="1:89" s="175" customFormat="1" ht="128.25" customHeight="1" x14ac:dyDescent="0.45">
      <c r="B22" s="157" t="s">
        <v>64</v>
      </c>
      <c r="C22" s="158" t="s">
        <v>20</v>
      </c>
      <c r="D22" s="159" t="s">
        <v>69</v>
      </c>
      <c r="E22" s="160" t="s">
        <v>864</v>
      </c>
      <c r="F22" s="161">
        <v>1.1137999999999999</v>
      </c>
      <c r="G22" s="162">
        <v>67181.582939999993</v>
      </c>
      <c r="H22" s="163">
        <v>89</v>
      </c>
      <c r="I22" s="162"/>
      <c r="J22" s="162"/>
      <c r="K22" s="347">
        <f>ROUNDDOWN(G22*H22/100,5)</f>
        <v>59791.608809999998</v>
      </c>
      <c r="L22" s="186">
        <v>8</v>
      </c>
      <c r="M22" s="216"/>
      <c r="N22" s="216">
        <v>4</v>
      </c>
      <c r="O22" s="216">
        <v>2</v>
      </c>
      <c r="P22" s="216">
        <v>2</v>
      </c>
      <c r="Q22" s="216">
        <v>2</v>
      </c>
      <c r="R22" s="216"/>
      <c r="S22" s="216">
        <f t="shared" si="0"/>
        <v>210</v>
      </c>
      <c r="T22" s="216">
        <v>5</v>
      </c>
      <c r="U22" s="633">
        <f t="shared" si="1"/>
        <v>229612.28776000001</v>
      </c>
      <c r="V22" s="257"/>
      <c r="W22" s="639">
        <v>45219</v>
      </c>
      <c r="X22" s="174"/>
      <c r="Y22" s="174"/>
      <c r="Z22" s="174"/>
      <c r="AA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row>
    <row r="23" spans="1:89" s="175" customFormat="1" ht="159" customHeight="1" x14ac:dyDescent="0.45">
      <c r="B23" s="157" t="s">
        <v>1168</v>
      </c>
      <c r="C23" s="158" t="s">
        <v>37</v>
      </c>
      <c r="D23" s="159" t="s">
        <v>38</v>
      </c>
      <c r="E23" s="160" t="s">
        <v>629</v>
      </c>
      <c r="F23" s="161">
        <v>1.399</v>
      </c>
      <c r="G23" s="162">
        <v>30665.502250000001</v>
      </c>
      <c r="H23" s="163">
        <v>86</v>
      </c>
      <c r="I23" s="162"/>
      <c r="J23" s="162"/>
      <c r="K23" s="347">
        <f>ROUNDDOWN(G23*H23/100,5)</f>
        <v>26372.33193</v>
      </c>
      <c r="L23" s="216">
        <v>10</v>
      </c>
      <c r="M23" s="216"/>
      <c r="N23" s="216">
        <v>4</v>
      </c>
      <c r="O23" s="216"/>
      <c r="P23" s="216">
        <v>2</v>
      </c>
      <c r="Q23" s="216">
        <v>2</v>
      </c>
      <c r="R23" s="216"/>
      <c r="S23" s="216">
        <f t="shared" si="0"/>
        <v>210</v>
      </c>
      <c r="T23" s="216">
        <v>6</v>
      </c>
      <c r="U23" s="633">
        <f t="shared" si="1"/>
        <v>255984.61969000002</v>
      </c>
      <c r="V23" s="257"/>
      <c r="W23" s="639">
        <v>45219</v>
      </c>
      <c r="X23" s="174"/>
      <c r="Y23" s="174"/>
      <c r="Z23" s="174"/>
      <c r="AA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row>
    <row r="24" spans="1:89" s="175" customFormat="1" ht="128.25" customHeight="1" x14ac:dyDescent="0.45">
      <c r="B24" s="157" t="s">
        <v>434</v>
      </c>
      <c r="C24" s="158" t="s">
        <v>40</v>
      </c>
      <c r="D24" s="159" t="s">
        <v>494</v>
      </c>
      <c r="E24" s="160" t="s">
        <v>495</v>
      </c>
      <c r="F24" s="161">
        <v>0.59160000000000001</v>
      </c>
      <c r="G24" s="162">
        <v>9868.4523900000004</v>
      </c>
      <c r="H24" s="163">
        <v>88</v>
      </c>
      <c r="I24" s="162"/>
      <c r="J24" s="162"/>
      <c r="K24" s="347">
        <f>ROUND(G24*H24/100,5)</f>
        <v>8684.2381000000005</v>
      </c>
      <c r="L24" s="216">
        <v>14</v>
      </c>
      <c r="M24" s="216"/>
      <c r="N24" s="216">
        <v>2</v>
      </c>
      <c r="O24" s="216"/>
      <c r="P24" s="216">
        <v>2</v>
      </c>
      <c r="Q24" s="216"/>
      <c r="R24" s="216"/>
      <c r="S24" s="216">
        <f t="shared" si="0"/>
        <v>200</v>
      </c>
      <c r="T24" s="216">
        <v>7</v>
      </c>
      <c r="U24" s="633">
        <f t="shared" si="1"/>
        <v>264668.85779000004</v>
      </c>
      <c r="V24" s="257"/>
      <c r="W24" s="639">
        <v>45210</v>
      </c>
      <c r="X24" s="174"/>
      <c r="Y24" s="174"/>
      <c r="Z24" s="174"/>
      <c r="AA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row>
    <row r="25" spans="1:89" s="175" customFormat="1" ht="128.25" customHeight="1" x14ac:dyDescent="0.45">
      <c r="B25" s="157" t="s">
        <v>435</v>
      </c>
      <c r="C25" s="158" t="s">
        <v>40</v>
      </c>
      <c r="D25" s="159" t="s">
        <v>494</v>
      </c>
      <c r="E25" s="160" t="s">
        <v>496</v>
      </c>
      <c r="F25" s="161">
        <v>0.121</v>
      </c>
      <c r="G25" s="162">
        <v>1392.3036999999999</v>
      </c>
      <c r="H25" s="163">
        <v>88</v>
      </c>
      <c r="I25" s="162"/>
      <c r="J25" s="162"/>
      <c r="K25" s="347">
        <f>ROUND(G25*H25/100,5)</f>
        <v>1225.2272599999999</v>
      </c>
      <c r="L25" s="216">
        <v>8</v>
      </c>
      <c r="M25" s="216">
        <v>2</v>
      </c>
      <c r="N25" s="216">
        <v>4</v>
      </c>
      <c r="O25" s="216"/>
      <c r="P25" s="216">
        <v>2</v>
      </c>
      <c r="Q25" s="216"/>
      <c r="R25" s="216"/>
      <c r="S25" s="216">
        <f t="shared" si="0"/>
        <v>200</v>
      </c>
      <c r="T25" s="216">
        <v>8</v>
      </c>
      <c r="U25" s="633">
        <f t="shared" si="1"/>
        <v>265894.08505000005</v>
      </c>
      <c r="V25" s="257"/>
      <c r="W25" s="639">
        <v>45210</v>
      </c>
      <c r="X25" s="174"/>
      <c r="Y25" s="174"/>
      <c r="Z25" s="174"/>
      <c r="AA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row>
    <row r="26" spans="1:89" s="175" customFormat="1" ht="128.25" customHeight="1" x14ac:dyDescent="0.45">
      <c r="B26" s="157" t="s">
        <v>1146</v>
      </c>
      <c r="C26" s="158" t="s">
        <v>40</v>
      </c>
      <c r="D26" s="159" t="s">
        <v>494</v>
      </c>
      <c r="E26" s="160" t="s">
        <v>497</v>
      </c>
      <c r="F26" s="161">
        <v>0.14430000000000001</v>
      </c>
      <c r="G26" s="162">
        <v>3040.3272499999998</v>
      </c>
      <c r="H26" s="163">
        <v>88</v>
      </c>
      <c r="I26" s="162"/>
      <c r="J26" s="162"/>
      <c r="K26" s="347">
        <f>ROUND(G26*H26/100,5)</f>
        <v>2675.4879799999999</v>
      </c>
      <c r="L26" s="216">
        <v>8</v>
      </c>
      <c r="M26" s="216">
        <v>2</v>
      </c>
      <c r="N26" s="216">
        <v>4</v>
      </c>
      <c r="O26" s="216"/>
      <c r="P26" s="216">
        <v>2</v>
      </c>
      <c r="Q26" s="216"/>
      <c r="R26" s="216"/>
      <c r="S26" s="216">
        <f t="shared" si="0"/>
        <v>200</v>
      </c>
      <c r="T26" s="216">
        <v>9</v>
      </c>
      <c r="U26" s="633">
        <f t="shared" si="1"/>
        <v>268569.57303000003</v>
      </c>
      <c r="V26" s="257"/>
      <c r="W26" s="639">
        <v>45210</v>
      </c>
      <c r="X26" s="174"/>
      <c r="Y26" s="174"/>
      <c r="Z26" s="174"/>
      <c r="AA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row>
    <row r="27" spans="1:89" s="175" customFormat="1" ht="128.25" customHeight="1" x14ac:dyDescent="0.45">
      <c r="B27" s="200" t="s">
        <v>77</v>
      </c>
      <c r="C27" s="158" t="s">
        <v>52</v>
      </c>
      <c r="D27" s="158" t="s">
        <v>355</v>
      </c>
      <c r="E27" s="160" t="s">
        <v>546</v>
      </c>
      <c r="F27" s="185">
        <v>0.65300000000000002</v>
      </c>
      <c r="G27" s="162">
        <v>13455.74008</v>
      </c>
      <c r="H27" s="163">
        <v>92</v>
      </c>
      <c r="I27" s="162"/>
      <c r="J27" s="162"/>
      <c r="K27" s="347">
        <f>ROUNDDOWN(G27*H27/100,5)</f>
        <v>12379.280870000001</v>
      </c>
      <c r="L27" s="262">
        <v>9</v>
      </c>
      <c r="M27" s="262">
        <v>2</v>
      </c>
      <c r="N27" s="262">
        <v>4</v>
      </c>
      <c r="O27" s="262"/>
      <c r="P27" s="262"/>
      <c r="Q27" s="262">
        <v>2</v>
      </c>
      <c r="R27" s="262"/>
      <c r="S27" s="262">
        <f>L27*10+M27*15+N27*15+O27*10+P27*15+Q27*10+R27*25</f>
        <v>200</v>
      </c>
      <c r="T27" s="216">
        <v>10</v>
      </c>
      <c r="U27" s="633">
        <f t="shared" si="1"/>
        <v>280948.85390000005</v>
      </c>
      <c r="V27" s="637"/>
      <c r="W27" s="640">
        <v>45216</v>
      </c>
      <c r="X27" s="174"/>
      <c r="Y27" s="174"/>
      <c r="Z27" s="174"/>
      <c r="AA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row>
    <row r="28" spans="1:89" s="175" customFormat="1" ht="146.25" customHeight="1" x14ac:dyDescent="0.45">
      <c r="B28" s="212" t="s">
        <v>57</v>
      </c>
      <c r="C28" s="158" t="s">
        <v>22</v>
      </c>
      <c r="D28" s="159" t="s">
        <v>221</v>
      </c>
      <c r="E28" s="160" t="s">
        <v>331</v>
      </c>
      <c r="F28" s="161">
        <v>0.28499999999999998</v>
      </c>
      <c r="G28" s="162">
        <v>2024.675041</v>
      </c>
      <c r="H28" s="163">
        <v>93</v>
      </c>
      <c r="I28" s="162"/>
      <c r="J28" s="162"/>
      <c r="K28" s="347">
        <f>ROUNDDOWN(G28*H28/100,5)</f>
        <v>1882.94778</v>
      </c>
      <c r="L28" s="216">
        <v>9</v>
      </c>
      <c r="M28" s="216">
        <v>2</v>
      </c>
      <c r="N28" s="216">
        <v>4</v>
      </c>
      <c r="O28" s="266"/>
      <c r="P28" s="266"/>
      <c r="Q28" s="216">
        <v>2</v>
      </c>
      <c r="R28" s="216"/>
      <c r="S28" s="216">
        <f>L28*10+M28*15+N28*15+O28*10+P28*15+Q28*10+R28*25</f>
        <v>200</v>
      </c>
      <c r="T28" s="216">
        <v>11</v>
      </c>
      <c r="U28" s="633">
        <f t="shared" si="1"/>
        <v>282831.80168000003</v>
      </c>
      <c r="V28" s="257"/>
      <c r="W28" s="639">
        <v>45216</v>
      </c>
      <c r="X28" s="174"/>
      <c r="Y28" s="174"/>
      <c r="Z28" s="174"/>
      <c r="AA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row>
    <row r="29" spans="1:89" s="175" customFormat="1" ht="128.25" customHeight="1" x14ac:dyDescent="0.45">
      <c r="B29" s="363" t="s">
        <v>58</v>
      </c>
      <c r="C29" s="158" t="s">
        <v>20</v>
      </c>
      <c r="D29" s="159" t="s">
        <v>25</v>
      </c>
      <c r="E29" s="160" t="s">
        <v>713</v>
      </c>
      <c r="F29" s="161">
        <v>0.377</v>
      </c>
      <c r="G29" s="162">
        <v>5738.87698</v>
      </c>
      <c r="H29" s="163">
        <v>91</v>
      </c>
      <c r="I29" s="162"/>
      <c r="J29" s="162"/>
      <c r="K29" s="347">
        <f>ROUNDDOWN(G29*H29/100,5)</f>
        <v>5222.3780500000003</v>
      </c>
      <c r="L29" s="262">
        <v>14</v>
      </c>
      <c r="M29" s="262"/>
      <c r="N29" s="262">
        <v>4</v>
      </c>
      <c r="O29" s="216"/>
      <c r="P29" s="216"/>
      <c r="Q29" s="216"/>
      <c r="R29" s="216"/>
      <c r="S29" s="216">
        <f>L29*10+M29*15+N29*15+O29*10+P29*15+Q29*10+R29*25</f>
        <v>200</v>
      </c>
      <c r="T29" s="216">
        <v>12</v>
      </c>
      <c r="U29" s="633">
        <f t="shared" si="1"/>
        <v>288054.17973000003</v>
      </c>
      <c r="V29" s="257"/>
      <c r="W29" s="639">
        <v>45218</v>
      </c>
      <c r="X29" s="174"/>
      <c r="Y29" s="174"/>
      <c r="Z29" s="174"/>
      <c r="AA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row>
    <row r="30" spans="1:89" s="175" customFormat="1" ht="128.25" customHeight="1" x14ac:dyDescent="0.45">
      <c r="B30" s="176" t="s">
        <v>21</v>
      </c>
      <c r="C30" s="158" t="s">
        <v>22</v>
      </c>
      <c r="D30" s="159" t="s">
        <v>23</v>
      </c>
      <c r="E30" s="160" t="s">
        <v>311</v>
      </c>
      <c r="F30" s="162">
        <v>1.53</v>
      </c>
      <c r="G30" s="162">
        <v>13152.863590000001</v>
      </c>
      <c r="H30" s="163">
        <v>92</v>
      </c>
      <c r="I30" s="162"/>
      <c r="J30" s="162"/>
      <c r="K30" s="347">
        <f>ROUND(G30*H30/100,5)</f>
        <v>12100.6345</v>
      </c>
      <c r="L30" s="216">
        <v>12</v>
      </c>
      <c r="M30" s="216"/>
      <c r="N30" s="216">
        <v>2</v>
      </c>
      <c r="O30" s="216"/>
      <c r="P30" s="216">
        <v>2</v>
      </c>
      <c r="Q30" s="216">
        <v>2</v>
      </c>
      <c r="R30" s="216"/>
      <c r="S30" s="216">
        <f t="shared" si="0"/>
        <v>200</v>
      </c>
      <c r="T30" s="216">
        <v>13</v>
      </c>
      <c r="U30" s="633">
        <f t="shared" si="1"/>
        <v>300154.81423000002</v>
      </c>
      <c r="V30" s="257"/>
      <c r="W30" s="639">
        <v>45218</v>
      </c>
      <c r="X30" s="174"/>
      <c r="Y30" s="174"/>
      <c r="Z30" s="174"/>
      <c r="AA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row>
    <row r="31" spans="1:89" s="175" customFormat="1" ht="128.25" customHeight="1" x14ac:dyDescent="0.45">
      <c r="B31" s="157" t="s">
        <v>234</v>
      </c>
      <c r="C31" s="158" t="s">
        <v>33</v>
      </c>
      <c r="D31" s="159" t="s">
        <v>233</v>
      </c>
      <c r="E31" s="160" t="s">
        <v>682</v>
      </c>
      <c r="F31" s="161">
        <v>0.7</v>
      </c>
      <c r="G31" s="162">
        <v>18202.907599999999</v>
      </c>
      <c r="H31" s="163">
        <v>80</v>
      </c>
      <c r="I31" s="162"/>
      <c r="J31" s="162"/>
      <c r="K31" s="347">
        <f t="shared" ref="K31:K40" si="2">ROUNDDOWN(G31*H31/100,5)</f>
        <v>14562.326080000001</v>
      </c>
      <c r="L31" s="216">
        <v>14</v>
      </c>
      <c r="M31" s="216"/>
      <c r="N31" s="216">
        <v>4</v>
      </c>
      <c r="O31" s="216"/>
      <c r="P31" s="216"/>
      <c r="Q31" s="216"/>
      <c r="R31" s="216"/>
      <c r="S31" s="216">
        <f t="shared" si="0"/>
        <v>200</v>
      </c>
      <c r="T31" s="216">
        <v>14</v>
      </c>
      <c r="U31" s="633">
        <f t="shared" si="1"/>
        <v>314717.14031000005</v>
      </c>
      <c r="V31" s="257"/>
      <c r="W31" s="639">
        <v>45218</v>
      </c>
      <c r="X31" s="174"/>
      <c r="Y31" s="174"/>
      <c r="Z31" s="174"/>
      <c r="AA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row>
    <row r="32" spans="1:89" s="175" customFormat="1" ht="128.25" customHeight="1" x14ac:dyDescent="0.45">
      <c r="B32" s="184" t="s">
        <v>118</v>
      </c>
      <c r="C32" s="158" t="s">
        <v>44</v>
      </c>
      <c r="D32" s="159" t="s">
        <v>346</v>
      </c>
      <c r="E32" s="160" t="s">
        <v>1038</v>
      </c>
      <c r="F32" s="161">
        <v>0.35099999999999998</v>
      </c>
      <c r="G32" s="162">
        <v>8511.6516100000008</v>
      </c>
      <c r="H32" s="163">
        <v>89</v>
      </c>
      <c r="I32" s="412"/>
      <c r="J32" s="412"/>
      <c r="K32" s="414">
        <f t="shared" si="2"/>
        <v>7575.3699299999998</v>
      </c>
      <c r="L32" s="216">
        <v>12</v>
      </c>
      <c r="M32" s="216"/>
      <c r="N32" s="216">
        <v>4</v>
      </c>
      <c r="O32" s="216"/>
      <c r="P32" s="216"/>
      <c r="Q32" s="216">
        <v>2</v>
      </c>
      <c r="R32" s="216"/>
      <c r="S32" s="216">
        <f t="shared" si="0"/>
        <v>200</v>
      </c>
      <c r="T32" s="216">
        <v>15</v>
      </c>
      <c r="U32" s="633">
        <f t="shared" si="1"/>
        <v>322292.51024000003</v>
      </c>
      <c r="V32" s="257"/>
      <c r="W32" s="639">
        <v>45218</v>
      </c>
      <c r="X32" s="174"/>
      <c r="Y32" s="174"/>
      <c r="Z32" s="174"/>
      <c r="AA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row>
    <row r="33" spans="1:89" s="175" customFormat="1" ht="128.25" customHeight="1" x14ac:dyDescent="0.45">
      <c r="B33" s="157" t="s">
        <v>1056</v>
      </c>
      <c r="C33" s="158" t="s">
        <v>35</v>
      </c>
      <c r="D33" s="159" t="s">
        <v>67</v>
      </c>
      <c r="E33" s="160" t="s">
        <v>915</v>
      </c>
      <c r="F33" s="161">
        <v>1.054</v>
      </c>
      <c r="G33" s="162">
        <v>18943.615590000001</v>
      </c>
      <c r="H33" s="163">
        <v>91</v>
      </c>
      <c r="I33" s="162"/>
      <c r="J33" s="162"/>
      <c r="K33" s="162">
        <f t="shared" si="2"/>
        <v>17238.690180000001</v>
      </c>
      <c r="L33" s="216">
        <v>11</v>
      </c>
      <c r="M33" s="216"/>
      <c r="N33" s="216">
        <v>4</v>
      </c>
      <c r="O33" s="216"/>
      <c r="P33" s="216">
        <v>2</v>
      </c>
      <c r="Q33" s="216"/>
      <c r="R33" s="216"/>
      <c r="S33" s="216">
        <f t="shared" si="0"/>
        <v>200</v>
      </c>
      <c r="T33" s="216">
        <v>16</v>
      </c>
      <c r="U33" s="633">
        <f t="shared" si="1"/>
        <v>339531.20042000001</v>
      </c>
      <c r="V33" s="257"/>
      <c r="W33" s="639">
        <v>45219</v>
      </c>
      <c r="X33" s="174"/>
      <c r="Y33" s="174"/>
      <c r="Z33" s="174"/>
      <c r="AA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row>
    <row r="34" spans="1:89" s="175" customFormat="1" ht="128.25" customHeight="1" x14ac:dyDescent="0.45">
      <c r="A34" s="193"/>
      <c r="B34" s="157" t="s">
        <v>1055</v>
      </c>
      <c r="C34" s="158" t="s">
        <v>35</v>
      </c>
      <c r="D34" s="159" t="s">
        <v>67</v>
      </c>
      <c r="E34" s="160" t="s">
        <v>914</v>
      </c>
      <c r="F34" s="161">
        <v>1.6910000000000001</v>
      </c>
      <c r="G34" s="162">
        <v>26978.39688</v>
      </c>
      <c r="H34" s="163">
        <v>91</v>
      </c>
      <c r="I34" s="162"/>
      <c r="J34" s="162"/>
      <c r="K34" s="162">
        <f>ROUNDDOWN(G34*H34/100,5)</f>
        <v>24550.34116</v>
      </c>
      <c r="L34" s="262">
        <v>11</v>
      </c>
      <c r="M34" s="262"/>
      <c r="N34" s="262">
        <v>4</v>
      </c>
      <c r="O34" s="262"/>
      <c r="P34" s="262">
        <v>2</v>
      </c>
      <c r="Q34" s="262"/>
      <c r="R34" s="262"/>
      <c r="S34" s="262">
        <f>L34*10+M34*15+N34*15+O34*10+P34*15+Q34*10+R34*25</f>
        <v>200</v>
      </c>
      <c r="T34" s="216">
        <v>17</v>
      </c>
      <c r="U34" s="633">
        <f t="shared" si="1"/>
        <v>364081.54158000002</v>
      </c>
      <c r="V34" s="257"/>
      <c r="W34" s="639">
        <v>45219</v>
      </c>
      <c r="X34" s="174"/>
      <c r="Y34" s="174"/>
      <c r="Z34" s="174"/>
      <c r="AA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row>
    <row r="35" spans="1:89" s="175" customFormat="1" ht="128.25" customHeight="1" x14ac:dyDescent="0.45">
      <c r="B35" s="157" t="s">
        <v>1061</v>
      </c>
      <c r="C35" s="158" t="s">
        <v>27</v>
      </c>
      <c r="D35" s="159" t="s">
        <v>445</v>
      </c>
      <c r="E35" s="387" t="s">
        <v>881</v>
      </c>
      <c r="F35" s="161">
        <v>0.23300000000000001</v>
      </c>
      <c r="G35" s="162">
        <v>1981.59546</v>
      </c>
      <c r="H35" s="163">
        <v>88</v>
      </c>
      <c r="I35" s="162"/>
      <c r="J35" s="162"/>
      <c r="K35" s="347">
        <f t="shared" si="2"/>
        <v>1743.8040000000001</v>
      </c>
      <c r="L35" s="216">
        <v>9</v>
      </c>
      <c r="M35" s="216">
        <v>2</v>
      </c>
      <c r="N35" s="216">
        <v>4</v>
      </c>
      <c r="O35" s="216"/>
      <c r="P35" s="216"/>
      <c r="Q35" s="216">
        <v>2</v>
      </c>
      <c r="R35" s="216"/>
      <c r="S35" s="216">
        <f t="shared" si="0"/>
        <v>200</v>
      </c>
      <c r="T35" s="216">
        <v>18</v>
      </c>
      <c r="U35" s="633">
        <f t="shared" si="1"/>
        <v>365825.34558000002</v>
      </c>
      <c r="V35" s="257"/>
      <c r="W35" s="639">
        <v>45219</v>
      </c>
      <c r="X35" s="174"/>
      <c r="Y35" s="174"/>
      <c r="Z35" s="174"/>
      <c r="AA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row>
    <row r="36" spans="1:89" s="175" customFormat="1" ht="135.75" customHeight="1" x14ac:dyDescent="0.45">
      <c r="B36" s="363" t="s">
        <v>421</v>
      </c>
      <c r="C36" s="364" t="s">
        <v>33</v>
      </c>
      <c r="D36" s="365" t="s">
        <v>34</v>
      </c>
      <c r="E36" s="366" t="s">
        <v>753</v>
      </c>
      <c r="F36" s="367">
        <v>0.28510000000000002</v>
      </c>
      <c r="G36" s="368">
        <v>25712.723549999999</v>
      </c>
      <c r="H36" s="369">
        <v>91</v>
      </c>
      <c r="I36" s="368"/>
      <c r="J36" s="368"/>
      <c r="K36" s="381">
        <f t="shared" si="2"/>
        <v>23398.578430000001</v>
      </c>
      <c r="L36" s="216">
        <v>8</v>
      </c>
      <c r="M36" s="216">
        <v>2</v>
      </c>
      <c r="N36" s="216">
        <v>4</v>
      </c>
      <c r="O36" s="216"/>
      <c r="P36" s="216">
        <v>2</v>
      </c>
      <c r="Q36" s="216"/>
      <c r="R36" s="216"/>
      <c r="S36" s="216">
        <f t="shared" si="0"/>
        <v>200</v>
      </c>
      <c r="T36" s="216">
        <v>19</v>
      </c>
      <c r="U36" s="633">
        <f t="shared" si="1"/>
        <v>389223.92401000002</v>
      </c>
      <c r="V36" s="257"/>
      <c r="W36" s="639">
        <v>45219</v>
      </c>
      <c r="X36" s="174"/>
      <c r="Y36" s="174"/>
      <c r="Z36" s="174"/>
      <c r="AA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row>
    <row r="37" spans="1:89" s="170" customFormat="1" ht="143.25" customHeight="1" x14ac:dyDescent="0.45">
      <c r="B37" s="363" t="s">
        <v>422</v>
      </c>
      <c r="C37" s="364" t="s">
        <v>33</v>
      </c>
      <c r="D37" s="365" t="s">
        <v>34</v>
      </c>
      <c r="E37" s="366" t="s">
        <v>756</v>
      </c>
      <c r="F37" s="367">
        <v>2.8079999999999998</v>
      </c>
      <c r="G37" s="368">
        <v>37889.113519999999</v>
      </c>
      <c r="H37" s="369">
        <v>91</v>
      </c>
      <c r="I37" s="368"/>
      <c r="J37" s="368"/>
      <c r="K37" s="381">
        <f t="shared" si="2"/>
        <v>34479.0933</v>
      </c>
      <c r="L37" s="216">
        <v>11</v>
      </c>
      <c r="M37" s="216">
        <v>2</v>
      </c>
      <c r="N37" s="216">
        <v>4</v>
      </c>
      <c r="O37" s="216"/>
      <c r="P37" s="216"/>
      <c r="Q37" s="216"/>
      <c r="R37" s="216"/>
      <c r="S37" s="216">
        <f t="shared" si="0"/>
        <v>200</v>
      </c>
      <c r="T37" s="216">
        <v>20</v>
      </c>
      <c r="U37" s="633">
        <f t="shared" si="1"/>
        <v>423703.01731000002</v>
      </c>
      <c r="V37" s="248"/>
      <c r="W37" s="638">
        <v>45219</v>
      </c>
      <c r="X37" s="169"/>
      <c r="Y37" s="169"/>
      <c r="Z37" s="169"/>
      <c r="AA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row>
    <row r="38" spans="1:89" s="170" customFormat="1" ht="143.25" customHeight="1" x14ac:dyDescent="0.45">
      <c r="B38" s="157" t="s">
        <v>432</v>
      </c>
      <c r="C38" s="158" t="s">
        <v>40</v>
      </c>
      <c r="D38" s="159" t="s">
        <v>324</v>
      </c>
      <c r="E38" s="160" t="s">
        <v>957</v>
      </c>
      <c r="F38" s="161">
        <v>0.18099999999999999</v>
      </c>
      <c r="G38" s="162">
        <v>16882.32</v>
      </c>
      <c r="H38" s="163">
        <v>92</v>
      </c>
      <c r="I38" s="162"/>
      <c r="J38" s="162"/>
      <c r="K38" s="162">
        <f>ROUNDDOWN(G38*H38/100,5)</f>
        <v>15531.734399999999</v>
      </c>
      <c r="L38" s="262">
        <v>9</v>
      </c>
      <c r="M38" s="262"/>
      <c r="N38" s="262">
        <v>4</v>
      </c>
      <c r="O38" s="262">
        <v>2</v>
      </c>
      <c r="P38" s="262">
        <v>2</v>
      </c>
      <c r="Q38" s="262"/>
      <c r="R38" s="262"/>
      <c r="S38" s="262">
        <f>L38*10+M38*15+N38*15+O38*10+P38*15+Q38*10+R38*25</f>
        <v>200</v>
      </c>
      <c r="T38" s="216">
        <v>21</v>
      </c>
      <c r="U38" s="633">
        <f t="shared" si="1"/>
        <v>439234.75171000004</v>
      </c>
      <c r="V38" s="271"/>
      <c r="W38" s="641">
        <v>45219</v>
      </c>
      <c r="X38" s="169"/>
      <c r="Y38" s="169"/>
      <c r="Z38" s="169"/>
      <c r="AA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row>
    <row r="39" spans="1:89" s="170" customFormat="1" ht="150.75" customHeight="1" x14ac:dyDescent="0.45">
      <c r="B39" s="157" t="s">
        <v>1076</v>
      </c>
      <c r="C39" s="158" t="s">
        <v>22</v>
      </c>
      <c r="D39" s="159" t="s">
        <v>48</v>
      </c>
      <c r="E39" s="160" t="s">
        <v>315</v>
      </c>
      <c r="F39" s="161">
        <v>1.8260000000000001</v>
      </c>
      <c r="G39" s="162">
        <v>76681.742769999997</v>
      </c>
      <c r="H39" s="163">
        <v>88</v>
      </c>
      <c r="I39" s="162"/>
      <c r="J39" s="162"/>
      <c r="K39" s="347">
        <f t="shared" si="2"/>
        <v>67479.93363</v>
      </c>
      <c r="L39" s="262">
        <v>8</v>
      </c>
      <c r="M39" s="262">
        <v>2</v>
      </c>
      <c r="N39" s="262">
        <v>4</v>
      </c>
      <c r="O39" s="262"/>
      <c r="P39" s="262"/>
      <c r="Q39" s="262">
        <v>2</v>
      </c>
      <c r="R39" s="262"/>
      <c r="S39" s="216">
        <f t="shared" si="0"/>
        <v>190</v>
      </c>
      <c r="T39" s="216">
        <v>22</v>
      </c>
      <c r="U39" s="633">
        <f t="shared" si="1"/>
        <v>506714.68534000003</v>
      </c>
      <c r="V39" s="248"/>
      <c r="W39" s="638">
        <v>45205</v>
      </c>
      <c r="X39" s="169"/>
      <c r="Y39" s="169"/>
      <c r="Z39" s="169"/>
      <c r="AA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row>
    <row r="40" spans="1:89" s="175" customFormat="1" ht="150.75" customHeight="1" x14ac:dyDescent="0.45">
      <c r="B40" s="157" t="s">
        <v>1077</v>
      </c>
      <c r="C40" s="158" t="s">
        <v>22</v>
      </c>
      <c r="D40" s="159" t="s">
        <v>48</v>
      </c>
      <c r="E40" s="160" t="s">
        <v>314</v>
      </c>
      <c r="F40" s="161">
        <v>3.6</v>
      </c>
      <c r="G40" s="162">
        <v>143395.67879999999</v>
      </c>
      <c r="H40" s="163">
        <v>88</v>
      </c>
      <c r="I40" s="162"/>
      <c r="J40" s="162"/>
      <c r="K40" s="347">
        <f t="shared" si="2"/>
        <v>126188.19734</v>
      </c>
      <c r="L40" s="216">
        <v>8</v>
      </c>
      <c r="M40" s="216">
        <v>2</v>
      </c>
      <c r="N40" s="216">
        <v>4</v>
      </c>
      <c r="O40" s="216"/>
      <c r="P40" s="216"/>
      <c r="Q40" s="216">
        <v>2</v>
      </c>
      <c r="R40" s="216"/>
      <c r="S40" s="216">
        <f t="shared" si="0"/>
        <v>190</v>
      </c>
      <c r="T40" s="216">
        <v>23</v>
      </c>
      <c r="U40" s="633">
        <f t="shared" si="1"/>
        <v>632902.88268000004</v>
      </c>
      <c r="V40" s="257"/>
      <c r="W40" s="639">
        <v>45205</v>
      </c>
      <c r="X40" s="174"/>
      <c r="Y40" s="174"/>
      <c r="Z40" s="174"/>
      <c r="AA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row>
    <row r="41" spans="1:89" s="439" customFormat="1" ht="150.75" customHeight="1" x14ac:dyDescent="0.45">
      <c r="B41" s="157" t="s">
        <v>262</v>
      </c>
      <c r="C41" s="158" t="s">
        <v>79</v>
      </c>
      <c r="D41" s="159" t="s">
        <v>258</v>
      </c>
      <c r="E41" s="160" t="s">
        <v>701</v>
      </c>
      <c r="F41" s="161">
        <v>1.51</v>
      </c>
      <c r="G41" s="162">
        <v>27072.13812</v>
      </c>
      <c r="H41" s="163">
        <v>91</v>
      </c>
      <c r="I41" s="162"/>
      <c r="J41" s="162"/>
      <c r="K41" s="347">
        <f>ROUNDDOWN(G41*H41/100,5)-0.00001</f>
        <v>24635.645670000002</v>
      </c>
      <c r="L41" s="216">
        <v>13</v>
      </c>
      <c r="M41" s="216"/>
      <c r="N41" s="216">
        <v>4</v>
      </c>
      <c r="O41" s="216"/>
      <c r="P41" s="216"/>
      <c r="Q41" s="216"/>
      <c r="R41" s="216"/>
      <c r="S41" s="216">
        <f t="shared" si="0"/>
        <v>190</v>
      </c>
      <c r="T41" s="216">
        <v>24</v>
      </c>
      <c r="U41" s="633">
        <f t="shared" si="1"/>
        <v>657538.52835000004</v>
      </c>
      <c r="V41" s="565"/>
      <c r="W41" s="642">
        <v>45217</v>
      </c>
      <c r="X41" s="438"/>
      <c r="Y41" s="438"/>
      <c r="Z41" s="438"/>
      <c r="AA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row>
    <row r="42" spans="1:89" s="175" customFormat="1" ht="150.75" customHeight="1" x14ac:dyDescent="0.45">
      <c r="B42" s="176" t="s">
        <v>1081</v>
      </c>
      <c r="C42" s="158" t="s">
        <v>22</v>
      </c>
      <c r="D42" s="159" t="s">
        <v>221</v>
      </c>
      <c r="E42" s="160" t="s">
        <v>332</v>
      </c>
      <c r="F42" s="161">
        <v>1.49</v>
      </c>
      <c r="G42" s="162">
        <v>10471.5388</v>
      </c>
      <c r="H42" s="163">
        <v>93</v>
      </c>
      <c r="I42" s="162"/>
      <c r="J42" s="162"/>
      <c r="K42" s="347">
        <f t="shared" ref="K42:K50" si="3">ROUNDDOWN(G42*H42/100,5)</f>
        <v>9738.5310800000007</v>
      </c>
      <c r="L42" s="262">
        <v>7</v>
      </c>
      <c r="M42" s="262">
        <v>2</v>
      </c>
      <c r="N42" s="262">
        <v>4</v>
      </c>
      <c r="O42" s="556"/>
      <c r="P42" s="556"/>
      <c r="Q42" s="262">
        <v>2</v>
      </c>
      <c r="R42" s="262"/>
      <c r="S42" s="216">
        <f t="shared" si="0"/>
        <v>180</v>
      </c>
      <c r="T42" s="216">
        <v>25</v>
      </c>
      <c r="U42" s="633">
        <f t="shared" si="1"/>
        <v>667277.05943000002</v>
      </c>
      <c r="V42" s="257"/>
      <c r="W42" s="639">
        <v>45216</v>
      </c>
      <c r="X42" s="174"/>
      <c r="Y42" s="174"/>
      <c r="Z42" s="174"/>
      <c r="AA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row>
    <row r="43" spans="1:89" s="175" customFormat="1" ht="150.75" customHeight="1" x14ac:dyDescent="0.45">
      <c r="B43" s="157" t="s">
        <v>289</v>
      </c>
      <c r="C43" s="158" t="s">
        <v>20</v>
      </c>
      <c r="D43" s="159" t="s">
        <v>69</v>
      </c>
      <c r="E43" s="160" t="s">
        <v>352</v>
      </c>
      <c r="F43" s="161">
        <v>0.95969000000000004</v>
      </c>
      <c r="G43" s="162">
        <v>78108.636209999997</v>
      </c>
      <c r="H43" s="163">
        <v>89</v>
      </c>
      <c r="I43" s="162"/>
      <c r="J43" s="162"/>
      <c r="K43" s="347">
        <f>ROUNDDOWN(G43*H43/100,5)</f>
        <v>69516.686220000003</v>
      </c>
      <c r="L43" s="186">
        <v>8</v>
      </c>
      <c r="M43" s="216"/>
      <c r="N43" s="216">
        <v>2</v>
      </c>
      <c r="O43" s="216">
        <v>2</v>
      </c>
      <c r="P43" s="216">
        <v>2</v>
      </c>
      <c r="Q43" s="216">
        <v>2</v>
      </c>
      <c r="R43" s="216"/>
      <c r="S43" s="216">
        <f>L43*10+M43*15+N43*15+O43*10+P43*15+Q43*10+R43*25</f>
        <v>180</v>
      </c>
      <c r="T43" s="216">
        <v>26</v>
      </c>
      <c r="U43" s="633">
        <f t="shared" si="1"/>
        <v>736793.74565000006</v>
      </c>
      <c r="V43" s="257"/>
      <c r="W43" s="639">
        <v>45219</v>
      </c>
      <c r="X43" s="174"/>
      <c r="Y43" s="174"/>
      <c r="Z43" s="174"/>
      <c r="AA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row>
    <row r="44" spans="1:89" s="175" customFormat="1" ht="150.75" customHeight="1" x14ac:dyDescent="0.45">
      <c r="B44" s="157" t="s">
        <v>414</v>
      </c>
      <c r="C44" s="158" t="s">
        <v>17</v>
      </c>
      <c r="D44" s="159" t="s">
        <v>347</v>
      </c>
      <c r="E44" s="160" t="s">
        <v>348</v>
      </c>
      <c r="F44" s="161">
        <v>0.53</v>
      </c>
      <c r="G44" s="162">
        <v>4671.7442199999996</v>
      </c>
      <c r="H44" s="163">
        <v>91</v>
      </c>
      <c r="I44" s="162"/>
      <c r="J44" s="162"/>
      <c r="K44" s="347">
        <f>ROUNDDOWN(G44*H44/100,5)</f>
        <v>4251.2872399999997</v>
      </c>
      <c r="L44" s="216">
        <v>9</v>
      </c>
      <c r="M44" s="216"/>
      <c r="N44" s="216">
        <v>4</v>
      </c>
      <c r="O44" s="216"/>
      <c r="P44" s="216"/>
      <c r="Q44" s="216">
        <v>2</v>
      </c>
      <c r="R44" s="216"/>
      <c r="S44" s="216">
        <f>L44*10+M44*15+N44*15+O44*10+P44*15+Q44*10+R44*25</f>
        <v>170</v>
      </c>
      <c r="T44" s="216">
        <v>27</v>
      </c>
      <c r="U44" s="633">
        <f t="shared" si="1"/>
        <v>741045.03289000003</v>
      </c>
      <c r="V44" s="257"/>
      <c r="W44" s="639">
        <v>45202</v>
      </c>
      <c r="X44" s="174"/>
      <c r="Y44" s="174"/>
      <c r="Z44" s="174"/>
      <c r="AA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row>
    <row r="45" spans="1:89" s="175" customFormat="1" ht="150.75" customHeight="1" x14ac:dyDescent="0.45">
      <c r="B45" s="176" t="s">
        <v>402</v>
      </c>
      <c r="C45" s="158" t="s">
        <v>22</v>
      </c>
      <c r="D45" s="159" t="s">
        <v>23</v>
      </c>
      <c r="E45" s="160" t="s">
        <v>266</v>
      </c>
      <c r="F45" s="162">
        <v>1.1707000000000001</v>
      </c>
      <c r="G45" s="162">
        <v>9861.9913400000005</v>
      </c>
      <c r="H45" s="163">
        <v>92</v>
      </c>
      <c r="I45" s="162"/>
      <c r="J45" s="162"/>
      <c r="K45" s="347">
        <f>ROUND(G45*H45/100,5)</f>
        <v>9073.0320300000003</v>
      </c>
      <c r="L45" s="216">
        <v>6</v>
      </c>
      <c r="M45" s="216"/>
      <c r="N45" s="216">
        <v>4</v>
      </c>
      <c r="O45" s="216"/>
      <c r="P45" s="216">
        <v>2</v>
      </c>
      <c r="Q45" s="216">
        <v>2</v>
      </c>
      <c r="R45" s="216"/>
      <c r="S45" s="216">
        <f>L45*10+M45*15+N45*15+O45*10+P45*15+Q45*10+R45*25</f>
        <v>170</v>
      </c>
      <c r="T45" s="216">
        <v>28</v>
      </c>
      <c r="U45" s="633">
        <f t="shared" si="1"/>
        <v>750118.06492000003</v>
      </c>
      <c r="V45" s="257"/>
      <c r="W45" s="639">
        <v>45211</v>
      </c>
      <c r="X45" s="174"/>
      <c r="Y45" s="174"/>
      <c r="Z45" s="174"/>
      <c r="AA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row>
    <row r="46" spans="1:89" s="175" customFormat="1" ht="150.75" customHeight="1" x14ac:dyDescent="0.45">
      <c r="B46" s="363" t="s">
        <v>1066</v>
      </c>
      <c r="C46" s="158" t="s">
        <v>20</v>
      </c>
      <c r="D46" s="159" t="s">
        <v>25</v>
      </c>
      <c r="E46" s="160" t="s">
        <v>714</v>
      </c>
      <c r="F46" s="161">
        <v>0.438</v>
      </c>
      <c r="G46" s="162">
        <v>6106.2965199999999</v>
      </c>
      <c r="H46" s="163">
        <v>91</v>
      </c>
      <c r="I46" s="162"/>
      <c r="J46" s="162"/>
      <c r="K46" s="347">
        <f>ROUNDDOWN(G46*H46/100,5)</f>
        <v>5556.7298300000002</v>
      </c>
      <c r="L46" s="262">
        <v>14</v>
      </c>
      <c r="M46" s="262"/>
      <c r="N46" s="262">
        <v>2</v>
      </c>
      <c r="O46" s="262"/>
      <c r="P46" s="216"/>
      <c r="Q46" s="216"/>
      <c r="R46" s="216"/>
      <c r="S46" s="216">
        <f>L46*10+M46*15+N46*15+O46*10+P46*15+Q46*10+R46*25</f>
        <v>170</v>
      </c>
      <c r="T46" s="216">
        <v>29</v>
      </c>
      <c r="U46" s="633">
        <f t="shared" si="1"/>
        <v>755674.79475</v>
      </c>
      <c r="V46" s="257"/>
      <c r="W46" s="639">
        <v>45218</v>
      </c>
      <c r="X46" s="174"/>
      <c r="Y46" s="174"/>
      <c r="Z46" s="174"/>
      <c r="AA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row>
    <row r="47" spans="1:89" s="175" customFormat="1" ht="150.75" customHeight="1" x14ac:dyDescent="0.45">
      <c r="B47" s="363" t="s">
        <v>1074</v>
      </c>
      <c r="C47" s="364" t="s">
        <v>22</v>
      </c>
      <c r="D47" s="365" t="s">
        <v>367</v>
      </c>
      <c r="E47" s="366" t="s">
        <v>368</v>
      </c>
      <c r="F47" s="367">
        <v>0.17499999999999999</v>
      </c>
      <c r="G47" s="368">
        <v>3027.3250899999998</v>
      </c>
      <c r="H47" s="369">
        <v>92</v>
      </c>
      <c r="I47" s="368"/>
      <c r="J47" s="368"/>
      <c r="K47" s="420">
        <f>ROUNDDOWN(G47*H47/100,5)</f>
        <v>2785.1390799999999</v>
      </c>
      <c r="L47" s="216">
        <v>12</v>
      </c>
      <c r="M47" s="266"/>
      <c r="N47" s="216">
        <v>2</v>
      </c>
      <c r="O47" s="216"/>
      <c r="P47" s="216"/>
      <c r="Q47" s="216">
        <v>2</v>
      </c>
      <c r="R47" s="216"/>
      <c r="S47" s="216">
        <f>L47*10+M47*15+N47*15+O47*10+P47*15+Q47*10+R47*25</f>
        <v>170</v>
      </c>
      <c r="T47" s="216">
        <v>30</v>
      </c>
      <c r="U47" s="633">
        <f t="shared" si="1"/>
        <v>758459.93382999999</v>
      </c>
      <c r="V47" s="565"/>
      <c r="W47" s="642">
        <v>45218</v>
      </c>
      <c r="X47" s="174"/>
      <c r="Y47" s="174"/>
      <c r="Z47" s="174"/>
      <c r="AA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row>
    <row r="48" spans="1:89" s="175" customFormat="1" ht="150.75" customHeight="1" x14ac:dyDescent="0.45">
      <c r="B48" s="157" t="s">
        <v>1143</v>
      </c>
      <c r="C48" s="158" t="s">
        <v>40</v>
      </c>
      <c r="D48" s="159" t="s">
        <v>612</v>
      </c>
      <c r="E48" s="160" t="s">
        <v>654</v>
      </c>
      <c r="F48" s="161">
        <v>0.309</v>
      </c>
      <c r="G48" s="162">
        <v>1361.4503199999999</v>
      </c>
      <c r="H48" s="163">
        <v>81</v>
      </c>
      <c r="I48" s="162"/>
      <c r="J48" s="162"/>
      <c r="K48" s="347">
        <f>ROUNDDOWN(G48*H48/100,5)</f>
        <v>1102.77475</v>
      </c>
      <c r="L48" s="216">
        <v>14</v>
      </c>
      <c r="M48" s="216"/>
      <c r="N48" s="216">
        <v>2</v>
      </c>
      <c r="O48" s="216"/>
      <c r="P48" s="216"/>
      <c r="Q48" s="216"/>
      <c r="R48" s="216"/>
      <c r="S48" s="216">
        <f>L48*10+M48*15+N48*15+O48*10+P48*15+Q48*10+R48*25</f>
        <v>170</v>
      </c>
      <c r="T48" s="216">
        <v>31</v>
      </c>
      <c r="U48" s="633">
        <f t="shared" si="1"/>
        <v>759562.70857999998</v>
      </c>
      <c r="V48" s="257"/>
      <c r="W48" s="639">
        <v>45218</v>
      </c>
      <c r="X48" s="174"/>
      <c r="Y48" s="174"/>
      <c r="Z48" s="174"/>
      <c r="AA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row>
    <row r="49" spans="2:89" s="175" customFormat="1" ht="150.75" customHeight="1" x14ac:dyDescent="0.45">
      <c r="B49" s="207" t="s">
        <v>396</v>
      </c>
      <c r="C49" s="158" t="s">
        <v>35</v>
      </c>
      <c r="D49" s="159" t="s">
        <v>269</v>
      </c>
      <c r="E49" s="160" t="s">
        <v>821</v>
      </c>
      <c r="F49" s="161">
        <v>2.5</v>
      </c>
      <c r="G49" s="162">
        <v>9998.1286099999998</v>
      </c>
      <c r="H49" s="163">
        <v>90</v>
      </c>
      <c r="I49" s="162"/>
      <c r="J49" s="162"/>
      <c r="K49" s="347">
        <f t="shared" si="3"/>
        <v>8998.31574</v>
      </c>
      <c r="L49" s="216">
        <v>9</v>
      </c>
      <c r="M49" s="216"/>
      <c r="N49" s="216">
        <v>4</v>
      </c>
      <c r="O49" s="216"/>
      <c r="P49" s="216"/>
      <c r="Q49" s="216">
        <v>2</v>
      </c>
      <c r="R49" s="216"/>
      <c r="S49" s="216">
        <f t="shared" si="0"/>
        <v>170</v>
      </c>
      <c r="T49" s="216">
        <v>32</v>
      </c>
      <c r="U49" s="633">
        <f t="shared" si="1"/>
        <v>768561.02431999997</v>
      </c>
      <c r="V49" s="257"/>
      <c r="W49" s="639">
        <v>45219</v>
      </c>
      <c r="X49" s="174"/>
      <c r="Y49" s="174"/>
      <c r="Z49" s="174"/>
      <c r="AA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row>
    <row r="50" spans="2:89" s="175" customFormat="1" ht="150.75" customHeight="1" x14ac:dyDescent="0.45">
      <c r="B50" s="176" t="s">
        <v>223</v>
      </c>
      <c r="C50" s="158" t="s">
        <v>22</v>
      </c>
      <c r="D50" s="159" t="s">
        <v>329</v>
      </c>
      <c r="E50" s="160" t="s">
        <v>1025</v>
      </c>
      <c r="F50" s="162">
        <v>0.50700000000000001</v>
      </c>
      <c r="G50" s="162">
        <v>2767.73027</v>
      </c>
      <c r="H50" s="163">
        <v>91</v>
      </c>
      <c r="I50" s="539"/>
      <c r="J50" s="539"/>
      <c r="K50" s="347">
        <f t="shared" si="3"/>
        <v>2518.63454</v>
      </c>
      <c r="L50" s="216">
        <v>12</v>
      </c>
      <c r="M50" s="216"/>
      <c r="N50" s="216">
        <v>2</v>
      </c>
      <c r="O50" s="216"/>
      <c r="P50" s="216"/>
      <c r="Q50" s="216">
        <v>2</v>
      </c>
      <c r="R50" s="216"/>
      <c r="S50" s="216">
        <f t="shared" si="0"/>
        <v>170</v>
      </c>
      <c r="T50" s="216">
        <v>33</v>
      </c>
      <c r="U50" s="633">
        <f t="shared" si="1"/>
        <v>771079.65885999997</v>
      </c>
      <c r="V50" s="257"/>
      <c r="W50" s="639">
        <v>45219</v>
      </c>
      <c r="X50" s="174"/>
      <c r="Y50" s="174"/>
      <c r="Z50" s="174"/>
      <c r="AA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row>
    <row r="51" spans="2:89" s="175" customFormat="1" ht="150.75" customHeight="1" x14ac:dyDescent="0.45">
      <c r="B51" s="157" t="s">
        <v>85</v>
      </c>
      <c r="C51" s="158" t="s">
        <v>52</v>
      </c>
      <c r="D51" s="158" t="s">
        <v>339</v>
      </c>
      <c r="E51" s="160" t="s">
        <v>501</v>
      </c>
      <c r="F51" s="185">
        <v>2.9430000000000001</v>
      </c>
      <c r="G51" s="162">
        <v>18932.8</v>
      </c>
      <c r="H51" s="163">
        <v>89</v>
      </c>
      <c r="I51" s="162"/>
      <c r="J51" s="162"/>
      <c r="K51" s="347">
        <f t="shared" ref="K51:K61" si="4">ROUNDDOWN(G51*H51/100,5)</f>
        <v>16850.191999999999</v>
      </c>
      <c r="L51" s="216">
        <v>8</v>
      </c>
      <c r="M51" s="216"/>
      <c r="N51" s="216">
        <v>4</v>
      </c>
      <c r="O51" s="216"/>
      <c r="P51" s="216"/>
      <c r="Q51" s="216">
        <v>2</v>
      </c>
      <c r="R51" s="216"/>
      <c r="S51" s="216">
        <f t="shared" si="0"/>
        <v>160</v>
      </c>
      <c r="T51" s="216">
        <v>34</v>
      </c>
      <c r="U51" s="633">
        <f t="shared" si="1"/>
        <v>787929.85086000001</v>
      </c>
      <c r="V51" s="257"/>
      <c r="W51" s="390"/>
      <c r="X51" s="174"/>
      <c r="Y51" s="174"/>
      <c r="Z51" s="174"/>
      <c r="AA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row>
    <row r="52" spans="2:89" s="253" customFormat="1" ht="116.25" customHeight="1" x14ac:dyDescent="0.45">
      <c r="B52" s="207" t="s">
        <v>105</v>
      </c>
      <c r="C52" s="158" t="s">
        <v>35</v>
      </c>
      <c r="D52" s="159" t="s">
        <v>269</v>
      </c>
      <c r="E52" s="160" t="s">
        <v>358</v>
      </c>
      <c r="F52" s="185">
        <v>0.16700000000000001</v>
      </c>
      <c r="G52" s="162">
        <v>1406.40209</v>
      </c>
      <c r="H52" s="163">
        <v>90</v>
      </c>
      <c r="I52" s="162"/>
      <c r="J52" s="162"/>
      <c r="K52" s="347">
        <f t="shared" si="4"/>
        <v>1265.76188</v>
      </c>
      <c r="L52" s="216">
        <v>8</v>
      </c>
      <c r="M52" s="216"/>
      <c r="N52" s="216">
        <v>4</v>
      </c>
      <c r="O52" s="216"/>
      <c r="P52" s="216"/>
      <c r="Q52" s="216">
        <v>2</v>
      </c>
      <c r="R52" s="216"/>
      <c r="S52" s="216">
        <f t="shared" si="0"/>
        <v>160</v>
      </c>
      <c r="T52" s="216">
        <v>35</v>
      </c>
      <c r="U52" s="633">
        <f t="shared" si="1"/>
        <v>789195.61274000001</v>
      </c>
      <c r="V52" s="246"/>
      <c r="W52" s="643"/>
      <c r="X52" s="256"/>
      <c r="Y52" s="256"/>
      <c r="Z52" s="256"/>
      <c r="AA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row>
    <row r="53" spans="2:89" s="175" customFormat="1" ht="150.75" customHeight="1" x14ac:dyDescent="0.45">
      <c r="B53" s="157" t="s">
        <v>1068</v>
      </c>
      <c r="C53" s="158" t="s">
        <v>75</v>
      </c>
      <c r="D53" s="159" t="s">
        <v>76</v>
      </c>
      <c r="E53" s="160" t="s">
        <v>758</v>
      </c>
      <c r="F53" s="161">
        <v>4.3789999999999996</v>
      </c>
      <c r="G53" s="162">
        <v>476266.33935000002</v>
      </c>
      <c r="H53" s="163">
        <v>88</v>
      </c>
      <c r="I53" s="162"/>
      <c r="J53" s="162"/>
      <c r="K53" s="347">
        <f t="shared" si="4"/>
        <v>419114.37861999997</v>
      </c>
      <c r="L53" s="216">
        <v>9</v>
      </c>
      <c r="M53" s="216"/>
      <c r="N53" s="216">
        <v>2</v>
      </c>
      <c r="O53" s="216">
        <v>2</v>
      </c>
      <c r="P53" s="216"/>
      <c r="Q53" s="216">
        <v>2</v>
      </c>
      <c r="R53" s="216"/>
      <c r="S53" s="216">
        <f t="shared" ref="S53:S81" si="5">L53*10+M53*15+N53*15+O53*10+P53*15+Q53*10+R53*25</f>
        <v>160</v>
      </c>
      <c r="T53" s="216">
        <v>36</v>
      </c>
      <c r="U53" s="633">
        <f t="shared" si="1"/>
        <v>1208309.9913599999</v>
      </c>
      <c r="V53" s="257"/>
      <c r="W53" s="390"/>
      <c r="X53" s="174"/>
      <c r="Y53" s="174"/>
      <c r="Z53" s="174"/>
      <c r="AA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row>
    <row r="54" spans="2:89" s="439" customFormat="1" ht="150.75" customHeight="1" x14ac:dyDescent="0.45">
      <c r="B54" s="157" t="s">
        <v>61</v>
      </c>
      <c r="C54" s="158" t="s">
        <v>59</v>
      </c>
      <c r="D54" s="159" t="s">
        <v>60</v>
      </c>
      <c r="E54" s="160" t="s">
        <v>387</v>
      </c>
      <c r="F54" s="161">
        <v>1.403</v>
      </c>
      <c r="G54" s="162">
        <v>8645.2030699999996</v>
      </c>
      <c r="H54" s="163">
        <v>91</v>
      </c>
      <c r="I54" s="544"/>
      <c r="J54" s="544"/>
      <c r="K54" s="162">
        <f t="shared" si="4"/>
        <v>7867.1347900000001</v>
      </c>
      <c r="L54" s="216">
        <v>8</v>
      </c>
      <c r="M54" s="216"/>
      <c r="N54" s="216">
        <v>4</v>
      </c>
      <c r="O54" s="216"/>
      <c r="P54" s="216"/>
      <c r="Q54" s="216">
        <v>2</v>
      </c>
      <c r="R54" s="216"/>
      <c r="S54" s="216">
        <f t="shared" si="5"/>
        <v>160</v>
      </c>
      <c r="T54" s="216">
        <v>37</v>
      </c>
      <c r="U54" s="633">
        <f t="shared" si="1"/>
        <v>1216177.1261499999</v>
      </c>
      <c r="V54" s="565"/>
      <c r="W54" s="644"/>
      <c r="X54" s="438"/>
      <c r="Y54" s="438"/>
      <c r="Z54" s="438"/>
      <c r="AA54" s="438"/>
      <c r="AN54" s="438"/>
      <c r="AO54" s="438"/>
      <c r="AP54" s="438"/>
      <c r="AQ54" s="438"/>
      <c r="AR54" s="438"/>
      <c r="AS54" s="438"/>
      <c r="AT54" s="438"/>
      <c r="AU54" s="438"/>
      <c r="AV54" s="438"/>
      <c r="AW54" s="438"/>
      <c r="AX54" s="438"/>
      <c r="AY54" s="438"/>
      <c r="AZ54" s="438"/>
      <c r="BA54" s="438"/>
      <c r="BB54" s="438"/>
      <c r="BC54" s="438"/>
      <c r="BD54" s="438"/>
      <c r="BE54" s="438"/>
      <c r="BF54" s="438"/>
      <c r="BG54" s="438"/>
      <c r="BH54" s="438"/>
      <c r="BI54" s="438"/>
      <c r="BJ54" s="438"/>
      <c r="BK54" s="438"/>
      <c r="BL54" s="438"/>
      <c r="BM54" s="438"/>
      <c r="BN54" s="438"/>
      <c r="BO54" s="438"/>
      <c r="BP54" s="438"/>
      <c r="BQ54" s="438"/>
      <c r="BR54" s="438"/>
      <c r="BS54" s="438"/>
      <c r="BT54" s="438"/>
      <c r="BU54" s="438"/>
      <c r="BV54" s="438"/>
      <c r="BW54" s="438"/>
      <c r="BX54" s="438"/>
      <c r="BY54" s="438"/>
      <c r="BZ54" s="438"/>
      <c r="CA54" s="438"/>
      <c r="CB54" s="438"/>
      <c r="CC54" s="438"/>
      <c r="CD54" s="438"/>
      <c r="CE54" s="438"/>
      <c r="CF54" s="438"/>
      <c r="CG54" s="438"/>
      <c r="CH54" s="438"/>
      <c r="CI54" s="438"/>
      <c r="CJ54" s="438"/>
      <c r="CK54" s="438"/>
    </row>
    <row r="55" spans="2:89" s="175" customFormat="1" ht="150.75" customHeight="1" x14ac:dyDescent="0.45">
      <c r="B55" s="200" t="s">
        <v>1107</v>
      </c>
      <c r="C55" s="158" t="s">
        <v>41</v>
      </c>
      <c r="D55" s="159" t="s">
        <v>46</v>
      </c>
      <c r="E55" s="160" t="s">
        <v>810</v>
      </c>
      <c r="F55" s="161">
        <v>0.44700000000000001</v>
      </c>
      <c r="G55" s="162">
        <v>6822.2107699999997</v>
      </c>
      <c r="H55" s="163">
        <v>85</v>
      </c>
      <c r="I55" s="162"/>
      <c r="J55" s="162"/>
      <c r="K55" s="347">
        <f t="shared" si="4"/>
        <v>5798.8791499999998</v>
      </c>
      <c r="L55" s="216">
        <v>8</v>
      </c>
      <c r="M55" s="216"/>
      <c r="N55" s="216">
        <v>4</v>
      </c>
      <c r="O55" s="216"/>
      <c r="P55" s="216"/>
      <c r="Q55" s="216">
        <v>2</v>
      </c>
      <c r="R55" s="216"/>
      <c r="S55" s="216">
        <f t="shared" si="5"/>
        <v>160</v>
      </c>
      <c r="T55" s="216">
        <v>38</v>
      </c>
      <c r="U55" s="633">
        <f t="shared" si="1"/>
        <v>1221976.0052999998</v>
      </c>
      <c r="V55" s="257"/>
      <c r="W55" s="390"/>
      <c r="X55" s="174"/>
      <c r="Y55" s="174"/>
      <c r="Z55" s="174"/>
      <c r="AA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row>
    <row r="56" spans="2:89" s="175" customFormat="1" ht="150.75" customHeight="1" x14ac:dyDescent="0.45">
      <c r="B56" s="408" t="s">
        <v>426</v>
      </c>
      <c r="C56" s="364" t="s">
        <v>44</v>
      </c>
      <c r="D56" s="365" t="s">
        <v>333</v>
      </c>
      <c r="E56" s="366" t="s">
        <v>604</v>
      </c>
      <c r="F56" s="367">
        <v>1.147</v>
      </c>
      <c r="G56" s="368">
        <v>11315.40862</v>
      </c>
      <c r="H56" s="369">
        <v>87</v>
      </c>
      <c r="I56" s="368"/>
      <c r="J56" s="368"/>
      <c r="K56" s="381">
        <f t="shared" si="4"/>
        <v>9844.4054899999992</v>
      </c>
      <c r="L56" s="263">
        <v>5</v>
      </c>
      <c r="M56" s="263"/>
      <c r="N56" s="263">
        <v>4</v>
      </c>
      <c r="O56" s="263">
        <v>2</v>
      </c>
      <c r="P56" s="263">
        <v>2</v>
      </c>
      <c r="Q56" s="263"/>
      <c r="R56" s="263"/>
      <c r="S56" s="216">
        <f t="shared" si="5"/>
        <v>160</v>
      </c>
      <c r="T56" s="216">
        <v>39</v>
      </c>
      <c r="U56" s="633">
        <f t="shared" si="1"/>
        <v>1231820.4107899999</v>
      </c>
      <c r="V56" s="257"/>
      <c r="W56" s="390"/>
      <c r="X56" s="174"/>
      <c r="Y56" s="174"/>
      <c r="Z56" s="174"/>
      <c r="AA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row>
    <row r="57" spans="2:89" s="439" customFormat="1" ht="150.75" customHeight="1" x14ac:dyDescent="0.45">
      <c r="B57" s="157" t="s">
        <v>1155</v>
      </c>
      <c r="C57" s="158" t="s">
        <v>31</v>
      </c>
      <c r="D57" s="158" t="s">
        <v>43</v>
      </c>
      <c r="E57" s="160" t="s">
        <v>901</v>
      </c>
      <c r="F57" s="161">
        <v>0.92800000000000005</v>
      </c>
      <c r="G57" s="162">
        <v>8852.2970600000008</v>
      </c>
      <c r="H57" s="163">
        <v>95</v>
      </c>
      <c r="I57" s="162"/>
      <c r="J57" s="162"/>
      <c r="K57" s="347">
        <f t="shared" si="4"/>
        <v>8409.6821999999993</v>
      </c>
      <c r="L57" s="216">
        <v>13</v>
      </c>
      <c r="M57" s="216"/>
      <c r="N57" s="216">
        <v>2</v>
      </c>
      <c r="O57" s="216"/>
      <c r="P57" s="216"/>
      <c r="Q57" s="216"/>
      <c r="R57" s="216"/>
      <c r="S57" s="216">
        <f t="shared" si="5"/>
        <v>160</v>
      </c>
      <c r="T57" s="216">
        <v>40</v>
      </c>
      <c r="U57" s="633">
        <f t="shared" si="1"/>
        <v>1240230.0929899998</v>
      </c>
      <c r="V57" s="565"/>
      <c r="W57" s="438"/>
      <c r="X57" s="438"/>
      <c r="Y57" s="438"/>
      <c r="Z57" s="438"/>
      <c r="AA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438"/>
      <c r="BV57" s="438"/>
      <c r="BW57" s="438"/>
      <c r="BX57" s="438"/>
      <c r="BY57" s="438"/>
      <c r="BZ57" s="438"/>
      <c r="CA57" s="438"/>
      <c r="CB57" s="438"/>
      <c r="CC57" s="438"/>
      <c r="CD57" s="438"/>
      <c r="CE57" s="438"/>
      <c r="CF57" s="438"/>
      <c r="CG57" s="438"/>
      <c r="CH57" s="438"/>
      <c r="CI57" s="438"/>
      <c r="CJ57" s="438"/>
      <c r="CK57" s="438"/>
    </row>
    <row r="58" spans="2:89" s="175" customFormat="1" ht="150.75" customHeight="1" x14ac:dyDescent="0.45">
      <c r="B58" s="200" t="s">
        <v>398</v>
      </c>
      <c r="C58" s="158" t="s">
        <v>52</v>
      </c>
      <c r="D58" s="159" t="s">
        <v>1049</v>
      </c>
      <c r="E58" s="160" t="s">
        <v>273</v>
      </c>
      <c r="F58" s="161">
        <v>1.673</v>
      </c>
      <c r="G58" s="162">
        <v>83408.111470000003</v>
      </c>
      <c r="H58" s="163">
        <v>90</v>
      </c>
      <c r="I58" s="162"/>
      <c r="J58" s="162"/>
      <c r="K58" s="162">
        <f t="shared" si="4"/>
        <v>75067.300319999995</v>
      </c>
      <c r="L58" s="216">
        <v>7</v>
      </c>
      <c r="M58" s="216"/>
      <c r="N58" s="216">
        <v>4</v>
      </c>
      <c r="O58" s="216"/>
      <c r="P58" s="216"/>
      <c r="Q58" s="216">
        <v>2</v>
      </c>
      <c r="R58" s="216"/>
      <c r="S58" s="216">
        <f t="shared" si="5"/>
        <v>150</v>
      </c>
      <c r="T58" s="216">
        <v>41</v>
      </c>
      <c r="U58" s="633">
        <f t="shared" si="1"/>
        <v>1315297.3933099997</v>
      </c>
      <c r="V58" s="257"/>
      <c r="W58" s="174"/>
      <c r="X58" s="174"/>
      <c r="Y58" s="174"/>
      <c r="Z58" s="174"/>
      <c r="AA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row>
    <row r="59" spans="2:89" s="439" customFormat="1" ht="150.75" customHeight="1" x14ac:dyDescent="0.45">
      <c r="B59" s="212" t="s">
        <v>407</v>
      </c>
      <c r="C59" s="158" t="s">
        <v>22</v>
      </c>
      <c r="D59" s="159" t="s">
        <v>96</v>
      </c>
      <c r="E59" s="160" t="s">
        <v>271</v>
      </c>
      <c r="F59" s="161">
        <v>0.27200000000000002</v>
      </c>
      <c r="G59" s="162">
        <v>841.40563999999995</v>
      </c>
      <c r="H59" s="163">
        <v>94</v>
      </c>
      <c r="I59" s="162"/>
      <c r="J59" s="162"/>
      <c r="K59" s="347">
        <f t="shared" si="4"/>
        <v>790.92129999999997</v>
      </c>
      <c r="L59" s="216">
        <v>7</v>
      </c>
      <c r="M59" s="216"/>
      <c r="N59" s="216">
        <v>4</v>
      </c>
      <c r="O59" s="216"/>
      <c r="P59" s="216"/>
      <c r="Q59" s="216">
        <v>2</v>
      </c>
      <c r="R59" s="216"/>
      <c r="S59" s="216">
        <f t="shared" si="5"/>
        <v>150</v>
      </c>
      <c r="T59" s="216">
        <v>42</v>
      </c>
      <c r="U59" s="633">
        <f t="shared" si="1"/>
        <v>1316088.3146099998</v>
      </c>
      <c r="V59" s="565"/>
      <c r="W59" s="438"/>
      <c r="X59" s="438"/>
      <c r="Y59" s="438"/>
      <c r="Z59" s="438"/>
      <c r="AA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8"/>
      <c r="BZ59" s="438"/>
      <c r="CA59" s="438"/>
      <c r="CB59" s="438"/>
      <c r="CC59" s="438"/>
      <c r="CD59" s="438"/>
      <c r="CE59" s="438"/>
      <c r="CF59" s="438"/>
      <c r="CG59" s="438"/>
      <c r="CH59" s="438"/>
      <c r="CI59" s="438"/>
      <c r="CJ59" s="438"/>
      <c r="CK59" s="438"/>
    </row>
    <row r="60" spans="2:89" s="175" customFormat="1" ht="150.75" customHeight="1" x14ac:dyDescent="0.45">
      <c r="B60" s="157" t="s">
        <v>424</v>
      </c>
      <c r="C60" s="158" t="s">
        <v>41</v>
      </c>
      <c r="D60" s="159" t="s">
        <v>239</v>
      </c>
      <c r="E60" s="160" t="s">
        <v>551</v>
      </c>
      <c r="F60" s="161">
        <v>0.68049999999999999</v>
      </c>
      <c r="G60" s="162">
        <v>18310.94699</v>
      </c>
      <c r="H60" s="163">
        <v>92</v>
      </c>
      <c r="I60" s="162"/>
      <c r="J60" s="162"/>
      <c r="K60" s="347">
        <f t="shared" si="4"/>
        <v>16846.071230000001</v>
      </c>
      <c r="L60" s="216">
        <v>7</v>
      </c>
      <c r="M60" s="216"/>
      <c r="N60" s="216">
        <v>2</v>
      </c>
      <c r="O60" s="216"/>
      <c r="P60" s="216">
        <v>2</v>
      </c>
      <c r="Q60" s="216">
        <v>2</v>
      </c>
      <c r="R60" s="216"/>
      <c r="S60" s="216">
        <f t="shared" si="5"/>
        <v>150</v>
      </c>
      <c r="T60" s="216">
        <v>43</v>
      </c>
      <c r="U60" s="633">
        <f t="shared" si="1"/>
        <v>1332934.3858399997</v>
      </c>
      <c r="V60" s="257"/>
      <c r="W60" s="174"/>
      <c r="X60" s="174"/>
      <c r="Y60" s="174"/>
      <c r="Z60" s="174"/>
      <c r="AA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row>
    <row r="61" spans="2:89" s="175" customFormat="1" ht="150.75" customHeight="1" x14ac:dyDescent="0.45">
      <c r="B61" s="417" t="s">
        <v>1114</v>
      </c>
      <c r="C61" s="158" t="s">
        <v>44</v>
      </c>
      <c r="D61" s="159" t="s">
        <v>534</v>
      </c>
      <c r="E61" s="160" t="s">
        <v>595</v>
      </c>
      <c r="F61" s="161">
        <v>0.54500000000000004</v>
      </c>
      <c r="G61" s="162">
        <v>6534.8698299999996</v>
      </c>
      <c r="H61" s="163">
        <v>89</v>
      </c>
      <c r="I61" s="162"/>
      <c r="J61" s="162"/>
      <c r="K61" s="414">
        <f t="shared" si="4"/>
        <v>5816.0341399999998</v>
      </c>
      <c r="L61" s="216">
        <v>7</v>
      </c>
      <c r="M61" s="216"/>
      <c r="N61" s="216">
        <v>4</v>
      </c>
      <c r="O61" s="216">
        <v>2</v>
      </c>
      <c r="P61" s="216"/>
      <c r="Q61" s="216"/>
      <c r="R61" s="216"/>
      <c r="S61" s="216">
        <f t="shared" si="5"/>
        <v>150</v>
      </c>
      <c r="T61" s="216">
        <v>44</v>
      </c>
      <c r="U61" s="633">
        <f t="shared" si="1"/>
        <v>1338750.4199799995</v>
      </c>
      <c r="V61" s="257"/>
      <c r="W61" s="174"/>
      <c r="X61" s="174"/>
      <c r="Y61" s="174"/>
      <c r="Z61" s="174"/>
      <c r="AA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row>
    <row r="62" spans="2:89" s="439" customFormat="1" ht="150.75" customHeight="1" x14ac:dyDescent="0.45">
      <c r="B62" s="157" t="s">
        <v>260</v>
      </c>
      <c r="C62" s="158" t="s">
        <v>79</v>
      </c>
      <c r="D62" s="159" t="s">
        <v>258</v>
      </c>
      <c r="E62" s="160" t="s">
        <v>706</v>
      </c>
      <c r="F62" s="372">
        <v>1.625</v>
      </c>
      <c r="G62" s="273">
        <v>124542.81855</v>
      </c>
      <c r="H62" s="274">
        <v>91</v>
      </c>
      <c r="I62" s="273"/>
      <c r="J62" s="273"/>
      <c r="K62" s="373">
        <f>ROUNDDOWN(G62*H62/100,5)-0.00001</f>
        <v>113333.96487</v>
      </c>
      <c r="L62" s="216">
        <v>9</v>
      </c>
      <c r="M62" s="216"/>
      <c r="N62" s="216">
        <v>4</v>
      </c>
      <c r="O62" s="216"/>
      <c r="P62" s="216"/>
      <c r="Q62" s="216"/>
      <c r="R62" s="216"/>
      <c r="S62" s="216">
        <f t="shared" si="5"/>
        <v>150</v>
      </c>
      <c r="T62" s="216">
        <v>45</v>
      </c>
      <c r="U62" s="633">
        <f t="shared" si="1"/>
        <v>1452084.3848499996</v>
      </c>
      <c r="V62" s="565"/>
      <c r="W62" s="438"/>
      <c r="X62" s="438"/>
      <c r="Y62" s="438"/>
      <c r="Z62" s="438"/>
      <c r="AA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438"/>
      <c r="BO62" s="438"/>
      <c r="BP62" s="438"/>
      <c r="BQ62" s="438"/>
      <c r="BR62" s="438"/>
      <c r="BS62" s="438"/>
      <c r="BT62" s="438"/>
      <c r="BU62" s="438"/>
      <c r="BV62" s="438"/>
      <c r="BW62" s="438"/>
      <c r="BX62" s="438"/>
      <c r="BY62" s="438"/>
      <c r="BZ62" s="438"/>
      <c r="CA62" s="438"/>
      <c r="CB62" s="438"/>
      <c r="CC62" s="438"/>
      <c r="CD62" s="438"/>
      <c r="CE62" s="438"/>
      <c r="CF62" s="438"/>
      <c r="CG62" s="438"/>
      <c r="CH62" s="438"/>
      <c r="CI62" s="438"/>
      <c r="CJ62" s="438"/>
      <c r="CK62" s="438"/>
    </row>
    <row r="63" spans="2:89" s="175" customFormat="1" ht="150.75" customHeight="1" x14ac:dyDescent="0.45">
      <c r="B63" s="157" t="s">
        <v>1153</v>
      </c>
      <c r="C63" s="158" t="s">
        <v>31</v>
      </c>
      <c r="D63" s="158" t="s">
        <v>43</v>
      </c>
      <c r="E63" s="160" t="s">
        <v>836</v>
      </c>
      <c r="F63" s="161">
        <v>0.77400000000000002</v>
      </c>
      <c r="G63" s="162">
        <v>17149.619019999998</v>
      </c>
      <c r="H63" s="163">
        <v>95</v>
      </c>
      <c r="I63" s="162"/>
      <c r="J63" s="162"/>
      <c r="K63" s="347">
        <f>ROUNDDOWN(G63*H63/100,5)</f>
        <v>16292.138059999999</v>
      </c>
      <c r="L63" s="216">
        <v>9</v>
      </c>
      <c r="M63" s="216"/>
      <c r="N63" s="216">
        <v>4</v>
      </c>
      <c r="O63" s="216"/>
      <c r="P63" s="216"/>
      <c r="Q63" s="216"/>
      <c r="R63" s="216"/>
      <c r="S63" s="216">
        <f t="shared" si="5"/>
        <v>150</v>
      </c>
      <c r="T63" s="216">
        <v>46</v>
      </c>
      <c r="U63" s="633">
        <f t="shared" si="1"/>
        <v>1468376.5229099996</v>
      </c>
      <c r="V63" s="257"/>
      <c r="W63" s="174"/>
      <c r="X63" s="174"/>
      <c r="Y63" s="174"/>
      <c r="Z63" s="174"/>
      <c r="AA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row>
    <row r="64" spans="2:89" s="175" customFormat="1" ht="150.75" customHeight="1" x14ac:dyDescent="0.45">
      <c r="B64" s="207" t="s">
        <v>1057</v>
      </c>
      <c r="C64" s="158" t="s">
        <v>35</v>
      </c>
      <c r="D64" s="159" t="s">
        <v>269</v>
      </c>
      <c r="E64" s="160" t="s">
        <v>817</v>
      </c>
      <c r="F64" s="161">
        <v>0.88500000000000001</v>
      </c>
      <c r="G64" s="162">
        <v>8046.5100499999999</v>
      </c>
      <c r="H64" s="163">
        <v>90</v>
      </c>
      <c r="I64" s="162"/>
      <c r="J64" s="162"/>
      <c r="K64" s="347">
        <f>ROUNDDOWN(G64*H64/100,5)</f>
        <v>7241.8590400000003</v>
      </c>
      <c r="L64" s="216">
        <v>8</v>
      </c>
      <c r="M64" s="216"/>
      <c r="N64" s="216">
        <v>4</v>
      </c>
      <c r="O64" s="216"/>
      <c r="P64" s="216"/>
      <c r="Q64" s="216"/>
      <c r="R64" s="216"/>
      <c r="S64" s="216">
        <f t="shared" si="5"/>
        <v>140</v>
      </c>
      <c r="T64" s="216">
        <v>47</v>
      </c>
      <c r="U64" s="633">
        <f t="shared" si="1"/>
        <v>1475618.3819499996</v>
      </c>
      <c r="V64" s="257"/>
      <c r="W64" s="174"/>
      <c r="X64" s="174"/>
      <c r="Y64" s="174"/>
      <c r="Z64" s="174"/>
      <c r="AA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row>
    <row r="65" spans="1:89" s="175" customFormat="1" ht="150.75" customHeight="1" x14ac:dyDescent="0.45">
      <c r="B65" s="207" t="s">
        <v>1058</v>
      </c>
      <c r="C65" s="158" t="s">
        <v>35</v>
      </c>
      <c r="D65" s="158" t="s">
        <v>993</v>
      </c>
      <c r="E65" s="160" t="s">
        <v>994</v>
      </c>
      <c r="F65" s="161">
        <v>2.3250000000000002</v>
      </c>
      <c r="G65" s="162">
        <v>11758.45693</v>
      </c>
      <c r="H65" s="163">
        <v>91</v>
      </c>
      <c r="I65" s="162"/>
      <c r="J65" s="162"/>
      <c r="K65" s="162">
        <f>ROUND(G65*H65/100,5)</f>
        <v>10700.195809999999</v>
      </c>
      <c r="L65" s="216">
        <v>8</v>
      </c>
      <c r="M65" s="216"/>
      <c r="N65" s="216">
        <v>4</v>
      </c>
      <c r="O65" s="216"/>
      <c r="P65" s="216"/>
      <c r="Q65" s="216"/>
      <c r="R65" s="216"/>
      <c r="S65" s="216">
        <f t="shared" si="5"/>
        <v>140</v>
      </c>
      <c r="T65" s="216">
        <v>48</v>
      </c>
      <c r="U65" s="633">
        <f t="shared" si="1"/>
        <v>1486318.5777599995</v>
      </c>
      <c r="V65" s="257"/>
      <c r="W65" s="174"/>
      <c r="X65" s="174"/>
      <c r="Y65" s="174"/>
      <c r="Z65" s="174"/>
      <c r="AA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row>
    <row r="66" spans="1:89" s="439" customFormat="1" ht="150.75" customHeight="1" x14ac:dyDescent="0.45">
      <c r="B66" s="157" t="s">
        <v>19</v>
      </c>
      <c r="C66" s="158" t="s">
        <v>20</v>
      </c>
      <c r="D66" s="159" t="s">
        <v>887</v>
      </c>
      <c r="E66" s="160" t="s">
        <v>890</v>
      </c>
      <c r="F66" s="161">
        <v>1.5</v>
      </c>
      <c r="G66" s="162">
        <v>27550.118829999999</v>
      </c>
      <c r="H66" s="378">
        <v>85</v>
      </c>
      <c r="I66" s="162"/>
      <c r="J66" s="162"/>
      <c r="K66" s="347">
        <f t="shared" ref="K66:K88" si="6">ROUNDDOWN(G66*H66/100,5)</f>
        <v>23417.600999999999</v>
      </c>
      <c r="L66" s="216">
        <v>8</v>
      </c>
      <c r="M66" s="216"/>
      <c r="N66" s="216">
        <v>4</v>
      </c>
      <c r="O66" s="216"/>
      <c r="P66" s="216"/>
      <c r="Q66" s="216"/>
      <c r="R66" s="216"/>
      <c r="S66" s="216">
        <f t="shared" si="5"/>
        <v>140</v>
      </c>
      <c r="T66" s="216">
        <v>49</v>
      </c>
      <c r="U66" s="633">
        <f t="shared" si="1"/>
        <v>1509736.1787599996</v>
      </c>
      <c r="V66" s="565"/>
      <c r="W66" s="438"/>
      <c r="X66" s="438"/>
      <c r="Y66" s="438"/>
      <c r="Z66" s="438"/>
      <c r="AA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row>
    <row r="67" spans="1:89" s="175" customFormat="1" ht="150.75" customHeight="1" x14ac:dyDescent="0.45">
      <c r="B67" s="157" t="s">
        <v>1064</v>
      </c>
      <c r="C67" s="158" t="s">
        <v>20</v>
      </c>
      <c r="D67" s="159" t="s">
        <v>887</v>
      </c>
      <c r="E67" s="160" t="s">
        <v>892</v>
      </c>
      <c r="F67" s="161">
        <v>2.4</v>
      </c>
      <c r="G67" s="162">
        <v>34614.145250000001</v>
      </c>
      <c r="H67" s="378">
        <v>85</v>
      </c>
      <c r="I67" s="162"/>
      <c r="J67" s="162"/>
      <c r="K67" s="347">
        <f t="shared" si="6"/>
        <v>29422.02346</v>
      </c>
      <c r="L67" s="262">
        <v>8</v>
      </c>
      <c r="M67" s="262"/>
      <c r="N67" s="262">
        <v>4</v>
      </c>
      <c r="O67" s="262"/>
      <c r="P67" s="262"/>
      <c r="Q67" s="262"/>
      <c r="R67" s="262"/>
      <c r="S67" s="216">
        <f t="shared" si="5"/>
        <v>140</v>
      </c>
      <c r="T67" s="216">
        <v>50</v>
      </c>
      <c r="U67" s="633">
        <f t="shared" si="1"/>
        <v>1539158.2022199996</v>
      </c>
      <c r="V67" s="257"/>
      <c r="W67" s="174"/>
      <c r="X67" s="174"/>
      <c r="Y67" s="174"/>
      <c r="Z67" s="174"/>
      <c r="AA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row>
    <row r="68" spans="1:89" s="253" customFormat="1" ht="131.25" customHeight="1" x14ac:dyDescent="0.45">
      <c r="B68" s="157" t="s">
        <v>1075</v>
      </c>
      <c r="C68" s="158" t="s">
        <v>22</v>
      </c>
      <c r="D68" s="159" t="s">
        <v>48</v>
      </c>
      <c r="E68" s="160" t="s">
        <v>458</v>
      </c>
      <c r="F68" s="161">
        <v>0.6845</v>
      </c>
      <c r="G68" s="162">
        <v>44007.814550000003</v>
      </c>
      <c r="H68" s="163">
        <v>88</v>
      </c>
      <c r="I68" s="397"/>
      <c r="J68" s="397"/>
      <c r="K68" s="347">
        <f t="shared" si="6"/>
        <v>38726.876799999998</v>
      </c>
      <c r="L68" s="216">
        <v>6</v>
      </c>
      <c r="M68" s="216">
        <v>2</v>
      </c>
      <c r="N68" s="216">
        <v>2</v>
      </c>
      <c r="O68" s="216"/>
      <c r="P68" s="216"/>
      <c r="Q68" s="216">
        <v>2</v>
      </c>
      <c r="R68" s="216"/>
      <c r="S68" s="216">
        <f t="shared" si="5"/>
        <v>140</v>
      </c>
      <c r="T68" s="216">
        <v>51</v>
      </c>
      <c r="U68" s="633">
        <f t="shared" si="1"/>
        <v>1577885.0790199996</v>
      </c>
      <c r="V68" s="246"/>
      <c r="W68" s="256"/>
      <c r="X68" s="256"/>
      <c r="Y68" s="256"/>
      <c r="Z68" s="256"/>
      <c r="AA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c r="CE68" s="256"/>
      <c r="CF68" s="256"/>
      <c r="CG68" s="256"/>
      <c r="CH68" s="256"/>
      <c r="CI68" s="256"/>
      <c r="CJ68" s="256"/>
      <c r="CK68" s="256"/>
    </row>
    <row r="69" spans="1:89" s="439" customFormat="1" ht="194.25" customHeight="1" x14ac:dyDescent="0.45">
      <c r="B69" s="157" t="s">
        <v>1078</v>
      </c>
      <c r="C69" s="158" t="s">
        <v>22</v>
      </c>
      <c r="D69" s="159" t="s">
        <v>48</v>
      </c>
      <c r="E69" s="160" t="s">
        <v>461</v>
      </c>
      <c r="F69" s="161">
        <v>1.2310000000000001</v>
      </c>
      <c r="G69" s="162">
        <v>65304.621529999997</v>
      </c>
      <c r="H69" s="163">
        <v>88</v>
      </c>
      <c r="I69" s="162"/>
      <c r="J69" s="162"/>
      <c r="K69" s="347">
        <f t="shared" si="6"/>
        <v>57468.066939999997</v>
      </c>
      <c r="L69" s="216">
        <v>6</v>
      </c>
      <c r="M69" s="216"/>
      <c r="N69" s="216">
        <v>4</v>
      </c>
      <c r="O69" s="216"/>
      <c r="P69" s="216"/>
      <c r="Q69" s="216">
        <v>2</v>
      </c>
      <c r="R69" s="216"/>
      <c r="S69" s="216">
        <f t="shared" si="5"/>
        <v>140</v>
      </c>
      <c r="T69" s="216">
        <v>52</v>
      </c>
      <c r="U69" s="633">
        <f t="shared" si="1"/>
        <v>1635353.1459599996</v>
      </c>
      <c r="V69" s="565"/>
      <c r="W69" s="438"/>
      <c r="X69" s="438"/>
      <c r="Y69" s="438"/>
      <c r="Z69" s="438"/>
      <c r="AA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8"/>
      <c r="BY69" s="438"/>
      <c r="BZ69" s="438"/>
      <c r="CA69" s="438"/>
      <c r="CB69" s="438"/>
      <c r="CC69" s="438"/>
      <c r="CD69" s="438"/>
      <c r="CE69" s="438"/>
      <c r="CF69" s="438"/>
      <c r="CG69" s="438"/>
      <c r="CH69" s="438"/>
      <c r="CI69" s="438"/>
      <c r="CJ69" s="438"/>
      <c r="CK69" s="438"/>
    </row>
    <row r="70" spans="1:89" s="175" customFormat="1" ht="150.75" customHeight="1" x14ac:dyDescent="0.45">
      <c r="B70" s="157" t="s">
        <v>1079</v>
      </c>
      <c r="C70" s="158" t="s">
        <v>22</v>
      </c>
      <c r="D70" s="159" t="s">
        <v>48</v>
      </c>
      <c r="E70" s="160" t="s">
        <v>460</v>
      </c>
      <c r="F70" s="161">
        <v>1.8220000000000001</v>
      </c>
      <c r="G70" s="162">
        <v>67166.546270000006</v>
      </c>
      <c r="H70" s="163">
        <v>88</v>
      </c>
      <c r="I70" s="162"/>
      <c r="J70" s="162"/>
      <c r="K70" s="347">
        <f t="shared" si="6"/>
        <v>59106.560709999998</v>
      </c>
      <c r="L70" s="216">
        <v>6</v>
      </c>
      <c r="M70" s="216"/>
      <c r="N70" s="216">
        <v>4</v>
      </c>
      <c r="O70" s="216"/>
      <c r="P70" s="216"/>
      <c r="Q70" s="216">
        <v>2</v>
      </c>
      <c r="R70" s="216"/>
      <c r="S70" s="216">
        <f t="shared" si="5"/>
        <v>140</v>
      </c>
      <c r="T70" s="216">
        <v>53</v>
      </c>
      <c r="U70" s="633">
        <f t="shared" si="1"/>
        <v>1694459.7066699998</v>
      </c>
      <c r="V70" s="257"/>
      <c r="W70" s="174"/>
      <c r="X70" s="174"/>
      <c r="Y70" s="174"/>
      <c r="Z70" s="174"/>
      <c r="AA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row>
    <row r="71" spans="1:89" s="343" customFormat="1" ht="135" customHeight="1" x14ac:dyDescent="0.45">
      <c r="B71" s="212" t="s">
        <v>408</v>
      </c>
      <c r="C71" s="158" t="s">
        <v>22</v>
      </c>
      <c r="D71" s="159" t="s">
        <v>96</v>
      </c>
      <c r="E71" s="160" t="s">
        <v>384</v>
      </c>
      <c r="F71" s="161">
        <v>0.92600000000000005</v>
      </c>
      <c r="G71" s="162">
        <v>7925.2746100000004</v>
      </c>
      <c r="H71" s="163">
        <v>94</v>
      </c>
      <c r="I71" s="162"/>
      <c r="J71" s="162"/>
      <c r="K71" s="347">
        <f t="shared" si="6"/>
        <v>7449.7581300000002</v>
      </c>
      <c r="L71" s="216">
        <v>6</v>
      </c>
      <c r="M71" s="216"/>
      <c r="N71" s="216">
        <v>4</v>
      </c>
      <c r="O71" s="216"/>
      <c r="P71" s="216"/>
      <c r="Q71" s="216">
        <v>2</v>
      </c>
      <c r="R71" s="216"/>
      <c r="S71" s="216">
        <f t="shared" si="5"/>
        <v>140</v>
      </c>
      <c r="T71" s="216">
        <v>54</v>
      </c>
      <c r="U71" s="633">
        <f t="shared" si="1"/>
        <v>1701909.4647999997</v>
      </c>
      <c r="V71" s="565" t="e">
        <f>L68-#REF!</f>
        <v>#REF!</v>
      </c>
      <c r="W71" s="342"/>
      <c r="X71" s="342"/>
      <c r="Y71" s="342"/>
      <c r="Z71" s="342"/>
      <c r="AA71" s="342"/>
      <c r="AN71" s="342"/>
      <c r="AO71" s="342"/>
      <c r="AP71" s="342"/>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342"/>
      <c r="BN71" s="342"/>
      <c r="BO71" s="342"/>
      <c r="BP71" s="342"/>
      <c r="BQ71" s="342"/>
      <c r="BR71" s="342"/>
      <c r="BS71" s="342"/>
      <c r="BT71" s="342"/>
      <c r="BU71" s="342"/>
      <c r="BV71" s="342"/>
      <c r="BW71" s="342"/>
      <c r="BX71" s="342"/>
      <c r="BY71" s="342"/>
      <c r="BZ71" s="342"/>
      <c r="CA71" s="342"/>
      <c r="CB71" s="342"/>
      <c r="CC71" s="342"/>
      <c r="CD71" s="342"/>
      <c r="CE71" s="342"/>
      <c r="CF71" s="342"/>
      <c r="CG71" s="342"/>
      <c r="CH71" s="342"/>
      <c r="CI71" s="342"/>
      <c r="CJ71" s="342"/>
      <c r="CK71" s="342"/>
    </row>
    <row r="72" spans="1:89" s="206" customFormat="1" ht="83.25" customHeight="1" x14ac:dyDescent="0.45">
      <c r="A72" s="170">
        <v>1</v>
      </c>
      <c r="B72" s="212" t="s">
        <v>1087</v>
      </c>
      <c r="C72" s="158" t="s">
        <v>22</v>
      </c>
      <c r="D72" s="159" t="s">
        <v>96</v>
      </c>
      <c r="E72" s="160" t="s">
        <v>385</v>
      </c>
      <c r="F72" s="161">
        <v>0.55800000000000005</v>
      </c>
      <c r="G72" s="162">
        <v>3221.1769300000001</v>
      </c>
      <c r="H72" s="163">
        <v>94</v>
      </c>
      <c r="I72" s="397"/>
      <c r="J72" s="397"/>
      <c r="K72" s="347">
        <f t="shared" si="6"/>
        <v>3027.9063099999998</v>
      </c>
      <c r="L72" s="216">
        <v>6</v>
      </c>
      <c r="M72" s="266"/>
      <c r="N72" s="216">
        <v>4</v>
      </c>
      <c r="O72" s="266"/>
      <c r="P72" s="266"/>
      <c r="Q72" s="216">
        <v>2</v>
      </c>
      <c r="R72" s="265"/>
      <c r="S72" s="216">
        <f t="shared" si="5"/>
        <v>140</v>
      </c>
      <c r="T72" s="216">
        <v>55</v>
      </c>
      <c r="U72" s="633">
        <f t="shared" si="1"/>
        <v>1704937.3711099997</v>
      </c>
      <c r="V72" s="248" t="e">
        <f>L69-#REF!</f>
        <v>#REF!</v>
      </c>
      <c r="W72" s="215"/>
      <c r="X72" s="215"/>
      <c r="Y72" s="215"/>
      <c r="Z72" s="215"/>
      <c r="AA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row>
    <row r="73" spans="1:89" s="193" customFormat="1" ht="181.5" customHeight="1" x14ac:dyDescent="0.45">
      <c r="A73" s="175">
        <v>1</v>
      </c>
      <c r="B73" s="176" t="s">
        <v>412</v>
      </c>
      <c r="C73" s="364" t="s">
        <v>22</v>
      </c>
      <c r="D73" s="365" t="s">
        <v>365</v>
      </c>
      <c r="E73" s="366" t="s">
        <v>623</v>
      </c>
      <c r="F73" s="393">
        <v>0.499</v>
      </c>
      <c r="G73" s="368">
        <v>3153.4877900000001</v>
      </c>
      <c r="H73" s="369">
        <v>93</v>
      </c>
      <c r="I73" s="368"/>
      <c r="J73" s="368"/>
      <c r="K73" s="381">
        <f t="shared" si="6"/>
        <v>2932.7436400000001</v>
      </c>
      <c r="L73" s="216">
        <v>8</v>
      </c>
      <c r="M73" s="216"/>
      <c r="N73" s="216">
        <v>4</v>
      </c>
      <c r="O73" s="216"/>
      <c r="P73" s="216"/>
      <c r="Q73" s="216"/>
      <c r="R73" s="216"/>
      <c r="S73" s="216">
        <f t="shared" si="5"/>
        <v>140</v>
      </c>
      <c r="T73" s="216">
        <v>56</v>
      </c>
      <c r="U73" s="633">
        <f t="shared" si="1"/>
        <v>1707870.1147499997</v>
      </c>
      <c r="V73" s="257" t="e">
        <f>L70-#REF!</f>
        <v>#REF!</v>
      </c>
      <c r="W73" s="192"/>
      <c r="X73" s="192"/>
      <c r="Y73" s="192"/>
      <c r="Z73" s="192"/>
      <c r="AA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row>
    <row r="74" spans="1:89" s="170" customFormat="1" ht="106.5" customHeight="1" x14ac:dyDescent="0.45">
      <c r="A74" s="170">
        <v>1</v>
      </c>
      <c r="B74" s="157" t="s">
        <v>1091</v>
      </c>
      <c r="C74" s="158" t="s">
        <v>17</v>
      </c>
      <c r="D74" s="159" t="s">
        <v>766</v>
      </c>
      <c r="E74" s="160" t="s">
        <v>768</v>
      </c>
      <c r="F74" s="161">
        <v>0.752</v>
      </c>
      <c r="G74" s="162">
        <v>4998.1821600000003</v>
      </c>
      <c r="H74" s="163">
        <v>91</v>
      </c>
      <c r="I74" s="162"/>
      <c r="J74" s="162"/>
      <c r="K74" s="347">
        <f t="shared" si="6"/>
        <v>4548.3457600000002</v>
      </c>
      <c r="L74" s="216">
        <v>8</v>
      </c>
      <c r="M74" s="216"/>
      <c r="N74" s="216">
        <v>4</v>
      </c>
      <c r="O74" s="216"/>
      <c r="P74" s="216"/>
      <c r="Q74" s="216"/>
      <c r="R74" s="216"/>
      <c r="S74" s="216">
        <f t="shared" si="5"/>
        <v>140</v>
      </c>
      <c r="T74" s="216">
        <v>57</v>
      </c>
      <c r="U74" s="633">
        <f t="shared" si="1"/>
        <v>1712418.4605099997</v>
      </c>
      <c r="V74" s="248" t="e">
        <f>L71-#REF!</f>
        <v>#REF!</v>
      </c>
      <c r="W74" s="169"/>
      <c r="X74" s="169"/>
      <c r="Y74" s="169"/>
      <c r="Z74" s="169"/>
      <c r="AA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c r="CK74" s="169"/>
    </row>
    <row r="75" spans="1:89" s="439" customFormat="1" ht="120" customHeight="1" x14ac:dyDescent="0.45">
      <c r="A75" s="439">
        <v>1</v>
      </c>
      <c r="B75" s="363" t="s">
        <v>70</v>
      </c>
      <c r="C75" s="364" t="s">
        <v>71</v>
      </c>
      <c r="D75" s="365" t="s">
        <v>72</v>
      </c>
      <c r="E75" s="366" t="s">
        <v>372</v>
      </c>
      <c r="F75" s="367">
        <v>0.28999999999999998</v>
      </c>
      <c r="G75" s="368">
        <v>5417.1796100000001</v>
      </c>
      <c r="H75" s="408">
        <v>90</v>
      </c>
      <c r="I75" s="368"/>
      <c r="J75" s="368"/>
      <c r="K75" s="381">
        <f t="shared" si="6"/>
        <v>4875.4616400000004</v>
      </c>
      <c r="L75" s="216">
        <v>6</v>
      </c>
      <c r="M75" s="216"/>
      <c r="N75" s="216">
        <v>4</v>
      </c>
      <c r="O75" s="216"/>
      <c r="P75" s="216"/>
      <c r="Q75" s="216">
        <v>2</v>
      </c>
      <c r="R75" s="216"/>
      <c r="S75" s="216">
        <f t="shared" si="5"/>
        <v>140</v>
      </c>
      <c r="T75" s="216">
        <v>58</v>
      </c>
      <c r="U75" s="633">
        <f t="shared" si="1"/>
        <v>1717293.9221499998</v>
      </c>
      <c r="V75" s="565" t="e">
        <f>L72-#REF!</f>
        <v>#REF!</v>
      </c>
      <c r="W75" s="438"/>
      <c r="X75" s="438"/>
      <c r="Y75" s="438"/>
      <c r="Z75" s="438"/>
      <c r="AA75" s="438"/>
      <c r="AN75" s="438"/>
      <c r="AO75" s="438"/>
      <c r="AP75" s="438"/>
      <c r="AQ75" s="438"/>
      <c r="AR75" s="438"/>
      <c r="AS75" s="438"/>
      <c r="AT75" s="438"/>
      <c r="AU75" s="438"/>
      <c r="AV75" s="438"/>
      <c r="AW75" s="438"/>
      <c r="AX75" s="438"/>
      <c r="AY75" s="438"/>
      <c r="AZ75" s="438"/>
      <c r="BA75" s="438"/>
      <c r="BB75" s="438"/>
      <c r="BC75" s="438"/>
      <c r="BD75" s="438"/>
      <c r="BE75" s="438"/>
      <c r="BF75" s="438"/>
      <c r="BG75" s="438"/>
      <c r="BH75" s="438"/>
      <c r="BI75" s="438"/>
      <c r="BJ75" s="438"/>
      <c r="BK75" s="438"/>
      <c r="BL75" s="438"/>
      <c r="BM75" s="438"/>
      <c r="BN75" s="438"/>
      <c r="BO75" s="438"/>
      <c r="BP75" s="438"/>
      <c r="BQ75" s="438"/>
      <c r="BR75" s="438"/>
      <c r="BS75" s="438"/>
      <c r="BT75" s="438"/>
      <c r="BU75" s="438"/>
      <c r="BV75" s="438"/>
      <c r="BW75" s="438"/>
      <c r="BX75" s="438"/>
      <c r="BY75" s="438"/>
      <c r="BZ75" s="438"/>
      <c r="CA75" s="438"/>
      <c r="CB75" s="438"/>
      <c r="CC75" s="438"/>
      <c r="CD75" s="438"/>
      <c r="CE75" s="438"/>
      <c r="CF75" s="438"/>
      <c r="CG75" s="438"/>
      <c r="CH75" s="438"/>
      <c r="CI75" s="438"/>
      <c r="CJ75" s="438"/>
      <c r="CK75" s="438"/>
    </row>
    <row r="76" spans="1:89" s="170" customFormat="1" ht="150" customHeight="1" x14ac:dyDescent="0.45">
      <c r="B76" s="363" t="s">
        <v>74</v>
      </c>
      <c r="C76" s="364" t="s">
        <v>71</v>
      </c>
      <c r="D76" s="365" t="s">
        <v>72</v>
      </c>
      <c r="E76" s="366" t="s">
        <v>373</v>
      </c>
      <c r="F76" s="367">
        <v>0.58099999999999996</v>
      </c>
      <c r="G76" s="368">
        <v>10670.329680000001</v>
      </c>
      <c r="H76" s="408">
        <v>90</v>
      </c>
      <c r="I76" s="368"/>
      <c r="J76" s="368"/>
      <c r="K76" s="381">
        <f t="shared" si="6"/>
        <v>9603.2967100000005</v>
      </c>
      <c r="L76" s="216">
        <v>6</v>
      </c>
      <c r="M76" s="216"/>
      <c r="N76" s="216">
        <v>4</v>
      </c>
      <c r="O76" s="216"/>
      <c r="P76" s="216"/>
      <c r="Q76" s="216">
        <v>2</v>
      </c>
      <c r="R76" s="216"/>
      <c r="S76" s="216">
        <f t="shared" si="5"/>
        <v>140</v>
      </c>
      <c r="T76" s="216">
        <v>59</v>
      </c>
      <c r="U76" s="633">
        <f t="shared" si="1"/>
        <v>1726897.2188599997</v>
      </c>
      <c r="V76" s="248"/>
      <c r="W76" s="169"/>
      <c r="X76" s="169"/>
      <c r="Y76" s="169"/>
      <c r="Z76" s="169"/>
      <c r="AA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c r="CK76" s="169"/>
    </row>
    <row r="77" spans="1:89" s="439" customFormat="1" ht="102.75" customHeight="1" x14ac:dyDescent="0.45">
      <c r="B77" s="184" t="s">
        <v>97</v>
      </c>
      <c r="C77" s="158" t="s">
        <v>44</v>
      </c>
      <c r="D77" s="159" t="s">
        <v>246</v>
      </c>
      <c r="E77" s="160" t="s">
        <v>587</v>
      </c>
      <c r="F77" s="161">
        <v>0.75</v>
      </c>
      <c r="G77" s="162">
        <v>2518.3431999999998</v>
      </c>
      <c r="H77" s="163">
        <v>90</v>
      </c>
      <c r="I77" s="162"/>
      <c r="J77" s="162"/>
      <c r="K77" s="347">
        <f t="shared" si="6"/>
        <v>2266.5088799999999</v>
      </c>
      <c r="L77" s="216">
        <v>11</v>
      </c>
      <c r="M77" s="216"/>
      <c r="N77" s="216">
        <v>2</v>
      </c>
      <c r="O77" s="216"/>
      <c r="P77" s="216"/>
      <c r="Q77" s="216"/>
      <c r="R77" s="216"/>
      <c r="S77" s="216">
        <f t="shared" si="5"/>
        <v>140</v>
      </c>
      <c r="T77" s="216">
        <v>60</v>
      </c>
      <c r="U77" s="633">
        <f t="shared" si="1"/>
        <v>1729163.7277399998</v>
      </c>
      <c r="V77" s="565"/>
      <c r="W77" s="438"/>
      <c r="X77" s="438"/>
      <c r="Y77" s="438"/>
      <c r="Z77" s="438"/>
      <c r="AA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row>
    <row r="78" spans="1:89" s="175" customFormat="1" ht="144.75" customHeight="1" x14ac:dyDescent="0.45">
      <c r="B78" s="417" t="s">
        <v>1128</v>
      </c>
      <c r="C78" s="158" t="s">
        <v>44</v>
      </c>
      <c r="D78" s="159" t="s">
        <v>534</v>
      </c>
      <c r="E78" s="160" t="s">
        <v>538</v>
      </c>
      <c r="F78" s="161">
        <v>1.504</v>
      </c>
      <c r="G78" s="162">
        <v>25564.980660000001</v>
      </c>
      <c r="H78" s="163">
        <v>89</v>
      </c>
      <c r="I78" s="162"/>
      <c r="J78" s="162"/>
      <c r="K78" s="414">
        <f t="shared" si="6"/>
        <v>22752.832780000001</v>
      </c>
      <c r="L78" s="216">
        <v>8</v>
      </c>
      <c r="M78" s="216"/>
      <c r="N78" s="216">
        <v>4</v>
      </c>
      <c r="O78" s="216"/>
      <c r="P78" s="216"/>
      <c r="Q78" s="216"/>
      <c r="R78" s="216"/>
      <c r="S78" s="216">
        <f t="shared" si="5"/>
        <v>140</v>
      </c>
      <c r="T78" s="216">
        <v>61</v>
      </c>
      <c r="U78" s="633">
        <f t="shared" si="1"/>
        <v>1751916.5605199998</v>
      </c>
      <c r="V78" s="257"/>
      <c r="W78" s="174"/>
      <c r="X78" s="174"/>
      <c r="Y78" s="174"/>
      <c r="Z78" s="174"/>
      <c r="AA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row>
    <row r="79" spans="1:89" s="175" customFormat="1" ht="181.5" customHeight="1" x14ac:dyDescent="0.45">
      <c r="B79" s="417" t="s">
        <v>1129</v>
      </c>
      <c r="C79" s="158" t="s">
        <v>44</v>
      </c>
      <c r="D79" s="159" t="s">
        <v>534</v>
      </c>
      <c r="E79" s="160" t="s">
        <v>598</v>
      </c>
      <c r="F79" s="161">
        <v>1.6850000000000001</v>
      </c>
      <c r="G79" s="162">
        <v>24750.046859999999</v>
      </c>
      <c r="H79" s="163">
        <v>89</v>
      </c>
      <c r="I79" s="162"/>
      <c r="J79" s="162"/>
      <c r="K79" s="414">
        <f t="shared" si="6"/>
        <v>22027.541700000002</v>
      </c>
      <c r="L79" s="216">
        <v>8</v>
      </c>
      <c r="M79" s="216"/>
      <c r="N79" s="216">
        <v>4</v>
      </c>
      <c r="O79" s="216"/>
      <c r="P79" s="216"/>
      <c r="Q79" s="216"/>
      <c r="R79" s="216"/>
      <c r="S79" s="216">
        <f t="shared" si="5"/>
        <v>140</v>
      </c>
      <c r="T79" s="216">
        <v>62</v>
      </c>
      <c r="U79" s="633">
        <f t="shared" si="1"/>
        <v>1773944.1022199998</v>
      </c>
      <c r="V79" s="257"/>
      <c r="W79" s="174"/>
      <c r="X79" s="174"/>
      <c r="Y79" s="174"/>
      <c r="Z79" s="174"/>
      <c r="AA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row>
    <row r="80" spans="1:89" s="343" customFormat="1" ht="86.25" customHeight="1" x14ac:dyDescent="0.45">
      <c r="B80" s="157" t="s">
        <v>252</v>
      </c>
      <c r="C80" s="158" t="s">
        <v>37</v>
      </c>
      <c r="D80" s="159" t="s">
        <v>251</v>
      </c>
      <c r="E80" s="160" t="s">
        <v>344</v>
      </c>
      <c r="F80" s="161">
        <v>0.40799999999999997</v>
      </c>
      <c r="G80" s="162">
        <v>3844.9463799999999</v>
      </c>
      <c r="H80" s="163">
        <v>86</v>
      </c>
      <c r="I80" s="162"/>
      <c r="J80" s="162"/>
      <c r="K80" s="347">
        <f t="shared" si="6"/>
        <v>3306.6538799999998</v>
      </c>
      <c r="L80" s="216">
        <v>6</v>
      </c>
      <c r="M80" s="216"/>
      <c r="N80" s="216">
        <v>4</v>
      </c>
      <c r="O80" s="216"/>
      <c r="P80" s="216"/>
      <c r="Q80" s="216">
        <v>2</v>
      </c>
      <c r="R80" s="216"/>
      <c r="S80" s="216">
        <f t="shared" si="5"/>
        <v>140</v>
      </c>
      <c r="T80" s="216">
        <v>63</v>
      </c>
      <c r="U80" s="633">
        <f t="shared" si="1"/>
        <v>1777250.7560999999</v>
      </c>
      <c r="V80" s="565" t="e">
        <f>L77-#REF!</f>
        <v>#REF!</v>
      </c>
      <c r="W80" s="342"/>
      <c r="X80" s="342"/>
      <c r="Y80" s="342"/>
      <c r="Z80" s="342"/>
      <c r="AA80" s="342"/>
      <c r="AN80" s="342"/>
      <c r="AO80" s="342"/>
      <c r="AP80" s="342"/>
      <c r="AQ80" s="342"/>
      <c r="AR80" s="342"/>
      <c r="AS80" s="342"/>
      <c r="AT80" s="342"/>
      <c r="AU80" s="342"/>
      <c r="AV80" s="342"/>
      <c r="AW80" s="342"/>
      <c r="AX80" s="342"/>
      <c r="AY80" s="342"/>
      <c r="AZ80" s="342"/>
      <c r="BA80" s="342"/>
      <c r="BB80" s="342"/>
      <c r="BC80" s="342"/>
      <c r="BD80" s="342"/>
      <c r="BE80" s="342"/>
      <c r="BF80" s="342"/>
      <c r="BG80" s="342"/>
      <c r="BH80" s="342"/>
      <c r="BI80" s="342"/>
      <c r="BJ80" s="342"/>
      <c r="BK80" s="342"/>
      <c r="BL80" s="342"/>
      <c r="BM80" s="342"/>
      <c r="BN80" s="342"/>
      <c r="BO80" s="342"/>
      <c r="BP80" s="342"/>
      <c r="BQ80" s="342"/>
      <c r="BR80" s="342"/>
      <c r="BS80" s="342"/>
      <c r="BT80" s="342"/>
      <c r="BU80" s="342"/>
      <c r="BV80" s="342"/>
      <c r="BW80" s="342"/>
      <c r="BX80" s="342"/>
      <c r="BY80" s="342"/>
      <c r="BZ80" s="342"/>
      <c r="CA80" s="342"/>
      <c r="CB80" s="342"/>
      <c r="CC80" s="342"/>
      <c r="CD80" s="342"/>
      <c r="CE80" s="342"/>
      <c r="CF80" s="342"/>
      <c r="CG80" s="342"/>
      <c r="CH80" s="342"/>
      <c r="CI80" s="342"/>
      <c r="CJ80" s="342"/>
      <c r="CK80" s="342"/>
    </row>
    <row r="81" spans="1:89" s="170" customFormat="1" ht="140.25" customHeight="1" x14ac:dyDescent="0.45">
      <c r="A81" s="170">
        <v>1</v>
      </c>
      <c r="B81" s="157" t="s">
        <v>253</v>
      </c>
      <c r="C81" s="158" t="s">
        <v>37</v>
      </c>
      <c r="D81" s="159" t="s">
        <v>251</v>
      </c>
      <c r="E81" s="160" t="s">
        <v>345</v>
      </c>
      <c r="F81" s="161">
        <v>0.19</v>
      </c>
      <c r="G81" s="162">
        <v>1891.78673</v>
      </c>
      <c r="H81" s="163">
        <v>86</v>
      </c>
      <c r="I81" s="162"/>
      <c r="J81" s="162"/>
      <c r="K81" s="347">
        <f t="shared" si="6"/>
        <v>1626.93658</v>
      </c>
      <c r="L81" s="216">
        <v>6</v>
      </c>
      <c r="M81" s="216"/>
      <c r="N81" s="216">
        <v>4</v>
      </c>
      <c r="O81" s="216"/>
      <c r="P81" s="216"/>
      <c r="Q81" s="216">
        <v>2</v>
      </c>
      <c r="R81" s="216"/>
      <c r="S81" s="216">
        <f t="shared" si="5"/>
        <v>140</v>
      </c>
      <c r="T81" s="216">
        <v>64</v>
      </c>
      <c r="U81" s="633">
        <f t="shared" si="1"/>
        <v>1778877.6926799999</v>
      </c>
      <c r="V81" s="248" t="e">
        <f>L78-#REF!</f>
        <v>#REF!</v>
      </c>
      <c r="W81" s="169"/>
      <c r="X81" s="169"/>
      <c r="Y81" s="169"/>
      <c r="Z81" s="169"/>
      <c r="AA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row>
    <row r="82" spans="1:89" s="175" customFormat="1" ht="153" customHeight="1" x14ac:dyDescent="0.45">
      <c r="A82" s="175">
        <v>1</v>
      </c>
      <c r="B82" s="157" t="s">
        <v>102</v>
      </c>
      <c r="C82" s="158" t="s">
        <v>31</v>
      </c>
      <c r="D82" s="159" t="s">
        <v>264</v>
      </c>
      <c r="E82" s="160" t="s">
        <v>747</v>
      </c>
      <c r="F82" s="161">
        <v>0.57099999999999995</v>
      </c>
      <c r="G82" s="162">
        <v>15984.94139</v>
      </c>
      <c r="H82" s="163">
        <v>91</v>
      </c>
      <c r="I82" s="162"/>
      <c r="J82" s="162"/>
      <c r="K82" s="347">
        <f t="shared" si="6"/>
        <v>14546.29666</v>
      </c>
      <c r="L82" s="216">
        <v>8</v>
      </c>
      <c r="M82" s="216"/>
      <c r="N82" s="216">
        <v>4</v>
      </c>
      <c r="O82" s="216"/>
      <c r="P82" s="216"/>
      <c r="Q82" s="216"/>
      <c r="R82" s="216"/>
      <c r="S82" s="216">
        <f t="shared" ref="S82:S113" si="7">L82*10+M82*15+N82*15+O82*10+P82*15+Q82*10+R82*25</f>
        <v>140</v>
      </c>
      <c r="T82" s="216">
        <v>65</v>
      </c>
      <c r="U82" s="633">
        <f t="shared" si="1"/>
        <v>1793423.9893399999</v>
      </c>
      <c r="V82" s="257" t="e">
        <f>L79-#REF!</f>
        <v>#REF!</v>
      </c>
      <c r="W82" s="174"/>
      <c r="X82" s="174"/>
      <c r="Y82" s="174"/>
      <c r="Z82" s="174"/>
      <c r="AA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row>
    <row r="83" spans="1:89" s="253" customFormat="1" ht="131.25" customHeight="1" x14ac:dyDescent="0.45">
      <c r="A83" s="253">
        <v>1</v>
      </c>
      <c r="B83" s="157" t="s">
        <v>1054</v>
      </c>
      <c r="C83" s="158" t="s">
        <v>35</v>
      </c>
      <c r="D83" s="159" t="s">
        <v>35</v>
      </c>
      <c r="E83" s="160" t="s">
        <v>964</v>
      </c>
      <c r="F83" s="161">
        <v>1.8</v>
      </c>
      <c r="G83" s="162">
        <v>5721.8161799999998</v>
      </c>
      <c r="H83" s="163">
        <v>89</v>
      </c>
      <c r="I83" s="162"/>
      <c r="J83" s="162"/>
      <c r="K83" s="347">
        <f t="shared" si="6"/>
        <v>5092.4164000000001</v>
      </c>
      <c r="L83" s="216">
        <v>7</v>
      </c>
      <c r="M83" s="216"/>
      <c r="N83" s="216">
        <v>2</v>
      </c>
      <c r="O83" s="216"/>
      <c r="P83" s="216">
        <v>2</v>
      </c>
      <c r="Q83" s="216"/>
      <c r="R83" s="216"/>
      <c r="S83" s="216">
        <f t="shared" si="7"/>
        <v>130</v>
      </c>
      <c r="T83" s="216">
        <v>66</v>
      </c>
      <c r="U83" s="633">
        <f t="shared" si="1"/>
        <v>1798516.4057399998</v>
      </c>
      <c r="V83" s="246" t="e">
        <f>L80-#REF!</f>
        <v>#REF!</v>
      </c>
      <c r="W83" s="256"/>
      <c r="X83" s="256"/>
      <c r="Y83" s="256"/>
      <c r="Z83" s="256"/>
      <c r="AA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256"/>
      <c r="CK83" s="256"/>
    </row>
    <row r="84" spans="1:89" s="439" customFormat="1" ht="131.25" customHeight="1" x14ac:dyDescent="0.45">
      <c r="B84" s="157" t="s">
        <v>1065</v>
      </c>
      <c r="C84" s="158" t="s">
        <v>20</v>
      </c>
      <c r="D84" s="159" t="s">
        <v>887</v>
      </c>
      <c r="E84" s="160" t="s">
        <v>894</v>
      </c>
      <c r="F84" s="161">
        <v>1.4</v>
      </c>
      <c r="G84" s="162">
        <v>24650.555690000001</v>
      </c>
      <c r="H84" s="378">
        <v>85</v>
      </c>
      <c r="I84" s="162"/>
      <c r="J84" s="162"/>
      <c r="K84" s="347">
        <f t="shared" si="6"/>
        <v>20952.972330000001</v>
      </c>
      <c r="L84" s="216">
        <v>7</v>
      </c>
      <c r="M84" s="216"/>
      <c r="N84" s="216">
        <v>4</v>
      </c>
      <c r="O84" s="216"/>
      <c r="P84" s="216"/>
      <c r="Q84" s="216"/>
      <c r="R84" s="216"/>
      <c r="S84" s="216">
        <f t="shared" si="7"/>
        <v>130</v>
      </c>
      <c r="T84" s="216">
        <v>67</v>
      </c>
      <c r="U84" s="633">
        <f t="shared" ref="U84:U147" si="8">U83+K84</f>
        <v>1819469.3780699999</v>
      </c>
      <c r="V84" s="565"/>
      <c r="W84" s="438"/>
      <c r="X84" s="438"/>
      <c r="Y84" s="438"/>
      <c r="Z84" s="438"/>
      <c r="AA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438"/>
      <c r="BN84" s="438"/>
      <c r="BO84" s="438"/>
      <c r="BP84" s="438"/>
      <c r="BQ84" s="438"/>
      <c r="BR84" s="438"/>
      <c r="BS84" s="438"/>
      <c r="BT84" s="438"/>
      <c r="BU84" s="438"/>
      <c r="BV84" s="438"/>
      <c r="BW84" s="438"/>
      <c r="BX84" s="438"/>
      <c r="BY84" s="438"/>
      <c r="BZ84" s="438"/>
      <c r="CA84" s="438"/>
      <c r="CB84" s="438"/>
      <c r="CC84" s="438"/>
      <c r="CD84" s="438"/>
      <c r="CE84" s="438"/>
      <c r="CF84" s="438"/>
      <c r="CG84" s="438"/>
      <c r="CH84" s="438"/>
      <c r="CI84" s="438"/>
      <c r="CJ84" s="438"/>
      <c r="CK84" s="438"/>
    </row>
    <row r="85" spans="1:89" s="175" customFormat="1" ht="131.25" customHeight="1" x14ac:dyDescent="0.45">
      <c r="B85" s="363" t="s">
        <v>82</v>
      </c>
      <c r="C85" s="364" t="s">
        <v>22</v>
      </c>
      <c r="D85" s="365" t="s">
        <v>367</v>
      </c>
      <c r="E85" s="366" t="s">
        <v>616</v>
      </c>
      <c r="F85" s="367">
        <v>0.185</v>
      </c>
      <c r="G85" s="368">
        <v>5564.9718400000002</v>
      </c>
      <c r="H85" s="369">
        <v>92</v>
      </c>
      <c r="I85" s="368"/>
      <c r="J85" s="368"/>
      <c r="K85" s="420">
        <f t="shared" si="6"/>
        <v>5119.7740899999999</v>
      </c>
      <c r="L85" s="194">
        <v>7</v>
      </c>
      <c r="M85" s="266"/>
      <c r="N85" s="216">
        <v>4</v>
      </c>
      <c r="O85" s="266"/>
      <c r="P85" s="266"/>
      <c r="Q85" s="265"/>
      <c r="R85" s="265"/>
      <c r="S85" s="216">
        <f t="shared" si="7"/>
        <v>130</v>
      </c>
      <c r="T85" s="216">
        <v>68</v>
      </c>
      <c r="U85" s="633">
        <f t="shared" si="8"/>
        <v>1824589.1521599998</v>
      </c>
      <c r="V85" s="257"/>
      <c r="W85" s="174"/>
      <c r="X85" s="174"/>
      <c r="Y85" s="174"/>
      <c r="Z85" s="174"/>
      <c r="AA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row>
    <row r="86" spans="1:89" s="439" customFormat="1" ht="131.25" customHeight="1" x14ac:dyDescent="0.45">
      <c r="B86" s="363" t="s">
        <v>1095</v>
      </c>
      <c r="C86" s="364" t="s">
        <v>33</v>
      </c>
      <c r="D86" s="365" t="s">
        <v>78</v>
      </c>
      <c r="E86" s="366" t="s">
        <v>646</v>
      </c>
      <c r="F86" s="367">
        <v>0.58220000000000005</v>
      </c>
      <c r="G86" s="368">
        <v>8542.1203800000003</v>
      </c>
      <c r="H86" s="369">
        <v>91</v>
      </c>
      <c r="I86" s="368"/>
      <c r="J86" s="368"/>
      <c r="K86" s="381">
        <f t="shared" si="6"/>
        <v>7773.3295399999997</v>
      </c>
      <c r="L86" s="216">
        <v>7</v>
      </c>
      <c r="M86" s="216"/>
      <c r="N86" s="216">
        <v>4</v>
      </c>
      <c r="O86" s="216"/>
      <c r="P86" s="216"/>
      <c r="Q86" s="216"/>
      <c r="R86" s="216"/>
      <c r="S86" s="216">
        <f t="shared" si="7"/>
        <v>130</v>
      </c>
      <c r="T86" s="216">
        <v>69</v>
      </c>
      <c r="U86" s="633">
        <f t="shared" si="8"/>
        <v>1832362.4816999999</v>
      </c>
      <c r="V86" s="565"/>
      <c r="W86" s="438"/>
      <c r="X86" s="438"/>
      <c r="Y86" s="438"/>
      <c r="Z86" s="438"/>
      <c r="AA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438"/>
      <c r="BW86" s="438"/>
      <c r="BX86" s="438"/>
      <c r="BY86" s="438"/>
      <c r="BZ86" s="438"/>
      <c r="CA86" s="438"/>
      <c r="CB86" s="438"/>
      <c r="CC86" s="438"/>
      <c r="CD86" s="438"/>
      <c r="CE86" s="438"/>
      <c r="CF86" s="438"/>
      <c r="CG86" s="438"/>
      <c r="CH86" s="438"/>
      <c r="CI86" s="438"/>
      <c r="CJ86" s="438"/>
      <c r="CK86" s="438"/>
    </row>
    <row r="87" spans="1:89" s="175" customFormat="1" ht="131.25" customHeight="1" x14ac:dyDescent="0.45">
      <c r="B87" s="157" t="s">
        <v>1100</v>
      </c>
      <c r="C87" s="158" t="s">
        <v>33</v>
      </c>
      <c r="D87" s="159" t="s">
        <v>327</v>
      </c>
      <c r="E87" s="160" t="s">
        <v>676</v>
      </c>
      <c r="F87" s="161">
        <v>9.4E-2</v>
      </c>
      <c r="G87" s="162">
        <v>1553.82915</v>
      </c>
      <c r="H87" s="163">
        <v>90</v>
      </c>
      <c r="I87" s="162"/>
      <c r="J87" s="162"/>
      <c r="K87" s="347">
        <f t="shared" si="6"/>
        <v>1398.44623</v>
      </c>
      <c r="L87" s="216">
        <v>7</v>
      </c>
      <c r="M87" s="216"/>
      <c r="N87" s="216">
        <v>4</v>
      </c>
      <c r="O87" s="216"/>
      <c r="P87" s="216"/>
      <c r="Q87" s="216"/>
      <c r="R87" s="216"/>
      <c r="S87" s="216">
        <f t="shared" si="7"/>
        <v>130</v>
      </c>
      <c r="T87" s="216">
        <v>70</v>
      </c>
      <c r="U87" s="633">
        <f t="shared" si="8"/>
        <v>1833760.9279299998</v>
      </c>
      <c r="V87" s="257"/>
      <c r="W87" s="174"/>
      <c r="X87" s="174"/>
      <c r="Y87" s="174"/>
      <c r="Z87" s="174"/>
      <c r="AA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row>
    <row r="88" spans="1:89" s="170" customFormat="1" ht="102.75" customHeight="1" x14ac:dyDescent="0.45">
      <c r="A88" s="170">
        <v>1</v>
      </c>
      <c r="B88" s="157" t="s">
        <v>250</v>
      </c>
      <c r="C88" s="158" t="s">
        <v>37</v>
      </c>
      <c r="D88" s="159" t="s">
        <v>806</v>
      </c>
      <c r="E88" s="160" t="s">
        <v>814</v>
      </c>
      <c r="F88" s="185">
        <v>0.439</v>
      </c>
      <c r="G88" s="162">
        <v>3622.29216</v>
      </c>
      <c r="H88" s="163">
        <v>84</v>
      </c>
      <c r="I88" s="162"/>
      <c r="J88" s="162"/>
      <c r="K88" s="347">
        <f t="shared" si="6"/>
        <v>3042.72541</v>
      </c>
      <c r="L88" s="216">
        <v>7</v>
      </c>
      <c r="M88" s="216">
        <v>2</v>
      </c>
      <c r="N88" s="216">
        <v>2</v>
      </c>
      <c r="O88" s="216"/>
      <c r="P88" s="216"/>
      <c r="Q88" s="216"/>
      <c r="R88" s="216"/>
      <c r="S88" s="216">
        <f t="shared" si="7"/>
        <v>130</v>
      </c>
      <c r="T88" s="216">
        <v>71</v>
      </c>
      <c r="U88" s="633">
        <f t="shared" si="8"/>
        <v>1836803.6533399997</v>
      </c>
      <c r="V88" s="248" t="e">
        <f>L85-#REF!</f>
        <v>#REF!</v>
      </c>
      <c r="W88" s="169"/>
      <c r="X88" s="169"/>
      <c r="Y88" s="169"/>
      <c r="Z88" s="169"/>
      <c r="AA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c r="CG88" s="169"/>
      <c r="CH88" s="169"/>
      <c r="CI88" s="169"/>
      <c r="CJ88" s="169"/>
      <c r="CK88" s="169"/>
    </row>
    <row r="89" spans="1:89" s="175" customFormat="1" ht="102.75" customHeight="1" x14ac:dyDescent="0.45">
      <c r="A89" s="175">
        <v>1</v>
      </c>
      <c r="B89" s="157" t="s">
        <v>305</v>
      </c>
      <c r="C89" s="158" t="s">
        <v>39</v>
      </c>
      <c r="D89" s="159" t="s">
        <v>340</v>
      </c>
      <c r="E89" s="160" t="s">
        <v>465</v>
      </c>
      <c r="F89" s="162">
        <v>0.45600000000000002</v>
      </c>
      <c r="G89" s="162">
        <v>5567.7316000000001</v>
      </c>
      <c r="H89" s="163">
        <v>92</v>
      </c>
      <c r="I89" s="164"/>
      <c r="J89" s="164"/>
      <c r="K89" s="347">
        <f>ROUNDUP(G89*H89/100,5)</f>
        <v>5122.3130799999999</v>
      </c>
      <c r="L89" s="216">
        <v>7</v>
      </c>
      <c r="M89" s="216"/>
      <c r="N89" s="216">
        <v>4</v>
      </c>
      <c r="O89" s="216"/>
      <c r="P89" s="216"/>
      <c r="Q89" s="216"/>
      <c r="R89" s="216"/>
      <c r="S89" s="216">
        <f t="shared" si="7"/>
        <v>130</v>
      </c>
      <c r="T89" s="216">
        <v>72</v>
      </c>
      <c r="U89" s="633">
        <f t="shared" si="8"/>
        <v>1841925.9664199997</v>
      </c>
      <c r="V89" s="257" t="e">
        <f>L86-#REF!</f>
        <v>#REF!</v>
      </c>
      <c r="W89" s="174"/>
      <c r="X89" s="174"/>
      <c r="Y89" s="174"/>
      <c r="Z89" s="174"/>
      <c r="AA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row>
    <row r="90" spans="1:89" s="170" customFormat="1" ht="102.75" customHeight="1" x14ac:dyDescent="0.45">
      <c r="B90" s="157" t="s">
        <v>1160</v>
      </c>
      <c r="C90" s="158" t="s">
        <v>39</v>
      </c>
      <c r="D90" s="159" t="s">
        <v>340</v>
      </c>
      <c r="E90" s="160" t="s">
        <v>468</v>
      </c>
      <c r="F90" s="162">
        <v>0.16300000000000001</v>
      </c>
      <c r="G90" s="162">
        <v>4820.1274899999999</v>
      </c>
      <c r="H90" s="163">
        <v>92</v>
      </c>
      <c r="I90" s="164"/>
      <c r="J90" s="164"/>
      <c r="K90" s="347">
        <f>ROUNDUP(G90*H90/100,5)</f>
        <v>4434.5172999999995</v>
      </c>
      <c r="L90" s="216">
        <v>3</v>
      </c>
      <c r="M90" s="216"/>
      <c r="N90" s="216"/>
      <c r="O90" s="216"/>
      <c r="P90" s="216"/>
      <c r="Q90" s="216"/>
      <c r="R90" s="216">
        <v>4</v>
      </c>
      <c r="S90" s="216">
        <f t="shared" si="7"/>
        <v>130</v>
      </c>
      <c r="T90" s="216">
        <v>73</v>
      </c>
      <c r="U90" s="633">
        <f t="shared" si="8"/>
        <v>1846360.4837199997</v>
      </c>
      <c r="V90" s="248"/>
      <c r="W90" s="169"/>
      <c r="X90" s="169"/>
      <c r="Y90" s="169"/>
      <c r="Z90" s="169"/>
      <c r="AA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row>
    <row r="91" spans="1:89" s="253" customFormat="1" ht="165.75" customHeight="1" x14ac:dyDescent="0.45">
      <c r="A91" s="253">
        <v>1</v>
      </c>
      <c r="B91" s="157" t="s">
        <v>1149</v>
      </c>
      <c r="C91" s="158" t="s">
        <v>31</v>
      </c>
      <c r="D91" s="159" t="s">
        <v>264</v>
      </c>
      <c r="E91" s="160" t="s">
        <v>771</v>
      </c>
      <c r="F91" s="161">
        <v>0.92</v>
      </c>
      <c r="G91" s="162">
        <v>15005.003860000001</v>
      </c>
      <c r="H91" s="163">
        <v>91</v>
      </c>
      <c r="I91" s="162"/>
      <c r="J91" s="162"/>
      <c r="K91" s="347">
        <f t="shared" ref="K91:K105" si="9">ROUNDDOWN(G91*H91/100,5)</f>
        <v>13654.55351</v>
      </c>
      <c r="L91" s="216">
        <v>7</v>
      </c>
      <c r="M91" s="216"/>
      <c r="N91" s="216">
        <v>4</v>
      </c>
      <c r="O91" s="216"/>
      <c r="P91" s="216"/>
      <c r="Q91" s="216"/>
      <c r="R91" s="216"/>
      <c r="S91" s="216">
        <f t="shared" si="7"/>
        <v>130</v>
      </c>
      <c r="T91" s="216">
        <v>74</v>
      </c>
      <c r="U91" s="633">
        <f t="shared" si="8"/>
        <v>1860015.0372299997</v>
      </c>
      <c r="V91" s="246" t="e">
        <f>L88-#REF!</f>
        <v>#REF!</v>
      </c>
      <c r="W91" s="256"/>
      <c r="X91" s="256"/>
      <c r="Y91" s="256"/>
      <c r="Z91" s="256"/>
      <c r="AA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256"/>
      <c r="CK91" s="256"/>
    </row>
    <row r="92" spans="1:89" s="466" customFormat="1" ht="91.5" customHeight="1" x14ac:dyDescent="0.45">
      <c r="A92" s="439">
        <v>1</v>
      </c>
      <c r="B92" s="363" t="s">
        <v>205</v>
      </c>
      <c r="C92" s="364" t="s">
        <v>27</v>
      </c>
      <c r="D92" s="365" t="s">
        <v>665</v>
      </c>
      <c r="E92" s="366" t="s">
        <v>668</v>
      </c>
      <c r="F92" s="367">
        <v>1.155</v>
      </c>
      <c r="G92" s="368">
        <v>3602.6869499999998</v>
      </c>
      <c r="H92" s="369">
        <v>90</v>
      </c>
      <c r="I92" s="368"/>
      <c r="J92" s="368"/>
      <c r="K92" s="381">
        <f t="shared" si="9"/>
        <v>3242.4182500000002</v>
      </c>
      <c r="L92" s="216">
        <v>6</v>
      </c>
      <c r="M92" s="216">
        <v>2</v>
      </c>
      <c r="N92" s="216">
        <v>2</v>
      </c>
      <c r="O92" s="216"/>
      <c r="P92" s="216"/>
      <c r="Q92" s="216"/>
      <c r="R92" s="216"/>
      <c r="S92" s="216">
        <f t="shared" si="7"/>
        <v>120</v>
      </c>
      <c r="T92" s="216">
        <v>75</v>
      </c>
      <c r="U92" s="633">
        <f t="shared" si="8"/>
        <v>1863257.4554799998</v>
      </c>
      <c r="V92" s="565" t="e">
        <f>L89-#REF!</f>
        <v>#REF!</v>
      </c>
      <c r="AN92" s="574"/>
      <c r="AO92" s="574"/>
      <c r="AP92" s="574"/>
      <c r="AQ92" s="574"/>
      <c r="AR92" s="574"/>
      <c r="AS92" s="574"/>
      <c r="AT92" s="574"/>
      <c r="AU92" s="574"/>
      <c r="AV92" s="574"/>
      <c r="AW92" s="574"/>
      <c r="AX92" s="574"/>
      <c r="AY92" s="574"/>
      <c r="AZ92" s="574"/>
      <c r="BA92" s="574"/>
      <c r="BB92" s="574"/>
      <c r="BC92" s="574"/>
      <c r="BD92" s="574"/>
      <c r="BE92" s="574"/>
      <c r="BF92" s="574"/>
      <c r="BG92" s="574"/>
      <c r="BH92" s="574"/>
      <c r="BI92" s="574"/>
      <c r="BJ92" s="574"/>
      <c r="BK92" s="574"/>
      <c r="BL92" s="574"/>
      <c r="BM92" s="574"/>
      <c r="BN92" s="574"/>
      <c r="BO92" s="574"/>
      <c r="BP92" s="574"/>
      <c r="BQ92" s="574"/>
      <c r="BR92" s="574"/>
      <c r="BS92" s="574"/>
      <c r="BT92" s="574"/>
      <c r="BU92" s="574"/>
      <c r="BV92" s="574"/>
      <c r="BW92" s="574"/>
      <c r="BX92" s="574"/>
      <c r="BY92" s="574"/>
      <c r="BZ92" s="574"/>
      <c r="CA92" s="574"/>
      <c r="CB92" s="574"/>
      <c r="CC92" s="574"/>
      <c r="CD92" s="574"/>
      <c r="CE92" s="574"/>
      <c r="CF92" s="574"/>
      <c r="CG92" s="574"/>
      <c r="CH92" s="574"/>
      <c r="CI92" s="574"/>
      <c r="CJ92" s="574"/>
      <c r="CK92" s="574"/>
    </row>
    <row r="93" spans="1:89" s="210" customFormat="1" ht="148.5" customHeight="1" x14ac:dyDescent="0.45">
      <c r="A93" s="175">
        <v>1</v>
      </c>
      <c r="B93" s="157" t="s">
        <v>134</v>
      </c>
      <c r="C93" s="158" t="s">
        <v>27</v>
      </c>
      <c r="D93" s="159" t="s">
        <v>50</v>
      </c>
      <c r="E93" s="160" t="s">
        <v>775</v>
      </c>
      <c r="F93" s="161">
        <v>0.376</v>
      </c>
      <c r="G93" s="162">
        <v>2717.4318699999999</v>
      </c>
      <c r="H93" s="163">
        <v>89</v>
      </c>
      <c r="I93" s="162"/>
      <c r="J93" s="162"/>
      <c r="K93" s="347">
        <f t="shared" si="9"/>
        <v>2418.5143600000001</v>
      </c>
      <c r="L93" s="216">
        <v>6</v>
      </c>
      <c r="M93" s="216">
        <v>2</v>
      </c>
      <c r="N93" s="216">
        <v>2</v>
      </c>
      <c r="O93" s="216"/>
      <c r="P93" s="216"/>
      <c r="Q93" s="216"/>
      <c r="R93" s="216"/>
      <c r="S93" s="216">
        <f t="shared" si="7"/>
        <v>120</v>
      </c>
      <c r="T93" s="216">
        <v>76</v>
      </c>
      <c r="U93" s="633">
        <f t="shared" si="8"/>
        <v>1865675.9698399997</v>
      </c>
      <c r="V93" s="257" t="e">
        <f>L90-#REF!</f>
        <v>#REF!</v>
      </c>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row>
    <row r="94" spans="1:89" s="175" customFormat="1" ht="154.5" customHeight="1" x14ac:dyDescent="0.45">
      <c r="A94" s="175">
        <v>1</v>
      </c>
      <c r="B94" s="157" t="s">
        <v>135</v>
      </c>
      <c r="C94" s="158" t="s">
        <v>27</v>
      </c>
      <c r="D94" s="159" t="s">
        <v>50</v>
      </c>
      <c r="E94" s="160" t="s">
        <v>778</v>
      </c>
      <c r="F94" s="161">
        <v>0.67</v>
      </c>
      <c r="G94" s="162">
        <v>5237.8061600000001</v>
      </c>
      <c r="H94" s="163">
        <v>89</v>
      </c>
      <c r="I94" s="162"/>
      <c r="J94" s="162"/>
      <c r="K94" s="347">
        <f t="shared" si="9"/>
        <v>4661.6474799999996</v>
      </c>
      <c r="L94" s="216">
        <v>6</v>
      </c>
      <c r="M94" s="216">
        <v>2</v>
      </c>
      <c r="N94" s="216">
        <v>2</v>
      </c>
      <c r="O94" s="216"/>
      <c r="P94" s="216"/>
      <c r="Q94" s="216"/>
      <c r="R94" s="216"/>
      <c r="S94" s="216">
        <f t="shared" si="7"/>
        <v>120</v>
      </c>
      <c r="T94" s="216">
        <v>77</v>
      </c>
      <c r="U94" s="633">
        <f t="shared" si="8"/>
        <v>1870337.6173199997</v>
      </c>
      <c r="V94" s="257" t="e">
        <f>L91-#REF!</f>
        <v>#REF!</v>
      </c>
      <c r="W94" s="174"/>
      <c r="X94" s="174"/>
      <c r="Y94" s="174"/>
      <c r="Z94" s="174"/>
      <c r="AA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row>
    <row r="95" spans="1:89" s="175" customFormat="1" ht="89.25" customHeight="1" x14ac:dyDescent="0.45">
      <c r="A95" s="175">
        <v>1</v>
      </c>
      <c r="B95" s="157" t="s">
        <v>53</v>
      </c>
      <c r="C95" s="158" t="s">
        <v>20</v>
      </c>
      <c r="D95" s="159" t="s">
        <v>948</v>
      </c>
      <c r="E95" s="160" t="s">
        <v>949</v>
      </c>
      <c r="F95" s="379">
        <v>0.312</v>
      </c>
      <c r="G95" s="162">
        <v>12688.50851</v>
      </c>
      <c r="H95" s="163">
        <v>86</v>
      </c>
      <c r="I95" s="162"/>
      <c r="J95" s="162"/>
      <c r="K95" s="162">
        <f t="shared" si="9"/>
        <v>10912.11731</v>
      </c>
      <c r="L95" s="216">
        <v>6</v>
      </c>
      <c r="M95" s="216"/>
      <c r="N95" s="216">
        <v>4</v>
      </c>
      <c r="O95" s="216"/>
      <c r="P95" s="216"/>
      <c r="Q95" s="216"/>
      <c r="R95" s="216"/>
      <c r="S95" s="216">
        <f t="shared" si="7"/>
        <v>120</v>
      </c>
      <c r="T95" s="216">
        <v>78</v>
      </c>
      <c r="U95" s="633">
        <f t="shared" si="8"/>
        <v>1881249.7346299996</v>
      </c>
      <c r="V95" s="257" t="e">
        <f>L92-#REF!</f>
        <v>#REF!</v>
      </c>
      <c r="W95" s="174"/>
      <c r="X95" s="174"/>
      <c r="Y95" s="174"/>
      <c r="Z95" s="174"/>
      <c r="AA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row>
    <row r="96" spans="1:89" s="170" customFormat="1" ht="120.75" customHeight="1" x14ac:dyDescent="0.45">
      <c r="A96" s="170">
        <v>1</v>
      </c>
      <c r="B96" s="157" t="s">
        <v>1080</v>
      </c>
      <c r="C96" s="158" t="s">
        <v>22</v>
      </c>
      <c r="D96" s="159" t="s">
        <v>48</v>
      </c>
      <c r="E96" s="160" t="s">
        <v>462</v>
      </c>
      <c r="F96" s="161">
        <v>1.3859999999999999</v>
      </c>
      <c r="G96" s="162">
        <v>34615.157220000001</v>
      </c>
      <c r="H96" s="163">
        <v>88</v>
      </c>
      <c r="I96" s="162"/>
      <c r="J96" s="162"/>
      <c r="K96" s="347">
        <f t="shared" si="9"/>
        <v>30461.338350000002</v>
      </c>
      <c r="L96" s="216">
        <v>6</v>
      </c>
      <c r="M96" s="216"/>
      <c r="N96" s="216">
        <v>4</v>
      </c>
      <c r="O96" s="216"/>
      <c r="P96" s="216"/>
      <c r="Q96" s="216"/>
      <c r="R96" s="216"/>
      <c r="S96" s="216">
        <f t="shared" si="7"/>
        <v>120</v>
      </c>
      <c r="T96" s="216">
        <v>79</v>
      </c>
      <c r="U96" s="633">
        <f t="shared" si="8"/>
        <v>1911711.0729799997</v>
      </c>
      <c r="V96" s="248" t="e">
        <f>L93-#REF!</f>
        <v>#REF!</v>
      </c>
      <c r="W96" s="169"/>
      <c r="X96" s="169"/>
      <c r="Y96" s="169"/>
      <c r="Z96" s="169"/>
      <c r="AA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c r="CG96" s="169"/>
      <c r="CH96" s="169"/>
      <c r="CI96" s="169"/>
      <c r="CJ96" s="169"/>
      <c r="CK96" s="169"/>
    </row>
    <row r="97" spans="1:16354" s="175" customFormat="1" ht="163.5" customHeight="1" x14ac:dyDescent="0.45">
      <c r="B97" s="212" t="s">
        <v>104</v>
      </c>
      <c r="C97" s="158" t="s">
        <v>22</v>
      </c>
      <c r="D97" s="159" t="s">
        <v>283</v>
      </c>
      <c r="E97" s="387" t="s">
        <v>1027</v>
      </c>
      <c r="F97" s="183">
        <v>0.89</v>
      </c>
      <c r="G97" s="162">
        <v>21434.075219999999</v>
      </c>
      <c r="H97" s="163">
        <v>92</v>
      </c>
      <c r="I97" s="162"/>
      <c r="J97" s="162"/>
      <c r="K97" s="347">
        <f t="shared" si="9"/>
        <v>19719.349200000001</v>
      </c>
      <c r="L97" s="216">
        <v>6</v>
      </c>
      <c r="M97" s="216"/>
      <c r="N97" s="216">
        <v>4</v>
      </c>
      <c r="O97" s="216"/>
      <c r="P97" s="216"/>
      <c r="Q97" s="216"/>
      <c r="R97" s="216"/>
      <c r="S97" s="216">
        <f t="shared" si="7"/>
        <v>120</v>
      </c>
      <c r="T97" s="216">
        <v>80</v>
      </c>
      <c r="U97" s="633">
        <f t="shared" si="8"/>
        <v>1931430.4221799998</v>
      </c>
      <c r="V97" s="257" t="e">
        <f>L94-#REF!</f>
        <v>#REF!</v>
      </c>
      <c r="W97" s="174"/>
      <c r="X97" s="174"/>
      <c r="Y97" s="174"/>
      <c r="Z97" s="174"/>
      <c r="AA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row>
    <row r="98" spans="1:16354" s="175" customFormat="1" ht="164.25" customHeight="1" x14ac:dyDescent="0.45">
      <c r="A98" s="175">
        <v>1</v>
      </c>
      <c r="B98" s="176" t="s">
        <v>117</v>
      </c>
      <c r="C98" s="158" t="s">
        <v>22</v>
      </c>
      <c r="D98" s="159" t="s">
        <v>283</v>
      </c>
      <c r="E98" s="160" t="s">
        <v>1026</v>
      </c>
      <c r="F98" s="162">
        <v>0.4</v>
      </c>
      <c r="G98" s="162">
        <v>7065.2337100000004</v>
      </c>
      <c r="H98" s="163">
        <v>92</v>
      </c>
      <c r="I98" s="162"/>
      <c r="J98" s="162"/>
      <c r="K98" s="347">
        <f t="shared" si="9"/>
        <v>6500.0150100000001</v>
      </c>
      <c r="L98" s="216">
        <v>6</v>
      </c>
      <c r="M98" s="216"/>
      <c r="N98" s="216">
        <v>4</v>
      </c>
      <c r="O98" s="216"/>
      <c r="P98" s="216"/>
      <c r="Q98" s="216"/>
      <c r="R98" s="216"/>
      <c r="S98" s="216">
        <f t="shared" si="7"/>
        <v>120</v>
      </c>
      <c r="T98" s="216">
        <v>81</v>
      </c>
      <c r="U98" s="633">
        <f t="shared" si="8"/>
        <v>1937930.4371899997</v>
      </c>
      <c r="V98" s="257" t="e">
        <f>L95-#REF!</f>
        <v>#REF!</v>
      </c>
      <c r="W98" s="174"/>
      <c r="X98" s="174"/>
      <c r="Y98" s="174"/>
      <c r="Z98" s="174"/>
      <c r="AA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row>
    <row r="99" spans="1:16354" s="343" customFormat="1" ht="93" customHeight="1" x14ac:dyDescent="0.45">
      <c r="B99" s="176" t="s">
        <v>1082</v>
      </c>
      <c r="C99" s="158" t="s">
        <v>22</v>
      </c>
      <c r="D99" s="159" t="s">
        <v>221</v>
      </c>
      <c r="E99" s="160" t="s">
        <v>635</v>
      </c>
      <c r="F99" s="161">
        <v>0.13</v>
      </c>
      <c r="G99" s="162">
        <v>1718.0711160000001</v>
      </c>
      <c r="H99" s="163">
        <v>93</v>
      </c>
      <c r="I99" s="162"/>
      <c r="J99" s="162"/>
      <c r="K99" s="347">
        <f t="shared" si="9"/>
        <v>1597.8061299999999</v>
      </c>
      <c r="L99" s="216">
        <v>6</v>
      </c>
      <c r="M99" s="266"/>
      <c r="N99" s="216">
        <v>4</v>
      </c>
      <c r="O99" s="266"/>
      <c r="P99" s="266"/>
      <c r="Q99" s="216"/>
      <c r="R99" s="216"/>
      <c r="S99" s="216">
        <f t="shared" si="7"/>
        <v>120</v>
      </c>
      <c r="T99" s="216">
        <v>82</v>
      </c>
      <c r="U99" s="633">
        <f t="shared" si="8"/>
        <v>1939528.2433199997</v>
      </c>
      <c r="V99" s="565" t="e">
        <f>L96-#REF!</f>
        <v>#REF!</v>
      </c>
      <c r="W99" s="342"/>
      <c r="X99" s="342"/>
      <c r="Y99" s="342"/>
      <c r="Z99" s="342"/>
      <c r="AA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342"/>
      <c r="BV99" s="342"/>
      <c r="BW99" s="342"/>
      <c r="BX99" s="342"/>
      <c r="BY99" s="342"/>
      <c r="BZ99" s="342"/>
      <c r="CA99" s="342"/>
      <c r="CB99" s="342"/>
      <c r="CC99" s="342"/>
      <c r="CD99" s="342"/>
      <c r="CE99" s="342"/>
      <c r="CF99" s="342"/>
      <c r="CG99" s="342"/>
      <c r="CH99" s="342"/>
      <c r="CI99" s="342"/>
      <c r="CJ99" s="342"/>
      <c r="CK99" s="342"/>
    </row>
    <row r="100" spans="1:16354" s="178" customFormat="1" ht="105.75" customHeight="1" x14ac:dyDescent="0.45">
      <c r="A100" s="170">
        <v>1</v>
      </c>
      <c r="B100" s="212" t="s">
        <v>406</v>
      </c>
      <c r="C100" s="158" t="s">
        <v>22</v>
      </c>
      <c r="D100" s="159" t="s">
        <v>96</v>
      </c>
      <c r="E100" s="160" t="s">
        <v>383</v>
      </c>
      <c r="F100" s="161">
        <v>0.36399999999999999</v>
      </c>
      <c r="G100" s="162">
        <v>3124.56954</v>
      </c>
      <c r="H100" s="163">
        <v>94</v>
      </c>
      <c r="I100" s="162"/>
      <c r="J100" s="162"/>
      <c r="K100" s="347">
        <f t="shared" si="9"/>
        <v>2937.0953599999998</v>
      </c>
      <c r="L100" s="216">
        <v>7</v>
      </c>
      <c r="M100" s="216"/>
      <c r="N100" s="216">
        <v>2</v>
      </c>
      <c r="O100" s="216"/>
      <c r="P100" s="216"/>
      <c r="Q100" s="216">
        <v>2</v>
      </c>
      <c r="R100" s="216"/>
      <c r="S100" s="216">
        <f t="shared" si="7"/>
        <v>120</v>
      </c>
      <c r="T100" s="216">
        <v>83</v>
      </c>
      <c r="U100" s="633">
        <f t="shared" si="8"/>
        <v>1942465.3386799996</v>
      </c>
      <c r="V100" s="248" t="e">
        <f>L97-#REF!</f>
        <v>#REF!</v>
      </c>
      <c r="W100" s="170"/>
      <c r="X100" s="170"/>
      <c r="Y100" s="170"/>
      <c r="Z100" s="170"/>
      <c r="AA100" s="170"/>
      <c r="AB100" s="170"/>
      <c r="AC100" s="170"/>
      <c r="AD100" s="170"/>
      <c r="AE100" s="170"/>
      <c r="AF100" s="170"/>
      <c r="AG100" s="170"/>
      <c r="AH100" s="170"/>
      <c r="AI100" s="170"/>
      <c r="AJ100" s="170"/>
      <c r="AK100" s="170"/>
      <c r="AL100" s="170"/>
      <c r="AM100" s="170"/>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c r="FA100" s="170"/>
      <c r="FB100" s="170"/>
      <c r="FC100" s="170"/>
      <c r="FD100" s="170"/>
      <c r="FE100" s="170"/>
      <c r="FF100" s="170"/>
      <c r="FG100" s="170"/>
      <c r="FH100" s="170"/>
      <c r="FI100" s="170"/>
      <c r="FJ100" s="170"/>
      <c r="FK100" s="170"/>
      <c r="FL100" s="170"/>
      <c r="FM100" s="170"/>
      <c r="FN100" s="170"/>
      <c r="FO100" s="170"/>
      <c r="FP100" s="170"/>
      <c r="FQ100" s="170"/>
      <c r="FR100" s="170"/>
      <c r="FS100" s="170"/>
      <c r="FT100" s="170"/>
      <c r="FU100" s="170"/>
      <c r="FV100" s="170"/>
      <c r="FW100" s="170"/>
      <c r="FX100" s="170"/>
      <c r="FY100" s="170"/>
      <c r="FZ100" s="170"/>
      <c r="GA100" s="170"/>
      <c r="GB100" s="170"/>
      <c r="GC100" s="170"/>
      <c r="GD100" s="170"/>
      <c r="GE100" s="170"/>
      <c r="GF100" s="170"/>
      <c r="GG100" s="170"/>
      <c r="GH100" s="170"/>
      <c r="GI100" s="170"/>
      <c r="GJ100" s="170"/>
      <c r="GK100" s="170"/>
      <c r="GL100" s="170"/>
      <c r="GM100" s="170"/>
      <c r="GN100" s="170"/>
      <c r="GO100" s="170"/>
      <c r="GP100" s="170"/>
      <c r="GQ100" s="170"/>
      <c r="GR100" s="170"/>
      <c r="GS100" s="170"/>
      <c r="GT100" s="170"/>
      <c r="GU100" s="170"/>
      <c r="GV100" s="170"/>
      <c r="GW100" s="170"/>
      <c r="GX100" s="170"/>
      <c r="GY100" s="170"/>
      <c r="GZ100" s="170"/>
      <c r="HA100" s="170"/>
      <c r="HB100" s="170"/>
      <c r="HC100" s="170"/>
      <c r="HD100" s="170"/>
      <c r="HE100" s="170"/>
      <c r="HF100" s="170"/>
      <c r="HG100" s="170"/>
      <c r="HH100" s="170"/>
      <c r="HI100" s="170"/>
      <c r="HJ100" s="170"/>
      <c r="HK100" s="170"/>
      <c r="HL100" s="170"/>
      <c r="HM100" s="170"/>
      <c r="HN100" s="170"/>
      <c r="HO100" s="170"/>
      <c r="HP100" s="170"/>
      <c r="HQ100" s="170"/>
      <c r="HR100" s="170"/>
      <c r="HS100" s="170"/>
      <c r="HT100" s="170"/>
      <c r="HU100" s="170"/>
      <c r="HV100" s="170"/>
      <c r="HW100" s="170"/>
      <c r="HX100" s="170"/>
      <c r="HY100" s="170"/>
      <c r="HZ100" s="170"/>
      <c r="IA100" s="170"/>
      <c r="IB100" s="170"/>
      <c r="IC100" s="170"/>
      <c r="ID100" s="170"/>
      <c r="IE100" s="170"/>
      <c r="IF100" s="170"/>
      <c r="IG100" s="170"/>
      <c r="IH100" s="170"/>
      <c r="II100" s="170"/>
      <c r="IJ100" s="170"/>
      <c r="IK100" s="170"/>
      <c r="IL100" s="170"/>
      <c r="IM100" s="170"/>
      <c r="IN100" s="170"/>
      <c r="IO100" s="170"/>
      <c r="IP100" s="170"/>
      <c r="IQ100" s="170"/>
      <c r="IR100" s="170"/>
      <c r="IS100" s="170"/>
      <c r="IT100" s="170"/>
      <c r="IU100" s="170"/>
      <c r="IV100" s="170"/>
      <c r="IW100" s="170"/>
      <c r="IX100" s="170"/>
      <c r="IY100" s="170"/>
      <c r="IZ100" s="170"/>
      <c r="JA100" s="170"/>
      <c r="JB100" s="170"/>
      <c r="JC100" s="170"/>
      <c r="JD100" s="170"/>
      <c r="JE100" s="170"/>
      <c r="JF100" s="170"/>
      <c r="JG100" s="170"/>
      <c r="JH100" s="170"/>
      <c r="JI100" s="170"/>
      <c r="JJ100" s="170"/>
      <c r="JK100" s="170"/>
      <c r="JL100" s="170"/>
      <c r="JM100" s="170"/>
      <c r="JN100" s="170"/>
      <c r="JO100" s="170"/>
      <c r="JP100" s="170"/>
      <c r="JQ100" s="170"/>
      <c r="JR100" s="170"/>
      <c r="JS100" s="170"/>
      <c r="JT100" s="170"/>
      <c r="JU100" s="170"/>
      <c r="JV100" s="170"/>
      <c r="JW100" s="170"/>
      <c r="JX100" s="170"/>
      <c r="JY100" s="170"/>
      <c r="JZ100" s="170"/>
      <c r="KA100" s="170"/>
      <c r="KB100" s="170"/>
      <c r="KC100" s="170"/>
      <c r="KD100" s="170"/>
      <c r="KE100" s="170"/>
      <c r="KF100" s="170"/>
      <c r="KG100" s="170"/>
      <c r="KH100" s="170"/>
      <c r="KI100" s="170"/>
      <c r="KJ100" s="170"/>
      <c r="KK100" s="170"/>
      <c r="KL100" s="170"/>
      <c r="KM100" s="170"/>
      <c r="KN100" s="170"/>
      <c r="KO100" s="170"/>
      <c r="KP100" s="170"/>
      <c r="KQ100" s="170"/>
      <c r="KR100" s="170"/>
      <c r="KS100" s="170"/>
      <c r="KT100" s="170"/>
      <c r="KU100" s="170"/>
      <c r="KV100" s="170"/>
      <c r="KW100" s="170"/>
      <c r="KX100" s="170"/>
      <c r="KY100" s="170"/>
      <c r="KZ100" s="170"/>
      <c r="LA100" s="170"/>
      <c r="LB100" s="170"/>
      <c r="LC100" s="170"/>
      <c r="LD100" s="170"/>
      <c r="LE100" s="170"/>
      <c r="LF100" s="170"/>
      <c r="LG100" s="170"/>
      <c r="LH100" s="170"/>
      <c r="LI100" s="170"/>
      <c r="LJ100" s="170"/>
      <c r="LK100" s="170"/>
      <c r="LL100" s="170"/>
      <c r="LM100" s="170"/>
      <c r="LN100" s="170"/>
      <c r="LO100" s="170"/>
      <c r="LP100" s="170"/>
      <c r="LQ100" s="170"/>
      <c r="LR100" s="170"/>
      <c r="LS100" s="170"/>
      <c r="LT100" s="170"/>
      <c r="LU100" s="170"/>
      <c r="LV100" s="170"/>
      <c r="LW100" s="170"/>
      <c r="LX100" s="170"/>
      <c r="LY100" s="170"/>
      <c r="LZ100" s="170"/>
      <c r="MA100" s="170"/>
      <c r="MB100" s="170"/>
      <c r="MC100" s="170"/>
      <c r="MD100" s="170"/>
      <c r="ME100" s="170"/>
      <c r="MF100" s="170"/>
      <c r="MG100" s="170"/>
      <c r="MH100" s="170"/>
      <c r="MI100" s="170"/>
      <c r="MJ100" s="170"/>
      <c r="MK100" s="170"/>
      <c r="ML100" s="170"/>
      <c r="MM100" s="170"/>
      <c r="MN100" s="170"/>
      <c r="MO100" s="170"/>
      <c r="MP100" s="170"/>
      <c r="MQ100" s="170"/>
      <c r="MR100" s="170"/>
      <c r="MS100" s="170"/>
      <c r="MT100" s="170"/>
      <c r="MU100" s="170"/>
      <c r="MV100" s="170"/>
      <c r="MW100" s="170"/>
      <c r="MX100" s="170"/>
      <c r="MY100" s="170"/>
      <c r="MZ100" s="170"/>
      <c r="NA100" s="170"/>
      <c r="NB100" s="170"/>
      <c r="NC100" s="170"/>
      <c r="ND100" s="170"/>
      <c r="NE100" s="170"/>
      <c r="NF100" s="170"/>
      <c r="NG100" s="170"/>
      <c r="NH100" s="170"/>
      <c r="NI100" s="170"/>
      <c r="NJ100" s="170"/>
      <c r="NK100" s="170"/>
      <c r="NL100" s="170"/>
      <c r="NM100" s="170"/>
      <c r="NN100" s="170"/>
      <c r="NO100" s="170"/>
      <c r="NP100" s="170"/>
      <c r="NQ100" s="170"/>
      <c r="NR100" s="170"/>
      <c r="NS100" s="170"/>
      <c r="NT100" s="170"/>
      <c r="NU100" s="170"/>
      <c r="NV100" s="170"/>
      <c r="NW100" s="170"/>
      <c r="NX100" s="170"/>
      <c r="NY100" s="170"/>
      <c r="NZ100" s="170"/>
      <c r="OA100" s="170"/>
      <c r="OB100" s="170"/>
      <c r="OC100" s="170"/>
      <c r="OD100" s="170"/>
      <c r="OE100" s="170"/>
      <c r="OF100" s="170"/>
      <c r="OG100" s="170"/>
      <c r="OH100" s="170"/>
      <c r="OI100" s="170"/>
      <c r="OJ100" s="170"/>
      <c r="OK100" s="170"/>
      <c r="OL100" s="170"/>
      <c r="OM100" s="170"/>
      <c r="ON100" s="170"/>
      <c r="OO100" s="170"/>
      <c r="OP100" s="170"/>
      <c r="OQ100" s="170"/>
      <c r="OR100" s="170"/>
      <c r="OS100" s="170"/>
      <c r="OT100" s="170"/>
      <c r="OU100" s="170"/>
      <c r="OV100" s="170"/>
      <c r="OW100" s="170"/>
      <c r="OX100" s="170"/>
      <c r="OY100" s="170"/>
      <c r="OZ100" s="170"/>
      <c r="PA100" s="170"/>
      <c r="PB100" s="170"/>
      <c r="PC100" s="170"/>
      <c r="PD100" s="170"/>
      <c r="PE100" s="170"/>
      <c r="PF100" s="170"/>
      <c r="PG100" s="170"/>
      <c r="PH100" s="170"/>
      <c r="PI100" s="170"/>
      <c r="PJ100" s="170"/>
      <c r="PK100" s="170"/>
      <c r="PL100" s="170"/>
      <c r="PM100" s="170"/>
      <c r="PN100" s="170"/>
      <c r="PO100" s="170"/>
      <c r="PP100" s="170"/>
      <c r="PQ100" s="170"/>
      <c r="PR100" s="170"/>
      <c r="PS100" s="170"/>
      <c r="PT100" s="170"/>
      <c r="PU100" s="170"/>
      <c r="PV100" s="170"/>
      <c r="PW100" s="170"/>
      <c r="PX100" s="170"/>
      <c r="PY100" s="170"/>
      <c r="PZ100" s="170"/>
      <c r="QA100" s="170"/>
      <c r="QB100" s="170"/>
      <c r="QC100" s="170"/>
      <c r="QD100" s="170"/>
      <c r="QE100" s="170"/>
      <c r="QF100" s="170"/>
      <c r="QG100" s="170"/>
      <c r="QH100" s="170"/>
      <c r="QI100" s="170"/>
      <c r="QJ100" s="170"/>
      <c r="QK100" s="170"/>
      <c r="QL100" s="170"/>
      <c r="QM100" s="170"/>
      <c r="QN100" s="170"/>
      <c r="QO100" s="170"/>
      <c r="QP100" s="170"/>
      <c r="QQ100" s="170"/>
      <c r="QR100" s="170"/>
      <c r="QS100" s="170"/>
      <c r="QT100" s="170"/>
      <c r="QU100" s="170"/>
      <c r="QV100" s="170"/>
      <c r="QW100" s="170"/>
      <c r="QX100" s="170"/>
      <c r="QY100" s="170"/>
      <c r="QZ100" s="170"/>
      <c r="RA100" s="170"/>
      <c r="RB100" s="170"/>
      <c r="RC100" s="170"/>
      <c r="RD100" s="170"/>
      <c r="RE100" s="170"/>
      <c r="RF100" s="170"/>
      <c r="RG100" s="170"/>
      <c r="RH100" s="170"/>
      <c r="RI100" s="170"/>
      <c r="RJ100" s="170"/>
      <c r="RK100" s="170"/>
      <c r="RL100" s="170"/>
      <c r="RM100" s="170"/>
      <c r="RN100" s="170"/>
      <c r="RO100" s="170"/>
      <c r="RP100" s="170"/>
      <c r="RQ100" s="170"/>
      <c r="RR100" s="170"/>
      <c r="RS100" s="170"/>
      <c r="RT100" s="170"/>
      <c r="RU100" s="170"/>
      <c r="RV100" s="170"/>
      <c r="RW100" s="170"/>
      <c r="RX100" s="170"/>
      <c r="RY100" s="170"/>
      <c r="RZ100" s="170"/>
      <c r="SA100" s="170"/>
      <c r="SB100" s="170"/>
      <c r="SC100" s="170"/>
      <c r="SD100" s="170"/>
      <c r="SE100" s="170"/>
      <c r="SF100" s="170"/>
      <c r="SG100" s="170"/>
      <c r="SH100" s="170"/>
      <c r="SI100" s="170"/>
      <c r="SJ100" s="170"/>
      <c r="SK100" s="170"/>
      <c r="SL100" s="170"/>
      <c r="SM100" s="170"/>
      <c r="SN100" s="170"/>
      <c r="SO100" s="170"/>
      <c r="SP100" s="170"/>
      <c r="SQ100" s="170"/>
      <c r="SR100" s="170"/>
      <c r="SS100" s="170"/>
      <c r="ST100" s="170"/>
      <c r="SU100" s="170"/>
      <c r="SV100" s="170"/>
      <c r="SW100" s="170"/>
      <c r="SX100" s="170"/>
      <c r="SY100" s="170"/>
      <c r="SZ100" s="170"/>
      <c r="TA100" s="170"/>
      <c r="TB100" s="170"/>
      <c r="TC100" s="170"/>
      <c r="TD100" s="170"/>
      <c r="TE100" s="170"/>
      <c r="TF100" s="170"/>
      <c r="TG100" s="170"/>
      <c r="TH100" s="170"/>
      <c r="TI100" s="170"/>
      <c r="TJ100" s="170"/>
      <c r="TK100" s="170"/>
      <c r="TL100" s="170"/>
      <c r="TM100" s="170"/>
      <c r="TN100" s="170"/>
      <c r="TO100" s="170"/>
      <c r="TP100" s="170"/>
      <c r="TQ100" s="170"/>
      <c r="TR100" s="170"/>
      <c r="TS100" s="170"/>
      <c r="TT100" s="170"/>
      <c r="TU100" s="170"/>
      <c r="TV100" s="170"/>
      <c r="TW100" s="170"/>
      <c r="TX100" s="170"/>
      <c r="TY100" s="170"/>
      <c r="TZ100" s="170"/>
      <c r="UA100" s="170"/>
      <c r="UB100" s="170"/>
      <c r="UC100" s="170"/>
      <c r="UD100" s="170"/>
      <c r="UE100" s="170"/>
      <c r="UF100" s="170"/>
      <c r="UG100" s="170"/>
      <c r="UH100" s="170"/>
      <c r="UI100" s="170"/>
      <c r="UJ100" s="170"/>
      <c r="UK100" s="170"/>
      <c r="UL100" s="170"/>
      <c r="UM100" s="170"/>
      <c r="UN100" s="170"/>
      <c r="UO100" s="170"/>
      <c r="UP100" s="170"/>
      <c r="UQ100" s="170"/>
      <c r="UR100" s="170"/>
      <c r="US100" s="170"/>
      <c r="UT100" s="170"/>
      <c r="UU100" s="170"/>
      <c r="UV100" s="170"/>
      <c r="UW100" s="170"/>
      <c r="UX100" s="170"/>
      <c r="UY100" s="170"/>
      <c r="UZ100" s="170"/>
      <c r="VA100" s="170"/>
      <c r="VB100" s="170"/>
      <c r="VC100" s="170"/>
      <c r="VD100" s="170"/>
      <c r="VE100" s="170"/>
      <c r="VF100" s="170"/>
      <c r="VG100" s="170"/>
      <c r="VH100" s="170"/>
      <c r="VI100" s="170"/>
      <c r="VJ100" s="170"/>
      <c r="VK100" s="170"/>
      <c r="VL100" s="170"/>
      <c r="VM100" s="170"/>
      <c r="VN100" s="170"/>
      <c r="VO100" s="170"/>
      <c r="VP100" s="170"/>
      <c r="VQ100" s="170"/>
      <c r="VR100" s="170"/>
      <c r="VS100" s="170"/>
      <c r="VT100" s="170"/>
      <c r="VU100" s="170"/>
      <c r="VV100" s="170"/>
      <c r="VW100" s="170"/>
      <c r="VX100" s="170"/>
      <c r="VY100" s="170"/>
      <c r="VZ100" s="170"/>
      <c r="WA100" s="170"/>
      <c r="WB100" s="170"/>
      <c r="WC100" s="170"/>
      <c r="WD100" s="170"/>
      <c r="WE100" s="170"/>
      <c r="WF100" s="170"/>
      <c r="WG100" s="170"/>
      <c r="WH100" s="170"/>
      <c r="WI100" s="170"/>
      <c r="WJ100" s="170"/>
      <c r="WK100" s="170"/>
      <c r="WL100" s="170"/>
      <c r="WM100" s="170"/>
      <c r="WN100" s="170"/>
      <c r="WO100" s="170"/>
      <c r="WP100" s="170"/>
      <c r="WQ100" s="170"/>
      <c r="WR100" s="170"/>
      <c r="WS100" s="170"/>
      <c r="WT100" s="170"/>
      <c r="WU100" s="170"/>
      <c r="WV100" s="170"/>
      <c r="WW100" s="170"/>
      <c r="WX100" s="170"/>
      <c r="WY100" s="170"/>
      <c r="WZ100" s="170"/>
      <c r="XA100" s="170"/>
      <c r="XB100" s="170"/>
      <c r="XC100" s="170"/>
      <c r="XD100" s="170"/>
      <c r="XE100" s="170"/>
      <c r="XF100" s="170"/>
      <c r="XG100" s="170"/>
      <c r="XH100" s="170"/>
      <c r="XI100" s="170"/>
      <c r="XJ100" s="170"/>
      <c r="XK100" s="170"/>
      <c r="XL100" s="170"/>
      <c r="XM100" s="170"/>
      <c r="XN100" s="170"/>
      <c r="XO100" s="170"/>
      <c r="XP100" s="170"/>
      <c r="XQ100" s="170"/>
      <c r="XR100" s="170"/>
      <c r="XS100" s="170"/>
      <c r="XT100" s="170"/>
      <c r="XU100" s="170"/>
      <c r="XV100" s="170"/>
      <c r="XW100" s="170"/>
      <c r="XX100" s="170"/>
      <c r="XY100" s="170"/>
      <c r="XZ100" s="170"/>
      <c r="YA100" s="170"/>
      <c r="YB100" s="170"/>
      <c r="YC100" s="170"/>
      <c r="YD100" s="170"/>
      <c r="YE100" s="170"/>
      <c r="YF100" s="170"/>
      <c r="YG100" s="170"/>
      <c r="YH100" s="170"/>
      <c r="YI100" s="170"/>
      <c r="YJ100" s="170"/>
      <c r="YK100" s="170"/>
      <c r="YL100" s="170"/>
      <c r="YM100" s="170"/>
      <c r="YN100" s="170"/>
      <c r="YO100" s="170"/>
      <c r="YP100" s="170"/>
      <c r="YQ100" s="170"/>
      <c r="YR100" s="170"/>
      <c r="YS100" s="170"/>
      <c r="YT100" s="170"/>
      <c r="YU100" s="170"/>
      <c r="YV100" s="170"/>
      <c r="YW100" s="170"/>
      <c r="YX100" s="170"/>
      <c r="YY100" s="170"/>
      <c r="YZ100" s="170"/>
      <c r="ZA100" s="170"/>
      <c r="ZB100" s="170"/>
      <c r="ZC100" s="170"/>
      <c r="ZD100" s="170"/>
      <c r="ZE100" s="170"/>
      <c r="ZF100" s="170"/>
      <c r="ZG100" s="170"/>
      <c r="ZH100" s="170"/>
      <c r="ZI100" s="170"/>
      <c r="ZJ100" s="170"/>
      <c r="ZK100" s="170"/>
      <c r="ZL100" s="170"/>
      <c r="ZM100" s="170"/>
      <c r="ZN100" s="170"/>
      <c r="ZO100" s="170"/>
      <c r="ZP100" s="170"/>
      <c r="ZQ100" s="170"/>
      <c r="ZR100" s="170"/>
      <c r="ZS100" s="170"/>
      <c r="ZT100" s="170"/>
      <c r="ZU100" s="170"/>
      <c r="ZV100" s="170"/>
      <c r="ZW100" s="170"/>
      <c r="ZX100" s="170"/>
      <c r="ZY100" s="170"/>
      <c r="ZZ100" s="170"/>
      <c r="AAA100" s="170"/>
      <c r="AAB100" s="170"/>
      <c r="AAC100" s="170"/>
      <c r="AAD100" s="170"/>
      <c r="AAE100" s="170"/>
      <c r="AAF100" s="170"/>
      <c r="AAG100" s="170"/>
      <c r="AAH100" s="170"/>
      <c r="AAI100" s="170"/>
      <c r="AAJ100" s="170"/>
      <c r="AAK100" s="170"/>
      <c r="AAL100" s="170"/>
      <c r="AAM100" s="170"/>
      <c r="AAN100" s="170"/>
      <c r="AAO100" s="170"/>
      <c r="AAP100" s="170"/>
      <c r="AAQ100" s="170"/>
      <c r="AAR100" s="170"/>
      <c r="AAS100" s="170"/>
      <c r="AAT100" s="170"/>
      <c r="AAU100" s="170"/>
      <c r="AAV100" s="170"/>
      <c r="AAW100" s="170"/>
      <c r="AAX100" s="170"/>
      <c r="AAY100" s="170"/>
      <c r="AAZ100" s="170"/>
      <c r="ABA100" s="170"/>
      <c r="ABB100" s="170"/>
      <c r="ABC100" s="170"/>
      <c r="ABD100" s="170"/>
      <c r="ABE100" s="170"/>
      <c r="ABF100" s="170"/>
      <c r="ABG100" s="170"/>
      <c r="ABH100" s="170"/>
      <c r="ABI100" s="170"/>
      <c r="ABJ100" s="170"/>
      <c r="ABK100" s="170"/>
      <c r="ABL100" s="170"/>
      <c r="ABM100" s="170"/>
      <c r="ABN100" s="170"/>
      <c r="ABO100" s="170"/>
      <c r="ABP100" s="170"/>
      <c r="ABQ100" s="170"/>
      <c r="ABR100" s="170"/>
      <c r="ABS100" s="170"/>
      <c r="ABT100" s="170"/>
      <c r="ABU100" s="170"/>
      <c r="ABV100" s="170"/>
      <c r="ABW100" s="170"/>
      <c r="ABX100" s="170"/>
      <c r="ABY100" s="170"/>
      <c r="ABZ100" s="170"/>
      <c r="ACA100" s="170"/>
      <c r="ACB100" s="170"/>
      <c r="ACC100" s="170"/>
      <c r="ACD100" s="170"/>
      <c r="ACE100" s="170"/>
      <c r="ACF100" s="170"/>
      <c r="ACG100" s="170"/>
      <c r="ACH100" s="170"/>
      <c r="ACI100" s="170"/>
      <c r="ACJ100" s="170"/>
      <c r="ACK100" s="170"/>
      <c r="ACL100" s="170"/>
      <c r="ACM100" s="170"/>
      <c r="ACN100" s="170"/>
      <c r="ACO100" s="170"/>
      <c r="ACP100" s="170"/>
      <c r="ACQ100" s="170"/>
      <c r="ACR100" s="170"/>
      <c r="ACS100" s="170"/>
      <c r="ACT100" s="170"/>
      <c r="ACU100" s="170"/>
      <c r="ACV100" s="170"/>
      <c r="ACW100" s="170"/>
      <c r="ACX100" s="170"/>
      <c r="ACY100" s="170"/>
      <c r="ACZ100" s="170"/>
      <c r="ADA100" s="170"/>
      <c r="ADB100" s="170"/>
      <c r="ADC100" s="170"/>
      <c r="ADD100" s="170"/>
      <c r="ADE100" s="170"/>
      <c r="ADF100" s="170"/>
      <c r="ADG100" s="170"/>
      <c r="ADH100" s="170"/>
      <c r="ADI100" s="170"/>
      <c r="ADJ100" s="170"/>
      <c r="ADK100" s="170"/>
      <c r="ADL100" s="170"/>
      <c r="ADM100" s="170"/>
      <c r="ADN100" s="170"/>
      <c r="ADO100" s="170"/>
      <c r="ADP100" s="170"/>
      <c r="ADQ100" s="170"/>
      <c r="ADR100" s="170"/>
      <c r="ADS100" s="170"/>
      <c r="ADT100" s="170"/>
      <c r="ADU100" s="170"/>
      <c r="ADV100" s="170"/>
      <c r="ADW100" s="170"/>
      <c r="ADX100" s="170"/>
      <c r="ADY100" s="170"/>
      <c r="ADZ100" s="170"/>
      <c r="AEA100" s="170"/>
      <c r="AEB100" s="170"/>
      <c r="AEC100" s="170"/>
      <c r="AED100" s="170"/>
      <c r="AEE100" s="170"/>
      <c r="AEF100" s="170"/>
      <c r="AEG100" s="170"/>
      <c r="AEH100" s="170"/>
      <c r="AEI100" s="170"/>
      <c r="AEJ100" s="170"/>
      <c r="AEK100" s="170"/>
      <c r="AEL100" s="170"/>
      <c r="AEM100" s="170"/>
      <c r="AEN100" s="170"/>
      <c r="AEO100" s="170"/>
      <c r="AEP100" s="170"/>
      <c r="AEQ100" s="170"/>
      <c r="AER100" s="170"/>
      <c r="AES100" s="170"/>
      <c r="AET100" s="170"/>
      <c r="AEU100" s="170"/>
      <c r="AEV100" s="170"/>
      <c r="AEW100" s="170"/>
      <c r="AEX100" s="170"/>
      <c r="AEY100" s="170"/>
      <c r="AEZ100" s="170"/>
      <c r="AFA100" s="170"/>
      <c r="AFB100" s="170"/>
      <c r="AFC100" s="170"/>
      <c r="AFD100" s="170"/>
      <c r="AFE100" s="170"/>
      <c r="AFF100" s="170"/>
      <c r="AFG100" s="170"/>
      <c r="AFH100" s="170"/>
      <c r="AFI100" s="170"/>
      <c r="AFJ100" s="170"/>
      <c r="AFK100" s="170"/>
      <c r="AFL100" s="170"/>
      <c r="AFM100" s="170"/>
      <c r="AFN100" s="170"/>
      <c r="AFO100" s="170"/>
      <c r="AFP100" s="170"/>
      <c r="AFQ100" s="170"/>
      <c r="AFR100" s="170"/>
      <c r="AFS100" s="170"/>
      <c r="AFT100" s="170"/>
      <c r="AFU100" s="170"/>
      <c r="AFV100" s="170"/>
      <c r="AFW100" s="170"/>
      <c r="AFX100" s="170"/>
      <c r="AFY100" s="170"/>
      <c r="AFZ100" s="170"/>
      <c r="AGA100" s="170"/>
      <c r="AGB100" s="170"/>
      <c r="AGC100" s="170"/>
      <c r="AGD100" s="170"/>
      <c r="AGE100" s="170"/>
      <c r="AGF100" s="170"/>
      <c r="AGG100" s="170"/>
      <c r="AGH100" s="170"/>
      <c r="AGI100" s="170"/>
      <c r="AGJ100" s="170"/>
      <c r="AGK100" s="170"/>
      <c r="AGL100" s="170"/>
      <c r="AGM100" s="170"/>
      <c r="AGN100" s="170"/>
      <c r="AGO100" s="170"/>
      <c r="AGP100" s="170"/>
      <c r="AGQ100" s="170"/>
      <c r="AGR100" s="170"/>
      <c r="AGS100" s="170"/>
      <c r="AGT100" s="170"/>
      <c r="AGU100" s="170"/>
      <c r="AGV100" s="170"/>
      <c r="AGW100" s="170"/>
      <c r="AGX100" s="170"/>
      <c r="AGY100" s="170"/>
      <c r="AGZ100" s="170"/>
      <c r="AHA100" s="170"/>
      <c r="AHB100" s="170"/>
      <c r="AHC100" s="170"/>
      <c r="AHD100" s="170"/>
      <c r="AHE100" s="170"/>
      <c r="AHF100" s="170"/>
      <c r="AHG100" s="170"/>
      <c r="AHH100" s="170"/>
      <c r="AHI100" s="170"/>
      <c r="AHJ100" s="170"/>
      <c r="AHK100" s="170"/>
      <c r="AHL100" s="170"/>
      <c r="AHM100" s="170"/>
      <c r="AHN100" s="170"/>
      <c r="AHO100" s="170"/>
      <c r="AHP100" s="170"/>
      <c r="AHQ100" s="170"/>
      <c r="AHR100" s="170"/>
      <c r="AHS100" s="170"/>
      <c r="AHT100" s="170"/>
      <c r="AHU100" s="170"/>
      <c r="AHV100" s="170"/>
      <c r="AHW100" s="170"/>
      <c r="AHX100" s="170"/>
      <c r="AHY100" s="170"/>
      <c r="AHZ100" s="170"/>
      <c r="AIA100" s="170"/>
      <c r="AIB100" s="170"/>
      <c r="AIC100" s="170"/>
      <c r="AID100" s="170"/>
      <c r="AIE100" s="170"/>
      <c r="AIF100" s="170"/>
      <c r="AIG100" s="170"/>
      <c r="AIH100" s="170"/>
      <c r="AII100" s="170"/>
      <c r="AIJ100" s="170"/>
      <c r="AIK100" s="170"/>
      <c r="AIL100" s="170"/>
      <c r="AIM100" s="170"/>
      <c r="AIN100" s="170"/>
      <c r="AIO100" s="170"/>
      <c r="AIP100" s="170"/>
      <c r="AIQ100" s="170"/>
      <c r="AIR100" s="170"/>
      <c r="AIS100" s="170"/>
      <c r="AIT100" s="170"/>
      <c r="AIU100" s="170"/>
      <c r="AIV100" s="170"/>
      <c r="AIW100" s="170"/>
      <c r="AIX100" s="170"/>
      <c r="AIY100" s="170"/>
      <c r="AIZ100" s="170"/>
      <c r="AJA100" s="170"/>
      <c r="AJB100" s="170"/>
      <c r="AJC100" s="170"/>
      <c r="AJD100" s="170"/>
      <c r="AJE100" s="170"/>
      <c r="AJF100" s="170"/>
      <c r="AJG100" s="170"/>
      <c r="AJH100" s="170"/>
      <c r="AJI100" s="170"/>
      <c r="AJJ100" s="170"/>
      <c r="AJK100" s="170"/>
      <c r="AJL100" s="170"/>
      <c r="AJM100" s="170"/>
      <c r="AJN100" s="170"/>
      <c r="AJO100" s="170"/>
      <c r="AJP100" s="170"/>
      <c r="AJQ100" s="170"/>
      <c r="AJR100" s="170"/>
      <c r="AJS100" s="170"/>
      <c r="AJT100" s="170"/>
      <c r="AJU100" s="170"/>
      <c r="AJV100" s="170"/>
      <c r="AJW100" s="170"/>
      <c r="AJX100" s="170"/>
      <c r="AJY100" s="170"/>
      <c r="AJZ100" s="170"/>
      <c r="AKA100" s="170"/>
      <c r="AKB100" s="170"/>
      <c r="AKC100" s="170"/>
      <c r="AKD100" s="170"/>
      <c r="AKE100" s="170"/>
      <c r="AKF100" s="170"/>
      <c r="AKG100" s="170"/>
      <c r="AKH100" s="170"/>
      <c r="AKI100" s="170"/>
      <c r="AKJ100" s="170"/>
      <c r="AKK100" s="170"/>
      <c r="AKL100" s="170"/>
      <c r="AKM100" s="170"/>
      <c r="AKN100" s="170"/>
      <c r="AKO100" s="170"/>
      <c r="AKP100" s="170"/>
      <c r="AKQ100" s="170"/>
      <c r="AKR100" s="170"/>
      <c r="AKS100" s="170"/>
      <c r="AKT100" s="170"/>
      <c r="AKU100" s="170"/>
      <c r="AKV100" s="170"/>
      <c r="AKW100" s="170"/>
      <c r="AKX100" s="170"/>
      <c r="AKY100" s="170"/>
      <c r="AKZ100" s="170"/>
      <c r="ALA100" s="170"/>
      <c r="ALB100" s="170"/>
      <c r="ALC100" s="170"/>
      <c r="ALD100" s="170"/>
      <c r="ALE100" s="170"/>
      <c r="ALF100" s="170"/>
      <c r="ALG100" s="170"/>
      <c r="ALH100" s="170"/>
      <c r="ALI100" s="170"/>
      <c r="ALJ100" s="170"/>
      <c r="ALK100" s="170"/>
      <c r="ALL100" s="170"/>
      <c r="ALM100" s="170"/>
      <c r="ALN100" s="170"/>
      <c r="ALO100" s="170"/>
      <c r="ALP100" s="170"/>
      <c r="ALQ100" s="170"/>
      <c r="ALR100" s="170"/>
      <c r="ALS100" s="170"/>
      <c r="ALT100" s="170"/>
      <c r="ALU100" s="170"/>
      <c r="ALV100" s="170"/>
      <c r="ALW100" s="170"/>
      <c r="ALX100" s="170"/>
      <c r="ALY100" s="170"/>
      <c r="ALZ100" s="170"/>
      <c r="AMA100" s="170"/>
      <c r="AMB100" s="170"/>
      <c r="AMC100" s="170"/>
      <c r="AMD100" s="170"/>
      <c r="AME100" s="170"/>
      <c r="AMF100" s="170"/>
      <c r="AMG100" s="170"/>
      <c r="AMH100" s="170"/>
      <c r="AMI100" s="170"/>
      <c r="AMJ100" s="170"/>
      <c r="AMK100" s="170"/>
      <c r="AML100" s="170"/>
      <c r="AMM100" s="170"/>
      <c r="AMN100" s="170"/>
      <c r="AMO100" s="170"/>
      <c r="AMP100" s="170"/>
      <c r="AMQ100" s="170"/>
      <c r="AMR100" s="170"/>
      <c r="AMS100" s="170"/>
      <c r="AMT100" s="170"/>
      <c r="AMU100" s="170"/>
      <c r="AMV100" s="170"/>
      <c r="AMW100" s="170"/>
      <c r="AMX100" s="170"/>
      <c r="AMY100" s="170"/>
      <c r="AMZ100" s="170"/>
      <c r="ANA100" s="170"/>
      <c r="ANB100" s="170"/>
      <c r="ANC100" s="170"/>
      <c r="AND100" s="170"/>
      <c r="ANE100" s="170"/>
      <c r="ANF100" s="170"/>
      <c r="ANG100" s="170"/>
      <c r="ANH100" s="170"/>
      <c r="ANI100" s="170"/>
      <c r="ANJ100" s="170"/>
      <c r="ANK100" s="170"/>
      <c r="ANL100" s="170"/>
      <c r="ANM100" s="170"/>
      <c r="ANN100" s="170"/>
      <c r="ANO100" s="170"/>
      <c r="ANP100" s="170"/>
      <c r="ANQ100" s="170"/>
      <c r="ANR100" s="170"/>
      <c r="ANS100" s="170"/>
      <c r="ANT100" s="170"/>
      <c r="ANU100" s="170"/>
      <c r="ANV100" s="170"/>
      <c r="ANW100" s="170"/>
      <c r="ANX100" s="170"/>
      <c r="ANY100" s="170"/>
      <c r="ANZ100" s="170"/>
      <c r="AOA100" s="170"/>
      <c r="AOB100" s="170"/>
      <c r="AOC100" s="170"/>
      <c r="AOD100" s="170"/>
      <c r="AOE100" s="170"/>
      <c r="AOF100" s="170"/>
      <c r="AOG100" s="170"/>
      <c r="AOH100" s="170"/>
      <c r="AOI100" s="170"/>
      <c r="AOJ100" s="170"/>
      <c r="AOK100" s="170"/>
      <c r="AOL100" s="170"/>
      <c r="AOM100" s="170"/>
      <c r="AON100" s="170"/>
      <c r="AOO100" s="170"/>
      <c r="AOP100" s="170"/>
      <c r="AOQ100" s="170"/>
      <c r="AOR100" s="170"/>
      <c r="AOS100" s="170"/>
      <c r="AOT100" s="170"/>
      <c r="AOU100" s="170"/>
      <c r="AOV100" s="170"/>
      <c r="AOW100" s="170"/>
      <c r="AOX100" s="170"/>
      <c r="AOY100" s="170"/>
      <c r="AOZ100" s="170"/>
      <c r="APA100" s="170"/>
      <c r="APB100" s="170"/>
      <c r="APC100" s="170"/>
      <c r="APD100" s="170"/>
      <c r="APE100" s="170"/>
      <c r="APF100" s="170"/>
      <c r="APG100" s="170"/>
      <c r="APH100" s="170"/>
      <c r="API100" s="170"/>
      <c r="APJ100" s="170"/>
      <c r="APK100" s="170"/>
      <c r="APL100" s="170"/>
      <c r="APM100" s="170"/>
      <c r="APN100" s="170"/>
      <c r="APO100" s="170"/>
      <c r="APP100" s="170"/>
      <c r="APQ100" s="170"/>
      <c r="APR100" s="170"/>
      <c r="APS100" s="170"/>
      <c r="APT100" s="170"/>
      <c r="APU100" s="170"/>
      <c r="APV100" s="170"/>
      <c r="APW100" s="170"/>
      <c r="APX100" s="170"/>
      <c r="APY100" s="170"/>
      <c r="APZ100" s="170"/>
      <c r="AQA100" s="170"/>
      <c r="AQB100" s="170"/>
      <c r="AQC100" s="170"/>
      <c r="AQD100" s="170"/>
      <c r="AQE100" s="170"/>
      <c r="AQF100" s="170"/>
      <c r="AQG100" s="170"/>
      <c r="AQH100" s="170"/>
      <c r="AQI100" s="170"/>
      <c r="AQJ100" s="170"/>
      <c r="AQK100" s="170"/>
      <c r="AQL100" s="170"/>
      <c r="AQM100" s="170"/>
      <c r="AQN100" s="170"/>
      <c r="AQO100" s="170"/>
      <c r="AQP100" s="170"/>
      <c r="AQQ100" s="170"/>
      <c r="AQR100" s="170"/>
      <c r="AQS100" s="170"/>
      <c r="AQT100" s="170"/>
      <c r="AQU100" s="170"/>
      <c r="AQV100" s="170"/>
      <c r="AQW100" s="170"/>
      <c r="AQX100" s="170"/>
      <c r="AQY100" s="170"/>
      <c r="AQZ100" s="170"/>
      <c r="ARA100" s="170"/>
      <c r="ARB100" s="170"/>
      <c r="ARC100" s="170"/>
      <c r="ARD100" s="170"/>
      <c r="ARE100" s="170"/>
      <c r="ARF100" s="170"/>
      <c r="ARG100" s="170"/>
      <c r="ARH100" s="170"/>
      <c r="ARI100" s="170"/>
      <c r="ARJ100" s="170"/>
      <c r="ARK100" s="170"/>
      <c r="ARL100" s="170"/>
      <c r="ARM100" s="170"/>
      <c r="ARN100" s="170"/>
      <c r="ARO100" s="170"/>
      <c r="ARP100" s="170"/>
      <c r="ARQ100" s="170"/>
      <c r="ARR100" s="170"/>
      <c r="ARS100" s="170"/>
      <c r="ART100" s="170"/>
      <c r="ARU100" s="170"/>
      <c r="ARV100" s="170"/>
      <c r="ARW100" s="170"/>
      <c r="ARX100" s="170"/>
      <c r="ARY100" s="170"/>
      <c r="ARZ100" s="170"/>
      <c r="ASA100" s="170"/>
      <c r="ASB100" s="170"/>
      <c r="ASC100" s="170"/>
      <c r="ASD100" s="170"/>
      <c r="ASE100" s="170"/>
      <c r="ASF100" s="170"/>
      <c r="ASG100" s="170"/>
      <c r="ASH100" s="170"/>
      <c r="ASI100" s="170"/>
      <c r="ASJ100" s="170"/>
      <c r="ASK100" s="170"/>
      <c r="ASL100" s="170"/>
      <c r="ASM100" s="170"/>
      <c r="ASN100" s="170"/>
      <c r="ASO100" s="170"/>
      <c r="ASP100" s="170"/>
      <c r="ASQ100" s="170"/>
      <c r="ASR100" s="170"/>
      <c r="ASS100" s="170"/>
      <c r="AST100" s="170"/>
      <c r="ASU100" s="170"/>
      <c r="ASV100" s="170"/>
      <c r="ASW100" s="170"/>
      <c r="ASX100" s="170"/>
      <c r="ASY100" s="170"/>
      <c r="ASZ100" s="170"/>
      <c r="ATA100" s="170"/>
      <c r="ATB100" s="170"/>
      <c r="ATC100" s="170"/>
      <c r="ATD100" s="170"/>
      <c r="ATE100" s="170"/>
      <c r="ATF100" s="170"/>
      <c r="ATG100" s="170"/>
      <c r="ATH100" s="170"/>
      <c r="ATI100" s="170"/>
      <c r="ATJ100" s="170"/>
      <c r="ATK100" s="170"/>
      <c r="ATL100" s="170"/>
      <c r="ATM100" s="170"/>
      <c r="ATN100" s="170"/>
      <c r="ATO100" s="170"/>
      <c r="ATP100" s="170"/>
      <c r="ATQ100" s="170"/>
      <c r="ATR100" s="170"/>
      <c r="ATS100" s="170"/>
      <c r="ATT100" s="170"/>
      <c r="ATU100" s="170"/>
      <c r="ATV100" s="170"/>
      <c r="ATW100" s="170"/>
      <c r="ATX100" s="170"/>
      <c r="ATY100" s="170"/>
      <c r="ATZ100" s="170"/>
      <c r="AUA100" s="170"/>
      <c r="AUB100" s="170"/>
      <c r="AUC100" s="170"/>
      <c r="AUD100" s="170"/>
      <c r="AUE100" s="170"/>
      <c r="AUF100" s="170"/>
      <c r="AUG100" s="170"/>
      <c r="AUH100" s="170"/>
      <c r="AUI100" s="170"/>
      <c r="AUJ100" s="170"/>
      <c r="AUK100" s="170"/>
      <c r="AUL100" s="170"/>
      <c r="AUM100" s="170"/>
      <c r="AUN100" s="170"/>
      <c r="AUO100" s="170"/>
      <c r="AUP100" s="170"/>
      <c r="AUQ100" s="170"/>
      <c r="AUR100" s="170"/>
      <c r="AUS100" s="170"/>
      <c r="AUT100" s="170"/>
      <c r="AUU100" s="170"/>
      <c r="AUV100" s="170"/>
      <c r="AUW100" s="170"/>
      <c r="AUX100" s="170"/>
      <c r="AUY100" s="170"/>
      <c r="AUZ100" s="170"/>
      <c r="AVA100" s="170"/>
      <c r="AVB100" s="170"/>
      <c r="AVC100" s="170"/>
      <c r="AVD100" s="170"/>
      <c r="AVE100" s="170"/>
      <c r="AVF100" s="170"/>
      <c r="AVG100" s="170"/>
      <c r="AVH100" s="170"/>
      <c r="AVI100" s="170"/>
      <c r="AVJ100" s="170"/>
      <c r="AVK100" s="170"/>
      <c r="AVL100" s="170"/>
      <c r="AVM100" s="170"/>
      <c r="AVN100" s="170"/>
      <c r="AVO100" s="170"/>
      <c r="AVP100" s="170"/>
      <c r="AVQ100" s="170"/>
      <c r="AVR100" s="170"/>
      <c r="AVS100" s="170"/>
      <c r="AVT100" s="170"/>
      <c r="AVU100" s="170"/>
      <c r="AVV100" s="170"/>
      <c r="AVW100" s="170"/>
      <c r="AVX100" s="170"/>
      <c r="AVY100" s="170"/>
      <c r="AVZ100" s="170"/>
      <c r="AWA100" s="170"/>
      <c r="AWB100" s="170"/>
      <c r="AWC100" s="170"/>
      <c r="AWD100" s="170"/>
      <c r="AWE100" s="170"/>
      <c r="AWF100" s="170"/>
      <c r="AWG100" s="170"/>
      <c r="AWH100" s="170"/>
      <c r="AWI100" s="170"/>
      <c r="AWJ100" s="170"/>
      <c r="AWK100" s="170"/>
      <c r="AWL100" s="170"/>
      <c r="AWM100" s="170"/>
      <c r="AWN100" s="170"/>
      <c r="AWO100" s="170"/>
      <c r="AWP100" s="170"/>
      <c r="AWQ100" s="170"/>
      <c r="AWR100" s="170"/>
      <c r="AWS100" s="170"/>
      <c r="AWT100" s="170"/>
      <c r="AWU100" s="170"/>
      <c r="AWV100" s="170"/>
      <c r="AWW100" s="170"/>
      <c r="AWX100" s="170"/>
      <c r="AWY100" s="170"/>
      <c r="AWZ100" s="170"/>
      <c r="AXA100" s="170"/>
      <c r="AXB100" s="170"/>
      <c r="AXC100" s="170"/>
      <c r="AXD100" s="170"/>
      <c r="AXE100" s="170"/>
      <c r="AXF100" s="170"/>
      <c r="AXG100" s="170"/>
      <c r="AXH100" s="170"/>
      <c r="AXI100" s="170"/>
      <c r="AXJ100" s="170"/>
      <c r="AXK100" s="170"/>
      <c r="AXL100" s="170"/>
      <c r="AXM100" s="170"/>
      <c r="AXN100" s="170"/>
      <c r="AXO100" s="170"/>
      <c r="AXP100" s="170"/>
      <c r="AXQ100" s="170"/>
      <c r="AXR100" s="170"/>
      <c r="AXS100" s="170"/>
      <c r="AXT100" s="170"/>
      <c r="AXU100" s="170"/>
      <c r="AXV100" s="170"/>
      <c r="AXW100" s="170"/>
      <c r="AXX100" s="170"/>
      <c r="AXY100" s="170"/>
      <c r="AXZ100" s="170"/>
      <c r="AYA100" s="170"/>
      <c r="AYB100" s="170"/>
      <c r="AYC100" s="170"/>
      <c r="AYD100" s="170"/>
      <c r="AYE100" s="170"/>
      <c r="AYF100" s="170"/>
      <c r="AYG100" s="170"/>
      <c r="AYH100" s="170"/>
      <c r="AYI100" s="170"/>
      <c r="AYJ100" s="170"/>
      <c r="AYK100" s="170"/>
      <c r="AYL100" s="170"/>
      <c r="AYM100" s="170"/>
      <c r="AYN100" s="170"/>
      <c r="AYO100" s="170"/>
      <c r="AYP100" s="170"/>
      <c r="AYQ100" s="170"/>
      <c r="AYR100" s="170"/>
      <c r="AYS100" s="170"/>
      <c r="AYT100" s="170"/>
      <c r="AYU100" s="170"/>
      <c r="AYV100" s="170"/>
      <c r="AYW100" s="170"/>
      <c r="AYX100" s="170"/>
      <c r="AYY100" s="170"/>
      <c r="AYZ100" s="170"/>
      <c r="AZA100" s="170"/>
      <c r="AZB100" s="170"/>
      <c r="AZC100" s="170"/>
      <c r="AZD100" s="170"/>
      <c r="AZE100" s="170"/>
      <c r="AZF100" s="170"/>
      <c r="AZG100" s="170"/>
      <c r="AZH100" s="170"/>
      <c r="AZI100" s="170"/>
      <c r="AZJ100" s="170"/>
      <c r="AZK100" s="170"/>
      <c r="AZL100" s="170"/>
      <c r="AZM100" s="170"/>
      <c r="AZN100" s="170"/>
      <c r="AZO100" s="170"/>
      <c r="AZP100" s="170"/>
      <c r="AZQ100" s="170"/>
      <c r="AZR100" s="170"/>
      <c r="AZS100" s="170"/>
      <c r="AZT100" s="170"/>
      <c r="AZU100" s="170"/>
      <c r="AZV100" s="170"/>
      <c r="AZW100" s="170"/>
      <c r="AZX100" s="170"/>
      <c r="AZY100" s="170"/>
      <c r="AZZ100" s="170"/>
      <c r="BAA100" s="170"/>
      <c r="BAB100" s="170"/>
      <c r="BAC100" s="170"/>
      <c r="BAD100" s="170"/>
      <c r="BAE100" s="170"/>
      <c r="BAF100" s="170"/>
      <c r="BAG100" s="170"/>
      <c r="BAH100" s="170"/>
      <c r="BAI100" s="170"/>
      <c r="BAJ100" s="170"/>
      <c r="BAK100" s="170"/>
      <c r="BAL100" s="170"/>
      <c r="BAM100" s="170"/>
      <c r="BAN100" s="170"/>
      <c r="BAO100" s="170"/>
      <c r="BAP100" s="170"/>
      <c r="BAQ100" s="170"/>
      <c r="BAR100" s="170"/>
      <c r="BAS100" s="170"/>
      <c r="BAT100" s="170"/>
      <c r="BAU100" s="170"/>
      <c r="BAV100" s="170"/>
      <c r="BAW100" s="170"/>
      <c r="BAX100" s="170"/>
      <c r="BAY100" s="170"/>
      <c r="BAZ100" s="170"/>
      <c r="BBA100" s="170"/>
      <c r="BBB100" s="170"/>
      <c r="BBC100" s="170"/>
      <c r="BBD100" s="170"/>
      <c r="BBE100" s="170"/>
      <c r="BBF100" s="170"/>
      <c r="BBG100" s="170"/>
      <c r="BBH100" s="170"/>
      <c r="BBI100" s="170"/>
      <c r="BBJ100" s="170"/>
      <c r="BBK100" s="170"/>
      <c r="BBL100" s="170"/>
      <c r="BBM100" s="170"/>
      <c r="BBN100" s="170"/>
      <c r="BBO100" s="170"/>
      <c r="BBP100" s="170"/>
      <c r="BBQ100" s="170"/>
      <c r="BBR100" s="170"/>
      <c r="BBS100" s="170"/>
      <c r="BBT100" s="170"/>
      <c r="BBU100" s="170"/>
      <c r="BBV100" s="170"/>
      <c r="BBW100" s="170"/>
      <c r="BBX100" s="170"/>
      <c r="BBY100" s="170"/>
      <c r="BBZ100" s="170"/>
      <c r="BCA100" s="170"/>
      <c r="BCB100" s="170"/>
      <c r="BCC100" s="170"/>
      <c r="BCD100" s="170"/>
      <c r="BCE100" s="170"/>
      <c r="BCF100" s="170"/>
      <c r="BCG100" s="170"/>
      <c r="BCH100" s="170"/>
      <c r="BCI100" s="170"/>
      <c r="BCJ100" s="170"/>
      <c r="BCK100" s="170"/>
      <c r="BCL100" s="170"/>
      <c r="BCM100" s="170"/>
      <c r="BCN100" s="170"/>
      <c r="BCO100" s="170"/>
      <c r="BCP100" s="170"/>
      <c r="BCQ100" s="170"/>
      <c r="BCR100" s="170"/>
      <c r="BCS100" s="170"/>
      <c r="BCT100" s="170"/>
      <c r="BCU100" s="170"/>
      <c r="BCV100" s="170"/>
      <c r="BCW100" s="170"/>
      <c r="BCX100" s="170"/>
      <c r="BCY100" s="170"/>
      <c r="BCZ100" s="170"/>
      <c r="BDA100" s="170"/>
      <c r="BDB100" s="170"/>
      <c r="BDC100" s="170"/>
      <c r="BDD100" s="170"/>
      <c r="BDE100" s="170"/>
      <c r="BDF100" s="170"/>
      <c r="BDG100" s="170"/>
      <c r="BDH100" s="170"/>
      <c r="BDI100" s="170"/>
      <c r="BDJ100" s="170"/>
      <c r="BDK100" s="170"/>
      <c r="BDL100" s="170"/>
      <c r="BDM100" s="170"/>
      <c r="BDN100" s="170"/>
      <c r="BDO100" s="170"/>
      <c r="BDP100" s="170"/>
      <c r="BDQ100" s="170"/>
      <c r="BDR100" s="170"/>
      <c r="BDS100" s="170"/>
      <c r="BDT100" s="170"/>
      <c r="BDU100" s="170"/>
      <c r="BDV100" s="170"/>
      <c r="BDW100" s="170"/>
      <c r="BDX100" s="170"/>
      <c r="BDY100" s="170"/>
      <c r="BDZ100" s="170"/>
      <c r="BEA100" s="170"/>
      <c r="BEB100" s="170"/>
      <c r="BEC100" s="170"/>
      <c r="BED100" s="170"/>
      <c r="BEE100" s="170"/>
      <c r="BEF100" s="170"/>
      <c r="BEG100" s="170"/>
      <c r="BEH100" s="170"/>
      <c r="BEI100" s="170"/>
      <c r="BEJ100" s="170"/>
      <c r="BEK100" s="170"/>
      <c r="BEL100" s="170"/>
      <c r="BEM100" s="170"/>
      <c r="BEN100" s="170"/>
      <c r="BEO100" s="170"/>
      <c r="BEP100" s="170"/>
      <c r="BEQ100" s="170"/>
      <c r="BER100" s="170"/>
      <c r="BES100" s="170"/>
      <c r="BET100" s="170"/>
      <c r="BEU100" s="170"/>
      <c r="BEV100" s="170"/>
      <c r="BEW100" s="170"/>
      <c r="BEX100" s="170"/>
      <c r="BEY100" s="170"/>
      <c r="BEZ100" s="170"/>
      <c r="BFA100" s="170"/>
      <c r="BFB100" s="170"/>
      <c r="BFC100" s="170"/>
      <c r="BFD100" s="170"/>
      <c r="BFE100" s="170"/>
      <c r="BFF100" s="170"/>
      <c r="BFG100" s="170"/>
      <c r="BFH100" s="170"/>
      <c r="BFI100" s="170"/>
      <c r="BFJ100" s="170"/>
      <c r="BFK100" s="170"/>
      <c r="BFL100" s="170"/>
      <c r="BFM100" s="170"/>
      <c r="BFN100" s="170"/>
      <c r="BFO100" s="170"/>
      <c r="BFP100" s="170"/>
      <c r="BFQ100" s="170"/>
      <c r="BFR100" s="170"/>
      <c r="BFS100" s="170"/>
      <c r="BFT100" s="170"/>
      <c r="BFU100" s="170"/>
      <c r="BFV100" s="170"/>
      <c r="BFW100" s="170"/>
      <c r="BFX100" s="170"/>
      <c r="BFY100" s="170"/>
      <c r="BFZ100" s="170"/>
      <c r="BGA100" s="170"/>
      <c r="BGB100" s="170"/>
      <c r="BGC100" s="170"/>
      <c r="BGD100" s="170"/>
      <c r="BGE100" s="170"/>
      <c r="BGF100" s="170"/>
      <c r="BGG100" s="170"/>
      <c r="BGH100" s="170"/>
      <c r="BGI100" s="170"/>
      <c r="BGJ100" s="170"/>
      <c r="BGK100" s="170"/>
      <c r="BGL100" s="170"/>
      <c r="BGM100" s="170"/>
      <c r="BGN100" s="170"/>
      <c r="BGO100" s="170"/>
      <c r="BGP100" s="170"/>
      <c r="BGQ100" s="170"/>
      <c r="BGR100" s="170"/>
      <c r="BGS100" s="170"/>
      <c r="BGT100" s="170"/>
      <c r="BGU100" s="170"/>
      <c r="BGV100" s="170"/>
      <c r="BGW100" s="170"/>
      <c r="BGX100" s="170"/>
      <c r="BGY100" s="170"/>
      <c r="BGZ100" s="170"/>
      <c r="BHA100" s="170"/>
      <c r="BHB100" s="170"/>
      <c r="BHC100" s="170"/>
      <c r="BHD100" s="170"/>
      <c r="BHE100" s="170"/>
      <c r="BHF100" s="170"/>
      <c r="BHG100" s="170"/>
      <c r="BHH100" s="170"/>
      <c r="BHI100" s="170"/>
      <c r="BHJ100" s="170"/>
      <c r="BHK100" s="170"/>
      <c r="BHL100" s="170"/>
      <c r="BHM100" s="170"/>
      <c r="BHN100" s="170"/>
      <c r="BHO100" s="170"/>
      <c r="BHP100" s="170"/>
      <c r="BHQ100" s="170"/>
      <c r="BHR100" s="170"/>
      <c r="BHS100" s="170"/>
      <c r="BHT100" s="170"/>
      <c r="BHU100" s="170"/>
      <c r="BHV100" s="170"/>
      <c r="BHW100" s="170"/>
      <c r="BHX100" s="170"/>
      <c r="BHY100" s="170"/>
      <c r="BHZ100" s="170"/>
      <c r="BIA100" s="170"/>
      <c r="BIB100" s="170"/>
      <c r="BIC100" s="170"/>
      <c r="BID100" s="170"/>
      <c r="BIE100" s="170"/>
      <c r="BIF100" s="170"/>
      <c r="BIG100" s="170"/>
      <c r="BIH100" s="170"/>
      <c r="BII100" s="170"/>
      <c r="BIJ100" s="170"/>
      <c r="BIK100" s="170"/>
      <c r="BIL100" s="170"/>
      <c r="BIM100" s="170"/>
      <c r="BIN100" s="170"/>
      <c r="BIO100" s="170"/>
      <c r="BIP100" s="170"/>
      <c r="BIQ100" s="170"/>
      <c r="BIR100" s="170"/>
      <c r="BIS100" s="170"/>
      <c r="BIT100" s="170"/>
      <c r="BIU100" s="170"/>
      <c r="BIV100" s="170"/>
      <c r="BIW100" s="170"/>
      <c r="BIX100" s="170"/>
      <c r="BIY100" s="170"/>
      <c r="BIZ100" s="170"/>
      <c r="BJA100" s="170"/>
      <c r="BJB100" s="170"/>
      <c r="BJC100" s="170"/>
      <c r="BJD100" s="170"/>
      <c r="BJE100" s="170"/>
      <c r="BJF100" s="170"/>
      <c r="BJG100" s="170"/>
      <c r="BJH100" s="170"/>
      <c r="BJI100" s="170"/>
      <c r="BJJ100" s="170"/>
      <c r="BJK100" s="170"/>
      <c r="BJL100" s="170"/>
      <c r="BJM100" s="170"/>
      <c r="BJN100" s="170"/>
      <c r="BJO100" s="170"/>
      <c r="BJP100" s="170"/>
      <c r="BJQ100" s="170"/>
      <c r="BJR100" s="170"/>
      <c r="BJS100" s="170"/>
      <c r="BJT100" s="170"/>
      <c r="BJU100" s="170"/>
      <c r="BJV100" s="170"/>
      <c r="BJW100" s="170"/>
      <c r="BJX100" s="170"/>
      <c r="BJY100" s="170"/>
      <c r="BJZ100" s="170"/>
      <c r="BKA100" s="170"/>
      <c r="BKB100" s="170"/>
      <c r="BKC100" s="170"/>
      <c r="BKD100" s="170"/>
      <c r="BKE100" s="170"/>
      <c r="BKF100" s="170"/>
      <c r="BKG100" s="170"/>
      <c r="BKH100" s="170"/>
      <c r="BKI100" s="170"/>
      <c r="BKJ100" s="170"/>
      <c r="BKK100" s="170"/>
      <c r="BKL100" s="170"/>
      <c r="BKM100" s="170"/>
      <c r="BKN100" s="170"/>
      <c r="BKO100" s="170"/>
      <c r="BKP100" s="170"/>
      <c r="BKQ100" s="170"/>
      <c r="BKR100" s="170"/>
      <c r="BKS100" s="170"/>
      <c r="BKT100" s="170"/>
      <c r="BKU100" s="170"/>
      <c r="BKV100" s="170"/>
      <c r="BKW100" s="170"/>
      <c r="BKX100" s="170"/>
      <c r="BKY100" s="170"/>
      <c r="BKZ100" s="170"/>
      <c r="BLA100" s="170"/>
      <c r="BLB100" s="170"/>
      <c r="BLC100" s="170"/>
      <c r="BLD100" s="170"/>
      <c r="BLE100" s="170"/>
      <c r="BLF100" s="170"/>
      <c r="BLG100" s="170"/>
      <c r="BLH100" s="170"/>
      <c r="BLI100" s="170"/>
      <c r="BLJ100" s="170"/>
      <c r="BLK100" s="170"/>
      <c r="BLL100" s="170"/>
      <c r="BLM100" s="170"/>
      <c r="BLN100" s="170"/>
      <c r="BLO100" s="170"/>
      <c r="BLP100" s="170"/>
      <c r="BLQ100" s="170"/>
      <c r="BLR100" s="170"/>
      <c r="BLS100" s="170"/>
      <c r="BLT100" s="170"/>
      <c r="BLU100" s="170"/>
      <c r="BLV100" s="170"/>
      <c r="BLW100" s="170"/>
      <c r="BLX100" s="170"/>
      <c r="BLY100" s="170"/>
      <c r="BLZ100" s="170"/>
      <c r="BMA100" s="170"/>
      <c r="BMB100" s="170"/>
      <c r="BMC100" s="170"/>
      <c r="BMD100" s="170"/>
      <c r="BME100" s="170"/>
      <c r="BMF100" s="170"/>
      <c r="BMG100" s="170"/>
      <c r="BMH100" s="170"/>
      <c r="BMI100" s="170"/>
      <c r="BMJ100" s="170"/>
      <c r="BMK100" s="170"/>
      <c r="BML100" s="170"/>
      <c r="BMM100" s="170"/>
      <c r="BMN100" s="170"/>
      <c r="BMO100" s="170"/>
      <c r="BMP100" s="170"/>
      <c r="BMQ100" s="170"/>
      <c r="BMR100" s="170"/>
      <c r="BMS100" s="170"/>
      <c r="BMT100" s="170"/>
      <c r="BMU100" s="170"/>
      <c r="BMV100" s="170"/>
      <c r="BMW100" s="170"/>
      <c r="BMX100" s="170"/>
      <c r="BMY100" s="170"/>
      <c r="BMZ100" s="170"/>
      <c r="BNA100" s="170"/>
      <c r="BNB100" s="170"/>
      <c r="BNC100" s="170"/>
      <c r="BND100" s="170"/>
      <c r="BNE100" s="170"/>
      <c r="BNF100" s="170"/>
      <c r="BNG100" s="170"/>
      <c r="BNH100" s="170"/>
      <c r="BNI100" s="170"/>
      <c r="BNJ100" s="170"/>
      <c r="BNK100" s="170"/>
      <c r="BNL100" s="170"/>
      <c r="BNM100" s="170"/>
      <c r="BNN100" s="170"/>
      <c r="BNO100" s="170"/>
      <c r="BNP100" s="170"/>
      <c r="BNQ100" s="170"/>
      <c r="BNR100" s="170"/>
      <c r="BNS100" s="170"/>
      <c r="BNT100" s="170"/>
      <c r="BNU100" s="170"/>
      <c r="BNV100" s="170"/>
      <c r="BNW100" s="170"/>
      <c r="BNX100" s="170"/>
      <c r="BNY100" s="170"/>
      <c r="BNZ100" s="170"/>
      <c r="BOA100" s="170"/>
      <c r="BOB100" s="170"/>
      <c r="BOC100" s="170"/>
      <c r="BOD100" s="170"/>
      <c r="BOE100" s="170"/>
      <c r="BOF100" s="170"/>
      <c r="BOG100" s="170"/>
      <c r="BOH100" s="170"/>
      <c r="BOI100" s="170"/>
      <c r="BOJ100" s="170"/>
      <c r="BOK100" s="170"/>
      <c r="BOL100" s="170"/>
      <c r="BOM100" s="170"/>
      <c r="BON100" s="170"/>
      <c r="BOO100" s="170"/>
      <c r="BOP100" s="170"/>
      <c r="BOQ100" s="170"/>
      <c r="BOR100" s="170"/>
      <c r="BOS100" s="170"/>
      <c r="BOT100" s="170"/>
      <c r="BOU100" s="170"/>
      <c r="BOV100" s="170"/>
      <c r="BOW100" s="170"/>
      <c r="BOX100" s="170"/>
      <c r="BOY100" s="170"/>
      <c r="BOZ100" s="170"/>
      <c r="BPA100" s="170"/>
      <c r="BPB100" s="170"/>
      <c r="BPC100" s="170"/>
      <c r="BPD100" s="170"/>
      <c r="BPE100" s="170"/>
      <c r="BPF100" s="170"/>
      <c r="BPG100" s="170"/>
      <c r="BPH100" s="170"/>
      <c r="BPI100" s="170"/>
      <c r="BPJ100" s="170"/>
      <c r="BPK100" s="170"/>
      <c r="BPL100" s="170"/>
      <c r="BPM100" s="170"/>
      <c r="BPN100" s="170"/>
      <c r="BPO100" s="170"/>
      <c r="BPP100" s="170"/>
      <c r="BPQ100" s="170"/>
      <c r="BPR100" s="170"/>
      <c r="BPS100" s="170"/>
      <c r="BPT100" s="170"/>
      <c r="BPU100" s="170"/>
      <c r="BPV100" s="170"/>
      <c r="BPW100" s="170"/>
      <c r="BPX100" s="170"/>
      <c r="BPY100" s="170"/>
      <c r="BPZ100" s="170"/>
      <c r="BQA100" s="170"/>
      <c r="BQB100" s="170"/>
      <c r="BQC100" s="170"/>
      <c r="BQD100" s="170"/>
      <c r="BQE100" s="170"/>
      <c r="BQF100" s="170"/>
      <c r="BQG100" s="170"/>
      <c r="BQH100" s="170"/>
      <c r="BQI100" s="170"/>
      <c r="BQJ100" s="170"/>
      <c r="BQK100" s="170"/>
      <c r="BQL100" s="170"/>
      <c r="BQM100" s="170"/>
      <c r="BQN100" s="170"/>
      <c r="BQO100" s="170"/>
      <c r="BQP100" s="170"/>
      <c r="BQQ100" s="170"/>
      <c r="BQR100" s="170"/>
      <c r="BQS100" s="170"/>
      <c r="BQT100" s="170"/>
      <c r="BQU100" s="170"/>
      <c r="BQV100" s="170"/>
      <c r="BQW100" s="170"/>
      <c r="BQX100" s="170"/>
      <c r="BQY100" s="170"/>
      <c r="BQZ100" s="170"/>
      <c r="BRA100" s="170"/>
      <c r="BRB100" s="170"/>
      <c r="BRC100" s="170"/>
      <c r="BRD100" s="170"/>
      <c r="BRE100" s="170"/>
      <c r="BRF100" s="170"/>
      <c r="BRG100" s="170"/>
      <c r="BRH100" s="170"/>
      <c r="BRI100" s="170"/>
      <c r="BRJ100" s="170"/>
      <c r="BRK100" s="170"/>
      <c r="BRL100" s="170"/>
      <c r="BRM100" s="170"/>
      <c r="BRN100" s="170"/>
      <c r="BRO100" s="170"/>
      <c r="BRP100" s="170"/>
      <c r="BRQ100" s="170"/>
      <c r="BRR100" s="170"/>
      <c r="BRS100" s="170"/>
      <c r="BRT100" s="170"/>
      <c r="BRU100" s="170"/>
      <c r="BRV100" s="170"/>
      <c r="BRW100" s="170"/>
      <c r="BRX100" s="170"/>
      <c r="BRY100" s="170"/>
      <c r="BRZ100" s="170"/>
      <c r="BSA100" s="170"/>
      <c r="BSB100" s="170"/>
      <c r="BSC100" s="170"/>
      <c r="BSD100" s="170"/>
      <c r="BSE100" s="170"/>
      <c r="BSF100" s="170"/>
      <c r="BSG100" s="170"/>
      <c r="BSH100" s="170"/>
      <c r="BSI100" s="170"/>
      <c r="BSJ100" s="170"/>
      <c r="BSK100" s="170"/>
      <c r="BSL100" s="170"/>
      <c r="BSM100" s="170"/>
      <c r="BSN100" s="170"/>
      <c r="BSO100" s="170"/>
      <c r="BSP100" s="170"/>
      <c r="BSQ100" s="170"/>
      <c r="BSR100" s="170"/>
      <c r="BSS100" s="170"/>
      <c r="BST100" s="170"/>
      <c r="BSU100" s="170"/>
      <c r="BSV100" s="170"/>
      <c r="BSW100" s="170"/>
      <c r="BSX100" s="170"/>
      <c r="BSY100" s="170"/>
      <c r="BSZ100" s="170"/>
      <c r="BTA100" s="170"/>
      <c r="BTB100" s="170"/>
      <c r="BTC100" s="170"/>
      <c r="BTD100" s="170"/>
      <c r="BTE100" s="170"/>
      <c r="BTF100" s="170"/>
      <c r="BTG100" s="170"/>
      <c r="BTH100" s="170"/>
      <c r="BTI100" s="170"/>
      <c r="BTJ100" s="170"/>
      <c r="BTK100" s="170"/>
      <c r="BTL100" s="170"/>
      <c r="BTM100" s="170"/>
      <c r="BTN100" s="170"/>
      <c r="BTO100" s="170"/>
      <c r="BTP100" s="170"/>
      <c r="BTQ100" s="170"/>
      <c r="BTR100" s="170"/>
      <c r="BTS100" s="170"/>
      <c r="BTT100" s="170"/>
      <c r="BTU100" s="170"/>
      <c r="BTV100" s="170"/>
      <c r="BTW100" s="170"/>
      <c r="BTX100" s="170"/>
      <c r="BTY100" s="170"/>
      <c r="BTZ100" s="170"/>
      <c r="BUA100" s="170"/>
      <c r="BUB100" s="170"/>
      <c r="BUC100" s="170"/>
      <c r="BUD100" s="170"/>
      <c r="BUE100" s="170"/>
      <c r="BUF100" s="170"/>
      <c r="BUG100" s="170"/>
      <c r="BUH100" s="170"/>
      <c r="BUI100" s="170"/>
      <c r="BUJ100" s="170"/>
      <c r="BUK100" s="170"/>
      <c r="BUL100" s="170"/>
      <c r="BUM100" s="170"/>
      <c r="BUN100" s="170"/>
      <c r="BUO100" s="170"/>
      <c r="BUP100" s="170"/>
      <c r="BUQ100" s="170"/>
      <c r="BUR100" s="170"/>
      <c r="BUS100" s="170"/>
      <c r="BUT100" s="170"/>
      <c r="BUU100" s="170"/>
      <c r="BUV100" s="170"/>
      <c r="BUW100" s="170"/>
      <c r="BUX100" s="170"/>
      <c r="BUY100" s="170"/>
      <c r="BUZ100" s="170"/>
      <c r="BVA100" s="170"/>
      <c r="BVB100" s="170"/>
      <c r="BVC100" s="170"/>
      <c r="BVD100" s="170"/>
      <c r="BVE100" s="170"/>
      <c r="BVF100" s="170"/>
      <c r="BVG100" s="170"/>
      <c r="BVH100" s="170"/>
      <c r="BVI100" s="170"/>
      <c r="BVJ100" s="170"/>
      <c r="BVK100" s="170"/>
      <c r="BVL100" s="170"/>
      <c r="BVM100" s="170"/>
      <c r="BVN100" s="170"/>
      <c r="BVO100" s="170"/>
      <c r="BVP100" s="170"/>
      <c r="BVQ100" s="170"/>
      <c r="BVR100" s="170"/>
      <c r="BVS100" s="170"/>
      <c r="BVT100" s="170"/>
      <c r="BVU100" s="170"/>
      <c r="BVV100" s="170"/>
      <c r="BVW100" s="170"/>
      <c r="BVX100" s="170"/>
      <c r="BVY100" s="170"/>
      <c r="BVZ100" s="170"/>
      <c r="BWA100" s="170"/>
      <c r="BWB100" s="170"/>
      <c r="BWC100" s="170"/>
      <c r="BWD100" s="170"/>
      <c r="BWE100" s="170"/>
      <c r="BWF100" s="170"/>
      <c r="BWG100" s="170"/>
      <c r="BWH100" s="170"/>
      <c r="BWI100" s="170"/>
      <c r="BWJ100" s="170"/>
      <c r="BWK100" s="170"/>
      <c r="BWL100" s="170"/>
      <c r="BWM100" s="170"/>
      <c r="BWN100" s="170"/>
      <c r="BWO100" s="170"/>
      <c r="BWP100" s="170"/>
      <c r="BWQ100" s="170"/>
      <c r="BWR100" s="170"/>
      <c r="BWS100" s="170"/>
      <c r="BWT100" s="170"/>
      <c r="BWU100" s="170"/>
      <c r="BWV100" s="170"/>
      <c r="BWW100" s="170"/>
      <c r="BWX100" s="170"/>
      <c r="BWY100" s="170"/>
      <c r="BWZ100" s="170"/>
      <c r="BXA100" s="170"/>
      <c r="BXB100" s="170"/>
      <c r="BXC100" s="170"/>
      <c r="BXD100" s="170"/>
      <c r="BXE100" s="170"/>
      <c r="BXF100" s="170"/>
      <c r="BXG100" s="170"/>
      <c r="BXH100" s="170"/>
      <c r="BXI100" s="170"/>
      <c r="BXJ100" s="170"/>
      <c r="BXK100" s="170"/>
      <c r="BXL100" s="170"/>
      <c r="BXM100" s="170"/>
      <c r="BXN100" s="170"/>
      <c r="BXO100" s="170"/>
      <c r="BXP100" s="170"/>
      <c r="BXQ100" s="170"/>
      <c r="BXR100" s="170"/>
      <c r="BXS100" s="170"/>
      <c r="BXT100" s="170"/>
      <c r="BXU100" s="170"/>
      <c r="BXV100" s="170"/>
      <c r="BXW100" s="170"/>
      <c r="BXX100" s="170"/>
      <c r="BXY100" s="170"/>
      <c r="BXZ100" s="170"/>
      <c r="BYA100" s="170"/>
      <c r="BYB100" s="170"/>
      <c r="BYC100" s="170"/>
      <c r="BYD100" s="170"/>
      <c r="BYE100" s="170"/>
      <c r="BYF100" s="170"/>
      <c r="BYG100" s="170"/>
      <c r="BYH100" s="170"/>
      <c r="BYI100" s="170"/>
      <c r="BYJ100" s="170"/>
      <c r="BYK100" s="170"/>
      <c r="BYL100" s="170"/>
      <c r="BYM100" s="170"/>
      <c r="BYN100" s="170"/>
      <c r="BYO100" s="170"/>
      <c r="BYP100" s="170"/>
      <c r="BYQ100" s="170"/>
      <c r="BYR100" s="170"/>
      <c r="BYS100" s="170"/>
      <c r="BYT100" s="170"/>
      <c r="BYU100" s="170"/>
      <c r="BYV100" s="170"/>
      <c r="BYW100" s="170"/>
      <c r="BYX100" s="170"/>
      <c r="BYY100" s="170"/>
      <c r="BYZ100" s="170"/>
      <c r="BZA100" s="170"/>
      <c r="BZB100" s="170"/>
      <c r="BZC100" s="170"/>
      <c r="BZD100" s="170"/>
      <c r="BZE100" s="170"/>
      <c r="BZF100" s="170"/>
      <c r="BZG100" s="170"/>
      <c r="BZH100" s="170"/>
      <c r="BZI100" s="170"/>
      <c r="BZJ100" s="170"/>
      <c r="BZK100" s="170"/>
      <c r="BZL100" s="170"/>
      <c r="BZM100" s="170"/>
      <c r="BZN100" s="170"/>
      <c r="BZO100" s="170"/>
      <c r="BZP100" s="170"/>
      <c r="BZQ100" s="170"/>
      <c r="BZR100" s="170"/>
      <c r="BZS100" s="170"/>
      <c r="BZT100" s="170"/>
      <c r="BZU100" s="170"/>
      <c r="BZV100" s="170"/>
      <c r="BZW100" s="170"/>
      <c r="BZX100" s="170"/>
      <c r="BZY100" s="170"/>
      <c r="BZZ100" s="170"/>
      <c r="CAA100" s="170"/>
      <c r="CAB100" s="170"/>
      <c r="CAC100" s="170"/>
      <c r="CAD100" s="170"/>
      <c r="CAE100" s="170"/>
      <c r="CAF100" s="170"/>
      <c r="CAG100" s="170"/>
      <c r="CAH100" s="170"/>
      <c r="CAI100" s="170"/>
      <c r="CAJ100" s="170"/>
      <c r="CAK100" s="170"/>
      <c r="CAL100" s="170"/>
      <c r="CAM100" s="170"/>
      <c r="CAN100" s="170"/>
      <c r="CAO100" s="170"/>
      <c r="CAP100" s="170"/>
      <c r="CAQ100" s="170"/>
      <c r="CAR100" s="170"/>
      <c r="CAS100" s="170"/>
      <c r="CAT100" s="170"/>
      <c r="CAU100" s="170"/>
      <c r="CAV100" s="170"/>
      <c r="CAW100" s="170"/>
      <c r="CAX100" s="170"/>
      <c r="CAY100" s="170"/>
      <c r="CAZ100" s="170"/>
      <c r="CBA100" s="170"/>
      <c r="CBB100" s="170"/>
      <c r="CBC100" s="170"/>
      <c r="CBD100" s="170"/>
      <c r="CBE100" s="170"/>
      <c r="CBF100" s="170"/>
      <c r="CBG100" s="170"/>
      <c r="CBH100" s="170"/>
      <c r="CBI100" s="170"/>
      <c r="CBJ100" s="170"/>
      <c r="CBK100" s="170"/>
      <c r="CBL100" s="170"/>
      <c r="CBM100" s="170"/>
      <c r="CBN100" s="170"/>
      <c r="CBO100" s="170"/>
      <c r="CBP100" s="170"/>
      <c r="CBQ100" s="170"/>
      <c r="CBR100" s="170"/>
      <c r="CBS100" s="170"/>
      <c r="CBT100" s="170"/>
      <c r="CBU100" s="170"/>
      <c r="CBV100" s="170"/>
      <c r="CBW100" s="170"/>
      <c r="CBX100" s="170"/>
      <c r="CBY100" s="170"/>
      <c r="CBZ100" s="170"/>
      <c r="CCA100" s="170"/>
      <c r="CCB100" s="170"/>
      <c r="CCC100" s="170"/>
      <c r="CCD100" s="170"/>
      <c r="CCE100" s="170"/>
      <c r="CCF100" s="170"/>
      <c r="CCG100" s="170"/>
      <c r="CCH100" s="170"/>
      <c r="CCI100" s="170"/>
      <c r="CCJ100" s="170"/>
      <c r="CCK100" s="170"/>
      <c r="CCL100" s="170"/>
      <c r="CCM100" s="170"/>
      <c r="CCN100" s="170"/>
      <c r="CCO100" s="170"/>
      <c r="CCP100" s="170"/>
      <c r="CCQ100" s="170"/>
      <c r="CCR100" s="170"/>
      <c r="CCS100" s="170"/>
      <c r="CCT100" s="170"/>
      <c r="CCU100" s="170"/>
      <c r="CCV100" s="170"/>
      <c r="CCW100" s="170"/>
      <c r="CCX100" s="170"/>
      <c r="CCY100" s="170"/>
      <c r="CCZ100" s="170"/>
      <c r="CDA100" s="170"/>
      <c r="CDB100" s="170"/>
      <c r="CDC100" s="170"/>
      <c r="CDD100" s="170"/>
      <c r="CDE100" s="170"/>
      <c r="CDF100" s="170"/>
      <c r="CDG100" s="170"/>
      <c r="CDH100" s="170"/>
      <c r="CDI100" s="170"/>
      <c r="CDJ100" s="170"/>
      <c r="CDK100" s="170"/>
      <c r="CDL100" s="170"/>
      <c r="CDM100" s="170"/>
      <c r="CDN100" s="170"/>
      <c r="CDO100" s="170"/>
      <c r="CDP100" s="170"/>
      <c r="CDQ100" s="170"/>
      <c r="CDR100" s="170"/>
      <c r="CDS100" s="170"/>
      <c r="CDT100" s="170"/>
      <c r="CDU100" s="170"/>
      <c r="CDV100" s="170"/>
      <c r="CDW100" s="170"/>
      <c r="CDX100" s="170"/>
      <c r="CDY100" s="170"/>
      <c r="CDZ100" s="170"/>
      <c r="CEA100" s="170"/>
      <c r="CEB100" s="170"/>
      <c r="CEC100" s="170"/>
      <c r="CED100" s="170"/>
      <c r="CEE100" s="170"/>
      <c r="CEF100" s="170"/>
      <c r="CEG100" s="170"/>
      <c r="CEH100" s="170"/>
      <c r="CEI100" s="170"/>
      <c r="CEJ100" s="170"/>
      <c r="CEK100" s="170"/>
      <c r="CEL100" s="170"/>
      <c r="CEM100" s="170"/>
      <c r="CEN100" s="170"/>
      <c r="CEO100" s="170"/>
      <c r="CEP100" s="170"/>
      <c r="CEQ100" s="170"/>
      <c r="CER100" s="170"/>
      <c r="CES100" s="170"/>
      <c r="CET100" s="170"/>
      <c r="CEU100" s="170"/>
      <c r="CEV100" s="170"/>
      <c r="CEW100" s="170"/>
      <c r="CEX100" s="170"/>
      <c r="CEY100" s="170"/>
      <c r="CEZ100" s="170"/>
      <c r="CFA100" s="170"/>
      <c r="CFB100" s="170"/>
      <c r="CFC100" s="170"/>
      <c r="CFD100" s="170"/>
      <c r="CFE100" s="170"/>
      <c r="CFF100" s="170"/>
      <c r="CFG100" s="170"/>
      <c r="CFH100" s="170"/>
      <c r="CFI100" s="170"/>
      <c r="CFJ100" s="170"/>
      <c r="CFK100" s="170"/>
      <c r="CFL100" s="170"/>
      <c r="CFM100" s="170"/>
      <c r="CFN100" s="170"/>
      <c r="CFO100" s="170"/>
      <c r="CFP100" s="170"/>
      <c r="CFQ100" s="170"/>
      <c r="CFR100" s="170"/>
      <c r="CFS100" s="170"/>
      <c r="CFT100" s="170"/>
      <c r="CFU100" s="170"/>
      <c r="CFV100" s="170"/>
      <c r="CFW100" s="170"/>
      <c r="CFX100" s="170"/>
      <c r="CFY100" s="170"/>
      <c r="CFZ100" s="170"/>
      <c r="CGA100" s="170"/>
      <c r="CGB100" s="170"/>
      <c r="CGC100" s="170"/>
      <c r="CGD100" s="170"/>
      <c r="CGE100" s="170"/>
      <c r="CGF100" s="170"/>
      <c r="CGG100" s="170"/>
      <c r="CGH100" s="170"/>
      <c r="CGI100" s="170"/>
      <c r="CGJ100" s="170"/>
      <c r="CGK100" s="170"/>
      <c r="CGL100" s="170"/>
      <c r="CGM100" s="170"/>
      <c r="CGN100" s="170"/>
      <c r="CGO100" s="170"/>
      <c r="CGP100" s="170"/>
      <c r="CGQ100" s="170"/>
      <c r="CGR100" s="170"/>
      <c r="CGS100" s="170"/>
      <c r="CGT100" s="170"/>
      <c r="CGU100" s="170"/>
      <c r="CGV100" s="170"/>
      <c r="CGW100" s="170"/>
      <c r="CGX100" s="170"/>
      <c r="CGY100" s="170"/>
      <c r="CGZ100" s="170"/>
      <c r="CHA100" s="170"/>
      <c r="CHB100" s="170"/>
      <c r="CHC100" s="170"/>
      <c r="CHD100" s="170"/>
      <c r="CHE100" s="170"/>
      <c r="CHF100" s="170"/>
      <c r="CHG100" s="170"/>
      <c r="CHH100" s="170"/>
      <c r="CHI100" s="170"/>
      <c r="CHJ100" s="170"/>
      <c r="CHK100" s="170"/>
      <c r="CHL100" s="170"/>
      <c r="CHM100" s="170"/>
      <c r="CHN100" s="170"/>
      <c r="CHO100" s="170"/>
      <c r="CHP100" s="170"/>
      <c r="CHQ100" s="170"/>
      <c r="CHR100" s="170"/>
      <c r="CHS100" s="170"/>
      <c r="CHT100" s="170"/>
      <c r="CHU100" s="170"/>
      <c r="CHV100" s="170"/>
      <c r="CHW100" s="170"/>
      <c r="CHX100" s="170"/>
      <c r="CHY100" s="170"/>
      <c r="CHZ100" s="170"/>
      <c r="CIA100" s="170"/>
      <c r="CIB100" s="170"/>
      <c r="CIC100" s="170"/>
      <c r="CID100" s="170"/>
      <c r="CIE100" s="170"/>
      <c r="CIF100" s="170"/>
      <c r="CIG100" s="170"/>
      <c r="CIH100" s="170"/>
      <c r="CII100" s="170"/>
      <c r="CIJ100" s="170"/>
      <c r="CIK100" s="170"/>
      <c r="CIL100" s="170"/>
      <c r="CIM100" s="170"/>
      <c r="CIN100" s="170"/>
      <c r="CIO100" s="170"/>
      <c r="CIP100" s="170"/>
      <c r="CIQ100" s="170"/>
      <c r="CIR100" s="170"/>
      <c r="CIS100" s="170"/>
      <c r="CIT100" s="170"/>
      <c r="CIU100" s="170"/>
      <c r="CIV100" s="170"/>
      <c r="CIW100" s="170"/>
      <c r="CIX100" s="170"/>
      <c r="CIY100" s="170"/>
      <c r="CIZ100" s="170"/>
      <c r="CJA100" s="170"/>
      <c r="CJB100" s="170"/>
      <c r="CJC100" s="170"/>
      <c r="CJD100" s="170"/>
      <c r="CJE100" s="170"/>
      <c r="CJF100" s="170"/>
      <c r="CJG100" s="170"/>
      <c r="CJH100" s="170"/>
      <c r="CJI100" s="170"/>
      <c r="CJJ100" s="170"/>
      <c r="CJK100" s="170"/>
      <c r="CJL100" s="170"/>
      <c r="CJM100" s="170"/>
      <c r="CJN100" s="170"/>
      <c r="CJO100" s="170"/>
      <c r="CJP100" s="170"/>
      <c r="CJQ100" s="170"/>
      <c r="CJR100" s="170"/>
      <c r="CJS100" s="170"/>
      <c r="CJT100" s="170"/>
      <c r="CJU100" s="170"/>
      <c r="CJV100" s="170"/>
      <c r="CJW100" s="170"/>
      <c r="CJX100" s="170"/>
      <c r="CJY100" s="170"/>
      <c r="CJZ100" s="170"/>
      <c r="CKA100" s="170"/>
      <c r="CKB100" s="170"/>
      <c r="CKC100" s="170"/>
      <c r="CKD100" s="170"/>
      <c r="CKE100" s="170"/>
      <c r="CKF100" s="170"/>
      <c r="CKG100" s="170"/>
      <c r="CKH100" s="170"/>
      <c r="CKI100" s="170"/>
      <c r="CKJ100" s="170"/>
      <c r="CKK100" s="170"/>
      <c r="CKL100" s="170"/>
      <c r="CKM100" s="170"/>
      <c r="CKN100" s="170"/>
      <c r="CKO100" s="170"/>
      <c r="CKP100" s="170"/>
      <c r="CKQ100" s="170"/>
      <c r="CKR100" s="170"/>
      <c r="CKS100" s="170"/>
      <c r="CKT100" s="170"/>
      <c r="CKU100" s="170"/>
      <c r="CKV100" s="170"/>
      <c r="CKW100" s="170"/>
      <c r="CKX100" s="170"/>
      <c r="CKY100" s="170"/>
      <c r="CKZ100" s="170"/>
      <c r="CLA100" s="170"/>
      <c r="CLB100" s="170"/>
      <c r="CLC100" s="170"/>
      <c r="CLD100" s="170"/>
      <c r="CLE100" s="170"/>
      <c r="CLF100" s="170"/>
      <c r="CLG100" s="170"/>
      <c r="CLH100" s="170"/>
      <c r="CLI100" s="170"/>
      <c r="CLJ100" s="170"/>
      <c r="CLK100" s="170"/>
      <c r="CLL100" s="170"/>
      <c r="CLM100" s="170"/>
      <c r="CLN100" s="170"/>
      <c r="CLO100" s="170"/>
      <c r="CLP100" s="170"/>
      <c r="CLQ100" s="170"/>
      <c r="CLR100" s="170"/>
      <c r="CLS100" s="170"/>
      <c r="CLT100" s="170"/>
      <c r="CLU100" s="170"/>
      <c r="CLV100" s="170"/>
      <c r="CLW100" s="170"/>
      <c r="CLX100" s="170"/>
      <c r="CLY100" s="170"/>
      <c r="CLZ100" s="170"/>
      <c r="CMA100" s="170"/>
      <c r="CMB100" s="170"/>
      <c r="CMC100" s="170"/>
      <c r="CMD100" s="170"/>
      <c r="CME100" s="170"/>
      <c r="CMF100" s="170"/>
      <c r="CMG100" s="170"/>
      <c r="CMH100" s="170"/>
      <c r="CMI100" s="170"/>
      <c r="CMJ100" s="170"/>
      <c r="CMK100" s="170"/>
      <c r="CML100" s="170"/>
      <c r="CMM100" s="170"/>
      <c r="CMN100" s="170"/>
      <c r="CMO100" s="170"/>
      <c r="CMP100" s="170"/>
      <c r="CMQ100" s="170"/>
      <c r="CMR100" s="170"/>
      <c r="CMS100" s="170"/>
      <c r="CMT100" s="170"/>
      <c r="CMU100" s="170"/>
      <c r="CMV100" s="170"/>
      <c r="CMW100" s="170"/>
      <c r="CMX100" s="170"/>
      <c r="CMY100" s="170"/>
      <c r="CMZ100" s="170"/>
      <c r="CNA100" s="170"/>
      <c r="CNB100" s="170"/>
      <c r="CNC100" s="170"/>
      <c r="CND100" s="170"/>
      <c r="CNE100" s="170"/>
      <c r="CNF100" s="170"/>
      <c r="CNG100" s="170"/>
      <c r="CNH100" s="170"/>
      <c r="CNI100" s="170"/>
      <c r="CNJ100" s="170"/>
      <c r="CNK100" s="170"/>
      <c r="CNL100" s="170"/>
      <c r="CNM100" s="170"/>
      <c r="CNN100" s="170"/>
      <c r="CNO100" s="170"/>
      <c r="CNP100" s="170"/>
      <c r="CNQ100" s="170"/>
      <c r="CNR100" s="170"/>
      <c r="CNS100" s="170"/>
      <c r="CNT100" s="170"/>
      <c r="CNU100" s="170"/>
      <c r="CNV100" s="170"/>
      <c r="CNW100" s="170"/>
      <c r="CNX100" s="170"/>
      <c r="CNY100" s="170"/>
      <c r="CNZ100" s="170"/>
      <c r="COA100" s="170"/>
      <c r="COB100" s="170"/>
      <c r="COC100" s="170"/>
      <c r="COD100" s="170"/>
      <c r="COE100" s="170"/>
      <c r="COF100" s="170"/>
      <c r="COG100" s="170"/>
      <c r="COH100" s="170"/>
      <c r="COI100" s="170"/>
      <c r="COJ100" s="170"/>
      <c r="COK100" s="170"/>
      <c r="COL100" s="170"/>
      <c r="COM100" s="170"/>
      <c r="CON100" s="170"/>
      <c r="COO100" s="170"/>
      <c r="COP100" s="170"/>
      <c r="COQ100" s="170"/>
      <c r="COR100" s="170"/>
      <c r="COS100" s="170"/>
      <c r="COT100" s="170"/>
      <c r="COU100" s="170"/>
      <c r="COV100" s="170"/>
      <c r="COW100" s="170"/>
      <c r="COX100" s="170"/>
      <c r="COY100" s="170"/>
      <c r="COZ100" s="170"/>
      <c r="CPA100" s="170"/>
      <c r="CPB100" s="170"/>
      <c r="CPC100" s="170"/>
      <c r="CPD100" s="170"/>
      <c r="CPE100" s="170"/>
      <c r="CPF100" s="170"/>
      <c r="CPG100" s="170"/>
      <c r="CPH100" s="170"/>
      <c r="CPI100" s="170"/>
      <c r="CPJ100" s="170"/>
      <c r="CPK100" s="170"/>
      <c r="CPL100" s="170"/>
      <c r="CPM100" s="170"/>
      <c r="CPN100" s="170"/>
      <c r="CPO100" s="170"/>
      <c r="CPP100" s="170"/>
      <c r="CPQ100" s="170"/>
      <c r="CPR100" s="170"/>
      <c r="CPS100" s="170"/>
      <c r="CPT100" s="170"/>
      <c r="CPU100" s="170"/>
      <c r="CPV100" s="170"/>
      <c r="CPW100" s="170"/>
      <c r="CPX100" s="170"/>
      <c r="CPY100" s="170"/>
      <c r="CPZ100" s="170"/>
      <c r="CQA100" s="170"/>
      <c r="CQB100" s="170"/>
      <c r="CQC100" s="170"/>
      <c r="CQD100" s="170"/>
      <c r="CQE100" s="170"/>
      <c r="CQF100" s="170"/>
      <c r="CQG100" s="170"/>
      <c r="CQH100" s="170"/>
      <c r="CQI100" s="170"/>
      <c r="CQJ100" s="170"/>
      <c r="CQK100" s="170"/>
      <c r="CQL100" s="170"/>
      <c r="CQM100" s="170"/>
      <c r="CQN100" s="170"/>
      <c r="CQO100" s="170"/>
      <c r="CQP100" s="170"/>
      <c r="CQQ100" s="170"/>
      <c r="CQR100" s="170"/>
      <c r="CQS100" s="170"/>
      <c r="CQT100" s="170"/>
      <c r="CQU100" s="170"/>
      <c r="CQV100" s="170"/>
      <c r="CQW100" s="170"/>
      <c r="CQX100" s="170"/>
      <c r="CQY100" s="170"/>
      <c r="CQZ100" s="170"/>
      <c r="CRA100" s="170"/>
      <c r="CRB100" s="170"/>
      <c r="CRC100" s="170"/>
      <c r="CRD100" s="170"/>
      <c r="CRE100" s="170"/>
      <c r="CRF100" s="170"/>
      <c r="CRG100" s="170"/>
      <c r="CRH100" s="170"/>
      <c r="CRI100" s="170"/>
      <c r="CRJ100" s="170"/>
      <c r="CRK100" s="170"/>
      <c r="CRL100" s="170"/>
      <c r="CRM100" s="170"/>
      <c r="CRN100" s="170"/>
      <c r="CRO100" s="170"/>
      <c r="CRP100" s="170"/>
      <c r="CRQ100" s="170"/>
      <c r="CRR100" s="170"/>
      <c r="CRS100" s="170"/>
      <c r="CRT100" s="170"/>
      <c r="CRU100" s="170"/>
      <c r="CRV100" s="170"/>
      <c r="CRW100" s="170"/>
      <c r="CRX100" s="170"/>
      <c r="CRY100" s="170"/>
      <c r="CRZ100" s="170"/>
      <c r="CSA100" s="170"/>
      <c r="CSB100" s="170"/>
      <c r="CSC100" s="170"/>
      <c r="CSD100" s="170"/>
      <c r="CSE100" s="170"/>
      <c r="CSF100" s="170"/>
      <c r="CSG100" s="170"/>
      <c r="CSH100" s="170"/>
      <c r="CSI100" s="170"/>
      <c r="CSJ100" s="170"/>
      <c r="CSK100" s="170"/>
      <c r="CSL100" s="170"/>
      <c r="CSM100" s="170"/>
      <c r="CSN100" s="170"/>
      <c r="CSO100" s="170"/>
      <c r="CSP100" s="170"/>
      <c r="CSQ100" s="170"/>
      <c r="CSR100" s="170"/>
      <c r="CSS100" s="170"/>
      <c r="CST100" s="170"/>
      <c r="CSU100" s="170"/>
      <c r="CSV100" s="170"/>
      <c r="CSW100" s="170"/>
      <c r="CSX100" s="170"/>
      <c r="CSY100" s="170"/>
      <c r="CSZ100" s="170"/>
      <c r="CTA100" s="170"/>
      <c r="CTB100" s="170"/>
      <c r="CTC100" s="170"/>
      <c r="CTD100" s="170"/>
      <c r="CTE100" s="170"/>
      <c r="CTF100" s="170"/>
      <c r="CTG100" s="170"/>
      <c r="CTH100" s="170"/>
      <c r="CTI100" s="170"/>
      <c r="CTJ100" s="170"/>
      <c r="CTK100" s="170"/>
      <c r="CTL100" s="170"/>
      <c r="CTM100" s="170"/>
      <c r="CTN100" s="170"/>
      <c r="CTO100" s="170"/>
      <c r="CTP100" s="170"/>
      <c r="CTQ100" s="170"/>
      <c r="CTR100" s="170"/>
      <c r="CTS100" s="170"/>
      <c r="CTT100" s="170"/>
      <c r="CTU100" s="170"/>
      <c r="CTV100" s="170"/>
      <c r="CTW100" s="170"/>
      <c r="CTX100" s="170"/>
      <c r="CTY100" s="170"/>
      <c r="CTZ100" s="170"/>
      <c r="CUA100" s="170"/>
      <c r="CUB100" s="170"/>
      <c r="CUC100" s="170"/>
      <c r="CUD100" s="170"/>
      <c r="CUE100" s="170"/>
      <c r="CUF100" s="170"/>
      <c r="CUG100" s="170"/>
      <c r="CUH100" s="170"/>
      <c r="CUI100" s="170"/>
      <c r="CUJ100" s="170"/>
      <c r="CUK100" s="170"/>
      <c r="CUL100" s="170"/>
      <c r="CUM100" s="170"/>
      <c r="CUN100" s="170"/>
      <c r="CUO100" s="170"/>
      <c r="CUP100" s="170"/>
      <c r="CUQ100" s="170"/>
      <c r="CUR100" s="170"/>
      <c r="CUS100" s="170"/>
      <c r="CUT100" s="170"/>
      <c r="CUU100" s="170"/>
      <c r="CUV100" s="170"/>
      <c r="CUW100" s="170"/>
      <c r="CUX100" s="170"/>
      <c r="CUY100" s="170"/>
      <c r="CUZ100" s="170"/>
      <c r="CVA100" s="170"/>
      <c r="CVB100" s="170"/>
      <c r="CVC100" s="170"/>
      <c r="CVD100" s="170"/>
      <c r="CVE100" s="170"/>
      <c r="CVF100" s="170"/>
      <c r="CVG100" s="170"/>
      <c r="CVH100" s="170"/>
      <c r="CVI100" s="170"/>
      <c r="CVJ100" s="170"/>
      <c r="CVK100" s="170"/>
      <c r="CVL100" s="170"/>
      <c r="CVM100" s="170"/>
      <c r="CVN100" s="170"/>
      <c r="CVO100" s="170"/>
      <c r="CVP100" s="170"/>
      <c r="CVQ100" s="170"/>
      <c r="CVR100" s="170"/>
      <c r="CVS100" s="170"/>
      <c r="CVT100" s="170"/>
      <c r="CVU100" s="170"/>
      <c r="CVV100" s="170"/>
      <c r="CVW100" s="170"/>
      <c r="CVX100" s="170"/>
      <c r="CVY100" s="170"/>
      <c r="CVZ100" s="170"/>
      <c r="CWA100" s="170"/>
      <c r="CWB100" s="170"/>
      <c r="CWC100" s="170"/>
      <c r="CWD100" s="170"/>
      <c r="CWE100" s="170"/>
      <c r="CWF100" s="170"/>
      <c r="CWG100" s="170"/>
      <c r="CWH100" s="170"/>
      <c r="CWI100" s="170"/>
      <c r="CWJ100" s="170"/>
      <c r="CWK100" s="170"/>
      <c r="CWL100" s="170"/>
      <c r="CWM100" s="170"/>
      <c r="CWN100" s="170"/>
      <c r="CWO100" s="170"/>
      <c r="CWP100" s="170"/>
      <c r="CWQ100" s="170"/>
      <c r="CWR100" s="170"/>
      <c r="CWS100" s="170"/>
      <c r="CWT100" s="170"/>
      <c r="CWU100" s="170"/>
      <c r="CWV100" s="170"/>
      <c r="CWW100" s="170"/>
      <c r="CWX100" s="170"/>
      <c r="CWY100" s="170"/>
      <c r="CWZ100" s="170"/>
      <c r="CXA100" s="170"/>
      <c r="CXB100" s="170"/>
      <c r="CXC100" s="170"/>
      <c r="CXD100" s="170"/>
      <c r="CXE100" s="170"/>
      <c r="CXF100" s="170"/>
      <c r="CXG100" s="170"/>
      <c r="CXH100" s="170"/>
      <c r="CXI100" s="170"/>
      <c r="CXJ100" s="170"/>
      <c r="CXK100" s="170"/>
      <c r="CXL100" s="170"/>
      <c r="CXM100" s="170"/>
      <c r="CXN100" s="170"/>
      <c r="CXO100" s="170"/>
      <c r="CXP100" s="170"/>
      <c r="CXQ100" s="170"/>
      <c r="CXR100" s="170"/>
      <c r="CXS100" s="170"/>
      <c r="CXT100" s="170"/>
      <c r="CXU100" s="170"/>
      <c r="CXV100" s="170"/>
      <c r="CXW100" s="170"/>
      <c r="CXX100" s="170"/>
      <c r="CXY100" s="170"/>
      <c r="CXZ100" s="170"/>
      <c r="CYA100" s="170"/>
      <c r="CYB100" s="170"/>
      <c r="CYC100" s="170"/>
      <c r="CYD100" s="170"/>
      <c r="CYE100" s="170"/>
      <c r="CYF100" s="170"/>
      <c r="CYG100" s="170"/>
      <c r="CYH100" s="170"/>
      <c r="CYI100" s="170"/>
      <c r="CYJ100" s="170"/>
      <c r="CYK100" s="170"/>
      <c r="CYL100" s="170"/>
      <c r="CYM100" s="170"/>
      <c r="CYN100" s="170"/>
      <c r="CYO100" s="170"/>
      <c r="CYP100" s="170"/>
      <c r="CYQ100" s="170"/>
      <c r="CYR100" s="170"/>
      <c r="CYS100" s="170"/>
      <c r="CYT100" s="170"/>
      <c r="CYU100" s="170"/>
      <c r="CYV100" s="170"/>
      <c r="CYW100" s="170"/>
      <c r="CYX100" s="170"/>
      <c r="CYY100" s="170"/>
      <c r="CYZ100" s="170"/>
      <c r="CZA100" s="170"/>
      <c r="CZB100" s="170"/>
      <c r="CZC100" s="170"/>
      <c r="CZD100" s="170"/>
      <c r="CZE100" s="170"/>
      <c r="CZF100" s="170"/>
      <c r="CZG100" s="170"/>
      <c r="CZH100" s="170"/>
      <c r="CZI100" s="170"/>
      <c r="CZJ100" s="170"/>
      <c r="CZK100" s="170"/>
      <c r="CZL100" s="170"/>
      <c r="CZM100" s="170"/>
      <c r="CZN100" s="170"/>
      <c r="CZO100" s="170"/>
      <c r="CZP100" s="170"/>
      <c r="CZQ100" s="170"/>
      <c r="CZR100" s="170"/>
      <c r="CZS100" s="170"/>
      <c r="CZT100" s="170"/>
      <c r="CZU100" s="170"/>
      <c r="CZV100" s="170"/>
      <c r="CZW100" s="170"/>
      <c r="CZX100" s="170"/>
      <c r="CZY100" s="170"/>
      <c r="CZZ100" s="170"/>
      <c r="DAA100" s="170"/>
      <c r="DAB100" s="170"/>
      <c r="DAC100" s="170"/>
      <c r="DAD100" s="170"/>
      <c r="DAE100" s="170"/>
      <c r="DAF100" s="170"/>
      <c r="DAG100" s="170"/>
      <c r="DAH100" s="170"/>
      <c r="DAI100" s="170"/>
      <c r="DAJ100" s="170"/>
      <c r="DAK100" s="170"/>
      <c r="DAL100" s="170"/>
      <c r="DAM100" s="170"/>
      <c r="DAN100" s="170"/>
      <c r="DAO100" s="170"/>
      <c r="DAP100" s="170"/>
      <c r="DAQ100" s="170"/>
      <c r="DAR100" s="170"/>
      <c r="DAS100" s="170"/>
      <c r="DAT100" s="170"/>
      <c r="DAU100" s="170"/>
      <c r="DAV100" s="170"/>
      <c r="DAW100" s="170"/>
      <c r="DAX100" s="170"/>
      <c r="DAY100" s="170"/>
      <c r="DAZ100" s="170"/>
      <c r="DBA100" s="170"/>
      <c r="DBB100" s="170"/>
      <c r="DBC100" s="170"/>
      <c r="DBD100" s="170"/>
      <c r="DBE100" s="170"/>
      <c r="DBF100" s="170"/>
      <c r="DBG100" s="170"/>
      <c r="DBH100" s="170"/>
      <c r="DBI100" s="170"/>
      <c r="DBJ100" s="170"/>
      <c r="DBK100" s="170"/>
      <c r="DBL100" s="170"/>
      <c r="DBM100" s="170"/>
      <c r="DBN100" s="170"/>
      <c r="DBO100" s="170"/>
      <c r="DBP100" s="170"/>
      <c r="DBQ100" s="170"/>
      <c r="DBR100" s="170"/>
      <c r="DBS100" s="170"/>
      <c r="DBT100" s="170"/>
      <c r="DBU100" s="170"/>
      <c r="DBV100" s="170"/>
      <c r="DBW100" s="170"/>
      <c r="DBX100" s="170"/>
      <c r="DBY100" s="170"/>
      <c r="DBZ100" s="170"/>
      <c r="DCA100" s="170"/>
      <c r="DCB100" s="170"/>
      <c r="DCC100" s="170"/>
      <c r="DCD100" s="170"/>
      <c r="DCE100" s="170"/>
      <c r="DCF100" s="170"/>
      <c r="DCG100" s="170"/>
      <c r="DCH100" s="170"/>
      <c r="DCI100" s="170"/>
      <c r="DCJ100" s="170"/>
      <c r="DCK100" s="170"/>
      <c r="DCL100" s="170"/>
      <c r="DCM100" s="170"/>
      <c r="DCN100" s="170"/>
      <c r="DCO100" s="170"/>
      <c r="DCP100" s="170"/>
      <c r="DCQ100" s="170"/>
      <c r="DCR100" s="170"/>
      <c r="DCS100" s="170"/>
      <c r="DCT100" s="170"/>
      <c r="DCU100" s="170"/>
      <c r="DCV100" s="170"/>
      <c r="DCW100" s="170"/>
      <c r="DCX100" s="170"/>
      <c r="DCY100" s="170"/>
      <c r="DCZ100" s="170"/>
      <c r="DDA100" s="170"/>
      <c r="DDB100" s="170"/>
      <c r="DDC100" s="170"/>
      <c r="DDD100" s="170"/>
      <c r="DDE100" s="170"/>
      <c r="DDF100" s="170"/>
      <c r="DDG100" s="170"/>
      <c r="DDH100" s="170"/>
      <c r="DDI100" s="170"/>
      <c r="DDJ100" s="170"/>
      <c r="DDK100" s="170"/>
      <c r="DDL100" s="170"/>
      <c r="DDM100" s="170"/>
      <c r="DDN100" s="170"/>
      <c r="DDO100" s="170"/>
      <c r="DDP100" s="170"/>
      <c r="DDQ100" s="170"/>
      <c r="DDR100" s="170"/>
      <c r="DDS100" s="170"/>
      <c r="DDT100" s="170"/>
      <c r="DDU100" s="170"/>
      <c r="DDV100" s="170"/>
      <c r="DDW100" s="170"/>
      <c r="DDX100" s="170"/>
      <c r="DDY100" s="170"/>
      <c r="DDZ100" s="170"/>
      <c r="DEA100" s="170"/>
      <c r="DEB100" s="170"/>
      <c r="DEC100" s="170"/>
      <c r="DED100" s="170"/>
      <c r="DEE100" s="170"/>
      <c r="DEF100" s="170"/>
      <c r="DEG100" s="170"/>
      <c r="DEH100" s="170"/>
      <c r="DEI100" s="170"/>
      <c r="DEJ100" s="170"/>
      <c r="DEK100" s="170"/>
      <c r="DEL100" s="170"/>
      <c r="DEM100" s="170"/>
      <c r="DEN100" s="170"/>
      <c r="DEO100" s="170"/>
      <c r="DEP100" s="170"/>
      <c r="DEQ100" s="170"/>
      <c r="DER100" s="170"/>
      <c r="DES100" s="170"/>
      <c r="DET100" s="170"/>
      <c r="DEU100" s="170"/>
      <c r="DEV100" s="170"/>
      <c r="DEW100" s="170"/>
      <c r="DEX100" s="170"/>
      <c r="DEY100" s="170"/>
      <c r="DEZ100" s="170"/>
      <c r="DFA100" s="170"/>
      <c r="DFB100" s="170"/>
      <c r="DFC100" s="170"/>
      <c r="DFD100" s="170"/>
      <c r="DFE100" s="170"/>
      <c r="DFF100" s="170"/>
      <c r="DFG100" s="170"/>
      <c r="DFH100" s="170"/>
      <c r="DFI100" s="170"/>
      <c r="DFJ100" s="170"/>
      <c r="DFK100" s="170"/>
      <c r="DFL100" s="170"/>
      <c r="DFM100" s="170"/>
      <c r="DFN100" s="170"/>
      <c r="DFO100" s="170"/>
      <c r="DFP100" s="170"/>
      <c r="DFQ100" s="170"/>
      <c r="DFR100" s="170"/>
      <c r="DFS100" s="170"/>
      <c r="DFT100" s="170"/>
      <c r="DFU100" s="170"/>
      <c r="DFV100" s="170"/>
      <c r="DFW100" s="170"/>
      <c r="DFX100" s="170"/>
      <c r="DFY100" s="170"/>
      <c r="DFZ100" s="170"/>
      <c r="DGA100" s="170"/>
      <c r="DGB100" s="170"/>
      <c r="DGC100" s="170"/>
      <c r="DGD100" s="170"/>
      <c r="DGE100" s="170"/>
      <c r="DGF100" s="170"/>
      <c r="DGG100" s="170"/>
      <c r="DGH100" s="170"/>
      <c r="DGI100" s="170"/>
      <c r="DGJ100" s="170"/>
      <c r="DGK100" s="170"/>
      <c r="DGL100" s="170"/>
      <c r="DGM100" s="170"/>
      <c r="DGN100" s="170"/>
      <c r="DGO100" s="170"/>
      <c r="DGP100" s="170"/>
      <c r="DGQ100" s="170"/>
      <c r="DGR100" s="170"/>
      <c r="DGS100" s="170"/>
      <c r="DGT100" s="170"/>
      <c r="DGU100" s="170"/>
      <c r="DGV100" s="170"/>
      <c r="DGW100" s="170"/>
      <c r="DGX100" s="170"/>
      <c r="DGY100" s="170"/>
      <c r="DGZ100" s="170"/>
      <c r="DHA100" s="170"/>
      <c r="DHB100" s="170"/>
      <c r="DHC100" s="170"/>
      <c r="DHD100" s="170"/>
      <c r="DHE100" s="170"/>
      <c r="DHF100" s="170"/>
      <c r="DHG100" s="170"/>
      <c r="DHH100" s="170"/>
      <c r="DHI100" s="170"/>
      <c r="DHJ100" s="170"/>
      <c r="DHK100" s="170"/>
      <c r="DHL100" s="170"/>
      <c r="DHM100" s="170"/>
      <c r="DHN100" s="170"/>
      <c r="DHO100" s="170"/>
      <c r="DHP100" s="170"/>
      <c r="DHQ100" s="170"/>
      <c r="DHR100" s="170"/>
      <c r="DHS100" s="170"/>
      <c r="DHT100" s="170"/>
      <c r="DHU100" s="170"/>
      <c r="DHV100" s="170"/>
      <c r="DHW100" s="170"/>
      <c r="DHX100" s="170"/>
      <c r="DHY100" s="170"/>
      <c r="DHZ100" s="170"/>
      <c r="DIA100" s="170"/>
      <c r="DIB100" s="170"/>
      <c r="DIC100" s="170"/>
      <c r="DID100" s="170"/>
      <c r="DIE100" s="170"/>
      <c r="DIF100" s="170"/>
      <c r="DIG100" s="170"/>
      <c r="DIH100" s="170"/>
      <c r="DII100" s="170"/>
      <c r="DIJ100" s="170"/>
      <c r="DIK100" s="170"/>
      <c r="DIL100" s="170"/>
      <c r="DIM100" s="170"/>
      <c r="DIN100" s="170"/>
      <c r="DIO100" s="170"/>
      <c r="DIP100" s="170"/>
      <c r="DIQ100" s="170"/>
      <c r="DIR100" s="170"/>
      <c r="DIS100" s="170"/>
      <c r="DIT100" s="170"/>
      <c r="DIU100" s="170"/>
      <c r="DIV100" s="170"/>
      <c r="DIW100" s="170"/>
      <c r="DIX100" s="170"/>
      <c r="DIY100" s="170"/>
      <c r="DIZ100" s="170"/>
      <c r="DJA100" s="170"/>
      <c r="DJB100" s="170"/>
      <c r="DJC100" s="170"/>
      <c r="DJD100" s="170"/>
      <c r="DJE100" s="170"/>
      <c r="DJF100" s="170"/>
      <c r="DJG100" s="170"/>
      <c r="DJH100" s="170"/>
      <c r="DJI100" s="170"/>
      <c r="DJJ100" s="170"/>
      <c r="DJK100" s="170"/>
      <c r="DJL100" s="170"/>
      <c r="DJM100" s="170"/>
      <c r="DJN100" s="170"/>
      <c r="DJO100" s="170"/>
      <c r="DJP100" s="170"/>
      <c r="DJQ100" s="170"/>
      <c r="DJR100" s="170"/>
      <c r="DJS100" s="170"/>
      <c r="DJT100" s="170"/>
      <c r="DJU100" s="170"/>
      <c r="DJV100" s="170"/>
      <c r="DJW100" s="170"/>
      <c r="DJX100" s="170"/>
      <c r="DJY100" s="170"/>
      <c r="DJZ100" s="170"/>
      <c r="DKA100" s="170"/>
      <c r="DKB100" s="170"/>
      <c r="DKC100" s="170"/>
      <c r="DKD100" s="170"/>
      <c r="DKE100" s="170"/>
      <c r="DKF100" s="170"/>
      <c r="DKG100" s="170"/>
      <c r="DKH100" s="170"/>
      <c r="DKI100" s="170"/>
      <c r="DKJ100" s="170"/>
      <c r="DKK100" s="170"/>
      <c r="DKL100" s="170"/>
      <c r="DKM100" s="170"/>
      <c r="DKN100" s="170"/>
      <c r="DKO100" s="170"/>
      <c r="DKP100" s="170"/>
      <c r="DKQ100" s="170"/>
      <c r="DKR100" s="170"/>
      <c r="DKS100" s="170"/>
      <c r="DKT100" s="170"/>
      <c r="DKU100" s="170"/>
      <c r="DKV100" s="170"/>
      <c r="DKW100" s="170"/>
      <c r="DKX100" s="170"/>
      <c r="DKY100" s="170"/>
      <c r="DKZ100" s="170"/>
      <c r="DLA100" s="170"/>
      <c r="DLB100" s="170"/>
      <c r="DLC100" s="170"/>
      <c r="DLD100" s="170"/>
      <c r="DLE100" s="170"/>
      <c r="DLF100" s="170"/>
      <c r="DLG100" s="170"/>
      <c r="DLH100" s="170"/>
      <c r="DLI100" s="170"/>
      <c r="DLJ100" s="170"/>
      <c r="DLK100" s="170"/>
      <c r="DLL100" s="170"/>
      <c r="DLM100" s="170"/>
      <c r="DLN100" s="170"/>
      <c r="DLO100" s="170"/>
      <c r="DLP100" s="170"/>
      <c r="DLQ100" s="170"/>
      <c r="DLR100" s="170"/>
      <c r="DLS100" s="170"/>
      <c r="DLT100" s="170"/>
      <c r="DLU100" s="170"/>
      <c r="DLV100" s="170"/>
      <c r="DLW100" s="170"/>
      <c r="DLX100" s="170"/>
      <c r="DLY100" s="170"/>
      <c r="DLZ100" s="170"/>
      <c r="DMA100" s="170"/>
      <c r="DMB100" s="170"/>
      <c r="DMC100" s="170"/>
      <c r="DMD100" s="170"/>
      <c r="DME100" s="170"/>
      <c r="DMF100" s="170"/>
      <c r="DMG100" s="170"/>
      <c r="DMH100" s="170"/>
      <c r="DMI100" s="170"/>
      <c r="DMJ100" s="170"/>
      <c r="DMK100" s="170"/>
      <c r="DML100" s="170"/>
      <c r="DMM100" s="170"/>
      <c r="DMN100" s="170"/>
      <c r="DMO100" s="170"/>
      <c r="DMP100" s="170"/>
      <c r="DMQ100" s="170"/>
      <c r="DMR100" s="170"/>
      <c r="DMS100" s="170"/>
      <c r="DMT100" s="170"/>
      <c r="DMU100" s="170"/>
      <c r="DMV100" s="170"/>
      <c r="DMW100" s="170"/>
      <c r="DMX100" s="170"/>
      <c r="DMY100" s="170"/>
      <c r="DMZ100" s="170"/>
      <c r="DNA100" s="170"/>
      <c r="DNB100" s="170"/>
      <c r="DNC100" s="170"/>
      <c r="DND100" s="170"/>
      <c r="DNE100" s="170"/>
      <c r="DNF100" s="170"/>
      <c r="DNG100" s="170"/>
      <c r="DNH100" s="170"/>
      <c r="DNI100" s="170"/>
      <c r="DNJ100" s="170"/>
      <c r="DNK100" s="170"/>
      <c r="DNL100" s="170"/>
      <c r="DNM100" s="170"/>
      <c r="DNN100" s="170"/>
      <c r="DNO100" s="170"/>
      <c r="DNP100" s="170"/>
      <c r="DNQ100" s="170"/>
      <c r="DNR100" s="170"/>
      <c r="DNS100" s="170"/>
      <c r="DNT100" s="170"/>
      <c r="DNU100" s="170"/>
      <c r="DNV100" s="170"/>
      <c r="DNW100" s="170"/>
      <c r="DNX100" s="170"/>
      <c r="DNY100" s="170"/>
      <c r="DNZ100" s="170"/>
      <c r="DOA100" s="170"/>
      <c r="DOB100" s="170"/>
      <c r="DOC100" s="170"/>
      <c r="DOD100" s="170"/>
      <c r="DOE100" s="170"/>
      <c r="DOF100" s="170"/>
      <c r="DOG100" s="170"/>
      <c r="DOH100" s="170"/>
      <c r="DOI100" s="170"/>
      <c r="DOJ100" s="170"/>
      <c r="DOK100" s="170"/>
      <c r="DOL100" s="170"/>
      <c r="DOM100" s="170"/>
      <c r="DON100" s="170"/>
      <c r="DOO100" s="170"/>
      <c r="DOP100" s="170"/>
      <c r="DOQ100" s="170"/>
      <c r="DOR100" s="170"/>
      <c r="DOS100" s="170"/>
      <c r="DOT100" s="170"/>
      <c r="DOU100" s="170"/>
      <c r="DOV100" s="170"/>
      <c r="DOW100" s="170"/>
      <c r="DOX100" s="170"/>
      <c r="DOY100" s="170"/>
      <c r="DOZ100" s="170"/>
      <c r="DPA100" s="170"/>
      <c r="DPB100" s="170"/>
      <c r="DPC100" s="170"/>
      <c r="DPD100" s="170"/>
      <c r="DPE100" s="170"/>
      <c r="DPF100" s="170"/>
      <c r="DPG100" s="170"/>
      <c r="DPH100" s="170"/>
      <c r="DPI100" s="170"/>
      <c r="DPJ100" s="170"/>
      <c r="DPK100" s="170"/>
      <c r="DPL100" s="170"/>
      <c r="DPM100" s="170"/>
      <c r="DPN100" s="170"/>
      <c r="DPO100" s="170"/>
      <c r="DPP100" s="170"/>
      <c r="DPQ100" s="170"/>
      <c r="DPR100" s="170"/>
      <c r="DPS100" s="170"/>
      <c r="DPT100" s="170"/>
      <c r="DPU100" s="170"/>
      <c r="DPV100" s="170"/>
      <c r="DPW100" s="170"/>
      <c r="DPX100" s="170"/>
      <c r="DPY100" s="170"/>
      <c r="DPZ100" s="170"/>
      <c r="DQA100" s="170"/>
      <c r="DQB100" s="170"/>
      <c r="DQC100" s="170"/>
      <c r="DQD100" s="170"/>
      <c r="DQE100" s="170"/>
      <c r="DQF100" s="170"/>
      <c r="DQG100" s="170"/>
      <c r="DQH100" s="170"/>
      <c r="DQI100" s="170"/>
      <c r="DQJ100" s="170"/>
      <c r="DQK100" s="170"/>
      <c r="DQL100" s="170"/>
      <c r="DQM100" s="170"/>
      <c r="DQN100" s="170"/>
      <c r="DQO100" s="170"/>
      <c r="DQP100" s="170"/>
      <c r="DQQ100" s="170"/>
      <c r="DQR100" s="170"/>
      <c r="DQS100" s="170"/>
      <c r="DQT100" s="170"/>
      <c r="DQU100" s="170"/>
      <c r="DQV100" s="170"/>
      <c r="DQW100" s="170"/>
      <c r="DQX100" s="170"/>
      <c r="DQY100" s="170"/>
      <c r="DQZ100" s="170"/>
      <c r="DRA100" s="170"/>
      <c r="DRB100" s="170"/>
      <c r="DRC100" s="170"/>
      <c r="DRD100" s="170"/>
      <c r="DRE100" s="170"/>
      <c r="DRF100" s="170"/>
      <c r="DRG100" s="170"/>
      <c r="DRH100" s="170"/>
      <c r="DRI100" s="170"/>
      <c r="DRJ100" s="170"/>
      <c r="DRK100" s="170"/>
      <c r="DRL100" s="170"/>
      <c r="DRM100" s="170"/>
      <c r="DRN100" s="170"/>
      <c r="DRO100" s="170"/>
      <c r="DRP100" s="170"/>
      <c r="DRQ100" s="170"/>
      <c r="DRR100" s="170"/>
      <c r="DRS100" s="170"/>
      <c r="DRT100" s="170"/>
      <c r="DRU100" s="170"/>
      <c r="DRV100" s="170"/>
      <c r="DRW100" s="170"/>
      <c r="DRX100" s="170"/>
      <c r="DRY100" s="170"/>
      <c r="DRZ100" s="170"/>
      <c r="DSA100" s="170"/>
      <c r="DSB100" s="170"/>
      <c r="DSC100" s="170"/>
      <c r="DSD100" s="170"/>
      <c r="DSE100" s="170"/>
      <c r="DSF100" s="170"/>
      <c r="DSG100" s="170"/>
      <c r="DSH100" s="170"/>
      <c r="DSI100" s="170"/>
      <c r="DSJ100" s="170"/>
      <c r="DSK100" s="170"/>
      <c r="DSL100" s="170"/>
      <c r="DSM100" s="170"/>
      <c r="DSN100" s="170"/>
      <c r="DSO100" s="170"/>
      <c r="DSP100" s="170"/>
      <c r="DSQ100" s="170"/>
      <c r="DSR100" s="170"/>
      <c r="DSS100" s="170"/>
      <c r="DST100" s="170"/>
      <c r="DSU100" s="170"/>
      <c r="DSV100" s="170"/>
      <c r="DSW100" s="170"/>
      <c r="DSX100" s="170"/>
      <c r="DSY100" s="170"/>
      <c r="DSZ100" s="170"/>
      <c r="DTA100" s="170"/>
      <c r="DTB100" s="170"/>
      <c r="DTC100" s="170"/>
      <c r="DTD100" s="170"/>
      <c r="DTE100" s="170"/>
      <c r="DTF100" s="170"/>
      <c r="DTG100" s="170"/>
      <c r="DTH100" s="170"/>
      <c r="DTI100" s="170"/>
      <c r="DTJ100" s="170"/>
      <c r="DTK100" s="170"/>
      <c r="DTL100" s="170"/>
      <c r="DTM100" s="170"/>
      <c r="DTN100" s="170"/>
      <c r="DTO100" s="170"/>
      <c r="DTP100" s="170"/>
      <c r="DTQ100" s="170"/>
      <c r="DTR100" s="170"/>
      <c r="DTS100" s="170"/>
      <c r="DTT100" s="170"/>
      <c r="DTU100" s="170"/>
      <c r="DTV100" s="170"/>
      <c r="DTW100" s="170"/>
      <c r="DTX100" s="170"/>
      <c r="DTY100" s="170"/>
      <c r="DTZ100" s="170"/>
      <c r="DUA100" s="170"/>
      <c r="DUB100" s="170"/>
      <c r="DUC100" s="170"/>
      <c r="DUD100" s="170"/>
      <c r="DUE100" s="170"/>
      <c r="DUF100" s="170"/>
      <c r="DUG100" s="170"/>
      <c r="DUH100" s="170"/>
      <c r="DUI100" s="170"/>
      <c r="DUJ100" s="170"/>
      <c r="DUK100" s="170"/>
      <c r="DUL100" s="170"/>
      <c r="DUM100" s="170"/>
      <c r="DUN100" s="170"/>
      <c r="DUO100" s="170"/>
      <c r="DUP100" s="170"/>
      <c r="DUQ100" s="170"/>
      <c r="DUR100" s="170"/>
      <c r="DUS100" s="170"/>
      <c r="DUT100" s="170"/>
      <c r="DUU100" s="170"/>
      <c r="DUV100" s="170"/>
      <c r="DUW100" s="170"/>
      <c r="DUX100" s="170"/>
      <c r="DUY100" s="170"/>
      <c r="DUZ100" s="170"/>
      <c r="DVA100" s="170"/>
      <c r="DVB100" s="170"/>
      <c r="DVC100" s="170"/>
      <c r="DVD100" s="170"/>
      <c r="DVE100" s="170"/>
      <c r="DVF100" s="170"/>
      <c r="DVG100" s="170"/>
      <c r="DVH100" s="170"/>
      <c r="DVI100" s="170"/>
      <c r="DVJ100" s="170"/>
      <c r="DVK100" s="170"/>
      <c r="DVL100" s="170"/>
      <c r="DVM100" s="170"/>
      <c r="DVN100" s="170"/>
      <c r="DVO100" s="170"/>
      <c r="DVP100" s="170"/>
      <c r="DVQ100" s="170"/>
      <c r="DVR100" s="170"/>
      <c r="DVS100" s="170"/>
      <c r="DVT100" s="170"/>
      <c r="DVU100" s="170"/>
      <c r="DVV100" s="170"/>
      <c r="DVW100" s="170"/>
      <c r="DVX100" s="170"/>
      <c r="DVY100" s="170"/>
      <c r="DVZ100" s="170"/>
      <c r="DWA100" s="170"/>
      <c r="DWB100" s="170"/>
      <c r="DWC100" s="170"/>
      <c r="DWD100" s="170"/>
      <c r="DWE100" s="170"/>
      <c r="DWF100" s="170"/>
      <c r="DWG100" s="170"/>
      <c r="DWH100" s="170"/>
      <c r="DWI100" s="170"/>
      <c r="DWJ100" s="170"/>
      <c r="DWK100" s="170"/>
      <c r="DWL100" s="170"/>
      <c r="DWM100" s="170"/>
      <c r="DWN100" s="170"/>
      <c r="DWO100" s="170"/>
      <c r="DWP100" s="170"/>
      <c r="DWQ100" s="170"/>
      <c r="DWR100" s="170"/>
      <c r="DWS100" s="170"/>
      <c r="DWT100" s="170"/>
      <c r="DWU100" s="170"/>
      <c r="DWV100" s="170"/>
      <c r="DWW100" s="170"/>
      <c r="DWX100" s="170"/>
      <c r="DWY100" s="170"/>
      <c r="DWZ100" s="170"/>
      <c r="DXA100" s="170"/>
      <c r="DXB100" s="170"/>
      <c r="DXC100" s="170"/>
      <c r="DXD100" s="170"/>
      <c r="DXE100" s="170"/>
      <c r="DXF100" s="170"/>
      <c r="DXG100" s="170"/>
      <c r="DXH100" s="170"/>
      <c r="DXI100" s="170"/>
      <c r="DXJ100" s="170"/>
      <c r="DXK100" s="170"/>
      <c r="DXL100" s="170"/>
      <c r="DXM100" s="170"/>
      <c r="DXN100" s="170"/>
      <c r="DXO100" s="170"/>
      <c r="DXP100" s="170"/>
      <c r="DXQ100" s="170"/>
      <c r="DXR100" s="170"/>
      <c r="DXS100" s="170"/>
      <c r="DXT100" s="170"/>
      <c r="DXU100" s="170"/>
      <c r="DXV100" s="170"/>
      <c r="DXW100" s="170"/>
      <c r="DXX100" s="170"/>
      <c r="DXY100" s="170"/>
      <c r="DXZ100" s="170"/>
      <c r="DYA100" s="170"/>
      <c r="DYB100" s="170"/>
      <c r="DYC100" s="170"/>
      <c r="DYD100" s="170"/>
      <c r="DYE100" s="170"/>
      <c r="DYF100" s="170"/>
      <c r="DYG100" s="170"/>
      <c r="DYH100" s="170"/>
      <c r="DYI100" s="170"/>
      <c r="DYJ100" s="170"/>
      <c r="DYK100" s="170"/>
      <c r="DYL100" s="170"/>
      <c r="DYM100" s="170"/>
      <c r="DYN100" s="170"/>
      <c r="DYO100" s="170"/>
      <c r="DYP100" s="170"/>
      <c r="DYQ100" s="170"/>
      <c r="DYR100" s="170"/>
      <c r="DYS100" s="170"/>
      <c r="DYT100" s="170"/>
      <c r="DYU100" s="170"/>
      <c r="DYV100" s="170"/>
      <c r="DYW100" s="170"/>
      <c r="DYX100" s="170"/>
      <c r="DYY100" s="170"/>
      <c r="DYZ100" s="170"/>
      <c r="DZA100" s="170"/>
      <c r="DZB100" s="170"/>
      <c r="DZC100" s="170"/>
      <c r="DZD100" s="170"/>
      <c r="DZE100" s="170"/>
      <c r="DZF100" s="170"/>
      <c r="DZG100" s="170"/>
      <c r="DZH100" s="170"/>
      <c r="DZI100" s="170"/>
      <c r="DZJ100" s="170"/>
      <c r="DZK100" s="170"/>
      <c r="DZL100" s="170"/>
      <c r="DZM100" s="170"/>
      <c r="DZN100" s="170"/>
      <c r="DZO100" s="170"/>
      <c r="DZP100" s="170"/>
      <c r="DZQ100" s="170"/>
      <c r="DZR100" s="170"/>
      <c r="DZS100" s="170"/>
      <c r="DZT100" s="170"/>
      <c r="DZU100" s="170"/>
      <c r="DZV100" s="170"/>
      <c r="DZW100" s="170"/>
      <c r="DZX100" s="170"/>
      <c r="DZY100" s="170"/>
      <c r="DZZ100" s="170"/>
      <c r="EAA100" s="170"/>
      <c r="EAB100" s="170"/>
      <c r="EAC100" s="170"/>
      <c r="EAD100" s="170"/>
      <c r="EAE100" s="170"/>
      <c r="EAF100" s="170"/>
      <c r="EAG100" s="170"/>
      <c r="EAH100" s="170"/>
      <c r="EAI100" s="170"/>
      <c r="EAJ100" s="170"/>
      <c r="EAK100" s="170"/>
      <c r="EAL100" s="170"/>
      <c r="EAM100" s="170"/>
      <c r="EAN100" s="170"/>
      <c r="EAO100" s="170"/>
      <c r="EAP100" s="170"/>
      <c r="EAQ100" s="170"/>
      <c r="EAR100" s="170"/>
      <c r="EAS100" s="170"/>
      <c r="EAT100" s="170"/>
      <c r="EAU100" s="170"/>
      <c r="EAV100" s="170"/>
      <c r="EAW100" s="170"/>
      <c r="EAX100" s="170"/>
      <c r="EAY100" s="170"/>
      <c r="EAZ100" s="170"/>
      <c r="EBA100" s="170"/>
      <c r="EBB100" s="170"/>
      <c r="EBC100" s="170"/>
      <c r="EBD100" s="170"/>
      <c r="EBE100" s="170"/>
      <c r="EBF100" s="170"/>
      <c r="EBG100" s="170"/>
      <c r="EBH100" s="170"/>
      <c r="EBI100" s="170"/>
      <c r="EBJ100" s="170"/>
      <c r="EBK100" s="170"/>
      <c r="EBL100" s="170"/>
      <c r="EBM100" s="170"/>
      <c r="EBN100" s="170"/>
      <c r="EBO100" s="170"/>
      <c r="EBP100" s="170"/>
      <c r="EBQ100" s="170"/>
      <c r="EBR100" s="170"/>
      <c r="EBS100" s="170"/>
      <c r="EBT100" s="170"/>
      <c r="EBU100" s="170"/>
      <c r="EBV100" s="170"/>
      <c r="EBW100" s="170"/>
      <c r="EBX100" s="170"/>
      <c r="EBY100" s="170"/>
      <c r="EBZ100" s="170"/>
      <c r="ECA100" s="170"/>
      <c r="ECB100" s="170"/>
      <c r="ECC100" s="170"/>
      <c r="ECD100" s="170"/>
      <c r="ECE100" s="170"/>
      <c r="ECF100" s="170"/>
      <c r="ECG100" s="170"/>
      <c r="ECH100" s="170"/>
      <c r="ECI100" s="170"/>
      <c r="ECJ100" s="170"/>
      <c r="ECK100" s="170"/>
      <c r="ECL100" s="170"/>
      <c r="ECM100" s="170"/>
      <c r="ECN100" s="170"/>
      <c r="ECO100" s="170"/>
      <c r="ECP100" s="170"/>
      <c r="ECQ100" s="170"/>
      <c r="ECR100" s="170"/>
      <c r="ECS100" s="170"/>
      <c r="ECT100" s="170"/>
      <c r="ECU100" s="170"/>
      <c r="ECV100" s="170"/>
      <c r="ECW100" s="170"/>
      <c r="ECX100" s="170"/>
      <c r="ECY100" s="170"/>
      <c r="ECZ100" s="170"/>
      <c r="EDA100" s="170"/>
      <c r="EDB100" s="170"/>
      <c r="EDC100" s="170"/>
      <c r="EDD100" s="170"/>
      <c r="EDE100" s="170"/>
      <c r="EDF100" s="170"/>
      <c r="EDG100" s="170"/>
      <c r="EDH100" s="170"/>
      <c r="EDI100" s="170"/>
      <c r="EDJ100" s="170"/>
      <c r="EDK100" s="170"/>
      <c r="EDL100" s="170"/>
      <c r="EDM100" s="170"/>
      <c r="EDN100" s="170"/>
      <c r="EDO100" s="170"/>
      <c r="EDP100" s="170"/>
      <c r="EDQ100" s="170"/>
      <c r="EDR100" s="170"/>
      <c r="EDS100" s="170"/>
      <c r="EDT100" s="170"/>
      <c r="EDU100" s="170"/>
      <c r="EDV100" s="170"/>
      <c r="EDW100" s="170"/>
      <c r="EDX100" s="170"/>
      <c r="EDY100" s="170"/>
      <c r="EDZ100" s="170"/>
      <c r="EEA100" s="170"/>
      <c r="EEB100" s="170"/>
      <c r="EEC100" s="170"/>
      <c r="EED100" s="170"/>
      <c r="EEE100" s="170"/>
      <c r="EEF100" s="170"/>
      <c r="EEG100" s="170"/>
      <c r="EEH100" s="170"/>
      <c r="EEI100" s="170"/>
      <c r="EEJ100" s="170"/>
      <c r="EEK100" s="170"/>
      <c r="EEL100" s="170"/>
      <c r="EEM100" s="170"/>
      <c r="EEN100" s="170"/>
      <c r="EEO100" s="170"/>
      <c r="EEP100" s="170"/>
      <c r="EEQ100" s="170"/>
      <c r="EER100" s="170"/>
      <c r="EES100" s="170"/>
      <c r="EET100" s="170"/>
      <c r="EEU100" s="170"/>
      <c r="EEV100" s="170"/>
      <c r="EEW100" s="170"/>
      <c r="EEX100" s="170"/>
      <c r="EEY100" s="170"/>
      <c r="EEZ100" s="170"/>
      <c r="EFA100" s="170"/>
      <c r="EFB100" s="170"/>
      <c r="EFC100" s="170"/>
      <c r="EFD100" s="170"/>
      <c r="EFE100" s="170"/>
      <c r="EFF100" s="170"/>
      <c r="EFG100" s="170"/>
      <c r="EFH100" s="170"/>
      <c r="EFI100" s="170"/>
      <c r="EFJ100" s="170"/>
      <c r="EFK100" s="170"/>
      <c r="EFL100" s="170"/>
      <c r="EFM100" s="170"/>
      <c r="EFN100" s="170"/>
      <c r="EFO100" s="170"/>
      <c r="EFP100" s="170"/>
      <c r="EFQ100" s="170"/>
      <c r="EFR100" s="170"/>
      <c r="EFS100" s="170"/>
      <c r="EFT100" s="170"/>
      <c r="EFU100" s="170"/>
      <c r="EFV100" s="170"/>
      <c r="EFW100" s="170"/>
      <c r="EFX100" s="170"/>
      <c r="EFY100" s="170"/>
      <c r="EFZ100" s="170"/>
      <c r="EGA100" s="170"/>
      <c r="EGB100" s="170"/>
      <c r="EGC100" s="170"/>
      <c r="EGD100" s="170"/>
      <c r="EGE100" s="170"/>
      <c r="EGF100" s="170"/>
      <c r="EGG100" s="170"/>
      <c r="EGH100" s="170"/>
      <c r="EGI100" s="170"/>
      <c r="EGJ100" s="170"/>
      <c r="EGK100" s="170"/>
      <c r="EGL100" s="170"/>
      <c r="EGM100" s="170"/>
      <c r="EGN100" s="170"/>
      <c r="EGO100" s="170"/>
      <c r="EGP100" s="170"/>
      <c r="EGQ100" s="170"/>
      <c r="EGR100" s="170"/>
      <c r="EGS100" s="170"/>
      <c r="EGT100" s="170"/>
      <c r="EGU100" s="170"/>
      <c r="EGV100" s="170"/>
      <c r="EGW100" s="170"/>
      <c r="EGX100" s="170"/>
      <c r="EGY100" s="170"/>
      <c r="EGZ100" s="170"/>
      <c r="EHA100" s="170"/>
      <c r="EHB100" s="170"/>
      <c r="EHC100" s="170"/>
      <c r="EHD100" s="170"/>
      <c r="EHE100" s="170"/>
      <c r="EHF100" s="170"/>
      <c r="EHG100" s="170"/>
      <c r="EHH100" s="170"/>
      <c r="EHI100" s="170"/>
      <c r="EHJ100" s="170"/>
      <c r="EHK100" s="170"/>
      <c r="EHL100" s="170"/>
      <c r="EHM100" s="170"/>
      <c r="EHN100" s="170"/>
      <c r="EHO100" s="170"/>
      <c r="EHP100" s="170"/>
      <c r="EHQ100" s="170"/>
      <c r="EHR100" s="170"/>
      <c r="EHS100" s="170"/>
      <c r="EHT100" s="170"/>
      <c r="EHU100" s="170"/>
      <c r="EHV100" s="170"/>
      <c r="EHW100" s="170"/>
      <c r="EHX100" s="170"/>
      <c r="EHY100" s="170"/>
      <c r="EHZ100" s="170"/>
      <c r="EIA100" s="170"/>
      <c r="EIB100" s="170"/>
      <c r="EIC100" s="170"/>
      <c r="EID100" s="170"/>
      <c r="EIE100" s="170"/>
      <c r="EIF100" s="170"/>
      <c r="EIG100" s="170"/>
      <c r="EIH100" s="170"/>
      <c r="EII100" s="170"/>
      <c r="EIJ100" s="170"/>
      <c r="EIK100" s="170"/>
      <c r="EIL100" s="170"/>
      <c r="EIM100" s="170"/>
      <c r="EIN100" s="170"/>
      <c r="EIO100" s="170"/>
      <c r="EIP100" s="170"/>
      <c r="EIQ100" s="170"/>
      <c r="EIR100" s="170"/>
      <c r="EIS100" s="170"/>
      <c r="EIT100" s="170"/>
      <c r="EIU100" s="170"/>
      <c r="EIV100" s="170"/>
      <c r="EIW100" s="170"/>
      <c r="EIX100" s="170"/>
      <c r="EIY100" s="170"/>
      <c r="EIZ100" s="170"/>
      <c r="EJA100" s="170"/>
      <c r="EJB100" s="170"/>
      <c r="EJC100" s="170"/>
      <c r="EJD100" s="170"/>
      <c r="EJE100" s="170"/>
      <c r="EJF100" s="170"/>
      <c r="EJG100" s="170"/>
      <c r="EJH100" s="170"/>
      <c r="EJI100" s="170"/>
      <c r="EJJ100" s="170"/>
      <c r="EJK100" s="170"/>
      <c r="EJL100" s="170"/>
      <c r="EJM100" s="170"/>
      <c r="EJN100" s="170"/>
      <c r="EJO100" s="170"/>
      <c r="EJP100" s="170"/>
      <c r="EJQ100" s="170"/>
      <c r="EJR100" s="170"/>
      <c r="EJS100" s="170"/>
      <c r="EJT100" s="170"/>
      <c r="EJU100" s="170"/>
      <c r="EJV100" s="170"/>
      <c r="EJW100" s="170"/>
      <c r="EJX100" s="170"/>
      <c r="EJY100" s="170"/>
      <c r="EJZ100" s="170"/>
      <c r="EKA100" s="170"/>
      <c r="EKB100" s="170"/>
      <c r="EKC100" s="170"/>
      <c r="EKD100" s="170"/>
      <c r="EKE100" s="170"/>
      <c r="EKF100" s="170"/>
      <c r="EKG100" s="170"/>
      <c r="EKH100" s="170"/>
      <c r="EKI100" s="170"/>
      <c r="EKJ100" s="170"/>
      <c r="EKK100" s="170"/>
      <c r="EKL100" s="170"/>
      <c r="EKM100" s="170"/>
      <c r="EKN100" s="170"/>
      <c r="EKO100" s="170"/>
      <c r="EKP100" s="170"/>
      <c r="EKQ100" s="170"/>
      <c r="EKR100" s="170"/>
      <c r="EKS100" s="170"/>
      <c r="EKT100" s="170"/>
      <c r="EKU100" s="170"/>
      <c r="EKV100" s="170"/>
      <c r="EKW100" s="170"/>
      <c r="EKX100" s="170"/>
      <c r="EKY100" s="170"/>
      <c r="EKZ100" s="170"/>
      <c r="ELA100" s="170"/>
      <c r="ELB100" s="170"/>
      <c r="ELC100" s="170"/>
      <c r="ELD100" s="170"/>
      <c r="ELE100" s="170"/>
      <c r="ELF100" s="170"/>
      <c r="ELG100" s="170"/>
      <c r="ELH100" s="170"/>
      <c r="ELI100" s="170"/>
      <c r="ELJ100" s="170"/>
      <c r="ELK100" s="170"/>
      <c r="ELL100" s="170"/>
      <c r="ELM100" s="170"/>
      <c r="ELN100" s="170"/>
      <c r="ELO100" s="170"/>
      <c r="ELP100" s="170"/>
      <c r="ELQ100" s="170"/>
      <c r="ELR100" s="170"/>
      <c r="ELS100" s="170"/>
      <c r="ELT100" s="170"/>
      <c r="ELU100" s="170"/>
      <c r="ELV100" s="170"/>
      <c r="ELW100" s="170"/>
      <c r="ELX100" s="170"/>
      <c r="ELY100" s="170"/>
      <c r="ELZ100" s="170"/>
      <c r="EMA100" s="170"/>
      <c r="EMB100" s="170"/>
      <c r="EMC100" s="170"/>
      <c r="EMD100" s="170"/>
      <c r="EME100" s="170"/>
      <c r="EMF100" s="170"/>
      <c r="EMG100" s="170"/>
      <c r="EMH100" s="170"/>
      <c r="EMI100" s="170"/>
      <c r="EMJ100" s="170"/>
      <c r="EMK100" s="170"/>
      <c r="EML100" s="170"/>
      <c r="EMM100" s="170"/>
      <c r="EMN100" s="170"/>
      <c r="EMO100" s="170"/>
      <c r="EMP100" s="170"/>
      <c r="EMQ100" s="170"/>
      <c r="EMR100" s="170"/>
      <c r="EMS100" s="170"/>
      <c r="EMT100" s="170"/>
      <c r="EMU100" s="170"/>
      <c r="EMV100" s="170"/>
      <c r="EMW100" s="170"/>
      <c r="EMX100" s="170"/>
      <c r="EMY100" s="170"/>
      <c r="EMZ100" s="170"/>
      <c r="ENA100" s="170"/>
      <c r="ENB100" s="170"/>
      <c r="ENC100" s="170"/>
      <c r="END100" s="170"/>
      <c r="ENE100" s="170"/>
      <c r="ENF100" s="170"/>
      <c r="ENG100" s="170"/>
      <c r="ENH100" s="170"/>
      <c r="ENI100" s="170"/>
      <c r="ENJ100" s="170"/>
      <c r="ENK100" s="170"/>
      <c r="ENL100" s="170"/>
      <c r="ENM100" s="170"/>
      <c r="ENN100" s="170"/>
      <c r="ENO100" s="170"/>
      <c r="ENP100" s="170"/>
      <c r="ENQ100" s="170"/>
      <c r="ENR100" s="170"/>
      <c r="ENS100" s="170"/>
      <c r="ENT100" s="170"/>
      <c r="ENU100" s="170"/>
      <c r="ENV100" s="170"/>
      <c r="ENW100" s="170"/>
      <c r="ENX100" s="170"/>
      <c r="ENY100" s="170"/>
      <c r="ENZ100" s="170"/>
      <c r="EOA100" s="170"/>
      <c r="EOB100" s="170"/>
      <c r="EOC100" s="170"/>
      <c r="EOD100" s="170"/>
      <c r="EOE100" s="170"/>
      <c r="EOF100" s="170"/>
      <c r="EOG100" s="170"/>
      <c r="EOH100" s="170"/>
      <c r="EOI100" s="170"/>
      <c r="EOJ100" s="170"/>
      <c r="EOK100" s="170"/>
      <c r="EOL100" s="170"/>
      <c r="EOM100" s="170"/>
      <c r="EON100" s="170"/>
      <c r="EOO100" s="170"/>
      <c r="EOP100" s="170"/>
      <c r="EOQ100" s="170"/>
      <c r="EOR100" s="170"/>
      <c r="EOS100" s="170"/>
      <c r="EOT100" s="170"/>
      <c r="EOU100" s="170"/>
      <c r="EOV100" s="170"/>
      <c r="EOW100" s="170"/>
      <c r="EOX100" s="170"/>
      <c r="EOY100" s="170"/>
      <c r="EOZ100" s="170"/>
      <c r="EPA100" s="170"/>
      <c r="EPB100" s="170"/>
      <c r="EPC100" s="170"/>
      <c r="EPD100" s="170"/>
      <c r="EPE100" s="170"/>
      <c r="EPF100" s="170"/>
      <c r="EPG100" s="170"/>
      <c r="EPH100" s="170"/>
      <c r="EPI100" s="170"/>
      <c r="EPJ100" s="170"/>
      <c r="EPK100" s="170"/>
      <c r="EPL100" s="170"/>
      <c r="EPM100" s="170"/>
      <c r="EPN100" s="170"/>
      <c r="EPO100" s="170"/>
      <c r="EPP100" s="170"/>
      <c r="EPQ100" s="170"/>
      <c r="EPR100" s="170"/>
      <c r="EPS100" s="170"/>
      <c r="EPT100" s="170"/>
      <c r="EPU100" s="170"/>
      <c r="EPV100" s="170"/>
      <c r="EPW100" s="170"/>
      <c r="EPX100" s="170"/>
      <c r="EPY100" s="170"/>
      <c r="EPZ100" s="170"/>
      <c r="EQA100" s="170"/>
      <c r="EQB100" s="170"/>
      <c r="EQC100" s="170"/>
      <c r="EQD100" s="170"/>
      <c r="EQE100" s="170"/>
      <c r="EQF100" s="170"/>
      <c r="EQG100" s="170"/>
      <c r="EQH100" s="170"/>
      <c r="EQI100" s="170"/>
      <c r="EQJ100" s="170"/>
      <c r="EQK100" s="170"/>
      <c r="EQL100" s="170"/>
      <c r="EQM100" s="170"/>
      <c r="EQN100" s="170"/>
      <c r="EQO100" s="170"/>
      <c r="EQP100" s="170"/>
      <c r="EQQ100" s="170"/>
      <c r="EQR100" s="170"/>
      <c r="EQS100" s="170"/>
      <c r="EQT100" s="170"/>
      <c r="EQU100" s="170"/>
      <c r="EQV100" s="170"/>
      <c r="EQW100" s="170"/>
      <c r="EQX100" s="170"/>
      <c r="EQY100" s="170"/>
      <c r="EQZ100" s="170"/>
      <c r="ERA100" s="170"/>
      <c r="ERB100" s="170"/>
      <c r="ERC100" s="170"/>
      <c r="ERD100" s="170"/>
      <c r="ERE100" s="170"/>
      <c r="ERF100" s="170"/>
      <c r="ERG100" s="170"/>
      <c r="ERH100" s="170"/>
      <c r="ERI100" s="170"/>
      <c r="ERJ100" s="170"/>
      <c r="ERK100" s="170"/>
      <c r="ERL100" s="170"/>
      <c r="ERM100" s="170"/>
      <c r="ERN100" s="170"/>
      <c r="ERO100" s="170"/>
      <c r="ERP100" s="170"/>
      <c r="ERQ100" s="170"/>
      <c r="ERR100" s="170"/>
      <c r="ERS100" s="170"/>
      <c r="ERT100" s="170"/>
      <c r="ERU100" s="170"/>
      <c r="ERV100" s="170"/>
      <c r="ERW100" s="170"/>
      <c r="ERX100" s="170"/>
      <c r="ERY100" s="170"/>
      <c r="ERZ100" s="170"/>
      <c r="ESA100" s="170"/>
      <c r="ESB100" s="170"/>
      <c r="ESC100" s="170"/>
      <c r="ESD100" s="170"/>
      <c r="ESE100" s="170"/>
      <c r="ESF100" s="170"/>
      <c r="ESG100" s="170"/>
      <c r="ESH100" s="170"/>
      <c r="ESI100" s="170"/>
      <c r="ESJ100" s="170"/>
      <c r="ESK100" s="170"/>
      <c r="ESL100" s="170"/>
      <c r="ESM100" s="170"/>
      <c r="ESN100" s="170"/>
      <c r="ESO100" s="170"/>
      <c r="ESP100" s="170"/>
      <c r="ESQ100" s="170"/>
      <c r="ESR100" s="170"/>
      <c r="ESS100" s="170"/>
      <c r="EST100" s="170"/>
      <c r="ESU100" s="170"/>
      <c r="ESV100" s="170"/>
      <c r="ESW100" s="170"/>
      <c r="ESX100" s="170"/>
      <c r="ESY100" s="170"/>
      <c r="ESZ100" s="170"/>
      <c r="ETA100" s="170"/>
      <c r="ETB100" s="170"/>
      <c r="ETC100" s="170"/>
      <c r="ETD100" s="170"/>
      <c r="ETE100" s="170"/>
      <c r="ETF100" s="170"/>
      <c r="ETG100" s="170"/>
      <c r="ETH100" s="170"/>
      <c r="ETI100" s="170"/>
      <c r="ETJ100" s="170"/>
      <c r="ETK100" s="170"/>
      <c r="ETL100" s="170"/>
      <c r="ETM100" s="170"/>
      <c r="ETN100" s="170"/>
      <c r="ETO100" s="170"/>
      <c r="ETP100" s="170"/>
      <c r="ETQ100" s="170"/>
      <c r="ETR100" s="170"/>
      <c r="ETS100" s="170"/>
      <c r="ETT100" s="170"/>
      <c r="ETU100" s="170"/>
      <c r="ETV100" s="170"/>
      <c r="ETW100" s="170"/>
      <c r="ETX100" s="170"/>
      <c r="ETY100" s="170"/>
      <c r="ETZ100" s="170"/>
      <c r="EUA100" s="170"/>
      <c r="EUB100" s="170"/>
      <c r="EUC100" s="170"/>
      <c r="EUD100" s="170"/>
      <c r="EUE100" s="170"/>
      <c r="EUF100" s="170"/>
      <c r="EUG100" s="170"/>
      <c r="EUH100" s="170"/>
      <c r="EUI100" s="170"/>
      <c r="EUJ100" s="170"/>
      <c r="EUK100" s="170"/>
      <c r="EUL100" s="170"/>
      <c r="EUM100" s="170"/>
      <c r="EUN100" s="170"/>
      <c r="EUO100" s="170"/>
      <c r="EUP100" s="170"/>
      <c r="EUQ100" s="170"/>
      <c r="EUR100" s="170"/>
      <c r="EUS100" s="170"/>
      <c r="EUT100" s="170"/>
      <c r="EUU100" s="170"/>
      <c r="EUV100" s="170"/>
      <c r="EUW100" s="170"/>
      <c r="EUX100" s="170"/>
      <c r="EUY100" s="170"/>
      <c r="EUZ100" s="170"/>
      <c r="EVA100" s="170"/>
      <c r="EVB100" s="170"/>
      <c r="EVC100" s="170"/>
      <c r="EVD100" s="170"/>
      <c r="EVE100" s="170"/>
      <c r="EVF100" s="170"/>
      <c r="EVG100" s="170"/>
      <c r="EVH100" s="170"/>
      <c r="EVI100" s="170"/>
      <c r="EVJ100" s="170"/>
      <c r="EVK100" s="170"/>
      <c r="EVL100" s="170"/>
      <c r="EVM100" s="170"/>
      <c r="EVN100" s="170"/>
      <c r="EVO100" s="170"/>
      <c r="EVP100" s="170"/>
      <c r="EVQ100" s="170"/>
      <c r="EVR100" s="170"/>
      <c r="EVS100" s="170"/>
      <c r="EVT100" s="170"/>
      <c r="EVU100" s="170"/>
      <c r="EVV100" s="170"/>
      <c r="EVW100" s="170"/>
      <c r="EVX100" s="170"/>
      <c r="EVY100" s="170"/>
      <c r="EVZ100" s="170"/>
      <c r="EWA100" s="170"/>
      <c r="EWB100" s="170"/>
      <c r="EWC100" s="170"/>
      <c r="EWD100" s="170"/>
      <c r="EWE100" s="170"/>
      <c r="EWF100" s="170"/>
      <c r="EWG100" s="170"/>
      <c r="EWH100" s="170"/>
      <c r="EWI100" s="170"/>
      <c r="EWJ100" s="170"/>
      <c r="EWK100" s="170"/>
      <c r="EWL100" s="170"/>
      <c r="EWM100" s="170"/>
      <c r="EWN100" s="170"/>
      <c r="EWO100" s="170"/>
      <c r="EWP100" s="170"/>
      <c r="EWQ100" s="170"/>
      <c r="EWR100" s="170"/>
      <c r="EWS100" s="170"/>
      <c r="EWT100" s="170"/>
      <c r="EWU100" s="170"/>
      <c r="EWV100" s="170"/>
      <c r="EWW100" s="170"/>
      <c r="EWX100" s="170"/>
      <c r="EWY100" s="170"/>
      <c r="EWZ100" s="170"/>
      <c r="EXA100" s="170"/>
      <c r="EXB100" s="170"/>
      <c r="EXC100" s="170"/>
      <c r="EXD100" s="170"/>
      <c r="EXE100" s="170"/>
      <c r="EXF100" s="170"/>
      <c r="EXG100" s="170"/>
      <c r="EXH100" s="170"/>
      <c r="EXI100" s="170"/>
      <c r="EXJ100" s="170"/>
      <c r="EXK100" s="170"/>
      <c r="EXL100" s="170"/>
      <c r="EXM100" s="170"/>
      <c r="EXN100" s="170"/>
      <c r="EXO100" s="170"/>
      <c r="EXP100" s="170"/>
      <c r="EXQ100" s="170"/>
      <c r="EXR100" s="170"/>
      <c r="EXS100" s="170"/>
      <c r="EXT100" s="170"/>
      <c r="EXU100" s="170"/>
      <c r="EXV100" s="170"/>
      <c r="EXW100" s="170"/>
      <c r="EXX100" s="170"/>
      <c r="EXY100" s="170"/>
      <c r="EXZ100" s="170"/>
      <c r="EYA100" s="170"/>
      <c r="EYB100" s="170"/>
      <c r="EYC100" s="170"/>
      <c r="EYD100" s="170"/>
      <c r="EYE100" s="170"/>
      <c r="EYF100" s="170"/>
      <c r="EYG100" s="170"/>
      <c r="EYH100" s="170"/>
      <c r="EYI100" s="170"/>
      <c r="EYJ100" s="170"/>
      <c r="EYK100" s="170"/>
      <c r="EYL100" s="170"/>
      <c r="EYM100" s="170"/>
      <c r="EYN100" s="170"/>
      <c r="EYO100" s="170"/>
      <c r="EYP100" s="170"/>
      <c r="EYQ100" s="170"/>
      <c r="EYR100" s="170"/>
      <c r="EYS100" s="170"/>
      <c r="EYT100" s="170"/>
      <c r="EYU100" s="170"/>
      <c r="EYV100" s="170"/>
      <c r="EYW100" s="170"/>
      <c r="EYX100" s="170"/>
      <c r="EYY100" s="170"/>
      <c r="EYZ100" s="170"/>
      <c r="EZA100" s="170"/>
      <c r="EZB100" s="170"/>
      <c r="EZC100" s="170"/>
      <c r="EZD100" s="170"/>
      <c r="EZE100" s="170"/>
      <c r="EZF100" s="170"/>
      <c r="EZG100" s="170"/>
      <c r="EZH100" s="170"/>
      <c r="EZI100" s="170"/>
      <c r="EZJ100" s="170"/>
      <c r="EZK100" s="170"/>
      <c r="EZL100" s="170"/>
      <c r="EZM100" s="170"/>
      <c r="EZN100" s="170"/>
      <c r="EZO100" s="170"/>
      <c r="EZP100" s="170"/>
      <c r="EZQ100" s="170"/>
      <c r="EZR100" s="170"/>
      <c r="EZS100" s="170"/>
      <c r="EZT100" s="170"/>
      <c r="EZU100" s="170"/>
      <c r="EZV100" s="170"/>
      <c r="EZW100" s="170"/>
      <c r="EZX100" s="170"/>
      <c r="EZY100" s="170"/>
      <c r="EZZ100" s="170"/>
      <c r="FAA100" s="170"/>
      <c r="FAB100" s="170"/>
      <c r="FAC100" s="170"/>
      <c r="FAD100" s="170"/>
      <c r="FAE100" s="170"/>
      <c r="FAF100" s="170"/>
      <c r="FAG100" s="170"/>
      <c r="FAH100" s="170"/>
      <c r="FAI100" s="170"/>
      <c r="FAJ100" s="170"/>
      <c r="FAK100" s="170"/>
      <c r="FAL100" s="170"/>
      <c r="FAM100" s="170"/>
      <c r="FAN100" s="170"/>
      <c r="FAO100" s="170"/>
      <c r="FAP100" s="170"/>
      <c r="FAQ100" s="170"/>
      <c r="FAR100" s="170"/>
      <c r="FAS100" s="170"/>
      <c r="FAT100" s="170"/>
      <c r="FAU100" s="170"/>
      <c r="FAV100" s="170"/>
      <c r="FAW100" s="170"/>
      <c r="FAX100" s="170"/>
      <c r="FAY100" s="170"/>
      <c r="FAZ100" s="170"/>
      <c r="FBA100" s="170"/>
      <c r="FBB100" s="170"/>
      <c r="FBC100" s="170"/>
      <c r="FBD100" s="170"/>
      <c r="FBE100" s="170"/>
      <c r="FBF100" s="170"/>
      <c r="FBG100" s="170"/>
      <c r="FBH100" s="170"/>
      <c r="FBI100" s="170"/>
      <c r="FBJ100" s="170"/>
      <c r="FBK100" s="170"/>
      <c r="FBL100" s="170"/>
      <c r="FBM100" s="170"/>
      <c r="FBN100" s="170"/>
      <c r="FBO100" s="170"/>
      <c r="FBP100" s="170"/>
      <c r="FBQ100" s="170"/>
      <c r="FBR100" s="170"/>
      <c r="FBS100" s="170"/>
      <c r="FBT100" s="170"/>
      <c r="FBU100" s="170"/>
      <c r="FBV100" s="170"/>
      <c r="FBW100" s="170"/>
      <c r="FBX100" s="170"/>
      <c r="FBY100" s="170"/>
      <c r="FBZ100" s="170"/>
      <c r="FCA100" s="170"/>
      <c r="FCB100" s="170"/>
      <c r="FCC100" s="170"/>
      <c r="FCD100" s="170"/>
      <c r="FCE100" s="170"/>
      <c r="FCF100" s="170"/>
      <c r="FCG100" s="170"/>
      <c r="FCH100" s="170"/>
      <c r="FCI100" s="170"/>
      <c r="FCJ100" s="170"/>
      <c r="FCK100" s="170"/>
      <c r="FCL100" s="170"/>
      <c r="FCM100" s="170"/>
      <c r="FCN100" s="170"/>
      <c r="FCO100" s="170"/>
      <c r="FCP100" s="170"/>
      <c r="FCQ100" s="170"/>
      <c r="FCR100" s="170"/>
      <c r="FCS100" s="170"/>
      <c r="FCT100" s="170"/>
      <c r="FCU100" s="170"/>
      <c r="FCV100" s="170"/>
      <c r="FCW100" s="170"/>
      <c r="FCX100" s="170"/>
      <c r="FCY100" s="170"/>
      <c r="FCZ100" s="170"/>
      <c r="FDA100" s="170"/>
      <c r="FDB100" s="170"/>
      <c r="FDC100" s="170"/>
      <c r="FDD100" s="170"/>
      <c r="FDE100" s="170"/>
      <c r="FDF100" s="170"/>
      <c r="FDG100" s="170"/>
      <c r="FDH100" s="170"/>
      <c r="FDI100" s="170"/>
      <c r="FDJ100" s="170"/>
      <c r="FDK100" s="170"/>
      <c r="FDL100" s="170"/>
      <c r="FDM100" s="170"/>
      <c r="FDN100" s="170"/>
      <c r="FDO100" s="170"/>
      <c r="FDP100" s="170"/>
      <c r="FDQ100" s="170"/>
      <c r="FDR100" s="170"/>
      <c r="FDS100" s="170"/>
      <c r="FDT100" s="170"/>
      <c r="FDU100" s="170"/>
      <c r="FDV100" s="170"/>
      <c r="FDW100" s="170"/>
      <c r="FDX100" s="170"/>
      <c r="FDY100" s="170"/>
      <c r="FDZ100" s="170"/>
      <c r="FEA100" s="170"/>
      <c r="FEB100" s="170"/>
      <c r="FEC100" s="170"/>
      <c r="FED100" s="170"/>
      <c r="FEE100" s="170"/>
      <c r="FEF100" s="170"/>
      <c r="FEG100" s="170"/>
      <c r="FEH100" s="170"/>
      <c r="FEI100" s="170"/>
      <c r="FEJ100" s="170"/>
      <c r="FEK100" s="170"/>
      <c r="FEL100" s="170"/>
      <c r="FEM100" s="170"/>
      <c r="FEN100" s="170"/>
      <c r="FEO100" s="170"/>
      <c r="FEP100" s="170"/>
      <c r="FEQ100" s="170"/>
      <c r="FER100" s="170"/>
      <c r="FES100" s="170"/>
      <c r="FET100" s="170"/>
      <c r="FEU100" s="170"/>
      <c r="FEV100" s="170"/>
      <c r="FEW100" s="170"/>
      <c r="FEX100" s="170"/>
      <c r="FEY100" s="170"/>
      <c r="FEZ100" s="170"/>
      <c r="FFA100" s="170"/>
      <c r="FFB100" s="170"/>
      <c r="FFC100" s="170"/>
      <c r="FFD100" s="170"/>
      <c r="FFE100" s="170"/>
      <c r="FFF100" s="170"/>
      <c r="FFG100" s="170"/>
      <c r="FFH100" s="170"/>
      <c r="FFI100" s="170"/>
      <c r="FFJ100" s="170"/>
      <c r="FFK100" s="170"/>
      <c r="FFL100" s="170"/>
      <c r="FFM100" s="170"/>
      <c r="FFN100" s="170"/>
      <c r="FFO100" s="170"/>
      <c r="FFP100" s="170"/>
      <c r="FFQ100" s="170"/>
      <c r="FFR100" s="170"/>
      <c r="FFS100" s="170"/>
      <c r="FFT100" s="170"/>
      <c r="FFU100" s="170"/>
      <c r="FFV100" s="170"/>
      <c r="FFW100" s="170"/>
      <c r="FFX100" s="170"/>
      <c r="FFY100" s="170"/>
      <c r="FFZ100" s="170"/>
      <c r="FGA100" s="170"/>
      <c r="FGB100" s="170"/>
      <c r="FGC100" s="170"/>
      <c r="FGD100" s="170"/>
      <c r="FGE100" s="170"/>
      <c r="FGF100" s="170"/>
      <c r="FGG100" s="170"/>
      <c r="FGH100" s="170"/>
      <c r="FGI100" s="170"/>
      <c r="FGJ100" s="170"/>
      <c r="FGK100" s="170"/>
      <c r="FGL100" s="170"/>
      <c r="FGM100" s="170"/>
      <c r="FGN100" s="170"/>
      <c r="FGO100" s="170"/>
      <c r="FGP100" s="170"/>
      <c r="FGQ100" s="170"/>
      <c r="FGR100" s="170"/>
      <c r="FGS100" s="170"/>
      <c r="FGT100" s="170"/>
      <c r="FGU100" s="170"/>
      <c r="FGV100" s="170"/>
      <c r="FGW100" s="170"/>
      <c r="FGX100" s="170"/>
      <c r="FGY100" s="170"/>
      <c r="FGZ100" s="170"/>
      <c r="FHA100" s="170"/>
      <c r="FHB100" s="170"/>
      <c r="FHC100" s="170"/>
      <c r="FHD100" s="170"/>
      <c r="FHE100" s="170"/>
      <c r="FHF100" s="170"/>
      <c r="FHG100" s="170"/>
      <c r="FHH100" s="170"/>
      <c r="FHI100" s="170"/>
      <c r="FHJ100" s="170"/>
      <c r="FHK100" s="170"/>
      <c r="FHL100" s="170"/>
      <c r="FHM100" s="170"/>
      <c r="FHN100" s="170"/>
      <c r="FHO100" s="170"/>
      <c r="FHP100" s="170"/>
      <c r="FHQ100" s="170"/>
      <c r="FHR100" s="170"/>
      <c r="FHS100" s="170"/>
      <c r="FHT100" s="170"/>
      <c r="FHU100" s="170"/>
      <c r="FHV100" s="170"/>
      <c r="FHW100" s="170"/>
      <c r="FHX100" s="170"/>
      <c r="FHY100" s="170"/>
      <c r="FHZ100" s="170"/>
      <c r="FIA100" s="170"/>
      <c r="FIB100" s="170"/>
      <c r="FIC100" s="170"/>
      <c r="FID100" s="170"/>
      <c r="FIE100" s="170"/>
      <c r="FIF100" s="170"/>
      <c r="FIG100" s="170"/>
      <c r="FIH100" s="170"/>
      <c r="FII100" s="170"/>
      <c r="FIJ100" s="170"/>
      <c r="FIK100" s="170"/>
      <c r="FIL100" s="170"/>
      <c r="FIM100" s="170"/>
      <c r="FIN100" s="170"/>
      <c r="FIO100" s="170"/>
      <c r="FIP100" s="170"/>
      <c r="FIQ100" s="170"/>
      <c r="FIR100" s="170"/>
      <c r="FIS100" s="170"/>
      <c r="FIT100" s="170"/>
      <c r="FIU100" s="170"/>
      <c r="FIV100" s="170"/>
      <c r="FIW100" s="170"/>
      <c r="FIX100" s="170"/>
      <c r="FIY100" s="170"/>
      <c r="FIZ100" s="170"/>
      <c r="FJA100" s="170"/>
      <c r="FJB100" s="170"/>
      <c r="FJC100" s="170"/>
      <c r="FJD100" s="170"/>
      <c r="FJE100" s="170"/>
      <c r="FJF100" s="170"/>
      <c r="FJG100" s="170"/>
      <c r="FJH100" s="170"/>
      <c r="FJI100" s="170"/>
      <c r="FJJ100" s="170"/>
      <c r="FJK100" s="170"/>
      <c r="FJL100" s="170"/>
      <c r="FJM100" s="170"/>
      <c r="FJN100" s="170"/>
      <c r="FJO100" s="170"/>
      <c r="FJP100" s="170"/>
      <c r="FJQ100" s="170"/>
      <c r="FJR100" s="170"/>
      <c r="FJS100" s="170"/>
      <c r="FJT100" s="170"/>
      <c r="FJU100" s="170"/>
      <c r="FJV100" s="170"/>
      <c r="FJW100" s="170"/>
      <c r="FJX100" s="170"/>
      <c r="FJY100" s="170"/>
      <c r="FJZ100" s="170"/>
      <c r="FKA100" s="170"/>
      <c r="FKB100" s="170"/>
      <c r="FKC100" s="170"/>
      <c r="FKD100" s="170"/>
      <c r="FKE100" s="170"/>
      <c r="FKF100" s="170"/>
      <c r="FKG100" s="170"/>
      <c r="FKH100" s="170"/>
      <c r="FKI100" s="170"/>
      <c r="FKJ100" s="170"/>
      <c r="FKK100" s="170"/>
      <c r="FKL100" s="170"/>
      <c r="FKM100" s="170"/>
      <c r="FKN100" s="170"/>
      <c r="FKO100" s="170"/>
      <c r="FKP100" s="170"/>
      <c r="FKQ100" s="170"/>
      <c r="FKR100" s="170"/>
      <c r="FKS100" s="170"/>
      <c r="FKT100" s="170"/>
      <c r="FKU100" s="170"/>
      <c r="FKV100" s="170"/>
      <c r="FKW100" s="170"/>
      <c r="FKX100" s="170"/>
      <c r="FKY100" s="170"/>
      <c r="FKZ100" s="170"/>
      <c r="FLA100" s="170"/>
      <c r="FLB100" s="170"/>
      <c r="FLC100" s="170"/>
      <c r="FLD100" s="170"/>
      <c r="FLE100" s="170"/>
      <c r="FLF100" s="170"/>
      <c r="FLG100" s="170"/>
      <c r="FLH100" s="170"/>
      <c r="FLI100" s="170"/>
      <c r="FLJ100" s="170"/>
      <c r="FLK100" s="170"/>
      <c r="FLL100" s="170"/>
      <c r="FLM100" s="170"/>
      <c r="FLN100" s="170"/>
      <c r="FLO100" s="170"/>
      <c r="FLP100" s="170"/>
      <c r="FLQ100" s="170"/>
      <c r="FLR100" s="170"/>
      <c r="FLS100" s="170"/>
      <c r="FLT100" s="170"/>
      <c r="FLU100" s="170"/>
      <c r="FLV100" s="170"/>
      <c r="FLW100" s="170"/>
      <c r="FLX100" s="170"/>
      <c r="FLY100" s="170"/>
      <c r="FLZ100" s="170"/>
      <c r="FMA100" s="170"/>
      <c r="FMB100" s="170"/>
      <c r="FMC100" s="170"/>
      <c r="FMD100" s="170"/>
      <c r="FME100" s="170"/>
      <c r="FMF100" s="170"/>
      <c r="FMG100" s="170"/>
      <c r="FMH100" s="170"/>
      <c r="FMI100" s="170"/>
      <c r="FMJ100" s="170"/>
      <c r="FMK100" s="170"/>
      <c r="FML100" s="170"/>
      <c r="FMM100" s="170"/>
      <c r="FMN100" s="170"/>
      <c r="FMO100" s="170"/>
      <c r="FMP100" s="170"/>
      <c r="FMQ100" s="170"/>
      <c r="FMR100" s="170"/>
      <c r="FMS100" s="170"/>
      <c r="FMT100" s="170"/>
      <c r="FMU100" s="170"/>
      <c r="FMV100" s="170"/>
      <c r="FMW100" s="170"/>
      <c r="FMX100" s="170"/>
      <c r="FMY100" s="170"/>
      <c r="FMZ100" s="170"/>
      <c r="FNA100" s="170"/>
      <c r="FNB100" s="170"/>
      <c r="FNC100" s="170"/>
      <c r="FND100" s="170"/>
      <c r="FNE100" s="170"/>
      <c r="FNF100" s="170"/>
      <c r="FNG100" s="170"/>
      <c r="FNH100" s="170"/>
      <c r="FNI100" s="170"/>
      <c r="FNJ100" s="170"/>
      <c r="FNK100" s="170"/>
      <c r="FNL100" s="170"/>
      <c r="FNM100" s="170"/>
      <c r="FNN100" s="170"/>
      <c r="FNO100" s="170"/>
      <c r="FNP100" s="170"/>
      <c r="FNQ100" s="170"/>
      <c r="FNR100" s="170"/>
      <c r="FNS100" s="170"/>
      <c r="FNT100" s="170"/>
      <c r="FNU100" s="170"/>
      <c r="FNV100" s="170"/>
      <c r="FNW100" s="170"/>
      <c r="FNX100" s="170"/>
      <c r="FNY100" s="170"/>
      <c r="FNZ100" s="170"/>
      <c r="FOA100" s="170"/>
      <c r="FOB100" s="170"/>
      <c r="FOC100" s="170"/>
      <c r="FOD100" s="170"/>
      <c r="FOE100" s="170"/>
      <c r="FOF100" s="170"/>
      <c r="FOG100" s="170"/>
      <c r="FOH100" s="170"/>
      <c r="FOI100" s="170"/>
      <c r="FOJ100" s="170"/>
      <c r="FOK100" s="170"/>
      <c r="FOL100" s="170"/>
      <c r="FOM100" s="170"/>
      <c r="FON100" s="170"/>
      <c r="FOO100" s="170"/>
      <c r="FOP100" s="170"/>
      <c r="FOQ100" s="170"/>
      <c r="FOR100" s="170"/>
      <c r="FOS100" s="170"/>
      <c r="FOT100" s="170"/>
      <c r="FOU100" s="170"/>
      <c r="FOV100" s="170"/>
      <c r="FOW100" s="170"/>
      <c r="FOX100" s="170"/>
      <c r="FOY100" s="170"/>
      <c r="FOZ100" s="170"/>
      <c r="FPA100" s="170"/>
      <c r="FPB100" s="170"/>
      <c r="FPC100" s="170"/>
      <c r="FPD100" s="170"/>
      <c r="FPE100" s="170"/>
      <c r="FPF100" s="170"/>
      <c r="FPG100" s="170"/>
      <c r="FPH100" s="170"/>
      <c r="FPI100" s="170"/>
      <c r="FPJ100" s="170"/>
      <c r="FPK100" s="170"/>
      <c r="FPL100" s="170"/>
      <c r="FPM100" s="170"/>
      <c r="FPN100" s="170"/>
      <c r="FPO100" s="170"/>
      <c r="FPP100" s="170"/>
      <c r="FPQ100" s="170"/>
      <c r="FPR100" s="170"/>
      <c r="FPS100" s="170"/>
      <c r="FPT100" s="170"/>
      <c r="FPU100" s="170"/>
      <c r="FPV100" s="170"/>
      <c r="FPW100" s="170"/>
      <c r="FPX100" s="170"/>
      <c r="FPY100" s="170"/>
      <c r="FPZ100" s="170"/>
      <c r="FQA100" s="170"/>
      <c r="FQB100" s="170"/>
      <c r="FQC100" s="170"/>
      <c r="FQD100" s="170"/>
      <c r="FQE100" s="170"/>
      <c r="FQF100" s="170"/>
      <c r="FQG100" s="170"/>
      <c r="FQH100" s="170"/>
      <c r="FQI100" s="170"/>
      <c r="FQJ100" s="170"/>
      <c r="FQK100" s="170"/>
      <c r="FQL100" s="170"/>
      <c r="FQM100" s="170"/>
      <c r="FQN100" s="170"/>
      <c r="FQO100" s="170"/>
      <c r="FQP100" s="170"/>
      <c r="FQQ100" s="170"/>
      <c r="FQR100" s="170"/>
      <c r="FQS100" s="170"/>
      <c r="FQT100" s="170"/>
      <c r="FQU100" s="170"/>
      <c r="FQV100" s="170"/>
      <c r="FQW100" s="170"/>
      <c r="FQX100" s="170"/>
      <c r="FQY100" s="170"/>
      <c r="FQZ100" s="170"/>
      <c r="FRA100" s="170"/>
      <c r="FRB100" s="170"/>
      <c r="FRC100" s="170"/>
      <c r="FRD100" s="170"/>
      <c r="FRE100" s="170"/>
      <c r="FRF100" s="170"/>
      <c r="FRG100" s="170"/>
      <c r="FRH100" s="170"/>
      <c r="FRI100" s="170"/>
      <c r="FRJ100" s="170"/>
      <c r="FRK100" s="170"/>
      <c r="FRL100" s="170"/>
      <c r="FRM100" s="170"/>
      <c r="FRN100" s="170"/>
      <c r="FRO100" s="170"/>
      <c r="FRP100" s="170"/>
      <c r="FRQ100" s="170"/>
      <c r="FRR100" s="170"/>
      <c r="FRS100" s="170"/>
      <c r="FRT100" s="170"/>
      <c r="FRU100" s="170"/>
      <c r="FRV100" s="170"/>
      <c r="FRW100" s="170"/>
      <c r="FRX100" s="170"/>
      <c r="FRY100" s="170"/>
      <c r="FRZ100" s="170"/>
      <c r="FSA100" s="170"/>
      <c r="FSB100" s="170"/>
      <c r="FSC100" s="170"/>
      <c r="FSD100" s="170"/>
      <c r="FSE100" s="170"/>
      <c r="FSF100" s="170"/>
      <c r="FSG100" s="170"/>
      <c r="FSH100" s="170"/>
      <c r="FSI100" s="170"/>
      <c r="FSJ100" s="170"/>
      <c r="FSK100" s="170"/>
      <c r="FSL100" s="170"/>
      <c r="FSM100" s="170"/>
      <c r="FSN100" s="170"/>
      <c r="FSO100" s="170"/>
      <c r="FSP100" s="170"/>
      <c r="FSQ100" s="170"/>
      <c r="FSR100" s="170"/>
      <c r="FSS100" s="170"/>
      <c r="FST100" s="170"/>
      <c r="FSU100" s="170"/>
      <c r="FSV100" s="170"/>
      <c r="FSW100" s="170"/>
      <c r="FSX100" s="170"/>
      <c r="FSY100" s="170"/>
      <c r="FSZ100" s="170"/>
      <c r="FTA100" s="170"/>
      <c r="FTB100" s="170"/>
      <c r="FTC100" s="170"/>
      <c r="FTD100" s="170"/>
      <c r="FTE100" s="170"/>
      <c r="FTF100" s="170"/>
      <c r="FTG100" s="170"/>
      <c r="FTH100" s="170"/>
      <c r="FTI100" s="170"/>
      <c r="FTJ100" s="170"/>
      <c r="FTK100" s="170"/>
      <c r="FTL100" s="170"/>
      <c r="FTM100" s="170"/>
      <c r="FTN100" s="170"/>
      <c r="FTO100" s="170"/>
      <c r="FTP100" s="170"/>
      <c r="FTQ100" s="170"/>
      <c r="FTR100" s="170"/>
      <c r="FTS100" s="170"/>
      <c r="FTT100" s="170"/>
      <c r="FTU100" s="170"/>
      <c r="FTV100" s="170"/>
      <c r="FTW100" s="170"/>
      <c r="FTX100" s="170"/>
      <c r="FTY100" s="170"/>
      <c r="FTZ100" s="170"/>
      <c r="FUA100" s="170"/>
      <c r="FUB100" s="170"/>
      <c r="FUC100" s="170"/>
      <c r="FUD100" s="170"/>
      <c r="FUE100" s="170"/>
      <c r="FUF100" s="170"/>
      <c r="FUG100" s="170"/>
      <c r="FUH100" s="170"/>
      <c r="FUI100" s="170"/>
      <c r="FUJ100" s="170"/>
      <c r="FUK100" s="170"/>
      <c r="FUL100" s="170"/>
      <c r="FUM100" s="170"/>
      <c r="FUN100" s="170"/>
      <c r="FUO100" s="170"/>
      <c r="FUP100" s="170"/>
      <c r="FUQ100" s="170"/>
      <c r="FUR100" s="170"/>
      <c r="FUS100" s="170"/>
      <c r="FUT100" s="170"/>
      <c r="FUU100" s="170"/>
      <c r="FUV100" s="170"/>
      <c r="FUW100" s="170"/>
      <c r="FUX100" s="170"/>
      <c r="FUY100" s="170"/>
      <c r="FUZ100" s="170"/>
      <c r="FVA100" s="170"/>
      <c r="FVB100" s="170"/>
      <c r="FVC100" s="170"/>
      <c r="FVD100" s="170"/>
      <c r="FVE100" s="170"/>
      <c r="FVF100" s="170"/>
      <c r="FVG100" s="170"/>
      <c r="FVH100" s="170"/>
      <c r="FVI100" s="170"/>
      <c r="FVJ100" s="170"/>
      <c r="FVK100" s="170"/>
      <c r="FVL100" s="170"/>
      <c r="FVM100" s="170"/>
      <c r="FVN100" s="170"/>
      <c r="FVO100" s="170"/>
      <c r="FVP100" s="170"/>
      <c r="FVQ100" s="170"/>
      <c r="FVR100" s="170"/>
      <c r="FVS100" s="170"/>
      <c r="FVT100" s="170"/>
      <c r="FVU100" s="170"/>
      <c r="FVV100" s="170"/>
      <c r="FVW100" s="170"/>
      <c r="FVX100" s="170"/>
      <c r="FVY100" s="170"/>
      <c r="FVZ100" s="170"/>
      <c r="FWA100" s="170"/>
      <c r="FWB100" s="170"/>
      <c r="FWC100" s="170"/>
      <c r="FWD100" s="170"/>
      <c r="FWE100" s="170"/>
      <c r="FWF100" s="170"/>
      <c r="FWG100" s="170"/>
      <c r="FWH100" s="170"/>
      <c r="FWI100" s="170"/>
      <c r="FWJ100" s="170"/>
      <c r="FWK100" s="170"/>
      <c r="FWL100" s="170"/>
      <c r="FWM100" s="170"/>
      <c r="FWN100" s="170"/>
      <c r="FWO100" s="170"/>
      <c r="FWP100" s="170"/>
      <c r="FWQ100" s="170"/>
      <c r="FWR100" s="170"/>
      <c r="FWS100" s="170"/>
      <c r="FWT100" s="170"/>
      <c r="FWU100" s="170"/>
      <c r="FWV100" s="170"/>
      <c r="FWW100" s="170"/>
      <c r="FWX100" s="170"/>
      <c r="FWY100" s="170"/>
      <c r="FWZ100" s="170"/>
      <c r="FXA100" s="170"/>
      <c r="FXB100" s="170"/>
      <c r="FXC100" s="170"/>
      <c r="FXD100" s="170"/>
      <c r="FXE100" s="170"/>
      <c r="FXF100" s="170"/>
      <c r="FXG100" s="170"/>
      <c r="FXH100" s="170"/>
      <c r="FXI100" s="170"/>
      <c r="FXJ100" s="170"/>
      <c r="FXK100" s="170"/>
      <c r="FXL100" s="170"/>
      <c r="FXM100" s="170"/>
      <c r="FXN100" s="170"/>
      <c r="FXO100" s="170"/>
      <c r="FXP100" s="170"/>
      <c r="FXQ100" s="170"/>
      <c r="FXR100" s="170"/>
      <c r="FXS100" s="170"/>
      <c r="FXT100" s="170"/>
      <c r="FXU100" s="170"/>
      <c r="FXV100" s="170"/>
      <c r="FXW100" s="170"/>
      <c r="FXX100" s="170"/>
      <c r="FXY100" s="170"/>
      <c r="FXZ100" s="170"/>
      <c r="FYA100" s="170"/>
      <c r="FYB100" s="170"/>
      <c r="FYC100" s="170"/>
      <c r="FYD100" s="170"/>
      <c r="FYE100" s="170"/>
      <c r="FYF100" s="170"/>
      <c r="FYG100" s="170"/>
      <c r="FYH100" s="170"/>
      <c r="FYI100" s="170"/>
      <c r="FYJ100" s="170"/>
      <c r="FYK100" s="170"/>
      <c r="FYL100" s="170"/>
      <c r="FYM100" s="170"/>
      <c r="FYN100" s="170"/>
      <c r="FYO100" s="170"/>
      <c r="FYP100" s="170"/>
      <c r="FYQ100" s="170"/>
      <c r="FYR100" s="170"/>
      <c r="FYS100" s="170"/>
      <c r="FYT100" s="170"/>
      <c r="FYU100" s="170"/>
      <c r="FYV100" s="170"/>
      <c r="FYW100" s="170"/>
      <c r="FYX100" s="170"/>
      <c r="FYY100" s="170"/>
      <c r="FYZ100" s="170"/>
      <c r="FZA100" s="170"/>
      <c r="FZB100" s="170"/>
      <c r="FZC100" s="170"/>
      <c r="FZD100" s="170"/>
      <c r="FZE100" s="170"/>
      <c r="FZF100" s="170"/>
      <c r="FZG100" s="170"/>
      <c r="FZH100" s="170"/>
      <c r="FZI100" s="170"/>
      <c r="FZJ100" s="170"/>
      <c r="FZK100" s="170"/>
      <c r="FZL100" s="170"/>
      <c r="FZM100" s="170"/>
      <c r="FZN100" s="170"/>
      <c r="FZO100" s="170"/>
      <c r="FZP100" s="170"/>
      <c r="FZQ100" s="170"/>
      <c r="FZR100" s="170"/>
      <c r="FZS100" s="170"/>
      <c r="FZT100" s="170"/>
      <c r="FZU100" s="170"/>
      <c r="FZV100" s="170"/>
      <c r="FZW100" s="170"/>
      <c r="FZX100" s="170"/>
      <c r="FZY100" s="170"/>
      <c r="FZZ100" s="170"/>
      <c r="GAA100" s="170"/>
      <c r="GAB100" s="170"/>
      <c r="GAC100" s="170"/>
      <c r="GAD100" s="170"/>
      <c r="GAE100" s="170"/>
      <c r="GAF100" s="170"/>
      <c r="GAG100" s="170"/>
      <c r="GAH100" s="170"/>
      <c r="GAI100" s="170"/>
      <c r="GAJ100" s="170"/>
      <c r="GAK100" s="170"/>
      <c r="GAL100" s="170"/>
      <c r="GAM100" s="170"/>
      <c r="GAN100" s="170"/>
      <c r="GAO100" s="170"/>
      <c r="GAP100" s="170"/>
      <c r="GAQ100" s="170"/>
      <c r="GAR100" s="170"/>
      <c r="GAS100" s="170"/>
      <c r="GAT100" s="170"/>
      <c r="GAU100" s="170"/>
      <c r="GAV100" s="170"/>
      <c r="GAW100" s="170"/>
      <c r="GAX100" s="170"/>
      <c r="GAY100" s="170"/>
      <c r="GAZ100" s="170"/>
      <c r="GBA100" s="170"/>
      <c r="GBB100" s="170"/>
      <c r="GBC100" s="170"/>
      <c r="GBD100" s="170"/>
      <c r="GBE100" s="170"/>
      <c r="GBF100" s="170"/>
      <c r="GBG100" s="170"/>
      <c r="GBH100" s="170"/>
      <c r="GBI100" s="170"/>
      <c r="GBJ100" s="170"/>
      <c r="GBK100" s="170"/>
      <c r="GBL100" s="170"/>
      <c r="GBM100" s="170"/>
      <c r="GBN100" s="170"/>
      <c r="GBO100" s="170"/>
      <c r="GBP100" s="170"/>
      <c r="GBQ100" s="170"/>
      <c r="GBR100" s="170"/>
      <c r="GBS100" s="170"/>
      <c r="GBT100" s="170"/>
      <c r="GBU100" s="170"/>
      <c r="GBV100" s="170"/>
      <c r="GBW100" s="170"/>
      <c r="GBX100" s="170"/>
      <c r="GBY100" s="170"/>
      <c r="GBZ100" s="170"/>
      <c r="GCA100" s="170"/>
      <c r="GCB100" s="170"/>
      <c r="GCC100" s="170"/>
      <c r="GCD100" s="170"/>
      <c r="GCE100" s="170"/>
      <c r="GCF100" s="170"/>
      <c r="GCG100" s="170"/>
      <c r="GCH100" s="170"/>
      <c r="GCI100" s="170"/>
      <c r="GCJ100" s="170"/>
      <c r="GCK100" s="170"/>
      <c r="GCL100" s="170"/>
      <c r="GCM100" s="170"/>
      <c r="GCN100" s="170"/>
      <c r="GCO100" s="170"/>
      <c r="GCP100" s="170"/>
      <c r="GCQ100" s="170"/>
      <c r="GCR100" s="170"/>
      <c r="GCS100" s="170"/>
      <c r="GCT100" s="170"/>
      <c r="GCU100" s="170"/>
      <c r="GCV100" s="170"/>
      <c r="GCW100" s="170"/>
      <c r="GCX100" s="170"/>
      <c r="GCY100" s="170"/>
      <c r="GCZ100" s="170"/>
      <c r="GDA100" s="170"/>
      <c r="GDB100" s="170"/>
      <c r="GDC100" s="170"/>
      <c r="GDD100" s="170"/>
      <c r="GDE100" s="170"/>
      <c r="GDF100" s="170"/>
      <c r="GDG100" s="170"/>
      <c r="GDH100" s="170"/>
      <c r="GDI100" s="170"/>
      <c r="GDJ100" s="170"/>
      <c r="GDK100" s="170"/>
      <c r="GDL100" s="170"/>
      <c r="GDM100" s="170"/>
      <c r="GDN100" s="170"/>
      <c r="GDO100" s="170"/>
      <c r="GDP100" s="170"/>
      <c r="GDQ100" s="170"/>
      <c r="GDR100" s="170"/>
      <c r="GDS100" s="170"/>
      <c r="GDT100" s="170"/>
      <c r="GDU100" s="170"/>
      <c r="GDV100" s="170"/>
      <c r="GDW100" s="170"/>
      <c r="GDX100" s="170"/>
      <c r="GDY100" s="170"/>
      <c r="GDZ100" s="170"/>
      <c r="GEA100" s="170"/>
      <c r="GEB100" s="170"/>
      <c r="GEC100" s="170"/>
      <c r="GED100" s="170"/>
      <c r="GEE100" s="170"/>
      <c r="GEF100" s="170"/>
      <c r="GEG100" s="170"/>
      <c r="GEH100" s="170"/>
      <c r="GEI100" s="170"/>
      <c r="GEJ100" s="170"/>
      <c r="GEK100" s="170"/>
      <c r="GEL100" s="170"/>
      <c r="GEM100" s="170"/>
      <c r="GEN100" s="170"/>
      <c r="GEO100" s="170"/>
      <c r="GEP100" s="170"/>
      <c r="GEQ100" s="170"/>
      <c r="GER100" s="170"/>
      <c r="GES100" s="170"/>
      <c r="GET100" s="170"/>
      <c r="GEU100" s="170"/>
      <c r="GEV100" s="170"/>
      <c r="GEW100" s="170"/>
      <c r="GEX100" s="170"/>
      <c r="GEY100" s="170"/>
      <c r="GEZ100" s="170"/>
      <c r="GFA100" s="170"/>
      <c r="GFB100" s="170"/>
      <c r="GFC100" s="170"/>
      <c r="GFD100" s="170"/>
      <c r="GFE100" s="170"/>
      <c r="GFF100" s="170"/>
      <c r="GFG100" s="170"/>
      <c r="GFH100" s="170"/>
      <c r="GFI100" s="170"/>
      <c r="GFJ100" s="170"/>
      <c r="GFK100" s="170"/>
      <c r="GFL100" s="170"/>
      <c r="GFM100" s="170"/>
      <c r="GFN100" s="170"/>
      <c r="GFO100" s="170"/>
      <c r="GFP100" s="170"/>
      <c r="GFQ100" s="170"/>
      <c r="GFR100" s="170"/>
      <c r="GFS100" s="170"/>
      <c r="GFT100" s="170"/>
      <c r="GFU100" s="170"/>
      <c r="GFV100" s="170"/>
      <c r="GFW100" s="170"/>
      <c r="GFX100" s="170"/>
      <c r="GFY100" s="170"/>
      <c r="GFZ100" s="170"/>
      <c r="GGA100" s="170"/>
      <c r="GGB100" s="170"/>
      <c r="GGC100" s="170"/>
      <c r="GGD100" s="170"/>
      <c r="GGE100" s="170"/>
      <c r="GGF100" s="170"/>
      <c r="GGG100" s="170"/>
      <c r="GGH100" s="170"/>
      <c r="GGI100" s="170"/>
      <c r="GGJ100" s="170"/>
      <c r="GGK100" s="170"/>
      <c r="GGL100" s="170"/>
      <c r="GGM100" s="170"/>
      <c r="GGN100" s="170"/>
      <c r="GGO100" s="170"/>
      <c r="GGP100" s="170"/>
      <c r="GGQ100" s="170"/>
      <c r="GGR100" s="170"/>
      <c r="GGS100" s="170"/>
      <c r="GGT100" s="170"/>
      <c r="GGU100" s="170"/>
      <c r="GGV100" s="170"/>
      <c r="GGW100" s="170"/>
      <c r="GGX100" s="170"/>
      <c r="GGY100" s="170"/>
      <c r="GGZ100" s="170"/>
      <c r="GHA100" s="170"/>
      <c r="GHB100" s="170"/>
      <c r="GHC100" s="170"/>
      <c r="GHD100" s="170"/>
      <c r="GHE100" s="170"/>
      <c r="GHF100" s="170"/>
      <c r="GHG100" s="170"/>
      <c r="GHH100" s="170"/>
      <c r="GHI100" s="170"/>
      <c r="GHJ100" s="170"/>
      <c r="GHK100" s="170"/>
      <c r="GHL100" s="170"/>
      <c r="GHM100" s="170"/>
      <c r="GHN100" s="170"/>
      <c r="GHO100" s="170"/>
      <c r="GHP100" s="170"/>
      <c r="GHQ100" s="170"/>
      <c r="GHR100" s="170"/>
      <c r="GHS100" s="170"/>
      <c r="GHT100" s="170"/>
      <c r="GHU100" s="170"/>
      <c r="GHV100" s="170"/>
      <c r="GHW100" s="170"/>
      <c r="GHX100" s="170"/>
      <c r="GHY100" s="170"/>
      <c r="GHZ100" s="170"/>
      <c r="GIA100" s="170"/>
      <c r="GIB100" s="170"/>
      <c r="GIC100" s="170"/>
      <c r="GID100" s="170"/>
      <c r="GIE100" s="170"/>
      <c r="GIF100" s="170"/>
      <c r="GIG100" s="170"/>
      <c r="GIH100" s="170"/>
      <c r="GII100" s="170"/>
      <c r="GIJ100" s="170"/>
      <c r="GIK100" s="170"/>
      <c r="GIL100" s="170"/>
      <c r="GIM100" s="170"/>
      <c r="GIN100" s="170"/>
      <c r="GIO100" s="170"/>
      <c r="GIP100" s="170"/>
      <c r="GIQ100" s="170"/>
      <c r="GIR100" s="170"/>
      <c r="GIS100" s="170"/>
      <c r="GIT100" s="170"/>
      <c r="GIU100" s="170"/>
      <c r="GIV100" s="170"/>
      <c r="GIW100" s="170"/>
      <c r="GIX100" s="170"/>
      <c r="GIY100" s="170"/>
      <c r="GIZ100" s="170"/>
      <c r="GJA100" s="170"/>
      <c r="GJB100" s="170"/>
      <c r="GJC100" s="170"/>
      <c r="GJD100" s="170"/>
      <c r="GJE100" s="170"/>
      <c r="GJF100" s="170"/>
      <c r="GJG100" s="170"/>
      <c r="GJH100" s="170"/>
      <c r="GJI100" s="170"/>
      <c r="GJJ100" s="170"/>
      <c r="GJK100" s="170"/>
      <c r="GJL100" s="170"/>
      <c r="GJM100" s="170"/>
      <c r="GJN100" s="170"/>
      <c r="GJO100" s="170"/>
      <c r="GJP100" s="170"/>
      <c r="GJQ100" s="170"/>
      <c r="GJR100" s="170"/>
      <c r="GJS100" s="170"/>
      <c r="GJT100" s="170"/>
      <c r="GJU100" s="170"/>
      <c r="GJV100" s="170"/>
      <c r="GJW100" s="170"/>
      <c r="GJX100" s="170"/>
      <c r="GJY100" s="170"/>
      <c r="GJZ100" s="170"/>
      <c r="GKA100" s="170"/>
      <c r="GKB100" s="170"/>
      <c r="GKC100" s="170"/>
      <c r="GKD100" s="170"/>
      <c r="GKE100" s="170"/>
      <c r="GKF100" s="170"/>
      <c r="GKG100" s="170"/>
      <c r="GKH100" s="170"/>
      <c r="GKI100" s="170"/>
      <c r="GKJ100" s="170"/>
      <c r="GKK100" s="170"/>
      <c r="GKL100" s="170"/>
      <c r="GKM100" s="170"/>
      <c r="GKN100" s="170"/>
      <c r="GKO100" s="170"/>
      <c r="GKP100" s="170"/>
      <c r="GKQ100" s="170"/>
      <c r="GKR100" s="170"/>
      <c r="GKS100" s="170"/>
      <c r="GKT100" s="170"/>
      <c r="GKU100" s="170"/>
      <c r="GKV100" s="170"/>
      <c r="GKW100" s="170"/>
      <c r="GKX100" s="170"/>
      <c r="GKY100" s="170"/>
      <c r="GKZ100" s="170"/>
      <c r="GLA100" s="170"/>
      <c r="GLB100" s="170"/>
      <c r="GLC100" s="170"/>
      <c r="GLD100" s="170"/>
      <c r="GLE100" s="170"/>
      <c r="GLF100" s="170"/>
      <c r="GLG100" s="170"/>
      <c r="GLH100" s="170"/>
      <c r="GLI100" s="170"/>
      <c r="GLJ100" s="170"/>
      <c r="GLK100" s="170"/>
      <c r="GLL100" s="170"/>
      <c r="GLM100" s="170"/>
      <c r="GLN100" s="170"/>
      <c r="GLO100" s="170"/>
      <c r="GLP100" s="170"/>
      <c r="GLQ100" s="170"/>
      <c r="GLR100" s="170"/>
      <c r="GLS100" s="170"/>
      <c r="GLT100" s="170"/>
      <c r="GLU100" s="170"/>
      <c r="GLV100" s="170"/>
      <c r="GLW100" s="170"/>
      <c r="GLX100" s="170"/>
      <c r="GLY100" s="170"/>
      <c r="GLZ100" s="170"/>
      <c r="GMA100" s="170"/>
      <c r="GMB100" s="170"/>
      <c r="GMC100" s="170"/>
      <c r="GMD100" s="170"/>
      <c r="GME100" s="170"/>
      <c r="GMF100" s="170"/>
      <c r="GMG100" s="170"/>
      <c r="GMH100" s="170"/>
      <c r="GMI100" s="170"/>
      <c r="GMJ100" s="170"/>
      <c r="GMK100" s="170"/>
      <c r="GML100" s="170"/>
      <c r="GMM100" s="170"/>
      <c r="GMN100" s="170"/>
      <c r="GMO100" s="170"/>
      <c r="GMP100" s="170"/>
      <c r="GMQ100" s="170"/>
      <c r="GMR100" s="170"/>
      <c r="GMS100" s="170"/>
      <c r="GMT100" s="170"/>
      <c r="GMU100" s="170"/>
      <c r="GMV100" s="170"/>
      <c r="GMW100" s="170"/>
      <c r="GMX100" s="170"/>
      <c r="GMY100" s="170"/>
      <c r="GMZ100" s="170"/>
      <c r="GNA100" s="170"/>
      <c r="GNB100" s="170"/>
      <c r="GNC100" s="170"/>
      <c r="GND100" s="170"/>
      <c r="GNE100" s="170"/>
      <c r="GNF100" s="170"/>
      <c r="GNG100" s="170"/>
      <c r="GNH100" s="170"/>
      <c r="GNI100" s="170"/>
      <c r="GNJ100" s="170"/>
      <c r="GNK100" s="170"/>
      <c r="GNL100" s="170"/>
      <c r="GNM100" s="170"/>
      <c r="GNN100" s="170"/>
      <c r="GNO100" s="170"/>
      <c r="GNP100" s="170"/>
      <c r="GNQ100" s="170"/>
      <c r="GNR100" s="170"/>
      <c r="GNS100" s="170"/>
      <c r="GNT100" s="170"/>
      <c r="GNU100" s="170"/>
      <c r="GNV100" s="170"/>
      <c r="GNW100" s="170"/>
      <c r="GNX100" s="170"/>
      <c r="GNY100" s="170"/>
      <c r="GNZ100" s="170"/>
      <c r="GOA100" s="170"/>
      <c r="GOB100" s="170"/>
      <c r="GOC100" s="170"/>
      <c r="GOD100" s="170"/>
      <c r="GOE100" s="170"/>
      <c r="GOF100" s="170"/>
      <c r="GOG100" s="170"/>
      <c r="GOH100" s="170"/>
      <c r="GOI100" s="170"/>
      <c r="GOJ100" s="170"/>
      <c r="GOK100" s="170"/>
      <c r="GOL100" s="170"/>
      <c r="GOM100" s="170"/>
      <c r="GON100" s="170"/>
      <c r="GOO100" s="170"/>
      <c r="GOP100" s="170"/>
      <c r="GOQ100" s="170"/>
      <c r="GOR100" s="170"/>
      <c r="GOS100" s="170"/>
      <c r="GOT100" s="170"/>
      <c r="GOU100" s="170"/>
      <c r="GOV100" s="170"/>
      <c r="GOW100" s="170"/>
      <c r="GOX100" s="170"/>
      <c r="GOY100" s="170"/>
      <c r="GOZ100" s="170"/>
      <c r="GPA100" s="170"/>
      <c r="GPB100" s="170"/>
      <c r="GPC100" s="170"/>
      <c r="GPD100" s="170"/>
      <c r="GPE100" s="170"/>
      <c r="GPF100" s="170"/>
      <c r="GPG100" s="170"/>
      <c r="GPH100" s="170"/>
      <c r="GPI100" s="170"/>
      <c r="GPJ100" s="170"/>
      <c r="GPK100" s="170"/>
      <c r="GPL100" s="170"/>
      <c r="GPM100" s="170"/>
      <c r="GPN100" s="170"/>
      <c r="GPO100" s="170"/>
      <c r="GPP100" s="170"/>
      <c r="GPQ100" s="170"/>
      <c r="GPR100" s="170"/>
      <c r="GPS100" s="170"/>
      <c r="GPT100" s="170"/>
      <c r="GPU100" s="170"/>
      <c r="GPV100" s="170"/>
      <c r="GPW100" s="170"/>
      <c r="GPX100" s="170"/>
      <c r="GPY100" s="170"/>
      <c r="GPZ100" s="170"/>
      <c r="GQA100" s="170"/>
      <c r="GQB100" s="170"/>
      <c r="GQC100" s="170"/>
      <c r="GQD100" s="170"/>
      <c r="GQE100" s="170"/>
      <c r="GQF100" s="170"/>
      <c r="GQG100" s="170"/>
      <c r="GQH100" s="170"/>
      <c r="GQI100" s="170"/>
      <c r="GQJ100" s="170"/>
      <c r="GQK100" s="170"/>
      <c r="GQL100" s="170"/>
      <c r="GQM100" s="170"/>
      <c r="GQN100" s="170"/>
      <c r="GQO100" s="170"/>
      <c r="GQP100" s="170"/>
      <c r="GQQ100" s="170"/>
      <c r="GQR100" s="170"/>
      <c r="GQS100" s="170"/>
      <c r="GQT100" s="170"/>
      <c r="GQU100" s="170"/>
      <c r="GQV100" s="170"/>
      <c r="GQW100" s="170"/>
      <c r="GQX100" s="170"/>
      <c r="GQY100" s="170"/>
      <c r="GQZ100" s="170"/>
      <c r="GRA100" s="170"/>
      <c r="GRB100" s="170"/>
      <c r="GRC100" s="170"/>
      <c r="GRD100" s="170"/>
      <c r="GRE100" s="170"/>
      <c r="GRF100" s="170"/>
      <c r="GRG100" s="170"/>
      <c r="GRH100" s="170"/>
      <c r="GRI100" s="170"/>
      <c r="GRJ100" s="170"/>
      <c r="GRK100" s="170"/>
      <c r="GRL100" s="170"/>
      <c r="GRM100" s="170"/>
      <c r="GRN100" s="170"/>
      <c r="GRO100" s="170"/>
      <c r="GRP100" s="170"/>
      <c r="GRQ100" s="170"/>
      <c r="GRR100" s="170"/>
      <c r="GRS100" s="170"/>
      <c r="GRT100" s="170"/>
      <c r="GRU100" s="170"/>
      <c r="GRV100" s="170"/>
      <c r="GRW100" s="170"/>
      <c r="GRX100" s="170"/>
      <c r="GRY100" s="170"/>
      <c r="GRZ100" s="170"/>
      <c r="GSA100" s="170"/>
      <c r="GSB100" s="170"/>
      <c r="GSC100" s="170"/>
      <c r="GSD100" s="170"/>
      <c r="GSE100" s="170"/>
      <c r="GSF100" s="170"/>
      <c r="GSG100" s="170"/>
      <c r="GSH100" s="170"/>
      <c r="GSI100" s="170"/>
      <c r="GSJ100" s="170"/>
      <c r="GSK100" s="170"/>
      <c r="GSL100" s="170"/>
      <c r="GSM100" s="170"/>
      <c r="GSN100" s="170"/>
      <c r="GSO100" s="170"/>
      <c r="GSP100" s="170"/>
      <c r="GSQ100" s="170"/>
      <c r="GSR100" s="170"/>
      <c r="GSS100" s="170"/>
      <c r="GST100" s="170"/>
      <c r="GSU100" s="170"/>
      <c r="GSV100" s="170"/>
      <c r="GSW100" s="170"/>
      <c r="GSX100" s="170"/>
      <c r="GSY100" s="170"/>
      <c r="GSZ100" s="170"/>
      <c r="GTA100" s="170"/>
      <c r="GTB100" s="170"/>
      <c r="GTC100" s="170"/>
      <c r="GTD100" s="170"/>
      <c r="GTE100" s="170"/>
      <c r="GTF100" s="170"/>
      <c r="GTG100" s="170"/>
      <c r="GTH100" s="170"/>
      <c r="GTI100" s="170"/>
      <c r="GTJ100" s="170"/>
      <c r="GTK100" s="170"/>
      <c r="GTL100" s="170"/>
      <c r="GTM100" s="170"/>
      <c r="GTN100" s="170"/>
      <c r="GTO100" s="170"/>
      <c r="GTP100" s="170"/>
      <c r="GTQ100" s="170"/>
      <c r="GTR100" s="170"/>
      <c r="GTS100" s="170"/>
      <c r="GTT100" s="170"/>
      <c r="GTU100" s="170"/>
      <c r="GTV100" s="170"/>
      <c r="GTW100" s="170"/>
      <c r="GTX100" s="170"/>
      <c r="GTY100" s="170"/>
      <c r="GTZ100" s="170"/>
      <c r="GUA100" s="170"/>
      <c r="GUB100" s="170"/>
      <c r="GUC100" s="170"/>
      <c r="GUD100" s="170"/>
      <c r="GUE100" s="170"/>
      <c r="GUF100" s="170"/>
      <c r="GUG100" s="170"/>
      <c r="GUH100" s="170"/>
      <c r="GUI100" s="170"/>
      <c r="GUJ100" s="170"/>
      <c r="GUK100" s="170"/>
      <c r="GUL100" s="170"/>
      <c r="GUM100" s="170"/>
      <c r="GUN100" s="170"/>
      <c r="GUO100" s="170"/>
      <c r="GUP100" s="170"/>
      <c r="GUQ100" s="170"/>
      <c r="GUR100" s="170"/>
      <c r="GUS100" s="170"/>
      <c r="GUT100" s="170"/>
      <c r="GUU100" s="170"/>
      <c r="GUV100" s="170"/>
      <c r="GUW100" s="170"/>
      <c r="GUX100" s="170"/>
      <c r="GUY100" s="170"/>
      <c r="GUZ100" s="170"/>
      <c r="GVA100" s="170"/>
      <c r="GVB100" s="170"/>
      <c r="GVC100" s="170"/>
      <c r="GVD100" s="170"/>
      <c r="GVE100" s="170"/>
      <c r="GVF100" s="170"/>
      <c r="GVG100" s="170"/>
      <c r="GVH100" s="170"/>
      <c r="GVI100" s="170"/>
      <c r="GVJ100" s="170"/>
      <c r="GVK100" s="170"/>
      <c r="GVL100" s="170"/>
      <c r="GVM100" s="170"/>
      <c r="GVN100" s="170"/>
      <c r="GVO100" s="170"/>
      <c r="GVP100" s="170"/>
      <c r="GVQ100" s="170"/>
      <c r="GVR100" s="170"/>
      <c r="GVS100" s="170"/>
      <c r="GVT100" s="170"/>
      <c r="GVU100" s="170"/>
      <c r="GVV100" s="170"/>
      <c r="GVW100" s="170"/>
      <c r="GVX100" s="170"/>
      <c r="GVY100" s="170"/>
      <c r="GVZ100" s="170"/>
      <c r="GWA100" s="170"/>
      <c r="GWB100" s="170"/>
      <c r="GWC100" s="170"/>
      <c r="GWD100" s="170"/>
      <c r="GWE100" s="170"/>
      <c r="GWF100" s="170"/>
      <c r="GWG100" s="170"/>
      <c r="GWH100" s="170"/>
      <c r="GWI100" s="170"/>
      <c r="GWJ100" s="170"/>
      <c r="GWK100" s="170"/>
      <c r="GWL100" s="170"/>
      <c r="GWM100" s="170"/>
      <c r="GWN100" s="170"/>
      <c r="GWO100" s="170"/>
      <c r="GWP100" s="170"/>
      <c r="GWQ100" s="170"/>
      <c r="GWR100" s="170"/>
      <c r="GWS100" s="170"/>
      <c r="GWT100" s="170"/>
      <c r="GWU100" s="170"/>
      <c r="GWV100" s="170"/>
      <c r="GWW100" s="170"/>
      <c r="GWX100" s="170"/>
      <c r="GWY100" s="170"/>
      <c r="GWZ100" s="170"/>
      <c r="GXA100" s="170"/>
      <c r="GXB100" s="170"/>
      <c r="GXC100" s="170"/>
      <c r="GXD100" s="170"/>
      <c r="GXE100" s="170"/>
      <c r="GXF100" s="170"/>
      <c r="GXG100" s="170"/>
      <c r="GXH100" s="170"/>
      <c r="GXI100" s="170"/>
      <c r="GXJ100" s="170"/>
      <c r="GXK100" s="170"/>
      <c r="GXL100" s="170"/>
      <c r="GXM100" s="170"/>
      <c r="GXN100" s="170"/>
      <c r="GXO100" s="170"/>
      <c r="GXP100" s="170"/>
      <c r="GXQ100" s="170"/>
      <c r="GXR100" s="170"/>
      <c r="GXS100" s="170"/>
      <c r="GXT100" s="170"/>
      <c r="GXU100" s="170"/>
      <c r="GXV100" s="170"/>
      <c r="GXW100" s="170"/>
      <c r="GXX100" s="170"/>
      <c r="GXY100" s="170"/>
      <c r="GXZ100" s="170"/>
      <c r="GYA100" s="170"/>
      <c r="GYB100" s="170"/>
      <c r="GYC100" s="170"/>
      <c r="GYD100" s="170"/>
      <c r="GYE100" s="170"/>
      <c r="GYF100" s="170"/>
      <c r="GYG100" s="170"/>
      <c r="GYH100" s="170"/>
      <c r="GYI100" s="170"/>
      <c r="GYJ100" s="170"/>
      <c r="GYK100" s="170"/>
      <c r="GYL100" s="170"/>
      <c r="GYM100" s="170"/>
      <c r="GYN100" s="170"/>
      <c r="GYO100" s="170"/>
      <c r="GYP100" s="170"/>
      <c r="GYQ100" s="170"/>
      <c r="GYR100" s="170"/>
      <c r="GYS100" s="170"/>
      <c r="GYT100" s="170"/>
      <c r="GYU100" s="170"/>
      <c r="GYV100" s="170"/>
      <c r="GYW100" s="170"/>
      <c r="GYX100" s="170"/>
      <c r="GYY100" s="170"/>
      <c r="GYZ100" s="170"/>
      <c r="GZA100" s="170"/>
      <c r="GZB100" s="170"/>
      <c r="GZC100" s="170"/>
      <c r="GZD100" s="170"/>
      <c r="GZE100" s="170"/>
      <c r="GZF100" s="170"/>
      <c r="GZG100" s="170"/>
      <c r="GZH100" s="170"/>
      <c r="GZI100" s="170"/>
      <c r="GZJ100" s="170"/>
      <c r="GZK100" s="170"/>
      <c r="GZL100" s="170"/>
      <c r="GZM100" s="170"/>
      <c r="GZN100" s="170"/>
      <c r="GZO100" s="170"/>
      <c r="GZP100" s="170"/>
      <c r="GZQ100" s="170"/>
      <c r="GZR100" s="170"/>
      <c r="GZS100" s="170"/>
      <c r="GZT100" s="170"/>
      <c r="GZU100" s="170"/>
      <c r="GZV100" s="170"/>
      <c r="GZW100" s="170"/>
      <c r="GZX100" s="170"/>
      <c r="GZY100" s="170"/>
      <c r="GZZ100" s="170"/>
      <c r="HAA100" s="170"/>
      <c r="HAB100" s="170"/>
      <c r="HAC100" s="170"/>
      <c r="HAD100" s="170"/>
      <c r="HAE100" s="170"/>
      <c r="HAF100" s="170"/>
      <c r="HAG100" s="170"/>
      <c r="HAH100" s="170"/>
      <c r="HAI100" s="170"/>
      <c r="HAJ100" s="170"/>
      <c r="HAK100" s="170"/>
      <c r="HAL100" s="170"/>
      <c r="HAM100" s="170"/>
      <c r="HAN100" s="170"/>
      <c r="HAO100" s="170"/>
      <c r="HAP100" s="170"/>
      <c r="HAQ100" s="170"/>
      <c r="HAR100" s="170"/>
      <c r="HAS100" s="170"/>
      <c r="HAT100" s="170"/>
      <c r="HAU100" s="170"/>
      <c r="HAV100" s="170"/>
      <c r="HAW100" s="170"/>
      <c r="HAX100" s="170"/>
      <c r="HAY100" s="170"/>
      <c r="HAZ100" s="170"/>
      <c r="HBA100" s="170"/>
      <c r="HBB100" s="170"/>
      <c r="HBC100" s="170"/>
      <c r="HBD100" s="170"/>
      <c r="HBE100" s="170"/>
      <c r="HBF100" s="170"/>
      <c r="HBG100" s="170"/>
      <c r="HBH100" s="170"/>
      <c r="HBI100" s="170"/>
      <c r="HBJ100" s="170"/>
      <c r="HBK100" s="170"/>
      <c r="HBL100" s="170"/>
      <c r="HBM100" s="170"/>
      <c r="HBN100" s="170"/>
      <c r="HBO100" s="170"/>
      <c r="HBP100" s="170"/>
      <c r="HBQ100" s="170"/>
      <c r="HBR100" s="170"/>
      <c r="HBS100" s="170"/>
      <c r="HBT100" s="170"/>
      <c r="HBU100" s="170"/>
      <c r="HBV100" s="170"/>
      <c r="HBW100" s="170"/>
      <c r="HBX100" s="170"/>
      <c r="HBY100" s="170"/>
      <c r="HBZ100" s="170"/>
      <c r="HCA100" s="170"/>
      <c r="HCB100" s="170"/>
      <c r="HCC100" s="170"/>
      <c r="HCD100" s="170"/>
      <c r="HCE100" s="170"/>
      <c r="HCF100" s="170"/>
      <c r="HCG100" s="170"/>
      <c r="HCH100" s="170"/>
      <c r="HCI100" s="170"/>
      <c r="HCJ100" s="170"/>
      <c r="HCK100" s="170"/>
      <c r="HCL100" s="170"/>
      <c r="HCM100" s="170"/>
      <c r="HCN100" s="170"/>
      <c r="HCO100" s="170"/>
      <c r="HCP100" s="170"/>
      <c r="HCQ100" s="170"/>
      <c r="HCR100" s="170"/>
      <c r="HCS100" s="170"/>
      <c r="HCT100" s="170"/>
      <c r="HCU100" s="170"/>
      <c r="HCV100" s="170"/>
      <c r="HCW100" s="170"/>
      <c r="HCX100" s="170"/>
      <c r="HCY100" s="170"/>
      <c r="HCZ100" s="170"/>
      <c r="HDA100" s="170"/>
      <c r="HDB100" s="170"/>
      <c r="HDC100" s="170"/>
      <c r="HDD100" s="170"/>
      <c r="HDE100" s="170"/>
      <c r="HDF100" s="170"/>
      <c r="HDG100" s="170"/>
      <c r="HDH100" s="170"/>
      <c r="HDI100" s="170"/>
      <c r="HDJ100" s="170"/>
      <c r="HDK100" s="170"/>
      <c r="HDL100" s="170"/>
      <c r="HDM100" s="170"/>
      <c r="HDN100" s="170"/>
      <c r="HDO100" s="170"/>
      <c r="HDP100" s="170"/>
      <c r="HDQ100" s="170"/>
      <c r="HDR100" s="170"/>
      <c r="HDS100" s="170"/>
      <c r="HDT100" s="170"/>
      <c r="HDU100" s="170"/>
      <c r="HDV100" s="170"/>
      <c r="HDW100" s="170"/>
      <c r="HDX100" s="170"/>
      <c r="HDY100" s="170"/>
      <c r="HDZ100" s="170"/>
      <c r="HEA100" s="170"/>
      <c r="HEB100" s="170"/>
      <c r="HEC100" s="170"/>
      <c r="HED100" s="170"/>
      <c r="HEE100" s="170"/>
      <c r="HEF100" s="170"/>
      <c r="HEG100" s="170"/>
      <c r="HEH100" s="170"/>
      <c r="HEI100" s="170"/>
      <c r="HEJ100" s="170"/>
      <c r="HEK100" s="170"/>
      <c r="HEL100" s="170"/>
      <c r="HEM100" s="170"/>
      <c r="HEN100" s="170"/>
      <c r="HEO100" s="170"/>
      <c r="HEP100" s="170"/>
      <c r="HEQ100" s="170"/>
      <c r="HER100" s="170"/>
      <c r="HES100" s="170"/>
      <c r="HET100" s="170"/>
      <c r="HEU100" s="170"/>
      <c r="HEV100" s="170"/>
      <c r="HEW100" s="170"/>
      <c r="HEX100" s="170"/>
      <c r="HEY100" s="170"/>
      <c r="HEZ100" s="170"/>
      <c r="HFA100" s="170"/>
      <c r="HFB100" s="170"/>
      <c r="HFC100" s="170"/>
      <c r="HFD100" s="170"/>
      <c r="HFE100" s="170"/>
      <c r="HFF100" s="170"/>
      <c r="HFG100" s="170"/>
      <c r="HFH100" s="170"/>
      <c r="HFI100" s="170"/>
      <c r="HFJ100" s="170"/>
      <c r="HFK100" s="170"/>
      <c r="HFL100" s="170"/>
      <c r="HFM100" s="170"/>
      <c r="HFN100" s="170"/>
      <c r="HFO100" s="170"/>
      <c r="HFP100" s="170"/>
      <c r="HFQ100" s="170"/>
      <c r="HFR100" s="170"/>
      <c r="HFS100" s="170"/>
      <c r="HFT100" s="170"/>
      <c r="HFU100" s="170"/>
      <c r="HFV100" s="170"/>
      <c r="HFW100" s="170"/>
      <c r="HFX100" s="170"/>
      <c r="HFY100" s="170"/>
      <c r="HFZ100" s="170"/>
      <c r="HGA100" s="170"/>
      <c r="HGB100" s="170"/>
      <c r="HGC100" s="170"/>
      <c r="HGD100" s="170"/>
      <c r="HGE100" s="170"/>
      <c r="HGF100" s="170"/>
      <c r="HGG100" s="170"/>
      <c r="HGH100" s="170"/>
      <c r="HGI100" s="170"/>
      <c r="HGJ100" s="170"/>
      <c r="HGK100" s="170"/>
      <c r="HGL100" s="170"/>
      <c r="HGM100" s="170"/>
      <c r="HGN100" s="170"/>
      <c r="HGO100" s="170"/>
      <c r="HGP100" s="170"/>
      <c r="HGQ100" s="170"/>
      <c r="HGR100" s="170"/>
      <c r="HGS100" s="170"/>
      <c r="HGT100" s="170"/>
      <c r="HGU100" s="170"/>
      <c r="HGV100" s="170"/>
      <c r="HGW100" s="170"/>
      <c r="HGX100" s="170"/>
      <c r="HGY100" s="170"/>
      <c r="HGZ100" s="170"/>
      <c r="HHA100" s="170"/>
      <c r="HHB100" s="170"/>
      <c r="HHC100" s="170"/>
      <c r="HHD100" s="170"/>
      <c r="HHE100" s="170"/>
      <c r="HHF100" s="170"/>
      <c r="HHG100" s="170"/>
      <c r="HHH100" s="170"/>
      <c r="HHI100" s="170"/>
      <c r="HHJ100" s="170"/>
      <c r="HHK100" s="170"/>
      <c r="HHL100" s="170"/>
      <c r="HHM100" s="170"/>
      <c r="HHN100" s="170"/>
      <c r="HHO100" s="170"/>
      <c r="HHP100" s="170"/>
      <c r="HHQ100" s="170"/>
      <c r="HHR100" s="170"/>
      <c r="HHS100" s="170"/>
      <c r="HHT100" s="170"/>
      <c r="HHU100" s="170"/>
      <c r="HHV100" s="170"/>
      <c r="HHW100" s="170"/>
      <c r="HHX100" s="170"/>
      <c r="HHY100" s="170"/>
      <c r="HHZ100" s="170"/>
      <c r="HIA100" s="170"/>
      <c r="HIB100" s="170"/>
      <c r="HIC100" s="170"/>
      <c r="HID100" s="170"/>
      <c r="HIE100" s="170"/>
      <c r="HIF100" s="170"/>
      <c r="HIG100" s="170"/>
      <c r="HIH100" s="170"/>
      <c r="HII100" s="170"/>
      <c r="HIJ100" s="170"/>
      <c r="HIK100" s="170"/>
      <c r="HIL100" s="170"/>
      <c r="HIM100" s="170"/>
      <c r="HIN100" s="170"/>
      <c r="HIO100" s="170"/>
      <c r="HIP100" s="170"/>
      <c r="HIQ100" s="170"/>
      <c r="HIR100" s="170"/>
      <c r="HIS100" s="170"/>
      <c r="HIT100" s="170"/>
      <c r="HIU100" s="170"/>
      <c r="HIV100" s="170"/>
      <c r="HIW100" s="170"/>
      <c r="HIX100" s="170"/>
      <c r="HIY100" s="170"/>
      <c r="HIZ100" s="170"/>
      <c r="HJA100" s="170"/>
      <c r="HJB100" s="170"/>
      <c r="HJC100" s="170"/>
      <c r="HJD100" s="170"/>
      <c r="HJE100" s="170"/>
      <c r="HJF100" s="170"/>
      <c r="HJG100" s="170"/>
      <c r="HJH100" s="170"/>
      <c r="HJI100" s="170"/>
      <c r="HJJ100" s="170"/>
      <c r="HJK100" s="170"/>
      <c r="HJL100" s="170"/>
      <c r="HJM100" s="170"/>
      <c r="HJN100" s="170"/>
      <c r="HJO100" s="170"/>
      <c r="HJP100" s="170"/>
      <c r="HJQ100" s="170"/>
      <c r="HJR100" s="170"/>
      <c r="HJS100" s="170"/>
      <c r="HJT100" s="170"/>
      <c r="HJU100" s="170"/>
      <c r="HJV100" s="170"/>
      <c r="HJW100" s="170"/>
      <c r="HJX100" s="170"/>
      <c r="HJY100" s="170"/>
      <c r="HJZ100" s="170"/>
      <c r="HKA100" s="170"/>
      <c r="HKB100" s="170"/>
      <c r="HKC100" s="170"/>
      <c r="HKD100" s="170"/>
      <c r="HKE100" s="170"/>
      <c r="HKF100" s="170"/>
      <c r="HKG100" s="170"/>
      <c r="HKH100" s="170"/>
      <c r="HKI100" s="170"/>
      <c r="HKJ100" s="170"/>
      <c r="HKK100" s="170"/>
      <c r="HKL100" s="170"/>
      <c r="HKM100" s="170"/>
      <c r="HKN100" s="170"/>
      <c r="HKO100" s="170"/>
      <c r="HKP100" s="170"/>
      <c r="HKQ100" s="170"/>
      <c r="HKR100" s="170"/>
      <c r="HKS100" s="170"/>
      <c r="HKT100" s="170"/>
      <c r="HKU100" s="170"/>
      <c r="HKV100" s="170"/>
      <c r="HKW100" s="170"/>
      <c r="HKX100" s="170"/>
      <c r="HKY100" s="170"/>
      <c r="HKZ100" s="170"/>
      <c r="HLA100" s="170"/>
      <c r="HLB100" s="170"/>
      <c r="HLC100" s="170"/>
      <c r="HLD100" s="170"/>
      <c r="HLE100" s="170"/>
      <c r="HLF100" s="170"/>
      <c r="HLG100" s="170"/>
      <c r="HLH100" s="170"/>
      <c r="HLI100" s="170"/>
      <c r="HLJ100" s="170"/>
      <c r="HLK100" s="170"/>
      <c r="HLL100" s="170"/>
      <c r="HLM100" s="170"/>
      <c r="HLN100" s="170"/>
      <c r="HLO100" s="170"/>
      <c r="HLP100" s="170"/>
      <c r="HLQ100" s="170"/>
      <c r="HLR100" s="170"/>
      <c r="HLS100" s="170"/>
      <c r="HLT100" s="170"/>
      <c r="HLU100" s="170"/>
      <c r="HLV100" s="170"/>
      <c r="HLW100" s="170"/>
      <c r="HLX100" s="170"/>
      <c r="HLY100" s="170"/>
      <c r="HLZ100" s="170"/>
      <c r="HMA100" s="170"/>
      <c r="HMB100" s="170"/>
      <c r="HMC100" s="170"/>
      <c r="HMD100" s="170"/>
      <c r="HME100" s="170"/>
      <c r="HMF100" s="170"/>
      <c r="HMG100" s="170"/>
      <c r="HMH100" s="170"/>
      <c r="HMI100" s="170"/>
      <c r="HMJ100" s="170"/>
      <c r="HMK100" s="170"/>
      <c r="HML100" s="170"/>
      <c r="HMM100" s="170"/>
      <c r="HMN100" s="170"/>
      <c r="HMO100" s="170"/>
      <c r="HMP100" s="170"/>
      <c r="HMQ100" s="170"/>
      <c r="HMR100" s="170"/>
      <c r="HMS100" s="170"/>
      <c r="HMT100" s="170"/>
      <c r="HMU100" s="170"/>
      <c r="HMV100" s="170"/>
      <c r="HMW100" s="170"/>
      <c r="HMX100" s="170"/>
      <c r="HMY100" s="170"/>
      <c r="HMZ100" s="170"/>
      <c r="HNA100" s="170"/>
      <c r="HNB100" s="170"/>
      <c r="HNC100" s="170"/>
      <c r="HND100" s="170"/>
      <c r="HNE100" s="170"/>
      <c r="HNF100" s="170"/>
      <c r="HNG100" s="170"/>
      <c r="HNH100" s="170"/>
      <c r="HNI100" s="170"/>
      <c r="HNJ100" s="170"/>
      <c r="HNK100" s="170"/>
      <c r="HNL100" s="170"/>
      <c r="HNM100" s="170"/>
      <c r="HNN100" s="170"/>
      <c r="HNO100" s="170"/>
      <c r="HNP100" s="170"/>
      <c r="HNQ100" s="170"/>
      <c r="HNR100" s="170"/>
      <c r="HNS100" s="170"/>
      <c r="HNT100" s="170"/>
      <c r="HNU100" s="170"/>
      <c r="HNV100" s="170"/>
      <c r="HNW100" s="170"/>
      <c r="HNX100" s="170"/>
      <c r="HNY100" s="170"/>
      <c r="HNZ100" s="170"/>
      <c r="HOA100" s="170"/>
      <c r="HOB100" s="170"/>
      <c r="HOC100" s="170"/>
      <c r="HOD100" s="170"/>
      <c r="HOE100" s="170"/>
      <c r="HOF100" s="170"/>
      <c r="HOG100" s="170"/>
      <c r="HOH100" s="170"/>
      <c r="HOI100" s="170"/>
      <c r="HOJ100" s="170"/>
      <c r="HOK100" s="170"/>
      <c r="HOL100" s="170"/>
      <c r="HOM100" s="170"/>
      <c r="HON100" s="170"/>
      <c r="HOO100" s="170"/>
      <c r="HOP100" s="170"/>
      <c r="HOQ100" s="170"/>
      <c r="HOR100" s="170"/>
      <c r="HOS100" s="170"/>
      <c r="HOT100" s="170"/>
      <c r="HOU100" s="170"/>
      <c r="HOV100" s="170"/>
      <c r="HOW100" s="170"/>
      <c r="HOX100" s="170"/>
      <c r="HOY100" s="170"/>
      <c r="HOZ100" s="170"/>
      <c r="HPA100" s="170"/>
      <c r="HPB100" s="170"/>
      <c r="HPC100" s="170"/>
      <c r="HPD100" s="170"/>
      <c r="HPE100" s="170"/>
      <c r="HPF100" s="170"/>
      <c r="HPG100" s="170"/>
      <c r="HPH100" s="170"/>
      <c r="HPI100" s="170"/>
      <c r="HPJ100" s="170"/>
      <c r="HPK100" s="170"/>
      <c r="HPL100" s="170"/>
      <c r="HPM100" s="170"/>
      <c r="HPN100" s="170"/>
      <c r="HPO100" s="170"/>
      <c r="HPP100" s="170"/>
      <c r="HPQ100" s="170"/>
      <c r="HPR100" s="170"/>
      <c r="HPS100" s="170"/>
      <c r="HPT100" s="170"/>
      <c r="HPU100" s="170"/>
      <c r="HPV100" s="170"/>
      <c r="HPW100" s="170"/>
      <c r="HPX100" s="170"/>
      <c r="HPY100" s="170"/>
      <c r="HPZ100" s="170"/>
      <c r="HQA100" s="170"/>
      <c r="HQB100" s="170"/>
      <c r="HQC100" s="170"/>
      <c r="HQD100" s="170"/>
      <c r="HQE100" s="170"/>
      <c r="HQF100" s="170"/>
      <c r="HQG100" s="170"/>
      <c r="HQH100" s="170"/>
      <c r="HQI100" s="170"/>
      <c r="HQJ100" s="170"/>
      <c r="HQK100" s="170"/>
      <c r="HQL100" s="170"/>
      <c r="HQM100" s="170"/>
      <c r="HQN100" s="170"/>
      <c r="HQO100" s="170"/>
      <c r="HQP100" s="170"/>
      <c r="HQQ100" s="170"/>
      <c r="HQR100" s="170"/>
      <c r="HQS100" s="170"/>
      <c r="HQT100" s="170"/>
      <c r="HQU100" s="170"/>
      <c r="HQV100" s="170"/>
      <c r="HQW100" s="170"/>
      <c r="HQX100" s="170"/>
      <c r="HQY100" s="170"/>
      <c r="HQZ100" s="170"/>
      <c r="HRA100" s="170"/>
      <c r="HRB100" s="170"/>
      <c r="HRC100" s="170"/>
      <c r="HRD100" s="170"/>
      <c r="HRE100" s="170"/>
      <c r="HRF100" s="170"/>
      <c r="HRG100" s="170"/>
      <c r="HRH100" s="170"/>
      <c r="HRI100" s="170"/>
      <c r="HRJ100" s="170"/>
      <c r="HRK100" s="170"/>
      <c r="HRL100" s="170"/>
      <c r="HRM100" s="170"/>
      <c r="HRN100" s="170"/>
      <c r="HRO100" s="170"/>
      <c r="HRP100" s="170"/>
      <c r="HRQ100" s="170"/>
      <c r="HRR100" s="170"/>
      <c r="HRS100" s="170"/>
      <c r="HRT100" s="170"/>
      <c r="HRU100" s="170"/>
      <c r="HRV100" s="170"/>
      <c r="HRW100" s="170"/>
      <c r="HRX100" s="170"/>
      <c r="HRY100" s="170"/>
      <c r="HRZ100" s="170"/>
      <c r="HSA100" s="170"/>
      <c r="HSB100" s="170"/>
      <c r="HSC100" s="170"/>
      <c r="HSD100" s="170"/>
      <c r="HSE100" s="170"/>
      <c r="HSF100" s="170"/>
      <c r="HSG100" s="170"/>
      <c r="HSH100" s="170"/>
      <c r="HSI100" s="170"/>
      <c r="HSJ100" s="170"/>
      <c r="HSK100" s="170"/>
      <c r="HSL100" s="170"/>
      <c r="HSM100" s="170"/>
      <c r="HSN100" s="170"/>
      <c r="HSO100" s="170"/>
      <c r="HSP100" s="170"/>
      <c r="HSQ100" s="170"/>
      <c r="HSR100" s="170"/>
      <c r="HSS100" s="170"/>
      <c r="HST100" s="170"/>
      <c r="HSU100" s="170"/>
      <c r="HSV100" s="170"/>
      <c r="HSW100" s="170"/>
      <c r="HSX100" s="170"/>
      <c r="HSY100" s="170"/>
      <c r="HSZ100" s="170"/>
      <c r="HTA100" s="170"/>
      <c r="HTB100" s="170"/>
      <c r="HTC100" s="170"/>
      <c r="HTD100" s="170"/>
      <c r="HTE100" s="170"/>
      <c r="HTF100" s="170"/>
      <c r="HTG100" s="170"/>
      <c r="HTH100" s="170"/>
      <c r="HTI100" s="170"/>
      <c r="HTJ100" s="170"/>
      <c r="HTK100" s="170"/>
      <c r="HTL100" s="170"/>
      <c r="HTM100" s="170"/>
      <c r="HTN100" s="170"/>
      <c r="HTO100" s="170"/>
      <c r="HTP100" s="170"/>
      <c r="HTQ100" s="170"/>
      <c r="HTR100" s="170"/>
      <c r="HTS100" s="170"/>
      <c r="HTT100" s="170"/>
      <c r="HTU100" s="170"/>
      <c r="HTV100" s="170"/>
      <c r="HTW100" s="170"/>
      <c r="HTX100" s="170"/>
      <c r="HTY100" s="170"/>
      <c r="HTZ100" s="170"/>
      <c r="HUA100" s="170"/>
      <c r="HUB100" s="170"/>
      <c r="HUC100" s="170"/>
      <c r="HUD100" s="170"/>
      <c r="HUE100" s="170"/>
      <c r="HUF100" s="170"/>
      <c r="HUG100" s="170"/>
      <c r="HUH100" s="170"/>
      <c r="HUI100" s="170"/>
      <c r="HUJ100" s="170"/>
      <c r="HUK100" s="170"/>
      <c r="HUL100" s="170"/>
      <c r="HUM100" s="170"/>
      <c r="HUN100" s="170"/>
      <c r="HUO100" s="170"/>
      <c r="HUP100" s="170"/>
      <c r="HUQ100" s="170"/>
      <c r="HUR100" s="170"/>
      <c r="HUS100" s="170"/>
      <c r="HUT100" s="170"/>
      <c r="HUU100" s="170"/>
      <c r="HUV100" s="170"/>
      <c r="HUW100" s="170"/>
      <c r="HUX100" s="170"/>
      <c r="HUY100" s="170"/>
      <c r="HUZ100" s="170"/>
      <c r="HVA100" s="170"/>
      <c r="HVB100" s="170"/>
      <c r="HVC100" s="170"/>
      <c r="HVD100" s="170"/>
      <c r="HVE100" s="170"/>
      <c r="HVF100" s="170"/>
      <c r="HVG100" s="170"/>
      <c r="HVH100" s="170"/>
      <c r="HVI100" s="170"/>
      <c r="HVJ100" s="170"/>
      <c r="HVK100" s="170"/>
      <c r="HVL100" s="170"/>
      <c r="HVM100" s="170"/>
      <c r="HVN100" s="170"/>
      <c r="HVO100" s="170"/>
      <c r="HVP100" s="170"/>
      <c r="HVQ100" s="170"/>
      <c r="HVR100" s="170"/>
      <c r="HVS100" s="170"/>
      <c r="HVT100" s="170"/>
      <c r="HVU100" s="170"/>
      <c r="HVV100" s="170"/>
      <c r="HVW100" s="170"/>
      <c r="HVX100" s="170"/>
      <c r="HVY100" s="170"/>
      <c r="HVZ100" s="170"/>
      <c r="HWA100" s="170"/>
      <c r="HWB100" s="170"/>
      <c r="HWC100" s="170"/>
      <c r="HWD100" s="170"/>
      <c r="HWE100" s="170"/>
      <c r="HWF100" s="170"/>
      <c r="HWG100" s="170"/>
      <c r="HWH100" s="170"/>
      <c r="HWI100" s="170"/>
      <c r="HWJ100" s="170"/>
      <c r="HWK100" s="170"/>
      <c r="HWL100" s="170"/>
      <c r="HWM100" s="170"/>
      <c r="HWN100" s="170"/>
      <c r="HWO100" s="170"/>
      <c r="HWP100" s="170"/>
      <c r="HWQ100" s="170"/>
      <c r="HWR100" s="170"/>
      <c r="HWS100" s="170"/>
      <c r="HWT100" s="170"/>
      <c r="HWU100" s="170"/>
      <c r="HWV100" s="170"/>
      <c r="HWW100" s="170"/>
      <c r="HWX100" s="170"/>
      <c r="HWY100" s="170"/>
      <c r="HWZ100" s="170"/>
      <c r="HXA100" s="170"/>
      <c r="HXB100" s="170"/>
      <c r="HXC100" s="170"/>
      <c r="HXD100" s="170"/>
      <c r="HXE100" s="170"/>
      <c r="HXF100" s="170"/>
      <c r="HXG100" s="170"/>
      <c r="HXH100" s="170"/>
      <c r="HXI100" s="170"/>
      <c r="HXJ100" s="170"/>
      <c r="HXK100" s="170"/>
      <c r="HXL100" s="170"/>
      <c r="HXM100" s="170"/>
      <c r="HXN100" s="170"/>
      <c r="HXO100" s="170"/>
      <c r="HXP100" s="170"/>
      <c r="HXQ100" s="170"/>
      <c r="HXR100" s="170"/>
      <c r="HXS100" s="170"/>
      <c r="HXT100" s="170"/>
      <c r="HXU100" s="170"/>
      <c r="HXV100" s="170"/>
      <c r="HXW100" s="170"/>
      <c r="HXX100" s="170"/>
      <c r="HXY100" s="170"/>
      <c r="HXZ100" s="170"/>
      <c r="HYA100" s="170"/>
      <c r="HYB100" s="170"/>
      <c r="HYC100" s="170"/>
      <c r="HYD100" s="170"/>
      <c r="HYE100" s="170"/>
      <c r="HYF100" s="170"/>
      <c r="HYG100" s="170"/>
      <c r="HYH100" s="170"/>
      <c r="HYI100" s="170"/>
      <c r="HYJ100" s="170"/>
      <c r="HYK100" s="170"/>
      <c r="HYL100" s="170"/>
      <c r="HYM100" s="170"/>
      <c r="HYN100" s="170"/>
      <c r="HYO100" s="170"/>
      <c r="HYP100" s="170"/>
      <c r="HYQ100" s="170"/>
      <c r="HYR100" s="170"/>
      <c r="HYS100" s="170"/>
      <c r="HYT100" s="170"/>
      <c r="HYU100" s="170"/>
      <c r="HYV100" s="170"/>
      <c r="HYW100" s="170"/>
      <c r="HYX100" s="170"/>
      <c r="HYY100" s="170"/>
      <c r="HYZ100" s="170"/>
      <c r="HZA100" s="170"/>
      <c r="HZB100" s="170"/>
      <c r="HZC100" s="170"/>
      <c r="HZD100" s="170"/>
      <c r="HZE100" s="170"/>
      <c r="HZF100" s="170"/>
      <c r="HZG100" s="170"/>
      <c r="HZH100" s="170"/>
      <c r="HZI100" s="170"/>
      <c r="HZJ100" s="170"/>
      <c r="HZK100" s="170"/>
      <c r="HZL100" s="170"/>
      <c r="HZM100" s="170"/>
      <c r="HZN100" s="170"/>
      <c r="HZO100" s="170"/>
      <c r="HZP100" s="170"/>
      <c r="HZQ100" s="170"/>
      <c r="HZR100" s="170"/>
      <c r="HZS100" s="170"/>
      <c r="HZT100" s="170"/>
      <c r="HZU100" s="170"/>
      <c r="HZV100" s="170"/>
      <c r="HZW100" s="170"/>
      <c r="HZX100" s="170"/>
      <c r="HZY100" s="170"/>
      <c r="HZZ100" s="170"/>
      <c r="IAA100" s="170"/>
      <c r="IAB100" s="170"/>
      <c r="IAC100" s="170"/>
      <c r="IAD100" s="170"/>
      <c r="IAE100" s="170"/>
      <c r="IAF100" s="170"/>
      <c r="IAG100" s="170"/>
      <c r="IAH100" s="170"/>
      <c r="IAI100" s="170"/>
      <c r="IAJ100" s="170"/>
      <c r="IAK100" s="170"/>
      <c r="IAL100" s="170"/>
      <c r="IAM100" s="170"/>
      <c r="IAN100" s="170"/>
      <c r="IAO100" s="170"/>
      <c r="IAP100" s="170"/>
      <c r="IAQ100" s="170"/>
      <c r="IAR100" s="170"/>
      <c r="IAS100" s="170"/>
      <c r="IAT100" s="170"/>
      <c r="IAU100" s="170"/>
      <c r="IAV100" s="170"/>
      <c r="IAW100" s="170"/>
      <c r="IAX100" s="170"/>
      <c r="IAY100" s="170"/>
      <c r="IAZ100" s="170"/>
      <c r="IBA100" s="170"/>
      <c r="IBB100" s="170"/>
      <c r="IBC100" s="170"/>
      <c r="IBD100" s="170"/>
      <c r="IBE100" s="170"/>
      <c r="IBF100" s="170"/>
      <c r="IBG100" s="170"/>
      <c r="IBH100" s="170"/>
      <c r="IBI100" s="170"/>
      <c r="IBJ100" s="170"/>
      <c r="IBK100" s="170"/>
      <c r="IBL100" s="170"/>
      <c r="IBM100" s="170"/>
      <c r="IBN100" s="170"/>
      <c r="IBO100" s="170"/>
      <c r="IBP100" s="170"/>
      <c r="IBQ100" s="170"/>
      <c r="IBR100" s="170"/>
      <c r="IBS100" s="170"/>
      <c r="IBT100" s="170"/>
      <c r="IBU100" s="170"/>
      <c r="IBV100" s="170"/>
      <c r="IBW100" s="170"/>
      <c r="IBX100" s="170"/>
      <c r="IBY100" s="170"/>
      <c r="IBZ100" s="170"/>
      <c r="ICA100" s="170"/>
      <c r="ICB100" s="170"/>
      <c r="ICC100" s="170"/>
      <c r="ICD100" s="170"/>
      <c r="ICE100" s="170"/>
      <c r="ICF100" s="170"/>
      <c r="ICG100" s="170"/>
      <c r="ICH100" s="170"/>
      <c r="ICI100" s="170"/>
      <c r="ICJ100" s="170"/>
      <c r="ICK100" s="170"/>
      <c r="ICL100" s="170"/>
      <c r="ICM100" s="170"/>
      <c r="ICN100" s="170"/>
      <c r="ICO100" s="170"/>
      <c r="ICP100" s="170"/>
      <c r="ICQ100" s="170"/>
      <c r="ICR100" s="170"/>
      <c r="ICS100" s="170"/>
      <c r="ICT100" s="170"/>
      <c r="ICU100" s="170"/>
      <c r="ICV100" s="170"/>
      <c r="ICW100" s="170"/>
      <c r="ICX100" s="170"/>
      <c r="ICY100" s="170"/>
      <c r="ICZ100" s="170"/>
      <c r="IDA100" s="170"/>
      <c r="IDB100" s="170"/>
      <c r="IDC100" s="170"/>
      <c r="IDD100" s="170"/>
      <c r="IDE100" s="170"/>
      <c r="IDF100" s="170"/>
      <c r="IDG100" s="170"/>
      <c r="IDH100" s="170"/>
      <c r="IDI100" s="170"/>
      <c r="IDJ100" s="170"/>
      <c r="IDK100" s="170"/>
      <c r="IDL100" s="170"/>
      <c r="IDM100" s="170"/>
      <c r="IDN100" s="170"/>
      <c r="IDO100" s="170"/>
      <c r="IDP100" s="170"/>
      <c r="IDQ100" s="170"/>
      <c r="IDR100" s="170"/>
      <c r="IDS100" s="170"/>
      <c r="IDT100" s="170"/>
      <c r="IDU100" s="170"/>
      <c r="IDV100" s="170"/>
      <c r="IDW100" s="170"/>
      <c r="IDX100" s="170"/>
      <c r="IDY100" s="170"/>
      <c r="IDZ100" s="170"/>
      <c r="IEA100" s="170"/>
      <c r="IEB100" s="170"/>
      <c r="IEC100" s="170"/>
      <c r="IED100" s="170"/>
      <c r="IEE100" s="170"/>
      <c r="IEF100" s="170"/>
      <c r="IEG100" s="170"/>
      <c r="IEH100" s="170"/>
      <c r="IEI100" s="170"/>
      <c r="IEJ100" s="170"/>
      <c r="IEK100" s="170"/>
      <c r="IEL100" s="170"/>
      <c r="IEM100" s="170"/>
      <c r="IEN100" s="170"/>
      <c r="IEO100" s="170"/>
      <c r="IEP100" s="170"/>
      <c r="IEQ100" s="170"/>
      <c r="IER100" s="170"/>
      <c r="IES100" s="170"/>
      <c r="IET100" s="170"/>
      <c r="IEU100" s="170"/>
      <c r="IEV100" s="170"/>
      <c r="IEW100" s="170"/>
      <c r="IEX100" s="170"/>
      <c r="IEY100" s="170"/>
      <c r="IEZ100" s="170"/>
      <c r="IFA100" s="170"/>
      <c r="IFB100" s="170"/>
      <c r="IFC100" s="170"/>
      <c r="IFD100" s="170"/>
      <c r="IFE100" s="170"/>
      <c r="IFF100" s="170"/>
      <c r="IFG100" s="170"/>
      <c r="IFH100" s="170"/>
      <c r="IFI100" s="170"/>
      <c r="IFJ100" s="170"/>
      <c r="IFK100" s="170"/>
      <c r="IFL100" s="170"/>
      <c r="IFM100" s="170"/>
      <c r="IFN100" s="170"/>
      <c r="IFO100" s="170"/>
      <c r="IFP100" s="170"/>
      <c r="IFQ100" s="170"/>
      <c r="IFR100" s="170"/>
      <c r="IFS100" s="170"/>
      <c r="IFT100" s="170"/>
      <c r="IFU100" s="170"/>
      <c r="IFV100" s="170"/>
      <c r="IFW100" s="170"/>
      <c r="IFX100" s="170"/>
      <c r="IFY100" s="170"/>
      <c r="IFZ100" s="170"/>
      <c r="IGA100" s="170"/>
      <c r="IGB100" s="170"/>
      <c r="IGC100" s="170"/>
      <c r="IGD100" s="170"/>
      <c r="IGE100" s="170"/>
      <c r="IGF100" s="170"/>
      <c r="IGG100" s="170"/>
      <c r="IGH100" s="170"/>
      <c r="IGI100" s="170"/>
      <c r="IGJ100" s="170"/>
      <c r="IGK100" s="170"/>
      <c r="IGL100" s="170"/>
      <c r="IGM100" s="170"/>
      <c r="IGN100" s="170"/>
      <c r="IGO100" s="170"/>
      <c r="IGP100" s="170"/>
      <c r="IGQ100" s="170"/>
      <c r="IGR100" s="170"/>
      <c r="IGS100" s="170"/>
      <c r="IGT100" s="170"/>
      <c r="IGU100" s="170"/>
      <c r="IGV100" s="170"/>
      <c r="IGW100" s="170"/>
      <c r="IGX100" s="170"/>
      <c r="IGY100" s="170"/>
      <c r="IGZ100" s="170"/>
      <c r="IHA100" s="170"/>
      <c r="IHB100" s="170"/>
      <c r="IHC100" s="170"/>
      <c r="IHD100" s="170"/>
      <c r="IHE100" s="170"/>
      <c r="IHF100" s="170"/>
      <c r="IHG100" s="170"/>
      <c r="IHH100" s="170"/>
      <c r="IHI100" s="170"/>
      <c r="IHJ100" s="170"/>
      <c r="IHK100" s="170"/>
      <c r="IHL100" s="170"/>
      <c r="IHM100" s="170"/>
      <c r="IHN100" s="170"/>
      <c r="IHO100" s="170"/>
      <c r="IHP100" s="170"/>
      <c r="IHQ100" s="170"/>
      <c r="IHR100" s="170"/>
      <c r="IHS100" s="170"/>
      <c r="IHT100" s="170"/>
      <c r="IHU100" s="170"/>
      <c r="IHV100" s="170"/>
      <c r="IHW100" s="170"/>
      <c r="IHX100" s="170"/>
      <c r="IHY100" s="170"/>
      <c r="IHZ100" s="170"/>
      <c r="IIA100" s="170"/>
      <c r="IIB100" s="170"/>
      <c r="IIC100" s="170"/>
      <c r="IID100" s="170"/>
      <c r="IIE100" s="170"/>
      <c r="IIF100" s="170"/>
      <c r="IIG100" s="170"/>
      <c r="IIH100" s="170"/>
      <c r="III100" s="170"/>
      <c r="IIJ100" s="170"/>
      <c r="IIK100" s="170"/>
      <c r="IIL100" s="170"/>
      <c r="IIM100" s="170"/>
      <c r="IIN100" s="170"/>
      <c r="IIO100" s="170"/>
      <c r="IIP100" s="170"/>
      <c r="IIQ100" s="170"/>
      <c r="IIR100" s="170"/>
      <c r="IIS100" s="170"/>
      <c r="IIT100" s="170"/>
      <c r="IIU100" s="170"/>
      <c r="IIV100" s="170"/>
      <c r="IIW100" s="170"/>
      <c r="IIX100" s="170"/>
      <c r="IIY100" s="170"/>
      <c r="IIZ100" s="170"/>
      <c r="IJA100" s="170"/>
      <c r="IJB100" s="170"/>
      <c r="IJC100" s="170"/>
      <c r="IJD100" s="170"/>
      <c r="IJE100" s="170"/>
      <c r="IJF100" s="170"/>
      <c r="IJG100" s="170"/>
      <c r="IJH100" s="170"/>
      <c r="IJI100" s="170"/>
      <c r="IJJ100" s="170"/>
      <c r="IJK100" s="170"/>
      <c r="IJL100" s="170"/>
      <c r="IJM100" s="170"/>
      <c r="IJN100" s="170"/>
      <c r="IJO100" s="170"/>
      <c r="IJP100" s="170"/>
      <c r="IJQ100" s="170"/>
      <c r="IJR100" s="170"/>
      <c r="IJS100" s="170"/>
      <c r="IJT100" s="170"/>
      <c r="IJU100" s="170"/>
      <c r="IJV100" s="170"/>
      <c r="IJW100" s="170"/>
      <c r="IJX100" s="170"/>
      <c r="IJY100" s="170"/>
      <c r="IJZ100" s="170"/>
      <c r="IKA100" s="170"/>
      <c r="IKB100" s="170"/>
      <c r="IKC100" s="170"/>
      <c r="IKD100" s="170"/>
      <c r="IKE100" s="170"/>
      <c r="IKF100" s="170"/>
      <c r="IKG100" s="170"/>
      <c r="IKH100" s="170"/>
      <c r="IKI100" s="170"/>
      <c r="IKJ100" s="170"/>
      <c r="IKK100" s="170"/>
      <c r="IKL100" s="170"/>
      <c r="IKM100" s="170"/>
      <c r="IKN100" s="170"/>
      <c r="IKO100" s="170"/>
      <c r="IKP100" s="170"/>
      <c r="IKQ100" s="170"/>
      <c r="IKR100" s="170"/>
      <c r="IKS100" s="170"/>
      <c r="IKT100" s="170"/>
      <c r="IKU100" s="170"/>
      <c r="IKV100" s="170"/>
      <c r="IKW100" s="170"/>
      <c r="IKX100" s="170"/>
      <c r="IKY100" s="170"/>
      <c r="IKZ100" s="170"/>
      <c r="ILA100" s="170"/>
      <c r="ILB100" s="170"/>
      <c r="ILC100" s="170"/>
      <c r="ILD100" s="170"/>
      <c r="ILE100" s="170"/>
      <c r="ILF100" s="170"/>
      <c r="ILG100" s="170"/>
      <c r="ILH100" s="170"/>
      <c r="ILI100" s="170"/>
      <c r="ILJ100" s="170"/>
      <c r="ILK100" s="170"/>
      <c r="ILL100" s="170"/>
      <c r="ILM100" s="170"/>
      <c r="ILN100" s="170"/>
      <c r="ILO100" s="170"/>
      <c r="ILP100" s="170"/>
      <c r="ILQ100" s="170"/>
      <c r="ILR100" s="170"/>
      <c r="ILS100" s="170"/>
      <c r="ILT100" s="170"/>
      <c r="ILU100" s="170"/>
      <c r="ILV100" s="170"/>
      <c r="ILW100" s="170"/>
      <c r="ILX100" s="170"/>
      <c r="ILY100" s="170"/>
      <c r="ILZ100" s="170"/>
      <c r="IMA100" s="170"/>
      <c r="IMB100" s="170"/>
      <c r="IMC100" s="170"/>
      <c r="IMD100" s="170"/>
      <c r="IME100" s="170"/>
      <c r="IMF100" s="170"/>
      <c r="IMG100" s="170"/>
      <c r="IMH100" s="170"/>
      <c r="IMI100" s="170"/>
      <c r="IMJ100" s="170"/>
      <c r="IMK100" s="170"/>
      <c r="IML100" s="170"/>
      <c r="IMM100" s="170"/>
      <c r="IMN100" s="170"/>
      <c r="IMO100" s="170"/>
      <c r="IMP100" s="170"/>
      <c r="IMQ100" s="170"/>
      <c r="IMR100" s="170"/>
      <c r="IMS100" s="170"/>
      <c r="IMT100" s="170"/>
      <c r="IMU100" s="170"/>
      <c r="IMV100" s="170"/>
      <c r="IMW100" s="170"/>
      <c r="IMX100" s="170"/>
      <c r="IMY100" s="170"/>
      <c r="IMZ100" s="170"/>
      <c r="INA100" s="170"/>
      <c r="INB100" s="170"/>
      <c r="INC100" s="170"/>
      <c r="IND100" s="170"/>
      <c r="INE100" s="170"/>
      <c r="INF100" s="170"/>
      <c r="ING100" s="170"/>
      <c r="INH100" s="170"/>
      <c r="INI100" s="170"/>
      <c r="INJ100" s="170"/>
      <c r="INK100" s="170"/>
      <c r="INL100" s="170"/>
      <c r="INM100" s="170"/>
      <c r="INN100" s="170"/>
      <c r="INO100" s="170"/>
      <c r="INP100" s="170"/>
      <c r="INQ100" s="170"/>
      <c r="INR100" s="170"/>
      <c r="INS100" s="170"/>
      <c r="INT100" s="170"/>
      <c r="INU100" s="170"/>
      <c r="INV100" s="170"/>
      <c r="INW100" s="170"/>
      <c r="INX100" s="170"/>
      <c r="INY100" s="170"/>
      <c r="INZ100" s="170"/>
      <c r="IOA100" s="170"/>
      <c r="IOB100" s="170"/>
      <c r="IOC100" s="170"/>
      <c r="IOD100" s="170"/>
      <c r="IOE100" s="170"/>
      <c r="IOF100" s="170"/>
      <c r="IOG100" s="170"/>
      <c r="IOH100" s="170"/>
      <c r="IOI100" s="170"/>
      <c r="IOJ100" s="170"/>
      <c r="IOK100" s="170"/>
      <c r="IOL100" s="170"/>
      <c r="IOM100" s="170"/>
      <c r="ION100" s="170"/>
      <c r="IOO100" s="170"/>
      <c r="IOP100" s="170"/>
      <c r="IOQ100" s="170"/>
      <c r="IOR100" s="170"/>
      <c r="IOS100" s="170"/>
      <c r="IOT100" s="170"/>
      <c r="IOU100" s="170"/>
      <c r="IOV100" s="170"/>
      <c r="IOW100" s="170"/>
      <c r="IOX100" s="170"/>
      <c r="IOY100" s="170"/>
      <c r="IOZ100" s="170"/>
      <c r="IPA100" s="170"/>
      <c r="IPB100" s="170"/>
      <c r="IPC100" s="170"/>
      <c r="IPD100" s="170"/>
      <c r="IPE100" s="170"/>
      <c r="IPF100" s="170"/>
      <c r="IPG100" s="170"/>
      <c r="IPH100" s="170"/>
      <c r="IPI100" s="170"/>
      <c r="IPJ100" s="170"/>
      <c r="IPK100" s="170"/>
      <c r="IPL100" s="170"/>
      <c r="IPM100" s="170"/>
      <c r="IPN100" s="170"/>
      <c r="IPO100" s="170"/>
      <c r="IPP100" s="170"/>
      <c r="IPQ100" s="170"/>
      <c r="IPR100" s="170"/>
      <c r="IPS100" s="170"/>
      <c r="IPT100" s="170"/>
      <c r="IPU100" s="170"/>
      <c r="IPV100" s="170"/>
      <c r="IPW100" s="170"/>
      <c r="IPX100" s="170"/>
      <c r="IPY100" s="170"/>
      <c r="IPZ100" s="170"/>
      <c r="IQA100" s="170"/>
      <c r="IQB100" s="170"/>
      <c r="IQC100" s="170"/>
      <c r="IQD100" s="170"/>
      <c r="IQE100" s="170"/>
      <c r="IQF100" s="170"/>
      <c r="IQG100" s="170"/>
      <c r="IQH100" s="170"/>
      <c r="IQI100" s="170"/>
      <c r="IQJ100" s="170"/>
      <c r="IQK100" s="170"/>
      <c r="IQL100" s="170"/>
      <c r="IQM100" s="170"/>
      <c r="IQN100" s="170"/>
      <c r="IQO100" s="170"/>
      <c r="IQP100" s="170"/>
      <c r="IQQ100" s="170"/>
      <c r="IQR100" s="170"/>
      <c r="IQS100" s="170"/>
      <c r="IQT100" s="170"/>
      <c r="IQU100" s="170"/>
      <c r="IQV100" s="170"/>
      <c r="IQW100" s="170"/>
      <c r="IQX100" s="170"/>
      <c r="IQY100" s="170"/>
      <c r="IQZ100" s="170"/>
      <c r="IRA100" s="170"/>
      <c r="IRB100" s="170"/>
      <c r="IRC100" s="170"/>
      <c r="IRD100" s="170"/>
      <c r="IRE100" s="170"/>
      <c r="IRF100" s="170"/>
      <c r="IRG100" s="170"/>
      <c r="IRH100" s="170"/>
      <c r="IRI100" s="170"/>
      <c r="IRJ100" s="170"/>
      <c r="IRK100" s="170"/>
      <c r="IRL100" s="170"/>
      <c r="IRM100" s="170"/>
      <c r="IRN100" s="170"/>
      <c r="IRO100" s="170"/>
      <c r="IRP100" s="170"/>
      <c r="IRQ100" s="170"/>
      <c r="IRR100" s="170"/>
      <c r="IRS100" s="170"/>
      <c r="IRT100" s="170"/>
      <c r="IRU100" s="170"/>
      <c r="IRV100" s="170"/>
      <c r="IRW100" s="170"/>
      <c r="IRX100" s="170"/>
      <c r="IRY100" s="170"/>
      <c r="IRZ100" s="170"/>
      <c r="ISA100" s="170"/>
      <c r="ISB100" s="170"/>
      <c r="ISC100" s="170"/>
      <c r="ISD100" s="170"/>
      <c r="ISE100" s="170"/>
      <c r="ISF100" s="170"/>
      <c r="ISG100" s="170"/>
      <c r="ISH100" s="170"/>
      <c r="ISI100" s="170"/>
      <c r="ISJ100" s="170"/>
      <c r="ISK100" s="170"/>
      <c r="ISL100" s="170"/>
      <c r="ISM100" s="170"/>
      <c r="ISN100" s="170"/>
      <c r="ISO100" s="170"/>
      <c r="ISP100" s="170"/>
      <c r="ISQ100" s="170"/>
      <c r="ISR100" s="170"/>
      <c r="ISS100" s="170"/>
      <c r="IST100" s="170"/>
      <c r="ISU100" s="170"/>
      <c r="ISV100" s="170"/>
      <c r="ISW100" s="170"/>
      <c r="ISX100" s="170"/>
      <c r="ISY100" s="170"/>
      <c r="ISZ100" s="170"/>
      <c r="ITA100" s="170"/>
      <c r="ITB100" s="170"/>
      <c r="ITC100" s="170"/>
      <c r="ITD100" s="170"/>
      <c r="ITE100" s="170"/>
      <c r="ITF100" s="170"/>
      <c r="ITG100" s="170"/>
      <c r="ITH100" s="170"/>
      <c r="ITI100" s="170"/>
      <c r="ITJ100" s="170"/>
      <c r="ITK100" s="170"/>
      <c r="ITL100" s="170"/>
      <c r="ITM100" s="170"/>
      <c r="ITN100" s="170"/>
      <c r="ITO100" s="170"/>
      <c r="ITP100" s="170"/>
      <c r="ITQ100" s="170"/>
      <c r="ITR100" s="170"/>
      <c r="ITS100" s="170"/>
      <c r="ITT100" s="170"/>
      <c r="ITU100" s="170"/>
      <c r="ITV100" s="170"/>
      <c r="ITW100" s="170"/>
      <c r="ITX100" s="170"/>
      <c r="ITY100" s="170"/>
      <c r="ITZ100" s="170"/>
      <c r="IUA100" s="170"/>
      <c r="IUB100" s="170"/>
      <c r="IUC100" s="170"/>
      <c r="IUD100" s="170"/>
      <c r="IUE100" s="170"/>
      <c r="IUF100" s="170"/>
      <c r="IUG100" s="170"/>
      <c r="IUH100" s="170"/>
      <c r="IUI100" s="170"/>
      <c r="IUJ100" s="170"/>
      <c r="IUK100" s="170"/>
      <c r="IUL100" s="170"/>
      <c r="IUM100" s="170"/>
      <c r="IUN100" s="170"/>
      <c r="IUO100" s="170"/>
      <c r="IUP100" s="170"/>
      <c r="IUQ100" s="170"/>
      <c r="IUR100" s="170"/>
      <c r="IUS100" s="170"/>
      <c r="IUT100" s="170"/>
      <c r="IUU100" s="170"/>
      <c r="IUV100" s="170"/>
      <c r="IUW100" s="170"/>
      <c r="IUX100" s="170"/>
      <c r="IUY100" s="170"/>
      <c r="IUZ100" s="170"/>
      <c r="IVA100" s="170"/>
      <c r="IVB100" s="170"/>
      <c r="IVC100" s="170"/>
      <c r="IVD100" s="170"/>
      <c r="IVE100" s="170"/>
      <c r="IVF100" s="170"/>
      <c r="IVG100" s="170"/>
      <c r="IVH100" s="170"/>
      <c r="IVI100" s="170"/>
      <c r="IVJ100" s="170"/>
      <c r="IVK100" s="170"/>
      <c r="IVL100" s="170"/>
      <c r="IVM100" s="170"/>
      <c r="IVN100" s="170"/>
      <c r="IVO100" s="170"/>
      <c r="IVP100" s="170"/>
      <c r="IVQ100" s="170"/>
      <c r="IVR100" s="170"/>
      <c r="IVS100" s="170"/>
      <c r="IVT100" s="170"/>
      <c r="IVU100" s="170"/>
      <c r="IVV100" s="170"/>
      <c r="IVW100" s="170"/>
      <c r="IVX100" s="170"/>
      <c r="IVY100" s="170"/>
      <c r="IVZ100" s="170"/>
      <c r="IWA100" s="170"/>
      <c r="IWB100" s="170"/>
      <c r="IWC100" s="170"/>
      <c r="IWD100" s="170"/>
      <c r="IWE100" s="170"/>
      <c r="IWF100" s="170"/>
      <c r="IWG100" s="170"/>
      <c r="IWH100" s="170"/>
      <c r="IWI100" s="170"/>
      <c r="IWJ100" s="170"/>
      <c r="IWK100" s="170"/>
      <c r="IWL100" s="170"/>
      <c r="IWM100" s="170"/>
      <c r="IWN100" s="170"/>
      <c r="IWO100" s="170"/>
      <c r="IWP100" s="170"/>
      <c r="IWQ100" s="170"/>
      <c r="IWR100" s="170"/>
      <c r="IWS100" s="170"/>
      <c r="IWT100" s="170"/>
      <c r="IWU100" s="170"/>
      <c r="IWV100" s="170"/>
      <c r="IWW100" s="170"/>
      <c r="IWX100" s="170"/>
      <c r="IWY100" s="170"/>
      <c r="IWZ100" s="170"/>
      <c r="IXA100" s="170"/>
      <c r="IXB100" s="170"/>
      <c r="IXC100" s="170"/>
      <c r="IXD100" s="170"/>
      <c r="IXE100" s="170"/>
      <c r="IXF100" s="170"/>
      <c r="IXG100" s="170"/>
      <c r="IXH100" s="170"/>
      <c r="IXI100" s="170"/>
      <c r="IXJ100" s="170"/>
      <c r="IXK100" s="170"/>
      <c r="IXL100" s="170"/>
      <c r="IXM100" s="170"/>
      <c r="IXN100" s="170"/>
      <c r="IXO100" s="170"/>
      <c r="IXP100" s="170"/>
      <c r="IXQ100" s="170"/>
      <c r="IXR100" s="170"/>
      <c r="IXS100" s="170"/>
      <c r="IXT100" s="170"/>
      <c r="IXU100" s="170"/>
      <c r="IXV100" s="170"/>
      <c r="IXW100" s="170"/>
      <c r="IXX100" s="170"/>
      <c r="IXY100" s="170"/>
      <c r="IXZ100" s="170"/>
      <c r="IYA100" s="170"/>
      <c r="IYB100" s="170"/>
      <c r="IYC100" s="170"/>
      <c r="IYD100" s="170"/>
      <c r="IYE100" s="170"/>
      <c r="IYF100" s="170"/>
      <c r="IYG100" s="170"/>
      <c r="IYH100" s="170"/>
      <c r="IYI100" s="170"/>
      <c r="IYJ100" s="170"/>
      <c r="IYK100" s="170"/>
      <c r="IYL100" s="170"/>
      <c r="IYM100" s="170"/>
      <c r="IYN100" s="170"/>
      <c r="IYO100" s="170"/>
      <c r="IYP100" s="170"/>
      <c r="IYQ100" s="170"/>
      <c r="IYR100" s="170"/>
      <c r="IYS100" s="170"/>
      <c r="IYT100" s="170"/>
      <c r="IYU100" s="170"/>
      <c r="IYV100" s="170"/>
      <c r="IYW100" s="170"/>
      <c r="IYX100" s="170"/>
      <c r="IYY100" s="170"/>
      <c r="IYZ100" s="170"/>
      <c r="IZA100" s="170"/>
      <c r="IZB100" s="170"/>
      <c r="IZC100" s="170"/>
      <c r="IZD100" s="170"/>
      <c r="IZE100" s="170"/>
      <c r="IZF100" s="170"/>
      <c r="IZG100" s="170"/>
      <c r="IZH100" s="170"/>
      <c r="IZI100" s="170"/>
      <c r="IZJ100" s="170"/>
      <c r="IZK100" s="170"/>
      <c r="IZL100" s="170"/>
      <c r="IZM100" s="170"/>
      <c r="IZN100" s="170"/>
      <c r="IZO100" s="170"/>
      <c r="IZP100" s="170"/>
      <c r="IZQ100" s="170"/>
      <c r="IZR100" s="170"/>
      <c r="IZS100" s="170"/>
      <c r="IZT100" s="170"/>
      <c r="IZU100" s="170"/>
      <c r="IZV100" s="170"/>
      <c r="IZW100" s="170"/>
      <c r="IZX100" s="170"/>
      <c r="IZY100" s="170"/>
      <c r="IZZ100" s="170"/>
      <c r="JAA100" s="170"/>
      <c r="JAB100" s="170"/>
      <c r="JAC100" s="170"/>
      <c r="JAD100" s="170"/>
      <c r="JAE100" s="170"/>
      <c r="JAF100" s="170"/>
      <c r="JAG100" s="170"/>
      <c r="JAH100" s="170"/>
      <c r="JAI100" s="170"/>
      <c r="JAJ100" s="170"/>
      <c r="JAK100" s="170"/>
      <c r="JAL100" s="170"/>
      <c r="JAM100" s="170"/>
      <c r="JAN100" s="170"/>
      <c r="JAO100" s="170"/>
      <c r="JAP100" s="170"/>
      <c r="JAQ100" s="170"/>
      <c r="JAR100" s="170"/>
      <c r="JAS100" s="170"/>
      <c r="JAT100" s="170"/>
      <c r="JAU100" s="170"/>
      <c r="JAV100" s="170"/>
      <c r="JAW100" s="170"/>
      <c r="JAX100" s="170"/>
      <c r="JAY100" s="170"/>
      <c r="JAZ100" s="170"/>
      <c r="JBA100" s="170"/>
      <c r="JBB100" s="170"/>
      <c r="JBC100" s="170"/>
      <c r="JBD100" s="170"/>
      <c r="JBE100" s="170"/>
      <c r="JBF100" s="170"/>
      <c r="JBG100" s="170"/>
      <c r="JBH100" s="170"/>
      <c r="JBI100" s="170"/>
      <c r="JBJ100" s="170"/>
      <c r="JBK100" s="170"/>
      <c r="JBL100" s="170"/>
      <c r="JBM100" s="170"/>
      <c r="JBN100" s="170"/>
      <c r="JBO100" s="170"/>
      <c r="JBP100" s="170"/>
      <c r="JBQ100" s="170"/>
      <c r="JBR100" s="170"/>
      <c r="JBS100" s="170"/>
      <c r="JBT100" s="170"/>
      <c r="JBU100" s="170"/>
      <c r="JBV100" s="170"/>
      <c r="JBW100" s="170"/>
      <c r="JBX100" s="170"/>
      <c r="JBY100" s="170"/>
      <c r="JBZ100" s="170"/>
      <c r="JCA100" s="170"/>
      <c r="JCB100" s="170"/>
      <c r="JCC100" s="170"/>
      <c r="JCD100" s="170"/>
      <c r="JCE100" s="170"/>
      <c r="JCF100" s="170"/>
      <c r="JCG100" s="170"/>
      <c r="JCH100" s="170"/>
      <c r="JCI100" s="170"/>
      <c r="JCJ100" s="170"/>
      <c r="JCK100" s="170"/>
      <c r="JCL100" s="170"/>
      <c r="JCM100" s="170"/>
      <c r="JCN100" s="170"/>
      <c r="JCO100" s="170"/>
      <c r="JCP100" s="170"/>
      <c r="JCQ100" s="170"/>
      <c r="JCR100" s="170"/>
      <c r="JCS100" s="170"/>
      <c r="JCT100" s="170"/>
      <c r="JCU100" s="170"/>
      <c r="JCV100" s="170"/>
      <c r="JCW100" s="170"/>
      <c r="JCX100" s="170"/>
      <c r="JCY100" s="170"/>
      <c r="JCZ100" s="170"/>
      <c r="JDA100" s="170"/>
      <c r="JDB100" s="170"/>
      <c r="JDC100" s="170"/>
      <c r="JDD100" s="170"/>
      <c r="JDE100" s="170"/>
      <c r="JDF100" s="170"/>
      <c r="JDG100" s="170"/>
      <c r="JDH100" s="170"/>
      <c r="JDI100" s="170"/>
      <c r="JDJ100" s="170"/>
      <c r="JDK100" s="170"/>
      <c r="JDL100" s="170"/>
      <c r="JDM100" s="170"/>
      <c r="JDN100" s="170"/>
      <c r="JDO100" s="170"/>
      <c r="JDP100" s="170"/>
      <c r="JDQ100" s="170"/>
      <c r="JDR100" s="170"/>
      <c r="JDS100" s="170"/>
      <c r="JDT100" s="170"/>
      <c r="JDU100" s="170"/>
      <c r="JDV100" s="170"/>
      <c r="JDW100" s="170"/>
      <c r="JDX100" s="170"/>
      <c r="JDY100" s="170"/>
      <c r="JDZ100" s="170"/>
      <c r="JEA100" s="170"/>
      <c r="JEB100" s="170"/>
      <c r="JEC100" s="170"/>
      <c r="JED100" s="170"/>
      <c r="JEE100" s="170"/>
      <c r="JEF100" s="170"/>
      <c r="JEG100" s="170"/>
      <c r="JEH100" s="170"/>
      <c r="JEI100" s="170"/>
      <c r="JEJ100" s="170"/>
      <c r="JEK100" s="170"/>
      <c r="JEL100" s="170"/>
      <c r="JEM100" s="170"/>
      <c r="JEN100" s="170"/>
      <c r="JEO100" s="170"/>
      <c r="JEP100" s="170"/>
      <c r="JEQ100" s="170"/>
      <c r="JER100" s="170"/>
      <c r="JES100" s="170"/>
      <c r="JET100" s="170"/>
      <c r="JEU100" s="170"/>
      <c r="JEV100" s="170"/>
      <c r="JEW100" s="170"/>
      <c r="JEX100" s="170"/>
      <c r="JEY100" s="170"/>
      <c r="JEZ100" s="170"/>
      <c r="JFA100" s="170"/>
      <c r="JFB100" s="170"/>
      <c r="JFC100" s="170"/>
      <c r="JFD100" s="170"/>
      <c r="JFE100" s="170"/>
      <c r="JFF100" s="170"/>
      <c r="JFG100" s="170"/>
      <c r="JFH100" s="170"/>
      <c r="JFI100" s="170"/>
      <c r="JFJ100" s="170"/>
      <c r="JFK100" s="170"/>
      <c r="JFL100" s="170"/>
      <c r="JFM100" s="170"/>
      <c r="JFN100" s="170"/>
      <c r="JFO100" s="170"/>
      <c r="JFP100" s="170"/>
      <c r="JFQ100" s="170"/>
      <c r="JFR100" s="170"/>
      <c r="JFS100" s="170"/>
      <c r="JFT100" s="170"/>
      <c r="JFU100" s="170"/>
      <c r="JFV100" s="170"/>
      <c r="JFW100" s="170"/>
      <c r="JFX100" s="170"/>
      <c r="JFY100" s="170"/>
      <c r="JFZ100" s="170"/>
      <c r="JGA100" s="170"/>
      <c r="JGB100" s="170"/>
      <c r="JGC100" s="170"/>
      <c r="JGD100" s="170"/>
      <c r="JGE100" s="170"/>
      <c r="JGF100" s="170"/>
      <c r="JGG100" s="170"/>
      <c r="JGH100" s="170"/>
      <c r="JGI100" s="170"/>
      <c r="JGJ100" s="170"/>
      <c r="JGK100" s="170"/>
      <c r="JGL100" s="170"/>
      <c r="JGM100" s="170"/>
      <c r="JGN100" s="170"/>
      <c r="JGO100" s="170"/>
      <c r="JGP100" s="170"/>
      <c r="JGQ100" s="170"/>
      <c r="JGR100" s="170"/>
      <c r="JGS100" s="170"/>
      <c r="JGT100" s="170"/>
      <c r="JGU100" s="170"/>
      <c r="JGV100" s="170"/>
      <c r="JGW100" s="170"/>
      <c r="JGX100" s="170"/>
      <c r="JGY100" s="170"/>
      <c r="JGZ100" s="170"/>
      <c r="JHA100" s="170"/>
      <c r="JHB100" s="170"/>
      <c r="JHC100" s="170"/>
      <c r="JHD100" s="170"/>
      <c r="JHE100" s="170"/>
      <c r="JHF100" s="170"/>
      <c r="JHG100" s="170"/>
      <c r="JHH100" s="170"/>
      <c r="JHI100" s="170"/>
      <c r="JHJ100" s="170"/>
      <c r="JHK100" s="170"/>
      <c r="JHL100" s="170"/>
      <c r="JHM100" s="170"/>
      <c r="JHN100" s="170"/>
      <c r="JHO100" s="170"/>
      <c r="JHP100" s="170"/>
      <c r="JHQ100" s="170"/>
      <c r="JHR100" s="170"/>
      <c r="JHS100" s="170"/>
      <c r="JHT100" s="170"/>
      <c r="JHU100" s="170"/>
      <c r="JHV100" s="170"/>
      <c r="JHW100" s="170"/>
      <c r="JHX100" s="170"/>
      <c r="JHY100" s="170"/>
      <c r="JHZ100" s="170"/>
      <c r="JIA100" s="170"/>
      <c r="JIB100" s="170"/>
      <c r="JIC100" s="170"/>
      <c r="JID100" s="170"/>
      <c r="JIE100" s="170"/>
      <c r="JIF100" s="170"/>
      <c r="JIG100" s="170"/>
      <c r="JIH100" s="170"/>
      <c r="JII100" s="170"/>
      <c r="JIJ100" s="170"/>
      <c r="JIK100" s="170"/>
      <c r="JIL100" s="170"/>
      <c r="JIM100" s="170"/>
      <c r="JIN100" s="170"/>
      <c r="JIO100" s="170"/>
      <c r="JIP100" s="170"/>
      <c r="JIQ100" s="170"/>
      <c r="JIR100" s="170"/>
      <c r="JIS100" s="170"/>
      <c r="JIT100" s="170"/>
      <c r="JIU100" s="170"/>
      <c r="JIV100" s="170"/>
      <c r="JIW100" s="170"/>
      <c r="JIX100" s="170"/>
      <c r="JIY100" s="170"/>
      <c r="JIZ100" s="170"/>
      <c r="JJA100" s="170"/>
      <c r="JJB100" s="170"/>
      <c r="JJC100" s="170"/>
      <c r="JJD100" s="170"/>
      <c r="JJE100" s="170"/>
      <c r="JJF100" s="170"/>
      <c r="JJG100" s="170"/>
      <c r="JJH100" s="170"/>
      <c r="JJI100" s="170"/>
      <c r="JJJ100" s="170"/>
      <c r="JJK100" s="170"/>
      <c r="JJL100" s="170"/>
      <c r="JJM100" s="170"/>
      <c r="JJN100" s="170"/>
      <c r="JJO100" s="170"/>
      <c r="JJP100" s="170"/>
      <c r="JJQ100" s="170"/>
      <c r="JJR100" s="170"/>
      <c r="JJS100" s="170"/>
      <c r="JJT100" s="170"/>
      <c r="JJU100" s="170"/>
      <c r="JJV100" s="170"/>
      <c r="JJW100" s="170"/>
      <c r="JJX100" s="170"/>
      <c r="JJY100" s="170"/>
      <c r="JJZ100" s="170"/>
      <c r="JKA100" s="170"/>
      <c r="JKB100" s="170"/>
      <c r="JKC100" s="170"/>
      <c r="JKD100" s="170"/>
      <c r="JKE100" s="170"/>
      <c r="JKF100" s="170"/>
      <c r="JKG100" s="170"/>
      <c r="JKH100" s="170"/>
      <c r="JKI100" s="170"/>
      <c r="JKJ100" s="170"/>
      <c r="JKK100" s="170"/>
      <c r="JKL100" s="170"/>
      <c r="JKM100" s="170"/>
      <c r="JKN100" s="170"/>
      <c r="JKO100" s="170"/>
      <c r="JKP100" s="170"/>
      <c r="JKQ100" s="170"/>
      <c r="JKR100" s="170"/>
      <c r="JKS100" s="170"/>
      <c r="JKT100" s="170"/>
      <c r="JKU100" s="170"/>
      <c r="JKV100" s="170"/>
      <c r="JKW100" s="170"/>
      <c r="JKX100" s="170"/>
      <c r="JKY100" s="170"/>
      <c r="JKZ100" s="170"/>
      <c r="JLA100" s="170"/>
      <c r="JLB100" s="170"/>
      <c r="JLC100" s="170"/>
      <c r="JLD100" s="170"/>
      <c r="JLE100" s="170"/>
      <c r="JLF100" s="170"/>
      <c r="JLG100" s="170"/>
      <c r="JLH100" s="170"/>
      <c r="JLI100" s="170"/>
      <c r="JLJ100" s="170"/>
      <c r="JLK100" s="170"/>
      <c r="JLL100" s="170"/>
      <c r="JLM100" s="170"/>
      <c r="JLN100" s="170"/>
      <c r="JLO100" s="170"/>
      <c r="JLP100" s="170"/>
      <c r="JLQ100" s="170"/>
      <c r="JLR100" s="170"/>
      <c r="JLS100" s="170"/>
      <c r="JLT100" s="170"/>
      <c r="JLU100" s="170"/>
      <c r="JLV100" s="170"/>
      <c r="JLW100" s="170"/>
      <c r="JLX100" s="170"/>
      <c r="JLY100" s="170"/>
      <c r="JLZ100" s="170"/>
      <c r="JMA100" s="170"/>
      <c r="JMB100" s="170"/>
      <c r="JMC100" s="170"/>
      <c r="JMD100" s="170"/>
      <c r="JME100" s="170"/>
      <c r="JMF100" s="170"/>
      <c r="JMG100" s="170"/>
      <c r="JMH100" s="170"/>
      <c r="JMI100" s="170"/>
      <c r="JMJ100" s="170"/>
      <c r="JMK100" s="170"/>
      <c r="JML100" s="170"/>
      <c r="JMM100" s="170"/>
      <c r="JMN100" s="170"/>
      <c r="JMO100" s="170"/>
      <c r="JMP100" s="170"/>
      <c r="JMQ100" s="170"/>
      <c r="JMR100" s="170"/>
      <c r="JMS100" s="170"/>
      <c r="JMT100" s="170"/>
      <c r="JMU100" s="170"/>
      <c r="JMV100" s="170"/>
      <c r="JMW100" s="170"/>
      <c r="JMX100" s="170"/>
      <c r="JMY100" s="170"/>
      <c r="JMZ100" s="170"/>
      <c r="JNA100" s="170"/>
      <c r="JNB100" s="170"/>
      <c r="JNC100" s="170"/>
      <c r="JND100" s="170"/>
      <c r="JNE100" s="170"/>
      <c r="JNF100" s="170"/>
      <c r="JNG100" s="170"/>
      <c r="JNH100" s="170"/>
      <c r="JNI100" s="170"/>
      <c r="JNJ100" s="170"/>
      <c r="JNK100" s="170"/>
      <c r="JNL100" s="170"/>
      <c r="JNM100" s="170"/>
      <c r="JNN100" s="170"/>
      <c r="JNO100" s="170"/>
      <c r="JNP100" s="170"/>
      <c r="JNQ100" s="170"/>
      <c r="JNR100" s="170"/>
      <c r="JNS100" s="170"/>
      <c r="JNT100" s="170"/>
      <c r="JNU100" s="170"/>
      <c r="JNV100" s="170"/>
      <c r="JNW100" s="170"/>
      <c r="JNX100" s="170"/>
      <c r="JNY100" s="170"/>
      <c r="JNZ100" s="170"/>
      <c r="JOA100" s="170"/>
      <c r="JOB100" s="170"/>
      <c r="JOC100" s="170"/>
      <c r="JOD100" s="170"/>
      <c r="JOE100" s="170"/>
      <c r="JOF100" s="170"/>
      <c r="JOG100" s="170"/>
      <c r="JOH100" s="170"/>
      <c r="JOI100" s="170"/>
      <c r="JOJ100" s="170"/>
      <c r="JOK100" s="170"/>
      <c r="JOL100" s="170"/>
      <c r="JOM100" s="170"/>
      <c r="JON100" s="170"/>
      <c r="JOO100" s="170"/>
      <c r="JOP100" s="170"/>
      <c r="JOQ100" s="170"/>
      <c r="JOR100" s="170"/>
      <c r="JOS100" s="170"/>
      <c r="JOT100" s="170"/>
      <c r="JOU100" s="170"/>
      <c r="JOV100" s="170"/>
      <c r="JOW100" s="170"/>
      <c r="JOX100" s="170"/>
      <c r="JOY100" s="170"/>
      <c r="JOZ100" s="170"/>
      <c r="JPA100" s="170"/>
      <c r="JPB100" s="170"/>
      <c r="JPC100" s="170"/>
      <c r="JPD100" s="170"/>
      <c r="JPE100" s="170"/>
      <c r="JPF100" s="170"/>
      <c r="JPG100" s="170"/>
      <c r="JPH100" s="170"/>
      <c r="JPI100" s="170"/>
      <c r="JPJ100" s="170"/>
      <c r="JPK100" s="170"/>
      <c r="JPL100" s="170"/>
      <c r="JPM100" s="170"/>
      <c r="JPN100" s="170"/>
      <c r="JPO100" s="170"/>
      <c r="JPP100" s="170"/>
      <c r="JPQ100" s="170"/>
      <c r="JPR100" s="170"/>
      <c r="JPS100" s="170"/>
      <c r="JPT100" s="170"/>
      <c r="JPU100" s="170"/>
      <c r="JPV100" s="170"/>
      <c r="JPW100" s="170"/>
      <c r="JPX100" s="170"/>
      <c r="JPY100" s="170"/>
      <c r="JPZ100" s="170"/>
      <c r="JQA100" s="170"/>
      <c r="JQB100" s="170"/>
      <c r="JQC100" s="170"/>
      <c r="JQD100" s="170"/>
      <c r="JQE100" s="170"/>
      <c r="JQF100" s="170"/>
      <c r="JQG100" s="170"/>
      <c r="JQH100" s="170"/>
      <c r="JQI100" s="170"/>
      <c r="JQJ100" s="170"/>
      <c r="JQK100" s="170"/>
      <c r="JQL100" s="170"/>
      <c r="JQM100" s="170"/>
      <c r="JQN100" s="170"/>
      <c r="JQO100" s="170"/>
      <c r="JQP100" s="170"/>
      <c r="JQQ100" s="170"/>
      <c r="JQR100" s="170"/>
      <c r="JQS100" s="170"/>
      <c r="JQT100" s="170"/>
      <c r="JQU100" s="170"/>
      <c r="JQV100" s="170"/>
      <c r="JQW100" s="170"/>
      <c r="JQX100" s="170"/>
      <c r="JQY100" s="170"/>
      <c r="JQZ100" s="170"/>
      <c r="JRA100" s="170"/>
      <c r="JRB100" s="170"/>
      <c r="JRC100" s="170"/>
      <c r="JRD100" s="170"/>
      <c r="JRE100" s="170"/>
      <c r="JRF100" s="170"/>
      <c r="JRG100" s="170"/>
      <c r="JRH100" s="170"/>
      <c r="JRI100" s="170"/>
      <c r="JRJ100" s="170"/>
      <c r="JRK100" s="170"/>
      <c r="JRL100" s="170"/>
      <c r="JRM100" s="170"/>
      <c r="JRN100" s="170"/>
      <c r="JRO100" s="170"/>
      <c r="JRP100" s="170"/>
      <c r="JRQ100" s="170"/>
      <c r="JRR100" s="170"/>
      <c r="JRS100" s="170"/>
      <c r="JRT100" s="170"/>
      <c r="JRU100" s="170"/>
      <c r="JRV100" s="170"/>
      <c r="JRW100" s="170"/>
      <c r="JRX100" s="170"/>
      <c r="JRY100" s="170"/>
      <c r="JRZ100" s="170"/>
      <c r="JSA100" s="170"/>
      <c r="JSB100" s="170"/>
      <c r="JSC100" s="170"/>
      <c r="JSD100" s="170"/>
      <c r="JSE100" s="170"/>
      <c r="JSF100" s="170"/>
      <c r="JSG100" s="170"/>
      <c r="JSH100" s="170"/>
      <c r="JSI100" s="170"/>
      <c r="JSJ100" s="170"/>
      <c r="JSK100" s="170"/>
      <c r="JSL100" s="170"/>
      <c r="JSM100" s="170"/>
      <c r="JSN100" s="170"/>
      <c r="JSO100" s="170"/>
      <c r="JSP100" s="170"/>
      <c r="JSQ100" s="170"/>
      <c r="JSR100" s="170"/>
      <c r="JSS100" s="170"/>
      <c r="JST100" s="170"/>
      <c r="JSU100" s="170"/>
      <c r="JSV100" s="170"/>
      <c r="JSW100" s="170"/>
      <c r="JSX100" s="170"/>
      <c r="JSY100" s="170"/>
      <c r="JSZ100" s="170"/>
      <c r="JTA100" s="170"/>
      <c r="JTB100" s="170"/>
      <c r="JTC100" s="170"/>
      <c r="JTD100" s="170"/>
      <c r="JTE100" s="170"/>
      <c r="JTF100" s="170"/>
      <c r="JTG100" s="170"/>
      <c r="JTH100" s="170"/>
      <c r="JTI100" s="170"/>
      <c r="JTJ100" s="170"/>
      <c r="JTK100" s="170"/>
      <c r="JTL100" s="170"/>
      <c r="JTM100" s="170"/>
      <c r="JTN100" s="170"/>
      <c r="JTO100" s="170"/>
      <c r="JTP100" s="170"/>
      <c r="JTQ100" s="170"/>
      <c r="JTR100" s="170"/>
      <c r="JTS100" s="170"/>
      <c r="JTT100" s="170"/>
      <c r="JTU100" s="170"/>
      <c r="JTV100" s="170"/>
      <c r="JTW100" s="170"/>
      <c r="JTX100" s="170"/>
      <c r="JTY100" s="170"/>
      <c r="JTZ100" s="170"/>
      <c r="JUA100" s="170"/>
      <c r="JUB100" s="170"/>
      <c r="JUC100" s="170"/>
      <c r="JUD100" s="170"/>
      <c r="JUE100" s="170"/>
      <c r="JUF100" s="170"/>
      <c r="JUG100" s="170"/>
      <c r="JUH100" s="170"/>
      <c r="JUI100" s="170"/>
      <c r="JUJ100" s="170"/>
      <c r="JUK100" s="170"/>
      <c r="JUL100" s="170"/>
      <c r="JUM100" s="170"/>
      <c r="JUN100" s="170"/>
      <c r="JUO100" s="170"/>
      <c r="JUP100" s="170"/>
      <c r="JUQ100" s="170"/>
      <c r="JUR100" s="170"/>
      <c r="JUS100" s="170"/>
      <c r="JUT100" s="170"/>
      <c r="JUU100" s="170"/>
      <c r="JUV100" s="170"/>
      <c r="JUW100" s="170"/>
      <c r="JUX100" s="170"/>
      <c r="JUY100" s="170"/>
      <c r="JUZ100" s="170"/>
      <c r="JVA100" s="170"/>
      <c r="JVB100" s="170"/>
      <c r="JVC100" s="170"/>
      <c r="JVD100" s="170"/>
      <c r="JVE100" s="170"/>
      <c r="JVF100" s="170"/>
      <c r="JVG100" s="170"/>
      <c r="JVH100" s="170"/>
      <c r="JVI100" s="170"/>
      <c r="JVJ100" s="170"/>
      <c r="JVK100" s="170"/>
      <c r="JVL100" s="170"/>
      <c r="JVM100" s="170"/>
      <c r="JVN100" s="170"/>
      <c r="JVO100" s="170"/>
      <c r="JVP100" s="170"/>
      <c r="JVQ100" s="170"/>
      <c r="JVR100" s="170"/>
      <c r="JVS100" s="170"/>
      <c r="JVT100" s="170"/>
      <c r="JVU100" s="170"/>
      <c r="JVV100" s="170"/>
      <c r="JVW100" s="170"/>
      <c r="JVX100" s="170"/>
      <c r="JVY100" s="170"/>
      <c r="JVZ100" s="170"/>
      <c r="JWA100" s="170"/>
      <c r="JWB100" s="170"/>
      <c r="JWC100" s="170"/>
      <c r="JWD100" s="170"/>
      <c r="JWE100" s="170"/>
      <c r="JWF100" s="170"/>
      <c r="JWG100" s="170"/>
      <c r="JWH100" s="170"/>
      <c r="JWI100" s="170"/>
      <c r="JWJ100" s="170"/>
      <c r="JWK100" s="170"/>
      <c r="JWL100" s="170"/>
      <c r="JWM100" s="170"/>
      <c r="JWN100" s="170"/>
      <c r="JWO100" s="170"/>
      <c r="JWP100" s="170"/>
      <c r="JWQ100" s="170"/>
      <c r="JWR100" s="170"/>
      <c r="JWS100" s="170"/>
      <c r="JWT100" s="170"/>
      <c r="JWU100" s="170"/>
      <c r="JWV100" s="170"/>
      <c r="JWW100" s="170"/>
      <c r="JWX100" s="170"/>
      <c r="JWY100" s="170"/>
      <c r="JWZ100" s="170"/>
      <c r="JXA100" s="170"/>
      <c r="JXB100" s="170"/>
      <c r="JXC100" s="170"/>
      <c r="JXD100" s="170"/>
      <c r="JXE100" s="170"/>
      <c r="JXF100" s="170"/>
      <c r="JXG100" s="170"/>
      <c r="JXH100" s="170"/>
      <c r="JXI100" s="170"/>
      <c r="JXJ100" s="170"/>
      <c r="JXK100" s="170"/>
      <c r="JXL100" s="170"/>
      <c r="JXM100" s="170"/>
      <c r="JXN100" s="170"/>
      <c r="JXO100" s="170"/>
      <c r="JXP100" s="170"/>
      <c r="JXQ100" s="170"/>
      <c r="JXR100" s="170"/>
      <c r="JXS100" s="170"/>
      <c r="JXT100" s="170"/>
      <c r="JXU100" s="170"/>
      <c r="JXV100" s="170"/>
      <c r="JXW100" s="170"/>
      <c r="JXX100" s="170"/>
      <c r="JXY100" s="170"/>
      <c r="JXZ100" s="170"/>
      <c r="JYA100" s="170"/>
      <c r="JYB100" s="170"/>
      <c r="JYC100" s="170"/>
      <c r="JYD100" s="170"/>
      <c r="JYE100" s="170"/>
      <c r="JYF100" s="170"/>
      <c r="JYG100" s="170"/>
      <c r="JYH100" s="170"/>
      <c r="JYI100" s="170"/>
      <c r="JYJ100" s="170"/>
      <c r="JYK100" s="170"/>
      <c r="JYL100" s="170"/>
      <c r="JYM100" s="170"/>
      <c r="JYN100" s="170"/>
      <c r="JYO100" s="170"/>
      <c r="JYP100" s="170"/>
      <c r="JYQ100" s="170"/>
      <c r="JYR100" s="170"/>
      <c r="JYS100" s="170"/>
      <c r="JYT100" s="170"/>
      <c r="JYU100" s="170"/>
      <c r="JYV100" s="170"/>
      <c r="JYW100" s="170"/>
      <c r="JYX100" s="170"/>
      <c r="JYY100" s="170"/>
      <c r="JYZ100" s="170"/>
      <c r="JZA100" s="170"/>
      <c r="JZB100" s="170"/>
      <c r="JZC100" s="170"/>
      <c r="JZD100" s="170"/>
      <c r="JZE100" s="170"/>
      <c r="JZF100" s="170"/>
      <c r="JZG100" s="170"/>
      <c r="JZH100" s="170"/>
      <c r="JZI100" s="170"/>
      <c r="JZJ100" s="170"/>
      <c r="JZK100" s="170"/>
      <c r="JZL100" s="170"/>
      <c r="JZM100" s="170"/>
      <c r="JZN100" s="170"/>
      <c r="JZO100" s="170"/>
      <c r="JZP100" s="170"/>
      <c r="JZQ100" s="170"/>
      <c r="JZR100" s="170"/>
      <c r="JZS100" s="170"/>
      <c r="JZT100" s="170"/>
      <c r="JZU100" s="170"/>
      <c r="JZV100" s="170"/>
      <c r="JZW100" s="170"/>
      <c r="JZX100" s="170"/>
      <c r="JZY100" s="170"/>
      <c r="JZZ100" s="170"/>
      <c r="KAA100" s="170"/>
      <c r="KAB100" s="170"/>
      <c r="KAC100" s="170"/>
      <c r="KAD100" s="170"/>
      <c r="KAE100" s="170"/>
      <c r="KAF100" s="170"/>
      <c r="KAG100" s="170"/>
      <c r="KAH100" s="170"/>
      <c r="KAI100" s="170"/>
      <c r="KAJ100" s="170"/>
      <c r="KAK100" s="170"/>
      <c r="KAL100" s="170"/>
      <c r="KAM100" s="170"/>
      <c r="KAN100" s="170"/>
      <c r="KAO100" s="170"/>
      <c r="KAP100" s="170"/>
      <c r="KAQ100" s="170"/>
      <c r="KAR100" s="170"/>
      <c r="KAS100" s="170"/>
      <c r="KAT100" s="170"/>
      <c r="KAU100" s="170"/>
      <c r="KAV100" s="170"/>
      <c r="KAW100" s="170"/>
      <c r="KAX100" s="170"/>
      <c r="KAY100" s="170"/>
      <c r="KAZ100" s="170"/>
      <c r="KBA100" s="170"/>
      <c r="KBB100" s="170"/>
      <c r="KBC100" s="170"/>
      <c r="KBD100" s="170"/>
      <c r="KBE100" s="170"/>
      <c r="KBF100" s="170"/>
      <c r="KBG100" s="170"/>
      <c r="KBH100" s="170"/>
      <c r="KBI100" s="170"/>
      <c r="KBJ100" s="170"/>
      <c r="KBK100" s="170"/>
      <c r="KBL100" s="170"/>
      <c r="KBM100" s="170"/>
      <c r="KBN100" s="170"/>
      <c r="KBO100" s="170"/>
      <c r="KBP100" s="170"/>
      <c r="KBQ100" s="170"/>
      <c r="KBR100" s="170"/>
      <c r="KBS100" s="170"/>
      <c r="KBT100" s="170"/>
      <c r="KBU100" s="170"/>
      <c r="KBV100" s="170"/>
      <c r="KBW100" s="170"/>
      <c r="KBX100" s="170"/>
      <c r="KBY100" s="170"/>
      <c r="KBZ100" s="170"/>
      <c r="KCA100" s="170"/>
      <c r="KCB100" s="170"/>
      <c r="KCC100" s="170"/>
      <c r="KCD100" s="170"/>
      <c r="KCE100" s="170"/>
      <c r="KCF100" s="170"/>
      <c r="KCG100" s="170"/>
      <c r="KCH100" s="170"/>
      <c r="KCI100" s="170"/>
      <c r="KCJ100" s="170"/>
      <c r="KCK100" s="170"/>
      <c r="KCL100" s="170"/>
      <c r="KCM100" s="170"/>
      <c r="KCN100" s="170"/>
      <c r="KCO100" s="170"/>
      <c r="KCP100" s="170"/>
      <c r="KCQ100" s="170"/>
      <c r="KCR100" s="170"/>
      <c r="KCS100" s="170"/>
      <c r="KCT100" s="170"/>
      <c r="KCU100" s="170"/>
      <c r="KCV100" s="170"/>
      <c r="KCW100" s="170"/>
      <c r="KCX100" s="170"/>
      <c r="KCY100" s="170"/>
      <c r="KCZ100" s="170"/>
      <c r="KDA100" s="170"/>
      <c r="KDB100" s="170"/>
      <c r="KDC100" s="170"/>
      <c r="KDD100" s="170"/>
      <c r="KDE100" s="170"/>
      <c r="KDF100" s="170"/>
      <c r="KDG100" s="170"/>
      <c r="KDH100" s="170"/>
      <c r="KDI100" s="170"/>
      <c r="KDJ100" s="170"/>
      <c r="KDK100" s="170"/>
      <c r="KDL100" s="170"/>
      <c r="KDM100" s="170"/>
      <c r="KDN100" s="170"/>
      <c r="KDO100" s="170"/>
      <c r="KDP100" s="170"/>
      <c r="KDQ100" s="170"/>
      <c r="KDR100" s="170"/>
      <c r="KDS100" s="170"/>
      <c r="KDT100" s="170"/>
      <c r="KDU100" s="170"/>
      <c r="KDV100" s="170"/>
      <c r="KDW100" s="170"/>
      <c r="KDX100" s="170"/>
      <c r="KDY100" s="170"/>
      <c r="KDZ100" s="170"/>
      <c r="KEA100" s="170"/>
      <c r="KEB100" s="170"/>
      <c r="KEC100" s="170"/>
      <c r="KED100" s="170"/>
      <c r="KEE100" s="170"/>
      <c r="KEF100" s="170"/>
      <c r="KEG100" s="170"/>
      <c r="KEH100" s="170"/>
      <c r="KEI100" s="170"/>
      <c r="KEJ100" s="170"/>
      <c r="KEK100" s="170"/>
      <c r="KEL100" s="170"/>
      <c r="KEM100" s="170"/>
      <c r="KEN100" s="170"/>
      <c r="KEO100" s="170"/>
      <c r="KEP100" s="170"/>
      <c r="KEQ100" s="170"/>
      <c r="KER100" s="170"/>
      <c r="KES100" s="170"/>
      <c r="KET100" s="170"/>
      <c r="KEU100" s="170"/>
      <c r="KEV100" s="170"/>
      <c r="KEW100" s="170"/>
      <c r="KEX100" s="170"/>
      <c r="KEY100" s="170"/>
      <c r="KEZ100" s="170"/>
      <c r="KFA100" s="170"/>
      <c r="KFB100" s="170"/>
      <c r="KFC100" s="170"/>
      <c r="KFD100" s="170"/>
      <c r="KFE100" s="170"/>
      <c r="KFF100" s="170"/>
      <c r="KFG100" s="170"/>
      <c r="KFH100" s="170"/>
      <c r="KFI100" s="170"/>
      <c r="KFJ100" s="170"/>
      <c r="KFK100" s="170"/>
      <c r="KFL100" s="170"/>
      <c r="KFM100" s="170"/>
      <c r="KFN100" s="170"/>
      <c r="KFO100" s="170"/>
      <c r="KFP100" s="170"/>
      <c r="KFQ100" s="170"/>
      <c r="KFR100" s="170"/>
      <c r="KFS100" s="170"/>
      <c r="KFT100" s="170"/>
      <c r="KFU100" s="170"/>
      <c r="KFV100" s="170"/>
      <c r="KFW100" s="170"/>
      <c r="KFX100" s="170"/>
      <c r="KFY100" s="170"/>
      <c r="KFZ100" s="170"/>
      <c r="KGA100" s="170"/>
      <c r="KGB100" s="170"/>
      <c r="KGC100" s="170"/>
      <c r="KGD100" s="170"/>
      <c r="KGE100" s="170"/>
      <c r="KGF100" s="170"/>
      <c r="KGG100" s="170"/>
      <c r="KGH100" s="170"/>
      <c r="KGI100" s="170"/>
      <c r="KGJ100" s="170"/>
      <c r="KGK100" s="170"/>
      <c r="KGL100" s="170"/>
      <c r="KGM100" s="170"/>
      <c r="KGN100" s="170"/>
      <c r="KGO100" s="170"/>
      <c r="KGP100" s="170"/>
      <c r="KGQ100" s="170"/>
      <c r="KGR100" s="170"/>
      <c r="KGS100" s="170"/>
      <c r="KGT100" s="170"/>
      <c r="KGU100" s="170"/>
      <c r="KGV100" s="170"/>
      <c r="KGW100" s="170"/>
      <c r="KGX100" s="170"/>
      <c r="KGY100" s="170"/>
      <c r="KGZ100" s="170"/>
      <c r="KHA100" s="170"/>
      <c r="KHB100" s="170"/>
      <c r="KHC100" s="170"/>
      <c r="KHD100" s="170"/>
      <c r="KHE100" s="170"/>
      <c r="KHF100" s="170"/>
      <c r="KHG100" s="170"/>
      <c r="KHH100" s="170"/>
      <c r="KHI100" s="170"/>
      <c r="KHJ100" s="170"/>
      <c r="KHK100" s="170"/>
      <c r="KHL100" s="170"/>
      <c r="KHM100" s="170"/>
      <c r="KHN100" s="170"/>
      <c r="KHO100" s="170"/>
      <c r="KHP100" s="170"/>
      <c r="KHQ100" s="170"/>
      <c r="KHR100" s="170"/>
      <c r="KHS100" s="170"/>
      <c r="KHT100" s="170"/>
      <c r="KHU100" s="170"/>
      <c r="KHV100" s="170"/>
      <c r="KHW100" s="170"/>
      <c r="KHX100" s="170"/>
      <c r="KHY100" s="170"/>
      <c r="KHZ100" s="170"/>
      <c r="KIA100" s="170"/>
      <c r="KIB100" s="170"/>
      <c r="KIC100" s="170"/>
      <c r="KID100" s="170"/>
      <c r="KIE100" s="170"/>
      <c r="KIF100" s="170"/>
      <c r="KIG100" s="170"/>
      <c r="KIH100" s="170"/>
      <c r="KII100" s="170"/>
      <c r="KIJ100" s="170"/>
      <c r="KIK100" s="170"/>
      <c r="KIL100" s="170"/>
      <c r="KIM100" s="170"/>
      <c r="KIN100" s="170"/>
      <c r="KIO100" s="170"/>
      <c r="KIP100" s="170"/>
      <c r="KIQ100" s="170"/>
      <c r="KIR100" s="170"/>
      <c r="KIS100" s="170"/>
      <c r="KIT100" s="170"/>
      <c r="KIU100" s="170"/>
      <c r="KIV100" s="170"/>
      <c r="KIW100" s="170"/>
      <c r="KIX100" s="170"/>
      <c r="KIY100" s="170"/>
      <c r="KIZ100" s="170"/>
      <c r="KJA100" s="170"/>
      <c r="KJB100" s="170"/>
      <c r="KJC100" s="170"/>
      <c r="KJD100" s="170"/>
      <c r="KJE100" s="170"/>
      <c r="KJF100" s="170"/>
      <c r="KJG100" s="170"/>
      <c r="KJH100" s="170"/>
      <c r="KJI100" s="170"/>
      <c r="KJJ100" s="170"/>
      <c r="KJK100" s="170"/>
      <c r="KJL100" s="170"/>
      <c r="KJM100" s="170"/>
      <c r="KJN100" s="170"/>
      <c r="KJO100" s="170"/>
      <c r="KJP100" s="170"/>
      <c r="KJQ100" s="170"/>
      <c r="KJR100" s="170"/>
      <c r="KJS100" s="170"/>
      <c r="KJT100" s="170"/>
      <c r="KJU100" s="170"/>
      <c r="KJV100" s="170"/>
      <c r="KJW100" s="170"/>
      <c r="KJX100" s="170"/>
      <c r="KJY100" s="170"/>
      <c r="KJZ100" s="170"/>
      <c r="KKA100" s="170"/>
      <c r="KKB100" s="170"/>
      <c r="KKC100" s="170"/>
      <c r="KKD100" s="170"/>
      <c r="KKE100" s="170"/>
      <c r="KKF100" s="170"/>
      <c r="KKG100" s="170"/>
      <c r="KKH100" s="170"/>
      <c r="KKI100" s="170"/>
      <c r="KKJ100" s="170"/>
      <c r="KKK100" s="170"/>
      <c r="KKL100" s="170"/>
      <c r="KKM100" s="170"/>
      <c r="KKN100" s="170"/>
      <c r="KKO100" s="170"/>
      <c r="KKP100" s="170"/>
      <c r="KKQ100" s="170"/>
      <c r="KKR100" s="170"/>
      <c r="KKS100" s="170"/>
      <c r="KKT100" s="170"/>
      <c r="KKU100" s="170"/>
      <c r="KKV100" s="170"/>
      <c r="KKW100" s="170"/>
      <c r="KKX100" s="170"/>
      <c r="KKY100" s="170"/>
      <c r="KKZ100" s="170"/>
      <c r="KLA100" s="170"/>
      <c r="KLB100" s="170"/>
      <c r="KLC100" s="170"/>
      <c r="KLD100" s="170"/>
      <c r="KLE100" s="170"/>
      <c r="KLF100" s="170"/>
      <c r="KLG100" s="170"/>
      <c r="KLH100" s="170"/>
      <c r="KLI100" s="170"/>
      <c r="KLJ100" s="170"/>
      <c r="KLK100" s="170"/>
      <c r="KLL100" s="170"/>
      <c r="KLM100" s="170"/>
      <c r="KLN100" s="170"/>
      <c r="KLO100" s="170"/>
      <c r="KLP100" s="170"/>
      <c r="KLQ100" s="170"/>
      <c r="KLR100" s="170"/>
      <c r="KLS100" s="170"/>
      <c r="KLT100" s="170"/>
      <c r="KLU100" s="170"/>
      <c r="KLV100" s="170"/>
      <c r="KLW100" s="170"/>
      <c r="KLX100" s="170"/>
      <c r="KLY100" s="170"/>
      <c r="KLZ100" s="170"/>
      <c r="KMA100" s="170"/>
      <c r="KMB100" s="170"/>
      <c r="KMC100" s="170"/>
      <c r="KMD100" s="170"/>
      <c r="KME100" s="170"/>
      <c r="KMF100" s="170"/>
      <c r="KMG100" s="170"/>
      <c r="KMH100" s="170"/>
      <c r="KMI100" s="170"/>
      <c r="KMJ100" s="170"/>
      <c r="KMK100" s="170"/>
      <c r="KML100" s="170"/>
      <c r="KMM100" s="170"/>
      <c r="KMN100" s="170"/>
      <c r="KMO100" s="170"/>
      <c r="KMP100" s="170"/>
      <c r="KMQ100" s="170"/>
      <c r="KMR100" s="170"/>
      <c r="KMS100" s="170"/>
      <c r="KMT100" s="170"/>
      <c r="KMU100" s="170"/>
      <c r="KMV100" s="170"/>
      <c r="KMW100" s="170"/>
      <c r="KMX100" s="170"/>
      <c r="KMY100" s="170"/>
      <c r="KMZ100" s="170"/>
      <c r="KNA100" s="170"/>
      <c r="KNB100" s="170"/>
      <c r="KNC100" s="170"/>
      <c r="KND100" s="170"/>
      <c r="KNE100" s="170"/>
      <c r="KNF100" s="170"/>
      <c r="KNG100" s="170"/>
      <c r="KNH100" s="170"/>
      <c r="KNI100" s="170"/>
      <c r="KNJ100" s="170"/>
      <c r="KNK100" s="170"/>
      <c r="KNL100" s="170"/>
      <c r="KNM100" s="170"/>
      <c r="KNN100" s="170"/>
      <c r="KNO100" s="170"/>
      <c r="KNP100" s="170"/>
      <c r="KNQ100" s="170"/>
      <c r="KNR100" s="170"/>
      <c r="KNS100" s="170"/>
      <c r="KNT100" s="170"/>
      <c r="KNU100" s="170"/>
      <c r="KNV100" s="170"/>
      <c r="KNW100" s="170"/>
      <c r="KNX100" s="170"/>
      <c r="KNY100" s="170"/>
      <c r="KNZ100" s="170"/>
      <c r="KOA100" s="170"/>
      <c r="KOB100" s="170"/>
      <c r="KOC100" s="170"/>
      <c r="KOD100" s="170"/>
      <c r="KOE100" s="170"/>
      <c r="KOF100" s="170"/>
      <c r="KOG100" s="170"/>
      <c r="KOH100" s="170"/>
      <c r="KOI100" s="170"/>
      <c r="KOJ100" s="170"/>
      <c r="KOK100" s="170"/>
      <c r="KOL100" s="170"/>
      <c r="KOM100" s="170"/>
      <c r="KON100" s="170"/>
      <c r="KOO100" s="170"/>
      <c r="KOP100" s="170"/>
      <c r="KOQ100" s="170"/>
      <c r="KOR100" s="170"/>
      <c r="KOS100" s="170"/>
      <c r="KOT100" s="170"/>
      <c r="KOU100" s="170"/>
      <c r="KOV100" s="170"/>
      <c r="KOW100" s="170"/>
      <c r="KOX100" s="170"/>
      <c r="KOY100" s="170"/>
      <c r="KOZ100" s="170"/>
      <c r="KPA100" s="170"/>
      <c r="KPB100" s="170"/>
      <c r="KPC100" s="170"/>
      <c r="KPD100" s="170"/>
      <c r="KPE100" s="170"/>
      <c r="KPF100" s="170"/>
      <c r="KPG100" s="170"/>
      <c r="KPH100" s="170"/>
      <c r="KPI100" s="170"/>
      <c r="KPJ100" s="170"/>
      <c r="KPK100" s="170"/>
      <c r="KPL100" s="170"/>
      <c r="KPM100" s="170"/>
      <c r="KPN100" s="170"/>
      <c r="KPO100" s="170"/>
      <c r="KPP100" s="170"/>
      <c r="KPQ100" s="170"/>
      <c r="KPR100" s="170"/>
      <c r="KPS100" s="170"/>
      <c r="KPT100" s="170"/>
      <c r="KPU100" s="170"/>
      <c r="KPV100" s="170"/>
      <c r="KPW100" s="170"/>
      <c r="KPX100" s="170"/>
      <c r="KPY100" s="170"/>
      <c r="KPZ100" s="170"/>
      <c r="KQA100" s="170"/>
      <c r="KQB100" s="170"/>
      <c r="KQC100" s="170"/>
      <c r="KQD100" s="170"/>
      <c r="KQE100" s="170"/>
      <c r="KQF100" s="170"/>
      <c r="KQG100" s="170"/>
      <c r="KQH100" s="170"/>
      <c r="KQI100" s="170"/>
      <c r="KQJ100" s="170"/>
      <c r="KQK100" s="170"/>
      <c r="KQL100" s="170"/>
      <c r="KQM100" s="170"/>
      <c r="KQN100" s="170"/>
      <c r="KQO100" s="170"/>
      <c r="KQP100" s="170"/>
      <c r="KQQ100" s="170"/>
      <c r="KQR100" s="170"/>
      <c r="KQS100" s="170"/>
      <c r="KQT100" s="170"/>
      <c r="KQU100" s="170"/>
      <c r="KQV100" s="170"/>
      <c r="KQW100" s="170"/>
      <c r="KQX100" s="170"/>
      <c r="KQY100" s="170"/>
      <c r="KQZ100" s="170"/>
      <c r="KRA100" s="170"/>
      <c r="KRB100" s="170"/>
      <c r="KRC100" s="170"/>
      <c r="KRD100" s="170"/>
      <c r="KRE100" s="170"/>
      <c r="KRF100" s="170"/>
      <c r="KRG100" s="170"/>
      <c r="KRH100" s="170"/>
      <c r="KRI100" s="170"/>
      <c r="KRJ100" s="170"/>
      <c r="KRK100" s="170"/>
      <c r="KRL100" s="170"/>
      <c r="KRM100" s="170"/>
      <c r="KRN100" s="170"/>
      <c r="KRO100" s="170"/>
      <c r="KRP100" s="170"/>
      <c r="KRQ100" s="170"/>
      <c r="KRR100" s="170"/>
      <c r="KRS100" s="170"/>
      <c r="KRT100" s="170"/>
      <c r="KRU100" s="170"/>
      <c r="KRV100" s="170"/>
      <c r="KRW100" s="170"/>
      <c r="KRX100" s="170"/>
      <c r="KRY100" s="170"/>
      <c r="KRZ100" s="170"/>
      <c r="KSA100" s="170"/>
      <c r="KSB100" s="170"/>
      <c r="KSC100" s="170"/>
      <c r="KSD100" s="170"/>
      <c r="KSE100" s="170"/>
      <c r="KSF100" s="170"/>
      <c r="KSG100" s="170"/>
      <c r="KSH100" s="170"/>
      <c r="KSI100" s="170"/>
      <c r="KSJ100" s="170"/>
      <c r="KSK100" s="170"/>
      <c r="KSL100" s="170"/>
      <c r="KSM100" s="170"/>
      <c r="KSN100" s="170"/>
      <c r="KSO100" s="170"/>
      <c r="KSP100" s="170"/>
      <c r="KSQ100" s="170"/>
      <c r="KSR100" s="170"/>
      <c r="KSS100" s="170"/>
      <c r="KST100" s="170"/>
      <c r="KSU100" s="170"/>
      <c r="KSV100" s="170"/>
      <c r="KSW100" s="170"/>
      <c r="KSX100" s="170"/>
      <c r="KSY100" s="170"/>
      <c r="KSZ100" s="170"/>
      <c r="KTA100" s="170"/>
      <c r="KTB100" s="170"/>
      <c r="KTC100" s="170"/>
      <c r="KTD100" s="170"/>
      <c r="KTE100" s="170"/>
      <c r="KTF100" s="170"/>
      <c r="KTG100" s="170"/>
      <c r="KTH100" s="170"/>
      <c r="KTI100" s="170"/>
      <c r="KTJ100" s="170"/>
      <c r="KTK100" s="170"/>
      <c r="KTL100" s="170"/>
      <c r="KTM100" s="170"/>
      <c r="KTN100" s="170"/>
      <c r="KTO100" s="170"/>
      <c r="KTP100" s="170"/>
      <c r="KTQ100" s="170"/>
      <c r="KTR100" s="170"/>
      <c r="KTS100" s="170"/>
      <c r="KTT100" s="170"/>
      <c r="KTU100" s="170"/>
      <c r="KTV100" s="170"/>
      <c r="KTW100" s="170"/>
      <c r="KTX100" s="170"/>
      <c r="KTY100" s="170"/>
      <c r="KTZ100" s="170"/>
      <c r="KUA100" s="170"/>
      <c r="KUB100" s="170"/>
      <c r="KUC100" s="170"/>
      <c r="KUD100" s="170"/>
      <c r="KUE100" s="170"/>
      <c r="KUF100" s="170"/>
      <c r="KUG100" s="170"/>
      <c r="KUH100" s="170"/>
      <c r="KUI100" s="170"/>
      <c r="KUJ100" s="170"/>
      <c r="KUK100" s="170"/>
      <c r="KUL100" s="170"/>
      <c r="KUM100" s="170"/>
      <c r="KUN100" s="170"/>
      <c r="KUO100" s="170"/>
      <c r="KUP100" s="170"/>
      <c r="KUQ100" s="170"/>
      <c r="KUR100" s="170"/>
      <c r="KUS100" s="170"/>
      <c r="KUT100" s="170"/>
      <c r="KUU100" s="170"/>
      <c r="KUV100" s="170"/>
      <c r="KUW100" s="170"/>
      <c r="KUX100" s="170"/>
      <c r="KUY100" s="170"/>
      <c r="KUZ100" s="170"/>
      <c r="KVA100" s="170"/>
      <c r="KVB100" s="170"/>
      <c r="KVC100" s="170"/>
      <c r="KVD100" s="170"/>
      <c r="KVE100" s="170"/>
      <c r="KVF100" s="170"/>
      <c r="KVG100" s="170"/>
      <c r="KVH100" s="170"/>
      <c r="KVI100" s="170"/>
      <c r="KVJ100" s="170"/>
      <c r="KVK100" s="170"/>
      <c r="KVL100" s="170"/>
      <c r="KVM100" s="170"/>
      <c r="KVN100" s="170"/>
      <c r="KVO100" s="170"/>
      <c r="KVP100" s="170"/>
      <c r="KVQ100" s="170"/>
      <c r="KVR100" s="170"/>
      <c r="KVS100" s="170"/>
      <c r="KVT100" s="170"/>
      <c r="KVU100" s="170"/>
      <c r="KVV100" s="170"/>
      <c r="KVW100" s="170"/>
      <c r="KVX100" s="170"/>
      <c r="KVY100" s="170"/>
      <c r="KVZ100" s="170"/>
      <c r="KWA100" s="170"/>
      <c r="KWB100" s="170"/>
      <c r="KWC100" s="170"/>
      <c r="KWD100" s="170"/>
      <c r="KWE100" s="170"/>
      <c r="KWF100" s="170"/>
      <c r="KWG100" s="170"/>
      <c r="KWH100" s="170"/>
      <c r="KWI100" s="170"/>
      <c r="KWJ100" s="170"/>
      <c r="KWK100" s="170"/>
      <c r="KWL100" s="170"/>
      <c r="KWM100" s="170"/>
      <c r="KWN100" s="170"/>
      <c r="KWO100" s="170"/>
      <c r="KWP100" s="170"/>
      <c r="KWQ100" s="170"/>
      <c r="KWR100" s="170"/>
      <c r="KWS100" s="170"/>
      <c r="KWT100" s="170"/>
      <c r="KWU100" s="170"/>
      <c r="KWV100" s="170"/>
      <c r="KWW100" s="170"/>
      <c r="KWX100" s="170"/>
      <c r="KWY100" s="170"/>
      <c r="KWZ100" s="170"/>
      <c r="KXA100" s="170"/>
      <c r="KXB100" s="170"/>
      <c r="KXC100" s="170"/>
      <c r="KXD100" s="170"/>
      <c r="KXE100" s="170"/>
      <c r="KXF100" s="170"/>
      <c r="KXG100" s="170"/>
      <c r="KXH100" s="170"/>
      <c r="KXI100" s="170"/>
      <c r="KXJ100" s="170"/>
      <c r="KXK100" s="170"/>
      <c r="KXL100" s="170"/>
      <c r="KXM100" s="170"/>
      <c r="KXN100" s="170"/>
      <c r="KXO100" s="170"/>
      <c r="KXP100" s="170"/>
      <c r="KXQ100" s="170"/>
      <c r="KXR100" s="170"/>
      <c r="KXS100" s="170"/>
      <c r="KXT100" s="170"/>
      <c r="KXU100" s="170"/>
      <c r="KXV100" s="170"/>
      <c r="KXW100" s="170"/>
      <c r="KXX100" s="170"/>
      <c r="KXY100" s="170"/>
      <c r="KXZ100" s="170"/>
      <c r="KYA100" s="170"/>
      <c r="KYB100" s="170"/>
      <c r="KYC100" s="170"/>
      <c r="KYD100" s="170"/>
      <c r="KYE100" s="170"/>
      <c r="KYF100" s="170"/>
      <c r="KYG100" s="170"/>
      <c r="KYH100" s="170"/>
      <c r="KYI100" s="170"/>
      <c r="KYJ100" s="170"/>
      <c r="KYK100" s="170"/>
      <c r="KYL100" s="170"/>
      <c r="KYM100" s="170"/>
      <c r="KYN100" s="170"/>
      <c r="KYO100" s="170"/>
      <c r="KYP100" s="170"/>
      <c r="KYQ100" s="170"/>
      <c r="KYR100" s="170"/>
      <c r="KYS100" s="170"/>
      <c r="KYT100" s="170"/>
      <c r="KYU100" s="170"/>
      <c r="KYV100" s="170"/>
      <c r="KYW100" s="170"/>
      <c r="KYX100" s="170"/>
      <c r="KYY100" s="170"/>
      <c r="KYZ100" s="170"/>
      <c r="KZA100" s="170"/>
      <c r="KZB100" s="170"/>
      <c r="KZC100" s="170"/>
      <c r="KZD100" s="170"/>
      <c r="KZE100" s="170"/>
      <c r="KZF100" s="170"/>
      <c r="KZG100" s="170"/>
      <c r="KZH100" s="170"/>
      <c r="KZI100" s="170"/>
      <c r="KZJ100" s="170"/>
      <c r="KZK100" s="170"/>
      <c r="KZL100" s="170"/>
      <c r="KZM100" s="170"/>
      <c r="KZN100" s="170"/>
      <c r="KZO100" s="170"/>
      <c r="KZP100" s="170"/>
      <c r="KZQ100" s="170"/>
      <c r="KZR100" s="170"/>
      <c r="KZS100" s="170"/>
      <c r="KZT100" s="170"/>
      <c r="KZU100" s="170"/>
      <c r="KZV100" s="170"/>
      <c r="KZW100" s="170"/>
      <c r="KZX100" s="170"/>
      <c r="KZY100" s="170"/>
      <c r="KZZ100" s="170"/>
      <c r="LAA100" s="170"/>
      <c r="LAB100" s="170"/>
      <c r="LAC100" s="170"/>
      <c r="LAD100" s="170"/>
      <c r="LAE100" s="170"/>
      <c r="LAF100" s="170"/>
      <c r="LAG100" s="170"/>
      <c r="LAH100" s="170"/>
      <c r="LAI100" s="170"/>
      <c r="LAJ100" s="170"/>
      <c r="LAK100" s="170"/>
      <c r="LAL100" s="170"/>
      <c r="LAM100" s="170"/>
      <c r="LAN100" s="170"/>
      <c r="LAO100" s="170"/>
      <c r="LAP100" s="170"/>
      <c r="LAQ100" s="170"/>
      <c r="LAR100" s="170"/>
      <c r="LAS100" s="170"/>
      <c r="LAT100" s="170"/>
      <c r="LAU100" s="170"/>
      <c r="LAV100" s="170"/>
      <c r="LAW100" s="170"/>
      <c r="LAX100" s="170"/>
      <c r="LAY100" s="170"/>
      <c r="LAZ100" s="170"/>
      <c r="LBA100" s="170"/>
      <c r="LBB100" s="170"/>
      <c r="LBC100" s="170"/>
      <c r="LBD100" s="170"/>
      <c r="LBE100" s="170"/>
      <c r="LBF100" s="170"/>
      <c r="LBG100" s="170"/>
      <c r="LBH100" s="170"/>
      <c r="LBI100" s="170"/>
      <c r="LBJ100" s="170"/>
      <c r="LBK100" s="170"/>
      <c r="LBL100" s="170"/>
      <c r="LBM100" s="170"/>
      <c r="LBN100" s="170"/>
      <c r="LBO100" s="170"/>
      <c r="LBP100" s="170"/>
      <c r="LBQ100" s="170"/>
      <c r="LBR100" s="170"/>
      <c r="LBS100" s="170"/>
      <c r="LBT100" s="170"/>
      <c r="LBU100" s="170"/>
      <c r="LBV100" s="170"/>
      <c r="LBW100" s="170"/>
      <c r="LBX100" s="170"/>
      <c r="LBY100" s="170"/>
      <c r="LBZ100" s="170"/>
      <c r="LCA100" s="170"/>
      <c r="LCB100" s="170"/>
      <c r="LCC100" s="170"/>
      <c r="LCD100" s="170"/>
      <c r="LCE100" s="170"/>
      <c r="LCF100" s="170"/>
      <c r="LCG100" s="170"/>
      <c r="LCH100" s="170"/>
      <c r="LCI100" s="170"/>
      <c r="LCJ100" s="170"/>
      <c r="LCK100" s="170"/>
      <c r="LCL100" s="170"/>
      <c r="LCM100" s="170"/>
      <c r="LCN100" s="170"/>
      <c r="LCO100" s="170"/>
      <c r="LCP100" s="170"/>
      <c r="LCQ100" s="170"/>
      <c r="LCR100" s="170"/>
      <c r="LCS100" s="170"/>
      <c r="LCT100" s="170"/>
      <c r="LCU100" s="170"/>
      <c r="LCV100" s="170"/>
      <c r="LCW100" s="170"/>
      <c r="LCX100" s="170"/>
      <c r="LCY100" s="170"/>
      <c r="LCZ100" s="170"/>
      <c r="LDA100" s="170"/>
      <c r="LDB100" s="170"/>
      <c r="LDC100" s="170"/>
      <c r="LDD100" s="170"/>
      <c r="LDE100" s="170"/>
      <c r="LDF100" s="170"/>
      <c r="LDG100" s="170"/>
      <c r="LDH100" s="170"/>
      <c r="LDI100" s="170"/>
      <c r="LDJ100" s="170"/>
      <c r="LDK100" s="170"/>
      <c r="LDL100" s="170"/>
      <c r="LDM100" s="170"/>
      <c r="LDN100" s="170"/>
      <c r="LDO100" s="170"/>
      <c r="LDP100" s="170"/>
      <c r="LDQ100" s="170"/>
      <c r="LDR100" s="170"/>
      <c r="LDS100" s="170"/>
      <c r="LDT100" s="170"/>
      <c r="LDU100" s="170"/>
      <c r="LDV100" s="170"/>
      <c r="LDW100" s="170"/>
      <c r="LDX100" s="170"/>
      <c r="LDY100" s="170"/>
      <c r="LDZ100" s="170"/>
      <c r="LEA100" s="170"/>
      <c r="LEB100" s="170"/>
      <c r="LEC100" s="170"/>
      <c r="LED100" s="170"/>
      <c r="LEE100" s="170"/>
      <c r="LEF100" s="170"/>
      <c r="LEG100" s="170"/>
      <c r="LEH100" s="170"/>
      <c r="LEI100" s="170"/>
      <c r="LEJ100" s="170"/>
      <c r="LEK100" s="170"/>
      <c r="LEL100" s="170"/>
      <c r="LEM100" s="170"/>
      <c r="LEN100" s="170"/>
      <c r="LEO100" s="170"/>
      <c r="LEP100" s="170"/>
      <c r="LEQ100" s="170"/>
      <c r="LER100" s="170"/>
      <c r="LES100" s="170"/>
      <c r="LET100" s="170"/>
      <c r="LEU100" s="170"/>
      <c r="LEV100" s="170"/>
      <c r="LEW100" s="170"/>
      <c r="LEX100" s="170"/>
      <c r="LEY100" s="170"/>
      <c r="LEZ100" s="170"/>
      <c r="LFA100" s="170"/>
      <c r="LFB100" s="170"/>
      <c r="LFC100" s="170"/>
      <c r="LFD100" s="170"/>
      <c r="LFE100" s="170"/>
      <c r="LFF100" s="170"/>
      <c r="LFG100" s="170"/>
      <c r="LFH100" s="170"/>
      <c r="LFI100" s="170"/>
      <c r="LFJ100" s="170"/>
      <c r="LFK100" s="170"/>
      <c r="LFL100" s="170"/>
      <c r="LFM100" s="170"/>
      <c r="LFN100" s="170"/>
      <c r="LFO100" s="170"/>
      <c r="LFP100" s="170"/>
      <c r="LFQ100" s="170"/>
      <c r="LFR100" s="170"/>
      <c r="LFS100" s="170"/>
      <c r="LFT100" s="170"/>
      <c r="LFU100" s="170"/>
      <c r="LFV100" s="170"/>
      <c r="LFW100" s="170"/>
      <c r="LFX100" s="170"/>
      <c r="LFY100" s="170"/>
      <c r="LFZ100" s="170"/>
      <c r="LGA100" s="170"/>
      <c r="LGB100" s="170"/>
      <c r="LGC100" s="170"/>
      <c r="LGD100" s="170"/>
      <c r="LGE100" s="170"/>
      <c r="LGF100" s="170"/>
      <c r="LGG100" s="170"/>
      <c r="LGH100" s="170"/>
      <c r="LGI100" s="170"/>
      <c r="LGJ100" s="170"/>
      <c r="LGK100" s="170"/>
      <c r="LGL100" s="170"/>
      <c r="LGM100" s="170"/>
      <c r="LGN100" s="170"/>
      <c r="LGO100" s="170"/>
      <c r="LGP100" s="170"/>
      <c r="LGQ100" s="170"/>
      <c r="LGR100" s="170"/>
      <c r="LGS100" s="170"/>
      <c r="LGT100" s="170"/>
      <c r="LGU100" s="170"/>
      <c r="LGV100" s="170"/>
      <c r="LGW100" s="170"/>
      <c r="LGX100" s="170"/>
      <c r="LGY100" s="170"/>
      <c r="LGZ100" s="170"/>
      <c r="LHA100" s="170"/>
      <c r="LHB100" s="170"/>
      <c r="LHC100" s="170"/>
      <c r="LHD100" s="170"/>
      <c r="LHE100" s="170"/>
      <c r="LHF100" s="170"/>
      <c r="LHG100" s="170"/>
      <c r="LHH100" s="170"/>
      <c r="LHI100" s="170"/>
      <c r="LHJ100" s="170"/>
      <c r="LHK100" s="170"/>
      <c r="LHL100" s="170"/>
      <c r="LHM100" s="170"/>
      <c r="LHN100" s="170"/>
      <c r="LHO100" s="170"/>
      <c r="LHP100" s="170"/>
      <c r="LHQ100" s="170"/>
      <c r="LHR100" s="170"/>
      <c r="LHS100" s="170"/>
      <c r="LHT100" s="170"/>
      <c r="LHU100" s="170"/>
      <c r="LHV100" s="170"/>
      <c r="LHW100" s="170"/>
      <c r="LHX100" s="170"/>
      <c r="LHY100" s="170"/>
      <c r="LHZ100" s="170"/>
      <c r="LIA100" s="170"/>
      <c r="LIB100" s="170"/>
      <c r="LIC100" s="170"/>
      <c r="LID100" s="170"/>
      <c r="LIE100" s="170"/>
      <c r="LIF100" s="170"/>
      <c r="LIG100" s="170"/>
      <c r="LIH100" s="170"/>
      <c r="LII100" s="170"/>
      <c r="LIJ100" s="170"/>
      <c r="LIK100" s="170"/>
      <c r="LIL100" s="170"/>
      <c r="LIM100" s="170"/>
      <c r="LIN100" s="170"/>
      <c r="LIO100" s="170"/>
      <c r="LIP100" s="170"/>
      <c r="LIQ100" s="170"/>
      <c r="LIR100" s="170"/>
      <c r="LIS100" s="170"/>
      <c r="LIT100" s="170"/>
      <c r="LIU100" s="170"/>
      <c r="LIV100" s="170"/>
      <c r="LIW100" s="170"/>
      <c r="LIX100" s="170"/>
      <c r="LIY100" s="170"/>
      <c r="LIZ100" s="170"/>
      <c r="LJA100" s="170"/>
      <c r="LJB100" s="170"/>
      <c r="LJC100" s="170"/>
      <c r="LJD100" s="170"/>
      <c r="LJE100" s="170"/>
      <c r="LJF100" s="170"/>
      <c r="LJG100" s="170"/>
      <c r="LJH100" s="170"/>
      <c r="LJI100" s="170"/>
      <c r="LJJ100" s="170"/>
      <c r="LJK100" s="170"/>
      <c r="LJL100" s="170"/>
      <c r="LJM100" s="170"/>
      <c r="LJN100" s="170"/>
      <c r="LJO100" s="170"/>
      <c r="LJP100" s="170"/>
      <c r="LJQ100" s="170"/>
      <c r="LJR100" s="170"/>
      <c r="LJS100" s="170"/>
      <c r="LJT100" s="170"/>
      <c r="LJU100" s="170"/>
      <c r="LJV100" s="170"/>
      <c r="LJW100" s="170"/>
      <c r="LJX100" s="170"/>
      <c r="LJY100" s="170"/>
      <c r="LJZ100" s="170"/>
      <c r="LKA100" s="170"/>
      <c r="LKB100" s="170"/>
      <c r="LKC100" s="170"/>
      <c r="LKD100" s="170"/>
      <c r="LKE100" s="170"/>
      <c r="LKF100" s="170"/>
      <c r="LKG100" s="170"/>
      <c r="LKH100" s="170"/>
      <c r="LKI100" s="170"/>
      <c r="LKJ100" s="170"/>
      <c r="LKK100" s="170"/>
      <c r="LKL100" s="170"/>
      <c r="LKM100" s="170"/>
      <c r="LKN100" s="170"/>
      <c r="LKO100" s="170"/>
      <c r="LKP100" s="170"/>
      <c r="LKQ100" s="170"/>
      <c r="LKR100" s="170"/>
      <c r="LKS100" s="170"/>
      <c r="LKT100" s="170"/>
      <c r="LKU100" s="170"/>
      <c r="LKV100" s="170"/>
      <c r="LKW100" s="170"/>
      <c r="LKX100" s="170"/>
      <c r="LKY100" s="170"/>
      <c r="LKZ100" s="170"/>
      <c r="LLA100" s="170"/>
      <c r="LLB100" s="170"/>
      <c r="LLC100" s="170"/>
      <c r="LLD100" s="170"/>
      <c r="LLE100" s="170"/>
      <c r="LLF100" s="170"/>
      <c r="LLG100" s="170"/>
      <c r="LLH100" s="170"/>
      <c r="LLI100" s="170"/>
      <c r="LLJ100" s="170"/>
      <c r="LLK100" s="170"/>
      <c r="LLL100" s="170"/>
      <c r="LLM100" s="170"/>
      <c r="LLN100" s="170"/>
      <c r="LLO100" s="170"/>
      <c r="LLP100" s="170"/>
      <c r="LLQ100" s="170"/>
      <c r="LLR100" s="170"/>
      <c r="LLS100" s="170"/>
      <c r="LLT100" s="170"/>
      <c r="LLU100" s="170"/>
      <c r="LLV100" s="170"/>
      <c r="LLW100" s="170"/>
      <c r="LLX100" s="170"/>
      <c r="LLY100" s="170"/>
      <c r="LLZ100" s="170"/>
      <c r="LMA100" s="170"/>
      <c r="LMB100" s="170"/>
      <c r="LMC100" s="170"/>
      <c r="LMD100" s="170"/>
      <c r="LME100" s="170"/>
      <c r="LMF100" s="170"/>
      <c r="LMG100" s="170"/>
      <c r="LMH100" s="170"/>
      <c r="LMI100" s="170"/>
      <c r="LMJ100" s="170"/>
      <c r="LMK100" s="170"/>
      <c r="LML100" s="170"/>
      <c r="LMM100" s="170"/>
      <c r="LMN100" s="170"/>
      <c r="LMO100" s="170"/>
      <c r="LMP100" s="170"/>
      <c r="LMQ100" s="170"/>
      <c r="LMR100" s="170"/>
      <c r="LMS100" s="170"/>
      <c r="LMT100" s="170"/>
      <c r="LMU100" s="170"/>
      <c r="LMV100" s="170"/>
      <c r="LMW100" s="170"/>
      <c r="LMX100" s="170"/>
      <c r="LMY100" s="170"/>
      <c r="LMZ100" s="170"/>
      <c r="LNA100" s="170"/>
      <c r="LNB100" s="170"/>
      <c r="LNC100" s="170"/>
      <c r="LND100" s="170"/>
      <c r="LNE100" s="170"/>
      <c r="LNF100" s="170"/>
      <c r="LNG100" s="170"/>
      <c r="LNH100" s="170"/>
      <c r="LNI100" s="170"/>
      <c r="LNJ100" s="170"/>
      <c r="LNK100" s="170"/>
      <c r="LNL100" s="170"/>
      <c r="LNM100" s="170"/>
      <c r="LNN100" s="170"/>
      <c r="LNO100" s="170"/>
      <c r="LNP100" s="170"/>
      <c r="LNQ100" s="170"/>
      <c r="LNR100" s="170"/>
      <c r="LNS100" s="170"/>
      <c r="LNT100" s="170"/>
      <c r="LNU100" s="170"/>
      <c r="LNV100" s="170"/>
      <c r="LNW100" s="170"/>
      <c r="LNX100" s="170"/>
      <c r="LNY100" s="170"/>
      <c r="LNZ100" s="170"/>
      <c r="LOA100" s="170"/>
      <c r="LOB100" s="170"/>
      <c r="LOC100" s="170"/>
      <c r="LOD100" s="170"/>
      <c r="LOE100" s="170"/>
      <c r="LOF100" s="170"/>
      <c r="LOG100" s="170"/>
      <c r="LOH100" s="170"/>
      <c r="LOI100" s="170"/>
      <c r="LOJ100" s="170"/>
      <c r="LOK100" s="170"/>
      <c r="LOL100" s="170"/>
      <c r="LOM100" s="170"/>
      <c r="LON100" s="170"/>
      <c r="LOO100" s="170"/>
      <c r="LOP100" s="170"/>
      <c r="LOQ100" s="170"/>
      <c r="LOR100" s="170"/>
      <c r="LOS100" s="170"/>
      <c r="LOT100" s="170"/>
      <c r="LOU100" s="170"/>
      <c r="LOV100" s="170"/>
      <c r="LOW100" s="170"/>
      <c r="LOX100" s="170"/>
      <c r="LOY100" s="170"/>
      <c r="LOZ100" s="170"/>
      <c r="LPA100" s="170"/>
      <c r="LPB100" s="170"/>
      <c r="LPC100" s="170"/>
      <c r="LPD100" s="170"/>
      <c r="LPE100" s="170"/>
      <c r="LPF100" s="170"/>
      <c r="LPG100" s="170"/>
      <c r="LPH100" s="170"/>
      <c r="LPI100" s="170"/>
      <c r="LPJ100" s="170"/>
      <c r="LPK100" s="170"/>
      <c r="LPL100" s="170"/>
      <c r="LPM100" s="170"/>
      <c r="LPN100" s="170"/>
      <c r="LPO100" s="170"/>
      <c r="LPP100" s="170"/>
      <c r="LPQ100" s="170"/>
      <c r="LPR100" s="170"/>
      <c r="LPS100" s="170"/>
      <c r="LPT100" s="170"/>
      <c r="LPU100" s="170"/>
      <c r="LPV100" s="170"/>
      <c r="LPW100" s="170"/>
      <c r="LPX100" s="170"/>
      <c r="LPY100" s="170"/>
      <c r="LPZ100" s="170"/>
      <c r="LQA100" s="170"/>
      <c r="LQB100" s="170"/>
      <c r="LQC100" s="170"/>
      <c r="LQD100" s="170"/>
      <c r="LQE100" s="170"/>
      <c r="LQF100" s="170"/>
      <c r="LQG100" s="170"/>
      <c r="LQH100" s="170"/>
      <c r="LQI100" s="170"/>
      <c r="LQJ100" s="170"/>
      <c r="LQK100" s="170"/>
      <c r="LQL100" s="170"/>
      <c r="LQM100" s="170"/>
      <c r="LQN100" s="170"/>
      <c r="LQO100" s="170"/>
      <c r="LQP100" s="170"/>
      <c r="LQQ100" s="170"/>
      <c r="LQR100" s="170"/>
      <c r="LQS100" s="170"/>
      <c r="LQT100" s="170"/>
      <c r="LQU100" s="170"/>
      <c r="LQV100" s="170"/>
      <c r="LQW100" s="170"/>
      <c r="LQX100" s="170"/>
      <c r="LQY100" s="170"/>
      <c r="LQZ100" s="170"/>
      <c r="LRA100" s="170"/>
      <c r="LRB100" s="170"/>
      <c r="LRC100" s="170"/>
      <c r="LRD100" s="170"/>
      <c r="LRE100" s="170"/>
      <c r="LRF100" s="170"/>
      <c r="LRG100" s="170"/>
      <c r="LRH100" s="170"/>
      <c r="LRI100" s="170"/>
      <c r="LRJ100" s="170"/>
      <c r="LRK100" s="170"/>
      <c r="LRL100" s="170"/>
      <c r="LRM100" s="170"/>
      <c r="LRN100" s="170"/>
      <c r="LRO100" s="170"/>
      <c r="LRP100" s="170"/>
      <c r="LRQ100" s="170"/>
      <c r="LRR100" s="170"/>
      <c r="LRS100" s="170"/>
      <c r="LRT100" s="170"/>
      <c r="LRU100" s="170"/>
      <c r="LRV100" s="170"/>
      <c r="LRW100" s="170"/>
      <c r="LRX100" s="170"/>
      <c r="LRY100" s="170"/>
      <c r="LRZ100" s="170"/>
      <c r="LSA100" s="170"/>
      <c r="LSB100" s="170"/>
      <c r="LSC100" s="170"/>
      <c r="LSD100" s="170"/>
      <c r="LSE100" s="170"/>
      <c r="LSF100" s="170"/>
      <c r="LSG100" s="170"/>
      <c r="LSH100" s="170"/>
      <c r="LSI100" s="170"/>
      <c r="LSJ100" s="170"/>
      <c r="LSK100" s="170"/>
      <c r="LSL100" s="170"/>
      <c r="LSM100" s="170"/>
      <c r="LSN100" s="170"/>
      <c r="LSO100" s="170"/>
      <c r="LSP100" s="170"/>
      <c r="LSQ100" s="170"/>
      <c r="LSR100" s="170"/>
      <c r="LSS100" s="170"/>
      <c r="LST100" s="170"/>
      <c r="LSU100" s="170"/>
      <c r="LSV100" s="170"/>
      <c r="LSW100" s="170"/>
      <c r="LSX100" s="170"/>
      <c r="LSY100" s="170"/>
      <c r="LSZ100" s="170"/>
      <c r="LTA100" s="170"/>
      <c r="LTB100" s="170"/>
      <c r="LTC100" s="170"/>
      <c r="LTD100" s="170"/>
      <c r="LTE100" s="170"/>
      <c r="LTF100" s="170"/>
      <c r="LTG100" s="170"/>
      <c r="LTH100" s="170"/>
      <c r="LTI100" s="170"/>
      <c r="LTJ100" s="170"/>
      <c r="LTK100" s="170"/>
      <c r="LTL100" s="170"/>
      <c r="LTM100" s="170"/>
      <c r="LTN100" s="170"/>
      <c r="LTO100" s="170"/>
      <c r="LTP100" s="170"/>
      <c r="LTQ100" s="170"/>
      <c r="LTR100" s="170"/>
      <c r="LTS100" s="170"/>
      <c r="LTT100" s="170"/>
      <c r="LTU100" s="170"/>
      <c r="LTV100" s="170"/>
      <c r="LTW100" s="170"/>
      <c r="LTX100" s="170"/>
      <c r="LTY100" s="170"/>
      <c r="LTZ100" s="170"/>
      <c r="LUA100" s="170"/>
      <c r="LUB100" s="170"/>
      <c r="LUC100" s="170"/>
      <c r="LUD100" s="170"/>
      <c r="LUE100" s="170"/>
      <c r="LUF100" s="170"/>
      <c r="LUG100" s="170"/>
      <c r="LUH100" s="170"/>
      <c r="LUI100" s="170"/>
      <c r="LUJ100" s="170"/>
      <c r="LUK100" s="170"/>
      <c r="LUL100" s="170"/>
      <c r="LUM100" s="170"/>
      <c r="LUN100" s="170"/>
      <c r="LUO100" s="170"/>
      <c r="LUP100" s="170"/>
      <c r="LUQ100" s="170"/>
      <c r="LUR100" s="170"/>
      <c r="LUS100" s="170"/>
      <c r="LUT100" s="170"/>
      <c r="LUU100" s="170"/>
      <c r="LUV100" s="170"/>
      <c r="LUW100" s="170"/>
      <c r="LUX100" s="170"/>
      <c r="LUY100" s="170"/>
      <c r="LUZ100" s="170"/>
      <c r="LVA100" s="170"/>
      <c r="LVB100" s="170"/>
      <c r="LVC100" s="170"/>
      <c r="LVD100" s="170"/>
      <c r="LVE100" s="170"/>
      <c r="LVF100" s="170"/>
      <c r="LVG100" s="170"/>
      <c r="LVH100" s="170"/>
      <c r="LVI100" s="170"/>
      <c r="LVJ100" s="170"/>
      <c r="LVK100" s="170"/>
      <c r="LVL100" s="170"/>
      <c r="LVM100" s="170"/>
      <c r="LVN100" s="170"/>
      <c r="LVO100" s="170"/>
      <c r="LVP100" s="170"/>
      <c r="LVQ100" s="170"/>
      <c r="LVR100" s="170"/>
      <c r="LVS100" s="170"/>
      <c r="LVT100" s="170"/>
      <c r="LVU100" s="170"/>
      <c r="LVV100" s="170"/>
      <c r="LVW100" s="170"/>
      <c r="LVX100" s="170"/>
      <c r="LVY100" s="170"/>
      <c r="LVZ100" s="170"/>
      <c r="LWA100" s="170"/>
      <c r="LWB100" s="170"/>
      <c r="LWC100" s="170"/>
      <c r="LWD100" s="170"/>
      <c r="LWE100" s="170"/>
      <c r="LWF100" s="170"/>
      <c r="LWG100" s="170"/>
      <c r="LWH100" s="170"/>
      <c r="LWI100" s="170"/>
      <c r="LWJ100" s="170"/>
      <c r="LWK100" s="170"/>
      <c r="LWL100" s="170"/>
      <c r="LWM100" s="170"/>
      <c r="LWN100" s="170"/>
      <c r="LWO100" s="170"/>
      <c r="LWP100" s="170"/>
      <c r="LWQ100" s="170"/>
      <c r="LWR100" s="170"/>
      <c r="LWS100" s="170"/>
      <c r="LWT100" s="170"/>
      <c r="LWU100" s="170"/>
      <c r="LWV100" s="170"/>
      <c r="LWW100" s="170"/>
      <c r="LWX100" s="170"/>
      <c r="LWY100" s="170"/>
      <c r="LWZ100" s="170"/>
      <c r="LXA100" s="170"/>
      <c r="LXB100" s="170"/>
      <c r="LXC100" s="170"/>
      <c r="LXD100" s="170"/>
      <c r="LXE100" s="170"/>
      <c r="LXF100" s="170"/>
      <c r="LXG100" s="170"/>
      <c r="LXH100" s="170"/>
      <c r="LXI100" s="170"/>
      <c r="LXJ100" s="170"/>
      <c r="LXK100" s="170"/>
      <c r="LXL100" s="170"/>
      <c r="LXM100" s="170"/>
      <c r="LXN100" s="170"/>
      <c r="LXO100" s="170"/>
      <c r="LXP100" s="170"/>
      <c r="LXQ100" s="170"/>
      <c r="LXR100" s="170"/>
      <c r="LXS100" s="170"/>
      <c r="LXT100" s="170"/>
      <c r="LXU100" s="170"/>
      <c r="LXV100" s="170"/>
      <c r="LXW100" s="170"/>
      <c r="LXX100" s="170"/>
      <c r="LXY100" s="170"/>
      <c r="LXZ100" s="170"/>
      <c r="LYA100" s="170"/>
      <c r="LYB100" s="170"/>
      <c r="LYC100" s="170"/>
      <c r="LYD100" s="170"/>
      <c r="LYE100" s="170"/>
      <c r="LYF100" s="170"/>
      <c r="LYG100" s="170"/>
      <c r="LYH100" s="170"/>
      <c r="LYI100" s="170"/>
      <c r="LYJ100" s="170"/>
      <c r="LYK100" s="170"/>
      <c r="LYL100" s="170"/>
      <c r="LYM100" s="170"/>
      <c r="LYN100" s="170"/>
      <c r="LYO100" s="170"/>
      <c r="LYP100" s="170"/>
      <c r="LYQ100" s="170"/>
      <c r="LYR100" s="170"/>
      <c r="LYS100" s="170"/>
      <c r="LYT100" s="170"/>
      <c r="LYU100" s="170"/>
      <c r="LYV100" s="170"/>
      <c r="LYW100" s="170"/>
      <c r="LYX100" s="170"/>
      <c r="LYY100" s="170"/>
      <c r="LYZ100" s="170"/>
      <c r="LZA100" s="170"/>
      <c r="LZB100" s="170"/>
      <c r="LZC100" s="170"/>
      <c r="LZD100" s="170"/>
      <c r="LZE100" s="170"/>
      <c r="LZF100" s="170"/>
      <c r="LZG100" s="170"/>
      <c r="LZH100" s="170"/>
      <c r="LZI100" s="170"/>
      <c r="LZJ100" s="170"/>
      <c r="LZK100" s="170"/>
      <c r="LZL100" s="170"/>
      <c r="LZM100" s="170"/>
      <c r="LZN100" s="170"/>
      <c r="LZO100" s="170"/>
      <c r="LZP100" s="170"/>
      <c r="LZQ100" s="170"/>
      <c r="LZR100" s="170"/>
      <c r="LZS100" s="170"/>
      <c r="LZT100" s="170"/>
      <c r="LZU100" s="170"/>
      <c r="LZV100" s="170"/>
      <c r="LZW100" s="170"/>
      <c r="LZX100" s="170"/>
      <c r="LZY100" s="170"/>
      <c r="LZZ100" s="170"/>
      <c r="MAA100" s="170"/>
      <c r="MAB100" s="170"/>
      <c r="MAC100" s="170"/>
      <c r="MAD100" s="170"/>
      <c r="MAE100" s="170"/>
      <c r="MAF100" s="170"/>
      <c r="MAG100" s="170"/>
      <c r="MAH100" s="170"/>
      <c r="MAI100" s="170"/>
      <c r="MAJ100" s="170"/>
      <c r="MAK100" s="170"/>
      <c r="MAL100" s="170"/>
      <c r="MAM100" s="170"/>
      <c r="MAN100" s="170"/>
      <c r="MAO100" s="170"/>
      <c r="MAP100" s="170"/>
      <c r="MAQ100" s="170"/>
      <c r="MAR100" s="170"/>
      <c r="MAS100" s="170"/>
      <c r="MAT100" s="170"/>
      <c r="MAU100" s="170"/>
      <c r="MAV100" s="170"/>
      <c r="MAW100" s="170"/>
      <c r="MAX100" s="170"/>
      <c r="MAY100" s="170"/>
      <c r="MAZ100" s="170"/>
      <c r="MBA100" s="170"/>
      <c r="MBB100" s="170"/>
      <c r="MBC100" s="170"/>
      <c r="MBD100" s="170"/>
      <c r="MBE100" s="170"/>
      <c r="MBF100" s="170"/>
      <c r="MBG100" s="170"/>
      <c r="MBH100" s="170"/>
      <c r="MBI100" s="170"/>
      <c r="MBJ100" s="170"/>
      <c r="MBK100" s="170"/>
      <c r="MBL100" s="170"/>
      <c r="MBM100" s="170"/>
      <c r="MBN100" s="170"/>
      <c r="MBO100" s="170"/>
      <c r="MBP100" s="170"/>
      <c r="MBQ100" s="170"/>
      <c r="MBR100" s="170"/>
      <c r="MBS100" s="170"/>
      <c r="MBT100" s="170"/>
      <c r="MBU100" s="170"/>
      <c r="MBV100" s="170"/>
      <c r="MBW100" s="170"/>
      <c r="MBX100" s="170"/>
      <c r="MBY100" s="170"/>
      <c r="MBZ100" s="170"/>
      <c r="MCA100" s="170"/>
      <c r="MCB100" s="170"/>
      <c r="MCC100" s="170"/>
      <c r="MCD100" s="170"/>
      <c r="MCE100" s="170"/>
      <c r="MCF100" s="170"/>
      <c r="MCG100" s="170"/>
      <c r="MCH100" s="170"/>
      <c r="MCI100" s="170"/>
      <c r="MCJ100" s="170"/>
      <c r="MCK100" s="170"/>
      <c r="MCL100" s="170"/>
      <c r="MCM100" s="170"/>
      <c r="MCN100" s="170"/>
      <c r="MCO100" s="170"/>
      <c r="MCP100" s="170"/>
      <c r="MCQ100" s="170"/>
      <c r="MCR100" s="170"/>
      <c r="MCS100" s="170"/>
      <c r="MCT100" s="170"/>
      <c r="MCU100" s="170"/>
      <c r="MCV100" s="170"/>
      <c r="MCW100" s="170"/>
      <c r="MCX100" s="170"/>
      <c r="MCY100" s="170"/>
      <c r="MCZ100" s="170"/>
      <c r="MDA100" s="170"/>
      <c r="MDB100" s="170"/>
      <c r="MDC100" s="170"/>
      <c r="MDD100" s="170"/>
      <c r="MDE100" s="170"/>
      <c r="MDF100" s="170"/>
      <c r="MDG100" s="170"/>
      <c r="MDH100" s="170"/>
      <c r="MDI100" s="170"/>
      <c r="MDJ100" s="170"/>
      <c r="MDK100" s="170"/>
      <c r="MDL100" s="170"/>
      <c r="MDM100" s="170"/>
      <c r="MDN100" s="170"/>
      <c r="MDO100" s="170"/>
      <c r="MDP100" s="170"/>
      <c r="MDQ100" s="170"/>
      <c r="MDR100" s="170"/>
      <c r="MDS100" s="170"/>
      <c r="MDT100" s="170"/>
      <c r="MDU100" s="170"/>
      <c r="MDV100" s="170"/>
      <c r="MDW100" s="170"/>
      <c r="MDX100" s="170"/>
      <c r="MDY100" s="170"/>
      <c r="MDZ100" s="170"/>
      <c r="MEA100" s="170"/>
      <c r="MEB100" s="170"/>
      <c r="MEC100" s="170"/>
      <c r="MED100" s="170"/>
      <c r="MEE100" s="170"/>
      <c r="MEF100" s="170"/>
      <c r="MEG100" s="170"/>
      <c r="MEH100" s="170"/>
      <c r="MEI100" s="170"/>
      <c r="MEJ100" s="170"/>
      <c r="MEK100" s="170"/>
      <c r="MEL100" s="170"/>
      <c r="MEM100" s="170"/>
      <c r="MEN100" s="170"/>
      <c r="MEO100" s="170"/>
      <c r="MEP100" s="170"/>
      <c r="MEQ100" s="170"/>
      <c r="MER100" s="170"/>
      <c r="MES100" s="170"/>
      <c r="MET100" s="170"/>
      <c r="MEU100" s="170"/>
      <c r="MEV100" s="170"/>
      <c r="MEW100" s="170"/>
      <c r="MEX100" s="170"/>
      <c r="MEY100" s="170"/>
      <c r="MEZ100" s="170"/>
      <c r="MFA100" s="170"/>
      <c r="MFB100" s="170"/>
      <c r="MFC100" s="170"/>
      <c r="MFD100" s="170"/>
      <c r="MFE100" s="170"/>
      <c r="MFF100" s="170"/>
      <c r="MFG100" s="170"/>
      <c r="MFH100" s="170"/>
      <c r="MFI100" s="170"/>
      <c r="MFJ100" s="170"/>
      <c r="MFK100" s="170"/>
      <c r="MFL100" s="170"/>
      <c r="MFM100" s="170"/>
      <c r="MFN100" s="170"/>
      <c r="MFO100" s="170"/>
      <c r="MFP100" s="170"/>
      <c r="MFQ100" s="170"/>
      <c r="MFR100" s="170"/>
      <c r="MFS100" s="170"/>
      <c r="MFT100" s="170"/>
      <c r="MFU100" s="170"/>
      <c r="MFV100" s="170"/>
      <c r="MFW100" s="170"/>
      <c r="MFX100" s="170"/>
      <c r="MFY100" s="170"/>
      <c r="MFZ100" s="170"/>
      <c r="MGA100" s="170"/>
      <c r="MGB100" s="170"/>
      <c r="MGC100" s="170"/>
      <c r="MGD100" s="170"/>
      <c r="MGE100" s="170"/>
      <c r="MGF100" s="170"/>
      <c r="MGG100" s="170"/>
      <c r="MGH100" s="170"/>
      <c r="MGI100" s="170"/>
      <c r="MGJ100" s="170"/>
      <c r="MGK100" s="170"/>
      <c r="MGL100" s="170"/>
      <c r="MGM100" s="170"/>
      <c r="MGN100" s="170"/>
      <c r="MGO100" s="170"/>
      <c r="MGP100" s="170"/>
      <c r="MGQ100" s="170"/>
      <c r="MGR100" s="170"/>
      <c r="MGS100" s="170"/>
      <c r="MGT100" s="170"/>
      <c r="MGU100" s="170"/>
      <c r="MGV100" s="170"/>
      <c r="MGW100" s="170"/>
      <c r="MGX100" s="170"/>
      <c r="MGY100" s="170"/>
      <c r="MGZ100" s="170"/>
      <c r="MHA100" s="170"/>
      <c r="MHB100" s="170"/>
      <c r="MHC100" s="170"/>
      <c r="MHD100" s="170"/>
      <c r="MHE100" s="170"/>
      <c r="MHF100" s="170"/>
      <c r="MHG100" s="170"/>
      <c r="MHH100" s="170"/>
      <c r="MHI100" s="170"/>
      <c r="MHJ100" s="170"/>
      <c r="MHK100" s="170"/>
      <c r="MHL100" s="170"/>
      <c r="MHM100" s="170"/>
      <c r="MHN100" s="170"/>
      <c r="MHO100" s="170"/>
      <c r="MHP100" s="170"/>
      <c r="MHQ100" s="170"/>
      <c r="MHR100" s="170"/>
      <c r="MHS100" s="170"/>
      <c r="MHT100" s="170"/>
      <c r="MHU100" s="170"/>
      <c r="MHV100" s="170"/>
      <c r="MHW100" s="170"/>
      <c r="MHX100" s="170"/>
      <c r="MHY100" s="170"/>
      <c r="MHZ100" s="170"/>
      <c r="MIA100" s="170"/>
      <c r="MIB100" s="170"/>
      <c r="MIC100" s="170"/>
      <c r="MID100" s="170"/>
      <c r="MIE100" s="170"/>
      <c r="MIF100" s="170"/>
      <c r="MIG100" s="170"/>
      <c r="MIH100" s="170"/>
      <c r="MII100" s="170"/>
      <c r="MIJ100" s="170"/>
      <c r="MIK100" s="170"/>
      <c r="MIL100" s="170"/>
      <c r="MIM100" s="170"/>
      <c r="MIN100" s="170"/>
      <c r="MIO100" s="170"/>
      <c r="MIP100" s="170"/>
      <c r="MIQ100" s="170"/>
      <c r="MIR100" s="170"/>
      <c r="MIS100" s="170"/>
      <c r="MIT100" s="170"/>
      <c r="MIU100" s="170"/>
      <c r="MIV100" s="170"/>
      <c r="MIW100" s="170"/>
      <c r="MIX100" s="170"/>
      <c r="MIY100" s="170"/>
      <c r="MIZ100" s="170"/>
      <c r="MJA100" s="170"/>
      <c r="MJB100" s="170"/>
      <c r="MJC100" s="170"/>
      <c r="MJD100" s="170"/>
      <c r="MJE100" s="170"/>
      <c r="MJF100" s="170"/>
      <c r="MJG100" s="170"/>
      <c r="MJH100" s="170"/>
      <c r="MJI100" s="170"/>
      <c r="MJJ100" s="170"/>
      <c r="MJK100" s="170"/>
      <c r="MJL100" s="170"/>
      <c r="MJM100" s="170"/>
      <c r="MJN100" s="170"/>
      <c r="MJO100" s="170"/>
      <c r="MJP100" s="170"/>
      <c r="MJQ100" s="170"/>
      <c r="MJR100" s="170"/>
      <c r="MJS100" s="170"/>
      <c r="MJT100" s="170"/>
      <c r="MJU100" s="170"/>
      <c r="MJV100" s="170"/>
      <c r="MJW100" s="170"/>
      <c r="MJX100" s="170"/>
      <c r="MJY100" s="170"/>
      <c r="MJZ100" s="170"/>
      <c r="MKA100" s="170"/>
      <c r="MKB100" s="170"/>
      <c r="MKC100" s="170"/>
      <c r="MKD100" s="170"/>
      <c r="MKE100" s="170"/>
      <c r="MKF100" s="170"/>
      <c r="MKG100" s="170"/>
      <c r="MKH100" s="170"/>
      <c r="MKI100" s="170"/>
      <c r="MKJ100" s="170"/>
      <c r="MKK100" s="170"/>
      <c r="MKL100" s="170"/>
      <c r="MKM100" s="170"/>
      <c r="MKN100" s="170"/>
      <c r="MKO100" s="170"/>
      <c r="MKP100" s="170"/>
      <c r="MKQ100" s="170"/>
      <c r="MKR100" s="170"/>
      <c r="MKS100" s="170"/>
      <c r="MKT100" s="170"/>
      <c r="MKU100" s="170"/>
      <c r="MKV100" s="170"/>
      <c r="MKW100" s="170"/>
      <c r="MKX100" s="170"/>
      <c r="MKY100" s="170"/>
      <c r="MKZ100" s="170"/>
      <c r="MLA100" s="170"/>
      <c r="MLB100" s="170"/>
      <c r="MLC100" s="170"/>
      <c r="MLD100" s="170"/>
      <c r="MLE100" s="170"/>
      <c r="MLF100" s="170"/>
      <c r="MLG100" s="170"/>
      <c r="MLH100" s="170"/>
      <c r="MLI100" s="170"/>
      <c r="MLJ100" s="170"/>
      <c r="MLK100" s="170"/>
      <c r="MLL100" s="170"/>
      <c r="MLM100" s="170"/>
      <c r="MLN100" s="170"/>
      <c r="MLO100" s="170"/>
      <c r="MLP100" s="170"/>
      <c r="MLQ100" s="170"/>
      <c r="MLR100" s="170"/>
      <c r="MLS100" s="170"/>
      <c r="MLT100" s="170"/>
      <c r="MLU100" s="170"/>
      <c r="MLV100" s="170"/>
      <c r="MLW100" s="170"/>
      <c r="MLX100" s="170"/>
      <c r="MLY100" s="170"/>
      <c r="MLZ100" s="170"/>
      <c r="MMA100" s="170"/>
      <c r="MMB100" s="170"/>
      <c r="MMC100" s="170"/>
      <c r="MMD100" s="170"/>
      <c r="MME100" s="170"/>
      <c r="MMF100" s="170"/>
      <c r="MMG100" s="170"/>
      <c r="MMH100" s="170"/>
      <c r="MMI100" s="170"/>
      <c r="MMJ100" s="170"/>
      <c r="MMK100" s="170"/>
      <c r="MML100" s="170"/>
      <c r="MMM100" s="170"/>
      <c r="MMN100" s="170"/>
      <c r="MMO100" s="170"/>
      <c r="MMP100" s="170"/>
      <c r="MMQ100" s="170"/>
      <c r="MMR100" s="170"/>
      <c r="MMS100" s="170"/>
      <c r="MMT100" s="170"/>
      <c r="MMU100" s="170"/>
      <c r="MMV100" s="170"/>
      <c r="MMW100" s="170"/>
      <c r="MMX100" s="170"/>
      <c r="MMY100" s="170"/>
      <c r="MMZ100" s="170"/>
      <c r="MNA100" s="170"/>
      <c r="MNB100" s="170"/>
      <c r="MNC100" s="170"/>
      <c r="MND100" s="170"/>
      <c r="MNE100" s="170"/>
      <c r="MNF100" s="170"/>
      <c r="MNG100" s="170"/>
      <c r="MNH100" s="170"/>
      <c r="MNI100" s="170"/>
      <c r="MNJ100" s="170"/>
      <c r="MNK100" s="170"/>
      <c r="MNL100" s="170"/>
      <c r="MNM100" s="170"/>
      <c r="MNN100" s="170"/>
      <c r="MNO100" s="170"/>
      <c r="MNP100" s="170"/>
      <c r="MNQ100" s="170"/>
      <c r="MNR100" s="170"/>
      <c r="MNS100" s="170"/>
      <c r="MNT100" s="170"/>
      <c r="MNU100" s="170"/>
      <c r="MNV100" s="170"/>
      <c r="MNW100" s="170"/>
      <c r="MNX100" s="170"/>
      <c r="MNY100" s="170"/>
      <c r="MNZ100" s="170"/>
      <c r="MOA100" s="170"/>
      <c r="MOB100" s="170"/>
      <c r="MOC100" s="170"/>
      <c r="MOD100" s="170"/>
      <c r="MOE100" s="170"/>
      <c r="MOF100" s="170"/>
      <c r="MOG100" s="170"/>
      <c r="MOH100" s="170"/>
      <c r="MOI100" s="170"/>
      <c r="MOJ100" s="170"/>
      <c r="MOK100" s="170"/>
      <c r="MOL100" s="170"/>
      <c r="MOM100" s="170"/>
      <c r="MON100" s="170"/>
      <c r="MOO100" s="170"/>
      <c r="MOP100" s="170"/>
      <c r="MOQ100" s="170"/>
      <c r="MOR100" s="170"/>
      <c r="MOS100" s="170"/>
      <c r="MOT100" s="170"/>
      <c r="MOU100" s="170"/>
      <c r="MOV100" s="170"/>
      <c r="MOW100" s="170"/>
      <c r="MOX100" s="170"/>
      <c r="MOY100" s="170"/>
      <c r="MOZ100" s="170"/>
      <c r="MPA100" s="170"/>
      <c r="MPB100" s="170"/>
      <c r="MPC100" s="170"/>
      <c r="MPD100" s="170"/>
      <c r="MPE100" s="170"/>
      <c r="MPF100" s="170"/>
      <c r="MPG100" s="170"/>
      <c r="MPH100" s="170"/>
      <c r="MPI100" s="170"/>
      <c r="MPJ100" s="170"/>
      <c r="MPK100" s="170"/>
      <c r="MPL100" s="170"/>
      <c r="MPM100" s="170"/>
      <c r="MPN100" s="170"/>
      <c r="MPO100" s="170"/>
      <c r="MPP100" s="170"/>
      <c r="MPQ100" s="170"/>
      <c r="MPR100" s="170"/>
      <c r="MPS100" s="170"/>
      <c r="MPT100" s="170"/>
      <c r="MPU100" s="170"/>
      <c r="MPV100" s="170"/>
      <c r="MPW100" s="170"/>
      <c r="MPX100" s="170"/>
      <c r="MPY100" s="170"/>
      <c r="MPZ100" s="170"/>
      <c r="MQA100" s="170"/>
      <c r="MQB100" s="170"/>
      <c r="MQC100" s="170"/>
      <c r="MQD100" s="170"/>
      <c r="MQE100" s="170"/>
      <c r="MQF100" s="170"/>
      <c r="MQG100" s="170"/>
      <c r="MQH100" s="170"/>
      <c r="MQI100" s="170"/>
      <c r="MQJ100" s="170"/>
      <c r="MQK100" s="170"/>
      <c r="MQL100" s="170"/>
      <c r="MQM100" s="170"/>
      <c r="MQN100" s="170"/>
      <c r="MQO100" s="170"/>
      <c r="MQP100" s="170"/>
      <c r="MQQ100" s="170"/>
      <c r="MQR100" s="170"/>
      <c r="MQS100" s="170"/>
      <c r="MQT100" s="170"/>
      <c r="MQU100" s="170"/>
      <c r="MQV100" s="170"/>
      <c r="MQW100" s="170"/>
      <c r="MQX100" s="170"/>
      <c r="MQY100" s="170"/>
      <c r="MQZ100" s="170"/>
      <c r="MRA100" s="170"/>
      <c r="MRB100" s="170"/>
      <c r="MRC100" s="170"/>
      <c r="MRD100" s="170"/>
      <c r="MRE100" s="170"/>
      <c r="MRF100" s="170"/>
      <c r="MRG100" s="170"/>
      <c r="MRH100" s="170"/>
      <c r="MRI100" s="170"/>
      <c r="MRJ100" s="170"/>
      <c r="MRK100" s="170"/>
      <c r="MRL100" s="170"/>
      <c r="MRM100" s="170"/>
      <c r="MRN100" s="170"/>
      <c r="MRO100" s="170"/>
      <c r="MRP100" s="170"/>
      <c r="MRQ100" s="170"/>
      <c r="MRR100" s="170"/>
      <c r="MRS100" s="170"/>
      <c r="MRT100" s="170"/>
      <c r="MRU100" s="170"/>
      <c r="MRV100" s="170"/>
      <c r="MRW100" s="170"/>
      <c r="MRX100" s="170"/>
      <c r="MRY100" s="170"/>
      <c r="MRZ100" s="170"/>
      <c r="MSA100" s="170"/>
      <c r="MSB100" s="170"/>
      <c r="MSC100" s="170"/>
      <c r="MSD100" s="170"/>
      <c r="MSE100" s="170"/>
      <c r="MSF100" s="170"/>
      <c r="MSG100" s="170"/>
      <c r="MSH100" s="170"/>
      <c r="MSI100" s="170"/>
      <c r="MSJ100" s="170"/>
      <c r="MSK100" s="170"/>
      <c r="MSL100" s="170"/>
      <c r="MSM100" s="170"/>
      <c r="MSN100" s="170"/>
      <c r="MSO100" s="170"/>
      <c r="MSP100" s="170"/>
      <c r="MSQ100" s="170"/>
      <c r="MSR100" s="170"/>
      <c r="MSS100" s="170"/>
      <c r="MST100" s="170"/>
      <c r="MSU100" s="170"/>
      <c r="MSV100" s="170"/>
      <c r="MSW100" s="170"/>
      <c r="MSX100" s="170"/>
      <c r="MSY100" s="170"/>
      <c r="MSZ100" s="170"/>
      <c r="MTA100" s="170"/>
      <c r="MTB100" s="170"/>
      <c r="MTC100" s="170"/>
      <c r="MTD100" s="170"/>
      <c r="MTE100" s="170"/>
      <c r="MTF100" s="170"/>
      <c r="MTG100" s="170"/>
      <c r="MTH100" s="170"/>
      <c r="MTI100" s="170"/>
      <c r="MTJ100" s="170"/>
      <c r="MTK100" s="170"/>
      <c r="MTL100" s="170"/>
      <c r="MTM100" s="170"/>
      <c r="MTN100" s="170"/>
      <c r="MTO100" s="170"/>
      <c r="MTP100" s="170"/>
      <c r="MTQ100" s="170"/>
      <c r="MTR100" s="170"/>
      <c r="MTS100" s="170"/>
      <c r="MTT100" s="170"/>
      <c r="MTU100" s="170"/>
      <c r="MTV100" s="170"/>
      <c r="MTW100" s="170"/>
      <c r="MTX100" s="170"/>
      <c r="MTY100" s="170"/>
      <c r="MTZ100" s="170"/>
      <c r="MUA100" s="170"/>
      <c r="MUB100" s="170"/>
      <c r="MUC100" s="170"/>
      <c r="MUD100" s="170"/>
      <c r="MUE100" s="170"/>
      <c r="MUF100" s="170"/>
      <c r="MUG100" s="170"/>
      <c r="MUH100" s="170"/>
      <c r="MUI100" s="170"/>
      <c r="MUJ100" s="170"/>
      <c r="MUK100" s="170"/>
      <c r="MUL100" s="170"/>
      <c r="MUM100" s="170"/>
      <c r="MUN100" s="170"/>
      <c r="MUO100" s="170"/>
      <c r="MUP100" s="170"/>
      <c r="MUQ100" s="170"/>
      <c r="MUR100" s="170"/>
      <c r="MUS100" s="170"/>
      <c r="MUT100" s="170"/>
      <c r="MUU100" s="170"/>
      <c r="MUV100" s="170"/>
      <c r="MUW100" s="170"/>
      <c r="MUX100" s="170"/>
      <c r="MUY100" s="170"/>
      <c r="MUZ100" s="170"/>
      <c r="MVA100" s="170"/>
      <c r="MVB100" s="170"/>
      <c r="MVC100" s="170"/>
      <c r="MVD100" s="170"/>
      <c r="MVE100" s="170"/>
      <c r="MVF100" s="170"/>
      <c r="MVG100" s="170"/>
      <c r="MVH100" s="170"/>
      <c r="MVI100" s="170"/>
      <c r="MVJ100" s="170"/>
      <c r="MVK100" s="170"/>
      <c r="MVL100" s="170"/>
      <c r="MVM100" s="170"/>
      <c r="MVN100" s="170"/>
      <c r="MVO100" s="170"/>
      <c r="MVP100" s="170"/>
      <c r="MVQ100" s="170"/>
      <c r="MVR100" s="170"/>
      <c r="MVS100" s="170"/>
      <c r="MVT100" s="170"/>
      <c r="MVU100" s="170"/>
      <c r="MVV100" s="170"/>
      <c r="MVW100" s="170"/>
      <c r="MVX100" s="170"/>
      <c r="MVY100" s="170"/>
      <c r="MVZ100" s="170"/>
      <c r="MWA100" s="170"/>
      <c r="MWB100" s="170"/>
      <c r="MWC100" s="170"/>
      <c r="MWD100" s="170"/>
      <c r="MWE100" s="170"/>
      <c r="MWF100" s="170"/>
      <c r="MWG100" s="170"/>
      <c r="MWH100" s="170"/>
      <c r="MWI100" s="170"/>
      <c r="MWJ100" s="170"/>
      <c r="MWK100" s="170"/>
      <c r="MWL100" s="170"/>
      <c r="MWM100" s="170"/>
      <c r="MWN100" s="170"/>
      <c r="MWO100" s="170"/>
      <c r="MWP100" s="170"/>
      <c r="MWQ100" s="170"/>
      <c r="MWR100" s="170"/>
      <c r="MWS100" s="170"/>
      <c r="MWT100" s="170"/>
      <c r="MWU100" s="170"/>
      <c r="MWV100" s="170"/>
      <c r="MWW100" s="170"/>
      <c r="MWX100" s="170"/>
      <c r="MWY100" s="170"/>
      <c r="MWZ100" s="170"/>
      <c r="MXA100" s="170"/>
      <c r="MXB100" s="170"/>
      <c r="MXC100" s="170"/>
      <c r="MXD100" s="170"/>
      <c r="MXE100" s="170"/>
      <c r="MXF100" s="170"/>
      <c r="MXG100" s="170"/>
      <c r="MXH100" s="170"/>
      <c r="MXI100" s="170"/>
      <c r="MXJ100" s="170"/>
      <c r="MXK100" s="170"/>
      <c r="MXL100" s="170"/>
      <c r="MXM100" s="170"/>
      <c r="MXN100" s="170"/>
      <c r="MXO100" s="170"/>
      <c r="MXP100" s="170"/>
      <c r="MXQ100" s="170"/>
      <c r="MXR100" s="170"/>
      <c r="MXS100" s="170"/>
      <c r="MXT100" s="170"/>
      <c r="MXU100" s="170"/>
      <c r="MXV100" s="170"/>
      <c r="MXW100" s="170"/>
      <c r="MXX100" s="170"/>
      <c r="MXY100" s="170"/>
      <c r="MXZ100" s="170"/>
      <c r="MYA100" s="170"/>
      <c r="MYB100" s="170"/>
      <c r="MYC100" s="170"/>
      <c r="MYD100" s="170"/>
      <c r="MYE100" s="170"/>
      <c r="MYF100" s="170"/>
      <c r="MYG100" s="170"/>
      <c r="MYH100" s="170"/>
      <c r="MYI100" s="170"/>
      <c r="MYJ100" s="170"/>
      <c r="MYK100" s="170"/>
      <c r="MYL100" s="170"/>
      <c r="MYM100" s="170"/>
      <c r="MYN100" s="170"/>
      <c r="MYO100" s="170"/>
      <c r="MYP100" s="170"/>
      <c r="MYQ100" s="170"/>
      <c r="MYR100" s="170"/>
      <c r="MYS100" s="170"/>
      <c r="MYT100" s="170"/>
      <c r="MYU100" s="170"/>
      <c r="MYV100" s="170"/>
      <c r="MYW100" s="170"/>
      <c r="MYX100" s="170"/>
      <c r="MYY100" s="170"/>
      <c r="MYZ100" s="170"/>
      <c r="MZA100" s="170"/>
      <c r="MZB100" s="170"/>
      <c r="MZC100" s="170"/>
      <c r="MZD100" s="170"/>
      <c r="MZE100" s="170"/>
      <c r="MZF100" s="170"/>
      <c r="MZG100" s="170"/>
      <c r="MZH100" s="170"/>
      <c r="MZI100" s="170"/>
      <c r="MZJ100" s="170"/>
      <c r="MZK100" s="170"/>
      <c r="MZL100" s="170"/>
      <c r="MZM100" s="170"/>
      <c r="MZN100" s="170"/>
      <c r="MZO100" s="170"/>
      <c r="MZP100" s="170"/>
      <c r="MZQ100" s="170"/>
      <c r="MZR100" s="170"/>
      <c r="MZS100" s="170"/>
      <c r="MZT100" s="170"/>
      <c r="MZU100" s="170"/>
      <c r="MZV100" s="170"/>
      <c r="MZW100" s="170"/>
      <c r="MZX100" s="170"/>
      <c r="MZY100" s="170"/>
      <c r="MZZ100" s="170"/>
      <c r="NAA100" s="170"/>
      <c r="NAB100" s="170"/>
      <c r="NAC100" s="170"/>
      <c r="NAD100" s="170"/>
      <c r="NAE100" s="170"/>
      <c r="NAF100" s="170"/>
      <c r="NAG100" s="170"/>
      <c r="NAH100" s="170"/>
      <c r="NAI100" s="170"/>
      <c r="NAJ100" s="170"/>
      <c r="NAK100" s="170"/>
      <c r="NAL100" s="170"/>
      <c r="NAM100" s="170"/>
      <c r="NAN100" s="170"/>
      <c r="NAO100" s="170"/>
      <c r="NAP100" s="170"/>
      <c r="NAQ100" s="170"/>
      <c r="NAR100" s="170"/>
      <c r="NAS100" s="170"/>
      <c r="NAT100" s="170"/>
      <c r="NAU100" s="170"/>
      <c r="NAV100" s="170"/>
      <c r="NAW100" s="170"/>
      <c r="NAX100" s="170"/>
      <c r="NAY100" s="170"/>
      <c r="NAZ100" s="170"/>
      <c r="NBA100" s="170"/>
      <c r="NBB100" s="170"/>
      <c r="NBC100" s="170"/>
      <c r="NBD100" s="170"/>
      <c r="NBE100" s="170"/>
      <c r="NBF100" s="170"/>
      <c r="NBG100" s="170"/>
      <c r="NBH100" s="170"/>
      <c r="NBI100" s="170"/>
      <c r="NBJ100" s="170"/>
      <c r="NBK100" s="170"/>
      <c r="NBL100" s="170"/>
      <c r="NBM100" s="170"/>
      <c r="NBN100" s="170"/>
      <c r="NBO100" s="170"/>
      <c r="NBP100" s="170"/>
      <c r="NBQ100" s="170"/>
      <c r="NBR100" s="170"/>
      <c r="NBS100" s="170"/>
      <c r="NBT100" s="170"/>
      <c r="NBU100" s="170"/>
      <c r="NBV100" s="170"/>
      <c r="NBW100" s="170"/>
      <c r="NBX100" s="170"/>
      <c r="NBY100" s="170"/>
      <c r="NBZ100" s="170"/>
      <c r="NCA100" s="170"/>
      <c r="NCB100" s="170"/>
      <c r="NCC100" s="170"/>
      <c r="NCD100" s="170"/>
      <c r="NCE100" s="170"/>
      <c r="NCF100" s="170"/>
      <c r="NCG100" s="170"/>
      <c r="NCH100" s="170"/>
      <c r="NCI100" s="170"/>
      <c r="NCJ100" s="170"/>
      <c r="NCK100" s="170"/>
      <c r="NCL100" s="170"/>
      <c r="NCM100" s="170"/>
      <c r="NCN100" s="170"/>
      <c r="NCO100" s="170"/>
      <c r="NCP100" s="170"/>
      <c r="NCQ100" s="170"/>
      <c r="NCR100" s="170"/>
      <c r="NCS100" s="170"/>
      <c r="NCT100" s="170"/>
      <c r="NCU100" s="170"/>
      <c r="NCV100" s="170"/>
      <c r="NCW100" s="170"/>
      <c r="NCX100" s="170"/>
      <c r="NCY100" s="170"/>
      <c r="NCZ100" s="170"/>
      <c r="NDA100" s="170"/>
      <c r="NDB100" s="170"/>
      <c r="NDC100" s="170"/>
      <c r="NDD100" s="170"/>
      <c r="NDE100" s="170"/>
      <c r="NDF100" s="170"/>
      <c r="NDG100" s="170"/>
      <c r="NDH100" s="170"/>
      <c r="NDI100" s="170"/>
      <c r="NDJ100" s="170"/>
      <c r="NDK100" s="170"/>
      <c r="NDL100" s="170"/>
      <c r="NDM100" s="170"/>
      <c r="NDN100" s="170"/>
      <c r="NDO100" s="170"/>
      <c r="NDP100" s="170"/>
      <c r="NDQ100" s="170"/>
      <c r="NDR100" s="170"/>
      <c r="NDS100" s="170"/>
      <c r="NDT100" s="170"/>
      <c r="NDU100" s="170"/>
      <c r="NDV100" s="170"/>
      <c r="NDW100" s="170"/>
      <c r="NDX100" s="170"/>
      <c r="NDY100" s="170"/>
      <c r="NDZ100" s="170"/>
      <c r="NEA100" s="170"/>
      <c r="NEB100" s="170"/>
      <c r="NEC100" s="170"/>
      <c r="NED100" s="170"/>
      <c r="NEE100" s="170"/>
      <c r="NEF100" s="170"/>
      <c r="NEG100" s="170"/>
      <c r="NEH100" s="170"/>
      <c r="NEI100" s="170"/>
      <c r="NEJ100" s="170"/>
      <c r="NEK100" s="170"/>
      <c r="NEL100" s="170"/>
      <c r="NEM100" s="170"/>
      <c r="NEN100" s="170"/>
      <c r="NEO100" s="170"/>
      <c r="NEP100" s="170"/>
      <c r="NEQ100" s="170"/>
      <c r="NER100" s="170"/>
      <c r="NES100" s="170"/>
      <c r="NET100" s="170"/>
      <c r="NEU100" s="170"/>
      <c r="NEV100" s="170"/>
      <c r="NEW100" s="170"/>
      <c r="NEX100" s="170"/>
      <c r="NEY100" s="170"/>
      <c r="NEZ100" s="170"/>
      <c r="NFA100" s="170"/>
      <c r="NFB100" s="170"/>
      <c r="NFC100" s="170"/>
      <c r="NFD100" s="170"/>
      <c r="NFE100" s="170"/>
      <c r="NFF100" s="170"/>
      <c r="NFG100" s="170"/>
      <c r="NFH100" s="170"/>
      <c r="NFI100" s="170"/>
      <c r="NFJ100" s="170"/>
      <c r="NFK100" s="170"/>
      <c r="NFL100" s="170"/>
      <c r="NFM100" s="170"/>
      <c r="NFN100" s="170"/>
      <c r="NFO100" s="170"/>
      <c r="NFP100" s="170"/>
      <c r="NFQ100" s="170"/>
      <c r="NFR100" s="170"/>
      <c r="NFS100" s="170"/>
      <c r="NFT100" s="170"/>
      <c r="NFU100" s="170"/>
      <c r="NFV100" s="170"/>
      <c r="NFW100" s="170"/>
      <c r="NFX100" s="170"/>
      <c r="NFY100" s="170"/>
      <c r="NFZ100" s="170"/>
      <c r="NGA100" s="170"/>
      <c r="NGB100" s="170"/>
      <c r="NGC100" s="170"/>
      <c r="NGD100" s="170"/>
      <c r="NGE100" s="170"/>
      <c r="NGF100" s="170"/>
      <c r="NGG100" s="170"/>
      <c r="NGH100" s="170"/>
      <c r="NGI100" s="170"/>
      <c r="NGJ100" s="170"/>
      <c r="NGK100" s="170"/>
      <c r="NGL100" s="170"/>
      <c r="NGM100" s="170"/>
      <c r="NGN100" s="170"/>
      <c r="NGO100" s="170"/>
      <c r="NGP100" s="170"/>
      <c r="NGQ100" s="170"/>
      <c r="NGR100" s="170"/>
      <c r="NGS100" s="170"/>
      <c r="NGT100" s="170"/>
      <c r="NGU100" s="170"/>
      <c r="NGV100" s="170"/>
      <c r="NGW100" s="170"/>
      <c r="NGX100" s="170"/>
      <c r="NGY100" s="170"/>
      <c r="NGZ100" s="170"/>
      <c r="NHA100" s="170"/>
      <c r="NHB100" s="170"/>
      <c r="NHC100" s="170"/>
      <c r="NHD100" s="170"/>
      <c r="NHE100" s="170"/>
      <c r="NHF100" s="170"/>
      <c r="NHG100" s="170"/>
      <c r="NHH100" s="170"/>
      <c r="NHI100" s="170"/>
      <c r="NHJ100" s="170"/>
      <c r="NHK100" s="170"/>
      <c r="NHL100" s="170"/>
      <c r="NHM100" s="170"/>
      <c r="NHN100" s="170"/>
      <c r="NHO100" s="170"/>
      <c r="NHP100" s="170"/>
      <c r="NHQ100" s="170"/>
      <c r="NHR100" s="170"/>
      <c r="NHS100" s="170"/>
      <c r="NHT100" s="170"/>
      <c r="NHU100" s="170"/>
      <c r="NHV100" s="170"/>
      <c r="NHW100" s="170"/>
      <c r="NHX100" s="170"/>
      <c r="NHY100" s="170"/>
      <c r="NHZ100" s="170"/>
      <c r="NIA100" s="170"/>
      <c r="NIB100" s="170"/>
      <c r="NIC100" s="170"/>
      <c r="NID100" s="170"/>
      <c r="NIE100" s="170"/>
      <c r="NIF100" s="170"/>
      <c r="NIG100" s="170"/>
      <c r="NIH100" s="170"/>
      <c r="NII100" s="170"/>
      <c r="NIJ100" s="170"/>
      <c r="NIK100" s="170"/>
      <c r="NIL100" s="170"/>
      <c r="NIM100" s="170"/>
      <c r="NIN100" s="170"/>
      <c r="NIO100" s="170"/>
      <c r="NIP100" s="170"/>
      <c r="NIQ100" s="170"/>
      <c r="NIR100" s="170"/>
      <c r="NIS100" s="170"/>
      <c r="NIT100" s="170"/>
      <c r="NIU100" s="170"/>
      <c r="NIV100" s="170"/>
      <c r="NIW100" s="170"/>
      <c r="NIX100" s="170"/>
      <c r="NIY100" s="170"/>
      <c r="NIZ100" s="170"/>
      <c r="NJA100" s="170"/>
      <c r="NJB100" s="170"/>
      <c r="NJC100" s="170"/>
      <c r="NJD100" s="170"/>
      <c r="NJE100" s="170"/>
      <c r="NJF100" s="170"/>
      <c r="NJG100" s="170"/>
      <c r="NJH100" s="170"/>
      <c r="NJI100" s="170"/>
      <c r="NJJ100" s="170"/>
      <c r="NJK100" s="170"/>
      <c r="NJL100" s="170"/>
      <c r="NJM100" s="170"/>
      <c r="NJN100" s="170"/>
      <c r="NJO100" s="170"/>
      <c r="NJP100" s="170"/>
      <c r="NJQ100" s="170"/>
      <c r="NJR100" s="170"/>
      <c r="NJS100" s="170"/>
      <c r="NJT100" s="170"/>
      <c r="NJU100" s="170"/>
      <c r="NJV100" s="170"/>
      <c r="NJW100" s="170"/>
      <c r="NJX100" s="170"/>
      <c r="NJY100" s="170"/>
      <c r="NJZ100" s="170"/>
      <c r="NKA100" s="170"/>
      <c r="NKB100" s="170"/>
      <c r="NKC100" s="170"/>
      <c r="NKD100" s="170"/>
      <c r="NKE100" s="170"/>
      <c r="NKF100" s="170"/>
      <c r="NKG100" s="170"/>
      <c r="NKH100" s="170"/>
      <c r="NKI100" s="170"/>
      <c r="NKJ100" s="170"/>
      <c r="NKK100" s="170"/>
      <c r="NKL100" s="170"/>
      <c r="NKM100" s="170"/>
      <c r="NKN100" s="170"/>
      <c r="NKO100" s="170"/>
      <c r="NKP100" s="170"/>
      <c r="NKQ100" s="170"/>
      <c r="NKR100" s="170"/>
      <c r="NKS100" s="170"/>
      <c r="NKT100" s="170"/>
      <c r="NKU100" s="170"/>
      <c r="NKV100" s="170"/>
      <c r="NKW100" s="170"/>
      <c r="NKX100" s="170"/>
      <c r="NKY100" s="170"/>
      <c r="NKZ100" s="170"/>
      <c r="NLA100" s="170"/>
      <c r="NLB100" s="170"/>
      <c r="NLC100" s="170"/>
      <c r="NLD100" s="170"/>
      <c r="NLE100" s="170"/>
      <c r="NLF100" s="170"/>
      <c r="NLG100" s="170"/>
      <c r="NLH100" s="170"/>
      <c r="NLI100" s="170"/>
      <c r="NLJ100" s="170"/>
      <c r="NLK100" s="170"/>
      <c r="NLL100" s="170"/>
      <c r="NLM100" s="170"/>
      <c r="NLN100" s="170"/>
      <c r="NLO100" s="170"/>
      <c r="NLP100" s="170"/>
      <c r="NLQ100" s="170"/>
      <c r="NLR100" s="170"/>
      <c r="NLS100" s="170"/>
      <c r="NLT100" s="170"/>
      <c r="NLU100" s="170"/>
      <c r="NLV100" s="170"/>
      <c r="NLW100" s="170"/>
      <c r="NLX100" s="170"/>
      <c r="NLY100" s="170"/>
      <c r="NLZ100" s="170"/>
      <c r="NMA100" s="170"/>
      <c r="NMB100" s="170"/>
      <c r="NMC100" s="170"/>
      <c r="NMD100" s="170"/>
      <c r="NME100" s="170"/>
      <c r="NMF100" s="170"/>
      <c r="NMG100" s="170"/>
      <c r="NMH100" s="170"/>
      <c r="NMI100" s="170"/>
      <c r="NMJ100" s="170"/>
      <c r="NMK100" s="170"/>
      <c r="NML100" s="170"/>
      <c r="NMM100" s="170"/>
      <c r="NMN100" s="170"/>
      <c r="NMO100" s="170"/>
      <c r="NMP100" s="170"/>
      <c r="NMQ100" s="170"/>
      <c r="NMR100" s="170"/>
      <c r="NMS100" s="170"/>
      <c r="NMT100" s="170"/>
      <c r="NMU100" s="170"/>
      <c r="NMV100" s="170"/>
      <c r="NMW100" s="170"/>
      <c r="NMX100" s="170"/>
      <c r="NMY100" s="170"/>
      <c r="NMZ100" s="170"/>
      <c r="NNA100" s="170"/>
      <c r="NNB100" s="170"/>
      <c r="NNC100" s="170"/>
      <c r="NND100" s="170"/>
      <c r="NNE100" s="170"/>
      <c r="NNF100" s="170"/>
      <c r="NNG100" s="170"/>
      <c r="NNH100" s="170"/>
      <c r="NNI100" s="170"/>
      <c r="NNJ100" s="170"/>
      <c r="NNK100" s="170"/>
      <c r="NNL100" s="170"/>
      <c r="NNM100" s="170"/>
      <c r="NNN100" s="170"/>
      <c r="NNO100" s="170"/>
      <c r="NNP100" s="170"/>
      <c r="NNQ100" s="170"/>
      <c r="NNR100" s="170"/>
      <c r="NNS100" s="170"/>
      <c r="NNT100" s="170"/>
      <c r="NNU100" s="170"/>
      <c r="NNV100" s="170"/>
      <c r="NNW100" s="170"/>
      <c r="NNX100" s="170"/>
      <c r="NNY100" s="170"/>
      <c r="NNZ100" s="170"/>
      <c r="NOA100" s="170"/>
      <c r="NOB100" s="170"/>
      <c r="NOC100" s="170"/>
      <c r="NOD100" s="170"/>
      <c r="NOE100" s="170"/>
      <c r="NOF100" s="170"/>
      <c r="NOG100" s="170"/>
      <c r="NOH100" s="170"/>
      <c r="NOI100" s="170"/>
      <c r="NOJ100" s="170"/>
      <c r="NOK100" s="170"/>
      <c r="NOL100" s="170"/>
      <c r="NOM100" s="170"/>
      <c r="NON100" s="170"/>
      <c r="NOO100" s="170"/>
      <c r="NOP100" s="170"/>
      <c r="NOQ100" s="170"/>
      <c r="NOR100" s="170"/>
      <c r="NOS100" s="170"/>
      <c r="NOT100" s="170"/>
      <c r="NOU100" s="170"/>
      <c r="NOV100" s="170"/>
      <c r="NOW100" s="170"/>
      <c r="NOX100" s="170"/>
      <c r="NOY100" s="170"/>
      <c r="NOZ100" s="170"/>
      <c r="NPA100" s="170"/>
      <c r="NPB100" s="170"/>
      <c r="NPC100" s="170"/>
      <c r="NPD100" s="170"/>
      <c r="NPE100" s="170"/>
      <c r="NPF100" s="170"/>
      <c r="NPG100" s="170"/>
      <c r="NPH100" s="170"/>
      <c r="NPI100" s="170"/>
      <c r="NPJ100" s="170"/>
      <c r="NPK100" s="170"/>
      <c r="NPL100" s="170"/>
      <c r="NPM100" s="170"/>
      <c r="NPN100" s="170"/>
      <c r="NPO100" s="170"/>
      <c r="NPP100" s="170"/>
      <c r="NPQ100" s="170"/>
      <c r="NPR100" s="170"/>
      <c r="NPS100" s="170"/>
      <c r="NPT100" s="170"/>
      <c r="NPU100" s="170"/>
      <c r="NPV100" s="170"/>
      <c r="NPW100" s="170"/>
      <c r="NPX100" s="170"/>
      <c r="NPY100" s="170"/>
      <c r="NPZ100" s="170"/>
      <c r="NQA100" s="170"/>
      <c r="NQB100" s="170"/>
      <c r="NQC100" s="170"/>
      <c r="NQD100" s="170"/>
      <c r="NQE100" s="170"/>
      <c r="NQF100" s="170"/>
      <c r="NQG100" s="170"/>
      <c r="NQH100" s="170"/>
      <c r="NQI100" s="170"/>
      <c r="NQJ100" s="170"/>
      <c r="NQK100" s="170"/>
      <c r="NQL100" s="170"/>
      <c r="NQM100" s="170"/>
      <c r="NQN100" s="170"/>
      <c r="NQO100" s="170"/>
      <c r="NQP100" s="170"/>
      <c r="NQQ100" s="170"/>
      <c r="NQR100" s="170"/>
      <c r="NQS100" s="170"/>
      <c r="NQT100" s="170"/>
      <c r="NQU100" s="170"/>
      <c r="NQV100" s="170"/>
      <c r="NQW100" s="170"/>
      <c r="NQX100" s="170"/>
      <c r="NQY100" s="170"/>
      <c r="NQZ100" s="170"/>
      <c r="NRA100" s="170"/>
      <c r="NRB100" s="170"/>
      <c r="NRC100" s="170"/>
      <c r="NRD100" s="170"/>
      <c r="NRE100" s="170"/>
      <c r="NRF100" s="170"/>
      <c r="NRG100" s="170"/>
      <c r="NRH100" s="170"/>
      <c r="NRI100" s="170"/>
      <c r="NRJ100" s="170"/>
      <c r="NRK100" s="170"/>
      <c r="NRL100" s="170"/>
      <c r="NRM100" s="170"/>
      <c r="NRN100" s="170"/>
      <c r="NRO100" s="170"/>
      <c r="NRP100" s="170"/>
      <c r="NRQ100" s="170"/>
      <c r="NRR100" s="170"/>
      <c r="NRS100" s="170"/>
      <c r="NRT100" s="170"/>
      <c r="NRU100" s="170"/>
      <c r="NRV100" s="170"/>
      <c r="NRW100" s="170"/>
      <c r="NRX100" s="170"/>
      <c r="NRY100" s="170"/>
      <c r="NRZ100" s="170"/>
      <c r="NSA100" s="170"/>
      <c r="NSB100" s="170"/>
      <c r="NSC100" s="170"/>
      <c r="NSD100" s="170"/>
      <c r="NSE100" s="170"/>
      <c r="NSF100" s="170"/>
      <c r="NSG100" s="170"/>
      <c r="NSH100" s="170"/>
      <c r="NSI100" s="170"/>
      <c r="NSJ100" s="170"/>
      <c r="NSK100" s="170"/>
      <c r="NSL100" s="170"/>
      <c r="NSM100" s="170"/>
      <c r="NSN100" s="170"/>
      <c r="NSO100" s="170"/>
      <c r="NSP100" s="170"/>
      <c r="NSQ100" s="170"/>
      <c r="NSR100" s="170"/>
      <c r="NSS100" s="170"/>
      <c r="NST100" s="170"/>
      <c r="NSU100" s="170"/>
      <c r="NSV100" s="170"/>
      <c r="NSW100" s="170"/>
      <c r="NSX100" s="170"/>
      <c r="NSY100" s="170"/>
      <c r="NSZ100" s="170"/>
      <c r="NTA100" s="170"/>
      <c r="NTB100" s="170"/>
      <c r="NTC100" s="170"/>
      <c r="NTD100" s="170"/>
      <c r="NTE100" s="170"/>
      <c r="NTF100" s="170"/>
      <c r="NTG100" s="170"/>
      <c r="NTH100" s="170"/>
      <c r="NTI100" s="170"/>
      <c r="NTJ100" s="170"/>
      <c r="NTK100" s="170"/>
      <c r="NTL100" s="170"/>
      <c r="NTM100" s="170"/>
      <c r="NTN100" s="170"/>
      <c r="NTO100" s="170"/>
      <c r="NTP100" s="170"/>
      <c r="NTQ100" s="170"/>
      <c r="NTR100" s="170"/>
      <c r="NTS100" s="170"/>
      <c r="NTT100" s="170"/>
      <c r="NTU100" s="170"/>
      <c r="NTV100" s="170"/>
      <c r="NTW100" s="170"/>
      <c r="NTX100" s="170"/>
      <c r="NTY100" s="170"/>
      <c r="NTZ100" s="170"/>
      <c r="NUA100" s="170"/>
      <c r="NUB100" s="170"/>
      <c r="NUC100" s="170"/>
      <c r="NUD100" s="170"/>
      <c r="NUE100" s="170"/>
      <c r="NUF100" s="170"/>
      <c r="NUG100" s="170"/>
      <c r="NUH100" s="170"/>
      <c r="NUI100" s="170"/>
      <c r="NUJ100" s="170"/>
      <c r="NUK100" s="170"/>
      <c r="NUL100" s="170"/>
      <c r="NUM100" s="170"/>
      <c r="NUN100" s="170"/>
      <c r="NUO100" s="170"/>
      <c r="NUP100" s="170"/>
      <c r="NUQ100" s="170"/>
      <c r="NUR100" s="170"/>
      <c r="NUS100" s="170"/>
      <c r="NUT100" s="170"/>
      <c r="NUU100" s="170"/>
      <c r="NUV100" s="170"/>
      <c r="NUW100" s="170"/>
      <c r="NUX100" s="170"/>
      <c r="NUY100" s="170"/>
      <c r="NUZ100" s="170"/>
      <c r="NVA100" s="170"/>
      <c r="NVB100" s="170"/>
      <c r="NVC100" s="170"/>
      <c r="NVD100" s="170"/>
      <c r="NVE100" s="170"/>
      <c r="NVF100" s="170"/>
      <c r="NVG100" s="170"/>
      <c r="NVH100" s="170"/>
      <c r="NVI100" s="170"/>
      <c r="NVJ100" s="170"/>
      <c r="NVK100" s="170"/>
      <c r="NVL100" s="170"/>
      <c r="NVM100" s="170"/>
      <c r="NVN100" s="170"/>
      <c r="NVO100" s="170"/>
      <c r="NVP100" s="170"/>
      <c r="NVQ100" s="170"/>
      <c r="NVR100" s="170"/>
      <c r="NVS100" s="170"/>
      <c r="NVT100" s="170"/>
      <c r="NVU100" s="170"/>
      <c r="NVV100" s="170"/>
      <c r="NVW100" s="170"/>
      <c r="NVX100" s="170"/>
      <c r="NVY100" s="170"/>
      <c r="NVZ100" s="170"/>
      <c r="NWA100" s="170"/>
      <c r="NWB100" s="170"/>
      <c r="NWC100" s="170"/>
      <c r="NWD100" s="170"/>
      <c r="NWE100" s="170"/>
      <c r="NWF100" s="170"/>
      <c r="NWG100" s="170"/>
      <c r="NWH100" s="170"/>
      <c r="NWI100" s="170"/>
      <c r="NWJ100" s="170"/>
      <c r="NWK100" s="170"/>
      <c r="NWL100" s="170"/>
      <c r="NWM100" s="170"/>
      <c r="NWN100" s="170"/>
      <c r="NWO100" s="170"/>
      <c r="NWP100" s="170"/>
      <c r="NWQ100" s="170"/>
      <c r="NWR100" s="170"/>
      <c r="NWS100" s="170"/>
      <c r="NWT100" s="170"/>
      <c r="NWU100" s="170"/>
      <c r="NWV100" s="170"/>
      <c r="NWW100" s="170"/>
      <c r="NWX100" s="170"/>
      <c r="NWY100" s="170"/>
      <c r="NWZ100" s="170"/>
      <c r="NXA100" s="170"/>
      <c r="NXB100" s="170"/>
      <c r="NXC100" s="170"/>
      <c r="NXD100" s="170"/>
      <c r="NXE100" s="170"/>
      <c r="NXF100" s="170"/>
      <c r="NXG100" s="170"/>
      <c r="NXH100" s="170"/>
      <c r="NXI100" s="170"/>
      <c r="NXJ100" s="170"/>
      <c r="NXK100" s="170"/>
      <c r="NXL100" s="170"/>
      <c r="NXM100" s="170"/>
      <c r="NXN100" s="170"/>
      <c r="NXO100" s="170"/>
      <c r="NXP100" s="170"/>
      <c r="NXQ100" s="170"/>
      <c r="NXR100" s="170"/>
      <c r="NXS100" s="170"/>
      <c r="NXT100" s="170"/>
      <c r="NXU100" s="170"/>
      <c r="NXV100" s="170"/>
      <c r="NXW100" s="170"/>
      <c r="NXX100" s="170"/>
      <c r="NXY100" s="170"/>
      <c r="NXZ100" s="170"/>
      <c r="NYA100" s="170"/>
      <c r="NYB100" s="170"/>
      <c r="NYC100" s="170"/>
      <c r="NYD100" s="170"/>
      <c r="NYE100" s="170"/>
      <c r="NYF100" s="170"/>
      <c r="NYG100" s="170"/>
      <c r="NYH100" s="170"/>
      <c r="NYI100" s="170"/>
      <c r="NYJ100" s="170"/>
      <c r="NYK100" s="170"/>
      <c r="NYL100" s="170"/>
      <c r="NYM100" s="170"/>
      <c r="NYN100" s="170"/>
      <c r="NYO100" s="170"/>
      <c r="NYP100" s="170"/>
      <c r="NYQ100" s="170"/>
      <c r="NYR100" s="170"/>
      <c r="NYS100" s="170"/>
      <c r="NYT100" s="170"/>
      <c r="NYU100" s="170"/>
      <c r="NYV100" s="170"/>
      <c r="NYW100" s="170"/>
      <c r="NYX100" s="170"/>
      <c r="NYY100" s="170"/>
      <c r="NYZ100" s="170"/>
      <c r="NZA100" s="170"/>
      <c r="NZB100" s="170"/>
      <c r="NZC100" s="170"/>
      <c r="NZD100" s="170"/>
      <c r="NZE100" s="170"/>
      <c r="NZF100" s="170"/>
      <c r="NZG100" s="170"/>
      <c r="NZH100" s="170"/>
      <c r="NZI100" s="170"/>
      <c r="NZJ100" s="170"/>
      <c r="NZK100" s="170"/>
      <c r="NZL100" s="170"/>
      <c r="NZM100" s="170"/>
      <c r="NZN100" s="170"/>
      <c r="NZO100" s="170"/>
      <c r="NZP100" s="170"/>
      <c r="NZQ100" s="170"/>
      <c r="NZR100" s="170"/>
      <c r="NZS100" s="170"/>
      <c r="NZT100" s="170"/>
      <c r="NZU100" s="170"/>
      <c r="NZV100" s="170"/>
      <c r="NZW100" s="170"/>
      <c r="NZX100" s="170"/>
      <c r="NZY100" s="170"/>
      <c r="NZZ100" s="170"/>
      <c r="OAA100" s="170"/>
      <c r="OAB100" s="170"/>
      <c r="OAC100" s="170"/>
      <c r="OAD100" s="170"/>
      <c r="OAE100" s="170"/>
      <c r="OAF100" s="170"/>
      <c r="OAG100" s="170"/>
      <c r="OAH100" s="170"/>
      <c r="OAI100" s="170"/>
      <c r="OAJ100" s="170"/>
      <c r="OAK100" s="170"/>
      <c r="OAL100" s="170"/>
      <c r="OAM100" s="170"/>
      <c r="OAN100" s="170"/>
      <c r="OAO100" s="170"/>
      <c r="OAP100" s="170"/>
      <c r="OAQ100" s="170"/>
      <c r="OAR100" s="170"/>
      <c r="OAS100" s="170"/>
      <c r="OAT100" s="170"/>
      <c r="OAU100" s="170"/>
      <c r="OAV100" s="170"/>
      <c r="OAW100" s="170"/>
      <c r="OAX100" s="170"/>
      <c r="OAY100" s="170"/>
      <c r="OAZ100" s="170"/>
      <c r="OBA100" s="170"/>
      <c r="OBB100" s="170"/>
      <c r="OBC100" s="170"/>
      <c r="OBD100" s="170"/>
      <c r="OBE100" s="170"/>
      <c r="OBF100" s="170"/>
      <c r="OBG100" s="170"/>
      <c r="OBH100" s="170"/>
      <c r="OBI100" s="170"/>
      <c r="OBJ100" s="170"/>
      <c r="OBK100" s="170"/>
      <c r="OBL100" s="170"/>
      <c r="OBM100" s="170"/>
      <c r="OBN100" s="170"/>
      <c r="OBO100" s="170"/>
      <c r="OBP100" s="170"/>
      <c r="OBQ100" s="170"/>
      <c r="OBR100" s="170"/>
      <c r="OBS100" s="170"/>
      <c r="OBT100" s="170"/>
      <c r="OBU100" s="170"/>
      <c r="OBV100" s="170"/>
      <c r="OBW100" s="170"/>
      <c r="OBX100" s="170"/>
      <c r="OBY100" s="170"/>
      <c r="OBZ100" s="170"/>
      <c r="OCA100" s="170"/>
      <c r="OCB100" s="170"/>
      <c r="OCC100" s="170"/>
      <c r="OCD100" s="170"/>
      <c r="OCE100" s="170"/>
      <c r="OCF100" s="170"/>
      <c r="OCG100" s="170"/>
      <c r="OCH100" s="170"/>
      <c r="OCI100" s="170"/>
      <c r="OCJ100" s="170"/>
      <c r="OCK100" s="170"/>
      <c r="OCL100" s="170"/>
      <c r="OCM100" s="170"/>
      <c r="OCN100" s="170"/>
      <c r="OCO100" s="170"/>
      <c r="OCP100" s="170"/>
      <c r="OCQ100" s="170"/>
      <c r="OCR100" s="170"/>
      <c r="OCS100" s="170"/>
      <c r="OCT100" s="170"/>
      <c r="OCU100" s="170"/>
      <c r="OCV100" s="170"/>
      <c r="OCW100" s="170"/>
      <c r="OCX100" s="170"/>
      <c r="OCY100" s="170"/>
      <c r="OCZ100" s="170"/>
      <c r="ODA100" s="170"/>
      <c r="ODB100" s="170"/>
      <c r="ODC100" s="170"/>
      <c r="ODD100" s="170"/>
      <c r="ODE100" s="170"/>
      <c r="ODF100" s="170"/>
      <c r="ODG100" s="170"/>
      <c r="ODH100" s="170"/>
      <c r="ODI100" s="170"/>
      <c r="ODJ100" s="170"/>
      <c r="ODK100" s="170"/>
      <c r="ODL100" s="170"/>
      <c r="ODM100" s="170"/>
      <c r="ODN100" s="170"/>
      <c r="ODO100" s="170"/>
      <c r="ODP100" s="170"/>
      <c r="ODQ100" s="170"/>
      <c r="ODR100" s="170"/>
      <c r="ODS100" s="170"/>
      <c r="ODT100" s="170"/>
      <c r="ODU100" s="170"/>
      <c r="ODV100" s="170"/>
      <c r="ODW100" s="170"/>
      <c r="ODX100" s="170"/>
      <c r="ODY100" s="170"/>
      <c r="ODZ100" s="170"/>
      <c r="OEA100" s="170"/>
      <c r="OEB100" s="170"/>
      <c r="OEC100" s="170"/>
      <c r="OED100" s="170"/>
      <c r="OEE100" s="170"/>
      <c r="OEF100" s="170"/>
      <c r="OEG100" s="170"/>
      <c r="OEH100" s="170"/>
      <c r="OEI100" s="170"/>
      <c r="OEJ100" s="170"/>
      <c r="OEK100" s="170"/>
      <c r="OEL100" s="170"/>
      <c r="OEM100" s="170"/>
      <c r="OEN100" s="170"/>
      <c r="OEO100" s="170"/>
      <c r="OEP100" s="170"/>
      <c r="OEQ100" s="170"/>
      <c r="OER100" s="170"/>
      <c r="OES100" s="170"/>
      <c r="OET100" s="170"/>
      <c r="OEU100" s="170"/>
      <c r="OEV100" s="170"/>
      <c r="OEW100" s="170"/>
      <c r="OEX100" s="170"/>
      <c r="OEY100" s="170"/>
      <c r="OEZ100" s="170"/>
      <c r="OFA100" s="170"/>
      <c r="OFB100" s="170"/>
      <c r="OFC100" s="170"/>
      <c r="OFD100" s="170"/>
      <c r="OFE100" s="170"/>
      <c r="OFF100" s="170"/>
      <c r="OFG100" s="170"/>
      <c r="OFH100" s="170"/>
      <c r="OFI100" s="170"/>
      <c r="OFJ100" s="170"/>
      <c r="OFK100" s="170"/>
      <c r="OFL100" s="170"/>
      <c r="OFM100" s="170"/>
      <c r="OFN100" s="170"/>
      <c r="OFO100" s="170"/>
      <c r="OFP100" s="170"/>
      <c r="OFQ100" s="170"/>
      <c r="OFR100" s="170"/>
      <c r="OFS100" s="170"/>
      <c r="OFT100" s="170"/>
      <c r="OFU100" s="170"/>
      <c r="OFV100" s="170"/>
      <c r="OFW100" s="170"/>
      <c r="OFX100" s="170"/>
      <c r="OFY100" s="170"/>
      <c r="OFZ100" s="170"/>
      <c r="OGA100" s="170"/>
      <c r="OGB100" s="170"/>
      <c r="OGC100" s="170"/>
      <c r="OGD100" s="170"/>
      <c r="OGE100" s="170"/>
      <c r="OGF100" s="170"/>
      <c r="OGG100" s="170"/>
      <c r="OGH100" s="170"/>
      <c r="OGI100" s="170"/>
      <c r="OGJ100" s="170"/>
      <c r="OGK100" s="170"/>
      <c r="OGL100" s="170"/>
      <c r="OGM100" s="170"/>
      <c r="OGN100" s="170"/>
      <c r="OGO100" s="170"/>
      <c r="OGP100" s="170"/>
      <c r="OGQ100" s="170"/>
      <c r="OGR100" s="170"/>
      <c r="OGS100" s="170"/>
      <c r="OGT100" s="170"/>
      <c r="OGU100" s="170"/>
      <c r="OGV100" s="170"/>
      <c r="OGW100" s="170"/>
      <c r="OGX100" s="170"/>
      <c r="OGY100" s="170"/>
      <c r="OGZ100" s="170"/>
      <c r="OHA100" s="170"/>
      <c r="OHB100" s="170"/>
      <c r="OHC100" s="170"/>
      <c r="OHD100" s="170"/>
      <c r="OHE100" s="170"/>
      <c r="OHF100" s="170"/>
      <c r="OHG100" s="170"/>
      <c r="OHH100" s="170"/>
      <c r="OHI100" s="170"/>
      <c r="OHJ100" s="170"/>
      <c r="OHK100" s="170"/>
      <c r="OHL100" s="170"/>
      <c r="OHM100" s="170"/>
      <c r="OHN100" s="170"/>
      <c r="OHO100" s="170"/>
      <c r="OHP100" s="170"/>
      <c r="OHQ100" s="170"/>
      <c r="OHR100" s="170"/>
      <c r="OHS100" s="170"/>
      <c r="OHT100" s="170"/>
      <c r="OHU100" s="170"/>
      <c r="OHV100" s="170"/>
      <c r="OHW100" s="170"/>
      <c r="OHX100" s="170"/>
      <c r="OHY100" s="170"/>
      <c r="OHZ100" s="170"/>
      <c r="OIA100" s="170"/>
      <c r="OIB100" s="170"/>
      <c r="OIC100" s="170"/>
      <c r="OID100" s="170"/>
      <c r="OIE100" s="170"/>
      <c r="OIF100" s="170"/>
      <c r="OIG100" s="170"/>
      <c r="OIH100" s="170"/>
      <c r="OII100" s="170"/>
      <c r="OIJ100" s="170"/>
      <c r="OIK100" s="170"/>
      <c r="OIL100" s="170"/>
      <c r="OIM100" s="170"/>
      <c r="OIN100" s="170"/>
      <c r="OIO100" s="170"/>
      <c r="OIP100" s="170"/>
      <c r="OIQ100" s="170"/>
      <c r="OIR100" s="170"/>
      <c r="OIS100" s="170"/>
      <c r="OIT100" s="170"/>
      <c r="OIU100" s="170"/>
      <c r="OIV100" s="170"/>
      <c r="OIW100" s="170"/>
      <c r="OIX100" s="170"/>
      <c r="OIY100" s="170"/>
      <c r="OIZ100" s="170"/>
      <c r="OJA100" s="170"/>
      <c r="OJB100" s="170"/>
      <c r="OJC100" s="170"/>
      <c r="OJD100" s="170"/>
      <c r="OJE100" s="170"/>
      <c r="OJF100" s="170"/>
      <c r="OJG100" s="170"/>
      <c r="OJH100" s="170"/>
      <c r="OJI100" s="170"/>
      <c r="OJJ100" s="170"/>
      <c r="OJK100" s="170"/>
      <c r="OJL100" s="170"/>
      <c r="OJM100" s="170"/>
      <c r="OJN100" s="170"/>
      <c r="OJO100" s="170"/>
      <c r="OJP100" s="170"/>
      <c r="OJQ100" s="170"/>
      <c r="OJR100" s="170"/>
      <c r="OJS100" s="170"/>
      <c r="OJT100" s="170"/>
      <c r="OJU100" s="170"/>
      <c r="OJV100" s="170"/>
      <c r="OJW100" s="170"/>
      <c r="OJX100" s="170"/>
      <c r="OJY100" s="170"/>
      <c r="OJZ100" s="170"/>
      <c r="OKA100" s="170"/>
      <c r="OKB100" s="170"/>
      <c r="OKC100" s="170"/>
      <c r="OKD100" s="170"/>
      <c r="OKE100" s="170"/>
      <c r="OKF100" s="170"/>
      <c r="OKG100" s="170"/>
      <c r="OKH100" s="170"/>
      <c r="OKI100" s="170"/>
      <c r="OKJ100" s="170"/>
      <c r="OKK100" s="170"/>
      <c r="OKL100" s="170"/>
      <c r="OKM100" s="170"/>
      <c r="OKN100" s="170"/>
      <c r="OKO100" s="170"/>
      <c r="OKP100" s="170"/>
      <c r="OKQ100" s="170"/>
      <c r="OKR100" s="170"/>
      <c r="OKS100" s="170"/>
      <c r="OKT100" s="170"/>
      <c r="OKU100" s="170"/>
      <c r="OKV100" s="170"/>
      <c r="OKW100" s="170"/>
      <c r="OKX100" s="170"/>
      <c r="OKY100" s="170"/>
      <c r="OKZ100" s="170"/>
      <c r="OLA100" s="170"/>
      <c r="OLB100" s="170"/>
      <c r="OLC100" s="170"/>
      <c r="OLD100" s="170"/>
      <c r="OLE100" s="170"/>
      <c r="OLF100" s="170"/>
      <c r="OLG100" s="170"/>
      <c r="OLH100" s="170"/>
      <c r="OLI100" s="170"/>
      <c r="OLJ100" s="170"/>
      <c r="OLK100" s="170"/>
      <c r="OLL100" s="170"/>
      <c r="OLM100" s="170"/>
      <c r="OLN100" s="170"/>
      <c r="OLO100" s="170"/>
      <c r="OLP100" s="170"/>
      <c r="OLQ100" s="170"/>
      <c r="OLR100" s="170"/>
      <c r="OLS100" s="170"/>
      <c r="OLT100" s="170"/>
      <c r="OLU100" s="170"/>
      <c r="OLV100" s="170"/>
      <c r="OLW100" s="170"/>
      <c r="OLX100" s="170"/>
      <c r="OLY100" s="170"/>
      <c r="OLZ100" s="170"/>
      <c r="OMA100" s="170"/>
      <c r="OMB100" s="170"/>
      <c r="OMC100" s="170"/>
      <c r="OMD100" s="170"/>
      <c r="OME100" s="170"/>
      <c r="OMF100" s="170"/>
      <c r="OMG100" s="170"/>
      <c r="OMH100" s="170"/>
      <c r="OMI100" s="170"/>
      <c r="OMJ100" s="170"/>
      <c r="OMK100" s="170"/>
      <c r="OML100" s="170"/>
      <c r="OMM100" s="170"/>
      <c r="OMN100" s="170"/>
      <c r="OMO100" s="170"/>
      <c r="OMP100" s="170"/>
      <c r="OMQ100" s="170"/>
      <c r="OMR100" s="170"/>
      <c r="OMS100" s="170"/>
      <c r="OMT100" s="170"/>
      <c r="OMU100" s="170"/>
      <c r="OMV100" s="170"/>
      <c r="OMW100" s="170"/>
      <c r="OMX100" s="170"/>
      <c r="OMY100" s="170"/>
      <c r="OMZ100" s="170"/>
      <c r="ONA100" s="170"/>
      <c r="ONB100" s="170"/>
      <c r="ONC100" s="170"/>
      <c r="OND100" s="170"/>
      <c r="ONE100" s="170"/>
      <c r="ONF100" s="170"/>
      <c r="ONG100" s="170"/>
      <c r="ONH100" s="170"/>
      <c r="ONI100" s="170"/>
      <c r="ONJ100" s="170"/>
      <c r="ONK100" s="170"/>
      <c r="ONL100" s="170"/>
      <c r="ONM100" s="170"/>
      <c r="ONN100" s="170"/>
      <c r="ONO100" s="170"/>
      <c r="ONP100" s="170"/>
      <c r="ONQ100" s="170"/>
      <c r="ONR100" s="170"/>
      <c r="ONS100" s="170"/>
      <c r="ONT100" s="170"/>
      <c r="ONU100" s="170"/>
      <c r="ONV100" s="170"/>
      <c r="ONW100" s="170"/>
      <c r="ONX100" s="170"/>
      <c r="ONY100" s="170"/>
      <c r="ONZ100" s="170"/>
      <c r="OOA100" s="170"/>
      <c r="OOB100" s="170"/>
      <c r="OOC100" s="170"/>
      <c r="OOD100" s="170"/>
      <c r="OOE100" s="170"/>
      <c r="OOF100" s="170"/>
      <c r="OOG100" s="170"/>
      <c r="OOH100" s="170"/>
      <c r="OOI100" s="170"/>
      <c r="OOJ100" s="170"/>
      <c r="OOK100" s="170"/>
      <c r="OOL100" s="170"/>
      <c r="OOM100" s="170"/>
      <c r="OON100" s="170"/>
      <c r="OOO100" s="170"/>
      <c r="OOP100" s="170"/>
      <c r="OOQ100" s="170"/>
      <c r="OOR100" s="170"/>
      <c r="OOS100" s="170"/>
      <c r="OOT100" s="170"/>
      <c r="OOU100" s="170"/>
      <c r="OOV100" s="170"/>
      <c r="OOW100" s="170"/>
      <c r="OOX100" s="170"/>
      <c r="OOY100" s="170"/>
      <c r="OOZ100" s="170"/>
      <c r="OPA100" s="170"/>
      <c r="OPB100" s="170"/>
      <c r="OPC100" s="170"/>
      <c r="OPD100" s="170"/>
      <c r="OPE100" s="170"/>
      <c r="OPF100" s="170"/>
      <c r="OPG100" s="170"/>
      <c r="OPH100" s="170"/>
      <c r="OPI100" s="170"/>
      <c r="OPJ100" s="170"/>
      <c r="OPK100" s="170"/>
      <c r="OPL100" s="170"/>
      <c r="OPM100" s="170"/>
      <c r="OPN100" s="170"/>
      <c r="OPO100" s="170"/>
      <c r="OPP100" s="170"/>
      <c r="OPQ100" s="170"/>
      <c r="OPR100" s="170"/>
      <c r="OPS100" s="170"/>
      <c r="OPT100" s="170"/>
      <c r="OPU100" s="170"/>
      <c r="OPV100" s="170"/>
      <c r="OPW100" s="170"/>
      <c r="OPX100" s="170"/>
      <c r="OPY100" s="170"/>
      <c r="OPZ100" s="170"/>
      <c r="OQA100" s="170"/>
      <c r="OQB100" s="170"/>
      <c r="OQC100" s="170"/>
      <c r="OQD100" s="170"/>
      <c r="OQE100" s="170"/>
      <c r="OQF100" s="170"/>
      <c r="OQG100" s="170"/>
      <c r="OQH100" s="170"/>
      <c r="OQI100" s="170"/>
      <c r="OQJ100" s="170"/>
      <c r="OQK100" s="170"/>
      <c r="OQL100" s="170"/>
      <c r="OQM100" s="170"/>
      <c r="OQN100" s="170"/>
      <c r="OQO100" s="170"/>
      <c r="OQP100" s="170"/>
      <c r="OQQ100" s="170"/>
      <c r="OQR100" s="170"/>
      <c r="OQS100" s="170"/>
      <c r="OQT100" s="170"/>
      <c r="OQU100" s="170"/>
      <c r="OQV100" s="170"/>
      <c r="OQW100" s="170"/>
      <c r="OQX100" s="170"/>
      <c r="OQY100" s="170"/>
      <c r="OQZ100" s="170"/>
      <c r="ORA100" s="170"/>
      <c r="ORB100" s="170"/>
      <c r="ORC100" s="170"/>
      <c r="ORD100" s="170"/>
      <c r="ORE100" s="170"/>
      <c r="ORF100" s="170"/>
      <c r="ORG100" s="170"/>
      <c r="ORH100" s="170"/>
      <c r="ORI100" s="170"/>
      <c r="ORJ100" s="170"/>
      <c r="ORK100" s="170"/>
      <c r="ORL100" s="170"/>
      <c r="ORM100" s="170"/>
      <c r="ORN100" s="170"/>
      <c r="ORO100" s="170"/>
      <c r="ORP100" s="170"/>
      <c r="ORQ100" s="170"/>
      <c r="ORR100" s="170"/>
      <c r="ORS100" s="170"/>
      <c r="ORT100" s="170"/>
      <c r="ORU100" s="170"/>
      <c r="ORV100" s="170"/>
      <c r="ORW100" s="170"/>
      <c r="ORX100" s="170"/>
      <c r="ORY100" s="170"/>
      <c r="ORZ100" s="170"/>
      <c r="OSA100" s="170"/>
      <c r="OSB100" s="170"/>
      <c r="OSC100" s="170"/>
      <c r="OSD100" s="170"/>
      <c r="OSE100" s="170"/>
      <c r="OSF100" s="170"/>
      <c r="OSG100" s="170"/>
      <c r="OSH100" s="170"/>
      <c r="OSI100" s="170"/>
      <c r="OSJ100" s="170"/>
      <c r="OSK100" s="170"/>
      <c r="OSL100" s="170"/>
      <c r="OSM100" s="170"/>
      <c r="OSN100" s="170"/>
      <c r="OSO100" s="170"/>
      <c r="OSP100" s="170"/>
      <c r="OSQ100" s="170"/>
      <c r="OSR100" s="170"/>
      <c r="OSS100" s="170"/>
      <c r="OST100" s="170"/>
      <c r="OSU100" s="170"/>
      <c r="OSV100" s="170"/>
      <c r="OSW100" s="170"/>
      <c r="OSX100" s="170"/>
      <c r="OSY100" s="170"/>
      <c r="OSZ100" s="170"/>
      <c r="OTA100" s="170"/>
      <c r="OTB100" s="170"/>
      <c r="OTC100" s="170"/>
      <c r="OTD100" s="170"/>
      <c r="OTE100" s="170"/>
      <c r="OTF100" s="170"/>
      <c r="OTG100" s="170"/>
      <c r="OTH100" s="170"/>
      <c r="OTI100" s="170"/>
      <c r="OTJ100" s="170"/>
      <c r="OTK100" s="170"/>
      <c r="OTL100" s="170"/>
      <c r="OTM100" s="170"/>
      <c r="OTN100" s="170"/>
      <c r="OTO100" s="170"/>
      <c r="OTP100" s="170"/>
      <c r="OTQ100" s="170"/>
      <c r="OTR100" s="170"/>
      <c r="OTS100" s="170"/>
      <c r="OTT100" s="170"/>
      <c r="OTU100" s="170"/>
      <c r="OTV100" s="170"/>
      <c r="OTW100" s="170"/>
      <c r="OTX100" s="170"/>
      <c r="OTY100" s="170"/>
      <c r="OTZ100" s="170"/>
      <c r="OUA100" s="170"/>
      <c r="OUB100" s="170"/>
      <c r="OUC100" s="170"/>
      <c r="OUD100" s="170"/>
      <c r="OUE100" s="170"/>
      <c r="OUF100" s="170"/>
      <c r="OUG100" s="170"/>
      <c r="OUH100" s="170"/>
      <c r="OUI100" s="170"/>
      <c r="OUJ100" s="170"/>
      <c r="OUK100" s="170"/>
      <c r="OUL100" s="170"/>
      <c r="OUM100" s="170"/>
      <c r="OUN100" s="170"/>
      <c r="OUO100" s="170"/>
      <c r="OUP100" s="170"/>
      <c r="OUQ100" s="170"/>
      <c r="OUR100" s="170"/>
      <c r="OUS100" s="170"/>
      <c r="OUT100" s="170"/>
      <c r="OUU100" s="170"/>
      <c r="OUV100" s="170"/>
      <c r="OUW100" s="170"/>
      <c r="OUX100" s="170"/>
      <c r="OUY100" s="170"/>
      <c r="OUZ100" s="170"/>
      <c r="OVA100" s="170"/>
      <c r="OVB100" s="170"/>
      <c r="OVC100" s="170"/>
      <c r="OVD100" s="170"/>
      <c r="OVE100" s="170"/>
      <c r="OVF100" s="170"/>
      <c r="OVG100" s="170"/>
      <c r="OVH100" s="170"/>
      <c r="OVI100" s="170"/>
      <c r="OVJ100" s="170"/>
      <c r="OVK100" s="170"/>
      <c r="OVL100" s="170"/>
      <c r="OVM100" s="170"/>
      <c r="OVN100" s="170"/>
      <c r="OVO100" s="170"/>
      <c r="OVP100" s="170"/>
      <c r="OVQ100" s="170"/>
      <c r="OVR100" s="170"/>
      <c r="OVS100" s="170"/>
      <c r="OVT100" s="170"/>
      <c r="OVU100" s="170"/>
      <c r="OVV100" s="170"/>
      <c r="OVW100" s="170"/>
      <c r="OVX100" s="170"/>
      <c r="OVY100" s="170"/>
      <c r="OVZ100" s="170"/>
      <c r="OWA100" s="170"/>
      <c r="OWB100" s="170"/>
      <c r="OWC100" s="170"/>
      <c r="OWD100" s="170"/>
      <c r="OWE100" s="170"/>
      <c r="OWF100" s="170"/>
      <c r="OWG100" s="170"/>
      <c r="OWH100" s="170"/>
      <c r="OWI100" s="170"/>
      <c r="OWJ100" s="170"/>
      <c r="OWK100" s="170"/>
      <c r="OWL100" s="170"/>
      <c r="OWM100" s="170"/>
      <c r="OWN100" s="170"/>
      <c r="OWO100" s="170"/>
      <c r="OWP100" s="170"/>
      <c r="OWQ100" s="170"/>
      <c r="OWR100" s="170"/>
      <c r="OWS100" s="170"/>
      <c r="OWT100" s="170"/>
      <c r="OWU100" s="170"/>
      <c r="OWV100" s="170"/>
      <c r="OWW100" s="170"/>
      <c r="OWX100" s="170"/>
      <c r="OWY100" s="170"/>
      <c r="OWZ100" s="170"/>
      <c r="OXA100" s="170"/>
      <c r="OXB100" s="170"/>
      <c r="OXC100" s="170"/>
      <c r="OXD100" s="170"/>
      <c r="OXE100" s="170"/>
      <c r="OXF100" s="170"/>
      <c r="OXG100" s="170"/>
      <c r="OXH100" s="170"/>
      <c r="OXI100" s="170"/>
      <c r="OXJ100" s="170"/>
      <c r="OXK100" s="170"/>
      <c r="OXL100" s="170"/>
      <c r="OXM100" s="170"/>
      <c r="OXN100" s="170"/>
      <c r="OXO100" s="170"/>
      <c r="OXP100" s="170"/>
      <c r="OXQ100" s="170"/>
      <c r="OXR100" s="170"/>
      <c r="OXS100" s="170"/>
      <c r="OXT100" s="170"/>
      <c r="OXU100" s="170"/>
      <c r="OXV100" s="170"/>
      <c r="OXW100" s="170"/>
      <c r="OXX100" s="170"/>
      <c r="OXY100" s="170"/>
      <c r="OXZ100" s="170"/>
      <c r="OYA100" s="170"/>
      <c r="OYB100" s="170"/>
      <c r="OYC100" s="170"/>
      <c r="OYD100" s="170"/>
      <c r="OYE100" s="170"/>
      <c r="OYF100" s="170"/>
      <c r="OYG100" s="170"/>
      <c r="OYH100" s="170"/>
      <c r="OYI100" s="170"/>
      <c r="OYJ100" s="170"/>
      <c r="OYK100" s="170"/>
      <c r="OYL100" s="170"/>
      <c r="OYM100" s="170"/>
      <c r="OYN100" s="170"/>
      <c r="OYO100" s="170"/>
      <c r="OYP100" s="170"/>
      <c r="OYQ100" s="170"/>
      <c r="OYR100" s="170"/>
      <c r="OYS100" s="170"/>
      <c r="OYT100" s="170"/>
      <c r="OYU100" s="170"/>
      <c r="OYV100" s="170"/>
      <c r="OYW100" s="170"/>
      <c r="OYX100" s="170"/>
      <c r="OYY100" s="170"/>
      <c r="OYZ100" s="170"/>
      <c r="OZA100" s="170"/>
      <c r="OZB100" s="170"/>
      <c r="OZC100" s="170"/>
      <c r="OZD100" s="170"/>
      <c r="OZE100" s="170"/>
      <c r="OZF100" s="170"/>
      <c r="OZG100" s="170"/>
      <c r="OZH100" s="170"/>
      <c r="OZI100" s="170"/>
      <c r="OZJ100" s="170"/>
      <c r="OZK100" s="170"/>
      <c r="OZL100" s="170"/>
      <c r="OZM100" s="170"/>
      <c r="OZN100" s="170"/>
      <c r="OZO100" s="170"/>
      <c r="OZP100" s="170"/>
      <c r="OZQ100" s="170"/>
      <c r="OZR100" s="170"/>
      <c r="OZS100" s="170"/>
      <c r="OZT100" s="170"/>
      <c r="OZU100" s="170"/>
      <c r="OZV100" s="170"/>
      <c r="OZW100" s="170"/>
      <c r="OZX100" s="170"/>
      <c r="OZY100" s="170"/>
      <c r="OZZ100" s="170"/>
      <c r="PAA100" s="170"/>
      <c r="PAB100" s="170"/>
      <c r="PAC100" s="170"/>
      <c r="PAD100" s="170"/>
      <c r="PAE100" s="170"/>
      <c r="PAF100" s="170"/>
      <c r="PAG100" s="170"/>
      <c r="PAH100" s="170"/>
      <c r="PAI100" s="170"/>
      <c r="PAJ100" s="170"/>
      <c r="PAK100" s="170"/>
      <c r="PAL100" s="170"/>
      <c r="PAM100" s="170"/>
      <c r="PAN100" s="170"/>
      <c r="PAO100" s="170"/>
      <c r="PAP100" s="170"/>
      <c r="PAQ100" s="170"/>
      <c r="PAR100" s="170"/>
      <c r="PAS100" s="170"/>
      <c r="PAT100" s="170"/>
      <c r="PAU100" s="170"/>
      <c r="PAV100" s="170"/>
      <c r="PAW100" s="170"/>
      <c r="PAX100" s="170"/>
      <c r="PAY100" s="170"/>
      <c r="PAZ100" s="170"/>
      <c r="PBA100" s="170"/>
      <c r="PBB100" s="170"/>
      <c r="PBC100" s="170"/>
      <c r="PBD100" s="170"/>
      <c r="PBE100" s="170"/>
      <c r="PBF100" s="170"/>
      <c r="PBG100" s="170"/>
      <c r="PBH100" s="170"/>
      <c r="PBI100" s="170"/>
      <c r="PBJ100" s="170"/>
      <c r="PBK100" s="170"/>
      <c r="PBL100" s="170"/>
      <c r="PBM100" s="170"/>
      <c r="PBN100" s="170"/>
      <c r="PBO100" s="170"/>
      <c r="PBP100" s="170"/>
      <c r="PBQ100" s="170"/>
      <c r="PBR100" s="170"/>
      <c r="PBS100" s="170"/>
      <c r="PBT100" s="170"/>
      <c r="PBU100" s="170"/>
      <c r="PBV100" s="170"/>
      <c r="PBW100" s="170"/>
      <c r="PBX100" s="170"/>
      <c r="PBY100" s="170"/>
      <c r="PBZ100" s="170"/>
      <c r="PCA100" s="170"/>
      <c r="PCB100" s="170"/>
      <c r="PCC100" s="170"/>
      <c r="PCD100" s="170"/>
      <c r="PCE100" s="170"/>
      <c r="PCF100" s="170"/>
      <c r="PCG100" s="170"/>
      <c r="PCH100" s="170"/>
      <c r="PCI100" s="170"/>
      <c r="PCJ100" s="170"/>
      <c r="PCK100" s="170"/>
      <c r="PCL100" s="170"/>
      <c r="PCM100" s="170"/>
      <c r="PCN100" s="170"/>
      <c r="PCO100" s="170"/>
      <c r="PCP100" s="170"/>
      <c r="PCQ100" s="170"/>
      <c r="PCR100" s="170"/>
      <c r="PCS100" s="170"/>
      <c r="PCT100" s="170"/>
      <c r="PCU100" s="170"/>
      <c r="PCV100" s="170"/>
      <c r="PCW100" s="170"/>
      <c r="PCX100" s="170"/>
      <c r="PCY100" s="170"/>
      <c r="PCZ100" s="170"/>
      <c r="PDA100" s="170"/>
      <c r="PDB100" s="170"/>
      <c r="PDC100" s="170"/>
      <c r="PDD100" s="170"/>
      <c r="PDE100" s="170"/>
      <c r="PDF100" s="170"/>
      <c r="PDG100" s="170"/>
      <c r="PDH100" s="170"/>
      <c r="PDI100" s="170"/>
      <c r="PDJ100" s="170"/>
      <c r="PDK100" s="170"/>
      <c r="PDL100" s="170"/>
      <c r="PDM100" s="170"/>
      <c r="PDN100" s="170"/>
      <c r="PDO100" s="170"/>
      <c r="PDP100" s="170"/>
      <c r="PDQ100" s="170"/>
      <c r="PDR100" s="170"/>
      <c r="PDS100" s="170"/>
      <c r="PDT100" s="170"/>
      <c r="PDU100" s="170"/>
      <c r="PDV100" s="170"/>
      <c r="PDW100" s="170"/>
      <c r="PDX100" s="170"/>
      <c r="PDY100" s="170"/>
      <c r="PDZ100" s="170"/>
      <c r="PEA100" s="170"/>
      <c r="PEB100" s="170"/>
      <c r="PEC100" s="170"/>
      <c r="PED100" s="170"/>
      <c r="PEE100" s="170"/>
      <c r="PEF100" s="170"/>
      <c r="PEG100" s="170"/>
      <c r="PEH100" s="170"/>
      <c r="PEI100" s="170"/>
      <c r="PEJ100" s="170"/>
      <c r="PEK100" s="170"/>
      <c r="PEL100" s="170"/>
      <c r="PEM100" s="170"/>
      <c r="PEN100" s="170"/>
      <c r="PEO100" s="170"/>
      <c r="PEP100" s="170"/>
      <c r="PEQ100" s="170"/>
      <c r="PER100" s="170"/>
      <c r="PES100" s="170"/>
      <c r="PET100" s="170"/>
      <c r="PEU100" s="170"/>
      <c r="PEV100" s="170"/>
      <c r="PEW100" s="170"/>
      <c r="PEX100" s="170"/>
      <c r="PEY100" s="170"/>
      <c r="PEZ100" s="170"/>
      <c r="PFA100" s="170"/>
      <c r="PFB100" s="170"/>
      <c r="PFC100" s="170"/>
      <c r="PFD100" s="170"/>
      <c r="PFE100" s="170"/>
      <c r="PFF100" s="170"/>
      <c r="PFG100" s="170"/>
      <c r="PFH100" s="170"/>
      <c r="PFI100" s="170"/>
      <c r="PFJ100" s="170"/>
      <c r="PFK100" s="170"/>
      <c r="PFL100" s="170"/>
      <c r="PFM100" s="170"/>
      <c r="PFN100" s="170"/>
      <c r="PFO100" s="170"/>
      <c r="PFP100" s="170"/>
      <c r="PFQ100" s="170"/>
      <c r="PFR100" s="170"/>
      <c r="PFS100" s="170"/>
      <c r="PFT100" s="170"/>
      <c r="PFU100" s="170"/>
      <c r="PFV100" s="170"/>
      <c r="PFW100" s="170"/>
      <c r="PFX100" s="170"/>
      <c r="PFY100" s="170"/>
      <c r="PFZ100" s="170"/>
      <c r="PGA100" s="170"/>
      <c r="PGB100" s="170"/>
      <c r="PGC100" s="170"/>
      <c r="PGD100" s="170"/>
      <c r="PGE100" s="170"/>
      <c r="PGF100" s="170"/>
      <c r="PGG100" s="170"/>
      <c r="PGH100" s="170"/>
      <c r="PGI100" s="170"/>
      <c r="PGJ100" s="170"/>
      <c r="PGK100" s="170"/>
      <c r="PGL100" s="170"/>
      <c r="PGM100" s="170"/>
      <c r="PGN100" s="170"/>
      <c r="PGO100" s="170"/>
      <c r="PGP100" s="170"/>
      <c r="PGQ100" s="170"/>
      <c r="PGR100" s="170"/>
      <c r="PGS100" s="170"/>
      <c r="PGT100" s="170"/>
      <c r="PGU100" s="170"/>
      <c r="PGV100" s="170"/>
      <c r="PGW100" s="170"/>
      <c r="PGX100" s="170"/>
      <c r="PGY100" s="170"/>
      <c r="PGZ100" s="170"/>
      <c r="PHA100" s="170"/>
      <c r="PHB100" s="170"/>
      <c r="PHC100" s="170"/>
      <c r="PHD100" s="170"/>
      <c r="PHE100" s="170"/>
      <c r="PHF100" s="170"/>
      <c r="PHG100" s="170"/>
      <c r="PHH100" s="170"/>
      <c r="PHI100" s="170"/>
      <c r="PHJ100" s="170"/>
      <c r="PHK100" s="170"/>
      <c r="PHL100" s="170"/>
      <c r="PHM100" s="170"/>
      <c r="PHN100" s="170"/>
      <c r="PHO100" s="170"/>
      <c r="PHP100" s="170"/>
      <c r="PHQ100" s="170"/>
      <c r="PHR100" s="170"/>
      <c r="PHS100" s="170"/>
      <c r="PHT100" s="170"/>
      <c r="PHU100" s="170"/>
      <c r="PHV100" s="170"/>
      <c r="PHW100" s="170"/>
      <c r="PHX100" s="170"/>
      <c r="PHY100" s="170"/>
      <c r="PHZ100" s="170"/>
      <c r="PIA100" s="170"/>
      <c r="PIB100" s="170"/>
      <c r="PIC100" s="170"/>
      <c r="PID100" s="170"/>
      <c r="PIE100" s="170"/>
      <c r="PIF100" s="170"/>
      <c r="PIG100" s="170"/>
      <c r="PIH100" s="170"/>
      <c r="PII100" s="170"/>
      <c r="PIJ100" s="170"/>
      <c r="PIK100" s="170"/>
      <c r="PIL100" s="170"/>
      <c r="PIM100" s="170"/>
      <c r="PIN100" s="170"/>
      <c r="PIO100" s="170"/>
      <c r="PIP100" s="170"/>
      <c r="PIQ100" s="170"/>
      <c r="PIR100" s="170"/>
      <c r="PIS100" s="170"/>
      <c r="PIT100" s="170"/>
      <c r="PIU100" s="170"/>
      <c r="PIV100" s="170"/>
      <c r="PIW100" s="170"/>
      <c r="PIX100" s="170"/>
      <c r="PIY100" s="170"/>
      <c r="PIZ100" s="170"/>
      <c r="PJA100" s="170"/>
      <c r="PJB100" s="170"/>
      <c r="PJC100" s="170"/>
      <c r="PJD100" s="170"/>
      <c r="PJE100" s="170"/>
      <c r="PJF100" s="170"/>
      <c r="PJG100" s="170"/>
      <c r="PJH100" s="170"/>
      <c r="PJI100" s="170"/>
      <c r="PJJ100" s="170"/>
      <c r="PJK100" s="170"/>
      <c r="PJL100" s="170"/>
      <c r="PJM100" s="170"/>
      <c r="PJN100" s="170"/>
      <c r="PJO100" s="170"/>
      <c r="PJP100" s="170"/>
      <c r="PJQ100" s="170"/>
      <c r="PJR100" s="170"/>
      <c r="PJS100" s="170"/>
      <c r="PJT100" s="170"/>
      <c r="PJU100" s="170"/>
      <c r="PJV100" s="170"/>
      <c r="PJW100" s="170"/>
      <c r="PJX100" s="170"/>
      <c r="PJY100" s="170"/>
      <c r="PJZ100" s="170"/>
      <c r="PKA100" s="170"/>
      <c r="PKB100" s="170"/>
      <c r="PKC100" s="170"/>
      <c r="PKD100" s="170"/>
      <c r="PKE100" s="170"/>
      <c r="PKF100" s="170"/>
      <c r="PKG100" s="170"/>
      <c r="PKH100" s="170"/>
      <c r="PKI100" s="170"/>
      <c r="PKJ100" s="170"/>
      <c r="PKK100" s="170"/>
      <c r="PKL100" s="170"/>
      <c r="PKM100" s="170"/>
      <c r="PKN100" s="170"/>
      <c r="PKO100" s="170"/>
      <c r="PKP100" s="170"/>
      <c r="PKQ100" s="170"/>
      <c r="PKR100" s="170"/>
      <c r="PKS100" s="170"/>
      <c r="PKT100" s="170"/>
      <c r="PKU100" s="170"/>
      <c r="PKV100" s="170"/>
      <c r="PKW100" s="170"/>
      <c r="PKX100" s="170"/>
      <c r="PKY100" s="170"/>
      <c r="PKZ100" s="170"/>
      <c r="PLA100" s="170"/>
      <c r="PLB100" s="170"/>
      <c r="PLC100" s="170"/>
      <c r="PLD100" s="170"/>
      <c r="PLE100" s="170"/>
      <c r="PLF100" s="170"/>
      <c r="PLG100" s="170"/>
      <c r="PLH100" s="170"/>
      <c r="PLI100" s="170"/>
      <c r="PLJ100" s="170"/>
      <c r="PLK100" s="170"/>
      <c r="PLL100" s="170"/>
      <c r="PLM100" s="170"/>
      <c r="PLN100" s="170"/>
      <c r="PLO100" s="170"/>
      <c r="PLP100" s="170"/>
      <c r="PLQ100" s="170"/>
      <c r="PLR100" s="170"/>
      <c r="PLS100" s="170"/>
      <c r="PLT100" s="170"/>
      <c r="PLU100" s="170"/>
      <c r="PLV100" s="170"/>
      <c r="PLW100" s="170"/>
      <c r="PLX100" s="170"/>
      <c r="PLY100" s="170"/>
      <c r="PLZ100" s="170"/>
      <c r="PMA100" s="170"/>
      <c r="PMB100" s="170"/>
      <c r="PMC100" s="170"/>
      <c r="PMD100" s="170"/>
      <c r="PME100" s="170"/>
      <c r="PMF100" s="170"/>
      <c r="PMG100" s="170"/>
      <c r="PMH100" s="170"/>
      <c r="PMI100" s="170"/>
      <c r="PMJ100" s="170"/>
      <c r="PMK100" s="170"/>
      <c r="PML100" s="170"/>
      <c r="PMM100" s="170"/>
      <c r="PMN100" s="170"/>
      <c r="PMO100" s="170"/>
      <c r="PMP100" s="170"/>
      <c r="PMQ100" s="170"/>
      <c r="PMR100" s="170"/>
      <c r="PMS100" s="170"/>
      <c r="PMT100" s="170"/>
      <c r="PMU100" s="170"/>
      <c r="PMV100" s="170"/>
      <c r="PMW100" s="170"/>
      <c r="PMX100" s="170"/>
      <c r="PMY100" s="170"/>
      <c r="PMZ100" s="170"/>
      <c r="PNA100" s="170"/>
      <c r="PNB100" s="170"/>
      <c r="PNC100" s="170"/>
      <c r="PND100" s="170"/>
      <c r="PNE100" s="170"/>
      <c r="PNF100" s="170"/>
      <c r="PNG100" s="170"/>
      <c r="PNH100" s="170"/>
      <c r="PNI100" s="170"/>
      <c r="PNJ100" s="170"/>
      <c r="PNK100" s="170"/>
      <c r="PNL100" s="170"/>
      <c r="PNM100" s="170"/>
      <c r="PNN100" s="170"/>
      <c r="PNO100" s="170"/>
      <c r="PNP100" s="170"/>
      <c r="PNQ100" s="170"/>
      <c r="PNR100" s="170"/>
      <c r="PNS100" s="170"/>
      <c r="PNT100" s="170"/>
      <c r="PNU100" s="170"/>
      <c r="PNV100" s="170"/>
      <c r="PNW100" s="170"/>
      <c r="PNX100" s="170"/>
      <c r="PNY100" s="170"/>
      <c r="PNZ100" s="170"/>
      <c r="POA100" s="170"/>
      <c r="POB100" s="170"/>
      <c r="POC100" s="170"/>
      <c r="POD100" s="170"/>
      <c r="POE100" s="170"/>
      <c r="POF100" s="170"/>
      <c r="POG100" s="170"/>
      <c r="POH100" s="170"/>
      <c r="POI100" s="170"/>
      <c r="POJ100" s="170"/>
      <c r="POK100" s="170"/>
      <c r="POL100" s="170"/>
      <c r="POM100" s="170"/>
      <c r="PON100" s="170"/>
      <c r="POO100" s="170"/>
      <c r="POP100" s="170"/>
      <c r="POQ100" s="170"/>
      <c r="POR100" s="170"/>
      <c r="POS100" s="170"/>
      <c r="POT100" s="170"/>
      <c r="POU100" s="170"/>
      <c r="POV100" s="170"/>
      <c r="POW100" s="170"/>
      <c r="POX100" s="170"/>
      <c r="POY100" s="170"/>
      <c r="POZ100" s="170"/>
      <c r="PPA100" s="170"/>
      <c r="PPB100" s="170"/>
      <c r="PPC100" s="170"/>
      <c r="PPD100" s="170"/>
      <c r="PPE100" s="170"/>
      <c r="PPF100" s="170"/>
      <c r="PPG100" s="170"/>
      <c r="PPH100" s="170"/>
      <c r="PPI100" s="170"/>
      <c r="PPJ100" s="170"/>
      <c r="PPK100" s="170"/>
      <c r="PPL100" s="170"/>
      <c r="PPM100" s="170"/>
      <c r="PPN100" s="170"/>
      <c r="PPO100" s="170"/>
      <c r="PPP100" s="170"/>
      <c r="PPQ100" s="170"/>
      <c r="PPR100" s="170"/>
      <c r="PPS100" s="170"/>
      <c r="PPT100" s="170"/>
      <c r="PPU100" s="170"/>
      <c r="PPV100" s="170"/>
      <c r="PPW100" s="170"/>
      <c r="PPX100" s="170"/>
      <c r="PPY100" s="170"/>
      <c r="PPZ100" s="170"/>
      <c r="PQA100" s="170"/>
      <c r="PQB100" s="170"/>
      <c r="PQC100" s="170"/>
      <c r="PQD100" s="170"/>
      <c r="PQE100" s="170"/>
      <c r="PQF100" s="170"/>
      <c r="PQG100" s="170"/>
      <c r="PQH100" s="170"/>
      <c r="PQI100" s="170"/>
      <c r="PQJ100" s="170"/>
      <c r="PQK100" s="170"/>
      <c r="PQL100" s="170"/>
      <c r="PQM100" s="170"/>
      <c r="PQN100" s="170"/>
      <c r="PQO100" s="170"/>
      <c r="PQP100" s="170"/>
      <c r="PQQ100" s="170"/>
      <c r="PQR100" s="170"/>
      <c r="PQS100" s="170"/>
      <c r="PQT100" s="170"/>
      <c r="PQU100" s="170"/>
      <c r="PQV100" s="170"/>
      <c r="PQW100" s="170"/>
      <c r="PQX100" s="170"/>
      <c r="PQY100" s="170"/>
      <c r="PQZ100" s="170"/>
      <c r="PRA100" s="170"/>
      <c r="PRB100" s="170"/>
      <c r="PRC100" s="170"/>
      <c r="PRD100" s="170"/>
      <c r="PRE100" s="170"/>
      <c r="PRF100" s="170"/>
      <c r="PRG100" s="170"/>
      <c r="PRH100" s="170"/>
      <c r="PRI100" s="170"/>
      <c r="PRJ100" s="170"/>
      <c r="PRK100" s="170"/>
      <c r="PRL100" s="170"/>
      <c r="PRM100" s="170"/>
      <c r="PRN100" s="170"/>
      <c r="PRO100" s="170"/>
      <c r="PRP100" s="170"/>
      <c r="PRQ100" s="170"/>
      <c r="PRR100" s="170"/>
      <c r="PRS100" s="170"/>
      <c r="PRT100" s="170"/>
      <c r="PRU100" s="170"/>
      <c r="PRV100" s="170"/>
      <c r="PRW100" s="170"/>
      <c r="PRX100" s="170"/>
      <c r="PRY100" s="170"/>
      <c r="PRZ100" s="170"/>
      <c r="PSA100" s="170"/>
      <c r="PSB100" s="170"/>
      <c r="PSC100" s="170"/>
      <c r="PSD100" s="170"/>
      <c r="PSE100" s="170"/>
      <c r="PSF100" s="170"/>
      <c r="PSG100" s="170"/>
      <c r="PSH100" s="170"/>
      <c r="PSI100" s="170"/>
      <c r="PSJ100" s="170"/>
      <c r="PSK100" s="170"/>
      <c r="PSL100" s="170"/>
      <c r="PSM100" s="170"/>
      <c r="PSN100" s="170"/>
      <c r="PSO100" s="170"/>
      <c r="PSP100" s="170"/>
      <c r="PSQ100" s="170"/>
      <c r="PSR100" s="170"/>
      <c r="PSS100" s="170"/>
      <c r="PST100" s="170"/>
      <c r="PSU100" s="170"/>
      <c r="PSV100" s="170"/>
      <c r="PSW100" s="170"/>
      <c r="PSX100" s="170"/>
      <c r="PSY100" s="170"/>
      <c r="PSZ100" s="170"/>
      <c r="PTA100" s="170"/>
      <c r="PTB100" s="170"/>
      <c r="PTC100" s="170"/>
      <c r="PTD100" s="170"/>
      <c r="PTE100" s="170"/>
      <c r="PTF100" s="170"/>
      <c r="PTG100" s="170"/>
      <c r="PTH100" s="170"/>
      <c r="PTI100" s="170"/>
      <c r="PTJ100" s="170"/>
      <c r="PTK100" s="170"/>
      <c r="PTL100" s="170"/>
      <c r="PTM100" s="170"/>
      <c r="PTN100" s="170"/>
      <c r="PTO100" s="170"/>
      <c r="PTP100" s="170"/>
      <c r="PTQ100" s="170"/>
      <c r="PTR100" s="170"/>
      <c r="PTS100" s="170"/>
      <c r="PTT100" s="170"/>
      <c r="PTU100" s="170"/>
      <c r="PTV100" s="170"/>
      <c r="PTW100" s="170"/>
      <c r="PTX100" s="170"/>
      <c r="PTY100" s="170"/>
      <c r="PTZ100" s="170"/>
      <c r="PUA100" s="170"/>
      <c r="PUB100" s="170"/>
      <c r="PUC100" s="170"/>
      <c r="PUD100" s="170"/>
      <c r="PUE100" s="170"/>
      <c r="PUF100" s="170"/>
      <c r="PUG100" s="170"/>
      <c r="PUH100" s="170"/>
      <c r="PUI100" s="170"/>
      <c r="PUJ100" s="170"/>
      <c r="PUK100" s="170"/>
      <c r="PUL100" s="170"/>
      <c r="PUM100" s="170"/>
      <c r="PUN100" s="170"/>
      <c r="PUO100" s="170"/>
      <c r="PUP100" s="170"/>
      <c r="PUQ100" s="170"/>
      <c r="PUR100" s="170"/>
      <c r="PUS100" s="170"/>
      <c r="PUT100" s="170"/>
      <c r="PUU100" s="170"/>
      <c r="PUV100" s="170"/>
      <c r="PUW100" s="170"/>
      <c r="PUX100" s="170"/>
      <c r="PUY100" s="170"/>
      <c r="PUZ100" s="170"/>
      <c r="PVA100" s="170"/>
      <c r="PVB100" s="170"/>
      <c r="PVC100" s="170"/>
      <c r="PVD100" s="170"/>
      <c r="PVE100" s="170"/>
      <c r="PVF100" s="170"/>
      <c r="PVG100" s="170"/>
      <c r="PVH100" s="170"/>
      <c r="PVI100" s="170"/>
      <c r="PVJ100" s="170"/>
      <c r="PVK100" s="170"/>
      <c r="PVL100" s="170"/>
      <c r="PVM100" s="170"/>
      <c r="PVN100" s="170"/>
      <c r="PVO100" s="170"/>
      <c r="PVP100" s="170"/>
      <c r="PVQ100" s="170"/>
      <c r="PVR100" s="170"/>
      <c r="PVS100" s="170"/>
      <c r="PVT100" s="170"/>
      <c r="PVU100" s="170"/>
      <c r="PVV100" s="170"/>
      <c r="PVW100" s="170"/>
      <c r="PVX100" s="170"/>
      <c r="PVY100" s="170"/>
      <c r="PVZ100" s="170"/>
      <c r="PWA100" s="170"/>
      <c r="PWB100" s="170"/>
      <c r="PWC100" s="170"/>
      <c r="PWD100" s="170"/>
      <c r="PWE100" s="170"/>
      <c r="PWF100" s="170"/>
      <c r="PWG100" s="170"/>
      <c r="PWH100" s="170"/>
      <c r="PWI100" s="170"/>
      <c r="PWJ100" s="170"/>
      <c r="PWK100" s="170"/>
      <c r="PWL100" s="170"/>
      <c r="PWM100" s="170"/>
      <c r="PWN100" s="170"/>
      <c r="PWO100" s="170"/>
      <c r="PWP100" s="170"/>
      <c r="PWQ100" s="170"/>
      <c r="PWR100" s="170"/>
      <c r="PWS100" s="170"/>
      <c r="PWT100" s="170"/>
      <c r="PWU100" s="170"/>
      <c r="PWV100" s="170"/>
      <c r="PWW100" s="170"/>
      <c r="PWX100" s="170"/>
      <c r="PWY100" s="170"/>
      <c r="PWZ100" s="170"/>
      <c r="PXA100" s="170"/>
      <c r="PXB100" s="170"/>
      <c r="PXC100" s="170"/>
      <c r="PXD100" s="170"/>
      <c r="PXE100" s="170"/>
      <c r="PXF100" s="170"/>
      <c r="PXG100" s="170"/>
      <c r="PXH100" s="170"/>
      <c r="PXI100" s="170"/>
      <c r="PXJ100" s="170"/>
      <c r="PXK100" s="170"/>
      <c r="PXL100" s="170"/>
      <c r="PXM100" s="170"/>
      <c r="PXN100" s="170"/>
      <c r="PXO100" s="170"/>
      <c r="PXP100" s="170"/>
      <c r="PXQ100" s="170"/>
      <c r="PXR100" s="170"/>
      <c r="PXS100" s="170"/>
      <c r="PXT100" s="170"/>
      <c r="PXU100" s="170"/>
      <c r="PXV100" s="170"/>
      <c r="PXW100" s="170"/>
      <c r="PXX100" s="170"/>
      <c r="PXY100" s="170"/>
      <c r="PXZ100" s="170"/>
      <c r="PYA100" s="170"/>
      <c r="PYB100" s="170"/>
      <c r="PYC100" s="170"/>
      <c r="PYD100" s="170"/>
      <c r="PYE100" s="170"/>
      <c r="PYF100" s="170"/>
      <c r="PYG100" s="170"/>
      <c r="PYH100" s="170"/>
      <c r="PYI100" s="170"/>
      <c r="PYJ100" s="170"/>
      <c r="PYK100" s="170"/>
      <c r="PYL100" s="170"/>
      <c r="PYM100" s="170"/>
      <c r="PYN100" s="170"/>
      <c r="PYO100" s="170"/>
      <c r="PYP100" s="170"/>
      <c r="PYQ100" s="170"/>
      <c r="PYR100" s="170"/>
      <c r="PYS100" s="170"/>
      <c r="PYT100" s="170"/>
      <c r="PYU100" s="170"/>
      <c r="PYV100" s="170"/>
      <c r="PYW100" s="170"/>
      <c r="PYX100" s="170"/>
      <c r="PYY100" s="170"/>
      <c r="PYZ100" s="170"/>
      <c r="PZA100" s="170"/>
      <c r="PZB100" s="170"/>
      <c r="PZC100" s="170"/>
      <c r="PZD100" s="170"/>
      <c r="PZE100" s="170"/>
      <c r="PZF100" s="170"/>
      <c r="PZG100" s="170"/>
      <c r="PZH100" s="170"/>
      <c r="PZI100" s="170"/>
      <c r="PZJ100" s="170"/>
      <c r="PZK100" s="170"/>
      <c r="PZL100" s="170"/>
      <c r="PZM100" s="170"/>
      <c r="PZN100" s="170"/>
      <c r="PZO100" s="170"/>
      <c r="PZP100" s="170"/>
      <c r="PZQ100" s="170"/>
      <c r="PZR100" s="170"/>
      <c r="PZS100" s="170"/>
      <c r="PZT100" s="170"/>
      <c r="PZU100" s="170"/>
      <c r="PZV100" s="170"/>
      <c r="PZW100" s="170"/>
      <c r="PZX100" s="170"/>
      <c r="PZY100" s="170"/>
      <c r="PZZ100" s="170"/>
      <c r="QAA100" s="170"/>
      <c r="QAB100" s="170"/>
      <c r="QAC100" s="170"/>
      <c r="QAD100" s="170"/>
      <c r="QAE100" s="170"/>
      <c r="QAF100" s="170"/>
      <c r="QAG100" s="170"/>
      <c r="QAH100" s="170"/>
      <c r="QAI100" s="170"/>
      <c r="QAJ100" s="170"/>
      <c r="QAK100" s="170"/>
      <c r="QAL100" s="170"/>
      <c r="QAM100" s="170"/>
      <c r="QAN100" s="170"/>
      <c r="QAO100" s="170"/>
      <c r="QAP100" s="170"/>
      <c r="QAQ100" s="170"/>
      <c r="QAR100" s="170"/>
      <c r="QAS100" s="170"/>
      <c r="QAT100" s="170"/>
      <c r="QAU100" s="170"/>
      <c r="QAV100" s="170"/>
      <c r="QAW100" s="170"/>
      <c r="QAX100" s="170"/>
      <c r="QAY100" s="170"/>
      <c r="QAZ100" s="170"/>
      <c r="QBA100" s="170"/>
      <c r="QBB100" s="170"/>
      <c r="QBC100" s="170"/>
      <c r="QBD100" s="170"/>
      <c r="QBE100" s="170"/>
      <c r="QBF100" s="170"/>
      <c r="QBG100" s="170"/>
      <c r="QBH100" s="170"/>
      <c r="QBI100" s="170"/>
      <c r="QBJ100" s="170"/>
      <c r="QBK100" s="170"/>
      <c r="QBL100" s="170"/>
      <c r="QBM100" s="170"/>
      <c r="QBN100" s="170"/>
      <c r="QBO100" s="170"/>
      <c r="QBP100" s="170"/>
      <c r="QBQ100" s="170"/>
      <c r="QBR100" s="170"/>
      <c r="QBS100" s="170"/>
      <c r="QBT100" s="170"/>
      <c r="QBU100" s="170"/>
      <c r="QBV100" s="170"/>
      <c r="QBW100" s="170"/>
      <c r="QBX100" s="170"/>
      <c r="QBY100" s="170"/>
      <c r="QBZ100" s="170"/>
      <c r="QCA100" s="170"/>
      <c r="QCB100" s="170"/>
      <c r="QCC100" s="170"/>
      <c r="QCD100" s="170"/>
      <c r="QCE100" s="170"/>
      <c r="QCF100" s="170"/>
      <c r="QCG100" s="170"/>
      <c r="QCH100" s="170"/>
      <c r="QCI100" s="170"/>
      <c r="QCJ100" s="170"/>
      <c r="QCK100" s="170"/>
      <c r="QCL100" s="170"/>
      <c r="QCM100" s="170"/>
      <c r="QCN100" s="170"/>
      <c r="QCO100" s="170"/>
      <c r="QCP100" s="170"/>
      <c r="QCQ100" s="170"/>
      <c r="QCR100" s="170"/>
      <c r="QCS100" s="170"/>
      <c r="QCT100" s="170"/>
      <c r="QCU100" s="170"/>
      <c r="QCV100" s="170"/>
      <c r="QCW100" s="170"/>
      <c r="QCX100" s="170"/>
      <c r="QCY100" s="170"/>
      <c r="QCZ100" s="170"/>
      <c r="QDA100" s="170"/>
      <c r="QDB100" s="170"/>
      <c r="QDC100" s="170"/>
      <c r="QDD100" s="170"/>
      <c r="QDE100" s="170"/>
      <c r="QDF100" s="170"/>
      <c r="QDG100" s="170"/>
      <c r="QDH100" s="170"/>
      <c r="QDI100" s="170"/>
      <c r="QDJ100" s="170"/>
      <c r="QDK100" s="170"/>
      <c r="QDL100" s="170"/>
      <c r="QDM100" s="170"/>
      <c r="QDN100" s="170"/>
      <c r="QDO100" s="170"/>
      <c r="QDP100" s="170"/>
      <c r="QDQ100" s="170"/>
      <c r="QDR100" s="170"/>
      <c r="QDS100" s="170"/>
      <c r="QDT100" s="170"/>
      <c r="QDU100" s="170"/>
      <c r="QDV100" s="170"/>
      <c r="QDW100" s="170"/>
      <c r="QDX100" s="170"/>
      <c r="QDY100" s="170"/>
      <c r="QDZ100" s="170"/>
      <c r="QEA100" s="170"/>
      <c r="QEB100" s="170"/>
      <c r="QEC100" s="170"/>
      <c r="QED100" s="170"/>
      <c r="QEE100" s="170"/>
      <c r="QEF100" s="170"/>
      <c r="QEG100" s="170"/>
      <c r="QEH100" s="170"/>
      <c r="QEI100" s="170"/>
      <c r="QEJ100" s="170"/>
      <c r="QEK100" s="170"/>
      <c r="QEL100" s="170"/>
      <c r="QEM100" s="170"/>
      <c r="QEN100" s="170"/>
      <c r="QEO100" s="170"/>
      <c r="QEP100" s="170"/>
      <c r="QEQ100" s="170"/>
      <c r="QER100" s="170"/>
      <c r="QES100" s="170"/>
      <c r="QET100" s="170"/>
      <c r="QEU100" s="170"/>
      <c r="QEV100" s="170"/>
      <c r="QEW100" s="170"/>
      <c r="QEX100" s="170"/>
      <c r="QEY100" s="170"/>
      <c r="QEZ100" s="170"/>
      <c r="QFA100" s="170"/>
      <c r="QFB100" s="170"/>
      <c r="QFC100" s="170"/>
      <c r="QFD100" s="170"/>
      <c r="QFE100" s="170"/>
      <c r="QFF100" s="170"/>
      <c r="QFG100" s="170"/>
      <c r="QFH100" s="170"/>
      <c r="QFI100" s="170"/>
      <c r="QFJ100" s="170"/>
      <c r="QFK100" s="170"/>
      <c r="QFL100" s="170"/>
      <c r="QFM100" s="170"/>
      <c r="QFN100" s="170"/>
      <c r="QFO100" s="170"/>
      <c r="QFP100" s="170"/>
      <c r="QFQ100" s="170"/>
      <c r="QFR100" s="170"/>
      <c r="QFS100" s="170"/>
      <c r="QFT100" s="170"/>
      <c r="QFU100" s="170"/>
      <c r="QFV100" s="170"/>
      <c r="QFW100" s="170"/>
      <c r="QFX100" s="170"/>
      <c r="QFY100" s="170"/>
      <c r="QFZ100" s="170"/>
      <c r="QGA100" s="170"/>
      <c r="QGB100" s="170"/>
      <c r="QGC100" s="170"/>
      <c r="QGD100" s="170"/>
      <c r="QGE100" s="170"/>
      <c r="QGF100" s="170"/>
      <c r="QGG100" s="170"/>
      <c r="QGH100" s="170"/>
      <c r="QGI100" s="170"/>
      <c r="QGJ100" s="170"/>
      <c r="QGK100" s="170"/>
      <c r="QGL100" s="170"/>
      <c r="QGM100" s="170"/>
      <c r="QGN100" s="170"/>
      <c r="QGO100" s="170"/>
      <c r="QGP100" s="170"/>
      <c r="QGQ100" s="170"/>
      <c r="QGR100" s="170"/>
      <c r="QGS100" s="170"/>
      <c r="QGT100" s="170"/>
      <c r="QGU100" s="170"/>
      <c r="QGV100" s="170"/>
      <c r="QGW100" s="170"/>
      <c r="QGX100" s="170"/>
      <c r="QGY100" s="170"/>
      <c r="QGZ100" s="170"/>
      <c r="QHA100" s="170"/>
      <c r="QHB100" s="170"/>
      <c r="QHC100" s="170"/>
      <c r="QHD100" s="170"/>
      <c r="QHE100" s="170"/>
      <c r="QHF100" s="170"/>
      <c r="QHG100" s="170"/>
      <c r="QHH100" s="170"/>
      <c r="QHI100" s="170"/>
      <c r="QHJ100" s="170"/>
      <c r="QHK100" s="170"/>
      <c r="QHL100" s="170"/>
      <c r="QHM100" s="170"/>
      <c r="QHN100" s="170"/>
      <c r="QHO100" s="170"/>
      <c r="QHP100" s="170"/>
      <c r="QHQ100" s="170"/>
      <c r="QHR100" s="170"/>
      <c r="QHS100" s="170"/>
      <c r="QHT100" s="170"/>
      <c r="QHU100" s="170"/>
      <c r="QHV100" s="170"/>
      <c r="QHW100" s="170"/>
      <c r="QHX100" s="170"/>
      <c r="QHY100" s="170"/>
      <c r="QHZ100" s="170"/>
      <c r="QIA100" s="170"/>
      <c r="QIB100" s="170"/>
      <c r="QIC100" s="170"/>
      <c r="QID100" s="170"/>
      <c r="QIE100" s="170"/>
      <c r="QIF100" s="170"/>
      <c r="QIG100" s="170"/>
      <c r="QIH100" s="170"/>
      <c r="QII100" s="170"/>
      <c r="QIJ100" s="170"/>
      <c r="QIK100" s="170"/>
      <c r="QIL100" s="170"/>
      <c r="QIM100" s="170"/>
      <c r="QIN100" s="170"/>
      <c r="QIO100" s="170"/>
      <c r="QIP100" s="170"/>
      <c r="QIQ100" s="170"/>
      <c r="QIR100" s="170"/>
      <c r="QIS100" s="170"/>
      <c r="QIT100" s="170"/>
      <c r="QIU100" s="170"/>
      <c r="QIV100" s="170"/>
      <c r="QIW100" s="170"/>
      <c r="QIX100" s="170"/>
      <c r="QIY100" s="170"/>
      <c r="QIZ100" s="170"/>
      <c r="QJA100" s="170"/>
      <c r="QJB100" s="170"/>
      <c r="QJC100" s="170"/>
      <c r="QJD100" s="170"/>
      <c r="QJE100" s="170"/>
      <c r="QJF100" s="170"/>
      <c r="QJG100" s="170"/>
      <c r="QJH100" s="170"/>
      <c r="QJI100" s="170"/>
      <c r="QJJ100" s="170"/>
      <c r="QJK100" s="170"/>
      <c r="QJL100" s="170"/>
      <c r="QJM100" s="170"/>
      <c r="QJN100" s="170"/>
      <c r="QJO100" s="170"/>
      <c r="QJP100" s="170"/>
      <c r="QJQ100" s="170"/>
      <c r="QJR100" s="170"/>
      <c r="QJS100" s="170"/>
      <c r="QJT100" s="170"/>
      <c r="QJU100" s="170"/>
      <c r="QJV100" s="170"/>
      <c r="QJW100" s="170"/>
      <c r="QJX100" s="170"/>
      <c r="QJY100" s="170"/>
      <c r="QJZ100" s="170"/>
      <c r="QKA100" s="170"/>
      <c r="QKB100" s="170"/>
      <c r="QKC100" s="170"/>
      <c r="QKD100" s="170"/>
      <c r="QKE100" s="170"/>
      <c r="QKF100" s="170"/>
      <c r="QKG100" s="170"/>
      <c r="QKH100" s="170"/>
      <c r="QKI100" s="170"/>
      <c r="QKJ100" s="170"/>
      <c r="QKK100" s="170"/>
      <c r="QKL100" s="170"/>
      <c r="QKM100" s="170"/>
      <c r="QKN100" s="170"/>
      <c r="QKO100" s="170"/>
      <c r="QKP100" s="170"/>
      <c r="QKQ100" s="170"/>
      <c r="QKR100" s="170"/>
      <c r="QKS100" s="170"/>
      <c r="QKT100" s="170"/>
      <c r="QKU100" s="170"/>
      <c r="QKV100" s="170"/>
      <c r="QKW100" s="170"/>
      <c r="QKX100" s="170"/>
      <c r="QKY100" s="170"/>
      <c r="QKZ100" s="170"/>
      <c r="QLA100" s="170"/>
      <c r="QLB100" s="170"/>
      <c r="QLC100" s="170"/>
      <c r="QLD100" s="170"/>
      <c r="QLE100" s="170"/>
      <c r="QLF100" s="170"/>
      <c r="QLG100" s="170"/>
      <c r="QLH100" s="170"/>
      <c r="QLI100" s="170"/>
      <c r="QLJ100" s="170"/>
      <c r="QLK100" s="170"/>
      <c r="QLL100" s="170"/>
      <c r="QLM100" s="170"/>
      <c r="QLN100" s="170"/>
      <c r="QLO100" s="170"/>
      <c r="QLP100" s="170"/>
      <c r="QLQ100" s="170"/>
      <c r="QLR100" s="170"/>
      <c r="QLS100" s="170"/>
      <c r="QLT100" s="170"/>
      <c r="QLU100" s="170"/>
      <c r="QLV100" s="170"/>
      <c r="QLW100" s="170"/>
      <c r="QLX100" s="170"/>
      <c r="QLY100" s="170"/>
      <c r="QLZ100" s="170"/>
      <c r="QMA100" s="170"/>
      <c r="QMB100" s="170"/>
      <c r="QMC100" s="170"/>
      <c r="QMD100" s="170"/>
      <c r="QME100" s="170"/>
      <c r="QMF100" s="170"/>
      <c r="QMG100" s="170"/>
      <c r="QMH100" s="170"/>
      <c r="QMI100" s="170"/>
      <c r="QMJ100" s="170"/>
      <c r="QMK100" s="170"/>
      <c r="QML100" s="170"/>
      <c r="QMM100" s="170"/>
      <c r="QMN100" s="170"/>
      <c r="QMO100" s="170"/>
      <c r="QMP100" s="170"/>
      <c r="QMQ100" s="170"/>
      <c r="QMR100" s="170"/>
      <c r="QMS100" s="170"/>
      <c r="QMT100" s="170"/>
      <c r="QMU100" s="170"/>
      <c r="QMV100" s="170"/>
      <c r="QMW100" s="170"/>
      <c r="QMX100" s="170"/>
      <c r="QMY100" s="170"/>
      <c r="QMZ100" s="170"/>
      <c r="QNA100" s="170"/>
      <c r="QNB100" s="170"/>
      <c r="QNC100" s="170"/>
      <c r="QND100" s="170"/>
      <c r="QNE100" s="170"/>
      <c r="QNF100" s="170"/>
      <c r="QNG100" s="170"/>
      <c r="QNH100" s="170"/>
      <c r="QNI100" s="170"/>
      <c r="QNJ100" s="170"/>
      <c r="QNK100" s="170"/>
      <c r="QNL100" s="170"/>
      <c r="QNM100" s="170"/>
      <c r="QNN100" s="170"/>
      <c r="QNO100" s="170"/>
      <c r="QNP100" s="170"/>
      <c r="QNQ100" s="170"/>
      <c r="QNR100" s="170"/>
      <c r="QNS100" s="170"/>
      <c r="QNT100" s="170"/>
      <c r="QNU100" s="170"/>
      <c r="QNV100" s="170"/>
      <c r="QNW100" s="170"/>
      <c r="QNX100" s="170"/>
      <c r="QNY100" s="170"/>
      <c r="QNZ100" s="170"/>
      <c r="QOA100" s="170"/>
      <c r="QOB100" s="170"/>
      <c r="QOC100" s="170"/>
      <c r="QOD100" s="170"/>
      <c r="QOE100" s="170"/>
      <c r="QOF100" s="170"/>
      <c r="QOG100" s="170"/>
      <c r="QOH100" s="170"/>
      <c r="QOI100" s="170"/>
      <c r="QOJ100" s="170"/>
      <c r="QOK100" s="170"/>
      <c r="QOL100" s="170"/>
      <c r="QOM100" s="170"/>
      <c r="QON100" s="170"/>
      <c r="QOO100" s="170"/>
      <c r="QOP100" s="170"/>
      <c r="QOQ100" s="170"/>
      <c r="QOR100" s="170"/>
      <c r="QOS100" s="170"/>
      <c r="QOT100" s="170"/>
      <c r="QOU100" s="170"/>
      <c r="QOV100" s="170"/>
      <c r="QOW100" s="170"/>
      <c r="QOX100" s="170"/>
      <c r="QOY100" s="170"/>
      <c r="QOZ100" s="170"/>
      <c r="QPA100" s="170"/>
      <c r="QPB100" s="170"/>
      <c r="QPC100" s="170"/>
      <c r="QPD100" s="170"/>
      <c r="QPE100" s="170"/>
      <c r="QPF100" s="170"/>
      <c r="QPG100" s="170"/>
      <c r="QPH100" s="170"/>
      <c r="QPI100" s="170"/>
      <c r="QPJ100" s="170"/>
      <c r="QPK100" s="170"/>
      <c r="QPL100" s="170"/>
      <c r="QPM100" s="170"/>
      <c r="QPN100" s="170"/>
      <c r="QPO100" s="170"/>
      <c r="QPP100" s="170"/>
      <c r="QPQ100" s="170"/>
      <c r="QPR100" s="170"/>
      <c r="QPS100" s="170"/>
      <c r="QPT100" s="170"/>
      <c r="QPU100" s="170"/>
      <c r="QPV100" s="170"/>
      <c r="QPW100" s="170"/>
      <c r="QPX100" s="170"/>
      <c r="QPY100" s="170"/>
      <c r="QPZ100" s="170"/>
      <c r="QQA100" s="170"/>
      <c r="QQB100" s="170"/>
      <c r="QQC100" s="170"/>
      <c r="QQD100" s="170"/>
      <c r="QQE100" s="170"/>
      <c r="QQF100" s="170"/>
      <c r="QQG100" s="170"/>
      <c r="QQH100" s="170"/>
      <c r="QQI100" s="170"/>
      <c r="QQJ100" s="170"/>
      <c r="QQK100" s="170"/>
      <c r="QQL100" s="170"/>
      <c r="QQM100" s="170"/>
      <c r="QQN100" s="170"/>
      <c r="QQO100" s="170"/>
      <c r="QQP100" s="170"/>
      <c r="QQQ100" s="170"/>
      <c r="QQR100" s="170"/>
      <c r="QQS100" s="170"/>
      <c r="QQT100" s="170"/>
      <c r="QQU100" s="170"/>
      <c r="QQV100" s="170"/>
      <c r="QQW100" s="170"/>
      <c r="QQX100" s="170"/>
      <c r="QQY100" s="170"/>
      <c r="QQZ100" s="170"/>
      <c r="QRA100" s="170"/>
      <c r="QRB100" s="170"/>
      <c r="QRC100" s="170"/>
      <c r="QRD100" s="170"/>
      <c r="QRE100" s="170"/>
      <c r="QRF100" s="170"/>
      <c r="QRG100" s="170"/>
      <c r="QRH100" s="170"/>
      <c r="QRI100" s="170"/>
      <c r="QRJ100" s="170"/>
      <c r="QRK100" s="170"/>
      <c r="QRL100" s="170"/>
      <c r="QRM100" s="170"/>
      <c r="QRN100" s="170"/>
      <c r="QRO100" s="170"/>
      <c r="QRP100" s="170"/>
      <c r="QRQ100" s="170"/>
      <c r="QRR100" s="170"/>
      <c r="QRS100" s="170"/>
      <c r="QRT100" s="170"/>
      <c r="QRU100" s="170"/>
      <c r="QRV100" s="170"/>
      <c r="QRW100" s="170"/>
      <c r="QRX100" s="170"/>
      <c r="QRY100" s="170"/>
      <c r="QRZ100" s="170"/>
      <c r="QSA100" s="170"/>
      <c r="QSB100" s="170"/>
      <c r="QSC100" s="170"/>
      <c r="QSD100" s="170"/>
      <c r="QSE100" s="170"/>
      <c r="QSF100" s="170"/>
      <c r="QSG100" s="170"/>
      <c r="QSH100" s="170"/>
      <c r="QSI100" s="170"/>
      <c r="QSJ100" s="170"/>
      <c r="QSK100" s="170"/>
      <c r="QSL100" s="170"/>
      <c r="QSM100" s="170"/>
      <c r="QSN100" s="170"/>
      <c r="QSO100" s="170"/>
      <c r="QSP100" s="170"/>
      <c r="QSQ100" s="170"/>
      <c r="QSR100" s="170"/>
      <c r="QSS100" s="170"/>
      <c r="QST100" s="170"/>
      <c r="QSU100" s="170"/>
      <c r="QSV100" s="170"/>
      <c r="QSW100" s="170"/>
      <c r="QSX100" s="170"/>
      <c r="QSY100" s="170"/>
      <c r="QSZ100" s="170"/>
      <c r="QTA100" s="170"/>
      <c r="QTB100" s="170"/>
      <c r="QTC100" s="170"/>
      <c r="QTD100" s="170"/>
      <c r="QTE100" s="170"/>
      <c r="QTF100" s="170"/>
      <c r="QTG100" s="170"/>
      <c r="QTH100" s="170"/>
      <c r="QTI100" s="170"/>
      <c r="QTJ100" s="170"/>
      <c r="QTK100" s="170"/>
      <c r="QTL100" s="170"/>
      <c r="QTM100" s="170"/>
      <c r="QTN100" s="170"/>
      <c r="QTO100" s="170"/>
      <c r="QTP100" s="170"/>
      <c r="QTQ100" s="170"/>
      <c r="QTR100" s="170"/>
      <c r="QTS100" s="170"/>
      <c r="QTT100" s="170"/>
      <c r="QTU100" s="170"/>
      <c r="QTV100" s="170"/>
      <c r="QTW100" s="170"/>
      <c r="QTX100" s="170"/>
      <c r="QTY100" s="170"/>
      <c r="QTZ100" s="170"/>
      <c r="QUA100" s="170"/>
      <c r="QUB100" s="170"/>
      <c r="QUC100" s="170"/>
      <c r="QUD100" s="170"/>
      <c r="QUE100" s="170"/>
      <c r="QUF100" s="170"/>
      <c r="QUG100" s="170"/>
      <c r="QUH100" s="170"/>
      <c r="QUI100" s="170"/>
      <c r="QUJ100" s="170"/>
      <c r="QUK100" s="170"/>
      <c r="QUL100" s="170"/>
      <c r="QUM100" s="170"/>
      <c r="QUN100" s="170"/>
      <c r="QUO100" s="170"/>
      <c r="QUP100" s="170"/>
      <c r="QUQ100" s="170"/>
      <c r="QUR100" s="170"/>
      <c r="QUS100" s="170"/>
      <c r="QUT100" s="170"/>
      <c r="QUU100" s="170"/>
      <c r="QUV100" s="170"/>
      <c r="QUW100" s="170"/>
      <c r="QUX100" s="170"/>
      <c r="QUY100" s="170"/>
      <c r="QUZ100" s="170"/>
      <c r="QVA100" s="170"/>
      <c r="QVB100" s="170"/>
      <c r="QVC100" s="170"/>
      <c r="QVD100" s="170"/>
      <c r="QVE100" s="170"/>
      <c r="QVF100" s="170"/>
      <c r="QVG100" s="170"/>
      <c r="QVH100" s="170"/>
      <c r="QVI100" s="170"/>
      <c r="QVJ100" s="170"/>
      <c r="QVK100" s="170"/>
      <c r="QVL100" s="170"/>
      <c r="QVM100" s="170"/>
      <c r="QVN100" s="170"/>
      <c r="QVO100" s="170"/>
      <c r="QVP100" s="170"/>
      <c r="QVQ100" s="170"/>
      <c r="QVR100" s="170"/>
      <c r="QVS100" s="170"/>
      <c r="QVT100" s="170"/>
      <c r="QVU100" s="170"/>
      <c r="QVV100" s="170"/>
      <c r="QVW100" s="170"/>
      <c r="QVX100" s="170"/>
      <c r="QVY100" s="170"/>
      <c r="QVZ100" s="170"/>
      <c r="QWA100" s="170"/>
      <c r="QWB100" s="170"/>
      <c r="QWC100" s="170"/>
      <c r="QWD100" s="170"/>
      <c r="QWE100" s="170"/>
      <c r="QWF100" s="170"/>
      <c r="QWG100" s="170"/>
      <c r="QWH100" s="170"/>
      <c r="QWI100" s="170"/>
      <c r="QWJ100" s="170"/>
      <c r="QWK100" s="170"/>
      <c r="QWL100" s="170"/>
      <c r="QWM100" s="170"/>
      <c r="QWN100" s="170"/>
      <c r="QWO100" s="170"/>
      <c r="QWP100" s="170"/>
      <c r="QWQ100" s="170"/>
      <c r="QWR100" s="170"/>
      <c r="QWS100" s="170"/>
      <c r="QWT100" s="170"/>
      <c r="QWU100" s="170"/>
      <c r="QWV100" s="170"/>
      <c r="QWW100" s="170"/>
      <c r="QWX100" s="170"/>
      <c r="QWY100" s="170"/>
      <c r="QWZ100" s="170"/>
      <c r="QXA100" s="170"/>
      <c r="QXB100" s="170"/>
      <c r="QXC100" s="170"/>
      <c r="QXD100" s="170"/>
      <c r="QXE100" s="170"/>
      <c r="QXF100" s="170"/>
      <c r="QXG100" s="170"/>
      <c r="QXH100" s="170"/>
      <c r="QXI100" s="170"/>
      <c r="QXJ100" s="170"/>
      <c r="QXK100" s="170"/>
      <c r="QXL100" s="170"/>
      <c r="QXM100" s="170"/>
      <c r="QXN100" s="170"/>
      <c r="QXO100" s="170"/>
      <c r="QXP100" s="170"/>
      <c r="QXQ100" s="170"/>
      <c r="QXR100" s="170"/>
      <c r="QXS100" s="170"/>
      <c r="QXT100" s="170"/>
      <c r="QXU100" s="170"/>
      <c r="QXV100" s="170"/>
      <c r="QXW100" s="170"/>
      <c r="QXX100" s="170"/>
      <c r="QXY100" s="170"/>
      <c r="QXZ100" s="170"/>
      <c r="QYA100" s="170"/>
      <c r="QYB100" s="170"/>
      <c r="QYC100" s="170"/>
      <c r="QYD100" s="170"/>
      <c r="QYE100" s="170"/>
      <c r="QYF100" s="170"/>
      <c r="QYG100" s="170"/>
      <c r="QYH100" s="170"/>
      <c r="QYI100" s="170"/>
      <c r="QYJ100" s="170"/>
      <c r="QYK100" s="170"/>
      <c r="QYL100" s="170"/>
      <c r="QYM100" s="170"/>
      <c r="QYN100" s="170"/>
      <c r="QYO100" s="170"/>
      <c r="QYP100" s="170"/>
      <c r="QYQ100" s="170"/>
      <c r="QYR100" s="170"/>
      <c r="QYS100" s="170"/>
      <c r="QYT100" s="170"/>
      <c r="QYU100" s="170"/>
      <c r="QYV100" s="170"/>
      <c r="QYW100" s="170"/>
      <c r="QYX100" s="170"/>
      <c r="QYY100" s="170"/>
      <c r="QYZ100" s="170"/>
      <c r="QZA100" s="170"/>
      <c r="QZB100" s="170"/>
      <c r="QZC100" s="170"/>
      <c r="QZD100" s="170"/>
      <c r="QZE100" s="170"/>
      <c r="QZF100" s="170"/>
      <c r="QZG100" s="170"/>
      <c r="QZH100" s="170"/>
      <c r="QZI100" s="170"/>
      <c r="QZJ100" s="170"/>
      <c r="QZK100" s="170"/>
      <c r="QZL100" s="170"/>
      <c r="QZM100" s="170"/>
      <c r="QZN100" s="170"/>
      <c r="QZO100" s="170"/>
      <c r="QZP100" s="170"/>
      <c r="QZQ100" s="170"/>
      <c r="QZR100" s="170"/>
      <c r="QZS100" s="170"/>
      <c r="QZT100" s="170"/>
      <c r="QZU100" s="170"/>
      <c r="QZV100" s="170"/>
      <c r="QZW100" s="170"/>
      <c r="QZX100" s="170"/>
      <c r="QZY100" s="170"/>
      <c r="QZZ100" s="170"/>
      <c r="RAA100" s="170"/>
      <c r="RAB100" s="170"/>
      <c r="RAC100" s="170"/>
      <c r="RAD100" s="170"/>
      <c r="RAE100" s="170"/>
      <c r="RAF100" s="170"/>
      <c r="RAG100" s="170"/>
      <c r="RAH100" s="170"/>
      <c r="RAI100" s="170"/>
      <c r="RAJ100" s="170"/>
      <c r="RAK100" s="170"/>
      <c r="RAL100" s="170"/>
      <c r="RAM100" s="170"/>
      <c r="RAN100" s="170"/>
      <c r="RAO100" s="170"/>
      <c r="RAP100" s="170"/>
      <c r="RAQ100" s="170"/>
      <c r="RAR100" s="170"/>
      <c r="RAS100" s="170"/>
      <c r="RAT100" s="170"/>
      <c r="RAU100" s="170"/>
      <c r="RAV100" s="170"/>
      <c r="RAW100" s="170"/>
      <c r="RAX100" s="170"/>
      <c r="RAY100" s="170"/>
      <c r="RAZ100" s="170"/>
      <c r="RBA100" s="170"/>
      <c r="RBB100" s="170"/>
      <c r="RBC100" s="170"/>
      <c r="RBD100" s="170"/>
      <c r="RBE100" s="170"/>
      <c r="RBF100" s="170"/>
      <c r="RBG100" s="170"/>
      <c r="RBH100" s="170"/>
      <c r="RBI100" s="170"/>
      <c r="RBJ100" s="170"/>
      <c r="RBK100" s="170"/>
      <c r="RBL100" s="170"/>
      <c r="RBM100" s="170"/>
      <c r="RBN100" s="170"/>
      <c r="RBO100" s="170"/>
      <c r="RBP100" s="170"/>
      <c r="RBQ100" s="170"/>
      <c r="RBR100" s="170"/>
      <c r="RBS100" s="170"/>
      <c r="RBT100" s="170"/>
      <c r="RBU100" s="170"/>
      <c r="RBV100" s="170"/>
      <c r="RBW100" s="170"/>
      <c r="RBX100" s="170"/>
      <c r="RBY100" s="170"/>
      <c r="RBZ100" s="170"/>
      <c r="RCA100" s="170"/>
      <c r="RCB100" s="170"/>
      <c r="RCC100" s="170"/>
      <c r="RCD100" s="170"/>
      <c r="RCE100" s="170"/>
      <c r="RCF100" s="170"/>
      <c r="RCG100" s="170"/>
      <c r="RCH100" s="170"/>
      <c r="RCI100" s="170"/>
      <c r="RCJ100" s="170"/>
      <c r="RCK100" s="170"/>
      <c r="RCL100" s="170"/>
      <c r="RCM100" s="170"/>
      <c r="RCN100" s="170"/>
      <c r="RCO100" s="170"/>
      <c r="RCP100" s="170"/>
      <c r="RCQ100" s="170"/>
      <c r="RCR100" s="170"/>
      <c r="RCS100" s="170"/>
      <c r="RCT100" s="170"/>
      <c r="RCU100" s="170"/>
      <c r="RCV100" s="170"/>
      <c r="RCW100" s="170"/>
      <c r="RCX100" s="170"/>
      <c r="RCY100" s="170"/>
      <c r="RCZ100" s="170"/>
      <c r="RDA100" s="170"/>
      <c r="RDB100" s="170"/>
      <c r="RDC100" s="170"/>
      <c r="RDD100" s="170"/>
      <c r="RDE100" s="170"/>
      <c r="RDF100" s="170"/>
      <c r="RDG100" s="170"/>
      <c r="RDH100" s="170"/>
      <c r="RDI100" s="170"/>
      <c r="RDJ100" s="170"/>
      <c r="RDK100" s="170"/>
      <c r="RDL100" s="170"/>
      <c r="RDM100" s="170"/>
      <c r="RDN100" s="170"/>
      <c r="RDO100" s="170"/>
      <c r="RDP100" s="170"/>
      <c r="RDQ100" s="170"/>
      <c r="RDR100" s="170"/>
      <c r="RDS100" s="170"/>
      <c r="RDT100" s="170"/>
      <c r="RDU100" s="170"/>
      <c r="RDV100" s="170"/>
      <c r="RDW100" s="170"/>
      <c r="RDX100" s="170"/>
      <c r="RDY100" s="170"/>
      <c r="RDZ100" s="170"/>
      <c r="REA100" s="170"/>
      <c r="REB100" s="170"/>
      <c r="REC100" s="170"/>
      <c r="RED100" s="170"/>
      <c r="REE100" s="170"/>
      <c r="REF100" s="170"/>
      <c r="REG100" s="170"/>
      <c r="REH100" s="170"/>
      <c r="REI100" s="170"/>
      <c r="REJ100" s="170"/>
      <c r="REK100" s="170"/>
      <c r="REL100" s="170"/>
      <c r="REM100" s="170"/>
      <c r="REN100" s="170"/>
      <c r="REO100" s="170"/>
      <c r="REP100" s="170"/>
      <c r="REQ100" s="170"/>
      <c r="RER100" s="170"/>
      <c r="RES100" s="170"/>
      <c r="RET100" s="170"/>
      <c r="REU100" s="170"/>
      <c r="REV100" s="170"/>
      <c r="REW100" s="170"/>
      <c r="REX100" s="170"/>
      <c r="REY100" s="170"/>
      <c r="REZ100" s="170"/>
      <c r="RFA100" s="170"/>
      <c r="RFB100" s="170"/>
      <c r="RFC100" s="170"/>
      <c r="RFD100" s="170"/>
      <c r="RFE100" s="170"/>
      <c r="RFF100" s="170"/>
      <c r="RFG100" s="170"/>
      <c r="RFH100" s="170"/>
      <c r="RFI100" s="170"/>
      <c r="RFJ100" s="170"/>
      <c r="RFK100" s="170"/>
      <c r="RFL100" s="170"/>
      <c r="RFM100" s="170"/>
      <c r="RFN100" s="170"/>
      <c r="RFO100" s="170"/>
      <c r="RFP100" s="170"/>
      <c r="RFQ100" s="170"/>
      <c r="RFR100" s="170"/>
      <c r="RFS100" s="170"/>
      <c r="RFT100" s="170"/>
      <c r="RFU100" s="170"/>
      <c r="RFV100" s="170"/>
      <c r="RFW100" s="170"/>
      <c r="RFX100" s="170"/>
      <c r="RFY100" s="170"/>
      <c r="RFZ100" s="170"/>
      <c r="RGA100" s="170"/>
      <c r="RGB100" s="170"/>
      <c r="RGC100" s="170"/>
      <c r="RGD100" s="170"/>
      <c r="RGE100" s="170"/>
      <c r="RGF100" s="170"/>
      <c r="RGG100" s="170"/>
      <c r="RGH100" s="170"/>
      <c r="RGI100" s="170"/>
      <c r="RGJ100" s="170"/>
      <c r="RGK100" s="170"/>
      <c r="RGL100" s="170"/>
      <c r="RGM100" s="170"/>
      <c r="RGN100" s="170"/>
      <c r="RGO100" s="170"/>
      <c r="RGP100" s="170"/>
      <c r="RGQ100" s="170"/>
      <c r="RGR100" s="170"/>
      <c r="RGS100" s="170"/>
      <c r="RGT100" s="170"/>
      <c r="RGU100" s="170"/>
      <c r="RGV100" s="170"/>
      <c r="RGW100" s="170"/>
      <c r="RGX100" s="170"/>
      <c r="RGY100" s="170"/>
      <c r="RGZ100" s="170"/>
      <c r="RHA100" s="170"/>
      <c r="RHB100" s="170"/>
      <c r="RHC100" s="170"/>
      <c r="RHD100" s="170"/>
      <c r="RHE100" s="170"/>
      <c r="RHF100" s="170"/>
      <c r="RHG100" s="170"/>
      <c r="RHH100" s="170"/>
      <c r="RHI100" s="170"/>
      <c r="RHJ100" s="170"/>
      <c r="RHK100" s="170"/>
      <c r="RHL100" s="170"/>
      <c r="RHM100" s="170"/>
      <c r="RHN100" s="170"/>
      <c r="RHO100" s="170"/>
      <c r="RHP100" s="170"/>
      <c r="RHQ100" s="170"/>
      <c r="RHR100" s="170"/>
      <c r="RHS100" s="170"/>
      <c r="RHT100" s="170"/>
      <c r="RHU100" s="170"/>
      <c r="RHV100" s="170"/>
      <c r="RHW100" s="170"/>
      <c r="RHX100" s="170"/>
      <c r="RHY100" s="170"/>
      <c r="RHZ100" s="170"/>
      <c r="RIA100" s="170"/>
      <c r="RIB100" s="170"/>
      <c r="RIC100" s="170"/>
      <c r="RID100" s="170"/>
      <c r="RIE100" s="170"/>
      <c r="RIF100" s="170"/>
      <c r="RIG100" s="170"/>
      <c r="RIH100" s="170"/>
      <c r="RII100" s="170"/>
      <c r="RIJ100" s="170"/>
      <c r="RIK100" s="170"/>
      <c r="RIL100" s="170"/>
      <c r="RIM100" s="170"/>
      <c r="RIN100" s="170"/>
      <c r="RIO100" s="170"/>
      <c r="RIP100" s="170"/>
      <c r="RIQ100" s="170"/>
      <c r="RIR100" s="170"/>
      <c r="RIS100" s="170"/>
      <c r="RIT100" s="170"/>
      <c r="RIU100" s="170"/>
      <c r="RIV100" s="170"/>
      <c r="RIW100" s="170"/>
      <c r="RIX100" s="170"/>
      <c r="RIY100" s="170"/>
      <c r="RIZ100" s="170"/>
      <c r="RJA100" s="170"/>
      <c r="RJB100" s="170"/>
      <c r="RJC100" s="170"/>
      <c r="RJD100" s="170"/>
      <c r="RJE100" s="170"/>
      <c r="RJF100" s="170"/>
      <c r="RJG100" s="170"/>
      <c r="RJH100" s="170"/>
      <c r="RJI100" s="170"/>
      <c r="RJJ100" s="170"/>
      <c r="RJK100" s="170"/>
      <c r="RJL100" s="170"/>
      <c r="RJM100" s="170"/>
      <c r="RJN100" s="170"/>
      <c r="RJO100" s="170"/>
      <c r="RJP100" s="170"/>
      <c r="RJQ100" s="170"/>
      <c r="RJR100" s="170"/>
      <c r="RJS100" s="170"/>
      <c r="RJT100" s="170"/>
      <c r="RJU100" s="170"/>
      <c r="RJV100" s="170"/>
      <c r="RJW100" s="170"/>
      <c r="RJX100" s="170"/>
      <c r="RJY100" s="170"/>
      <c r="RJZ100" s="170"/>
      <c r="RKA100" s="170"/>
      <c r="RKB100" s="170"/>
      <c r="RKC100" s="170"/>
      <c r="RKD100" s="170"/>
      <c r="RKE100" s="170"/>
      <c r="RKF100" s="170"/>
      <c r="RKG100" s="170"/>
      <c r="RKH100" s="170"/>
      <c r="RKI100" s="170"/>
      <c r="RKJ100" s="170"/>
      <c r="RKK100" s="170"/>
      <c r="RKL100" s="170"/>
      <c r="RKM100" s="170"/>
      <c r="RKN100" s="170"/>
      <c r="RKO100" s="170"/>
      <c r="RKP100" s="170"/>
      <c r="RKQ100" s="170"/>
      <c r="RKR100" s="170"/>
      <c r="RKS100" s="170"/>
      <c r="RKT100" s="170"/>
      <c r="RKU100" s="170"/>
      <c r="RKV100" s="170"/>
      <c r="RKW100" s="170"/>
      <c r="RKX100" s="170"/>
      <c r="RKY100" s="170"/>
      <c r="RKZ100" s="170"/>
      <c r="RLA100" s="170"/>
      <c r="RLB100" s="170"/>
      <c r="RLC100" s="170"/>
      <c r="RLD100" s="170"/>
      <c r="RLE100" s="170"/>
      <c r="RLF100" s="170"/>
      <c r="RLG100" s="170"/>
      <c r="RLH100" s="170"/>
      <c r="RLI100" s="170"/>
      <c r="RLJ100" s="170"/>
      <c r="RLK100" s="170"/>
      <c r="RLL100" s="170"/>
      <c r="RLM100" s="170"/>
      <c r="RLN100" s="170"/>
      <c r="RLO100" s="170"/>
      <c r="RLP100" s="170"/>
      <c r="RLQ100" s="170"/>
      <c r="RLR100" s="170"/>
      <c r="RLS100" s="170"/>
      <c r="RLT100" s="170"/>
      <c r="RLU100" s="170"/>
      <c r="RLV100" s="170"/>
      <c r="RLW100" s="170"/>
      <c r="RLX100" s="170"/>
      <c r="RLY100" s="170"/>
      <c r="RLZ100" s="170"/>
      <c r="RMA100" s="170"/>
      <c r="RMB100" s="170"/>
      <c r="RMC100" s="170"/>
      <c r="RMD100" s="170"/>
      <c r="RME100" s="170"/>
      <c r="RMF100" s="170"/>
      <c r="RMG100" s="170"/>
      <c r="RMH100" s="170"/>
      <c r="RMI100" s="170"/>
      <c r="RMJ100" s="170"/>
      <c r="RMK100" s="170"/>
      <c r="RML100" s="170"/>
      <c r="RMM100" s="170"/>
      <c r="RMN100" s="170"/>
      <c r="RMO100" s="170"/>
      <c r="RMP100" s="170"/>
      <c r="RMQ100" s="170"/>
      <c r="RMR100" s="170"/>
      <c r="RMS100" s="170"/>
      <c r="RMT100" s="170"/>
      <c r="RMU100" s="170"/>
      <c r="RMV100" s="170"/>
      <c r="RMW100" s="170"/>
      <c r="RMX100" s="170"/>
      <c r="RMY100" s="170"/>
      <c r="RMZ100" s="170"/>
      <c r="RNA100" s="170"/>
      <c r="RNB100" s="170"/>
      <c r="RNC100" s="170"/>
      <c r="RND100" s="170"/>
      <c r="RNE100" s="170"/>
      <c r="RNF100" s="170"/>
      <c r="RNG100" s="170"/>
      <c r="RNH100" s="170"/>
      <c r="RNI100" s="170"/>
      <c r="RNJ100" s="170"/>
      <c r="RNK100" s="170"/>
      <c r="RNL100" s="170"/>
      <c r="RNM100" s="170"/>
      <c r="RNN100" s="170"/>
      <c r="RNO100" s="170"/>
      <c r="RNP100" s="170"/>
      <c r="RNQ100" s="170"/>
      <c r="RNR100" s="170"/>
      <c r="RNS100" s="170"/>
      <c r="RNT100" s="170"/>
      <c r="RNU100" s="170"/>
      <c r="RNV100" s="170"/>
      <c r="RNW100" s="170"/>
      <c r="RNX100" s="170"/>
      <c r="RNY100" s="170"/>
      <c r="RNZ100" s="170"/>
      <c r="ROA100" s="170"/>
      <c r="ROB100" s="170"/>
      <c r="ROC100" s="170"/>
      <c r="ROD100" s="170"/>
      <c r="ROE100" s="170"/>
      <c r="ROF100" s="170"/>
      <c r="ROG100" s="170"/>
      <c r="ROH100" s="170"/>
      <c r="ROI100" s="170"/>
      <c r="ROJ100" s="170"/>
      <c r="ROK100" s="170"/>
      <c r="ROL100" s="170"/>
      <c r="ROM100" s="170"/>
      <c r="RON100" s="170"/>
      <c r="ROO100" s="170"/>
      <c r="ROP100" s="170"/>
      <c r="ROQ100" s="170"/>
      <c r="ROR100" s="170"/>
      <c r="ROS100" s="170"/>
      <c r="ROT100" s="170"/>
      <c r="ROU100" s="170"/>
      <c r="ROV100" s="170"/>
      <c r="ROW100" s="170"/>
      <c r="ROX100" s="170"/>
      <c r="ROY100" s="170"/>
      <c r="ROZ100" s="170"/>
      <c r="RPA100" s="170"/>
      <c r="RPB100" s="170"/>
      <c r="RPC100" s="170"/>
      <c r="RPD100" s="170"/>
      <c r="RPE100" s="170"/>
      <c r="RPF100" s="170"/>
      <c r="RPG100" s="170"/>
      <c r="RPH100" s="170"/>
      <c r="RPI100" s="170"/>
      <c r="RPJ100" s="170"/>
      <c r="RPK100" s="170"/>
      <c r="RPL100" s="170"/>
      <c r="RPM100" s="170"/>
      <c r="RPN100" s="170"/>
      <c r="RPO100" s="170"/>
      <c r="RPP100" s="170"/>
      <c r="RPQ100" s="170"/>
      <c r="RPR100" s="170"/>
      <c r="RPS100" s="170"/>
      <c r="RPT100" s="170"/>
      <c r="RPU100" s="170"/>
      <c r="RPV100" s="170"/>
      <c r="RPW100" s="170"/>
      <c r="RPX100" s="170"/>
      <c r="RPY100" s="170"/>
      <c r="RPZ100" s="170"/>
      <c r="RQA100" s="170"/>
      <c r="RQB100" s="170"/>
      <c r="RQC100" s="170"/>
      <c r="RQD100" s="170"/>
      <c r="RQE100" s="170"/>
      <c r="RQF100" s="170"/>
      <c r="RQG100" s="170"/>
      <c r="RQH100" s="170"/>
      <c r="RQI100" s="170"/>
      <c r="RQJ100" s="170"/>
      <c r="RQK100" s="170"/>
      <c r="RQL100" s="170"/>
      <c r="RQM100" s="170"/>
      <c r="RQN100" s="170"/>
      <c r="RQO100" s="170"/>
      <c r="RQP100" s="170"/>
      <c r="RQQ100" s="170"/>
      <c r="RQR100" s="170"/>
      <c r="RQS100" s="170"/>
      <c r="RQT100" s="170"/>
      <c r="RQU100" s="170"/>
      <c r="RQV100" s="170"/>
      <c r="RQW100" s="170"/>
      <c r="RQX100" s="170"/>
      <c r="RQY100" s="170"/>
      <c r="RQZ100" s="170"/>
      <c r="RRA100" s="170"/>
      <c r="RRB100" s="170"/>
      <c r="RRC100" s="170"/>
      <c r="RRD100" s="170"/>
      <c r="RRE100" s="170"/>
      <c r="RRF100" s="170"/>
      <c r="RRG100" s="170"/>
      <c r="RRH100" s="170"/>
      <c r="RRI100" s="170"/>
      <c r="RRJ100" s="170"/>
      <c r="RRK100" s="170"/>
      <c r="RRL100" s="170"/>
      <c r="RRM100" s="170"/>
      <c r="RRN100" s="170"/>
      <c r="RRO100" s="170"/>
      <c r="RRP100" s="170"/>
      <c r="RRQ100" s="170"/>
      <c r="RRR100" s="170"/>
      <c r="RRS100" s="170"/>
      <c r="RRT100" s="170"/>
      <c r="RRU100" s="170"/>
      <c r="RRV100" s="170"/>
      <c r="RRW100" s="170"/>
      <c r="RRX100" s="170"/>
      <c r="RRY100" s="170"/>
      <c r="RRZ100" s="170"/>
      <c r="RSA100" s="170"/>
      <c r="RSB100" s="170"/>
      <c r="RSC100" s="170"/>
      <c r="RSD100" s="170"/>
      <c r="RSE100" s="170"/>
      <c r="RSF100" s="170"/>
      <c r="RSG100" s="170"/>
      <c r="RSH100" s="170"/>
      <c r="RSI100" s="170"/>
      <c r="RSJ100" s="170"/>
      <c r="RSK100" s="170"/>
      <c r="RSL100" s="170"/>
      <c r="RSM100" s="170"/>
      <c r="RSN100" s="170"/>
      <c r="RSO100" s="170"/>
      <c r="RSP100" s="170"/>
      <c r="RSQ100" s="170"/>
      <c r="RSR100" s="170"/>
      <c r="RSS100" s="170"/>
      <c r="RST100" s="170"/>
      <c r="RSU100" s="170"/>
      <c r="RSV100" s="170"/>
      <c r="RSW100" s="170"/>
      <c r="RSX100" s="170"/>
      <c r="RSY100" s="170"/>
      <c r="RSZ100" s="170"/>
      <c r="RTA100" s="170"/>
      <c r="RTB100" s="170"/>
      <c r="RTC100" s="170"/>
      <c r="RTD100" s="170"/>
      <c r="RTE100" s="170"/>
      <c r="RTF100" s="170"/>
      <c r="RTG100" s="170"/>
      <c r="RTH100" s="170"/>
      <c r="RTI100" s="170"/>
      <c r="RTJ100" s="170"/>
      <c r="RTK100" s="170"/>
      <c r="RTL100" s="170"/>
      <c r="RTM100" s="170"/>
      <c r="RTN100" s="170"/>
      <c r="RTO100" s="170"/>
      <c r="RTP100" s="170"/>
      <c r="RTQ100" s="170"/>
      <c r="RTR100" s="170"/>
      <c r="RTS100" s="170"/>
      <c r="RTT100" s="170"/>
      <c r="RTU100" s="170"/>
      <c r="RTV100" s="170"/>
      <c r="RTW100" s="170"/>
      <c r="RTX100" s="170"/>
      <c r="RTY100" s="170"/>
      <c r="RTZ100" s="170"/>
      <c r="RUA100" s="170"/>
      <c r="RUB100" s="170"/>
      <c r="RUC100" s="170"/>
      <c r="RUD100" s="170"/>
      <c r="RUE100" s="170"/>
      <c r="RUF100" s="170"/>
      <c r="RUG100" s="170"/>
      <c r="RUH100" s="170"/>
      <c r="RUI100" s="170"/>
      <c r="RUJ100" s="170"/>
      <c r="RUK100" s="170"/>
      <c r="RUL100" s="170"/>
      <c r="RUM100" s="170"/>
      <c r="RUN100" s="170"/>
      <c r="RUO100" s="170"/>
      <c r="RUP100" s="170"/>
      <c r="RUQ100" s="170"/>
      <c r="RUR100" s="170"/>
      <c r="RUS100" s="170"/>
      <c r="RUT100" s="170"/>
      <c r="RUU100" s="170"/>
      <c r="RUV100" s="170"/>
      <c r="RUW100" s="170"/>
      <c r="RUX100" s="170"/>
      <c r="RUY100" s="170"/>
      <c r="RUZ100" s="170"/>
      <c r="RVA100" s="170"/>
      <c r="RVB100" s="170"/>
      <c r="RVC100" s="170"/>
      <c r="RVD100" s="170"/>
      <c r="RVE100" s="170"/>
      <c r="RVF100" s="170"/>
      <c r="RVG100" s="170"/>
      <c r="RVH100" s="170"/>
      <c r="RVI100" s="170"/>
      <c r="RVJ100" s="170"/>
      <c r="RVK100" s="170"/>
      <c r="RVL100" s="170"/>
      <c r="RVM100" s="170"/>
      <c r="RVN100" s="170"/>
      <c r="RVO100" s="170"/>
      <c r="RVP100" s="170"/>
      <c r="RVQ100" s="170"/>
      <c r="RVR100" s="170"/>
      <c r="RVS100" s="170"/>
      <c r="RVT100" s="170"/>
      <c r="RVU100" s="170"/>
      <c r="RVV100" s="170"/>
      <c r="RVW100" s="170"/>
      <c r="RVX100" s="170"/>
      <c r="RVY100" s="170"/>
      <c r="RVZ100" s="170"/>
      <c r="RWA100" s="170"/>
      <c r="RWB100" s="170"/>
      <c r="RWC100" s="170"/>
      <c r="RWD100" s="170"/>
      <c r="RWE100" s="170"/>
      <c r="RWF100" s="170"/>
      <c r="RWG100" s="170"/>
      <c r="RWH100" s="170"/>
      <c r="RWI100" s="170"/>
      <c r="RWJ100" s="170"/>
      <c r="RWK100" s="170"/>
      <c r="RWL100" s="170"/>
      <c r="RWM100" s="170"/>
      <c r="RWN100" s="170"/>
      <c r="RWO100" s="170"/>
      <c r="RWP100" s="170"/>
      <c r="RWQ100" s="170"/>
      <c r="RWR100" s="170"/>
      <c r="RWS100" s="170"/>
      <c r="RWT100" s="170"/>
      <c r="RWU100" s="170"/>
      <c r="RWV100" s="170"/>
      <c r="RWW100" s="170"/>
      <c r="RWX100" s="170"/>
      <c r="RWY100" s="170"/>
      <c r="RWZ100" s="170"/>
      <c r="RXA100" s="170"/>
      <c r="RXB100" s="170"/>
      <c r="RXC100" s="170"/>
      <c r="RXD100" s="170"/>
      <c r="RXE100" s="170"/>
      <c r="RXF100" s="170"/>
      <c r="RXG100" s="170"/>
      <c r="RXH100" s="170"/>
      <c r="RXI100" s="170"/>
      <c r="RXJ100" s="170"/>
      <c r="RXK100" s="170"/>
      <c r="RXL100" s="170"/>
      <c r="RXM100" s="170"/>
      <c r="RXN100" s="170"/>
      <c r="RXO100" s="170"/>
      <c r="RXP100" s="170"/>
      <c r="RXQ100" s="170"/>
      <c r="RXR100" s="170"/>
      <c r="RXS100" s="170"/>
      <c r="RXT100" s="170"/>
      <c r="RXU100" s="170"/>
      <c r="RXV100" s="170"/>
      <c r="RXW100" s="170"/>
      <c r="RXX100" s="170"/>
      <c r="RXY100" s="170"/>
      <c r="RXZ100" s="170"/>
      <c r="RYA100" s="170"/>
      <c r="RYB100" s="170"/>
      <c r="RYC100" s="170"/>
      <c r="RYD100" s="170"/>
      <c r="RYE100" s="170"/>
      <c r="RYF100" s="170"/>
      <c r="RYG100" s="170"/>
      <c r="RYH100" s="170"/>
      <c r="RYI100" s="170"/>
      <c r="RYJ100" s="170"/>
      <c r="RYK100" s="170"/>
      <c r="RYL100" s="170"/>
      <c r="RYM100" s="170"/>
      <c r="RYN100" s="170"/>
      <c r="RYO100" s="170"/>
      <c r="RYP100" s="170"/>
      <c r="RYQ100" s="170"/>
      <c r="RYR100" s="170"/>
      <c r="RYS100" s="170"/>
      <c r="RYT100" s="170"/>
      <c r="RYU100" s="170"/>
      <c r="RYV100" s="170"/>
      <c r="RYW100" s="170"/>
      <c r="RYX100" s="170"/>
      <c r="RYY100" s="170"/>
      <c r="RYZ100" s="170"/>
      <c r="RZA100" s="170"/>
      <c r="RZB100" s="170"/>
      <c r="RZC100" s="170"/>
      <c r="RZD100" s="170"/>
      <c r="RZE100" s="170"/>
      <c r="RZF100" s="170"/>
      <c r="RZG100" s="170"/>
      <c r="RZH100" s="170"/>
      <c r="RZI100" s="170"/>
      <c r="RZJ100" s="170"/>
      <c r="RZK100" s="170"/>
      <c r="RZL100" s="170"/>
      <c r="RZM100" s="170"/>
      <c r="RZN100" s="170"/>
      <c r="RZO100" s="170"/>
      <c r="RZP100" s="170"/>
      <c r="RZQ100" s="170"/>
      <c r="RZR100" s="170"/>
      <c r="RZS100" s="170"/>
      <c r="RZT100" s="170"/>
      <c r="RZU100" s="170"/>
      <c r="RZV100" s="170"/>
      <c r="RZW100" s="170"/>
      <c r="RZX100" s="170"/>
      <c r="RZY100" s="170"/>
      <c r="RZZ100" s="170"/>
      <c r="SAA100" s="170"/>
      <c r="SAB100" s="170"/>
      <c r="SAC100" s="170"/>
      <c r="SAD100" s="170"/>
      <c r="SAE100" s="170"/>
      <c r="SAF100" s="170"/>
      <c r="SAG100" s="170"/>
      <c r="SAH100" s="170"/>
      <c r="SAI100" s="170"/>
      <c r="SAJ100" s="170"/>
      <c r="SAK100" s="170"/>
      <c r="SAL100" s="170"/>
      <c r="SAM100" s="170"/>
      <c r="SAN100" s="170"/>
      <c r="SAO100" s="170"/>
      <c r="SAP100" s="170"/>
      <c r="SAQ100" s="170"/>
      <c r="SAR100" s="170"/>
      <c r="SAS100" s="170"/>
      <c r="SAT100" s="170"/>
      <c r="SAU100" s="170"/>
      <c r="SAV100" s="170"/>
      <c r="SAW100" s="170"/>
      <c r="SAX100" s="170"/>
      <c r="SAY100" s="170"/>
      <c r="SAZ100" s="170"/>
      <c r="SBA100" s="170"/>
      <c r="SBB100" s="170"/>
      <c r="SBC100" s="170"/>
      <c r="SBD100" s="170"/>
      <c r="SBE100" s="170"/>
      <c r="SBF100" s="170"/>
      <c r="SBG100" s="170"/>
      <c r="SBH100" s="170"/>
      <c r="SBI100" s="170"/>
      <c r="SBJ100" s="170"/>
      <c r="SBK100" s="170"/>
      <c r="SBL100" s="170"/>
      <c r="SBM100" s="170"/>
      <c r="SBN100" s="170"/>
      <c r="SBO100" s="170"/>
      <c r="SBP100" s="170"/>
      <c r="SBQ100" s="170"/>
      <c r="SBR100" s="170"/>
      <c r="SBS100" s="170"/>
      <c r="SBT100" s="170"/>
      <c r="SBU100" s="170"/>
      <c r="SBV100" s="170"/>
      <c r="SBW100" s="170"/>
      <c r="SBX100" s="170"/>
      <c r="SBY100" s="170"/>
      <c r="SBZ100" s="170"/>
      <c r="SCA100" s="170"/>
      <c r="SCB100" s="170"/>
      <c r="SCC100" s="170"/>
      <c r="SCD100" s="170"/>
      <c r="SCE100" s="170"/>
      <c r="SCF100" s="170"/>
      <c r="SCG100" s="170"/>
      <c r="SCH100" s="170"/>
      <c r="SCI100" s="170"/>
      <c r="SCJ100" s="170"/>
      <c r="SCK100" s="170"/>
      <c r="SCL100" s="170"/>
      <c r="SCM100" s="170"/>
      <c r="SCN100" s="170"/>
      <c r="SCO100" s="170"/>
      <c r="SCP100" s="170"/>
      <c r="SCQ100" s="170"/>
      <c r="SCR100" s="170"/>
      <c r="SCS100" s="170"/>
      <c r="SCT100" s="170"/>
      <c r="SCU100" s="170"/>
      <c r="SCV100" s="170"/>
      <c r="SCW100" s="170"/>
      <c r="SCX100" s="170"/>
      <c r="SCY100" s="170"/>
      <c r="SCZ100" s="170"/>
      <c r="SDA100" s="170"/>
      <c r="SDB100" s="170"/>
      <c r="SDC100" s="170"/>
      <c r="SDD100" s="170"/>
      <c r="SDE100" s="170"/>
      <c r="SDF100" s="170"/>
      <c r="SDG100" s="170"/>
      <c r="SDH100" s="170"/>
      <c r="SDI100" s="170"/>
      <c r="SDJ100" s="170"/>
      <c r="SDK100" s="170"/>
      <c r="SDL100" s="170"/>
      <c r="SDM100" s="170"/>
      <c r="SDN100" s="170"/>
      <c r="SDO100" s="170"/>
      <c r="SDP100" s="170"/>
      <c r="SDQ100" s="170"/>
      <c r="SDR100" s="170"/>
      <c r="SDS100" s="170"/>
      <c r="SDT100" s="170"/>
      <c r="SDU100" s="170"/>
      <c r="SDV100" s="170"/>
      <c r="SDW100" s="170"/>
      <c r="SDX100" s="170"/>
      <c r="SDY100" s="170"/>
      <c r="SDZ100" s="170"/>
      <c r="SEA100" s="170"/>
      <c r="SEB100" s="170"/>
      <c r="SEC100" s="170"/>
      <c r="SED100" s="170"/>
      <c r="SEE100" s="170"/>
      <c r="SEF100" s="170"/>
      <c r="SEG100" s="170"/>
      <c r="SEH100" s="170"/>
      <c r="SEI100" s="170"/>
      <c r="SEJ100" s="170"/>
      <c r="SEK100" s="170"/>
      <c r="SEL100" s="170"/>
      <c r="SEM100" s="170"/>
      <c r="SEN100" s="170"/>
      <c r="SEO100" s="170"/>
      <c r="SEP100" s="170"/>
      <c r="SEQ100" s="170"/>
      <c r="SER100" s="170"/>
      <c r="SES100" s="170"/>
      <c r="SET100" s="170"/>
      <c r="SEU100" s="170"/>
      <c r="SEV100" s="170"/>
      <c r="SEW100" s="170"/>
      <c r="SEX100" s="170"/>
      <c r="SEY100" s="170"/>
      <c r="SEZ100" s="170"/>
      <c r="SFA100" s="170"/>
      <c r="SFB100" s="170"/>
      <c r="SFC100" s="170"/>
      <c r="SFD100" s="170"/>
      <c r="SFE100" s="170"/>
      <c r="SFF100" s="170"/>
      <c r="SFG100" s="170"/>
      <c r="SFH100" s="170"/>
      <c r="SFI100" s="170"/>
      <c r="SFJ100" s="170"/>
      <c r="SFK100" s="170"/>
      <c r="SFL100" s="170"/>
      <c r="SFM100" s="170"/>
      <c r="SFN100" s="170"/>
      <c r="SFO100" s="170"/>
      <c r="SFP100" s="170"/>
      <c r="SFQ100" s="170"/>
      <c r="SFR100" s="170"/>
      <c r="SFS100" s="170"/>
      <c r="SFT100" s="170"/>
      <c r="SFU100" s="170"/>
      <c r="SFV100" s="170"/>
      <c r="SFW100" s="170"/>
      <c r="SFX100" s="170"/>
      <c r="SFY100" s="170"/>
      <c r="SFZ100" s="170"/>
      <c r="SGA100" s="170"/>
      <c r="SGB100" s="170"/>
      <c r="SGC100" s="170"/>
      <c r="SGD100" s="170"/>
      <c r="SGE100" s="170"/>
      <c r="SGF100" s="170"/>
      <c r="SGG100" s="170"/>
      <c r="SGH100" s="170"/>
      <c r="SGI100" s="170"/>
      <c r="SGJ100" s="170"/>
      <c r="SGK100" s="170"/>
      <c r="SGL100" s="170"/>
      <c r="SGM100" s="170"/>
      <c r="SGN100" s="170"/>
      <c r="SGO100" s="170"/>
      <c r="SGP100" s="170"/>
      <c r="SGQ100" s="170"/>
      <c r="SGR100" s="170"/>
      <c r="SGS100" s="170"/>
      <c r="SGT100" s="170"/>
      <c r="SGU100" s="170"/>
      <c r="SGV100" s="170"/>
      <c r="SGW100" s="170"/>
      <c r="SGX100" s="170"/>
      <c r="SGY100" s="170"/>
      <c r="SGZ100" s="170"/>
      <c r="SHA100" s="170"/>
      <c r="SHB100" s="170"/>
      <c r="SHC100" s="170"/>
      <c r="SHD100" s="170"/>
      <c r="SHE100" s="170"/>
      <c r="SHF100" s="170"/>
      <c r="SHG100" s="170"/>
      <c r="SHH100" s="170"/>
      <c r="SHI100" s="170"/>
      <c r="SHJ100" s="170"/>
      <c r="SHK100" s="170"/>
      <c r="SHL100" s="170"/>
      <c r="SHM100" s="170"/>
      <c r="SHN100" s="170"/>
      <c r="SHO100" s="170"/>
      <c r="SHP100" s="170"/>
      <c r="SHQ100" s="170"/>
      <c r="SHR100" s="170"/>
      <c r="SHS100" s="170"/>
      <c r="SHT100" s="170"/>
      <c r="SHU100" s="170"/>
      <c r="SHV100" s="170"/>
      <c r="SHW100" s="170"/>
      <c r="SHX100" s="170"/>
      <c r="SHY100" s="170"/>
      <c r="SHZ100" s="170"/>
      <c r="SIA100" s="170"/>
      <c r="SIB100" s="170"/>
      <c r="SIC100" s="170"/>
      <c r="SID100" s="170"/>
      <c r="SIE100" s="170"/>
      <c r="SIF100" s="170"/>
      <c r="SIG100" s="170"/>
      <c r="SIH100" s="170"/>
      <c r="SII100" s="170"/>
      <c r="SIJ100" s="170"/>
      <c r="SIK100" s="170"/>
      <c r="SIL100" s="170"/>
      <c r="SIM100" s="170"/>
      <c r="SIN100" s="170"/>
      <c r="SIO100" s="170"/>
      <c r="SIP100" s="170"/>
      <c r="SIQ100" s="170"/>
      <c r="SIR100" s="170"/>
      <c r="SIS100" s="170"/>
      <c r="SIT100" s="170"/>
      <c r="SIU100" s="170"/>
      <c r="SIV100" s="170"/>
      <c r="SIW100" s="170"/>
      <c r="SIX100" s="170"/>
      <c r="SIY100" s="170"/>
      <c r="SIZ100" s="170"/>
      <c r="SJA100" s="170"/>
      <c r="SJB100" s="170"/>
      <c r="SJC100" s="170"/>
      <c r="SJD100" s="170"/>
      <c r="SJE100" s="170"/>
      <c r="SJF100" s="170"/>
      <c r="SJG100" s="170"/>
      <c r="SJH100" s="170"/>
      <c r="SJI100" s="170"/>
      <c r="SJJ100" s="170"/>
      <c r="SJK100" s="170"/>
      <c r="SJL100" s="170"/>
      <c r="SJM100" s="170"/>
      <c r="SJN100" s="170"/>
      <c r="SJO100" s="170"/>
      <c r="SJP100" s="170"/>
      <c r="SJQ100" s="170"/>
      <c r="SJR100" s="170"/>
      <c r="SJS100" s="170"/>
      <c r="SJT100" s="170"/>
      <c r="SJU100" s="170"/>
      <c r="SJV100" s="170"/>
      <c r="SJW100" s="170"/>
      <c r="SJX100" s="170"/>
      <c r="SJY100" s="170"/>
      <c r="SJZ100" s="170"/>
      <c r="SKA100" s="170"/>
      <c r="SKB100" s="170"/>
      <c r="SKC100" s="170"/>
      <c r="SKD100" s="170"/>
      <c r="SKE100" s="170"/>
      <c r="SKF100" s="170"/>
      <c r="SKG100" s="170"/>
      <c r="SKH100" s="170"/>
      <c r="SKI100" s="170"/>
      <c r="SKJ100" s="170"/>
      <c r="SKK100" s="170"/>
      <c r="SKL100" s="170"/>
      <c r="SKM100" s="170"/>
      <c r="SKN100" s="170"/>
      <c r="SKO100" s="170"/>
      <c r="SKP100" s="170"/>
      <c r="SKQ100" s="170"/>
      <c r="SKR100" s="170"/>
      <c r="SKS100" s="170"/>
      <c r="SKT100" s="170"/>
      <c r="SKU100" s="170"/>
      <c r="SKV100" s="170"/>
      <c r="SKW100" s="170"/>
      <c r="SKX100" s="170"/>
      <c r="SKY100" s="170"/>
      <c r="SKZ100" s="170"/>
      <c r="SLA100" s="170"/>
      <c r="SLB100" s="170"/>
      <c r="SLC100" s="170"/>
      <c r="SLD100" s="170"/>
      <c r="SLE100" s="170"/>
      <c r="SLF100" s="170"/>
      <c r="SLG100" s="170"/>
      <c r="SLH100" s="170"/>
      <c r="SLI100" s="170"/>
      <c r="SLJ100" s="170"/>
      <c r="SLK100" s="170"/>
      <c r="SLL100" s="170"/>
      <c r="SLM100" s="170"/>
      <c r="SLN100" s="170"/>
      <c r="SLO100" s="170"/>
      <c r="SLP100" s="170"/>
      <c r="SLQ100" s="170"/>
      <c r="SLR100" s="170"/>
      <c r="SLS100" s="170"/>
      <c r="SLT100" s="170"/>
      <c r="SLU100" s="170"/>
      <c r="SLV100" s="170"/>
      <c r="SLW100" s="170"/>
      <c r="SLX100" s="170"/>
      <c r="SLY100" s="170"/>
      <c r="SLZ100" s="170"/>
      <c r="SMA100" s="170"/>
      <c r="SMB100" s="170"/>
      <c r="SMC100" s="170"/>
      <c r="SMD100" s="170"/>
      <c r="SME100" s="170"/>
      <c r="SMF100" s="170"/>
      <c r="SMG100" s="170"/>
      <c r="SMH100" s="170"/>
      <c r="SMI100" s="170"/>
      <c r="SMJ100" s="170"/>
      <c r="SMK100" s="170"/>
      <c r="SML100" s="170"/>
      <c r="SMM100" s="170"/>
      <c r="SMN100" s="170"/>
      <c r="SMO100" s="170"/>
      <c r="SMP100" s="170"/>
      <c r="SMQ100" s="170"/>
      <c r="SMR100" s="170"/>
      <c r="SMS100" s="170"/>
      <c r="SMT100" s="170"/>
      <c r="SMU100" s="170"/>
      <c r="SMV100" s="170"/>
      <c r="SMW100" s="170"/>
      <c r="SMX100" s="170"/>
      <c r="SMY100" s="170"/>
      <c r="SMZ100" s="170"/>
      <c r="SNA100" s="170"/>
      <c r="SNB100" s="170"/>
      <c r="SNC100" s="170"/>
      <c r="SND100" s="170"/>
      <c r="SNE100" s="170"/>
      <c r="SNF100" s="170"/>
      <c r="SNG100" s="170"/>
      <c r="SNH100" s="170"/>
      <c r="SNI100" s="170"/>
      <c r="SNJ100" s="170"/>
      <c r="SNK100" s="170"/>
      <c r="SNL100" s="170"/>
      <c r="SNM100" s="170"/>
      <c r="SNN100" s="170"/>
      <c r="SNO100" s="170"/>
      <c r="SNP100" s="170"/>
      <c r="SNQ100" s="170"/>
      <c r="SNR100" s="170"/>
      <c r="SNS100" s="170"/>
      <c r="SNT100" s="170"/>
      <c r="SNU100" s="170"/>
      <c r="SNV100" s="170"/>
      <c r="SNW100" s="170"/>
      <c r="SNX100" s="170"/>
      <c r="SNY100" s="170"/>
      <c r="SNZ100" s="170"/>
      <c r="SOA100" s="170"/>
      <c r="SOB100" s="170"/>
      <c r="SOC100" s="170"/>
      <c r="SOD100" s="170"/>
      <c r="SOE100" s="170"/>
      <c r="SOF100" s="170"/>
      <c r="SOG100" s="170"/>
      <c r="SOH100" s="170"/>
      <c r="SOI100" s="170"/>
      <c r="SOJ100" s="170"/>
      <c r="SOK100" s="170"/>
      <c r="SOL100" s="170"/>
      <c r="SOM100" s="170"/>
      <c r="SON100" s="170"/>
      <c r="SOO100" s="170"/>
      <c r="SOP100" s="170"/>
      <c r="SOQ100" s="170"/>
      <c r="SOR100" s="170"/>
      <c r="SOS100" s="170"/>
      <c r="SOT100" s="170"/>
      <c r="SOU100" s="170"/>
      <c r="SOV100" s="170"/>
      <c r="SOW100" s="170"/>
      <c r="SOX100" s="170"/>
      <c r="SOY100" s="170"/>
      <c r="SOZ100" s="170"/>
      <c r="SPA100" s="170"/>
      <c r="SPB100" s="170"/>
      <c r="SPC100" s="170"/>
      <c r="SPD100" s="170"/>
      <c r="SPE100" s="170"/>
      <c r="SPF100" s="170"/>
      <c r="SPG100" s="170"/>
      <c r="SPH100" s="170"/>
      <c r="SPI100" s="170"/>
      <c r="SPJ100" s="170"/>
      <c r="SPK100" s="170"/>
      <c r="SPL100" s="170"/>
      <c r="SPM100" s="170"/>
      <c r="SPN100" s="170"/>
      <c r="SPO100" s="170"/>
      <c r="SPP100" s="170"/>
      <c r="SPQ100" s="170"/>
      <c r="SPR100" s="170"/>
      <c r="SPS100" s="170"/>
      <c r="SPT100" s="170"/>
      <c r="SPU100" s="170"/>
      <c r="SPV100" s="170"/>
      <c r="SPW100" s="170"/>
      <c r="SPX100" s="170"/>
      <c r="SPY100" s="170"/>
      <c r="SPZ100" s="170"/>
      <c r="SQA100" s="170"/>
      <c r="SQB100" s="170"/>
      <c r="SQC100" s="170"/>
      <c r="SQD100" s="170"/>
      <c r="SQE100" s="170"/>
      <c r="SQF100" s="170"/>
      <c r="SQG100" s="170"/>
      <c r="SQH100" s="170"/>
      <c r="SQI100" s="170"/>
      <c r="SQJ100" s="170"/>
      <c r="SQK100" s="170"/>
      <c r="SQL100" s="170"/>
      <c r="SQM100" s="170"/>
      <c r="SQN100" s="170"/>
      <c r="SQO100" s="170"/>
      <c r="SQP100" s="170"/>
      <c r="SQQ100" s="170"/>
      <c r="SQR100" s="170"/>
      <c r="SQS100" s="170"/>
      <c r="SQT100" s="170"/>
      <c r="SQU100" s="170"/>
      <c r="SQV100" s="170"/>
      <c r="SQW100" s="170"/>
      <c r="SQX100" s="170"/>
      <c r="SQY100" s="170"/>
      <c r="SQZ100" s="170"/>
      <c r="SRA100" s="170"/>
      <c r="SRB100" s="170"/>
      <c r="SRC100" s="170"/>
      <c r="SRD100" s="170"/>
      <c r="SRE100" s="170"/>
      <c r="SRF100" s="170"/>
      <c r="SRG100" s="170"/>
      <c r="SRH100" s="170"/>
      <c r="SRI100" s="170"/>
      <c r="SRJ100" s="170"/>
      <c r="SRK100" s="170"/>
      <c r="SRL100" s="170"/>
      <c r="SRM100" s="170"/>
      <c r="SRN100" s="170"/>
      <c r="SRO100" s="170"/>
      <c r="SRP100" s="170"/>
      <c r="SRQ100" s="170"/>
      <c r="SRR100" s="170"/>
      <c r="SRS100" s="170"/>
      <c r="SRT100" s="170"/>
      <c r="SRU100" s="170"/>
      <c r="SRV100" s="170"/>
      <c r="SRW100" s="170"/>
      <c r="SRX100" s="170"/>
      <c r="SRY100" s="170"/>
      <c r="SRZ100" s="170"/>
      <c r="SSA100" s="170"/>
      <c r="SSB100" s="170"/>
      <c r="SSC100" s="170"/>
      <c r="SSD100" s="170"/>
      <c r="SSE100" s="170"/>
      <c r="SSF100" s="170"/>
      <c r="SSG100" s="170"/>
      <c r="SSH100" s="170"/>
      <c r="SSI100" s="170"/>
      <c r="SSJ100" s="170"/>
      <c r="SSK100" s="170"/>
      <c r="SSL100" s="170"/>
      <c r="SSM100" s="170"/>
      <c r="SSN100" s="170"/>
      <c r="SSO100" s="170"/>
      <c r="SSP100" s="170"/>
      <c r="SSQ100" s="170"/>
      <c r="SSR100" s="170"/>
      <c r="SSS100" s="170"/>
      <c r="SST100" s="170"/>
      <c r="SSU100" s="170"/>
      <c r="SSV100" s="170"/>
      <c r="SSW100" s="170"/>
      <c r="SSX100" s="170"/>
      <c r="SSY100" s="170"/>
      <c r="SSZ100" s="170"/>
      <c r="STA100" s="170"/>
      <c r="STB100" s="170"/>
      <c r="STC100" s="170"/>
      <c r="STD100" s="170"/>
      <c r="STE100" s="170"/>
      <c r="STF100" s="170"/>
      <c r="STG100" s="170"/>
      <c r="STH100" s="170"/>
      <c r="STI100" s="170"/>
      <c r="STJ100" s="170"/>
      <c r="STK100" s="170"/>
      <c r="STL100" s="170"/>
      <c r="STM100" s="170"/>
      <c r="STN100" s="170"/>
      <c r="STO100" s="170"/>
      <c r="STP100" s="170"/>
      <c r="STQ100" s="170"/>
      <c r="STR100" s="170"/>
      <c r="STS100" s="170"/>
      <c r="STT100" s="170"/>
      <c r="STU100" s="170"/>
      <c r="STV100" s="170"/>
      <c r="STW100" s="170"/>
      <c r="STX100" s="170"/>
      <c r="STY100" s="170"/>
      <c r="STZ100" s="170"/>
      <c r="SUA100" s="170"/>
      <c r="SUB100" s="170"/>
      <c r="SUC100" s="170"/>
      <c r="SUD100" s="170"/>
      <c r="SUE100" s="170"/>
      <c r="SUF100" s="170"/>
      <c r="SUG100" s="170"/>
      <c r="SUH100" s="170"/>
      <c r="SUI100" s="170"/>
      <c r="SUJ100" s="170"/>
      <c r="SUK100" s="170"/>
      <c r="SUL100" s="170"/>
      <c r="SUM100" s="170"/>
      <c r="SUN100" s="170"/>
      <c r="SUO100" s="170"/>
      <c r="SUP100" s="170"/>
      <c r="SUQ100" s="170"/>
      <c r="SUR100" s="170"/>
      <c r="SUS100" s="170"/>
      <c r="SUT100" s="170"/>
      <c r="SUU100" s="170"/>
      <c r="SUV100" s="170"/>
      <c r="SUW100" s="170"/>
      <c r="SUX100" s="170"/>
      <c r="SUY100" s="170"/>
      <c r="SUZ100" s="170"/>
      <c r="SVA100" s="170"/>
      <c r="SVB100" s="170"/>
      <c r="SVC100" s="170"/>
      <c r="SVD100" s="170"/>
      <c r="SVE100" s="170"/>
      <c r="SVF100" s="170"/>
      <c r="SVG100" s="170"/>
      <c r="SVH100" s="170"/>
      <c r="SVI100" s="170"/>
      <c r="SVJ100" s="170"/>
      <c r="SVK100" s="170"/>
      <c r="SVL100" s="170"/>
      <c r="SVM100" s="170"/>
      <c r="SVN100" s="170"/>
      <c r="SVO100" s="170"/>
      <c r="SVP100" s="170"/>
      <c r="SVQ100" s="170"/>
      <c r="SVR100" s="170"/>
      <c r="SVS100" s="170"/>
      <c r="SVT100" s="170"/>
      <c r="SVU100" s="170"/>
      <c r="SVV100" s="170"/>
      <c r="SVW100" s="170"/>
      <c r="SVX100" s="170"/>
      <c r="SVY100" s="170"/>
      <c r="SVZ100" s="170"/>
      <c r="SWA100" s="170"/>
      <c r="SWB100" s="170"/>
      <c r="SWC100" s="170"/>
      <c r="SWD100" s="170"/>
      <c r="SWE100" s="170"/>
      <c r="SWF100" s="170"/>
      <c r="SWG100" s="170"/>
      <c r="SWH100" s="170"/>
      <c r="SWI100" s="170"/>
      <c r="SWJ100" s="170"/>
      <c r="SWK100" s="170"/>
      <c r="SWL100" s="170"/>
      <c r="SWM100" s="170"/>
      <c r="SWN100" s="170"/>
      <c r="SWO100" s="170"/>
      <c r="SWP100" s="170"/>
      <c r="SWQ100" s="170"/>
      <c r="SWR100" s="170"/>
      <c r="SWS100" s="170"/>
      <c r="SWT100" s="170"/>
      <c r="SWU100" s="170"/>
      <c r="SWV100" s="170"/>
      <c r="SWW100" s="170"/>
      <c r="SWX100" s="170"/>
      <c r="SWY100" s="170"/>
      <c r="SWZ100" s="170"/>
      <c r="SXA100" s="170"/>
      <c r="SXB100" s="170"/>
      <c r="SXC100" s="170"/>
      <c r="SXD100" s="170"/>
      <c r="SXE100" s="170"/>
      <c r="SXF100" s="170"/>
      <c r="SXG100" s="170"/>
      <c r="SXH100" s="170"/>
      <c r="SXI100" s="170"/>
      <c r="SXJ100" s="170"/>
      <c r="SXK100" s="170"/>
      <c r="SXL100" s="170"/>
      <c r="SXM100" s="170"/>
      <c r="SXN100" s="170"/>
      <c r="SXO100" s="170"/>
      <c r="SXP100" s="170"/>
      <c r="SXQ100" s="170"/>
      <c r="SXR100" s="170"/>
      <c r="SXS100" s="170"/>
      <c r="SXT100" s="170"/>
      <c r="SXU100" s="170"/>
      <c r="SXV100" s="170"/>
      <c r="SXW100" s="170"/>
      <c r="SXX100" s="170"/>
      <c r="SXY100" s="170"/>
      <c r="SXZ100" s="170"/>
      <c r="SYA100" s="170"/>
      <c r="SYB100" s="170"/>
      <c r="SYC100" s="170"/>
      <c r="SYD100" s="170"/>
      <c r="SYE100" s="170"/>
      <c r="SYF100" s="170"/>
      <c r="SYG100" s="170"/>
      <c r="SYH100" s="170"/>
      <c r="SYI100" s="170"/>
      <c r="SYJ100" s="170"/>
      <c r="SYK100" s="170"/>
      <c r="SYL100" s="170"/>
      <c r="SYM100" s="170"/>
      <c r="SYN100" s="170"/>
      <c r="SYO100" s="170"/>
      <c r="SYP100" s="170"/>
      <c r="SYQ100" s="170"/>
      <c r="SYR100" s="170"/>
      <c r="SYS100" s="170"/>
      <c r="SYT100" s="170"/>
      <c r="SYU100" s="170"/>
      <c r="SYV100" s="170"/>
      <c r="SYW100" s="170"/>
      <c r="SYX100" s="170"/>
      <c r="SYY100" s="170"/>
      <c r="SYZ100" s="170"/>
      <c r="SZA100" s="170"/>
      <c r="SZB100" s="170"/>
      <c r="SZC100" s="170"/>
      <c r="SZD100" s="170"/>
      <c r="SZE100" s="170"/>
      <c r="SZF100" s="170"/>
      <c r="SZG100" s="170"/>
      <c r="SZH100" s="170"/>
      <c r="SZI100" s="170"/>
      <c r="SZJ100" s="170"/>
      <c r="SZK100" s="170"/>
      <c r="SZL100" s="170"/>
      <c r="SZM100" s="170"/>
      <c r="SZN100" s="170"/>
      <c r="SZO100" s="170"/>
      <c r="SZP100" s="170"/>
      <c r="SZQ100" s="170"/>
      <c r="SZR100" s="170"/>
      <c r="SZS100" s="170"/>
      <c r="SZT100" s="170"/>
      <c r="SZU100" s="170"/>
      <c r="SZV100" s="170"/>
      <c r="SZW100" s="170"/>
      <c r="SZX100" s="170"/>
      <c r="SZY100" s="170"/>
      <c r="SZZ100" s="170"/>
      <c r="TAA100" s="170"/>
      <c r="TAB100" s="170"/>
      <c r="TAC100" s="170"/>
      <c r="TAD100" s="170"/>
      <c r="TAE100" s="170"/>
      <c r="TAF100" s="170"/>
      <c r="TAG100" s="170"/>
      <c r="TAH100" s="170"/>
      <c r="TAI100" s="170"/>
      <c r="TAJ100" s="170"/>
      <c r="TAK100" s="170"/>
      <c r="TAL100" s="170"/>
      <c r="TAM100" s="170"/>
      <c r="TAN100" s="170"/>
      <c r="TAO100" s="170"/>
      <c r="TAP100" s="170"/>
      <c r="TAQ100" s="170"/>
      <c r="TAR100" s="170"/>
      <c r="TAS100" s="170"/>
      <c r="TAT100" s="170"/>
      <c r="TAU100" s="170"/>
      <c r="TAV100" s="170"/>
      <c r="TAW100" s="170"/>
      <c r="TAX100" s="170"/>
      <c r="TAY100" s="170"/>
      <c r="TAZ100" s="170"/>
      <c r="TBA100" s="170"/>
      <c r="TBB100" s="170"/>
      <c r="TBC100" s="170"/>
      <c r="TBD100" s="170"/>
      <c r="TBE100" s="170"/>
      <c r="TBF100" s="170"/>
      <c r="TBG100" s="170"/>
      <c r="TBH100" s="170"/>
      <c r="TBI100" s="170"/>
      <c r="TBJ100" s="170"/>
      <c r="TBK100" s="170"/>
      <c r="TBL100" s="170"/>
      <c r="TBM100" s="170"/>
      <c r="TBN100" s="170"/>
      <c r="TBO100" s="170"/>
      <c r="TBP100" s="170"/>
      <c r="TBQ100" s="170"/>
      <c r="TBR100" s="170"/>
      <c r="TBS100" s="170"/>
      <c r="TBT100" s="170"/>
      <c r="TBU100" s="170"/>
      <c r="TBV100" s="170"/>
      <c r="TBW100" s="170"/>
      <c r="TBX100" s="170"/>
      <c r="TBY100" s="170"/>
      <c r="TBZ100" s="170"/>
      <c r="TCA100" s="170"/>
      <c r="TCB100" s="170"/>
      <c r="TCC100" s="170"/>
      <c r="TCD100" s="170"/>
      <c r="TCE100" s="170"/>
      <c r="TCF100" s="170"/>
      <c r="TCG100" s="170"/>
      <c r="TCH100" s="170"/>
      <c r="TCI100" s="170"/>
      <c r="TCJ100" s="170"/>
      <c r="TCK100" s="170"/>
      <c r="TCL100" s="170"/>
      <c r="TCM100" s="170"/>
      <c r="TCN100" s="170"/>
      <c r="TCO100" s="170"/>
      <c r="TCP100" s="170"/>
      <c r="TCQ100" s="170"/>
      <c r="TCR100" s="170"/>
      <c r="TCS100" s="170"/>
      <c r="TCT100" s="170"/>
      <c r="TCU100" s="170"/>
      <c r="TCV100" s="170"/>
      <c r="TCW100" s="170"/>
      <c r="TCX100" s="170"/>
      <c r="TCY100" s="170"/>
      <c r="TCZ100" s="170"/>
      <c r="TDA100" s="170"/>
      <c r="TDB100" s="170"/>
      <c r="TDC100" s="170"/>
      <c r="TDD100" s="170"/>
      <c r="TDE100" s="170"/>
      <c r="TDF100" s="170"/>
      <c r="TDG100" s="170"/>
      <c r="TDH100" s="170"/>
      <c r="TDI100" s="170"/>
      <c r="TDJ100" s="170"/>
      <c r="TDK100" s="170"/>
      <c r="TDL100" s="170"/>
      <c r="TDM100" s="170"/>
      <c r="TDN100" s="170"/>
      <c r="TDO100" s="170"/>
      <c r="TDP100" s="170"/>
      <c r="TDQ100" s="170"/>
      <c r="TDR100" s="170"/>
      <c r="TDS100" s="170"/>
      <c r="TDT100" s="170"/>
      <c r="TDU100" s="170"/>
      <c r="TDV100" s="170"/>
      <c r="TDW100" s="170"/>
      <c r="TDX100" s="170"/>
      <c r="TDY100" s="170"/>
      <c r="TDZ100" s="170"/>
      <c r="TEA100" s="170"/>
      <c r="TEB100" s="170"/>
      <c r="TEC100" s="170"/>
      <c r="TED100" s="170"/>
      <c r="TEE100" s="170"/>
      <c r="TEF100" s="170"/>
      <c r="TEG100" s="170"/>
      <c r="TEH100" s="170"/>
      <c r="TEI100" s="170"/>
      <c r="TEJ100" s="170"/>
      <c r="TEK100" s="170"/>
      <c r="TEL100" s="170"/>
      <c r="TEM100" s="170"/>
      <c r="TEN100" s="170"/>
      <c r="TEO100" s="170"/>
      <c r="TEP100" s="170"/>
      <c r="TEQ100" s="170"/>
      <c r="TER100" s="170"/>
      <c r="TES100" s="170"/>
      <c r="TET100" s="170"/>
      <c r="TEU100" s="170"/>
      <c r="TEV100" s="170"/>
      <c r="TEW100" s="170"/>
      <c r="TEX100" s="170"/>
      <c r="TEY100" s="170"/>
      <c r="TEZ100" s="170"/>
      <c r="TFA100" s="170"/>
      <c r="TFB100" s="170"/>
      <c r="TFC100" s="170"/>
      <c r="TFD100" s="170"/>
      <c r="TFE100" s="170"/>
      <c r="TFF100" s="170"/>
      <c r="TFG100" s="170"/>
      <c r="TFH100" s="170"/>
      <c r="TFI100" s="170"/>
      <c r="TFJ100" s="170"/>
      <c r="TFK100" s="170"/>
      <c r="TFL100" s="170"/>
      <c r="TFM100" s="170"/>
      <c r="TFN100" s="170"/>
      <c r="TFO100" s="170"/>
      <c r="TFP100" s="170"/>
      <c r="TFQ100" s="170"/>
      <c r="TFR100" s="170"/>
      <c r="TFS100" s="170"/>
      <c r="TFT100" s="170"/>
      <c r="TFU100" s="170"/>
      <c r="TFV100" s="170"/>
      <c r="TFW100" s="170"/>
      <c r="TFX100" s="170"/>
      <c r="TFY100" s="170"/>
      <c r="TFZ100" s="170"/>
      <c r="TGA100" s="170"/>
      <c r="TGB100" s="170"/>
      <c r="TGC100" s="170"/>
      <c r="TGD100" s="170"/>
      <c r="TGE100" s="170"/>
      <c r="TGF100" s="170"/>
      <c r="TGG100" s="170"/>
      <c r="TGH100" s="170"/>
      <c r="TGI100" s="170"/>
      <c r="TGJ100" s="170"/>
      <c r="TGK100" s="170"/>
      <c r="TGL100" s="170"/>
      <c r="TGM100" s="170"/>
      <c r="TGN100" s="170"/>
      <c r="TGO100" s="170"/>
      <c r="TGP100" s="170"/>
      <c r="TGQ100" s="170"/>
      <c r="TGR100" s="170"/>
      <c r="TGS100" s="170"/>
      <c r="TGT100" s="170"/>
      <c r="TGU100" s="170"/>
      <c r="TGV100" s="170"/>
      <c r="TGW100" s="170"/>
      <c r="TGX100" s="170"/>
      <c r="TGY100" s="170"/>
      <c r="TGZ100" s="170"/>
      <c r="THA100" s="170"/>
      <c r="THB100" s="170"/>
      <c r="THC100" s="170"/>
      <c r="THD100" s="170"/>
      <c r="THE100" s="170"/>
      <c r="THF100" s="170"/>
      <c r="THG100" s="170"/>
      <c r="THH100" s="170"/>
      <c r="THI100" s="170"/>
      <c r="THJ100" s="170"/>
      <c r="THK100" s="170"/>
      <c r="THL100" s="170"/>
      <c r="THM100" s="170"/>
      <c r="THN100" s="170"/>
      <c r="THO100" s="170"/>
      <c r="THP100" s="170"/>
      <c r="THQ100" s="170"/>
      <c r="THR100" s="170"/>
      <c r="THS100" s="170"/>
      <c r="THT100" s="170"/>
      <c r="THU100" s="170"/>
      <c r="THV100" s="170"/>
      <c r="THW100" s="170"/>
      <c r="THX100" s="170"/>
      <c r="THY100" s="170"/>
      <c r="THZ100" s="170"/>
      <c r="TIA100" s="170"/>
      <c r="TIB100" s="170"/>
      <c r="TIC100" s="170"/>
      <c r="TID100" s="170"/>
      <c r="TIE100" s="170"/>
      <c r="TIF100" s="170"/>
      <c r="TIG100" s="170"/>
      <c r="TIH100" s="170"/>
      <c r="TII100" s="170"/>
      <c r="TIJ100" s="170"/>
      <c r="TIK100" s="170"/>
      <c r="TIL100" s="170"/>
      <c r="TIM100" s="170"/>
      <c r="TIN100" s="170"/>
      <c r="TIO100" s="170"/>
      <c r="TIP100" s="170"/>
      <c r="TIQ100" s="170"/>
      <c r="TIR100" s="170"/>
      <c r="TIS100" s="170"/>
      <c r="TIT100" s="170"/>
      <c r="TIU100" s="170"/>
      <c r="TIV100" s="170"/>
      <c r="TIW100" s="170"/>
      <c r="TIX100" s="170"/>
      <c r="TIY100" s="170"/>
      <c r="TIZ100" s="170"/>
      <c r="TJA100" s="170"/>
      <c r="TJB100" s="170"/>
      <c r="TJC100" s="170"/>
      <c r="TJD100" s="170"/>
      <c r="TJE100" s="170"/>
      <c r="TJF100" s="170"/>
      <c r="TJG100" s="170"/>
      <c r="TJH100" s="170"/>
      <c r="TJI100" s="170"/>
      <c r="TJJ100" s="170"/>
      <c r="TJK100" s="170"/>
      <c r="TJL100" s="170"/>
      <c r="TJM100" s="170"/>
      <c r="TJN100" s="170"/>
      <c r="TJO100" s="170"/>
      <c r="TJP100" s="170"/>
      <c r="TJQ100" s="170"/>
      <c r="TJR100" s="170"/>
      <c r="TJS100" s="170"/>
      <c r="TJT100" s="170"/>
      <c r="TJU100" s="170"/>
      <c r="TJV100" s="170"/>
      <c r="TJW100" s="170"/>
      <c r="TJX100" s="170"/>
      <c r="TJY100" s="170"/>
      <c r="TJZ100" s="170"/>
      <c r="TKA100" s="170"/>
      <c r="TKB100" s="170"/>
      <c r="TKC100" s="170"/>
      <c r="TKD100" s="170"/>
      <c r="TKE100" s="170"/>
      <c r="TKF100" s="170"/>
      <c r="TKG100" s="170"/>
      <c r="TKH100" s="170"/>
      <c r="TKI100" s="170"/>
      <c r="TKJ100" s="170"/>
      <c r="TKK100" s="170"/>
      <c r="TKL100" s="170"/>
      <c r="TKM100" s="170"/>
      <c r="TKN100" s="170"/>
      <c r="TKO100" s="170"/>
      <c r="TKP100" s="170"/>
      <c r="TKQ100" s="170"/>
      <c r="TKR100" s="170"/>
      <c r="TKS100" s="170"/>
      <c r="TKT100" s="170"/>
      <c r="TKU100" s="170"/>
      <c r="TKV100" s="170"/>
      <c r="TKW100" s="170"/>
      <c r="TKX100" s="170"/>
      <c r="TKY100" s="170"/>
      <c r="TKZ100" s="170"/>
      <c r="TLA100" s="170"/>
      <c r="TLB100" s="170"/>
      <c r="TLC100" s="170"/>
      <c r="TLD100" s="170"/>
      <c r="TLE100" s="170"/>
      <c r="TLF100" s="170"/>
      <c r="TLG100" s="170"/>
      <c r="TLH100" s="170"/>
      <c r="TLI100" s="170"/>
      <c r="TLJ100" s="170"/>
      <c r="TLK100" s="170"/>
      <c r="TLL100" s="170"/>
      <c r="TLM100" s="170"/>
      <c r="TLN100" s="170"/>
      <c r="TLO100" s="170"/>
      <c r="TLP100" s="170"/>
      <c r="TLQ100" s="170"/>
      <c r="TLR100" s="170"/>
      <c r="TLS100" s="170"/>
      <c r="TLT100" s="170"/>
      <c r="TLU100" s="170"/>
      <c r="TLV100" s="170"/>
      <c r="TLW100" s="170"/>
      <c r="TLX100" s="170"/>
      <c r="TLY100" s="170"/>
      <c r="TLZ100" s="170"/>
      <c r="TMA100" s="170"/>
      <c r="TMB100" s="170"/>
      <c r="TMC100" s="170"/>
      <c r="TMD100" s="170"/>
      <c r="TME100" s="170"/>
      <c r="TMF100" s="170"/>
      <c r="TMG100" s="170"/>
      <c r="TMH100" s="170"/>
      <c r="TMI100" s="170"/>
      <c r="TMJ100" s="170"/>
      <c r="TMK100" s="170"/>
      <c r="TML100" s="170"/>
      <c r="TMM100" s="170"/>
      <c r="TMN100" s="170"/>
      <c r="TMO100" s="170"/>
      <c r="TMP100" s="170"/>
      <c r="TMQ100" s="170"/>
      <c r="TMR100" s="170"/>
      <c r="TMS100" s="170"/>
      <c r="TMT100" s="170"/>
      <c r="TMU100" s="170"/>
      <c r="TMV100" s="170"/>
      <c r="TMW100" s="170"/>
      <c r="TMX100" s="170"/>
      <c r="TMY100" s="170"/>
      <c r="TMZ100" s="170"/>
      <c r="TNA100" s="170"/>
      <c r="TNB100" s="170"/>
      <c r="TNC100" s="170"/>
      <c r="TND100" s="170"/>
      <c r="TNE100" s="170"/>
      <c r="TNF100" s="170"/>
      <c r="TNG100" s="170"/>
      <c r="TNH100" s="170"/>
      <c r="TNI100" s="170"/>
      <c r="TNJ100" s="170"/>
      <c r="TNK100" s="170"/>
      <c r="TNL100" s="170"/>
      <c r="TNM100" s="170"/>
      <c r="TNN100" s="170"/>
      <c r="TNO100" s="170"/>
      <c r="TNP100" s="170"/>
      <c r="TNQ100" s="170"/>
      <c r="TNR100" s="170"/>
      <c r="TNS100" s="170"/>
      <c r="TNT100" s="170"/>
      <c r="TNU100" s="170"/>
      <c r="TNV100" s="170"/>
      <c r="TNW100" s="170"/>
      <c r="TNX100" s="170"/>
      <c r="TNY100" s="170"/>
      <c r="TNZ100" s="170"/>
      <c r="TOA100" s="170"/>
      <c r="TOB100" s="170"/>
      <c r="TOC100" s="170"/>
      <c r="TOD100" s="170"/>
      <c r="TOE100" s="170"/>
      <c r="TOF100" s="170"/>
      <c r="TOG100" s="170"/>
      <c r="TOH100" s="170"/>
      <c r="TOI100" s="170"/>
      <c r="TOJ100" s="170"/>
      <c r="TOK100" s="170"/>
      <c r="TOL100" s="170"/>
      <c r="TOM100" s="170"/>
      <c r="TON100" s="170"/>
      <c r="TOO100" s="170"/>
      <c r="TOP100" s="170"/>
      <c r="TOQ100" s="170"/>
      <c r="TOR100" s="170"/>
      <c r="TOS100" s="170"/>
      <c r="TOT100" s="170"/>
      <c r="TOU100" s="170"/>
      <c r="TOV100" s="170"/>
      <c r="TOW100" s="170"/>
      <c r="TOX100" s="170"/>
      <c r="TOY100" s="170"/>
      <c r="TOZ100" s="170"/>
      <c r="TPA100" s="170"/>
      <c r="TPB100" s="170"/>
      <c r="TPC100" s="170"/>
      <c r="TPD100" s="170"/>
      <c r="TPE100" s="170"/>
      <c r="TPF100" s="170"/>
      <c r="TPG100" s="170"/>
      <c r="TPH100" s="170"/>
      <c r="TPI100" s="170"/>
      <c r="TPJ100" s="170"/>
      <c r="TPK100" s="170"/>
      <c r="TPL100" s="170"/>
      <c r="TPM100" s="170"/>
      <c r="TPN100" s="170"/>
      <c r="TPO100" s="170"/>
      <c r="TPP100" s="170"/>
      <c r="TPQ100" s="170"/>
      <c r="TPR100" s="170"/>
      <c r="TPS100" s="170"/>
      <c r="TPT100" s="170"/>
      <c r="TPU100" s="170"/>
      <c r="TPV100" s="170"/>
      <c r="TPW100" s="170"/>
      <c r="TPX100" s="170"/>
      <c r="TPY100" s="170"/>
      <c r="TPZ100" s="170"/>
      <c r="TQA100" s="170"/>
      <c r="TQB100" s="170"/>
      <c r="TQC100" s="170"/>
      <c r="TQD100" s="170"/>
      <c r="TQE100" s="170"/>
      <c r="TQF100" s="170"/>
      <c r="TQG100" s="170"/>
      <c r="TQH100" s="170"/>
      <c r="TQI100" s="170"/>
      <c r="TQJ100" s="170"/>
      <c r="TQK100" s="170"/>
      <c r="TQL100" s="170"/>
      <c r="TQM100" s="170"/>
      <c r="TQN100" s="170"/>
      <c r="TQO100" s="170"/>
      <c r="TQP100" s="170"/>
      <c r="TQQ100" s="170"/>
      <c r="TQR100" s="170"/>
      <c r="TQS100" s="170"/>
      <c r="TQT100" s="170"/>
      <c r="TQU100" s="170"/>
      <c r="TQV100" s="170"/>
      <c r="TQW100" s="170"/>
      <c r="TQX100" s="170"/>
      <c r="TQY100" s="170"/>
      <c r="TQZ100" s="170"/>
      <c r="TRA100" s="170"/>
      <c r="TRB100" s="170"/>
      <c r="TRC100" s="170"/>
      <c r="TRD100" s="170"/>
      <c r="TRE100" s="170"/>
      <c r="TRF100" s="170"/>
      <c r="TRG100" s="170"/>
      <c r="TRH100" s="170"/>
      <c r="TRI100" s="170"/>
      <c r="TRJ100" s="170"/>
      <c r="TRK100" s="170"/>
      <c r="TRL100" s="170"/>
      <c r="TRM100" s="170"/>
      <c r="TRN100" s="170"/>
      <c r="TRO100" s="170"/>
      <c r="TRP100" s="170"/>
      <c r="TRQ100" s="170"/>
      <c r="TRR100" s="170"/>
      <c r="TRS100" s="170"/>
      <c r="TRT100" s="170"/>
      <c r="TRU100" s="170"/>
      <c r="TRV100" s="170"/>
      <c r="TRW100" s="170"/>
      <c r="TRX100" s="170"/>
      <c r="TRY100" s="170"/>
      <c r="TRZ100" s="170"/>
      <c r="TSA100" s="170"/>
      <c r="TSB100" s="170"/>
      <c r="TSC100" s="170"/>
      <c r="TSD100" s="170"/>
      <c r="TSE100" s="170"/>
      <c r="TSF100" s="170"/>
      <c r="TSG100" s="170"/>
      <c r="TSH100" s="170"/>
      <c r="TSI100" s="170"/>
      <c r="TSJ100" s="170"/>
      <c r="TSK100" s="170"/>
      <c r="TSL100" s="170"/>
      <c r="TSM100" s="170"/>
      <c r="TSN100" s="170"/>
      <c r="TSO100" s="170"/>
      <c r="TSP100" s="170"/>
      <c r="TSQ100" s="170"/>
      <c r="TSR100" s="170"/>
      <c r="TSS100" s="170"/>
      <c r="TST100" s="170"/>
      <c r="TSU100" s="170"/>
      <c r="TSV100" s="170"/>
      <c r="TSW100" s="170"/>
      <c r="TSX100" s="170"/>
      <c r="TSY100" s="170"/>
      <c r="TSZ100" s="170"/>
      <c r="TTA100" s="170"/>
      <c r="TTB100" s="170"/>
      <c r="TTC100" s="170"/>
      <c r="TTD100" s="170"/>
      <c r="TTE100" s="170"/>
      <c r="TTF100" s="170"/>
      <c r="TTG100" s="170"/>
      <c r="TTH100" s="170"/>
      <c r="TTI100" s="170"/>
      <c r="TTJ100" s="170"/>
      <c r="TTK100" s="170"/>
      <c r="TTL100" s="170"/>
      <c r="TTM100" s="170"/>
      <c r="TTN100" s="170"/>
      <c r="TTO100" s="170"/>
      <c r="TTP100" s="170"/>
      <c r="TTQ100" s="170"/>
      <c r="TTR100" s="170"/>
      <c r="TTS100" s="170"/>
      <c r="TTT100" s="170"/>
      <c r="TTU100" s="170"/>
      <c r="TTV100" s="170"/>
      <c r="TTW100" s="170"/>
      <c r="TTX100" s="170"/>
      <c r="TTY100" s="170"/>
      <c r="TTZ100" s="170"/>
      <c r="TUA100" s="170"/>
      <c r="TUB100" s="170"/>
      <c r="TUC100" s="170"/>
      <c r="TUD100" s="170"/>
      <c r="TUE100" s="170"/>
      <c r="TUF100" s="170"/>
      <c r="TUG100" s="170"/>
      <c r="TUH100" s="170"/>
      <c r="TUI100" s="170"/>
      <c r="TUJ100" s="170"/>
      <c r="TUK100" s="170"/>
      <c r="TUL100" s="170"/>
      <c r="TUM100" s="170"/>
      <c r="TUN100" s="170"/>
      <c r="TUO100" s="170"/>
      <c r="TUP100" s="170"/>
      <c r="TUQ100" s="170"/>
      <c r="TUR100" s="170"/>
      <c r="TUS100" s="170"/>
      <c r="TUT100" s="170"/>
      <c r="TUU100" s="170"/>
      <c r="TUV100" s="170"/>
      <c r="TUW100" s="170"/>
      <c r="TUX100" s="170"/>
      <c r="TUY100" s="170"/>
      <c r="TUZ100" s="170"/>
      <c r="TVA100" s="170"/>
      <c r="TVB100" s="170"/>
      <c r="TVC100" s="170"/>
      <c r="TVD100" s="170"/>
      <c r="TVE100" s="170"/>
      <c r="TVF100" s="170"/>
      <c r="TVG100" s="170"/>
      <c r="TVH100" s="170"/>
      <c r="TVI100" s="170"/>
      <c r="TVJ100" s="170"/>
      <c r="TVK100" s="170"/>
      <c r="TVL100" s="170"/>
      <c r="TVM100" s="170"/>
      <c r="TVN100" s="170"/>
      <c r="TVO100" s="170"/>
      <c r="TVP100" s="170"/>
      <c r="TVQ100" s="170"/>
      <c r="TVR100" s="170"/>
      <c r="TVS100" s="170"/>
      <c r="TVT100" s="170"/>
      <c r="TVU100" s="170"/>
      <c r="TVV100" s="170"/>
      <c r="TVW100" s="170"/>
      <c r="TVX100" s="170"/>
      <c r="TVY100" s="170"/>
      <c r="TVZ100" s="170"/>
      <c r="TWA100" s="170"/>
      <c r="TWB100" s="170"/>
      <c r="TWC100" s="170"/>
      <c r="TWD100" s="170"/>
      <c r="TWE100" s="170"/>
      <c r="TWF100" s="170"/>
      <c r="TWG100" s="170"/>
      <c r="TWH100" s="170"/>
      <c r="TWI100" s="170"/>
      <c r="TWJ100" s="170"/>
      <c r="TWK100" s="170"/>
      <c r="TWL100" s="170"/>
      <c r="TWM100" s="170"/>
      <c r="TWN100" s="170"/>
      <c r="TWO100" s="170"/>
      <c r="TWP100" s="170"/>
      <c r="TWQ100" s="170"/>
      <c r="TWR100" s="170"/>
      <c r="TWS100" s="170"/>
      <c r="TWT100" s="170"/>
      <c r="TWU100" s="170"/>
      <c r="TWV100" s="170"/>
      <c r="TWW100" s="170"/>
      <c r="TWX100" s="170"/>
      <c r="TWY100" s="170"/>
      <c r="TWZ100" s="170"/>
      <c r="TXA100" s="170"/>
      <c r="TXB100" s="170"/>
      <c r="TXC100" s="170"/>
      <c r="TXD100" s="170"/>
      <c r="TXE100" s="170"/>
      <c r="TXF100" s="170"/>
      <c r="TXG100" s="170"/>
      <c r="TXH100" s="170"/>
      <c r="TXI100" s="170"/>
      <c r="TXJ100" s="170"/>
      <c r="TXK100" s="170"/>
      <c r="TXL100" s="170"/>
      <c r="TXM100" s="170"/>
      <c r="TXN100" s="170"/>
      <c r="TXO100" s="170"/>
      <c r="TXP100" s="170"/>
      <c r="TXQ100" s="170"/>
      <c r="TXR100" s="170"/>
      <c r="TXS100" s="170"/>
      <c r="TXT100" s="170"/>
      <c r="TXU100" s="170"/>
      <c r="TXV100" s="170"/>
      <c r="TXW100" s="170"/>
      <c r="TXX100" s="170"/>
      <c r="TXY100" s="170"/>
      <c r="TXZ100" s="170"/>
      <c r="TYA100" s="170"/>
      <c r="TYB100" s="170"/>
      <c r="TYC100" s="170"/>
      <c r="TYD100" s="170"/>
      <c r="TYE100" s="170"/>
      <c r="TYF100" s="170"/>
      <c r="TYG100" s="170"/>
      <c r="TYH100" s="170"/>
      <c r="TYI100" s="170"/>
      <c r="TYJ100" s="170"/>
      <c r="TYK100" s="170"/>
      <c r="TYL100" s="170"/>
      <c r="TYM100" s="170"/>
      <c r="TYN100" s="170"/>
      <c r="TYO100" s="170"/>
      <c r="TYP100" s="170"/>
      <c r="TYQ100" s="170"/>
      <c r="TYR100" s="170"/>
      <c r="TYS100" s="170"/>
      <c r="TYT100" s="170"/>
      <c r="TYU100" s="170"/>
      <c r="TYV100" s="170"/>
      <c r="TYW100" s="170"/>
      <c r="TYX100" s="170"/>
      <c r="TYY100" s="170"/>
      <c r="TYZ100" s="170"/>
      <c r="TZA100" s="170"/>
      <c r="TZB100" s="170"/>
      <c r="TZC100" s="170"/>
      <c r="TZD100" s="170"/>
      <c r="TZE100" s="170"/>
      <c r="TZF100" s="170"/>
      <c r="TZG100" s="170"/>
      <c r="TZH100" s="170"/>
      <c r="TZI100" s="170"/>
      <c r="TZJ100" s="170"/>
      <c r="TZK100" s="170"/>
      <c r="TZL100" s="170"/>
      <c r="TZM100" s="170"/>
      <c r="TZN100" s="170"/>
      <c r="TZO100" s="170"/>
      <c r="TZP100" s="170"/>
      <c r="TZQ100" s="170"/>
      <c r="TZR100" s="170"/>
      <c r="TZS100" s="170"/>
      <c r="TZT100" s="170"/>
      <c r="TZU100" s="170"/>
      <c r="TZV100" s="170"/>
      <c r="TZW100" s="170"/>
      <c r="TZX100" s="170"/>
      <c r="TZY100" s="170"/>
      <c r="TZZ100" s="170"/>
      <c r="UAA100" s="170"/>
      <c r="UAB100" s="170"/>
      <c r="UAC100" s="170"/>
      <c r="UAD100" s="170"/>
      <c r="UAE100" s="170"/>
      <c r="UAF100" s="170"/>
      <c r="UAG100" s="170"/>
      <c r="UAH100" s="170"/>
      <c r="UAI100" s="170"/>
      <c r="UAJ100" s="170"/>
      <c r="UAK100" s="170"/>
      <c r="UAL100" s="170"/>
      <c r="UAM100" s="170"/>
      <c r="UAN100" s="170"/>
      <c r="UAO100" s="170"/>
      <c r="UAP100" s="170"/>
      <c r="UAQ100" s="170"/>
      <c r="UAR100" s="170"/>
      <c r="UAS100" s="170"/>
      <c r="UAT100" s="170"/>
      <c r="UAU100" s="170"/>
      <c r="UAV100" s="170"/>
      <c r="UAW100" s="170"/>
      <c r="UAX100" s="170"/>
      <c r="UAY100" s="170"/>
      <c r="UAZ100" s="170"/>
      <c r="UBA100" s="170"/>
      <c r="UBB100" s="170"/>
      <c r="UBC100" s="170"/>
      <c r="UBD100" s="170"/>
      <c r="UBE100" s="170"/>
      <c r="UBF100" s="170"/>
      <c r="UBG100" s="170"/>
      <c r="UBH100" s="170"/>
      <c r="UBI100" s="170"/>
      <c r="UBJ100" s="170"/>
      <c r="UBK100" s="170"/>
      <c r="UBL100" s="170"/>
      <c r="UBM100" s="170"/>
      <c r="UBN100" s="170"/>
      <c r="UBO100" s="170"/>
      <c r="UBP100" s="170"/>
      <c r="UBQ100" s="170"/>
      <c r="UBR100" s="170"/>
      <c r="UBS100" s="170"/>
      <c r="UBT100" s="170"/>
      <c r="UBU100" s="170"/>
      <c r="UBV100" s="170"/>
      <c r="UBW100" s="170"/>
      <c r="UBX100" s="170"/>
      <c r="UBY100" s="170"/>
      <c r="UBZ100" s="170"/>
      <c r="UCA100" s="170"/>
      <c r="UCB100" s="170"/>
      <c r="UCC100" s="170"/>
      <c r="UCD100" s="170"/>
      <c r="UCE100" s="170"/>
      <c r="UCF100" s="170"/>
      <c r="UCG100" s="170"/>
      <c r="UCH100" s="170"/>
      <c r="UCI100" s="170"/>
      <c r="UCJ100" s="170"/>
      <c r="UCK100" s="170"/>
      <c r="UCL100" s="170"/>
      <c r="UCM100" s="170"/>
      <c r="UCN100" s="170"/>
      <c r="UCO100" s="170"/>
      <c r="UCP100" s="170"/>
      <c r="UCQ100" s="170"/>
      <c r="UCR100" s="170"/>
      <c r="UCS100" s="170"/>
      <c r="UCT100" s="170"/>
      <c r="UCU100" s="170"/>
      <c r="UCV100" s="170"/>
      <c r="UCW100" s="170"/>
      <c r="UCX100" s="170"/>
      <c r="UCY100" s="170"/>
      <c r="UCZ100" s="170"/>
      <c r="UDA100" s="170"/>
      <c r="UDB100" s="170"/>
      <c r="UDC100" s="170"/>
      <c r="UDD100" s="170"/>
      <c r="UDE100" s="170"/>
      <c r="UDF100" s="170"/>
      <c r="UDG100" s="170"/>
      <c r="UDH100" s="170"/>
      <c r="UDI100" s="170"/>
      <c r="UDJ100" s="170"/>
      <c r="UDK100" s="170"/>
      <c r="UDL100" s="170"/>
      <c r="UDM100" s="170"/>
      <c r="UDN100" s="170"/>
      <c r="UDO100" s="170"/>
      <c r="UDP100" s="170"/>
      <c r="UDQ100" s="170"/>
      <c r="UDR100" s="170"/>
      <c r="UDS100" s="170"/>
      <c r="UDT100" s="170"/>
      <c r="UDU100" s="170"/>
      <c r="UDV100" s="170"/>
      <c r="UDW100" s="170"/>
      <c r="UDX100" s="170"/>
      <c r="UDY100" s="170"/>
      <c r="UDZ100" s="170"/>
      <c r="UEA100" s="170"/>
      <c r="UEB100" s="170"/>
      <c r="UEC100" s="170"/>
      <c r="UED100" s="170"/>
      <c r="UEE100" s="170"/>
      <c r="UEF100" s="170"/>
      <c r="UEG100" s="170"/>
      <c r="UEH100" s="170"/>
      <c r="UEI100" s="170"/>
      <c r="UEJ100" s="170"/>
      <c r="UEK100" s="170"/>
      <c r="UEL100" s="170"/>
      <c r="UEM100" s="170"/>
      <c r="UEN100" s="170"/>
      <c r="UEO100" s="170"/>
      <c r="UEP100" s="170"/>
      <c r="UEQ100" s="170"/>
      <c r="UER100" s="170"/>
      <c r="UES100" s="170"/>
      <c r="UET100" s="170"/>
      <c r="UEU100" s="170"/>
      <c r="UEV100" s="170"/>
      <c r="UEW100" s="170"/>
      <c r="UEX100" s="170"/>
      <c r="UEY100" s="170"/>
      <c r="UEZ100" s="170"/>
      <c r="UFA100" s="170"/>
      <c r="UFB100" s="170"/>
      <c r="UFC100" s="170"/>
      <c r="UFD100" s="170"/>
      <c r="UFE100" s="170"/>
      <c r="UFF100" s="170"/>
      <c r="UFG100" s="170"/>
      <c r="UFH100" s="170"/>
      <c r="UFI100" s="170"/>
      <c r="UFJ100" s="170"/>
      <c r="UFK100" s="170"/>
      <c r="UFL100" s="170"/>
      <c r="UFM100" s="170"/>
      <c r="UFN100" s="170"/>
      <c r="UFO100" s="170"/>
      <c r="UFP100" s="170"/>
      <c r="UFQ100" s="170"/>
      <c r="UFR100" s="170"/>
      <c r="UFS100" s="170"/>
      <c r="UFT100" s="170"/>
      <c r="UFU100" s="170"/>
      <c r="UFV100" s="170"/>
      <c r="UFW100" s="170"/>
      <c r="UFX100" s="170"/>
      <c r="UFY100" s="170"/>
      <c r="UFZ100" s="170"/>
      <c r="UGA100" s="170"/>
      <c r="UGB100" s="170"/>
      <c r="UGC100" s="170"/>
      <c r="UGD100" s="170"/>
      <c r="UGE100" s="170"/>
      <c r="UGF100" s="170"/>
      <c r="UGG100" s="170"/>
      <c r="UGH100" s="170"/>
      <c r="UGI100" s="170"/>
      <c r="UGJ100" s="170"/>
      <c r="UGK100" s="170"/>
      <c r="UGL100" s="170"/>
      <c r="UGM100" s="170"/>
      <c r="UGN100" s="170"/>
      <c r="UGO100" s="170"/>
      <c r="UGP100" s="170"/>
      <c r="UGQ100" s="170"/>
      <c r="UGR100" s="170"/>
      <c r="UGS100" s="170"/>
      <c r="UGT100" s="170"/>
      <c r="UGU100" s="170"/>
      <c r="UGV100" s="170"/>
      <c r="UGW100" s="170"/>
      <c r="UGX100" s="170"/>
      <c r="UGY100" s="170"/>
      <c r="UGZ100" s="170"/>
      <c r="UHA100" s="170"/>
      <c r="UHB100" s="170"/>
      <c r="UHC100" s="170"/>
      <c r="UHD100" s="170"/>
      <c r="UHE100" s="170"/>
      <c r="UHF100" s="170"/>
      <c r="UHG100" s="170"/>
      <c r="UHH100" s="170"/>
      <c r="UHI100" s="170"/>
      <c r="UHJ100" s="170"/>
      <c r="UHK100" s="170"/>
      <c r="UHL100" s="170"/>
      <c r="UHM100" s="170"/>
      <c r="UHN100" s="170"/>
      <c r="UHO100" s="170"/>
      <c r="UHP100" s="170"/>
      <c r="UHQ100" s="170"/>
      <c r="UHR100" s="170"/>
      <c r="UHS100" s="170"/>
      <c r="UHT100" s="170"/>
      <c r="UHU100" s="170"/>
      <c r="UHV100" s="170"/>
      <c r="UHW100" s="170"/>
      <c r="UHX100" s="170"/>
      <c r="UHY100" s="170"/>
      <c r="UHZ100" s="170"/>
      <c r="UIA100" s="170"/>
      <c r="UIB100" s="170"/>
      <c r="UIC100" s="170"/>
      <c r="UID100" s="170"/>
      <c r="UIE100" s="170"/>
      <c r="UIF100" s="170"/>
      <c r="UIG100" s="170"/>
      <c r="UIH100" s="170"/>
      <c r="UII100" s="170"/>
      <c r="UIJ100" s="170"/>
      <c r="UIK100" s="170"/>
      <c r="UIL100" s="170"/>
      <c r="UIM100" s="170"/>
      <c r="UIN100" s="170"/>
      <c r="UIO100" s="170"/>
      <c r="UIP100" s="170"/>
      <c r="UIQ100" s="170"/>
      <c r="UIR100" s="170"/>
      <c r="UIS100" s="170"/>
      <c r="UIT100" s="170"/>
      <c r="UIU100" s="170"/>
      <c r="UIV100" s="170"/>
      <c r="UIW100" s="170"/>
      <c r="UIX100" s="170"/>
      <c r="UIY100" s="170"/>
      <c r="UIZ100" s="170"/>
      <c r="UJA100" s="170"/>
      <c r="UJB100" s="170"/>
      <c r="UJC100" s="170"/>
      <c r="UJD100" s="170"/>
      <c r="UJE100" s="170"/>
      <c r="UJF100" s="170"/>
      <c r="UJG100" s="170"/>
      <c r="UJH100" s="170"/>
      <c r="UJI100" s="170"/>
      <c r="UJJ100" s="170"/>
      <c r="UJK100" s="170"/>
      <c r="UJL100" s="170"/>
      <c r="UJM100" s="170"/>
      <c r="UJN100" s="170"/>
      <c r="UJO100" s="170"/>
      <c r="UJP100" s="170"/>
      <c r="UJQ100" s="170"/>
      <c r="UJR100" s="170"/>
      <c r="UJS100" s="170"/>
      <c r="UJT100" s="170"/>
      <c r="UJU100" s="170"/>
      <c r="UJV100" s="170"/>
      <c r="UJW100" s="170"/>
      <c r="UJX100" s="170"/>
      <c r="UJY100" s="170"/>
      <c r="UJZ100" s="170"/>
      <c r="UKA100" s="170"/>
      <c r="UKB100" s="170"/>
      <c r="UKC100" s="170"/>
      <c r="UKD100" s="170"/>
      <c r="UKE100" s="170"/>
      <c r="UKF100" s="170"/>
      <c r="UKG100" s="170"/>
      <c r="UKH100" s="170"/>
      <c r="UKI100" s="170"/>
      <c r="UKJ100" s="170"/>
      <c r="UKK100" s="170"/>
      <c r="UKL100" s="170"/>
      <c r="UKM100" s="170"/>
      <c r="UKN100" s="170"/>
      <c r="UKO100" s="170"/>
      <c r="UKP100" s="170"/>
      <c r="UKQ100" s="170"/>
      <c r="UKR100" s="170"/>
      <c r="UKS100" s="170"/>
      <c r="UKT100" s="170"/>
      <c r="UKU100" s="170"/>
      <c r="UKV100" s="170"/>
      <c r="UKW100" s="170"/>
      <c r="UKX100" s="170"/>
      <c r="UKY100" s="170"/>
      <c r="UKZ100" s="170"/>
      <c r="ULA100" s="170"/>
      <c r="ULB100" s="170"/>
      <c r="ULC100" s="170"/>
      <c r="ULD100" s="170"/>
      <c r="ULE100" s="170"/>
      <c r="ULF100" s="170"/>
      <c r="ULG100" s="170"/>
      <c r="ULH100" s="170"/>
      <c r="ULI100" s="170"/>
      <c r="ULJ100" s="170"/>
      <c r="ULK100" s="170"/>
      <c r="ULL100" s="170"/>
      <c r="ULM100" s="170"/>
      <c r="ULN100" s="170"/>
      <c r="ULO100" s="170"/>
      <c r="ULP100" s="170"/>
      <c r="ULQ100" s="170"/>
      <c r="ULR100" s="170"/>
      <c r="ULS100" s="170"/>
      <c r="ULT100" s="170"/>
      <c r="ULU100" s="170"/>
      <c r="ULV100" s="170"/>
      <c r="ULW100" s="170"/>
      <c r="ULX100" s="170"/>
      <c r="ULY100" s="170"/>
      <c r="ULZ100" s="170"/>
      <c r="UMA100" s="170"/>
      <c r="UMB100" s="170"/>
      <c r="UMC100" s="170"/>
      <c r="UMD100" s="170"/>
      <c r="UME100" s="170"/>
      <c r="UMF100" s="170"/>
      <c r="UMG100" s="170"/>
      <c r="UMH100" s="170"/>
      <c r="UMI100" s="170"/>
      <c r="UMJ100" s="170"/>
      <c r="UMK100" s="170"/>
      <c r="UML100" s="170"/>
      <c r="UMM100" s="170"/>
      <c r="UMN100" s="170"/>
      <c r="UMO100" s="170"/>
      <c r="UMP100" s="170"/>
      <c r="UMQ100" s="170"/>
      <c r="UMR100" s="170"/>
      <c r="UMS100" s="170"/>
      <c r="UMT100" s="170"/>
      <c r="UMU100" s="170"/>
      <c r="UMV100" s="170"/>
      <c r="UMW100" s="170"/>
      <c r="UMX100" s="170"/>
      <c r="UMY100" s="170"/>
      <c r="UMZ100" s="170"/>
      <c r="UNA100" s="170"/>
      <c r="UNB100" s="170"/>
      <c r="UNC100" s="170"/>
      <c r="UND100" s="170"/>
      <c r="UNE100" s="170"/>
      <c r="UNF100" s="170"/>
      <c r="UNG100" s="170"/>
      <c r="UNH100" s="170"/>
      <c r="UNI100" s="170"/>
      <c r="UNJ100" s="170"/>
      <c r="UNK100" s="170"/>
      <c r="UNL100" s="170"/>
      <c r="UNM100" s="170"/>
      <c r="UNN100" s="170"/>
      <c r="UNO100" s="170"/>
      <c r="UNP100" s="170"/>
      <c r="UNQ100" s="170"/>
      <c r="UNR100" s="170"/>
      <c r="UNS100" s="170"/>
      <c r="UNT100" s="170"/>
      <c r="UNU100" s="170"/>
      <c r="UNV100" s="170"/>
      <c r="UNW100" s="170"/>
      <c r="UNX100" s="170"/>
      <c r="UNY100" s="170"/>
      <c r="UNZ100" s="170"/>
      <c r="UOA100" s="170"/>
      <c r="UOB100" s="170"/>
      <c r="UOC100" s="170"/>
      <c r="UOD100" s="170"/>
      <c r="UOE100" s="170"/>
      <c r="UOF100" s="170"/>
      <c r="UOG100" s="170"/>
      <c r="UOH100" s="170"/>
      <c r="UOI100" s="170"/>
      <c r="UOJ100" s="170"/>
      <c r="UOK100" s="170"/>
      <c r="UOL100" s="170"/>
      <c r="UOM100" s="170"/>
      <c r="UON100" s="170"/>
      <c r="UOO100" s="170"/>
      <c r="UOP100" s="170"/>
      <c r="UOQ100" s="170"/>
      <c r="UOR100" s="170"/>
      <c r="UOS100" s="170"/>
      <c r="UOT100" s="170"/>
      <c r="UOU100" s="170"/>
      <c r="UOV100" s="170"/>
      <c r="UOW100" s="170"/>
      <c r="UOX100" s="170"/>
      <c r="UOY100" s="170"/>
      <c r="UOZ100" s="170"/>
      <c r="UPA100" s="170"/>
      <c r="UPB100" s="170"/>
      <c r="UPC100" s="170"/>
      <c r="UPD100" s="170"/>
      <c r="UPE100" s="170"/>
      <c r="UPF100" s="170"/>
      <c r="UPG100" s="170"/>
      <c r="UPH100" s="170"/>
      <c r="UPI100" s="170"/>
      <c r="UPJ100" s="170"/>
      <c r="UPK100" s="170"/>
      <c r="UPL100" s="170"/>
      <c r="UPM100" s="170"/>
      <c r="UPN100" s="170"/>
      <c r="UPO100" s="170"/>
      <c r="UPP100" s="170"/>
      <c r="UPQ100" s="170"/>
      <c r="UPR100" s="170"/>
      <c r="UPS100" s="170"/>
      <c r="UPT100" s="170"/>
      <c r="UPU100" s="170"/>
      <c r="UPV100" s="170"/>
      <c r="UPW100" s="170"/>
      <c r="UPX100" s="170"/>
      <c r="UPY100" s="170"/>
      <c r="UPZ100" s="170"/>
      <c r="UQA100" s="170"/>
      <c r="UQB100" s="170"/>
      <c r="UQC100" s="170"/>
      <c r="UQD100" s="170"/>
      <c r="UQE100" s="170"/>
      <c r="UQF100" s="170"/>
      <c r="UQG100" s="170"/>
      <c r="UQH100" s="170"/>
      <c r="UQI100" s="170"/>
      <c r="UQJ100" s="170"/>
      <c r="UQK100" s="170"/>
      <c r="UQL100" s="170"/>
      <c r="UQM100" s="170"/>
      <c r="UQN100" s="170"/>
      <c r="UQO100" s="170"/>
      <c r="UQP100" s="170"/>
      <c r="UQQ100" s="170"/>
      <c r="UQR100" s="170"/>
      <c r="UQS100" s="170"/>
      <c r="UQT100" s="170"/>
      <c r="UQU100" s="170"/>
      <c r="UQV100" s="170"/>
      <c r="UQW100" s="170"/>
      <c r="UQX100" s="170"/>
      <c r="UQY100" s="170"/>
      <c r="UQZ100" s="170"/>
      <c r="URA100" s="170"/>
      <c r="URB100" s="170"/>
      <c r="URC100" s="170"/>
      <c r="URD100" s="170"/>
      <c r="URE100" s="170"/>
      <c r="URF100" s="170"/>
      <c r="URG100" s="170"/>
      <c r="URH100" s="170"/>
      <c r="URI100" s="170"/>
      <c r="URJ100" s="170"/>
      <c r="URK100" s="170"/>
      <c r="URL100" s="170"/>
      <c r="URM100" s="170"/>
      <c r="URN100" s="170"/>
      <c r="URO100" s="170"/>
      <c r="URP100" s="170"/>
      <c r="URQ100" s="170"/>
      <c r="URR100" s="170"/>
      <c r="URS100" s="170"/>
      <c r="URT100" s="170"/>
      <c r="URU100" s="170"/>
      <c r="URV100" s="170"/>
      <c r="URW100" s="170"/>
      <c r="URX100" s="170"/>
      <c r="URY100" s="170"/>
      <c r="URZ100" s="170"/>
      <c r="USA100" s="170"/>
      <c r="USB100" s="170"/>
      <c r="USC100" s="170"/>
      <c r="USD100" s="170"/>
      <c r="USE100" s="170"/>
      <c r="USF100" s="170"/>
      <c r="USG100" s="170"/>
      <c r="USH100" s="170"/>
      <c r="USI100" s="170"/>
      <c r="USJ100" s="170"/>
      <c r="USK100" s="170"/>
      <c r="USL100" s="170"/>
      <c r="USM100" s="170"/>
      <c r="USN100" s="170"/>
      <c r="USO100" s="170"/>
      <c r="USP100" s="170"/>
      <c r="USQ100" s="170"/>
      <c r="USR100" s="170"/>
      <c r="USS100" s="170"/>
      <c r="UST100" s="170"/>
      <c r="USU100" s="170"/>
      <c r="USV100" s="170"/>
      <c r="USW100" s="170"/>
      <c r="USX100" s="170"/>
      <c r="USY100" s="170"/>
      <c r="USZ100" s="170"/>
      <c r="UTA100" s="170"/>
      <c r="UTB100" s="170"/>
      <c r="UTC100" s="170"/>
      <c r="UTD100" s="170"/>
      <c r="UTE100" s="170"/>
      <c r="UTF100" s="170"/>
      <c r="UTG100" s="170"/>
      <c r="UTH100" s="170"/>
      <c r="UTI100" s="170"/>
      <c r="UTJ100" s="170"/>
      <c r="UTK100" s="170"/>
      <c r="UTL100" s="170"/>
      <c r="UTM100" s="170"/>
      <c r="UTN100" s="170"/>
      <c r="UTO100" s="170"/>
      <c r="UTP100" s="170"/>
      <c r="UTQ100" s="170"/>
      <c r="UTR100" s="170"/>
      <c r="UTS100" s="170"/>
      <c r="UTT100" s="170"/>
      <c r="UTU100" s="170"/>
      <c r="UTV100" s="170"/>
      <c r="UTW100" s="170"/>
      <c r="UTX100" s="170"/>
      <c r="UTY100" s="170"/>
      <c r="UTZ100" s="170"/>
      <c r="UUA100" s="170"/>
      <c r="UUB100" s="170"/>
      <c r="UUC100" s="170"/>
      <c r="UUD100" s="170"/>
      <c r="UUE100" s="170"/>
      <c r="UUF100" s="170"/>
      <c r="UUG100" s="170"/>
      <c r="UUH100" s="170"/>
      <c r="UUI100" s="170"/>
      <c r="UUJ100" s="170"/>
      <c r="UUK100" s="170"/>
      <c r="UUL100" s="170"/>
      <c r="UUM100" s="170"/>
      <c r="UUN100" s="170"/>
      <c r="UUO100" s="170"/>
      <c r="UUP100" s="170"/>
      <c r="UUQ100" s="170"/>
      <c r="UUR100" s="170"/>
      <c r="UUS100" s="170"/>
      <c r="UUT100" s="170"/>
      <c r="UUU100" s="170"/>
      <c r="UUV100" s="170"/>
      <c r="UUW100" s="170"/>
      <c r="UUX100" s="170"/>
      <c r="UUY100" s="170"/>
      <c r="UUZ100" s="170"/>
      <c r="UVA100" s="170"/>
      <c r="UVB100" s="170"/>
      <c r="UVC100" s="170"/>
      <c r="UVD100" s="170"/>
      <c r="UVE100" s="170"/>
      <c r="UVF100" s="170"/>
      <c r="UVG100" s="170"/>
      <c r="UVH100" s="170"/>
      <c r="UVI100" s="170"/>
      <c r="UVJ100" s="170"/>
      <c r="UVK100" s="170"/>
      <c r="UVL100" s="170"/>
      <c r="UVM100" s="170"/>
      <c r="UVN100" s="170"/>
      <c r="UVO100" s="170"/>
      <c r="UVP100" s="170"/>
      <c r="UVQ100" s="170"/>
      <c r="UVR100" s="170"/>
      <c r="UVS100" s="170"/>
      <c r="UVT100" s="170"/>
      <c r="UVU100" s="170"/>
      <c r="UVV100" s="170"/>
      <c r="UVW100" s="170"/>
      <c r="UVX100" s="170"/>
      <c r="UVY100" s="170"/>
      <c r="UVZ100" s="170"/>
      <c r="UWA100" s="170"/>
      <c r="UWB100" s="170"/>
      <c r="UWC100" s="170"/>
      <c r="UWD100" s="170"/>
      <c r="UWE100" s="170"/>
      <c r="UWF100" s="170"/>
      <c r="UWG100" s="170"/>
      <c r="UWH100" s="170"/>
      <c r="UWI100" s="170"/>
      <c r="UWJ100" s="170"/>
      <c r="UWK100" s="170"/>
      <c r="UWL100" s="170"/>
      <c r="UWM100" s="170"/>
      <c r="UWN100" s="170"/>
      <c r="UWO100" s="170"/>
      <c r="UWP100" s="170"/>
      <c r="UWQ100" s="170"/>
      <c r="UWR100" s="170"/>
      <c r="UWS100" s="170"/>
      <c r="UWT100" s="170"/>
      <c r="UWU100" s="170"/>
      <c r="UWV100" s="170"/>
      <c r="UWW100" s="170"/>
      <c r="UWX100" s="170"/>
      <c r="UWY100" s="170"/>
      <c r="UWZ100" s="170"/>
      <c r="UXA100" s="170"/>
      <c r="UXB100" s="170"/>
      <c r="UXC100" s="170"/>
      <c r="UXD100" s="170"/>
      <c r="UXE100" s="170"/>
      <c r="UXF100" s="170"/>
      <c r="UXG100" s="170"/>
      <c r="UXH100" s="170"/>
      <c r="UXI100" s="170"/>
      <c r="UXJ100" s="170"/>
      <c r="UXK100" s="170"/>
      <c r="UXL100" s="170"/>
      <c r="UXM100" s="170"/>
      <c r="UXN100" s="170"/>
      <c r="UXO100" s="170"/>
      <c r="UXP100" s="170"/>
      <c r="UXQ100" s="170"/>
      <c r="UXR100" s="170"/>
      <c r="UXS100" s="170"/>
      <c r="UXT100" s="170"/>
      <c r="UXU100" s="170"/>
      <c r="UXV100" s="170"/>
      <c r="UXW100" s="170"/>
      <c r="UXX100" s="170"/>
      <c r="UXY100" s="170"/>
      <c r="UXZ100" s="170"/>
      <c r="UYA100" s="170"/>
      <c r="UYB100" s="170"/>
      <c r="UYC100" s="170"/>
      <c r="UYD100" s="170"/>
      <c r="UYE100" s="170"/>
      <c r="UYF100" s="170"/>
      <c r="UYG100" s="170"/>
      <c r="UYH100" s="170"/>
      <c r="UYI100" s="170"/>
      <c r="UYJ100" s="170"/>
      <c r="UYK100" s="170"/>
      <c r="UYL100" s="170"/>
      <c r="UYM100" s="170"/>
      <c r="UYN100" s="170"/>
      <c r="UYO100" s="170"/>
      <c r="UYP100" s="170"/>
      <c r="UYQ100" s="170"/>
      <c r="UYR100" s="170"/>
      <c r="UYS100" s="170"/>
      <c r="UYT100" s="170"/>
      <c r="UYU100" s="170"/>
      <c r="UYV100" s="170"/>
      <c r="UYW100" s="170"/>
      <c r="UYX100" s="170"/>
      <c r="UYY100" s="170"/>
      <c r="UYZ100" s="170"/>
      <c r="UZA100" s="170"/>
      <c r="UZB100" s="170"/>
      <c r="UZC100" s="170"/>
      <c r="UZD100" s="170"/>
      <c r="UZE100" s="170"/>
      <c r="UZF100" s="170"/>
      <c r="UZG100" s="170"/>
      <c r="UZH100" s="170"/>
      <c r="UZI100" s="170"/>
      <c r="UZJ100" s="170"/>
      <c r="UZK100" s="170"/>
      <c r="UZL100" s="170"/>
      <c r="UZM100" s="170"/>
      <c r="UZN100" s="170"/>
      <c r="UZO100" s="170"/>
      <c r="UZP100" s="170"/>
      <c r="UZQ100" s="170"/>
      <c r="UZR100" s="170"/>
      <c r="UZS100" s="170"/>
      <c r="UZT100" s="170"/>
      <c r="UZU100" s="170"/>
      <c r="UZV100" s="170"/>
      <c r="UZW100" s="170"/>
      <c r="UZX100" s="170"/>
      <c r="UZY100" s="170"/>
      <c r="UZZ100" s="170"/>
      <c r="VAA100" s="170"/>
      <c r="VAB100" s="170"/>
      <c r="VAC100" s="170"/>
      <c r="VAD100" s="170"/>
      <c r="VAE100" s="170"/>
      <c r="VAF100" s="170"/>
      <c r="VAG100" s="170"/>
      <c r="VAH100" s="170"/>
      <c r="VAI100" s="170"/>
      <c r="VAJ100" s="170"/>
      <c r="VAK100" s="170"/>
      <c r="VAL100" s="170"/>
      <c r="VAM100" s="170"/>
      <c r="VAN100" s="170"/>
      <c r="VAO100" s="170"/>
      <c r="VAP100" s="170"/>
      <c r="VAQ100" s="170"/>
      <c r="VAR100" s="170"/>
      <c r="VAS100" s="170"/>
      <c r="VAT100" s="170"/>
      <c r="VAU100" s="170"/>
      <c r="VAV100" s="170"/>
      <c r="VAW100" s="170"/>
      <c r="VAX100" s="170"/>
      <c r="VAY100" s="170"/>
      <c r="VAZ100" s="170"/>
      <c r="VBA100" s="170"/>
      <c r="VBB100" s="170"/>
      <c r="VBC100" s="170"/>
      <c r="VBD100" s="170"/>
      <c r="VBE100" s="170"/>
      <c r="VBF100" s="170"/>
      <c r="VBG100" s="170"/>
      <c r="VBH100" s="170"/>
      <c r="VBI100" s="170"/>
      <c r="VBJ100" s="170"/>
      <c r="VBK100" s="170"/>
      <c r="VBL100" s="170"/>
      <c r="VBM100" s="170"/>
      <c r="VBN100" s="170"/>
      <c r="VBO100" s="170"/>
      <c r="VBP100" s="170"/>
      <c r="VBQ100" s="170"/>
      <c r="VBR100" s="170"/>
      <c r="VBS100" s="170"/>
      <c r="VBT100" s="170"/>
      <c r="VBU100" s="170"/>
      <c r="VBV100" s="170"/>
      <c r="VBW100" s="170"/>
      <c r="VBX100" s="170"/>
      <c r="VBY100" s="170"/>
      <c r="VBZ100" s="170"/>
      <c r="VCA100" s="170"/>
      <c r="VCB100" s="170"/>
      <c r="VCC100" s="170"/>
      <c r="VCD100" s="170"/>
      <c r="VCE100" s="170"/>
      <c r="VCF100" s="170"/>
      <c r="VCG100" s="170"/>
      <c r="VCH100" s="170"/>
      <c r="VCI100" s="170"/>
      <c r="VCJ100" s="170"/>
      <c r="VCK100" s="170"/>
      <c r="VCL100" s="170"/>
      <c r="VCM100" s="170"/>
      <c r="VCN100" s="170"/>
      <c r="VCO100" s="170"/>
      <c r="VCP100" s="170"/>
      <c r="VCQ100" s="170"/>
      <c r="VCR100" s="170"/>
      <c r="VCS100" s="170"/>
      <c r="VCT100" s="170"/>
      <c r="VCU100" s="170"/>
      <c r="VCV100" s="170"/>
      <c r="VCW100" s="170"/>
      <c r="VCX100" s="170"/>
      <c r="VCY100" s="170"/>
      <c r="VCZ100" s="170"/>
      <c r="VDA100" s="170"/>
      <c r="VDB100" s="170"/>
      <c r="VDC100" s="170"/>
      <c r="VDD100" s="170"/>
      <c r="VDE100" s="170"/>
      <c r="VDF100" s="170"/>
      <c r="VDG100" s="170"/>
      <c r="VDH100" s="170"/>
      <c r="VDI100" s="170"/>
      <c r="VDJ100" s="170"/>
      <c r="VDK100" s="170"/>
      <c r="VDL100" s="170"/>
      <c r="VDM100" s="170"/>
      <c r="VDN100" s="170"/>
      <c r="VDO100" s="170"/>
      <c r="VDP100" s="170"/>
      <c r="VDQ100" s="170"/>
      <c r="VDR100" s="170"/>
      <c r="VDS100" s="170"/>
      <c r="VDT100" s="170"/>
      <c r="VDU100" s="170"/>
      <c r="VDV100" s="170"/>
      <c r="VDW100" s="170"/>
      <c r="VDX100" s="170"/>
      <c r="VDY100" s="170"/>
      <c r="VDZ100" s="170"/>
      <c r="VEA100" s="170"/>
      <c r="VEB100" s="170"/>
      <c r="VEC100" s="170"/>
      <c r="VED100" s="170"/>
      <c r="VEE100" s="170"/>
      <c r="VEF100" s="170"/>
      <c r="VEG100" s="170"/>
      <c r="VEH100" s="170"/>
      <c r="VEI100" s="170"/>
      <c r="VEJ100" s="170"/>
      <c r="VEK100" s="170"/>
      <c r="VEL100" s="170"/>
      <c r="VEM100" s="170"/>
      <c r="VEN100" s="170"/>
      <c r="VEO100" s="170"/>
      <c r="VEP100" s="170"/>
      <c r="VEQ100" s="170"/>
      <c r="VER100" s="170"/>
      <c r="VES100" s="170"/>
      <c r="VET100" s="170"/>
      <c r="VEU100" s="170"/>
      <c r="VEV100" s="170"/>
      <c r="VEW100" s="170"/>
      <c r="VEX100" s="170"/>
      <c r="VEY100" s="170"/>
      <c r="VEZ100" s="170"/>
      <c r="VFA100" s="170"/>
      <c r="VFB100" s="170"/>
      <c r="VFC100" s="170"/>
      <c r="VFD100" s="170"/>
      <c r="VFE100" s="170"/>
      <c r="VFF100" s="170"/>
      <c r="VFG100" s="170"/>
      <c r="VFH100" s="170"/>
      <c r="VFI100" s="170"/>
      <c r="VFJ100" s="170"/>
      <c r="VFK100" s="170"/>
      <c r="VFL100" s="170"/>
      <c r="VFM100" s="170"/>
      <c r="VFN100" s="170"/>
      <c r="VFO100" s="170"/>
      <c r="VFP100" s="170"/>
      <c r="VFQ100" s="170"/>
      <c r="VFR100" s="170"/>
      <c r="VFS100" s="170"/>
      <c r="VFT100" s="170"/>
      <c r="VFU100" s="170"/>
      <c r="VFV100" s="170"/>
      <c r="VFW100" s="170"/>
      <c r="VFX100" s="170"/>
      <c r="VFY100" s="170"/>
      <c r="VFZ100" s="170"/>
      <c r="VGA100" s="170"/>
      <c r="VGB100" s="170"/>
      <c r="VGC100" s="170"/>
      <c r="VGD100" s="170"/>
      <c r="VGE100" s="170"/>
      <c r="VGF100" s="170"/>
      <c r="VGG100" s="170"/>
      <c r="VGH100" s="170"/>
      <c r="VGI100" s="170"/>
      <c r="VGJ100" s="170"/>
      <c r="VGK100" s="170"/>
      <c r="VGL100" s="170"/>
      <c r="VGM100" s="170"/>
      <c r="VGN100" s="170"/>
      <c r="VGO100" s="170"/>
      <c r="VGP100" s="170"/>
      <c r="VGQ100" s="170"/>
      <c r="VGR100" s="170"/>
      <c r="VGS100" s="170"/>
      <c r="VGT100" s="170"/>
      <c r="VGU100" s="170"/>
      <c r="VGV100" s="170"/>
      <c r="VGW100" s="170"/>
      <c r="VGX100" s="170"/>
      <c r="VGY100" s="170"/>
      <c r="VGZ100" s="170"/>
      <c r="VHA100" s="170"/>
      <c r="VHB100" s="170"/>
      <c r="VHC100" s="170"/>
      <c r="VHD100" s="170"/>
      <c r="VHE100" s="170"/>
      <c r="VHF100" s="170"/>
      <c r="VHG100" s="170"/>
      <c r="VHH100" s="170"/>
      <c r="VHI100" s="170"/>
      <c r="VHJ100" s="170"/>
      <c r="VHK100" s="170"/>
      <c r="VHL100" s="170"/>
      <c r="VHM100" s="170"/>
      <c r="VHN100" s="170"/>
      <c r="VHO100" s="170"/>
      <c r="VHP100" s="170"/>
      <c r="VHQ100" s="170"/>
      <c r="VHR100" s="170"/>
      <c r="VHS100" s="170"/>
      <c r="VHT100" s="170"/>
      <c r="VHU100" s="170"/>
      <c r="VHV100" s="170"/>
      <c r="VHW100" s="170"/>
      <c r="VHX100" s="170"/>
      <c r="VHY100" s="170"/>
      <c r="VHZ100" s="170"/>
      <c r="VIA100" s="170"/>
      <c r="VIB100" s="170"/>
      <c r="VIC100" s="170"/>
      <c r="VID100" s="170"/>
      <c r="VIE100" s="170"/>
      <c r="VIF100" s="170"/>
      <c r="VIG100" s="170"/>
      <c r="VIH100" s="170"/>
      <c r="VII100" s="170"/>
      <c r="VIJ100" s="170"/>
      <c r="VIK100" s="170"/>
      <c r="VIL100" s="170"/>
      <c r="VIM100" s="170"/>
      <c r="VIN100" s="170"/>
      <c r="VIO100" s="170"/>
      <c r="VIP100" s="170"/>
      <c r="VIQ100" s="170"/>
      <c r="VIR100" s="170"/>
      <c r="VIS100" s="170"/>
      <c r="VIT100" s="170"/>
      <c r="VIU100" s="170"/>
      <c r="VIV100" s="170"/>
      <c r="VIW100" s="170"/>
      <c r="VIX100" s="170"/>
      <c r="VIY100" s="170"/>
      <c r="VIZ100" s="170"/>
      <c r="VJA100" s="170"/>
      <c r="VJB100" s="170"/>
      <c r="VJC100" s="170"/>
      <c r="VJD100" s="170"/>
      <c r="VJE100" s="170"/>
      <c r="VJF100" s="170"/>
      <c r="VJG100" s="170"/>
      <c r="VJH100" s="170"/>
      <c r="VJI100" s="170"/>
      <c r="VJJ100" s="170"/>
      <c r="VJK100" s="170"/>
      <c r="VJL100" s="170"/>
      <c r="VJM100" s="170"/>
      <c r="VJN100" s="170"/>
      <c r="VJO100" s="170"/>
      <c r="VJP100" s="170"/>
      <c r="VJQ100" s="170"/>
      <c r="VJR100" s="170"/>
      <c r="VJS100" s="170"/>
      <c r="VJT100" s="170"/>
      <c r="VJU100" s="170"/>
      <c r="VJV100" s="170"/>
      <c r="VJW100" s="170"/>
      <c r="VJX100" s="170"/>
      <c r="VJY100" s="170"/>
      <c r="VJZ100" s="170"/>
      <c r="VKA100" s="170"/>
      <c r="VKB100" s="170"/>
      <c r="VKC100" s="170"/>
      <c r="VKD100" s="170"/>
      <c r="VKE100" s="170"/>
      <c r="VKF100" s="170"/>
      <c r="VKG100" s="170"/>
      <c r="VKH100" s="170"/>
      <c r="VKI100" s="170"/>
      <c r="VKJ100" s="170"/>
      <c r="VKK100" s="170"/>
      <c r="VKL100" s="170"/>
      <c r="VKM100" s="170"/>
      <c r="VKN100" s="170"/>
      <c r="VKO100" s="170"/>
      <c r="VKP100" s="170"/>
      <c r="VKQ100" s="170"/>
      <c r="VKR100" s="170"/>
      <c r="VKS100" s="170"/>
      <c r="VKT100" s="170"/>
      <c r="VKU100" s="170"/>
      <c r="VKV100" s="170"/>
      <c r="VKW100" s="170"/>
      <c r="VKX100" s="170"/>
      <c r="VKY100" s="170"/>
      <c r="VKZ100" s="170"/>
      <c r="VLA100" s="170"/>
      <c r="VLB100" s="170"/>
      <c r="VLC100" s="170"/>
      <c r="VLD100" s="170"/>
      <c r="VLE100" s="170"/>
      <c r="VLF100" s="170"/>
      <c r="VLG100" s="170"/>
      <c r="VLH100" s="170"/>
      <c r="VLI100" s="170"/>
      <c r="VLJ100" s="170"/>
      <c r="VLK100" s="170"/>
      <c r="VLL100" s="170"/>
      <c r="VLM100" s="170"/>
      <c r="VLN100" s="170"/>
      <c r="VLO100" s="170"/>
      <c r="VLP100" s="170"/>
      <c r="VLQ100" s="170"/>
      <c r="VLR100" s="170"/>
      <c r="VLS100" s="170"/>
      <c r="VLT100" s="170"/>
      <c r="VLU100" s="170"/>
      <c r="VLV100" s="170"/>
      <c r="VLW100" s="170"/>
      <c r="VLX100" s="170"/>
      <c r="VLY100" s="170"/>
      <c r="VLZ100" s="170"/>
      <c r="VMA100" s="170"/>
      <c r="VMB100" s="170"/>
      <c r="VMC100" s="170"/>
      <c r="VMD100" s="170"/>
      <c r="VME100" s="170"/>
      <c r="VMF100" s="170"/>
      <c r="VMG100" s="170"/>
      <c r="VMH100" s="170"/>
      <c r="VMI100" s="170"/>
      <c r="VMJ100" s="170"/>
      <c r="VMK100" s="170"/>
      <c r="VML100" s="170"/>
      <c r="VMM100" s="170"/>
      <c r="VMN100" s="170"/>
      <c r="VMO100" s="170"/>
      <c r="VMP100" s="170"/>
      <c r="VMQ100" s="170"/>
      <c r="VMR100" s="170"/>
      <c r="VMS100" s="170"/>
      <c r="VMT100" s="170"/>
      <c r="VMU100" s="170"/>
      <c r="VMV100" s="170"/>
      <c r="VMW100" s="170"/>
      <c r="VMX100" s="170"/>
      <c r="VMY100" s="170"/>
      <c r="VMZ100" s="170"/>
      <c r="VNA100" s="170"/>
      <c r="VNB100" s="170"/>
      <c r="VNC100" s="170"/>
      <c r="VND100" s="170"/>
      <c r="VNE100" s="170"/>
      <c r="VNF100" s="170"/>
      <c r="VNG100" s="170"/>
      <c r="VNH100" s="170"/>
      <c r="VNI100" s="170"/>
      <c r="VNJ100" s="170"/>
      <c r="VNK100" s="170"/>
      <c r="VNL100" s="170"/>
      <c r="VNM100" s="170"/>
      <c r="VNN100" s="170"/>
      <c r="VNO100" s="170"/>
      <c r="VNP100" s="170"/>
      <c r="VNQ100" s="170"/>
      <c r="VNR100" s="170"/>
      <c r="VNS100" s="170"/>
      <c r="VNT100" s="170"/>
      <c r="VNU100" s="170"/>
      <c r="VNV100" s="170"/>
      <c r="VNW100" s="170"/>
      <c r="VNX100" s="170"/>
      <c r="VNY100" s="170"/>
      <c r="VNZ100" s="170"/>
      <c r="VOA100" s="170"/>
      <c r="VOB100" s="170"/>
      <c r="VOC100" s="170"/>
      <c r="VOD100" s="170"/>
      <c r="VOE100" s="170"/>
      <c r="VOF100" s="170"/>
      <c r="VOG100" s="170"/>
      <c r="VOH100" s="170"/>
      <c r="VOI100" s="170"/>
      <c r="VOJ100" s="170"/>
      <c r="VOK100" s="170"/>
      <c r="VOL100" s="170"/>
      <c r="VOM100" s="170"/>
      <c r="VON100" s="170"/>
      <c r="VOO100" s="170"/>
      <c r="VOP100" s="170"/>
      <c r="VOQ100" s="170"/>
      <c r="VOR100" s="170"/>
      <c r="VOS100" s="170"/>
      <c r="VOT100" s="170"/>
      <c r="VOU100" s="170"/>
      <c r="VOV100" s="170"/>
      <c r="VOW100" s="170"/>
      <c r="VOX100" s="170"/>
      <c r="VOY100" s="170"/>
      <c r="VOZ100" s="170"/>
      <c r="VPA100" s="170"/>
      <c r="VPB100" s="170"/>
      <c r="VPC100" s="170"/>
      <c r="VPD100" s="170"/>
      <c r="VPE100" s="170"/>
      <c r="VPF100" s="170"/>
      <c r="VPG100" s="170"/>
      <c r="VPH100" s="170"/>
      <c r="VPI100" s="170"/>
      <c r="VPJ100" s="170"/>
      <c r="VPK100" s="170"/>
      <c r="VPL100" s="170"/>
      <c r="VPM100" s="170"/>
      <c r="VPN100" s="170"/>
      <c r="VPO100" s="170"/>
      <c r="VPP100" s="170"/>
      <c r="VPQ100" s="170"/>
      <c r="VPR100" s="170"/>
      <c r="VPS100" s="170"/>
      <c r="VPT100" s="170"/>
      <c r="VPU100" s="170"/>
      <c r="VPV100" s="170"/>
      <c r="VPW100" s="170"/>
      <c r="VPX100" s="170"/>
      <c r="VPY100" s="170"/>
      <c r="VPZ100" s="170"/>
      <c r="VQA100" s="170"/>
      <c r="VQB100" s="170"/>
      <c r="VQC100" s="170"/>
      <c r="VQD100" s="170"/>
      <c r="VQE100" s="170"/>
      <c r="VQF100" s="170"/>
      <c r="VQG100" s="170"/>
      <c r="VQH100" s="170"/>
      <c r="VQI100" s="170"/>
      <c r="VQJ100" s="170"/>
      <c r="VQK100" s="170"/>
      <c r="VQL100" s="170"/>
      <c r="VQM100" s="170"/>
      <c r="VQN100" s="170"/>
      <c r="VQO100" s="170"/>
      <c r="VQP100" s="170"/>
      <c r="VQQ100" s="170"/>
      <c r="VQR100" s="170"/>
      <c r="VQS100" s="170"/>
      <c r="VQT100" s="170"/>
      <c r="VQU100" s="170"/>
      <c r="VQV100" s="170"/>
      <c r="VQW100" s="170"/>
      <c r="VQX100" s="170"/>
      <c r="VQY100" s="170"/>
      <c r="VQZ100" s="170"/>
      <c r="VRA100" s="170"/>
      <c r="VRB100" s="170"/>
      <c r="VRC100" s="170"/>
      <c r="VRD100" s="170"/>
      <c r="VRE100" s="170"/>
      <c r="VRF100" s="170"/>
      <c r="VRG100" s="170"/>
      <c r="VRH100" s="170"/>
      <c r="VRI100" s="170"/>
      <c r="VRJ100" s="170"/>
      <c r="VRK100" s="170"/>
      <c r="VRL100" s="170"/>
      <c r="VRM100" s="170"/>
      <c r="VRN100" s="170"/>
      <c r="VRO100" s="170"/>
      <c r="VRP100" s="170"/>
      <c r="VRQ100" s="170"/>
      <c r="VRR100" s="170"/>
      <c r="VRS100" s="170"/>
      <c r="VRT100" s="170"/>
      <c r="VRU100" s="170"/>
      <c r="VRV100" s="170"/>
      <c r="VRW100" s="170"/>
      <c r="VRX100" s="170"/>
      <c r="VRY100" s="170"/>
      <c r="VRZ100" s="170"/>
      <c r="VSA100" s="170"/>
      <c r="VSB100" s="170"/>
      <c r="VSC100" s="170"/>
      <c r="VSD100" s="170"/>
      <c r="VSE100" s="170"/>
      <c r="VSF100" s="170"/>
      <c r="VSG100" s="170"/>
      <c r="VSH100" s="170"/>
      <c r="VSI100" s="170"/>
      <c r="VSJ100" s="170"/>
      <c r="VSK100" s="170"/>
      <c r="VSL100" s="170"/>
      <c r="VSM100" s="170"/>
      <c r="VSN100" s="170"/>
      <c r="VSO100" s="170"/>
      <c r="VSP100" s="170"/>
      <c r="VSQ100" s="170"/>
      <c r="VSR100" s="170"/>
      <c r="VSS100" s="170"/>
      <c r="VST100" s="170"/>
      <c r="VSU100" s="170"/>
      <c r="VSV100" s="170"/>
      <c r="VSW100" s="170"/>
      <c r="VSX100" s="170"/>
      <c r="VSY100" s="170"/>
      <c r="VSZ100" s="170"/>
      <c r="VTA100" s="170"/>
      <c r="VTB100" s="170"/>
      <c r="VTC100" s="170"/>
      <c r="VTD100" s="170"/>
      <c r="VTE100" s="170"/>
      <c r="VTF100" s="170"/>
      <c r="VTG100" s="170"/>
      <c r="VTH100" s="170"/>
      <c r="VTI100" s="170"/>
      <c r="VTJ100" s="170"/>
      <c r="VTK100" s="170"/>
      <c r="VTL100" s="170"/>
      <c r="VTM100" s="170"/>
      <c r="VTN100" s="170"/>
      <c r="VTO100" s="170"/>
      <c r="VTP100" s="170"/>
      <c r="VTQ100" s="170"/>
      <c r="VTR100" s="170"/>
      <c r="VTS100" s="170"/>
      <c r="VTT100" s="170"/>
      <c r="VTU100" s="170"/>
      <c r="VTV100" s="170"/>
      <c r="VTW100" s="170"/>
      <c r="VTX100" s="170"/>
      <c r="VTY100" s="170"/>
      <c r="VTZ100" s="170"/>
      <c r="VUA100" s="170"/>
      <c r="VUB100" s="170"/>
      <c r="VUC100" s="170"/>
      <c r="VUD100" s="170"/>
      <c r="VUE100" s="170"/>
      <c r="VUF100" s="170"/>
      <c r="VUG100" s="170"/>
      <c r="VUH100" s="170"/>
      <c r="VUI100" s="170"/>
      <c r="VUJ100" s="170"/>
      <c r="VUK100" s="170"/>
      <c r="VUL100" s="170"/>
      <c r="VUM100" s="170"/>
      <c r="VUN100" s="170"/>
      <c r="VUO100" s="170"/>
      <c r="VUP100" s="170"/>
      <c r="VUQ100" s="170"/>
      <c r="VUR100" s="170"/>
      <c r="VUS100" s="170"/>
      <c r="VUT100" s="170"/>
      <c r="VUU100" s="170"/>
      <c r="VUV100" s="170"/>
      <c r="VUW100" s="170"/>
      <c r="VUX100" s="170"/>
      <c r="VUY100" s="170"/>
      <c r="VUZ100" s="170"/>
      <c r="VVA100" s="170"/>
      <c r="VVB100" s="170"/>
      <c r="VVC100" s="170"/>
      <c r="VVD100" s="170"/>
      <c r="VVE100" s="170"/>
      <c r="VVF100" s="170"/>
      <c r="VVG100" s="170"/>
      <c r="VVH100" s="170"/>
      <c r="VVI100" s="170"/>
      <c r="VVJ100" s="170"/>
      <c r="VVK100" s="170"/>
      <c r="VVL100" s="170"/>
      <c r="VVM100" s="170"/>
      <c r="VVN100" s="170"/>
      <c r="VVO100" s="170"/>
      <c r="VVP100" s="170"/>
      <c r="VVQ100" s="170"/>
      <c r="VVR100" s="170"/>
      <c r="VVS100" s="170"/>
      <c r="VVT100" s="170"/>
      <c r="VVU100" s="170"/>
      <c r="VVV100" s="170"/>
      <c r="VVW100" s="170"/>
      <c r="VVX100" s="170"/>
      <c r="VVY100" s="170"/>
      <c r="VVZ100" s="170"/>
      <c r="VWA100" s="170"/>
      <c r="VWB100" s="170"/>
      <c r="VWC100" s="170"/>
      <c r="VWD100" s="170"/>
      <c r="VWE100" s="170"/>
      <c r="VWF100" s="170"/>
      <c r="VWG100" s="170"/>
      <c r="VWH100" s="170"/>
      <c r="VWI100" s="170"/>
      <c r="VWJ100" s="170"/>
      <c r="VWK100" s="170"/>
      <c r="VWL100" s="170"/>
      <c r="VWM100" s="170"/>
      <c r="VWN100" s="170"/>
      <c r="VWO100" s="170"/>
      <c r="VWP100" s="170"/>
      <c r="VWQ100" s="170"/>
      <c r="VWR100" s="170"/>
      <c r="VWS100" s="170"/>
      <c r="VWT100" s="170"/>
      <c r="VWU100" s="170"/>
      <c r="VWV100" s="170"/>
      <c r="VWW100" s="170"/>
      <c r="VWX100" s="170"/>
      <c r="VWY100" s="170"/>
      <c r="VWZ100" s="170"/>
      <c r="VXA100" s="170"/>
      <c r="VXB100" s="170"/>
      <c r="VXC100" s="170"/>
      <c r="VXD100" s="170"/>
      <c r="VXE100" s="170"/>
      <c r="VXF100" s="170"/>
      <c r="VXG100" s="170"/>
      <c r="VXH100" s="170"/>
      <c r="VXI100" s="170"/>
      <c r="VXJ100" s="170"/>
      <c r="VXK100" s="170"/>
      <c r="VXL100" s="170"/>
      <c r="VXM100" s="170"/>
      <c r="VXN100" s="170"/>
      <c r="VXO100" s="170"/>
      <c r="VXP100" s="170"/>
      <c r="VXQ100" s="170"/>
      <c r="VXR100" s="170"/>
      <c r="VXS100" s="170"/>
      <c r="VXT100" s="170"/>
      <c r="VXU100" s="170"/>
      <c r="VXV100" s="170"/>
      <c r="VXW100" s="170"/>
      <c r="VXX100" s="170"/>
      <c r="VXY100" s="170"/>
      <c r="VXZ100" s="170"/>
      <c r="VYA100" s="170"/>
      <c r="VYB100" s="170"/>
      <c r="VYC100" s="170"/>
      <c r="VYD100" s="170"/>
      <c r="VYE100" s="170"/>
      <c r="VYF100" s="170"/>
      <c r="VYG100" s="170"/>
      <c r="VYH100" s="170"/>
      <c r="VYI100" s="170"/>
      <c r="VYJ100" s="170"/>
      <c r="VYK100" s="170"/>
      <c r="VYL100" s="170"/>
      <c r="VYM100" s="170"/>
      <c r="VYN100" s="170"/>
      <c r="VYO100" s="170"/>
      <c r="VYP100" s="170"/>
      <c r="VYQ100" s="170"/>
      <c r="VYR100" s="170"/>
      <c r="VYS100" s="170"/>
      <c r="VYT100" s="170"/>
      <c r="VYU100" s="170"/>
      <c r="VYV100" s="170"/>
      <c r="VYW100" s="170"/>
      <c r="VYX100" s="170"/>
      <c r="VYY100" s="170"/>
      <c r="VYZ100" s="170"/>
      <c r="VZA100" s="170"/>
      <c r="VZB100" s="170"/>
      <c r="VZC100" s="170"/>
      <c r="VZD100" s="170"/>
      <c r="VZE100" s="170"/>
      <c r="VZF100" s="170"/>
      <c r="VZG100" s="170"/>
      <c r="VZH100" s="170"/>
      <c r="VZI100" s="170"/>
      <c r="VZJ100" s="170"/>
      <c r="VZK100" s="170"/>
      <c r="VZL100" s="170"/>
      <c r="VZM100" s="170"/>
      <c r="VZN100" s="170"/>
      <c r="VZO100" s="170"/>
      <c r="VZP100" s="170"/>
      <c r="VZQ100" s="170"/>
      <c r="VZR100" s="170"/>
      <c r="VZS100" s="170"/>
      <c r="VZT100" s="170"/>
      <c r="VZU100" s="170"/>
      <c r="VZV100" s="170"/>
      <c r="VZW100" s="170"/>
      <c r="VZX100" s="170"/>
      <c r="VZY100" s="170"/>
      <c r="VZZ100" s="170"/>
      <c r="WAA100" s="170"/>
      <c r="WAB100" s="170"/>
      <c r="WAC100" s="170"/>
      <c r="WAD100" s="170"/>
      <c r="WAE100" s="170"/>
      <c r="WAF100" s="170"/>
      <c r="WAG100" s="170"/>
      <c r="WAH100" s="170"/>
      <c r="WAI100" s="170"/>
      <c r="WAJ100" s="170"/>
      <c r="WAK100" s="170"/>
      <c r="WAL100" s="170"/>
      <c r="WAM100" s="170"/>
      <c r="WAN100" s="170"/>
      <c r="WAO100" s="170"/>
      <c r="WAP100" s="170"/>
      <c r="WAQ100" s="170"/>
      <c r="WAR100" s="170"/>
      <c r="WAS100" s="170"/>
      <c r="WAT100" s="170"/>
      <c r="WAU100" s="170"/>
      <c r="WAV100" s="170"/>
      <c r="WAW100" s="170"/>
      <c r="WAX100" s="170"/>
      <c r="WAY100" s="170"/>
      <c r="WAZ100" s="170"/>
      <c r="WBA100" s="170"/>
      <c r="WBB100" s="170"/>
      <c r="WBC100" s="170"/>
      <c r="WBD100" s="170"/>
      <c r="WBE100" s="170"/>
      <c r="WBF100" s="170"/>
      <c r="WBG100" s="170"/>
      <c r="WBH100" s="170"/>
      <c r="WBI100" s="170"/>
      <c r="WBJ100" s="170"/>
      <c r="WBK100" s="170"/>
      <c r="WBL100" s="170"/>
      <c r="WBM100" s="170"/>
      <c r="WBN100" s="170"/>
      <c r="WBO100" s="170"/>
      <c r="WBP100" s="170"/>
      <c r="WBQ100" s="170"/>
      <c r="WBR100" s="170"/>
      <c r="WBS100" s="170"/>
      <c r="WBT100" s="170"/>
      <c r="WBU100" s="170"/>
      <c r="WBV100" s="170"/>
      <c r="WBW100" s="170"/>
      <c r="WBX100" s="170"/>
      <c r="WBY100" s="170"/>
      <c r="WBZ100" s="170"/>
      <c r="WCA100" s="170"/>
      <c r="WCB100" s="170"/>
      <c r="WCC100" s="170"/>
      <c r="WCD100" s="170"/>
      <c r="WCE100" s="170"/>
      <c r="WCF100" s="170"/>
      <c r="WCG100" s="170"/>
      <c r="WCH100" s="170"/>
      <c r="WCI100" s="170"/>
      <c r="WCJ100" s="170"/>
      <c r="WCK100" s="170"/>
      <c r="WCL100" s="170"/>
      <c r="WCM100" s="170"/>
      <c r="WCN100" s="170"/>
      <c r="WCO100" s="170"/>
      <c r="WCP100" s="170"/>
      <c r="WCQ100" s="170"/>
      <c r="WCR100" s="170"/>
      <c r="WCS100" s="170"/>
      <c r="WCT100" s="170"/>
      <c r="WCU100" s="170"/>
      <c r="WCV100" s="170"/>
      <c r="WCW100" s="170"/>
      <c r="WCX100" s="170"/>
      <c r="WCY100" s="170"/>
      <c r="WCZ100" s="170"/>
      <c r="WDA100" s="170"/>
      <c r="WDB100" s="170"/>
      <c r="WDC100" s="170"/>
      <c r="WDD100" s="170"/>
      <c r="WDE100" s="170"/>
      <c r="WDF100" s="170"/>
      <c r="WDG100" s="170"/>
      <c r="WDH100" s="170"/>
      <c r="WDI100" s="170"/>
      <c r="WDJ100" s="170"/>
      <c r="WDK100" s="170"/>
      <c r="WDL100" s="170"/>
      <c r="WDM100" s="170"/>
      <c r="WDN100" s="170"/>
      <c r="WDO100" s="170"/>
      <c r="WDP100" s="170"/>
      <c r="WDQ100" s="170"/>
      <c r="WDR100" s="170"/>
      <c r="WDS100" s="170"/>
      <c r="WDT100" s="170"/>
      <c r="WDU100" s="170"/>
      <c r="WDV100" s="170"/>
      <c r="WDW100" s="170"/>
      <c r="WDX100" s="170"/>
      <c r="WDY100" s="170"/>
      <c r="WDZ100" s="170"/>
      <c r="WEA100" s="170"/>
      <c r="WEB100" s="170"/>
      <c r="WEC100" s="170"/>
      <c r="WED100" s="170"/>
      <c r="WEE100" s="170"/>
      <c r="WEF100" s="170"/>
      <c r="WEG100" s="170"/>
      <c r="WEH100" s="170"/>
      <c r="WEI100" s="170"/>
      <c r="WEJ100" s="170"/>
      <c r="WEK100" s="170"/>
      <c r="WEL100" s="170"/>
      <c r="WEM100" s="170"/>
      <c r="WEN100" s="170"/>
      <c r="WEO100" s="170"/>
      <c r="WEP100" s="170"/>
      <c r="WEQ100" s="170"/>
      <c r="WER100" s="170"/>
      <c r="WES100" s="170"/>
      <c r="WET100" s="170"/>
      <c r="WEU100" s="170"/>
      <c r="WEV100" s="170"/>
      <c r="WEW100" s="170"/>
      <c r="WEX100" s="170"/>
      <c r="WEY100" s="170"/>
      <c r="WEZ100" s="170"/>
      <c r="WFA100" s="170"/>
      <c r="WFB100" s="170"/>
      <c r="WFC100" s="170"/>
      <c r="WFD100" s="170"/>
      <c r="WFE100" s="170"/>
      <c r="WFF100" s="170"/>
      <c r="WFG100" s="170"/>
      <c r="WFH100" s="170"/>
      <c r="WFI100" s="170"/>
      <c r="WFJ100" s="170"/>
      <c r="WFK100" s="170"/>
      <c r="WFL100" s="170"/>
      <c r="WFM100" s="170"/>
      <c r="WFN100" s="170"/>
      <c r="WFO100" s="170"/>
      <c r="WFP100" s="170"/>
      <c r="WFQ100" s="170"/>
      <c r="WFR100" s="170"/>
      <c r="WFS100" s="170"/>
      <c r="WFT100" s="170"/>
      <c r="WFU100" s="170"/>
      <c r="WFV100" s="170"/>
      <c r="WFW100" s="170"/>
      <c r="WFX100" s="170"/>
      <c r="WFY100" s="170"/>
      <c r="WFZ100" s="170"/>
      <c r="WGA100" s="170"/>
      <c r="WGB100" s="170"/>
      <c r="WGC100" s="170"/>
      <c r="WGD100" s="170"/>
      <c r="WGE100" s="170"/>
      <c r="WGF100" s="170"/>
      <c r="WGG100" s="170"/>
      <c r="WGH100" s="170"/>
      <c r="WGI100" s="170"/>
      <c r="WGJ100" s="170"/>
      <c r="WGK100" s="170"/>
      <c r="WGL100" s="170"/>
      <c r="WGM100" s="170"/>
      <c r="WGN100" s="170"/>
      <c r="WGO100" s="170"/>
      <c r="WGP100" s="170"/>
      <c r="WGQ100" s="170"/>
      <c r="WGR100" s="170"/>
      <c r="WGS100" s="170"/>
      <c r="WGT100" s="170"/>
      <c r="WGU100" s="170"/>
      <c r="WGV100" s="170"/>
      <c r="WGW100" s="170"/>
      <c r="WGX100" s="170"/>
      <c r="WGY100" s="170"/>
      <c r="WGZ100" s="170"/>
      <c r="WHA100" s="170"/>
      <c r="WHB100" s="170"/>
      <c r="WHC100" s="170"/>
      <c r="WHD100" s="170"/>
      <c r="WHE100" s="170"/>
      <c r="WHF100" s="170"/>
      <c r="WHG100" s="170"/>
      <c r="WHH100" s="170"/>
      <c r="WHI100" s="170"/>
      <c r="WHJ100" s="170"/>
      <c r="WHK100" s="170"/>
      <c r="WHL100" s="170"/>
      <c r="WHM100" s="170"/>
      <c r="WHN100" s="170"/>
      <c r="WHO100" s="170"/>
      <c r="WHP100" s="170"/>
      <c r="WHQ100" s="170"/>
      <c r="WHR100" s="170"/>
      <c r="WHS100" s="170"/>
      <c r="WHT100" s="170"/>
      <c r="WHU100" s="170"/>
      <c r="WHV100" s="170"/>
      <c r="WHW100" s="170"/>
      <c r="WHX100" s="170"/>
      <c r="WHY100" s="170"/>
      <c r="WHZ100" s="170"/>
      <c r="WIA100" s="170"/>
      <c r="WIB100" s="170"/>
      <c r="WIC100" s="170"/>
      <c r="WID100" s="170"/>
      <c r="WIE100" s="170"/>
      <c r="WIF100" s="170"/>
      <c r="WIG100" s="170"/>
      <c r="WIH100" s="170"/>
      <c r="WII100" s="170"/>
      <c r="WIJ100" s="170"/>
      <c r="WIK100" s="170"/>
      <c r="WIL100" s="170"/>
      <c r="WIM100" s="170"/>
      <c r="WIN100" s="170"/>
      <c r="WIO100" s="170"/>
      <c r="WIP100" s="170"/>
      <c r="WIQ100" s="170"/>
      <c r="WIR100" s="170"/>
      <c r="WIS100" s="170"/>
      <c r="WIT100" s="170"/>
      <c r="WIU100" s="170"/>
      <c r="WIV100" s="170"/>
      <c r="WIW100" s="170"/>
      <c r="WIX100" s="170"/>
      <c r="WIY100" s="170"/>
      <c r="WIZ100" s="170"/>
      <c r="WJA100" s="170"/>
      <c r="WJB100" s="170"/>
      <c r="WJC100" s="170"/>
      <c r="WJD100" s="170"/>
      <c r="WJE100" s="170"/>
      <c r="WJF100" s="170"/>
      <c r="WJG100" s="170"/>
      <c r="WJH100" s="170"/>
      <c r="WJI100" s="170"/>
      <c r="WJJ100" s="170"/>
      <c r="WJK100" s="170"/>
      <c r="WJL100" s="170"/>
      <c r="WJM100" s="170"/>
      <c r="WJN100" s="170"/>
      <c r="WJO100" s="170"/>
      <c r="WJP100" s="170"/>
      <c r="WJQ100" s="170"/>
      <c r="WJR100" s="170"/>
      <c r="WJS100" s="170"/>
      <c r="WJT100" s="170"/>
      <c r="WJU100" s="170"/>
      <c r="WJV100" s="170"/>
      <c r="WJW100" s="170"/>
      <c r="WJX100" s="170"/>
      <c r="WJY100" s="170"/>
      <c r="WJZ100" s="170"/>
      <c r="WKA100" s="170"/>
      <c r="WKB100" s="170"/>
      <c r="WKC100" s="170"/>
      <c r="WKD100" s="170"/>
      <c r="WKE100" s="170"/>
      <c r="WKF100" s="170"/>
      <c r="WKG100" s="170"/>
      <c r="WKH100" s="170"/>
      <c r="WKI100" s="170"/>
      <c r="WKJ100" s="170"/>
      <c r="WKK100" s="170"/>
      <c r="WKL100" s="170"/>
      <c r="WKM100" s="170"/>
      <c r="WKN100" s="170"/>
      <c r="WKO100" s="170"/>
      <c r="WKP100" s="170"/>
      <c r="WKQ100" s="170"/>
      <c r="WKR100" s="170"/>
      <c r="WKS100" s="170"/>
      <c r="WKT100" s="170"/>
      <c r="WKU100" s="170"/>
      <c r="WKV100" s="170"/>
      <c r="WKW100" s="170"/>
      <c r="WKX100" s="170"/>
      <c r="WKY100" s="170"/>
      <c r="WKZ100" s="170"/>
      <c r="WLA100" s="170"/>
      <c r="WLB100" s="170"/>
      <c r="WLC100" s="170"/>
      <c r="WLD100" s="170"/>
      <c r="WLE100" s="170"/>
      <c r="WLF100" s="170"/>
      <c r="WLG100" s="170"/>
      <c r="WLH100" s="170"/>
      <c r="WLI100" s="170"/>
      <c r="WLJ100" s="170"/>
      <c r="WLK100" s="170"/>
      <c r="WLL100" s="170"/>
      <c r="WLM100" s="170"/>
      <c r="WLN100" s="170"/>
      <c r="WLO100" s="170"/>
      <c r="WLP100" s="170"/>
      <c r="WLQ100" s="170"/>
      <c r="WLR100" s="170"/>
      <c r="WLS100" s="170"/>
      <c r="WLT100" s="170"/>
      <c r="WLU100" s="170"/>
      <c r="WLV100" s="170"/>
      <c r="WLW100" s="170"/>
      <c r="WLX100" s="170"/>
      <c r="WLY100" s="170"/>
      <c r="WLZ100" s="170"/>
      <c r="WMA100" s="170"/>
      <c r="WMB100" s="170"/>
      <c r="WMC100" s="170"/>
      <c r="WMD100" s="170"/>
      <c r="WME100" s="170"/>
      <c r="WMF100" s="170"/>
      <c r="WMG100" s="170"/>
      <c r="WMH100" s="170"/>
      <c r="WMI100" s="170"/>
      <c r="WMJ100" s="170"/>
      <c r="WMK100" s="170"/>
      <c r="WML100" s="170"/>
      <c r="WMM100" s="170"/>
      <c r="WMN100" s="170"/>
      <c r="WMO100" s="170"/>
      <c r="WMP100" s="170"/>
      <c r="WMQ100" s="170"/>
      <c r="WMR100" s="170"/>
      <c r="WMS100" s="170"/>
      <c r="WMT100" s="170"/>
      <c r="WMU100" s="170"/>
      <c r="WMV100" s="170"/>
      <c r="WMW100" s="170"/>
      <c r="WMX100" s="170"/>
      <c r="WMY100" s="170"/>
      <c r="WMZ100" s="170"/>
      <c r="WNA100" s="170"/>
      <c r="WNB100" s="170"/>
      <c r="WNC100" s="170"/>
      <c r="WND100" s="170"/>
      <c r="WNE100" s="170"/>
      <c r="WNF100" s="170"/>
      <c r="WNG100" s="170"/>
      <c r="WNH100" s="170"/>
      <c r="WNI100" s="170"/>
      <c r="WNJ100" s="170"/>
      <c r="WNK100" s="170"/>
      <c r="WNL100" s="170"/>
      <c r="WNM100" s="170"/>
      <c r="WNN100" s="170"/>
      <c r="WNO100" s="170"/>
      <c r="WNP100" s="170"/>
      <c r="WNQ100" s="170"/>
      <c r="WNR100" s="170"/>
      <c r="WNS100" s="170"/>
      <c r="WNT100" s="170"/>
      <c r="WNU100" s="170"/>
      <c r="WNV100" s="170"/>
      <c r="WNW100" s="170"/>
      <c r="WNX100" s="170"/>
      <c r="WNY100" s="170"/>
      <c r="WNZ100" s="170"/>
      <c r="WOA100" s="170"/>
      <c r="WOB100" s="170"/>
      <c r="WOC100" s="170"/>
      <c r="WOD100" s="170"/>
      <c r="WOE100" s="170"/>
      <c r="WOF100" s="170"/>
      <c r="WOG100" s="170"/>
      <c r="WOH100" s="170"/>
      <c r="WOI100" s="170"/>
      <c r="WOJ100" s="170"/>
      <c r="WOK100" s="170"/>
      <c r="WOL100" s="170"/>
      <c r="WOM100" s="170"/>
      <c r="WON100" s="170"/>
      <c r="WOO100" s="170"/>
      <c r="WOP100" s="170"/>
      <c r="WOQ100" s="170"/>
      <c r="WOR100" s="170"/>
      <c r="WOS100" s="170"/>
      <c r="WOT100" s="170"/>
      <c r="WOU100" s="170"/>
      <c r="WOV100" s="170"/>
      <c r="WOW100" s="170"/>
      <c r="WOX100" s="170"/>
      <c r="WOY100" s="170"/>
      <c r="WOZ100" s="170"/>
      <c r="WPA100" s="170"/>
      <c r="WPB100" s="170"/>
      <c r="WPC100" s="170"/>
      <c r="WPD100" s="170"/>
      <c r="WPE100" s="170"/>
      <c r="WPF100" s="170"/>
      <c r="WPG100" s="170"/>
      <c r="WPH100" s="170"/>
      <c r="WPI100" s="170"/>
      <c r="WPJ100" s="170"/>
      <c r="WPK100" s="170"/>
      <c r="WPL100" s="170"/>
      <c r="WPM100" s="170"/>
      <c r="WPN100" s="170"/>
      <c r="WPO100" s="170"/>
      <c r="WPP100" s="170"/>
      <c r="WPQ100" s="170"/>
      <c r="WPR100" s="170"/>
      <c r="WPS100" s="170"/>
      <c r="WPT100" s="170"/>
      <c r="WPU100" s="170"/>
      <c r="WPV100" s="170"/>
      <c r="WPW100" s="170"/>
      <c r="WPX100" s="170"/>
      <c r="WPY100" s="170"/>
      <c r="WPZ100" s="170"/>
      <c r="WQA100" s="170"/>
      <c r="WQB100" s="170"/>
      <c r="WQC100" s="170"/>
      <c r="WQD100" s="170"/>
      <c r="WQE100" s="170"/>
      <c r="WQF100" s="170"/>
      <c r="WQG100" s="170"/>
      <c r="WQH100" s="170"/>
      <c r="WQI100" s="170"/>
      <c r="WQJ100" s="170"/>
      <c r="WQK100" s="170"/>
      <c r="WQL100" s="170"/>
      <c r="WQM100" s="170"/>
      <c r="WQN100" s="170"/>
      <c r="WQO100" s="170"/>
      <c r="WQP100" s="170"/>
      <c r="WQQ100" s="170"/>
      <c r="WQR100" s="170"/>
      <c r="WQS100" s="170"/>
      <c r="WQT100" s="170"/>
      <c r="WQU100" s="170"/>
      <c r="WQV100" s="170"/>
      <c r="WQW100" s="170"/>
      <c r="WQX100" s="170"/>
      <c r="WQY100" s="170"/>
      <c r="WQZ100" s="170"/>
      <c r="WRA100" s="170"/>
      <c r="WRB100" s="170"/>
      <c r="WRC100" s="170"/>
      <c r="WRD100" s="170"/>
      <c r="WRE100" s="170"/>
      <c r="WRF100" s="170"/>
      <c r="WRG100" s="170"/>
      <c r="WRH100" s="170"/>
      <c r="WRI100" s="170"/>
      <c r="WRJ100" s="170"/>
      <c r="WRK100" s="170"/>
      <c r="WRL100" s="170"/>
      <c r="WRM100" s="170"/>
      <c r="WRN100" s="170"/>
      <c r="WRO100" s="170"/>
      <c r="WRP100" s="170"/>
      <c r="WRQ100" s="170"/>
      <c r="WRR100" s="170"/>
      <c r="WRS100" s="170"/>
      <c r="WRT100" s="170"/>
      <c r="WRU100" s="170"/>
      <c r="WRV100" s="170"/>
      <c r="WRW100" s="170"/>
      <c r="WRX100" s="170"/>
      <c r="WRY100" s="170"/>
      <c r="WRZ100" s="170"/>
      <c r="WSA100" s="170"/>
      <c r="WSB100" s="170"/>
      <c r="WSC100" s="170"/>
      <c r="WSD100" s="170"/>
      <c r="WSE100" s="170"/>
      <c r="WSF100" s="170"/>
      <c r="WSG100" s="170"/>
      <c r="WSH100" s="170"/>
      <c r="WSI100" s="170"/>
      <c r="WSJ100" s="170"/>
      <c r="WSK100" s="170"/>
      <c r="WSL100" s="170"/>
      <c r="WSM100" s="170"/>
      <c r="WSN100" s="170"/>
      <c r="WSO100" s="170"/>
      <c r="WSP100" s="170"/>
      <c r="WSQ100" s="170"/>
      <c r="WSR100" s="170"/>
      <c r="WSS100" s="170"/>
      <c r="WST100" s="170"/>
      <c r="WSU100" s="170"/>
      <c r="WSV100" s="170"/>
      <c r="WSW100" s="170"/>
      <c r="WSX100" s="170"/>
      <c r="WSY100" s="170"/>
      <c r="WSZ100" s="170"/>
      <c r="WTA100" s="170"/>
      <c r="WTB100" s="170"/>
      <c r="WTC100" s="170"/>
      <c r="WTD100" s="170"/>
      <c r="WTE100" s="170"/>
      <c r="WTF100" s="170"/>
      <c r="WTG100" s="170"/>
      <c r="WTH100" s="170"/>
      <c r="WTI100" s="170"/>
      <c r="WTJ100" s="170"/>
      <c r="WTK100" s="170"/>
      <c r="WTL100" s="170"/>
      <c r="WTM100" s="170"/>
      <c r="WTN100" s="170"/>
      <c r="WTO100" s="170"/>
      <c r="WTP100" s="170"/>
      <c r="WTQ100" s="170"/>
      <c r="WTR100" s="170"/>
      <c r="WTS100" s="170"/>
      <c r="WTT100" s="170"/>
      <c r="WTU100" s="170"/>
      <c r="WTV100" s="170"/>
      <c r="WTW100" s="170"/>
      <c r="WTX100" s="170"/>
      <c r="WTY100" s="170"/>
      <c r="WTZ100" s="170"/>
      <c r="WUA100" s="170"/>
      <c r="WUB100" s="170"/>
      <c r="WUC100" s="170"/>
      <c r="WUD100" s="170"/>
      <c r="WUE100" s="170"/>
      <c r="WUF100" s="170"/>
      <c r="WUG100" s="170"/>
      <c r="WUH100" s="170"/>
      <c r="WUI100" s="170"/>
      <c r="WUJ100" s="170"/>
      <c r="WUK100" s="170"/>
      <c r="WUL100" s="170"/>
      <c r="WUM100" s="170"/>
      <c r="WUN100" s="170"/>
      <c r="WUO100" s="170"/>
      <c r="WUP100" s="170"/>
      <c r="WUQ100" s="170"/>
      <c r="WUR100" s="170"/>
      <c r="WUS100" s="170"/>
      <c r="WUT100" s="170"/>
      <c r="WUU100" s="170"/>
      <c r="WUV100" s="170"/>
      <c r="WUW100" s="170"/>
      <c r="WUX100" s="170"/>
      <c r="WUY100" s="170"/>
      <c r="WUZ100" s="170"/>
      <c r="WVA100" s="170"/>
      <c r="WVB100" s="170"/>
      <c r="WVC100" s="170"/>
      <c r="WVD100" s="170"/>
      <c r="WVE100" s="170"/>
      <c r="WVF100" s="170"/>
      <c r="WVG100" s="170"/>
      <c r="WVH100" s="170"/>
      <c r="WVI100" s="170"/>
      <c r="WVJ100" s="170"/>
      <c r="WVK100" s="170"/>
      <c r="WVL100" s="170"/>
      <c r="WVM100" s="170"/>
      <c r="WVN100" s="170"/>
      <c r="WVO100" s="170"/>
      <c r="WVP100" s="170"/>
      <c r="WVQ100" s="170"/>
      <c r="WVR100" s="170"/>
      <c r="WVS100" s="170"/>
      <c r="WVT100" s="170"/>
      <c r="WVU100" s="170"/>
      <c r="WVV100" s="170"/>
      <c r="WVW100" s="170"/>
      <c r="WVX100" s="170"/>
      <c r="WVY100" s="170"/>
      <c r="WVZ100" s="170"/>
      <c r="WWA100" s="170"/>
      <c r="WWB100" s="170"/>
      <c r="WWC100" s="170"/>
      <c r="WWD100" s="170"/>
      <c r="WWE100" s="170"/>
      <c r="WWF100" s="170"/>
      <c r="WWG100" s="170"/>
      <c r="WWH100" s="170"/>
      <c r="WWI100" s="170"/>
      <c r="WWJ100" s="170"/>
      <c r="WWK100" s="170"/>
      <c r="WWL100" s="170"/>
      <c r="WWM100" s="170"/>
      <c r="WWN100" s="170"/>
      <c r="WWO100" s="170"/>
      <c r="WWP100" s="170"/>
      <c r="WWQ100" s="170"/>
      <c r="WWR100" s="170"/>
      <c r="WWS100" s="170"/>
      <c r="WWT100" s="170"/>
      <c r="WWU100" s="170"/>
      <c r="WWV100" s="170"/>
      <c r="WWW100" s="170"/>
      <c r="WWX100" s="170"/>
      <c r="WWY100" s="170"/>
      <c r="WWZ100" s="170"/>
      <c r="WXA100" s="170"/>
      <c r="WXB100" s="170"/>
      <c r="WXC100" s="170"/>
      <c r="WXD100" s="170"/>
      <c r="WXE100" s="170"/>
      <c r="WXF100" s="170"/>
      <c r="WXG100" s="170"/>
      <c r="WXH100" s="170"/>
      <c r="WXI100" s="170"/>
      <c r="WXJ100" s="170"/>
      <c r="WXK100" s="170"/>
      <c r="WXL100" s="170"/>
      <c r="WXM100" s="170"/>
      <c r="WXN100" s="170"/>
      <c r="WXO100" s="170"/>
      <c r="WXP100" s="170"/>
      <c r="WXQ100" s="170"/>
      <c r="WXR100" s="170"/>
      <c r="WXS100" s="170"/>
      <c r="WXT100" s="170"/>
      <c r="WXU100" s="170"/>
      <c r="WXV100" s="170"/>
      <c r="WXW100" s="170"/>
      <c r="WXX100" s="170"/>
      <c r="WXY100" s="170"/>
      <c r="WXZ100" s="170"/>
      <c r="WYA100" s="170"/>
      <c r="WYB100" s="170"/>
      <c r="WYC100" s="170"/>
      <c r="WYD100" s="170"/>
      <c r="WYE100" s="170"/>
      <c r="WYF100" s="170"/>
      <c r="WYG100" s="170"/>
      <c r="WYH100" s="170"/>
      <c r="WYI100" s="170"/>
      <c r="WYJ100" s="170"/>
      <c r="WYK100" s="170"/>
      <c r="WYL100" s="170"/>
      <c r="WYM100" s="170"/>
      <c r="WYN100" s="170"/>
      <c r="WYO100" s="170"/>
      <c r="WYP100" s="170"/>
      <c r="WYQ100" s="170"/>
      <c r="WYR100" s="170"/>
      <c r="WYS100" s="170"/>
      <c r="WYT100" s="170"/>
      <c r="WYU100" s="170"/>
      <c r="WYV100" s="170"/>
      <c r="WYW100" s="170"/>
      <c r="WYX100" s="170"/>
      <c r="WYY100" s="170"/>
      <c r="WYZ100" s="170"/>
      <c r="WZA100" s="170"/>
      <c r="WZB100" s="170"/>
      <c r="WZC100" s="170"/>
      <c r="WZD100" s="170"/>
      <c r="WZE100" s="170"/>
      <c r="WZF100" s="170"/>
      <c r="WZG100" s="170"/>
      <c r="WZH100" s="170"/>
      <c r="WZI100" s="170"/>
      <c r="WZJ100" s="170"/>
      <c r="WZK100" s="170"/>
      <c r="WZL100" s="170"/>
      <c r="WZM100" s="170"/>
      <c r="WZN100" s="170"/>
      <c r="WZO100" s="170"/>
      <c r="WZP100" s="170"/>
      <c r="WZQ100" s="170"/>
      <c r="WZR100" s="170"/>
      <c r="WZS100" s="170"/>
      <c r="WZT100" s="170"/>
      <c r="WZU100" s="170"/>
      <c r="WZV100" s="170"/>
      <c r="WZW100" s="170"/>
      <c r="WZX100" s="170"/>
      <c r="WZY100" s="170"/>
      <c r="WZZ100" s="170"/>
      <c r="XAA100" s="170"/>
      <c r="XAB100" s="170"/>
      <c r="XAC100" s="170"/>
      <c r="XAD100" s="170"/>
      <c r="XAE100" s="170"/>
      <c r="XAF100" s="170"/>
      <c r="XAG100" s="170"/>
      <c r="XAH100" s="170"/>
      <c r="XAI100" s="170"/>
      <c r="XAJ100" s="170"/>
      <c r="XAK100" s="170"/>
      <c r="XAL100" s="170"/>
      <c r="XAM100" s="170"/>
      <c r="XAN100" s="170"/>
      <c r="XAO100" s="170"/>
      <c r="XAP100" s="170"/>
      <c r="XAQ100" s="170"/>
      <c r="XAR100" s="170"/>
      <c r="XAS100" s="170"/>
      <c r="XAT100" s="170"/>
      <c r="XAU100" s="170"/>
      <c r="XAV100" s="170"/>
      <c r="XAW100" s="170"/>
      <c r="XAX100" s="170"/>
      <c r="XAY100" s="170"/>
      <c r="XAZ100" s="170"/>
      <c r="XBA100" s="170"/>
      <c r="XBB100" s="170"/>
      <c r="XBC100" s="170"/>
      <c r="XBD100" s="170"/>
      <c r="XBE100" s="170"/>
      <c r="XBF100" s="170"/>
      <c r="XBG100" s="170"/>
      <c r="XBH100" s="170"/>
      <c r="XBI100" s="170"/>
      <c r="XBJ100" s="170"/>
      <c r="XBK100" s="170"/>
      <c r="XBL100" s="170"/>
      <c r="XBM100" s="170"/>
      <c r="XBN100" s="170"/>
      <c r="XBO100" s="170"/>
      <c r="XBP100" s="170"/>
      <c r="XBQ100" s="170"/>
      <c r="XBR100" s="170"/>
      <c r="XBS100" s="170"/>
      <c r="XBT100" s="170"/>
      <c r="XBU100" s="170"/>
      <c r="XBV100" s="170"/>
      <c r="XBW100" s="170"/>
      <c r="XBX100" s="170"/>
      <c r="XBY100" s="170"/>
      <c r="XBZ100" s="170"/>
      <c r="XCA100" s="170"/>
      <c r="XCB100" s="170"/>
      <c r="XCC100" s="170"/>
      <c r="XCD100" s="170"/>
      <c r="XCE100" s="170"/>
      <c r="XCF100" s="170"/>
      <c r="XCG100" s="170"/>
      <c r="XCH100" s="170"/>
      <c r="XCI100" s="170"/>
      <c r="XCJ100" s="170"/>
      <c r="XCK100" s="170"/>
      <c r="XCL100" s="170"/>
      <c r="XCM100" s="170"/>
      <c r="XCN100" s="170"/>
      <c r="XCO100" s="170"/>
      <c r="XCP100" s="170"/>
      <c r="XCQ100" s="170"/>
      <c r="XCR100" s="170"/>
      <c r="XCS100" s="170"/>
      <c r="XCT100" s="170"/>
      <c r="XCU100" s="170"/>
      <c r="XCV100" s="170"/>
      <c r="XCW100" s="170"/>
      <c r="XCX100" s="170"/>
      <c r="XCY100" s="170"/>
      <c r="XCZ100" s="170"/>
      <c r="XDA100" s="170"/>
      <c r="XDB100" s="170"/>
      <c r="XDC100" s="170"/>
      <c r="XDD100" s="170"/>
      <c r="XDE100" s="170"/>
      <c r="XDF100" s="170"/>
      <c r="XDG100" s="170"/>
      <c r="XDH100" s="170"/>
      <c r="XDI100" s="170"/>
      <c r="XDJ100" s="170"/>
      <c r="XDK100" s="170"/>
      <c r="XDL100" s="170"/>
      <c r="XDM100" s="170"/>
      <c r="XDN100" s="170"/>
      <c r="XDO100" s="170"/>
      <c r="XDP100" s="170"/>
      <c r="XDQ100" s="170"/>
      <c r="XDR100" s="170"/>
      <c r="XDS100" s="170"/>
      <c r="XDT100" s="170"/>
      <c r="XDU100" s="170"/>
      <c r="XDV100" s="170"/>
      <c r="XDW100" s="170"/>
      <c r="XDX100" s="170"/>
      <c r="XDY100" s="170"/>
      <c r="XDZ100" s="170"/>
    </row>
    <row r="101" spans="1:16354" s="196" customFormat="1" ht="138" customHeight="1" x14ac:dyDescent="0.45">
      <c r="A101" s="175">
        <v>1</v>
      </c>
      <c r="B101" s="157" t="s">
        <v>1099</v>
      </c>
      <c r="C101" s="158" t="s">
        <v>33</v>
      </c>
      <c r="D101" s="159" t="s">
        <v>90</v>
      </c>
      <c r="E101" s="160" t="s">
        <v>861</v>
      </c>
      <c r="F101" s="161">
        <v>0.19</v>
      </c>
      <c r="G101" s="162">
        <v>3473.7176300000001</v>
      </c>
      <c r="H101" s="163">
        <v>92</v>
      </c>
      <c r="I101" s="162"/>
      <c r="J101" s="162"/>
      <c r="K101" s="347">
        <f t="shared" si="9"/>
        <v>3195.8202099999999</v>
      </c>
      <c r="L101" s="216">
        <v>6</v>
      </c>
      <c r="M101" s="216"/>
      <c r="N101" s="216">
        <v>4</v>
      </c>
      <c r="O101" s="216"/>
      <c r="P101" s="216"/>
      <c r="Q101" s="216"/>
      <c r="R101" s="216"/>
      <c r="S101" s="216">
        <f t="shared" si="7"/>
        <v>120</v>
      </c>
      <c r="T101" s="216">
        <v>84</v>
      </c>
      <c r="U101" s="633">
        <f t="shared" si="8"/>
        <v>1945661.1588899996</v>
      </c>
      <c r="V101" s="257" t="e">
        <f>L98-#REF!</f>
        <v>#REF!</v>
      </c>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row>
    <row r="102" spans="1:16354" s="476" customFormat="1" ht="75.75" customHeight="1" x14ac:dyDescent="0.45">
      <c r="A102" s="439">
        <v>1</v>
      </c>
      <c r="B102" s="184" t="s">
        <v>1127</v>
      </c>
      <c r="C102" s="158" t="s">
        <v>44</v>
      </c>
      <c r="D102" s="159" t="s">
        <v>84</v>
      </c>
      <c r="E102" s="160" t="s">
        <v>573</v>
      </c>
      <c r="F102" s="161">
        <v>0.14099999999999999</v>
      </c>
      <c r="G102" s="162">
        <v>7513.5741799999996</v>
      </c>
      <c r="H102" s="163">
        <v>90</v>
      </c>
      <c r="I102" s="162"/>
      <c r="J102" s="162"/>
      <c r="K102" s="347">
        <f t="shared" si="9"/>
        <v>6762.2167600000002</v>
      </c>
      <c r="L102" s="216">
        <v>6</v>
      </c>
      <c r="M102" s="216"/>
      <c r="N102" s="216">
        <v>4</v>
      </c>
      <c r="O102" s="216"/>
      <c r="P102" s="216"/>
      <c r="Q102" s="216"/>
      <c r="R102" s="216"/>
      <c r="S102" s="216">
        <f t="shared" si="7"/>
        <v>120</v>
      </c>
      <c r="T102" s="216">
        <v>85</v>
      </c>
      <c r="U102" s="633">
        <f t="shared" si="8"/>
        <v>1952423.3756499996</v>
      </c>
      <c r="V102" s="565" t="e">
        <f>L99-#REF!</f>
        <v>#REF!</v>
      </c>
      <c r="W102" s="577"/>
      <c r="X102" s="577"/>
      <c r="Y102" s="577"/>
      <c r="Z102" s="577"/>
      <c r="AA102" s="577"/>
      <c r="AB102" s="577"/>
      <c r="AC102" s="577"/>
      <c r="AD102" s="577"/>
      <c r="AE102" s="577"/>
      <c r="AF102" s="577"/>
      <c r="AG102" s="577"/>
      <c r="AH102" s="577"/>
      <c r="AI102" s="577"/>
      <c r="AJ102" s="577"/>
      <c r="AK102" s="577"/>
      <c r="AL102" s="577"/>
      <c r="AM102" s="577"/>
      <c r="AN102" s="578"/>
      <c r="AO102" s="578"/>
      <c r="AP102" s="578"/>
      <c r="AQ102" s="578"/>
      <c r="AR102" s="578"/>
      <c r="AS102" s="578"/>
      <c r="AT102" s="578"/>
      <c r="AU102" s="578"/>
      <c r="AV102" s="578"/>
      <c r="AW102" s="578"/>
      <c r="AX102" s="578"/>
      <c r="AY102" s="578"/>
      <c r="AZ102" s="578"/>
      <c r="BA102" s="578"/>
      <c r="BB102" s="578"/>
      <c r="BC102" s="578"/>
      <c r="BD102" s="578"/>
      <c r="BE102" s="578"/>
      <c r="BF102" s="578"/>
      <c r="BG102" s="578"/>
      <c r="BH102" s="578"/>
      <c r="BI102" s="578"/>
      <c r="BJ102" s="578"/>
      <c r="BK102" s="578"/>
      <c r="BL102" s="578"/>
      <c r="BM102" s="578"/>
      <c r="BN102" s="578"/>
      <c r="BO102" s="578"/>
      <c r="BP102" s="578"/>
      <c r="BQ102" s="578"/>
      <c r="BR102" s="578"/>
      <c r="BS102" s="578"/>
      <c r="BT102" s="578"/>
      <c r="BU102" s="578"/>
      <c r="BV102" s="578"/>
      <c r="BW102" s="578"/>
      <c r="BX102" s="578"/>
      <c r="BY102" s="578"/>
      <c r="BZ102" s="578"/>
      <c r="CA102" s="578"/>
      <c r="CB102" s="578"/>
      <c r="CC102" s="578"/>
      <c r="CD102" s="578"/>
      <c r="CE102" s="578"/>
      <c r="CF102" s="578"/>
      <c r="CG102" s="578"/>
      <c r="CH102" s="578"/>
      <c r="CI102" s="578"/>
      <c r="CJ102" s="578"/>
      <c r="CK102" s="578"/>
      <c r="CL102" s="577"/>
      <c r="CM102" s="577"/>
      <c r="CN102" s="577"/>
      <c r="CO102" s="577"/>
      <c r="CP102" s="577"/>
      <c r="CQ102" s="577"/>
      <c r="CR102" s="577"/>
      <c r="CS102" s="577"/>
      <c r="CT102" s="577"/>
      <c r="CU102" s="577"/>
      <c r="CV102" s="577"/>
      <c r="CW102" s="577"/>
      <c r="CX102" s="577"/>
      <c r="CY102" s="577"/>
      <c r="CZ102" s="577"/>
      <c r="DA102" s="577"/>
      <c r="DB102" s="577"/>
      <c r="DC102" s="577"/>
      <c r="DD102" s="577"/>
      <c r="DE102" s="577"/>
      <c r="DF102" s="577"/>
      <c r="DG102" s="577"/>
      <c r="DH102" s="577"/>
      <c r="DI102" s="577"/>
      <c r="DJ102" s="577"/>
      <c r="DK102" s="577"/>
      <c r="DL102" s="577"/>
      <c r="DM102" s="577"/>
      <c r="DN102" s="577"/>
      <c r="DO102" s="577"/>
      <c r="DP102" s="577"/>
      <c r="DQ102" s="577"/>
      <c r="DR102" s="577"/>
      <c r="DS102" s="577"/>
      <c r="DT102" s="577"/>
      <c r="DU102" s="577"/>
      <c r="DV102" s="577"/>
      <c r="DW102" s="577"/>
      <c r="DX102" s="577"/>
      <c r="DY102" s="577"/>
      <c r="DZ102" s="577"/>
      <c r="EA102" s="577"/>
      <c r="EB102" s="577"/>
      <c r="EC102" s="577"/>
      <c r="ED102" s="577"/>
      <c r="EE102" s="577"/>
      <c r="EF102" s="577"/>
      <c r="EG102" s="577"/>
      <c r="EH102" s="577"/>
      <c r="EI102" s="577"/>
      <c r="EJ102" s="577"/>
      <c r="EK102" s="577"/>
      <c r="EL102" s="577"/>
      <c r="EM102" s="577"/>
      <c r="EN102" s="577"/>
      <c r="EO102" s="577"/>
      <c r="EP102" s="577"/>
      <c r="EQ102" s="577"/>
      <c r="ER102" s="577"/>
      <c r="ES102" s="577"/>
      <c r="ET102" s="577"/>
      <c r="EU102" s="577"/>
      <c r="EV102" s="577"/>
      <c r="EW102" s="577"/>
      <c r="EX102" s="577"/>
      <c r="EY102" s="577"/>
      <c r="EZ102" s="577"/>
      <c r="FA102" s="577"/>
      <c r="FB102" s="577"/>
      <c r="FC102" s="577"/>
      <c r="FD102" s="577"/>
      <c r="FE102" s="577"/>
      <c r="FF102" s="577"/>
      <c r="FG102" s="577"/>
      <c r="FH102" s="577"/>
      <c r="FI102" s="577"/>
      <c r="FJ102" s="577"/>
      <c r="FK102" s="577"/>
      <c r="FL102" s="577"/>
      <c r="FM102" s="577"/>
      <c r="FN102" s="577"/>
      <c r="FO102" s="577"/>
      <c r="FP102" s="577"/>
      <c r="FQ102" s="577"/>
      <c r="FR102" s="577"/>
      <c r="FS102" s="577"/>
      <c r="FT102" s="577"/>
      <c r="FU102" s="577"/>
      <c r="FV102" s="577"/>
      <c r="FW102" s="577"/>
      <c r="FX102" s="577"/>
      <c r="FY102" s="577"/>
      <c r="FZ102" s="577"/>
      <c r="GA102" s="577"/>
      <c r="GB102" s="577"/>
      <c r="GC102" s="577"/>
      <c r="GD102" s="577"/>
      <c r="GE102" s="577"/>
      <c r="GF102" s="577"/>
      <c r="GG102" s="577"/>
      <c r="GH102" s="577"/>
      <c r="GI102" s="577"/>
      <c r="GJ102" s="577"/>
      <c r="GK102" s="577"/>
      <c r="GL102" s="577"/>
      <c r="GM102" s="577"/>
      <c r="GN102" s="577"/>
      <c r="GO102" s="577"/>
      <c r="GP102" s="577"/>
      <c r="GQ102" s="577"/>
      <c r="GR102" s="577"/>
      <c r="GS102" s="577"/>
      <c r="GT102" s="577"/>
      <c r="GU102" s="577"/>
      <c r="GV102" s="577"/>
      <c r="GW102" s="577"/>
      <c r="GX102" s="577"/>
      <c r="GY102" s="577"/>
      <c r="GZ102" s="577"/>
      <c r="HA102" s="577"/>
      <c r="HB102" s="577"/>
      <c r="HC102" s="577"/>
      <c r="HD102" s="577"/>
      <c r="HE102" s="577"/>
      <c r="HF102" s="577"/>
      <c r="HG102" s="577"/>
      <c r="HH102" s="577"/>
      <c r="HI102" s="577"/>
      <c r="HJ102" s="577"/>
      <c r="HK102" s="577"/>
      <c r="HL102" s="577"/>
      <c r="HM102" s="577"/>
      <c r="HN102" s="577"/>
      <c r="HO102" s="577"/>
      <c r="HP102" s="577"/>
      <c r="HQ102" s="577"/>
      <c r="HR102" s="577"/>
      <c r="HS102" s="577"/>
      <c r="HT102" s="577"/>
      <c r="HU102" s="577"/>
      <c r="HV102" s="577"/>
      <c r="HW102" s="577"/>
      <c r="HX102" s="577"/>
      <c r="HY102" s="577"/>
      <c r="HZ102" s="577"/>
      <c r="IA102" s="577"/>
      <c r="IB102" s="577"/>
      <c r="IC102" s="577"/>
      <c r="ID102" s="577"/>
      <c r="IE102" s="577"/>
      <c r="IF102" s="577"/>
      <c r="IG102" s="577"/>
      <c r="IH102" s="577"/>
      <c r="II102" s="577"/>
      <c r="IJ102" s="577"/>
      <c r="IK102" s="577"/>
      <c r="IL102" s="577"/>
      <c r="IM102" s="577"/>
      <c r="IN102" s="577"/>
      <c r="IO102" s="577"/>
      <c r="IP102" s="577"/>
      <c r="IQ102" s="577"/>
      <c r="IR102" s="577"/>
      <c r="IS102" s="577"/>
      <c r="IT102" s="577"/>
      <c r="IU102" s="577"/>
      <c r="IV102" s="577"/>
      <c r="IW102" s="577"/>
      <c r="IX102" s="577"/>
      <c r="IY102" s="577"/>
      <c r="IZ102" s="577"/>
      <c r="JA102" s="577"/>
      <c r="JB102" s="577"/>
      <c r="JC102" s="577"/>
      <c r="JD102" s="577"/>
      <c r="JE102" s="577"/>
      <c r="JF102" s="577"/>
      <c r="JG102" s="577"/>
      <c r="JH102" s="577"/>
      <c r="JI102" s="577"/>
      <c r="JJ102" s="577"/>
      <c r="JK102" s="577"/>
      <c r="JL102" s="577"/>
      <c r="JM102" s="577"/>
      <c r="JN102" s="577"/>
      <c r="JO102" s="577"/>
      <c r="JP102" s="577"/>
      <c r="JQ102" s="577"/>
      <c r="JR102" s="577"/>
      <c r="JS102" s="577"/>
      <c r="JT102" s="577"/>
      <c r="JU102" s="577"/>
      <c r="JV102" s="577"/>
      <c r="JW102" s="577"/>
      <c r="JX102" s="577"/>
      <c r="JY102" s="577"/>
      <c r="JZ102" s="577"/>
      <c r="KA102" s="577"/>
      <c r="KB102" s="577"/>
      <c r="KC102" s="577"/>
      <c r="KD102" s="577"/>
      <c r="KE102" s="577"/>
      <c r="KF102" s="577"/>
      <c r="KG102" s="577"/>
      <c r="KH102" s="577"/>
      <c r="KI102" s="577"/>
      <c r="KJ102" s="577"/>
      <c r="KK102" s="577"/>
      <c r="KL102" s="577"/>
      <c r="KM102" s="577"/>
      <c r="KN102" s="577"/>
      <c r="KO102" s="577"/>
      <c r="KP102" s="577"/>
      <c r="KQ102" s="577"/>
      <c r="KR102" s="577"/>
      <c r="KS102" s="577"/>
      <c r="KT102" s="577"/>
      <c r="KU102" s="577"/>
      <c r="KV102" s="577"/>
      <c r="KW102" s="577"/>
      <c r="KX102" s="577"/>
      <c r="KY102" s="577"/>
      <c r="KZ102" s="577"/>
      <c r="LA102" s="577"/>
      <c r="LB102" s="577"/>
      <c r="LC102" s="577"/>
      <c r="LD102" s="577"/>
      <c r="LE102" s="577"/>
      <c r="LF102" s="577"/>
      <c r="LG102" s="577"/>
      <c r="LH102" s="577"/>
      <c r="LI102" s="577"/>
      <c r="LJ102" s="577"/>
      <c r="LK102" s="577"/>
      <c r="LL102" s="577"/>
      <c r="LM102" s="577"/>
      <c r="LN102" s="577"/>
      <c r="LO102" s="577"/>
      <c r="LP102" s="577"/>
      <c r="LQ102" s="577"/>
      <c r="LR102" s="577"/>
      <c r="LS102" s="577"/>
      <c r="LT102" s="577"/>
      <c r="LU102" s="577"/>
      <c r="LV102" s="577"/>
      <c r="LW102" s="577"/>
      <c r="LX102" s="577"/>
      <c r="LY102" s="577"/>
      <c r="LZ102" s="577"/>
      <c r="MA102" s="577"/>
      <c r="MB102" s="577"/>
      <c r="MC102" s="577"/>
      <c r="MD102" s="577"/>
      <c r="ME102" s="577"/>
      <c r="MF102" s="577"/>
      <c r="MG102" s="577"/>
      <c r="MH102" s="577"/>
      <c r="MI102" s="577"/>
      <c r="MJ102" s="577"/>
      <c r="MK102" s="577"/>
      <c r="ML102" s="577"/>
      <c r="MM102" s="577"/>
      <c r="MN102" s="577"/>
      <c r="MO102" s="577"/>
      <c r="MP102" s="577"/>
      <c r="MQ102" s="577"/>
      <c r="MR102" s="577"/>
      <c r="MS102" s="577"/>
      <c r="MT102" s="577"/>
      <c r="MU102" s="577"/>
      <c r="MV102" s="577"/>
      <c r="MW102" s="577"/>
      <c r="MX102" s="577"/>
      <c r="MY102" s="577"/>
      <c r="MZ102" s="577"/>
      <c r="NA102" s="577"/>
      <c r="NB102" s="577"/>
      <c r="NC102" s="577"/>
      <c r="ND102" s="577"/>
      <c r="NE102" s="577"/>
      <c r="NF102" s="577"/>
      <c r="NG102" s="577"/>
      <c r="NH102" s="577"/>
      <c r="NI102" s="577"/>
      <c r="NJ102" s="577"/>
      <c r="NK102" s="577"/>
      <c r="NL102" s="577"/>
      <c r="NM102" s="577"/>
      <c r="NN102" s="577"/>
      <c r="NO102" s="577"/>
      <c r="NP102" s="577"/>
      <c r="NQ102" s="577"/>
      <c r="NR102" s="577"/>
      <c r="NS102" s="577"/>
      <c r="NT102" s="577"/>
      <c r="NU102" s="577"/>
      <c r="NV102" s="577"/>
      <c r="NW102" s="577"/>
      <c r="NX102" s="577"/>
      <c r="NY102" s="577"/>
      <c r="NZ102" s="577"/>
      <c r="OA102" s="577"/>
      <c r="OB102" s="577"/>
      <c r="OC102" s="577"/>
      <c r="OD102" s="577"/>
      <c r="OE102" s="577"/>
      <c r="OF102" s="577"/>
      <c r="OG102" s="577"/>
      <c r="OH102" s="577"/>
      <c r="OI102" s="577"/>
      <c r="OJ102" s="577"/>
      <c r="OK102" s="577"/>
      <c r="OL102" s="577"/>
      <c r="OM102" s="577"/>
      <c r="ON102" s="577"/>
      <c r="OO102" s="577"/>
      <c r="OP102" s="577"/>
      <c r="OQ102" s="577"/>
      <c r="OR102" s="577"/>
      <c r="OS102" s="577"/>
      <c r="OT102" s="577"/>
      <c r="OU102" s="577"/>
      <c r="OV102" s="577"/>
      <c r="OW102" s="577"/>
      <c r="OX102" s="577"/>
      <c r="OY102" s="577"/>
      <c r="OZ102" s="577"/>
      <c r="PA102" s="577"/>
      <c r="PB102" s="577"/>
      <c r="PC102" s="577"/>
      <c r="PD102" s="577"/>
      <c r="PE102" s="577"/>
      <c r="PF102" s="577"/>
      <c r="PG102" s="577"/>
      <c r="PH102" s="577"/>
      <c r="PI102" s="577"/>
      <c r="PJ102" s="577"/>
      <c r="PK102" s="577"/>
      <c r="PL102" s="577"/>
      <c r="PM102" s="577"/>
      <c r="PN102" s="577"/>
      <c r="PO102" s="577"/>
      <c r="PP102" s="577"/>
      <c r="PQ102" s="577"/>
      <c r="PR102" s="577"/>
      <c r="PS102" s="577"/>
      <c r="PT102" s="577"/>
      <c r="PU102" s="577"/>
      <c r="PV102" s="577"/>
      <c r="PW102" s="577"/>
      <c r="PX102" s="577"/>
      <c r="PY102" s="577"/>
      <c r="PZ102" s="577"/>
      <c r="QA102" s="577"/>
      <c r="QB102" s="577"/>
      <c r="QC102" s="577"/>
      <c r="QD102" s="577"/>
      <c r="QE102" s="577"/>
      <c r="QF102" s="577"/>
      <c r="QG102" s="577"/>
      <c r="QH102" s="577"/>
      <c r="QI102" s="577"/>
      <c r="QJ102" s="577"/>
      <c r="QK102" s="577"/>
      <c r="QL102" s="577"/>
      <c r="QM102" s="577"/>
      <c r="QN102" s="577"/>
      <c r="QO102" s="577"/>
      <c r="QP102" s="577"/>
      <c r="QQ102" s="577"/>
      <c r="QR102" s="577"/>
      <c r="QS102" s="577"/>
      <c r="QT102" s="577"/>
      <c r="QU102" s="577"/>
      <c r="QV102" s="577"/>
      <c r="QW102" s="577"/>
      <c r="QX102" s="577"/>
      <c r="QY102" s="577"/>
      <c r="QZ102" s="577"/>
      <c r="RA102" s="577"/>
      <c r="RB102" s="577"/>
      <c r="RC102" s="577"/>
      <c r="RD102" s="577"/>
      <c r="RE102" s="577"/>
      <c r="RF102" s="577"/>
      <c r="RG102" s="577"/>
      <c r="RH102" s="577"/>
      <c r="RI102" s="577"/>
      <c r="RJ102" s="577"/>
      <c r="RK102" s="577"/>
      <c r="RL102" s="577"/>
      <c r="RM102" s="577"/>
      <c r="RN102" s="577"/>
      <c r="RO102" s="577"/>
      <c r="RP102" s="577"/>
      <c r="RQ102" s="577"/>
      <c r="RR102" s="577"/>
      <c r="RS102" s="577"/>
      <c r="RT102" s="577"/>
      <c r="RU102" s="577"/>
      <c r="RV102" s="577"/>
      <c r="RW102" s="577"/>
      <c r="RX102" s="577"/>
      <c r="RY102" s="577"/>
      <c r="RZ102" s="577"/>
      <c r="SA102" s="577"/>
      <c r="SB102" s="577"/>
      <c r="SC102" s="577"/>
      <c r="SD102" s="577"/>
      <c r="SE102" s="577"/>
      <c r="SF102" s="577"/>
      <c r="SG102" s="577"/>
      <c r="SH102" s="577"/>
      <c r="SI102" s="577"/>
      <c r="SJ102" s="577"/>
      <c r="SK102" s="577"/>
      <c r="SL102" s="577"/>
      <c r="SM102" s="577"/>
      <c r="SN102" s="577"/>
      <c r="SO102" s="577"/>
      <c r="SP102" s="577"/>
      <c r="SQ102" s="577"/>
      <c r="SR102" s="577"/>
      <c r="SS102" s="577"/>
      <c r="ST102" s="577"/>
      <c r="SU102" s="577"/>
      <c r="SV102" s="577"/>
      <c r="SW102" s="577"/>
      <c r="SX102" s="577"/>
      <c r="SY102" s="577"/>
      <c r="SZ102" s="577"/>
      <c r="TA102" s="577"/>
      <c r="TB102" s="577"/>
      <c r="TC102" s="577"/>
      <c r="TD102" s="577"/>
      <c r="TE102" s="577"/>
      <c r="TF102" s="577"/>
      <c r="TG102" s="577"/>
      <c r="TH102" s="577"/>
      <c r="TI102" s="577"/>
      <c r="TJ102" s="577"/>
      <c r="TK102" s="577"/>
      <c r="TL102" s="577"/>
      <c r="TM102" s="577"/>
      <c r="TN102" s="577"/>
      <c r="TO102" s="577"/>
      <c r="TP102" s="577"/>
      <c r="TQ102" s="577"/>
      <c r="TR102" s="577"/>
      <c r="TS102" s="577"/>
      <c r="TT102" s="577"/>
      <c r="TU102" s="577"/>
      <c r="TV102" s="577"/>
      <c r="TW102" s="577"/>
      <c r="TX102" s="577"/>
      <c r="TY102" s="577"/>
      <c r="TZ102" s="577"/>
      <c r="UA102" s="577"/>
      <c r="UB102" s="577"/>
      <c r="UC102" s="577"/>
      <c r="UD102" s="577"/>
      <c r="UE102" s="577"/>
      <c r="UF102" s="577"/>
      <c r="UG102" s="577"/>
      <c r="UH102" s="577"/>
      <c r="UI102" s="577"/>
      <c r="UJ102" s="577"/>
      <c r="UK102" s="577"/>
      <c r="UL102" s="577"/>
      <c r="UM102" s="577"/>
      <c r="UN102" s="577"/>
      <c r="UO102" s="577"/>
      <c r="UP102" s="577"/>
      <c r="UQ102" s="577"/>
      <c r="UR102" s="577"/>
      <c r="US102" s="577"/>
      <c r="UT102" s="577"/>
      <c r="UU102" s="577"/>
      <c r="UV102" s="577"/>
      <c r="UW102" s="577"/>
      <c r="UX102" s="577"/>
      <c r="UY102" s="577"/>
      <c r="UZ102" s="577"/>
      <c r="VA102" s="577"/>
      <c r="VB102" s="577"/>
      <c r="VC102" s="577"/>
      <c r="VD102" s="577"/>
      <c r="VE102" s="577"/>
      <c r="VF102" s="577"/>
      <c r="VG102" s="577"/>
      <c r="VH102" s="577"/>
      <c r="VI102" s="577"/>
      <c r="VJ102" s="577"/>
      <c r="VK102" s="577"/>
      <c r="VL102" s="577"/>
      <c r="VM102" s="577"/>
      <c r="VN102" s="577"/>
      <c r="VO102" s="577"/>
      <c r="VP102" s="577"/>
      <c r="VQ102" s="577"/>
      <c r="VR102" s="577"/>
      <c r="VS102" s="577"/>
      <c r="VT102" s="577"/>
      <c r="VU102" s="577"/>
      <c r="VV102" s="577"/>
      <c r="VW102" s="577"/>
      <c r="VX102" s="577"/>
      <c r="VY102" s="577"/>
      <c r="VZ102" s="577"/>
      <c r="WA102" s="577"/>
      <c r="WB102" s="577"/>
      <c r="WC102" s="577"/>
      <c r="WD102" s="577"/>
      <c r="WE102" s="577"/>
      <c r="WF102" s="577"/>
      <c r="WG102" s="577"/>
      <c r="WH102" s="577"/>
      <c r="WI102" s="577"/>
      <c r="WJ102" s="577"/>
      <c r="WK102" s="577"/>
      <c r="WL102" s="577"/>
      <c r="WM102" s="577"/>
      <c r="WN102" s="577"/>
      <c r="WO102" s="577"/>
      <c r="WP102" s="577"/>
      <c r="WQ102" s="577"/>
      <c r="WR102" s="577"/>
      <c r="WS102" s="577"/>
      <c r="WT102" s="577"/>
      <c r="WU102" s="577"/>
      <c r="WV102" s="577"/>
      <c r="WW102" s="577"/>
      <c r="WX102" s="577"/>
      <c r="WY102" s="577"/>
      <c r="WZ102" s="577"/>
      <c r="XA102" s="577"/>
      <c r="XB102" s="577"/>
      <c r="XC102" s="577"/>
      <c r="XD102" s="577"/>
      <c r="XE102" s="577"/>
      <c r="XF102" s="577"/>
      <c r="XG102" s="577"/>
      <c r="XH102" s="577"/>
      <c r="XI102" s="577"/>
      <c r="XJ102" s="577"/>
      <c r="XK102" s="577"/>
      <c r="XL102" s="577"/>
      <c r="XM102" s="577"/>
      <c r="XN102" s="577"/>
      <c r="XO102" s="577"/>
      <c r="XP102" s="577"/>
      <c r="XQ102" s="577"/>
      <c r="XR102" s="577"/>
      <c r="XS102" s="577"/>
      <c r="XT102" s="577"/>
      <c r="XU102" s="577"/>
      <c r="XV102" s="577"/>
      <c r="XW102" s="577"/>
      <c r="XX102" s="577"/>
      <c r="XY102" s="577"/>
      <c r="XZ102" s="577"/>
      <c r="YA102" s="577"/>
      <c r="YB102" s="577"/>
      <c r="YC102" s="577"/>
      <c r="YD102" s="577"/>
      <c r="YE102" s="577"/>
      <c r="YF102" s="577"/>
      <c r="YG102" s="577"/>
      <c r="YH102" s="577"/>
      <c r="YI102" s="577"/>
      <c r="YJ102" s="577"/>
      <c r="YK102" s="577"/>
      <c r="YL102" s="577"/>
      <c r="YM102" s="577"/>
      <c r="YN102" s="577"/>
      <c r="YO102" s="577"/>
      <c r="YP102" s="577"/>
      <c r="YQ102" s="577"/>
      <c r="YR102" s="577"/>
      <c r="YS102" s="577"/>
      <c r="YT102" s="577"/>
      <c r="YU102" s="577"/>
      <c r="YV102" s="577"/>
      <c r="YW102" s="577"/>
      <c r="YX102" s="577"/>
      <c r="YY102" s="577"/>
      <c r="YZ102" s="577"/>
      <c r="ZA102" s="577"/>
      <c r="ZB102" s="577"/>
      <c r="ZC102" s="577"/>
      <c r="ZD102" s="577"/>
      <c r="ZE102" s="577"/>
      <c r="ZF102" s="577"/>
      <c r="ZG102" s="577"/>
      <c r="ZH102" s="577"/>
      <c r="ZI102" s="577"/>
      <c r="ZJ102" s="577"/>
      <c r="ZK102" s="577"/>
      <c r="ZL102" s="577"/>
      <c r="ZM102" s="577"/>
      <c r="ZN102" s="577"/>
      <c r="ZO102" s="577"/>
      <c r="ZP102" s="577"/>
      <c r="ZQ102" s="577"/>
      <c r="ZR102" s="577"/>
      <c r="ZS102" s="577"/>
      <c r="ZT102" s="577"/>
      <c r="ZU102" s="577"/>
      <c r="ZV102" s="577"/>
      <c r="ZW102" s="577"/>
      <c r="ZX102" s="577"/>
      <c r="ZY102" s="577"/>
      <c r="ZZ102" s="577"/>
      <c r="AAA102" s="577"/>
      <c r="AAB102" s="577"/>
      <c r="AAC102" s="577"/>
      <c r="AAD102" s="577"/>
      <c r="AAE102" s="577"/>
      <c r="AAF102" s="577"/>
      <c r="AAG102" s="577"/>
      <c r="AAH102" s="577"/>
      <c r="AAI102" s="577"/>
      <c r="AAJ102" s="577"/>
      <c r="AAK102" s="577"/>
      <c r="AAL102" s="577"/>
      <c r="AAM102" s="577"/>
      <c r="AAN102" s="577"/>
      <c r="AAO102" s="577"/>
      <c r="AAP102" s="577"/>
      <c r="AAQ102" s="577"/>
      <c r="AAR102" s="577"/>
      <c r="AAS102" s="577"/>
      <c r="AAT102" s="577"/>
      <c r="AAU102" s="577"/>
      <c r="AAV102" s="577"/>
      <c r="AAW102" s="577"/>
      <c r="AAX102" s="577"/>
      <c r="AAY102" s="577"/>
      <c r="AAZ102" s="577"/>
      <c r="ABA102" s="577"/>
      <c r="ABB102" s="577"/>
      <c r="ABC102" s="577"/>
      <c r="ABD102" s="577"/>
      <c r="ABE102" s="577"/>
      <c r="ABF102" s="577"/>
      <c r="ABG102" s="577"/>
      <c r="ABH102" s="577"/>
      <c r="ABI102" s="577"/>
      <c r="ABJ102" s="577"/>
      <c r="ABK102" s="577"/>
      <c r="ABL102" s="577"/>
      <c r="ABM102" s="577"/>
      <c r="ABN102" s="577"/>
      <c r="ABO102" s="577"/>
      <c r="ABP102" s="577"/>
      <c r="ABQ102" s="577"/>
      <c r="ABR102" s="577"/>
      <c r="ABS102" s="577"/>
      <c r="ABT102" s="577"/>
      <c r="ABU102" s="577"/>
      <c r="ABV102" s="577"/>
      <c r="ABW102" s="577"/>
      <c r="ABX102" s="577"/>
      <c r="ABY102" s="577"/>
      <c r="ABZ102" s="577"/>
      <c r="ACA102" s="577"/>
      <c r="ACB102" s="577"/>
      <c r="ACC102" s="577"/>
      <c r="ACD102" s="577"/>
      <c r="ACE102" s="577"/>
      <c r="ACF102" s="577"/>
      <c r="ACG102" s="577"/>
      <c r="ACH102" s="577"/>
      <c r="ACI102" s="577"/>
      <c r="ACJ102" s="577"/>
      <c r="ACK102" s="577"/>
      <c r="ACL102" s="577"/>
      <c r="ACM102" s="577"/>
      <c r="ACN102" s="577"/>
      <c r="ACO102" s="577"/>
      <c r="ACP102" s="577"/>
      <c r="ACQ102" s="577"/>
      <c r="ACR102" s="577"/>
      <c r="ACS102" s="577"/>
      <c r="ACT102" s="577"/>
      <c r="ACU102" s="577"/>
      <c r="ACV102" s="577"/>
      <c r="ACW102" s="577"/>
      <c r="ACX102" s="577"/>
      <c r="ACY102" s="577"/>
      <c r="ACZ102" s="577"/>
      <c r="ADA102" s="577"/>
      <c r="ADB102" s="577"/>
      <c r="ADC102" s="577"/>
      <c r="ADD102" s="577"/>
      <c r="ADE102" s="577"/>
      <c r="ADF102" s="577"/>
      <c r="ADG102" s="577"/>
      <c r="ADH102" s="577"/>
      <c r="ADI102" s="577"/>
      <c r="ADJ102" s="577"/>
      <c r="ADK102" s="577"/>
      <c r="ADL102" s="577"/>
      <c r="ADM102" s="577"/>
      <c r="ADN102" s="577"/>
      <c r="ADO102" s="577"/>
      <c r="ADP102" s="577"/>
      <c r="ADQ102" s="577"/>
      <c r="ADR102" s="577"/>
      <c r="ADS102" s="577"/>
      <c r="ADT102" s="577"/>
      <c r="ADU102" s="577"/>
      <c r="ADV102" s="577"/>
      <c r="ADW102" s="577"/>
      <c r="ADX102" s="577"/>
      <c r="ADY102" s="577"/>
      <c r="ADZ102" s="577"/>
      <c r="AEA102" s="577"/>
      <c r="AEB102" s="577"/>
      <c r="AEC102" s="577"/>
      <c r="AED102" s="577"/>
      <c r="AEE102" s="577"/>
      <c r="AEF102" s="577"/>
      <c r="AEG102" s="577"/>
      <c r="AEH102" s="577"/>
      <c r="AEI102" s="577"/>
      <c r="AEJ102" s="577"/>
      <c r="AEK102" s="577"/>
      <c r="AEL102" s="577"/>
      <c r="AEM102" s="577"/>
      <c r="AEN102" s="577"/>
      <c r="AEO102" s="577"/>
      <c r="AEP102" s="577"/>
      <c r="AEQ102" s="577"/>
      <c r="AER102" s="577"/>
      <c r="AES102" s="577"/>
      <c r="AET102" s="577"/>
      <c r="AEU102" s="577"/>
      <c r="AEV102" s="577"/>
      <c r="AEW102" s="577"/>
      <c r="AEX102" s="577"/>
      <c r="AEY102" s="577"/>
      <c r="AEZ102" s="577"/>
      <c r="AFA102" s="577"/>
      <c r="AFB102" s="577"/>
      <c r="AFC102" s="577"/>
      <c r="AFD102" s="577"/>
      <c r="AFE102" s="577"/>
      <c r="AFF102" s="577"/>
      <c r="AFG102" s="577"/>
      <c r="AFH102" s="577"/>
      <c r="AFI102" s="577"/>
      <c r="AFJ102" s="577"/>
      <c r="AFK102" s="577"/>
      <c r="AFL102" s="577"/>
      <c r="AFM102" s="577"/>
      <c r="AFN102" s="577"/>
      <c r="AFO102" s="577"/>
      <c r="AFP102" s="577"/>
      <c r="AFQ102" s="577"/>
      <c r="AFR102" s="577"/>
      <c r="AFS102" s="577"/>
      <c r="AFT102" s="577"/>
      <c r="AFU102" s="577"/>
      <c r="AFV102" s="577"/>
      <c r="AFW102" s="577"/>
      <c r="AFX102" s="577"/>
      <c r="AFY102" s="577"/>
      <c r="AFZ102" s="577"/>
      <c r="AGA102" s="577"/>
      <c r="AGB102" s="577"/>
      <c r="AGC102" s="577"/>
      <c r="AGD102" s="577"/>
      <c r="AGE102" s="577"/>
      <c r="AGF102" s="577"/>
      <c r="AGG102" s="577"/>
      <c r="AGH102" s="577"/>
      <c r="AGI102" s="577"/>
      <c r="AGJ102" s="577"/>
      <c r="AGK102" s="577"/>
      <c r="AGL102" s="577"/>
      <c r="AGM102" s="577"/>
      <c r="AGN102" s="577"/>
      <c r="AGO102" s="577"/>
      <c r="AGP102" s="577"/>
      <c r="AGQ102" s="577"/>
      <c r="AGR102" s="577"/>
      <c r="AGS102" s="577"/>
      <c r="AGT102" s="577"/>
      <c r="AGU102" s="577"/>
      <c r="AGV102" s="577"/>
      <c r="AGW102" s="577"/>
      <c r="AGX102" s="577"/>
      <c r="AGY102" s="577"/>
      <c r="AGZ102" s="577"/>
      <c r="AHA102" s="577"/>
      <c r="AHB102" s="577"/>
      <c r="AHC102" s="577"/>
      <c r="AHD102" s="577"/>
      <c r="AHE102" s="577"/>
      <c r="AHF102" s="577"/>
      <c r="AHG102" s="577"/>
      <c r="AHH102" s="577"/>
      <c r="AHI102" s="577"/>
      <c r="AHJ102" s="577"/>
      <c r="AHK102" s="577"/>
      <c r="AHL102" s="577"/>
      <c r="AHM102" s="577"/>
      <c r="AHN102" s="577"/>
      <c r="AHO102" s="577"/>
      <c r="AHP102" s="577"/>
      <c r="AHQ102" s="577"/>
      <c r="AHR102" s="577"/>
      <c r="AHS102" s="577"/>
      <c r="AHT102" s="577"/>
      <c r="AHU102" s="577"/>
      <c r="AHV102" s="577"/>
      <c r="AHW102" s="577"/>
      <c r="AHX102" s="577"/>
      <c r="AHY102" s="577"/>
      <c r="AHZ102" s="577"/>
      <c r="AIA102" s="577"/>
      <c r="AIB102" s="577"/>
      <c r="AIC102" s="577"/>
      <c r="AID102" s="577"/>
      <c r="AIE102" s="577"/>
      <c r="AIF102" s="577"/>
      <c r="AIG102" s="577"/>
      <c r="AIH102" s="577"/>
      <c r="AII102" s="577"/>
      <c r="AIJ102" s="577"/>
      <c r="AIK102" s="577"/>
      <c r="AIL102" s="577"/>
      <c r="AIM102" s="577"/>
      <c r="AIN102" s="577"/>
      <c r="AIO102" s="577"/>
      <c r="AIP102" s="577"/>
      <c r="AIQ102" s="577"/>
      <c r="AIR102" s="577"/>
      <c r="AIS102" s="577"/>
      <c r="AIT102" s="577"/>
      <c r="AIU102" s="577"/>
      <c r="AIV102" s="577"/>
      <c r="AIW102" s="577"/>
      <c r="AIX102" s="577"/>
      <c r="AIY102" s="577"/>
      <c r="AIZ102" s="577"/>
      <c r="AJA102" s="577"/>
      <c r="AJB102" s="577"/>
      <c r="AJC102" s="577"/>
      <c r="AJD102" s="577"/>
      <c r="AJE102" s="577"/>
      <c r="AJF102" s="577"/>
      <c r="AJG102" s="577"/>
      <c r="AJH102" s="577"/>
      <c r="AJI102" s="577"/>
      <c r="AJJ102" s="577"/>
      <c r="AJK102" s="577"/>
      <c r="AJL102" s="577"/>
      <c r="AJM102" s="577"/>
      <c r="AJN102" s="577"/>
      <c r="AJO102" s="577"/>
      <c r="AJP102" s="577"/>
      <c r="AJQ102" s="577"/>
      <c r="AJR102" s="577"/>
      <c r="AJS102" s="577"/>
      <c r="AJT102" s="577"/>
      <c r="AJU102" s="577"/>
      <c r="AJV102" s="577"/>
      <c r="AJW102" s="577"/>
      <c r="AJX102" s="577"/>
      <c r="AJY102" s="577"/>
      <c r="AJZ102" s="577"/>
      <c r="AKA102" s="577"/>
      <c r="AKB102" s="577"/>
      <c r="AKC102" s="577"/>
      <c r="AKD102" s="577"/>
      <c r="AKE102" s="577"/>
      <c r="AKF102" s="577"/>
      <c r="AKG102" s="577"/>
      <c r="AKH102" s="577"/>
      <c r="AKI102" s="577"/>
      <c r="AKJ102" s="577"/>
      <c r="AKK102" s="577"/>
      <c r="AKL102" s="577"/>
      <c r="AKM102" s="577"/>
      <c r="AKN102" s="577"/>
      <c r="AKO102" s="577"/>
      <c r="AKP102" s="577"/>
      <c r="AKQ102" s="577"/>
      <c r="AKR102" s="577"/>
      <c r="AKS102" s="577"/>
      <c r="AKT102" s="577"/>
      <c r="AKU102" s="577"/>
      <c r="AKV102" s="577"/>
      <c r="AKW102" s="577"/>
      <c r="AKX102" s="577"/>
      <c r="AKY102" s="577"/>
      <c r="AKZ102" s="577"/>
      <c r="ALA102" s="577"/>
      <c r="ALB102" s="577"/>
      <c r="ALC102" s="577"/>
      <c r="ALD102" s="577"/>
      <c r="ALE102" s="577"/>
      <c r="ALF102" s="577"/>
      <c r="ALG102" s="577"/>
      <c r="ALH102" s="577"/>
      <c r="ALI102" s="577"/>
      <c r="ALJ102" s="577"/>
      <c r="ALK102" s="577"/>
      <c r="ALL102" s="577"/>
      <c r="ALM102" s="577"/>
      <c r="ALN102" s="577"/>
      <c r="ALO102" s="577"/>
      <c r="ALP102" s="577"/>
      <c r="ALQ102" s="577"/>
      <c r="ALR102" s="577"/>
      <c r="ALS102" s="577"/>
      <c r="ALT102" s="577"/>
      <c r="ALU102" s="577"/>
      <c r="ALV102" s="577"/>
      <c r="ALW102" s="577"/>
      <c r="ALX102" s="577"/>
      <c r="ALY102" s="577"/>
      <c r="ALZ102" s="577"/>
      <c r="AMA102" s="577"/>
      <c r="AMB102" s="577"/>
      <c r="AMC102" s="577"/>
      <c r="AMD102" s="577"/>
      <c r="AME102" s="577"/>
      <c r="AMF102" s="577"/>
      <c r="AMG102" s="577"/>
      <c r="AMH102" s="577"/>
      <c r="AMI102" s="577"/>
      <c r="AMJ102" s="577"/>
      <c r="AMK102" s="577"/>
      <c r="AML102" s="577"/>
      <c r="AMM102" s="577"/>
      <c r="AMN102" s="577"/>
      <c r="AMO102" s="577"/>
      <c r="AMP102" s="577"/>
      <c r="AMQ102" s="577"/>
      <c r="AMR102" s="577"/>
      <c r="AMS102" s="577"/>
      <c r="AMT102" s="577"/>
      <c r="AMU102" s="577"/>
      <c r="AMV102" s="577"/>
      <c r="AMW102" s="577"/>
      <c r="AMX102" s="577"/>
      <c r="AMY102" s="577"/>
      <c r="AMZ102" s="577"/>
      <c r="ANA102" s="577"/>
      <c r="ANB102" s="577"/>
      <c r="ANC102" s="577"/>
      <c r="AND102" s="577"/>
      <c r="ANE102" s="577"/>
      <c r="ANF102" s="577"/>
      <c r="ANG102" s="577"/>
      <c r="ANH102" s="577"/>
      <c r="ANI102" s="577"/>
      <c r="ANJ102" s="577"/>
      <c r="ANK102" s="577"/>
      <c r="ANL102" s="577"/>
      <c r="ANM102" s="577"/>
      <c r="ANN102" s="577"/>
      <c r="ANO102" s="577"/>
      <c r="ANP102" s="577"/>
      <c r="ANQ102" s="577"/>
      <c r="ANR102" s="577"/>
      <c r="ANS102" s="577"/>
      <c r="ANT102" s="577"/>
      <c r="ANU102" s="577"/>
      <c r="ANV102" s="577"/>
      <c r="ANW102" s="577"/>
      <c r="ANX102" s="577"/>
      <c r="ANY102" s="577"/>
      <c r="ANZ102" s="577"/>
      <c r="AOA102" s="577"/>
      <c r="AOB102" s="577"/>
      <c r="AOC102" s="577"/>
      <c r="AOD102" s="577"/>
      <c r="AOE102" s="577"/>
      <c r="AOF102" s="577"/>
      <c r="AOG102" s="577"/>
      <c r="AOH102" s="577"/>
      <c r="AOI102" s="577"/>
      <c r="AOJ102" s="577"/>
      <c r="AOK102" s="577"/>
      <c r="AOL102" s="577"/>
      <c r="AOM102" s="577"/>
      <c r="AON102" s="577"/>
      <c r="AOO102" s="577"/>
      <c r="AOP102" s="577"/>
      <c r="AOQ102" s="577"/>
      <c r="AOR102" s="577"/>
      <c r="AOS102" s="577"/>
      <c r="AOT102" s="577"/>
      <c r="AOU102" s="577"/>
      <c r="AOV102" s="577"/>
      <c r="AOW102" s="577"/>
      <c r="AOX102" s="577"/>
      <c r="AOY102" s="577"/>
      <c r="AOZ102" s="577"/>
      <c r="APA102" s="577"/>
      <c r="APB102" s="577"/>
      <c r="APC102" s="577"/>
      <c r="APD102" s="577"/>
      <c r="APE102" s="577"/>
      <c r="APF102" s="577"/>
      <c r="APG102" s="577"/>
      <c r="APH102" s="577"/>
      <c r="API102" s="577"/>
      <c r="APJ102" s="577"/>
      <c r="APK102" s="577"/>
      <c r="APL102" s="577"/>
      <c r="APM102" s="577"/>
      <c r="APN102" s="577"/>
      <c r="APO102" s="577"/>
      <c r="APP102" s="577"/>
      <c r="APQ102" s="577"/>
      <c r="APR102" s="577"/>
      <c r="APS102" s="577"/>
      <c r="APT102" s="577"/>
      <c r="APU102" s="577"/>
      <c r="APV102" s="577"/>
      <c r="APW102" s="577"/>
      <c r="APX102" s="577"/>
      <c r="APY102" s="577"/>
      <c r="APZ102" s="577"/>
      <c r="AQA102" s="577"/>
      <c r="AQB102" s="577"/>
      <c r="AQC102" s="577"/>
      <c r="AQD102" s="577"/>
      <c r="AQE102" s="577"/>
      <c r="AQF102" s="577"/>
      <c r="AQG102" s="577"/>
      <c r="AQH102" s="577"/>
      <c r="AQI102" s="577"/>
      <c r="AQJ102" s="577"/>
      <c r="AQK102" s="577"/>
      <c r="AQL102" s="577"/>
      <c r="AQM102" s="577"/>
      <c r="AQN102" s="577"/>
      <c r="AQO102" s="577"/>
      <c r="AQP102" s="577"/>
      <c r="AQQ102" s="577"/>
      <c r="AQR102" s="577"/>
      <c r="AQS102" s="577"/>
      <c r="AQT102" s="577"/>
      <c r="AQU102" s="577"/>
      <c r="AQV102" s="577"/>
      <c r="AQW102" s="577"/>
      <c r="AQX102" s="577"/>
      <c r="AQY102" s="577"/>
      <c r="AQZ102" s="577"/>
      <c r="ARA102" s="577"/>
      <c r="ARB102" s="577"/>
      <c r="ARC102" s="577"/>
      <c r="ARD102" s="577"/>
      <c r="ARE102" s="577"/>
      <c r="ARF102" s="577"/>
      <c r="ARG102" s="577"/>
      <c r="ARH102" s="577"/>
      <c r="ARI102" s="577"/>
      <c r="ARJ102" s="577"/>
      <c r="ARK102" s="577"/>
      <c r="ARL102" s="577"/>
      <c r="ARM102" s="577"/>
      <c r="ARN102" s="577"/>
      <c r="ARO102" s="577"/>
      <c r="ARP102" s="577"/>
      <c r="ARQ102" s="577"/>
      <c r="ARR102" s="577"/>
      <c r="ARS102" s="577"/>
      <c r="ART102" s="577"/>
      <c r="ARU102" s="577"/>
      <c r="ARV102" s="577"/>
      <c r="ARW102" s="577"/>
      <c r="ARX102" s="577"/>
      <c r="ARY102" s="577"/>
      <c r="ARZ102" s="577"/>
      <c r="ASA102" s="577"/>
      <c r="ASB102" s="577"/>
      <c r="ASC102" s="577"/>
      <c r="ASD102" s="577"/>
      <c r="ASE102" s="577"/>
      <c r="ASF102" s="577"/>
      <c r="ASG102" s="577"/>
      <c r="ASH102" s="577"/>
      <c r="ASI102" s="577"/>
      <c r="ASJ102" s="577"/>
      <c r="ASK102" s="577"/>
      <c r="ASL102" s="577"/>
      <c r="ASM102" s="577"/>
      <c r="ASN102" s="577"/>
      <c r="ASO102" s="577"/>
      <c r="ASP102" s="577"/>
      <c r="ASQ102" s="577"/>
      <c r="ASR102" s="577"/>
      <c r="ASS102" s="577"/>
      <c r="AST102" s="577"/>
      <c r="ASU102" s="577"/>
      <c r="ASV102" s="577"/>
      <c r="ASW102" s="577"/>
      <c r="ASX102" s="577"/>
      <c r="ASY102" s="577"/>
      <c r="ASZ102" s="577"/>
      <c r="ATA102" s="577"/>
      <c r="ATB102" s="577"/>
      <c r="ATC102" s="577"/>
      <c r="ATD102" s="577"/>
      <c r="ATE102" s="577"/>
      <c r="ATF102" s="577"/>
      <c r="ATG102" s="577"/>
      <c r="ATH102" s="577"/>
      <c r="ATI102" s="577"/>
      <c r="ATJ102" s="577"/>
      <c r="ATK102" s="577"/>
      <c r="ATL102" s="577"/>
      <c r="ATM102" s="577"/>
      <c r="ATN102" s="577"/>
      <c r="ATO102" s="577"/>
      <c r="ATP102" s="577"/>
      <c r="ATQ102" s="577"/>
      <c r="ATR102" s="577"/>
      <c r="ATS102" s="577"/>
      <c r="ATT102" s="577"/>
      <c r="ATU102" s="577"/>
      <c r="ATV102" s="577"/>
      <c r="ATW102" s="577"/>
      <c r="ATX102" s="577"/>
      <c r="ATY102" s="577"/>
      <c r="ATZ102" s="577"/>
      <c r="AUA102" s="577"/>
      <c r="AUB102" s="577"/>
      <c r="AUC102" s="577"/>
      <c r="AUD102" s="577"/>
      <c r="AUE102" s="577"/>
      <c r="AUF102" s="577"/>
      <c r="AUG102" s="577"/>
      <c r="AUH102" s="577"/>
      <c r="AUI102" s="577"/>
      <c r="AUJ102" s="577"/>
      <c r="AUK102" s="577"/>
      <c r="AUL102" s="577"/>
      <c r="AUM102" s="577"/>
      <c r="AUN102" s="577"/>
      <c r="AUO102" s="577"/>
      <c r="AUP102" s="577"/>
      <c r="AUQ102" s="577"/>
      <c r="AUR102" s="577"/>
      <c r="AUS102" s="577"/>
      <c r="AUT102" s="577"/>
      <c r="AUU102" s="577"/>
      <c r="AUV102" s="577"/>
      <c r="AUW102" s="577"/>
      <c r="AUX102" s="577"/>
      <c r="AUY102" s="577"/>
      <c r="AUZ102" s="577"/>
      <c r="AVA102" s="577"/>
      <c r="AVB102" s="577"/>
      <c r="AVC102" s="577"/>
      <c r="AVD102" s="577"/>
      <c r="AVE102" s="577"/>
      <c r="AVF102" s="577"/>
      <c r="AVG102" s="577"/>
      <c r="AVH102" s="577"/>
      <c r="AVI102" s="577"/>
      <c r="AVJ102" s="577"/>
      <c r="AVK102" s="577"/>
      <c r="AVL102" s="577"/>
      <c r="AVM102" s="577"/>
      <c r="AVN102" s="577"/>
      <c r="AVO102" s="577"/>
      <c r="AVP102" s="577"/>
      <c r="AVQ102" s="577"/>
      <c r="AVR102" s="577"/>
      <c r="AVS102" s="577"/>
      <c r="AVT102" s="577"/>
      <c r="AVU102" s="577"/>
      <c r="AVV102" s="577"/>
      <c r="AVW102" s="577"/>
      <c r="AVX102" s="577"/>
      <c r="AVY102" s="577"/>
      <c r="AVZ102" s="577"/>
      <c r="AWA102" s="577"/>
      <c r="AWB102" s="577"/>
      <c r="AWC102" s="577"/>
      <c r="AWD102" s="577"/>
      <c r="AWE102" s="577"/>
      <c r="AWF102" s="577"/>
      <c r="AWG102" s="577"/>
      <c r="AWH102" s="577"/>
      <c r="AWI102" s="577"/>
      <c r="AWJ102" s="577"/>
      <c r="AWK102" s="577"/>
      <c r="AWL102" s="577"/>
      <c r="AWM102" s="577"/>
      <c r="AWN102" s="577"/>
      <c r="AWO102" s="577"/>
      <c r="AWP102" s="577"/>
      <c r="AWQ102" s="577"/>
      <c r="AWR102" s="577"/>
      <c r="AWS102" s="577"/>
      <c r="AWT102" s="577"/>
      <c r="AWU102" s="577"/>
      <c r="AWV102" s="577"/>
      <c r="AWW102" s="577"/>
      <c r="AWX102" s="577"/>
      <c r="AWY102" s="577"/>
      <c r="AWZ102" s="577"/>
      <c r="AXA102" s="577"/>
      <c r="AXB102" s="577"/>
      <c r="AXC102" s="577"/>
      <c r="AXD102" s="577"/>
      <c r="AXE102" s="577"/>
      <c r="AXF102" s="577"/>
      <c r="AXG102" s="577"/>
      <c r="AXH102" s="577"/>
      <c r="AXI102" s="577"/>
      <c r="AXJ102" s="577"/>
      <c r="AXK102" s="577"/>
      <c r="AXL102" s="577"/>
      <c r="AXM102" s="577"/>
      <c r="AXN102" s="577"/>
      <c r="AXO102" s="577"/>
      <c r="AXP102" s="577"/>
      <c r="AXQ102" s="577"/>
      <c r="AXR102" s="577"/>
      <c r="AXS102" s="577"/>
      <c r="AXT102" s="577"/>
      <c r="AXU102" s="577"/>
      <c r="AXV102" s="577"/>
      <c r="AXW102" s="577"/>
      <c r="AXX102" s="577"/>
      <c r="AXY102" s="577"/>
      <c r="AXZ102" s="577"/>
      <c r="AYA102" s="577"/>
      <c r="AYB102" s="577"/>
      <c r="AYC102" s="577"/>
      <c r="AYD102" s="577"/>
      <c r="AYE102" s="577"/>
      <c r="AYF102" s="577"/>
      <c r="AYG102" s="577"/>
      <c r="AYH102" s="577"/>
      <c r="AYI102" s="577"/>
      <c r="AYJ102" s="577"/>
      <c r="AYK102" s="577"/>
      <c r="AYL102" s="577"/>
      <c r="AYM102" s="577"/>
      <c r="AYN102" s="577"/>
      <c r="AYO102" s="577"/>
      <c r="AYP102" s="577"/>
      <c r="AYQ102" s="577"/>
      <c r="AYR102" s="577"/>
      <c r="AYS102" s="577"/>
      <c r="AYT102" s="577"/>
      <c r="AYU102" s="577"/>
      <c r="AYV102" s="577"/>
      <c r="AYW102" s="577"/>
      <c r="AYX102" s="577"/>
      <c r="AYY102" s="577"/>
      <c r="AYZ102" s="577"/>
      <c r="AZA102" s="577"/>
      <c r="AZB102" s="577"/>
      <c r="AZC102" s="577"/>
      <c r="AZD102" s="577"/>
      <c r="AZE102" s="577"/>
      <c r="AZF102" s="577"/>
      <c r="AZG102" s="577"/>
      <c r="AZH102" s="577"/>
      <c r="AZI102" s="577"/>
      <c r="AZJ102" s="577"/>
      <c r="AZK102" s="577"/>
      <c r="AZL102" s="577"/>
      <c r="AZM102" s="577"/>
      <c r="AZN102" s="577"/>
      <c r="AZO102" s="577"/>
      <c r="AZP102" s="577"/>
      <c r="AZQ102" s="577"/>
      <c r="AZR102" s="577"/>
      <c r="AZS102" s="577"/>
      <c r="AZT102" s="577"/>
      <c r="AZU102" s="577"/>
      <c r="AZV102" s="577"/>
      <c r="AZW102" s="577"/>
      <c r="AZX102" s="577"/>
      <c r="AZY102" s="577"/>
      <c r="AZZ102" s="577"/>
      <c r="BAA102" s="577"/>
      <c r="BAB102" s="577"/>
      <c r="BAC102" s="577"/>
      <c r="BAD102" s="577"/>
      <c r="BAE102" s="577"/>
      <c r="BAF102" s="577"/>
      <c r="BAG102" s="577"/>
      <c r="BAH102" s="577"/>
      <c r="BAI102" s="577"/>
      <c r="BAJ102" s="577"/>
      <c r="BAK102" s="577"/>
      <c r="BAL102" s="577"/>
      <c r="BAM102" s="577"/>
      <c r="BAN102" s="577"/>
      <c r="BAO102" s="577"/>
      <c r="BAP102" s="577"/>
      <c r="BAQ102" s="577"/>
      <c r="BAR102" s="577"/>
      <c r="BAS102" s="577"/>
      <c r="BAT102" s="577"/>
      <c r="BAU102" s="577"/>
      <c r="BAV102" s="577"/>
      <c r="BAW102" s="577"/>
      <c r="BAX102" s="577"/>
      <c r="BAY102" s="577"/>
      <c r="BAZ102" s="577"/>
      <c r="BBA102" s="577"/>
      <c r="BBB102" s="577"/>
      <c r="BBC102" s="577"/>
      <c r="BBD102" s="577"/>
      <c r="BBE102" s="577"/>
      <c r="BBF102" s="577"/>
      <c r="BBG102" s="577"/>
      <c r="BBH102" s="577"/>
      <c r="BBI102" s="577"/>
      <c r="BBJ102" s="577"/>
      <c r="BBK102" s="577"/>
      <c r="BBL102" s="577"/>
      <c r="BBM102" s="577"/>
      <c r="BBN102" s="577"/>
      <c r="BBO102" s="577"/>
      <c r="BBP102" s="577"/>
      <c r="BBQ102" s="577"/>
      <c r="BBR102" s="577"/>
      <c r="BBS102" s="577"/>
      <c r="BBT102" s="577"/>
      <c r="BBU102" s="577"/>
      <c r="BBV102" s="577"/>
      <c r="BBW102" s="577"/>
      <c r="BBX102" s="577"/>
      <c r="BBY102" s="577"/>
      <c r="BBZ102" s="577"/>
      <c r="BCA102" s="577"/>
      <c r="BCB102" s="577"/>
      <c r="BCC102" s="577"/>
      <c r="BCD102" s="577"/>
      <c r="BCE102" s="577"/>
      <c r="BCF102" s="577"/>
      <c r="BCG102" s="577"/>
      <c r="BCH102" s="577"/>
      <c r="BCI102" s="577"/>
      <c r="BCJ102" s="577"/>
      <c r="BCK102" s="577"/>
      <c r="BCL102" s="577"/>
      <c r="BCM102" s="577"/>
      <c r="BCN102" s="577"/>
      <c r="BCO102" s="577"/>
      <c r="BCP102" s="577"/>
      <c r="BCQ102" s="577"/>
      <c r="BCR102" s="577"/>
      <c r="BCS102" s="577"/>
      <c r="BCT102" s="577"/>
      <c r="BCU102" s="577"/>
      <c r="BCV102" s="577"/>
      <c r="BCW102" s="577"/>
      <c r="BCX102" s="577"/>
      <c r="BCY102" s="577"/>
      <c r="BCZ102" s="577"/>
      <c r="BDA102" s="577"/>
      <c r="BDB102" s="577"/>
      <c r="BDC102" s="577"/>
      <c r="BDD102" s="577"/>
      <c r="BDE102" s="577"/>
      <c r="BDF102" s="577"/>
      <c r="BDG102" s="577"/>
      <c r="BDH102" s="577"/>
      <c r="BDI102" s="577"/>
      <c r="BDJ102" s="577"/>
      <c r="BDK102" s="577"/>
      <c r="BDL102" s="577"/>
      <c r="BDM102" s="577"/>
      <c r="BDN102" s="577"/>
      <c r="BDO102" s="577"/>
      <c r="BDP102" s="577"/>
      <c r="BDQ102" s="577"/>
      <c r="BDR102" s="577"/>
      <c r="BDS102" s="577"/>
      <c r="BDT102" s="577"/>
      <c r="BDU102" s="577"/>
      <c r="BDV102" s="577"/>
      <c r="BDW102" s="577"/>
      <c r="BDX102" s="577"/>
      <c r="BDY102" s="577"/>
      <c r="BDZ102" s="577"/>
      <c r="BEA102" s="577"/>
      <c r="BEB102" s="577"/>
      <c r="BEC102" s="577"/>
      <c r="BED102" s="577"/>
      <c r="BEE102" s="577"/>
      <c r="BEF102" s="577"/>
      <c r="BEG102" s="577"/>
      <c r="BEH102" s="577"/>
      <c r="BEI102" s="577"/>
      <c r="BEJ102" s="577"/>
      <c r="BEK102" s="577"/>
      <c r="BEL102" s="577"/>
      <c r="BEM102" s="577"/>
      <c r="BEN102" s="577"/>
      <c r="BEO102" s="577"/>
      <c r="BEP102" s="577"/>
      <c r="BEQ102" s="577"/>
      <c r="BER102" s="577"/>
      <c r="BES102" s="577"/>
      <c r="BET102" s="577"/>
      <c r="BEU102" s="577"/>
      <c r="BEV102" s="577"/>
      <c r="BEW102" s="577"/>
      <c r="BEX102" s="577"/>
      <c r="BEY102" s="577"/>
      <c r="BEZ102" s="577"/>
      <c r="BFA102" s="577"/>
      <c r="BFB102" s="577"/>
      <c r="BFC102" s="577"/>
      <c r="BFD102" s="577"/>
      <c r="BFE102" s="577"/>
      <c r="BFF102" s="577"/>
      <c r="BFG102" s="577"/>
      <c r="BFH102" s="577"/>
      <c r="BFI102" s="577"/>
      <c r="BFJ102" s="577"/>
      <c r="BFK102" s="577"/>
      <c r="BFL102" s="577"/>
      <c r="BFM102" s="577"/>
      <c r="BFN102" s="577"/>
      <c r="BFO102" s="577"/>
      <c r="BFP102" s="577"/>
      <c r="BFQ102" s="577"/>
      <c r="BFR102" s="577"/>
      <c r="BFS102" s="577"/>
      <c r="BFT102" s="577"/>
      <c r="BFU102" s="577"/>
      <c r="BFV102" s="577"/>
      <c r="BFW102" s="577"/>
      <c r="BFX102" s="577"/>
      <c r="BFY102" s="577"/>
      <c r="BFZ102" s="577"/>
      <c r="BGA102" s="577"/>
      <c r="BGB102" s="577"/>
      <c r="BGC102" s="577"/>
      <c r="BGD102" s="577"/>
      <c r="BGE102" s="577"/>
      <c r="BGF102" s="577"/>
      <c r="BGG102" s="577"/>
      <c r="BGH102" s="577"/>
      <c r="BGI102" s="577"/>
      <c r="BGJ102" s="577"/>
      <c r="BGK102" s="577"/>
      <c r="BGL102" s="577"/>
      <c r="BGM102" s="577"/>
      <c r="BGN102" s="577"/>
      <c r="BGO102" s="577"/>
      <c r="BGP102" s="577"/>
      <c r="BGQ102" s="577"/>
      <c r="BGR102" s="577"/>
      <c r="BGS102" s="577"/>
      <c r="BGT102" s="577"/>
      <c r="BGU102" s="577"/>
      <c r="BGV102" s="577"/>
      <c r="BGW102" s="577"/>
      <c r="BGX102" s="577"/>
      <c r="BGY102" s="577"/>
      <c r="BGZ102" s="577"/>
      <c r="BHA102" s="577"/>
      <c r="BHB102" s="577"/>
      <c r="BHC102" s="577"/>
      <c r="BHD102" s="577"/>
      <c r="BHE102" s="577"/>
      <c r="BHF102" s="577"/>
      <c r="BHG102" s="577"/>
      <c r="BHH102" s="577"/>
      <c r="BHI102" s="577"/>
      <c r="BHJ102" s="577"/>
      <c r="BHK102" s="577"/>
      <c r="BHL102" s="577"/>
      <c r="BHM102" s="577"/>
      <c r="BHN102" s="577"/>
      <c r="BHO102" s="577"/>
      <c r="BHP102" s="577"/>
      <c r="BHQ102" s="577"/>
      <c r="BHR102" s="577"/>
      <c r="BHS102" s="577"/>
      <c r="BHT102" s="577"/>
      <c r="BHU102" s="577"/>
      <c r="BHV102" s="577"/>
      <c r="BHW102" s="577"/>
      <c r="BHX102" s="577"/>
      <c r="BHY102" s="577"/>
      <c r="BHZ102" s="577"/>
      <c r="BIA102" s="577"/>
      <c r="BIB102" s="577"/>
      <c r="BIC102" s="577"/>
      <c r="BID102" s="577"/>
      <c r="BIE102" s="577"/>
      <c r="BIF102" s="577"/>
      <c r="BIG102" s="577"/>
      <c r="BIH102" s="577"/>
      <c r="BII102" s="577"/>
      <c r="BIJ102" s="577"/>
      <c r="BIK102" s="577"/>
      <c r="BIL102" s="577"/>
      <c r="BIM102" s="577"/>
      <c r="BIN102" s="577"/>
      <c r="BIO102" s="577"/>
      <c r="BIP102" s="577"/>
      <c r="BIQ102" s="577"/>
      <c r="BIR102" s="577"/>
      <c r="BIS102" s="577"/>
      <c r="BIT102" s="577"/>
      <c r="BIU102" s="577"/>
      <c r="BIV102" s="577"/>
      <c r="BIW102" s="577"/>
      <c r="BIX102" s="577"/>
      <c r="BIY102" s="577"/>
      <c r="BIZ102" s="577"/>
      <c r="BJA102" s="577"/>
      <c r="BJB102" s="577"/>
      <c r="BJC102" s="577"/>
      <c r="BJD102" s="577"/>
      <c r="BJE102" s="577"/>
      <c r="BJF102" s="577"/>
      <c r="BJG102" s="577"/>
      <c r="BJH102" s="577"/>
      <c r="BJI102" s="577"/>
      <c r="BJJ102" s="577"/>
      <c r="BJK102" s="577"/>
      <c r="BJL102" s="577"/>
      <c r="BJM102" s="577"/>
      <c r="BJN102" s="577"/>
      <c r="BJO102" s="577"/>
      <c r="BJP102" s="577"/>
      <c r="BJQ102" s="577"/>
      <c r="BJR102" s="577"/>
      <c r="BJS102" s="577"/>
      <c r="BJT102" s="577"/>
      <c r="BJU102" s="577"/>
      <c r="BJV102" s="577"/>
      <c r="BJW102" s="577"/>
      <c r="BJX102" s="577"/>
      <c r="BJY102" s="577"/>
      <c r="BJZ102" s="577"/>
      <c r="BKA102" s="577"/>
      <c r="BKB102" s="577"/>
      <c r="BKC102" s="577"/>
      <c r="BKD102" s="577"/>
      <c r="BKE102" s="577"/>
      <c r="BKF102" s="577"/>
      <c r="BKG102" s="577"/>
      <c r="BKH102" s="577"/>
      <c r="BKI102" s="577"/>
      <c r="BKJ102" s="577"/>
      <c r="BKK102" s="577"/>
      <c r="BKL102" s="577"/>
      <c r="BKM102" s="577"/>
      <c r="BKN102" s="577"/>
      <c r="BKO102" s="577"/>
      <c r="BKP102" s="577"/>
      <c r="BKQ102" s="577"/>
      <c r="BKR102" s="577"/>
      <c r="BKS102" s="577"/>
      <c r="BKT102" s="577"/>
      <c r="BKU102" s="577"/>
      <c r="BKV102" s="577"/>
      <c r="BKW102" s="577"/>
      <c r="BKX102" s="577"/>
      <c r="BKY102" s="577"/>
      <c r="BKZ102" s="577"/>
      <c r="BLA102" s="577"/>
      <c r="BLB102" s="577"/>
      <c r="BLC102" s="577"/>
      <c r="BLD102" s="577"/>
      <c r="BLE102" s="577"/>
      <c r="BLF102" s="577"/>
      <c r="BLG102" s="577"/>
      <c r="BLH102" s="577"/>
      <c r="BLI102" s="577"/>
      <c r="BLJ102" s="577"/>
      <c r="BLK102" s="577"/>
      <c r="BLL102" s="577"/>
      <c r="BLM102" s="577"/>
      <c r="BLN102" s="577"/>
      <c r="BLO102" s="577"/>
      <c r="BLP102" s="577"/>
      <c r="BLQ102" s="577"/>
      <c r="BLR102" s="577"/>
      <c r="BLS102" s="577"/>
      <c r="BLT102" s="577"/>
      <c r="BLU102" s="577"/>
      <c r="BLV102" s="577"/>
      <c r="BLW102" s="577"/>
      <c r="BLX102" s="577"/>
      <c r="BLY102" s="577"/>
      <c r="BLZ102" s="577"/>
      <c r="BMA102" s="577"/>
      <c r="BMB102" s="577"/>
      <c r="BMC102" s="577"/>
      <c r="BMD102" s="577"/>
      <c r="BME102" s="577"/>
      <c r="BMF102" s="577"/>
      <c r="BMG102" s="577"/>
      <c r="BMH102" s="577"/>
      <c r="BMI102" s="577"/>
      <c r="BMJ102" s="577"/>
      <c r="BMK102" s="577"/>
      <c r="BML102" s="577"/>
      <c r="BMM102" s="577"/>
      <c r="BMN102" s="577"/>
      <c r="BMO102" s="577"/>
      <c r="BMP102" s="577"/>
      <c r="BMQ102" s="577"/>
      <c r="BMR102" s="577"/>
      <c r="BMS102" s="577"/>
      <c r="BMT102" s="577"/>
      <c r="BMU102" s="577"/>
      <c r="BMV102" s="577"/>
      <c r="BMW102" s="577"/>
      <c r="BMX102" s="577"/>
      <c r="BMY102" s="577"/>
      <c r="BMZ102" s="577"/>
      <c r="BNA102" s="577"/>
      <c r="BNB102" s="577"/>
      <c r="BNC102" s="577"/>
      <c r="BND102" s="577"/>
      <c r="BNE102" s="577"/>
      <c r="BNF102" s="577"/>
      <c r="BNG102" s="577"/>
      <c r="BNH102" s="577"/>
      <c r="BNI102" s="577"/>
      <c r="BNJ102" s="577"/>
      <c r="BNK102" s="577"/>
      <c r="BNL102" s="577"/>
      <c r="BNM102" s="577"/>
      <c r="BNN102" s="577"/>
      <c r="BNO102" s="577"/>
      <c r="BNP102" s="577"/>
      <c r="BNQ102" s="577"/>
      <c r="BNR102" s="577"/>
      <c r="BNS102" s="577"/>
      <c r="BNT102" s="577"/>
      <c r="BNU102" s="577"/>
      <c r="BNV102" s="577"/>
      <c r="BNW102" s="577"/>
      <c r="BNX102" s="577"/>
      <c r="BNY102" s="577"/>
      <c r="BNZ102" s="577"/>
      <c r="BOA102" s="577"/>
      <c r="BOB102" s="577"/>
      <c r="BOC102" s="577"/>
      <c r="BOD102" s="577"/>
      <c r="BOE102" s="577"/>
      <c r="BOF102" s="577"/>
      <c r="BOG102" s="577"/>
      <c r="BOH102" s="577"/>
      <c r="BOI102" s="577"/>
      <c r="BOJ102" s="577"/>
      <c r="BOK102" s="577"/>
      <c r="BOL102" s="577"/>
      <c r="BOM102" s="577"/>
      <c r="BON102" s="577"/>
      <c r="BOO102" s="577"/>
      <c r="BOP102" s="577"/>
      <c r="BOQ102" s="577"/>
      <c r="BOR102" s="577"/>
      <c r="BOS102" s="577"/>
      <c r="BOT102" s="577"/>
      <c r="BOU102" s="577"/>
      <c r="BOV102" s="577"/>
      <c r="BOW102" s="577"/>
      <c r="BOX102" s="577"/>
      <c r="BOY102" s="577"/>
      <c r="BOZ102" s="577"/>
      <c r="BPA102" s="577"/>
      <c r="BPB102" s="577"/>
      <c r="BPC102" s="577"/>
      <c r="BPD102" s="577"/>
      <c r="BPE102" s="577"/>
      <c r="BPF102" s="577"/>
      <c r="BPG102" s="577"/>
      <c r="BPH102" s="577"/>
      <c r="BPI102" s="577"/>
      <c r="BPJ102" s="577"/>
      <c r="BPK102" s="577"/>
      <c r="BPL102" s="577"/>
      <c r="BPM102" s="577"/>
      <c r="BPN102" s="577"/>
      <c r="BPO102" s="577"/>
      <c r="BPP102" s="577"/>
      <c r="BPQ102" s="577"/>
      <c r="BPR102" s="577"/>
      <c r="BPS102" s="577"/>
      <c r="BPT102" s="577"/>
      <c r="BPU102" s="577"/>
      <c r="BPV102" s="577"/>
      <c r="BPW102" s="577"/>
      <c r="BPX102" s="577"/>
      <c r="BPY102" s="577"/>
      <c r="BPZ102" s="577"/>
      <c r="BQA102" s="577"/>
      <c r="BQB102" s="577"/>
      <c r="BQC102" s="577"/>
      <c r="BQD102" s="577"/>
      <c r="BQE102" s="577"/>
      <c r="BQF102" s="577"/>
      <c r="BQG102" s="577"/>
      <c r="BQH102" s="577"/>
      <c r="BQI102" s="577"/>
      <c r="BQJ102" s="577"/>
      <c r="BQK102" s="577"/>
      <c r="BQL102" s="577"/>
      <c r="BQM102" s="577"/>
      <c r="BQN102" s="577"/>
      <c r="BQO102" s="577"/>
      <c r="BQP102" s="577"/>
      <c r="BQQ102" s="577"/>
      <c r="BQR102" s="577"/>
      <c r="BQS102" s="577"/>
      <c r="BQT102" s="577"/>
      <c r="BQU102" s="577"/>
      <c r="BQV102" s="577"/>
      <c r="BQW102" s="577"/>
      <c r="BQX102" s="577"/>
      <c r="BQY102" s="577"/>
      <c r="BQZ102" s="577"/>
      <c r="BRA102" s="577"/>
      <c r="BRB102" s="577"/>
      <c r="BRC102" s="577"/>
      <c r="BRD102" s="577"/>
      <c r="BRE102" s="577"/>
      <c r="BRF102" s="577"/>
      <c r="BRG102" s="577"/>
      <c r="BRH102" s="577"/>
      <c r="BRI102" s="577"/>
      <c r="BRJ102" s="577"/>
      <c r="BRK102" s="577"/>
      <c r="BRL102" s="577"/>
      <c r="BRM102" s="577"/>
      <c r="BRN102" s="577"/>
      <c r="BRO102" s="577"/>
      <c r="BRP102" s="577"/>
      <c r="BRQ102" s="577"/>
      <c r="BRR102" s="577"/>
      <c r="BRS102" s="577"/>
      <c r="BRT102" s="577"/>
      <c r="BRU102" s="577"/>
      <c r="BRV102" s="577"/>
      <c r="BRW102" s="577"/>
      <c r="BRX102" s="577"/>
      <c r="BRY102" s="577"/>
      <c r="BRZ102" s="577"/>
      <c r="BSA102" s="577"/>
      <c r="BSB102" s="577"/>
      <c r="BSC102" s="577"/>
      <c r="BSD102" s="577"/>
      <c r="BSE102" s="577"/>
      <c r="BSF102" s="577"/>
      <c r="BSG102" s="577"/>
      <c r="BSH102" s="577"/>
      <c r="BSI102" s="577"/>
      <c r="BSJ102" s="577"/>
      <c r="BSK102" s="577"/>
      <c r="BSL102" s="577"/>
      <c r="BSM102" s="577"/>
      <c r="BSN102" s="577"/>
      <c r="BSO102" s="577"/>
      <c r="BSP102" s="577"/>
      <c r="BSQ102" s="577"/>
      <c r="BSR102" s="577"/>
      <c r="BSS102" s="577"/>
      <c r="BST102" s="577"/>
      <c r="BSU102" s="577"/>
      <c r="BSV102" s="577"/>
      <c r="BSW102" s="577"/>
      <c r="BSX102" s="577"/>
      <c r="BSY102" s="577"/>
      <c r="BSZ102" s="577"/>
      <c r="BTA102" s="577"/>
      <c r="BTB102" s="577"/>
      <c r="BTC102" s="577"/>
      <c r="BTD102" s="577"/>
      <c r="BTE102" s="577"/>
      <c r="BTF102" s="577"/>
      <c r="BTG102" s="577"/>
      <c r="BTH102" s="577"/>
      <c r="BTI102" s="577"/>
      <c r="BTJ102" s="577"/>
      <c r="BTK102" s="577"/>
      <c r="BTL102" s="577"/>
      <c r="BTM102" s="577"/>
      <c r="BTN102" s="577"/>
      <c r="BTO102" s="577"/>
      <c r="BTP102" s="577"/>
      <c r="BTQ102" s="577"/>
      <c r="BTR102" s="577"/>
      <c r="BTS102" s="577"/>
      <c r="BTT102" s="577"/>
      <c r="BTU102" s="577"/>
      <c r="BTV102" s="577"/>
      <c r="BTW102" s="577"/>
      <c r="BTX102" s="577"/>
      <c r="BTY102" s="577"/>
      <c r="BTZ102" s="577"/>
      <c r="BUA102" s="577"/>
      <c r="BUB102" s="577"/>
      <c r="BUC102" s="577"/>
      <c r="BUD102" s="577"/>
      <c r="BUE102" s="577"/>
      <c r="BUF102" s="577"/>
      <c r="BUG102" s="577"/>
      <c r="BUH102" s="577"/>
      <c r="BUI102" s="577"/>
      <c r="BUJ102" s="577"/>
      <c r="BUK102" s="577"/>
      <c r="BUL102" s="577"/>
      <c r="BUM102" s="577"/>
      <c r="BUN102" s="577"/>
      <c r="BUO102" s="577"/>
      <c r="BUP102" s="577"/>
      <c r="BUQ102" s="577"/>
      <c r="BUR102" s="577"/>
      <c r="BUS102" s="577"/>
      <c r="BUT102" s="577"/>
      <c r="BUU102" s="577"/>
      <c r="BUV102" s="577"/>
      <c r="BUW102" s="577"/>
      <c r="BUX102" s="577"/>
      <c r="BUY102" s="577"/>
      <c r="BUZ102" s="577"/>
      <c r="BVA102" s="577"/>
      <c r="BVB102" s="577"/>
      <c r="BVC102" s="577"/>
      <c r="BVD102" s="577"/>
      <c r="BVE102" s="577"/>
      <c r="BVF102" s="577"/>
      <c r="BVG102" s="577"/>
      <c r="BVH102" s="577"/>
      <c r="BVI102" s="577"/>
      <c r="BVJ102" s="577"/>
      <c r="BVK102" s="577"/>
      <c r="BVL102" s="577"/>
      <c r="BVM102" s="577"/>
      <c r="BVN102" s="577"/>
      <c r="BVO102" s="577"/>
      <c r="BVP102" s="577"/>
      <c r="BVQ102" s="577"/>
      <c r="BVR102" s="577"/>
      <c r="BVS102" s="577"/>
      <c r="BVT102" s="577"/>
      <c r="BVU102" s="577"/>
      <c r="BVV102" s="577"/>
      <c r="BVW102" s="577"/>
      <c r="BVX102" s="577"/>
      <c r="BVY102" s="577"/>
      <c r="BVZ102" s="577"/>
      <c r="BWA102" s="577"/>
      <c r="BWB102" s="577"/>
      <c r="BWC102" s="577"/>
      <c r="BWD102" s="577"/>
      <c r="BWE102" s="577"/>
      <c r="BWF102" s="577"/>
      <c r="BWG102" s="577"/>
      <c r="BWH102" s="577"/>
      <c r="BWI102" s="577"/>
      <c r="BWJ102" s="577"/>
      <c r="BWK102" s="577"/>
      <c r="BWL102" s="577"/>
      <c r="BWM102" s="577"/>
      <c r="BWN102" s="577"/>
      <c r="BWO102" s="577"/>
      <c r="BWP102" s="577"/>
      <c r="BWQ102" s="577"/>
      <c r="BWR102" s="577"/>
      <c r="BWS102" s="577"/>
      <c r="BWT102" s="577"/>
      <c r="BWU102" s="577"/>
      <c r="BWV102" s="577"/>
      <c r="BWW102" s="577"/>
      <c r="BWX102" s="577"/>
      <c r="BWY102" s="577"/>
      <c r="BWZ102" s="577"/>
      <c r="BXA102" s="577"/>
      <c r="BXB102" s="577"/>
      <c r="BXC102" s="577"/>
      <c r="BXD102" s="577"/>
      <c r="BXE102" s="577"/>
      <c r="BXF102" s="577"/>
      <c r="BXG102" s="577"/>
      <c r="BXH102" s="577"/>
      <c r="BXI102" s="577"/>
      <c r="BXJ102" s="577"/>
      <c r="BXK102" s="577"/>
      <c r="BXL102" s="577"/>
      <c r="BXM102" s="577"/>
      <c r="BXN102" s="577"/>
      <c r="BXO102" s="577"/>
      <c r="BXP102" s="577"/>
      <c r="BXQ102" s="577"/>
      <c r="BXR102" s="577"/>
      <c r="BXS102" s="577"/>
      <c r="BXT102" s="577"/>
      <c r="BXU102" s="577"/>
      <c r="BXV102" s="577"/>
      <c r="BXW102" s="577"/>
      <c r="BXX102" s="577"/>
      <c r="BXY102" s="577"/>
      <c r="BXZ102" s="577"/>
      <c r="BYA102" s="577"/>
      <c r="BYB102" s="577"/>
      <c r="BYC102" s="577"/>
      <c r="BYD102" s="577"/>
      <c r="BYE102" s="577"/>
      <c r="BYF102" s="577"/>
      <c r="BYG102" s="577"/>
      <c r="BYH102" s="577"/>
      <c r="BYI102" s="577"/>
      <c r="BYJ102" s="577"/>
      <c r="BYK102" s="577"/>
      <c r="BYL102" s="577"/>
      <c r="BYM102" s="577"/>
      <c r="BYN102" s="577"/>
      <c r="BYO102" s="577"/>
      <c r="BYP102" s="577"/>
      <c r="BYQ102" s="577"/>
      <c r="BYR102" s="577"/>
      <c r="BYS102" s="577"/>
      <c r="BYT102" s="577"/>
      <c r="BYU102" s="577"/>
      <c r="BYV102" s="577"/>
      <c r="BYW102" s="577"/>
      <c r="BYX102" s="577"/>
      <c r="BYY102" s="577"/>
      <c r="BYZ102" s="577"/>
      <c r="BZA102" s="577"/>
      <c r="BZB102" s="577"/>
      <c r="BZC102" s="577"/>
      <c r="BZD102" s="577"/>
      <c r="BZE102" s="577"/>
      <c r="BZF102" s="577"/>
      <c r="BZG102" s="577"/>
      <c r="BZH102" s="577"/>
      <c r="BZI102" s="577"/>
      <c r="BZJ102" s="577"/>
      <c r="BZK102" s="577"/>
      <c r="BZL102" s="577"/>
      <c r="BZM102" s="577"/>
      <c r="BZN102" s="577"/>
      <c r="BZO102" s="577"/>
      <c r="BZP102" s="577"/>
      <c r="BZQ102" s="577"/>
      <c r="BZR102" s="577"/>
      <c r="BZS102" s="577"/>
      <c r="BZT102" s="577"/>
      <c r="BZU102" s="577"/>
      <c r="BZV102" s="577"/>
      <c r="BZW102" s="577"/>
      <c r="BZX102" s="577"/>
      <c r="BZY102" s="577"/>
      <c r="BZZ102" s="577"/>
      <c r="CAA102" s="577"/>
      <c r="CAB102" s="577"/>
      <c r="CAC102" s="577"/>
      <c r="CAD102" s="577"/>
      <c r="CAE102" s="577"/>
      <c r="CAF102" s="577"/>
      <c r="CAG102" s="577"/>
      <c r="CAH102" s="577"/>
      <c r="CAI102" s="577"/>
      <c r="CAJ102" s="577"/>
      <c r="CAK102" s="577"/>
      <c r="CAL102" s="577"/>
      <c r="CAM102" s="577"/>
      <c r="CAN102" s="577"/>
      <c r="CAO102" s="577"/>
      <c r="CAP102" s="577"/>
      <c r="CAQ102" s="577"/>
      <c r="CAR102" s="577"/>
      <c r="CAS102" s="577"/>
      <c r="CAT102" s="577"/>
      <c r="CAU102" s="577"/>
      <c r="CAV102" s="577"/>
      <c r="CAW102" s="577"/>
      <c r="CAX102" s="577"/>
      <c r="CAY102" s="577"/>
      <c r="CAZ102" s="577"/>
      <c r="CBA102" s="577"/>
      <c r="CBB102" s="577"/>
      <c r="CBC102" s="577"/>
      <c r="CBD102" s="577"/>
      <c r="CBE102" s="577"/>
      <c r="CBF102" s="577"/>
      <c r="CBG102" s="577"/>
      <c r="CBH102" s="577"/>
      <c r="CBI102" s="577"/>
      <c r="CBJ102" s="577"/>
      <c r="CBK102" s="577"/>
      <c r="CBL102" s="577"/>
      <c r="CBM102" s="577"/>
      <c r="CBN102" s="577"/>
      <c r="CBO102" s="577"/>
      <c r="CBP102" s="577"/>
      <c r="CBQ102" s="577"/>
      <c r="CBR102" s="577"/>
      <c r="CBS102" s="577"/>
      <c r="CBT102" s="577"/>
      <c r="CBU102" s="577"/>
      <c r="CBV102" s="577"/>
      <c r="CBW102" s="577"/>
      <c r="CBX102" s="577"/>
      <c r="CBY102" s="577"/>
      <c r="CBZ102" s="577"/>
      <c r="CCA102" s="577"/>
      <c r="CCB102" s="577"/>
      <c r="CCC102" s="577"/>
      <c r="CCD102" s="577"/>
      <c r="CCE102" s="577"/>
      <c r="CCF102" s="577"/>
      <c r="CCG102" s="577"/>
      <c r="CCH102" s="577"/>
      <c r="CCI102" s="577"/>
      <c r="CCJ102" s="577"/>
      <c r="CCK102" s="577"/>
      <c r="CCL102" s="577"/>
      <c r="CCM102" s="577"/>
      <c r="CCN102" s="577"/>
      <c r="CCO102" s="577"/>
      <c r="CCP102" s="577"/>
      <c r="CCQ102" s="577"/>
      <c r="CCR102" s="577"/>
      <c r="CCS102" s="577"/>
      <c r="CCT102" s="577"/>
      <c r="CCU102" s="577"/>
      <c r="CCV102" s="577"/>
      <c r="CCW102" s="577"/>
      <c r="CCX102" s="577"/>
      <c r="CCY102" s="577"/>
      <c r="CCZ102" s="577"/>
      <c r="CDA102" s="577"/>
      <c r="CDB102" s="577"/>
      <c r="CDC102" s="577"/>
      <c r="CDD102" s="577"/>
      <c r="CDE102" s="577"/>
      <c r="CDF102" s="577"/>
      <c r="CDG102" s="577"/>
      <c r="CDH102" s="577"/>
      <c r="CDI102" s="577"/>
      <c r="CDJ102" s="577"/>
      <c r="CDK102" s="577"/>
      <c r="CDL102" s="577"/>
      <c r="CDM102" s="577"/>
      <c r="CDN102" s="577"/>
      <c r="CDO102" s="577"/>
      <c r="CDP102" s="577"/>
      <c r="CDQ102" s="577"/>
      <c r="CDR102" s="577"/>
      <c r="CDS102" s="577"/>
      <c r="CDT102" s="577"/>
      <c r="CDU102" s="577"/>
      <c r="CDV102" s="577"/>
      <c r="CDW102" s="577"/>
      <c r="CDX102" s="577"/>
      <c r="CDY102" s="577"/>
      <c r="CDZ102" s="577"/>
      <c r="CEA102" s="577"/>
      <c r="CEB102" s="577"/>
      <c r="CEC102" s="577"/>
      <c r="CED102" s="577"/>
      <c r="CEE102" s="577"/>
      <c r="CEF102" s="577"/>
      <c r="CEG102" s="577"/>
      <c r="CEH102" s="577"/>
      <c r="CEI102" s="577"/>
      <c r="CEJ102" s="577"/>
      <c r="CEK102" s="577"/>
      <c r="CEL102" s="577"/>
      <c r="CEM102" s="577"/>
      <c r="CEN102" s="577"/>
      <c r="CEO102" s="577"/>
      <c r="CEP102" s="577"/>
      <c r="CEQ102" s="577"/>
      <c r="CER102" s="577"/>
      <c r="CES102" s="577"/>
      <c r="CET102" s="577"/>
      <c r="CEU102" s="577"/>
      <c r="CEV102" s="577"/>
      <c r="CEW102" s="577"/>
      <c r="CEX102" s="577"/>
      <c r="CEY102" s="577"/>
      <c r="CEZ102" s="577"/>
      <c r="CFA102" s="577"/>
      <c r="CFB102" s="577"/>
      <c r="CFC102" s="577"/>
      <c r="CFD102" s="577"/>
      <c r="CFE102" s="577"/>
      <c r="CFF102" s="577"/>
      <c r="CFG102" s="577"/>
      <c r="CFH102" s="577"/>
      <c r="CFI102" s="577"/>
      <c r="CFJ102" s="577"/>
      <c r="CFK102" s="577"/>
      <c r="CFL102" s="577"/>
      <c r="CFM102" s="577"/>
      <c r="CFN102" s="577"/>
      <c r="CFO102" s="577"/>
      <c r="CFP102" s="577"/>
      <c r="CFQ102" s="577"/>
      <c r="CFR102" s="577"/>
      <c r="CFS102" s="577"/>
      <c r="CFT102" s="577"/>
      <c r="CFU102" s="577"/>
      <c r="CFV102" s="577"/>
      <c r="CFW102" s="577"/>
      <c r="CFX102" s="577"/>
      <c r="CFY102" s="577"/>
      <c r="CFZ102" s="577"/>
      <c r="CGA102" s="577"/>
      <c r="CGB102" s="577"/>
      <c r="CGC102" s="577"/>
      <c r="CGD102" s="577"/>
      <c r="CGE102" s="577"/>
      <c r="CGF102" s="577"/>
      <c r="CGG102" s="577"/>
      <c r="CGH102" s="577"/>
      <c r="CGI102" s="577"/>
      <c r="CGJ102" s="577"/>
      <c r="CGK102" s="577"/>
      <c r="CGL102" s="577"/>
      <c r="CGM102" s="577"/>
      <c r="CGN102" s="577"/>
      <c r="CGO102" s="577"/>
      <c r="CGP102" s="577"/>
      <c r="CGQ102" s="577"/>
      <c r="CGR102" s="577"/>
      <c r="CGS102" s="577"/>
      <c r="CGT102" s="577"/>
      <c r="CGU102" s="577"/>
      <c r="CGV102" s="577"/>
      <c r="CGW102" s="577"/>
      <c r="CGX102" s="577"/>
      <c r="CGY102" s="577"/>
      <c r="CGZ102" s="577"/>
      <c r="CHA102" s="577"/>
      <c r="CHB102" s="577"/>
      <c r="CHC102" s="577"/>
      <c r="CHD102" s="577"/>
      <c r="CHE102" s="577"/>
      <c r="CHF102" s="577"/>
      <c r="CHG102" s="577"/>
      <c r="CHH102" s="577"/>
      <c r="CHI102" s="577"/>
      <c r="CHJ102" s="577"/>
      <c r="CHK102" s="577"/>
      <c r="CHL102" s="577"/>
      <c r="CHM102" s="577"/>
      <c r="CHN102" s="577"/>
      <c r="CHO102" s="577"/>
      <c r="CHP102" s="577"/>
      <c r="CHQ102" s="577"/>
      <c r="CHR102" s="577"/>
      <c r="CHS102" s="577"/>
      <c r="CHT102" s="577"/>
      <c r="CHU102" s="577"/>
      <c r="CHV102" s="577"/>
      <c r="CHW102" s="577"/>
      <c r="CHX102" s="577"/>
      <c r="CHY102" s="577"/>
      <c r="CHZ102" s="577"/>
      <c r="CIA102" s="577"/>
      <c r="CIB102" s="577"/>
      <c r="CIC102" s="577"/>
      <c r="CID102" s="577"/>
      <c r="CIE102" s="577"/>
      <c r="CIF102" s="577"/>
      <c r="CIG102" s="577"/>
      <c r="CIH102" s="577"/>
      <c r="CII102" s="577"/>
      <c r="CIJ102" s="577"/>
      <c r="CIK102" s="577"/>
      <c r="CIL102" s="577"/>
      <c r="CIM102" s="577"/>
      <c r="CIN102" s="577"/>
      <c r="CIO102" s="577"/>
      <c r="CIP102" s="577"/>
      <c r="CIQ102" s="577"/>
      <c r="CIR102" s="577"/>
      <c r="CIS102" s="577"/>
      <c r="CIT102" s="577"/>
      <c r="CIU102" s="577"/>
      <c r="CIV102" s="577"/>
      <c r="CIW102" s="577"/>
      <c r="CIX102" s="577"/>
      <c r="CIY102" s="577"/>
      <c r="CIZ102" s="577"/>
      <c r="CJA102" s="577"/>
      <c r="CJB102" s="577"/>
      <c r="CJC102" s="577"/>
      <c r="CJD102" s="577"/>
      <c r="CJE102" s="577"/>
      <c r="CJF102" s="577"/>
      <c r="CJG102" s="577"/>
      <c r="CJH102" s="577"/>
      <c r="CJI102" s="577"/>
      <c r="CJJ102" s="577"/>
      <c r="CJK102" s="577"/>
      <c r="CJL102" s="577"/>
      <c r="CJM102" s="577"/>
      <c r="CJN102" s="577"/>
      <c r="CJO102" s="577"/>
      <c r="CJP102" s="577"/>
      <c r="CJQ102" s="577"/>
      <c r="CJR102" s="577"/>
      <c r="CJS102" s="577"/>
      <c r="CJT102" s="577"/>
      <c r="CJU102" s="577"/>
      <c r="CJV102" s="577"/>
      <c r="CJW102" s="577"/>
      <c r="CJX102" s="577"/>
      <c r="CJY102" s="577"/>
      <c r="CJZ102" s="577"/>
      <c r="CKA102" s="577"/>
      <c r="CKB102" s="577"/>
      <c r="CKC102" s="577"/>
      <c r="CKD102" s="577"/>
      <c r="CKE102" s="577"/>
      <c r="CKF102" s="577"/>
      <c r="CKG102" s="577"/>
      <c r="CKH102" s="577"/>
      <c r="CKI102" s="577"/>
      <c r="CKJ102" s="577"/>
      <c r="CKK102" s="577"/>
      <c r="CKL102" s="577"/>
      <c r="CKM102" s="577"/>
      <c r="CKN102" s="577"/>
      <c r="CKO102" s="577"/>
      <c r="CKP102" s="577"/>
      <c r="CKQ102" s="577"/>
      <c r="CKR102" s="577"/>
      <c r="CKS102" s="577"/>
      <c r="CKT102" s="577"/>
      <c r="CKU102" s="577"/>
      <c r="CKV102" s="577"/>
      <c r="CKW102" s="577"/>
      <c r="CKX102" s="577"/>
      <c r="CKY102" s="577"/>
      <c r="CKZ102" s="577"/>
      <c r="CLA102" s="577"/>
      <c r="CLB102" s="577"/>
      <c r="CLC102" s="577"/>
      <c r="CLD102" s="577"/>
      <c r="CLE102" s="577"/>
      <c r="CLF102" s="577"/>
      <c r="CLG102" s="577"/>
      <c r="CLH102" s="577"/>
      <c r="CLI102" s="577"/>
      <c r="CLJ102" s="577"/>
      <c r="CLK102" s="577"/>
      <c r="CLL102" s="577"/>
      <c r="CLM102" s="577"/>
      <c r="CLN102" s="577"/>
      <c r="CLO102" s="577"/>
      <c r="CLP102" s="577"/>
      <c r="CLQ102" s="577"/>
      <c r="CLR102" s="577"/>
      <c r="CLS102" s="577"/>
      <c r="CLT102" s="577"/>
      <c r="CLU102" s="577"/>
      <c r="CLV102" s="577"/>
      <c r="CLW102" s="577"/>
      <c r="CLX102" s="577"/>
      <c r="CLY102" s="577"/>
      <c r="CLZ102" s="577"/>
      <c r="CMA102" s="577"/>
      <c r="CMB102" s="577"/>
      <c r="CMC102" s="577"/>
      <c r="CMD102" s="577"/>
      <c r="CME102" s="577"/>
      <c r="CMF102" s="577"/>
      <c r="CMG102" s="577"/>
      <c r="CMH102" s="577"/>
      <c r="CMI102" s="577"/>
      <c r="CMJ102" s="577"/>
      <c r="CMK102" s="577"/>
      <c r="CML102" s="577"/>
      <c r="CMM102" s="577"/>
      <c r="CMN102" s="577"/>
      <c r="CMO102" s="577"/>
      <c r="CMP102" s="577"/>
      <c r="CMQ102" s="577"/>
      <c r="CMR102" s="577"/>
      <c r="CMS102" s="577"/>
      <c r="CMT102" s="577"/>
      <c r="CMU102" s="577"/>
      <c r="CMV102" s="577"/>
      <c r="CMW102" s="577"/>
      <c r="CMX102" s="577"/>
      <c r="CMY102" s="577"/>
      <c r="CMZ102" s="577"/>
      <c r="CNA102" s="577"/>
      <c r="CNB102" s="577"/>
      <c r="CNC102" s="577"/>
      <c r="CND102" s="577"/>
      <c r="CNE102" s="577"/>
      <c r="CNF102" s="577"/>
      <c r="CNG102" s="577"/>
      <c r="CNH102" s="577"/>
      <c r="CNI102" s="577"/>
      <c r="CNJ102" s="577"/>
      <c r="CNK102" s="577"/>
      <c r="CNL102" s="577"/>
      <c r="CNM102" s="577"/>
      <c r="CNN102" s="577"/>
      <c r="CNO102" s="577"/>
      <c r="CNP102" s="577"/>
      <c r="CNQ102" s="577"/>
      <c r="CNR102" s="577"/>
      <c r="CNS102" s="577"/>
      <c r="CNT102" s="577"/>
      <c r="CNU102" s="577"/>
      <c r="CNV102" s="577"/>
      <c r="CNW102" s="577"/>
      <c r="CNX102" s="577"/>
      <c r="CNY102" s="577"/>
      <c r="CNZ102" s="577"/>
      <c r="COA102" s="577"/>
      <c r="COB102" s="577"/>
      <c r="COC102" s="577"/>
      <c r="COD102" s="577"/>
      <c r="COE102" s="577"/>
      <c r="COF102" s="577"/>
      <c r="COG102" s="577"/>
      <c r="COH102" s="577"/>
      <c r="COI102" s="577"/>
      <c r="COJ102" s="577"/>
      <c r="COK102" s="577"/>
      <c r="COL102" s="577"/>
      <c r="COM102" s="577"/>
      <c r="CON102" s="577"/>
      <c r="COO102" s="577"/>
      <c r="COP102" s="577"/>
      <c r="COQ102" s="577"/>
      <c r="COR102" s="577"/>
      <c r="COS102" s="577"/>
      <c r="COT102" s="577"/>
      <c r="COU102" s="577"/>
      <c r="COV102" s="577"/>
      <c r="COW102" s="577"/>
      <c r="COX102" s="577"/>
      <c r="COY102" s="577"/>
      <c r="COZ102" s="577"/>
      <c r="CPA102" s="577"/>
      <c r="CPB102" s="577"/>
      <c r="CPC102" s="577"/>
      <c r="CPD102" s="577"/>
      <c r="CPE102" s="577"/>
      <c r="CPF102" s="577"/>
      <c r="CPG102" s="577"/>
      <c r="CPH102" s="577"/>
      <c r="CPI102" s="577"/>
      <c r="CPJ102" s="577"/>
      <c r="CPK102" s="577"/>
      <c r="CPL102" s="577"/>
      <c r="CPM102" s="577"/>
      <c r="CPN102" s="577"/>
      <c r="CPO102" s="577"/>
      <c r="CPP102" s="577"/>
      <c r="CPQ102" s="577"/>
      <c r="CPR102" s="577"/>
      <c r="CPS102" s="577"/>
      <c r="CPT102" s="577"/>
      <c r="CPU102" s="577"/>
      <c r="CPV102" s="577"/>
      <c r="CPW102" s="577"/>
      <c r="CPX102" s="577"/>
      <c r="CPY102" s="577"/>
      <c r="CPZ102" s="577"/>
      <c r="CQA102" s="577"/>
      <c r="CQB102" s="577"/>
      <c r="CQC102" s="577"/>
      <c r="CQD102" s="577"/>
      <c r="CQE102" s="577"/>
      <c r="CQF102" s="577"/>
      <c r="CQG102" s="577"/>
      <c r="CQH102" s="577"/>
      <c r="CQI102" s="577"/>
      <c r="CQJ102" s="577"/>
      <c r="CQK102" s="577"/>
      <c r="CQL102" s="577"/>
      <c r="CQM102" s="577"/>
      <c r="CQN102" s="577"/>
      <c r="CQO102" s="577"/>
      <c r="CQP102" s="577"/>
      <c r="CQQ102" s="577"/>
      <c r="CQR102" s="577"/>
      <c r="CQS102" s="577"/>
      <c r="CQT102" s="577"/>
      <c r="CQU102" s="577"/>
      <c r="CQV102" s="577"/>
      <c r="CQW102" s="577"/>
      <c r="CQX102" s="577"/>
      <c r="CQY102" s="577"/>
      <c r="CQZ102" s="577"/>
      <c r="CRA102" s="577"/>
      <c r="CRB102" s="577"/>
      <c r="CRC102" s="577"/>
      <c r="CRD102" s="577"/>
      <c r="CRE102" s="577"/>
      <c r="CRF102" s="577"/>
      <c r="CRG102" s="577"/>
      <c r="CRH102" s="577"/>
      <c r="CRI102" s="577"/>
      <c r="CRJ102" s="577"/>
      <c r="CRK102" s="577"/>
      <c r="CRL102" s="577"/>
      <c r="CRM102" s="577"/>
      <c r="CRN102" s="577"/>
      <c r="CRO102" s="577"/>
      <c r="CRP102" s="577"/>
      <c r="CRQ102" s="577"/>
      <c r="CRR102" s="577"/>
      <c r="CRS102" s="577"/>
      <c r="CRT102" s="577"/>
      <c r="CRU102" s="577"/>
      <c r="CRV102" s="577"/>
      <c r="CRW102" s="577"/>
      <c r="CRX102" s="577"/>
      <c r="CRY102" s="577"/>
      <c r="CRZ102" s="577"/>
      <c r="CSA102" s="577"/>
      <c r="CSB102" s="577"/>
      <c r="CSC102" s="577"/>
      <c r="CSD102" s="577"/>
      <c r="CSE102" s="577"/>
      <c r="CSF102" s="577"/>
      <c r="CSG102" s="577"/>
      <c r="CSH102" s="577"/>
      <c r="CSI102" s="577"/>
      <c r="CSJ102" s="577"/>
      <c r="CSK102" s="577"/>
      <c r="CSL102" s="577"/>
      <c r="CSM102" s="577"/>
      <c r="CSN102" s="577"/>
      <c r="CSO102" s="577"/>
      <c r="CSP102" s="577"/>
      <c r="CSQ102" s="577"/>
      <c r="CSR102" s="577"/>
      <c r="CSS102" s="577"/>
      <c r="CST102" s="577"/>
      <c r="CSU102" s="577"/>
      <c r="CSV102" s="577"/>
      <c r="CSW102" s="577"/>
      <c r="CSX102" s="577"/>
      <c r="CSY102" s="577"/>
      <c r="CSZ102" s="577"/>
      <c r="CTA102" s="577"/>
      <c r="CTB102" s="577"/>
      <c r="CTC102" s="577"/>
      <c r="CTD102" s="577"/>
      <c r="CTE102" s="577"/>
      <c r="CTF102" s="577"/>
      <c r="CTG102" s="577"/>
      <c r="CTH102" s="577"/>
      <c r="CTI102" s="577"/>
      <c r="CTJ102" s="577"/>
      <c r="CTK102" s="577"/>
      <c r="CTL102" s="577"/>
      <c r="CTM102" s="577"/>
      <c r="CTN102" s="577"/>
      <c r="CTO102" s="577"/>
      <c r="CTP102" s="577"/>
      <c r="CTQ102" s="577"/>
      <c r="CTR102" s="577"/>
      <c r="CTS102" s="577"/>
      <c r="CTT102" s="577"/>
      <c r="CTU102" s="577"/>
      <c r="CTV102" s="577"/>
      <c r="CTW102" s="577"/>
      <c r="CTX102" s="577"/>
      <c r="CTY102" s="577"/>
      <c r="CTZ102" s="577"/>
      <c r="CUA102" s="577"/>
      <c r="CUB102" s="577"/>
      <c r="CUC102" s="577"/>
      <c r="CUD102" s="577"/>
      <c r="CUE102" s="577"/>
      <c r="CUF102" s="577"/>
      <c r="CUG102" s="577"/>
      <c r="CUH102" s="577"/>
      <c r="CUI102" s="577"/>
      <c r="CUJ102" s="577"/>
      <c r="CUK102" s="577"/>
      <c r="CUL102" s="577"/>
      <c r="CUM102" s="577"/>
      <c r="CUN102" s="577"/>
      <c r="CUO102" s="577"/>
      <c r="CUP102" s="577"/>
      <c r="CUQ102" s="577"/>
      <c r="CUR102" s="577"/>
      <c r="CUS102" s="577"/>
      <c r="CUT102" s="577"/>
      <c r="CUU102" s="577"/>
      <c r="CUV102" s="577"/>
      <c r="CUW102" s="577"/>
      <c r="CUX102" s="577"/>
      <c r="CUY102" s="577"/>
      <c r="CUZ102" s="577"/>
      <c r="CVA102" s="577"/>
      <c r="CVB102" s="577"/>
      <c r="CVC102" s="577"/>
      <c r="CVD102" s="577"/>
      <c r="CVE102" s="577"/>
      <c r="CVF102" s="577"/>
      <c r="CVG102" s="577"/>
      <c r="CVH102" s="577"/>
      <c r="CVI102" s="577"/>
      <c r="CVJ102" s="577"/>
      <c r="CVK102" s="577"/>
      <c r="CVL102" s="577"/>
      <c r="CVM102" s="577"/>
      <c r="CVN102" s="577"/>
      <c r="CVO102" s="577"/>
      <c r="CVP102" s="577"/>
      <c r="CVQ102" s="577"/>
      <c r="CVR102" s="577"/>
      <c r="CVS102" s="577"/>
      <c r="CVT102" s="577"/>
      <c r="CVU102" s="577"/>
      <c r="CVV102" s="577"/>
      <c r="CVW102" s="577"/>
      <c r="CVX102" s="577"/>
      <c r="CVY102" s="577"/>
      <c r="CVZ102" s="577"/>
      <c r="CWA102" s="577"/>
      <c r="CWB102" s="577"/>
      <c r="CWC102" s="577"/>
      <c r="CWD102" s="577"/>
      <c r="CWE102" s="577"/>
      <c r="CWF102" s="577"/>
      <c r="CWG102" s="577"/>
      <c r="CWH102" s="577"/>
      <c r="CWI102" s="577"/>
      <c r="CWJ102" s="577"/>
      <c r="CWK102" s="577"/>
      <c r="CWL102" s="577"/>
      <c r="CWM102" s="577"/>
      <c r="CWN102" s="577"/>
      <c r="CWO102" s="577"/>
      <c r="CWP102" s="577"/>
      <c r="CWQ102" s="577"/>
      <c r="CWR102" s="577"/>
      <c r="CWS102" s="577"/>
      <c r="CWT102" s="577"/>
      <c r="CWU102" s="577"/>
      <c r="CWV102" s="577"/>
      <c r="CWW102" s="577"/>
      <c r="CWX102" s="577"/>
      <c r="CWY102" s="577"/>
      <c r="CWZ102" s="577"/>
      <c r="CXA102" s="577"/>
      <c r="CXB102" s="577"/>
      <c r="CXC102" s="577"/>
      <c r="CXD102" s="577"/>
      <c r="CXE102" s="577"/>
      <c r="CXF102" s="577"/>
      <c r="CXG102" s="577"/>
      <c r="CXH102" s="577"/>
      <c r="CXI102" s="577"/>
      <c r="CXJ102" s="577"/>
      <c r="CXK102" s="577"/>
      <c r="CXL102" s="577"/>
      <c r="CXM102" s="577"/>
      <c r="CXN102" s="577"/>
      <c r="CXO102" s="577"/>
      <c r="CXP102" s="577"/>
      <c r="CXQ102" s="577"/>
      <c r="CXR102" s="577"/>
      <c r="CXS102" s="577"/>
      <c r="CXT102" s="577"/>
      <c r="CXU102" s="577"/>
      <c r="CXV102" s="577"/>
      <c r="CXW102" s="577"/>
      <c r="CXX102" s="577"/>
      <c r="CXY102" s="577"/>
      <c r="CXZ102" s="577"/>
      <c r="CYA102" s="577"/>
      <c r="CYB102" s="577"/>
      <c r="CYC102" s="577"/>
      <c r="CYD102" s="577"/>
      <c r="CYE102" s="577"/>
      <c r="CYF102" s="577"/>
      <c r="CYG102" s="577"/>
      <c r="CYH102" s="577"/>
      <c r="CYI102" s="577"/>
      <c r="CYJ102" s="577"/>
      <c r="CYK102" s="577"/>
      <c r="CYL102" s="577"/>
      <c r="CYM102" s="577"/>
      <c r="CYN102" s="577"/>
      <c r="CYO102" s="577"/>
      <c r="CYP102" s="577"/>
      <c r="CYQ102" s="577"/>
      <c r="CYR102" s="577"/>
      <c r="CYS102" s="577"/>
      <c r="CYT102" s="577"/>
      <c r="CYU102" s="577"/>
      <c r="CYV102" s="577"/>
      <c r="CYW102" s="577"/>
      <c r="CYX102" s="577"/>
      <c r="CYY102" s="577"/>
      <c r="CYZ102" s="577"/>
      <c r="CZA102" s="577"/>
      <c r="CZB102" s="577"/>
      <c r="CZC102" s="577"/>
      <c r="CZD102" s="577"/>
      <c r="CZE102" s="577"/>
      <c r="CZF102" s="577"/>
      <c r="CZG102" s="577"/>
      <c r="CZH102" s="577"/>
      <c r="CZI102" s="577"/>
      <c r="CZJ102" s="577"/>
      <c r="CZK102" s="577"/>
      <c r="CZL102" s="577"/>
      <c r="CZM102" s="577"/>
      <c r="CZN102" s="577"/>
      <c r="CZO102" s="577"/>
      <c r="CZP102" s="577"/>
      <c r="CZQ102" s="577"/>
      <c r="CZR102" s="577"/>
      <c r="CZS102" s="577"/>
      <c r="CZT102" s="577"/>
      <c r="CZU102" s="577"/>
      <c r="CZV102" s="577"/>
      <c r="CZW102" s="577"/>
      <c r="CZX102" s="577"/>
      <c r="CZY102" s="577"/>
      <c r="CZZ102" s="577"/>
      <c r="DAA102" s="577"/>
      <c r="DAB102" s="577"/>
      <c r="DAC102" s="577"/>
      <c r="DAD102" s="577"/>
      <c r="DAE102" s="577"/>
      <c r="DAF102" s="577"/>
      <c r="DAG102" s="577"/>
      <c r="DAH102" s="577"/>
      <c r="DAI102" s="577"/>
      <c r="DAJ102" s="577"/>
      <c r="DAK102" s="577"/>
      <c r="DAL102" s="577"/>
      <c r="DAM102" s="577"/>
      <c r="DAN102" s="577"/>
      <c r="DAO102" s="577"/>
      <c r="DAP102" s="577"/>
      <c r="DAQ102" s="577"/>
      <c r="DAR102" s="577"/>
      <c r="DAS102" s="577"/>
      <c r="DAT102" s="577"/>
      <c r="DAU102" s="577"/>
      <c r="DAV102" s="577"/>
      <c r="DAW102" s="577"/>
      <c r="DAX102" s="577"/>
      <c r="DAY102" s="577"/>
      <c r="DAZ102" s="577"/>
      <c r="DBA102" s="577"/>
      <c r="DBB102" s="577"/>
      <c r="DBC102" s="577"/>
      <c r="DBD102" s="577"/>
      <c r="DBE102" s="577"/>
      <c r="DBF102" s="577"/>
      <c r="DBG102" s="577"/>
      <c r="DBH102" s="577"/>
      <c r="DBI102" s="577"/>
      <c r="DBJ102" s="577"/>
      <c r="DBK102" s="577"/>
      <c r="DBL102" s="577"/>
      <c r="DBM102" s="577"/>
      <c r="DBN102" s="577"/>
      <c r="DBO102" s="577"/>
      <c r="DBP102" s="577"/>
      <c r="DBQ102" s="577"/>
      <c r="DBR102" s="577"/>
      <c r="DBS102" s="577"/>
      <c r="DBT102" s="577"/>
      <c r="DBU102" s="577"/>
      <c r="DBV102" s="577"/>
      <c r="DBW102" s="577"/>
      <c r="DBX102" s="577"/>
      <c r="DBY102" s="577"/>
      <c r="DBZ102" s="577"/>
      <c r="DCA102" s="577"/>
      <c r="DCB102" s="577"/>
      <c r="DCC102" s="577"/>
      <c r="DCD102" s="577"/>
      <c r="DCE102" s="577"/>
      <c r="DCF102" s="577"/>
      <c r="DCG102" s="577"/>
      <c r="DCH102" s="577"/>
      <c r="DCI102" s="577"/>
      <c r="DCJ102" s="577"/>
      <c r="DCK102" s="577"/>
      <c r="DCL102" s="577"/>
      <c r="DCM102" s="577"/>
      <c r="DCN102" s="577"/>
      <c r="DCO102" s="577"/>
      <c r="DCP102" s="577"/>
      <c r="DCQ102" s="577"/>
      <c r="DCR102" s="577"/>
      <c r="DCS102" s="577"/>
      <c r="DCT102" s="577"/>
      <c r="DCU102" s="577"/>
      <c r="DCV102" s="577"/>
      <c r="DCW102" s="577"/>
      <c r="DCX102" s="577"/>
      <c r="DCY102" s="577"/>
      <c r="DCZ102" s="577"/>
      <c r="DDA102" s="577"/>
      <c r="DDB102" s="577"/>
      <c r="DDC102" s="577"/>
      <c r="DDD102" s="577"/>
      <c r="DDE102" s="577"/>
      <c r="DDF102" s="577"/>
      <c r="DDG102" s="577"/>
      <c r="DDH102" s="577"/>
      <c r="DDI102" s="577"/>
      <c r="DDJ102" s="577"/>
      <c r="DDK102" s="577"/>
      <c r="DDL102" s="577"/>
      <c r="DDM102" s="577"/>
      <c r="DDN102" s="577"/>
      <c r="DDO102" s="577"/>
      <c r="DDP102" s="577"/>
      <c r="DDQ102" s="577"/>
      <c r="DDR102" s="577"/>
      <c r="DDS102" s="577"/>
      <c r="DDT102" s="577"/>
      <c r="DDU102" s="577"/>
      <c r="DDV102" s="577"/>
      <c r="DDW102" s="577"/>
      <c r="DDX102" s="577"/>
      <c r="DDY102" s="577"/>
      <c r="DDZ102" s="577"/>
      <c r="DEA102" s="577"/>
      <c r="DEB102" s="577"/>
      <c r="DEC102" s="577"/>
      <c r="DED102" s="577"/>
      <c r="DEE102" s="577"/>
      <c r="DEF102" s="577"/>
      <c r="DEG102" s="577"/>
      <c r="DEH102" s="577"/>
      <c r="DEI102" s="577"/>
      <c r="DEJ102" s="577"/>
      <c r="DEK102" s="577"/>
      <c r="DEL102" s="577"/>
      <c r="DEM102" s="577"/>
      <c r="DEN102" s="577"/>
      <c r="DEO102" s="577"/>
      <c r="DEP102" s="577"/>
      <c r="DEQ102" s="577"/>
      <c r="DER102" s="577"/>
      <c r="DES102" s="577"/>
      <c r="DET102" s="577"/>
      <c r="DEU102" s="577"/>
      <c r="DEV102" s="577"/>
      <c r="DEW102" s="577"/>
      <c r="DEX102" s="577"/>
      <c r="DEY102" s="577"/>
      <c r="DEZ102" s="577"/>
      <c r="DFA102" s="577"/>
      <c r="DFB102" s="577"/>
      <c r="DFC102" s="577"/>
      <c r="DFD102" s="577"/>
      <c r="DFE102" s="577"/>
      <c r="DFF102" s="577"/>
      <c r="DFG102" s="577"/>
      <c r="DFH102" s="577"/>
      <c r="DFI102" s="577"/>
      <c r="DFJ102" s="577"/>
      <c r="DFK102" s="577"/>
      <c r="DFL102" s="577"/>
      <c r="DFM102" s="577"/>
      <c r="DFN102" s="577"/>
      <c r="DFO102" s="577"/>
      <c r="DFP102" s="577"/>
      <c r="DFQ102" s="577"/>
      <c r="DFR102" s="577"/>
      <c r="DFS102" s="577"/>
      <c r="DFT102" s="577"/>
      <c r="DFU102" s="577"/>
      <c r="DFV102" s="577"/>
      <c r="DFW102" s="577"/>
      <c r="DFX102" s="577"/>
      <c r="DFY102" s="577"/>
      <c r="DFZ102" s="577"/>
      <c r="DGA102" s="577"/>
      <c r="DGB102" s="577"/>
      <c r="DGC102" s="577"/>
      <c r="DGD102" s="577"/>
      <c r="DGE102" s="577"/>
      <c r="DGF102" s="577"/>
      <c r="DGG102" s="577"/>
      <c r="DGH102" s="577"/>
      <c r="DGI102" s="577"/>
      <c r="DGJ102" s="577"/>
      <c r="DGK102" s="577"/>
      <c r="DGL102" s="577"/>
      <c r="DGM102" s="577"/>
      <c r="DGN102" s="577"/>
      <c r="DGO102" s="577"/>
      <c r="DGP102" s="577"/>
      <c r="DGQ102" s="577"/>
      <c r="DGR102" s="577"/>
      <c r="DGS102" s="577"/>
      <c r="DGT102" s="577"/>
      <c r="DGU102" s="577"/>
      <c r="DGV102" s="577"/>
      <c r="DGW102" s="577"/>
      <c r="DGX102" s="577"/>
      <c r="DGY102" s="577"/>
      <c r="DGZ102" s="577"/>
      <c r="DHA102" s="577"/>
      <c r="DHB102" s="577"/>
      <c r="DHC102" s="577"/>
      <c r="DHD102" s="577"/>
      <c r="DHE102" s="577"/>
      <c r="DHF102" s="577"/>
      <c r="DHG102" s="577"/>
      <c r="DHH102" s="577"/>
      <c r="DHI102" s="577"/>
      <c r="DHJ102" s="577"/>
      <c r="DHK102" s="577"/>
      <c r="DHL102" s="577"/>
      <c r="DHM102" s="577"/>
      <c r="DHN102" s="577"/>
      <c r="DHO102" s="577"/>
      <c r="DHP102" s="577"/>
      <c r="DHQ102" s="577"/>
      <c r="DHR102" s="577"/>
      <c r="DHS102" s="577"/>
      <c r="DHT102" s="577"/>
      <c r="DHU102" s="577"/>
      <c r="DHV102" s="577"/>
      <c r="DHW102" s="577"/>
      <c r="DHX102" s="577"/>
      <c r="DHY102" s="577"/>
      <c r="DHZ102" s="577"/>
      <c r="DIA102" s="577"/>
      <c r="DIB102" s="577"/>
      <c r="DIC102" s="577"/>
      <c r="DID102" s="577"/>
      <c r="DIE102" s="577"/>
      <c r="DIF102" s="577"/>
      <c r="DIG102" s="577"/>
      <c r="DIH102" s="577"/>
      <c r="DII102" s="577"/>
      <c r="DIJ102" s="577"/>
      <c r="DIK102" s="577"/>
      <c r="DIL102" s="577"/>
      <c r="DIM102" s="577"/>
      <c r="DIN102" s="577"/>
      <c r="DIO102" s="577"/>
      <c r="DIP102" s="577"/>
      <c r="DIQ102" s="577"/>
      <c r="DIR102" s="577"/>
      <c r="DIS102" s="577"/>
      <c r="DIT102" s="577"/>
      <c r="DIU102" s="577"/>
      <c r="DIV102" s="577"/>
      <c r="DIW102" s="577"/>
      <c r="DIX102" s="577"/>
      <c r="DIY102" s="577"/>
      <c r="DIZ102" s="577"/>
      <c r="DJA102" s="577"/>
      <c r="DJB102" s="577"/>
      <c r="DJC102" s="577"/>
      <c r="DJD102" s="577"/>
      <c r="DJE102" s="577"/>
      <c r="DJF102" s="577"/>
      <c r="DJG102" s="577"/>
      <c r="DJH102" s="577"/>
      <c r="DJI102" s="577"/>
      <c r="DJJ102" s="577"/>
      <c r="DJK102" s="577"/>
      <c r="DJL102" s="577"/>
      <c r="DJM102" s="577"/>
      <c r="DJN102" s="577"/>
      <c r="DJO102" s="577"/>
      <c r="DJP102" s="577"/>
      <c r="DJQ102" s="577"/>
      <c r="DJR102" s="577"/>
      <c r="DJS102" s="577"/>
      <c r="DJT102" s="577"/>
      <c r="DJU102" s="577"/>
      <c r="DJV102" s="577"/>
      <c r="DJW102" s="577"/>
      <c r="DJX102" s="577"/>
      <c r="DJY102" s="577"/>
      <c r="DJZ102" s="577"/>
      <c r="DKA102" s="577"/>
      <c r="DKB102" s="577"/>
      <c r="DKC102" s="577"/>
      <c r="DKD102" s="577"/>
      <c r="DKE102" s="577"/>
      <c r="DKF102" s="577"/>
      <c r="DKG102" s="577"/>
      <c r="DKH102" s="577"/>
      <c r="DKI102" s="577"/>
      <c r="DKJ102" s="577"/>
      <c r="DKK102" s="577"/>
      <c r="DKL102" s="577"/>
      <c r="DKM102" s="577"/>
      <c r="DKN102" s="577"/>
      <c r="DKO102" s="577"/>
      <c r="DKP102" s="577"/>
      <c r="DKQ102" s="577"/>
      <c r="DKR102" s="577"/>
      <c r="DKS102" s="577"/>
      <c r="DKT102" s="577"/>
      <c r="DKU102" s="577"/>
      <c r="DKV102" s="577"/>
      <c r="DKW102" s="577"/>
      <c r="DKX102" s="577"/>
      <c r="DKY102" s="577"/>
      <c r="DKZ102" s="577"/>
      <c r="DLA102" s="577"/>
      <c r="DLB102" s="577"/>
      <c r="DLC102" s="577"/>
      <c r="DLD102" s="577"/>
      <c r="DLE102" s="577"/>
      <c r="DLF102" s="577"/>
      <c r="DLG102" s="577"/>
      <c r="DLH102" s="577"/>
      <c r="DLI102" s="577"/>
      <c r="DLJ102" s="577"/>
      <c r="DLK102" s="577"/>
      <c r="DLL102" s="577"/>
      <c r="DLM102" s="577"/>
      <c r="DLN102" s="577"/>
      <c r="DLO102" s="577"/>
      <c r="DLP102" s="577"/>
      <c r="DLQ102" s="577"/>
      <c r="DLR102" s="577"/>
      <c r="DLS102" s="577"/>
      <c r="DLT102" s="577"/>
      <c r="DLU102" s="577"/>
      <c r="DLV102" s="577"/>
      <c r="DLW102" s="577"/>
      <c r="DLX102" s="577"/>
      <c r="DLY102" s="577"/>
      <c r="DLZ102" s="577"/>
      <c r="DMA102" s="577"/>
      <c r="DMB102" s="577"/>
      <c r="DMC102" s="577"/>
      <c r="DMD102" s="577"/>
      <c r="DME102" s="577"/>
      <c r="DMF102" s="577"/>
      <c r="DMG102" s="577"/>
      <c r="DMH102" s="577"/>
      <c r="DMI102" s="577"/>
      <c r="DMJ102" s="577"/>
      <c r="DMK102" s="577"/>
      <c r="DML102" s="577"/>
      <c r="DMM102" s="577"/>
      <c r="DMN102" s="577"/>
      <c r="DMO102" s="577"/>
      <c r="DMP102" s="577"/>
      <c r="DMQ102" s="577"/>
      <c r="DMR102" s="577"/>
      <c r="DMS102" s="577"/>
      <c r="DMT102" s="577"/>
      <c r="DMU102" s="577"/>
      <c r="DMV102" s="577"/>
      <c r="DMW102" s="577"/>
      <c r="DMX102" s="577"/>
      <c r="DMY102" s="577"/>
      <c r="DMZ102" s="577"/>
      <c r="DNA102" s="577"/>
      <c r="DNB102" s="577"/>
      <c r="DNC102" s="577"/>
      <c r="DND102" s="577"/>
      <c r="DNE102" s="577"/>
      <c r="DNF102" s="577"/>
      <c r="DNG102" s="577"/>
      <c r="DNH102" s="577"/>
      <c r="DNI102" s="577"/>
      <c r="DNJ102" s="577"/>
      <c r="DNK102" s="577"/>
      <c r="DNL102" s="577"/>
      <c r="DNM102" s="577"/>
      <c r="DNN102" s="577"/>
      <c r="DNO102" s="577"/>
      <c r="DNP102" s="577"/>
      <c r="DNQ102" s="577"/>
      <c r="DNR102" s="577"/>
      <c r="DNS102" s="577"/>
      <c r="DNT102" s="577"/>
      <c r="DNU102" s="577"/>
      <c r="DNV102" s="577"/>
      <c r="DNW102" s="577"/>
      <c r="DNX102" s="577"/>
      <c r="DNY102" s="577"/>
      <c r="DNZ102" s="577"/>
      <c r="DOA102" s="577"/>
      <c r="DOB102" s="577"/>
      <c r="DOC102" s="577"/>
      <c r="DOD102" s="577"/>
      <c r="DOE102" s="577"/>
      <c r="DOF102" s="577"/>
      <c r="DOG102" s="577"/>
      <c r="DOH102" s="577"/>
      <c r="DOI102" s="577"/>
      <c r="DOJ102" s="577"/>
      <c r="DOK102" s="577"/>
      <c r="DOL102" s="577"/>
      <c r="DOM102" s="577"/>
      <c r="DON102" s="577"/>
      <c r="DOO102" s="577"/>
      <c r="DOP102" s="577"/>
      <c r="DOQ102" s="577"/>
      <c r="DOR102" s="577"/>
      <c r="DOS102" s="577"/>
      <c r="DOT102" s="577"/>
      <c r="DOU102" s="577"/>
      <c r="DOV102" s="577"/>
      <c r="DOW102" s="577"/>
      <c r="DOX102" s="577"/>
      <c r="DOY102" s="577"/>
      <c r="DOZ102" s="577"/>
      <c r="DPA102" s="577"/>
      <c r="DPB102" s="577"/>
      <c r="DPC102" s="577"/>
      <c r="DPD102" s="577"/>
      <c r="DPE102" s="577"/>
      <c r="DPF102" s="577"/>
      <c r="DPG102" s="577"/>
      <c r="DPH102" s="577"/>
      <c r="DPI102" s="577"/>
      <c r="DPJ102" s="577"/>
      <c r="DPK102" s="577"/>
      <c r="DPL102" s="577"/>
      <c r="DPM102" s="577"/>
      <c r="DPN102" s="577"/>
      <c r="DPO102" s="577"/>
      <c r="DPP102" s="577"/>
      <c r="DPQ102" s="577"/>
      <c r="DPR102" s="577"/>
      <c r="DPS102" s="577"/>
      <c r="DPT102" s="577"/>
      <c r="DPU102" s="577"/>
      <c r="DPV102" s="577"/>
      <c r="DPW102" s="577"/>
      <c r="DPX102" s="577"/>
      <c r="DPY102" s="577"/>
      <c r="DPZ102" s="577"/>
      <c r="DQA102" s="577"/>
      <c r="DQB102" s="577"/>
      <c r="DQC102" s="577"/>
      <c r="DQD102" s="577"/>
      <c r="DQE102" s="577"/>
      <c r="DQF102" s="577"/>
      <c r="DQG102" s="577"/>
      <c r="DQH102" s="577"/>
      <c r="DQI102" s="577"/>
      <c r="DQJ102" s="577"/>
      <c r="DQK102" s="577"/>
      <c r="DQL102" s="577"/>
      <c r="DQM102" s="577"/>
      <c r="DQN102" s="577"/>
      <c r="DQO102" s="577"/>
      <c r="DQP102" s="577"/>
      <c r="DQQ102" s="577"/>
      <c r="DQR102" s="577"/>
      <c r="DQS102" s="577"/>
      <c r="DQT102" s="577"/>
      <c r="DQU102" s="577"/>
      <c r="DQV102" s="577"/>
      <c r="DQW102" s="577"/>
      <c r="DQX102" s="577"/>
      <c r="DQY102" s="577"/>
      <c r="DQZ102" s="577"/>
      <c r="DRA102" s="577"/>
      <c r="DRB102" s="577"/>
      <c r="DRC102" s="577"/>
      <c r="DRD102" s="577"/>
      <c r="DRE102" s="577"/>
      <c r="DRF102" s="577"/>
      <c r="DRG102" s="577"/>
      <c r="DRH102" s="577"/>
      <c r="DRI102" s="577"/>
      <c r="DRJ102" s="577"/>
      <c r="DRK102" s="577"/>
      <c r="DRL102" s="577"/>
      <c r="DRM102" s="577"/>
      <c r="DRN102" s="577"/>
      <c r="DRO102" s="577"/>
      <c r="DRP102" s="577"/>
      <c r="DRQ102" s="577"/>
      <c r="DRR102" s="577"/>
      <c r="DRS102" s="577"/>
      <c r="DRT102" s="577"/>
      <c r="DRU102" s="577"/>
      <c r="DRV102" s="577"/>
      <c r="DRW102" s="577"/>
      <c r="DRX102" s="577"/>
      <c r="DRY102" s="577"/>
      <c r="DRZ102" s="577"/>
      <c r="DSA102" s="577"/>
      <c r="DSB102" s="577"/>
      <c r="DSC102" s="577"/>
      <c r="DSD102" s="577"/>
      <c r="DSE102" s="577"/>
      <c r="DSF102" s="577"/>
      <c r="DSG102" s="577"/>
      <c r="DSH102" s="577"/>
      <c r="DSI102" s="577"/>
      <c r="DSJ102" s="577"/>
      <c r="DSK102" s="577"/>
      <c r="DSL102" s="577"/>
      <c r="DSM102" s="577"/>
      <c r="DSN102" s="577"/>
      <c r="DSO102" s="577"/>
      <c r="DSP102" s="577"/>
      <c r="DSQ102" s="577"/>
      <c r="DSR102" s="577"/>
      <c r="DSS102" s="577"/>
      <c r="DST102" s="577"/>
      <c r="DSU102" s="577"/>
      <c r="DSV102" s="577"/>
      <c r="DSW102" s="577"/>
      <c r="DSX102" s="577"/>
      <c r="DSY102" s="577"/>
      <c r="DSZ102" s="577"/>
      <c r="DTA102" s="577"/>
      <c r="DTB102" s="577"/>
      <c r="DTC102" s="577"/>
      <c r="DTD102" s="577"/>
      <c r="DTE102" s="577"/>
      <c r="DTF102" s="577"/>
      <c r="DTG102" s="577"/>
      <c r="DTH102" s="577"/>
      <c r="DTI102" s="577"/>
      <c r="DTJ102" s="577"/>
      <c r="DTK102" s="577"/>
      <c r="DTL102" s="577"/>
      <c r="DTM102" s="577"/>
      <c r="DTN102" s="577"/>
      <c r="DTO102" s="577"/>
      <c r="DTP102" s="577"/>
      <c r="DTQ102" s="577"/>
      <c r="DTR102" s="577"/>
      <c r="DTS102" s="577"/>
      <c r="DTT102" s="577"/>
      <c r="DTU102" s="577"/>
      <c r="DTV102" s="577"/>
      <c r="DTW102" s="577"/>
      <c r="DTX102" s="577"/>
      <c r="DTY102" s="577"/>
      <c r="DTZ102" s="577"/>
      <c r="DUA102" s="577"/>
      <c r="DUB102" s="577"/>
      <c r="DUC102" s="577"/>
      <c r="DUD102" s="577"/>
      <c r="DUE102" s="577"/>
      <c r="DUF102" s="577"/>
      <c r="DUG102" s="577"/>
      <c r="DUH102" s="577"/>
      <c r="DUI102" s="577"/>
      <c r="DUJ102" s="577"/>
      <c r="DUK102" s="577"/>
      <c r="DUL102" s="577"/>
      <c r="DUM102" s="577"/>
      <c r="DUN102" s="577"/>
      <c r="DUO102" s="577"/>
      <c r="DUP102" s="577"/>
      <c r="DUQ102" s="577"/>
      <c r="DUR102" s="577"/>
      <c r="DUS102" s="577"/>
      <c r="DUT102" s="577"/>
      <c r="DUU102" s="577"/>
      <c r="DUV102" s="577"/>
      <c r="DUW102" s="577"/>
      <c r="DUX102" s="577"/>
      <c r="DUY102" s="577"/>
      <c r="DUZ102" s="577"/>
      <c r="DVA102" s="577"/>
      <c r="DVB102" s="577"/>
      <c r="DVC102" s="577"/>
      <c r="DVD102" s="577"/>
      <c r="DVE102" s="577"/>
      <c r="DVF102" s="577"/>
      <c r="DVG102" s="577"/>
      <c r="DVH102" s="577"/>
      <c r="DVI102" s="577"/>
      <c r="DVJ102" s="577"/>
      <c r="DVK102" s="577"/>
      <c r="DVL102" s="577"/>
      <c r="DVM102" s="577"/>
      <c r="DVN102" s="577"/>
      <c r="DVO102" s="577"/>
      <c r="DVP102" s="577"/>
      <c r="DVQ102" s="577"/>
      <c r="DVR102" s="577"/>
      <c r="DVS102" s="577"/>
      <c r="DVT102" s="577"/>
      <c r="DVU102" s="577"/>
      <c r="DVV102" s="577"/>
      <c r="DVW102" s="577"/>
      <c r="DVX102" s="577"/>
      <c r="DVY102" s="577"/>
      <c r="DVZ102" s="577"/>
      <c r="DWA102" s="577"/>
      <c r="DWB102" s="577"/>
      <c r="DWC102" s="577"/>
      <c r="DWD102" s="577"/>
      <c r="DWE102" s="577"/>
      <c r="DWF102" s="577"/>
      <c r="DWG102" s="577"/>
      <c r="DWH102" s="577"/>
      <c r="DWI102" s="577"/>
      <c r="DWJ102" s="577"/>
      <c r="DWK102" s="577"/>
      <c r="DWL102" s="577"/>
      <c r="DWM102" s="577"/>
      <c r="DWN102" s="577"/>
      <c r="DWO102" s="577"/>
      <c r="DWP102" s="577"/>
      <c r="DWQ102" s="577"/>
      <c r="DWR102" s="577"/>
      <c r="DWS102" s="577"/>
      <c r="DWT102" s="577"/>
      <c r="DWU102" s="577"/>
      <c r="DWV102" s="577"/>
      <c r="DWW102" s="577"/>
      <c r="DWX102" s="577"/>
      <c r="DWY102" s="577"/>
      <c r="DWZ102" s="577"/>
      <c r="DXA102" s="577"/>
      <c r="DXB102" s="577"/>
      <c r="DXC102" s="577"/>
      <c r="DXD102" s="577"/>
      <c r="DXE102" s="577"/>
      <c r="DXF102" s="577"/>
      <c r="DXG102" s="577"/>
      <c r="DXH102" s="577"/>
      <c r="DXI102" s="577"/>
      <c r="DXJ102" s="577"/>
      <c r="DXK102" s="577"/>
      <c r="DXL102" s="577"/>
      <c r="DXM102" s="577"/>
      <c r="DXN102" s="577"/>
      <c r="DXO102" s="577"/>
      <c r="DXP102" s="577"/>
      <c r="DXQ102" s="577"/>
      <c r="DXR102" s="577"/>
      <c r="DXS102" s="577"/>
      <c r="DXT102" s="577"/>
      <c r="DXU102" s="577"/>
      <c r="DXV102" s="577"/>
      <c r="DXW102" s="577"/>
      <c r="DXX102" s="577"/>
      <c r="DXY102" s="577"/>
      <c r="DXZ102" s="577"/>
      <c r="DYA102" s="577"/>
      <c r="DYB102" s="577"/>
      <c r="DYC102" s="577"/>
      <c r="DYD102" s="577"/>
      <c r="DYE102" s="577"/>
      <c r="DYF102" s="577"/>
      <c r="DYG102" s="577"/>
      <c r="DYH102" s="577"/>
      <c r="DYI102" s="577"/>
      <c r="DYJ102" s="577"/>
      <c r="DYK102" s="577"/>
      <c r="DYL102" s="577"/>
      <c r="DYM102" s="577"/>
      <c r="DYN102" s="577"/>
      <c r="DYO102" s="577"/>
      <c r="DYP102" s="577"/>
      <c r="DYQ102" s="577"/>
      <c r="DYR102" s="577"/>
      <c r="DYS102" s="577"/>
      <c r="DYT102" s="577"/>
      <c r="DYU102" s="577"/>
      <c r="DYV102" s="577"/>
      <c r="DYW102" s="577"/>
      <c r="DYX102" s="577"/>
      <c r="DYY102" s="577"/>
      <c r="DYZ102" s="577"/>
      <c r="DZA102" s="577"/>
      <c r="DZB102" s="577"/>
      <c r="DZC102" s="577"/>
      <c r="DZD102" s="577"/>
      <c r="DZE102" s="577"/>
      <c r="DZF102" s="577"/>
      <c r="DZG102" s="577"/>
      <c r="DZH102" s="577"/>
      <c r="DZI102" s="577"/>
      <c r="DZJ102" s="577"/>
      <c r="DZK102" s="577"/>
      <c r="DZL102" s="577"/>
      <c r="DZM102" s="577"/>
      <c r="DZN102" s="577"/>
      <c r="DZO102" s="577"/>
      <c r="DZP102" s="577"/>
      <c r="DZQ102" s="577"/>
      <c r="DZR102" s="577"/>
      <c r="DZS102" s="577"/>
      <c r="DZT102" s="577"/>
      <c r="DZU102" s="577"/>
      <c r="DZV102" s="577"/>
      <c r="DZW102" s="577"/>
      <c r="DZX102" s="577"/>
      <c r="DZY102" s="577"/>
      <c r="DZZ102" s="577"/>
      <c r="EAA102" s="577"/>
      <c r="EAB102" s="577"/>
      <c r="EAC102" s="577"/>
      <c r="EAD102" s="577"/>
      <c r="EAE102" s="577"/>
      <c r="EAF102" s="577"/>
      <c r="EAG102" s="577"/>
      <c r="EAH102" s="577"/>
      <c r="EAI102" s="577"/>
      <c r="EAJ102" s="577"/>
      <c r="EAK102" s="577"/>
      <c r="EAL102" s="577"/>
      <c r="EAM102" s="577"/>
      <c r="EAN102" s="577"/>
      <c r="EAO102" s="577"/>
      <c r="EAP102" s="577"/>
      <c r="EAQ102" s="577"/>
      <c r="EAR102" s="577"/>
      <c r="EAS102" s="577"/>
      <c r="EAT102" s="577"/>
      <c r="EAU102" s="577"/>
      <c r="EAV102" s="577"/>
      <c r="EAW102" s="577"/>
      <c r="EAX102" s="577"/>
      <c r="EAY102" s="577"/>
      <c r="EAZ102" s="577"/>
      <c r="EBA102" s="577"/>
      <c r="EBB102" s="577"/>
      <c r="EBC102" s="577"/>
      <c r="EBD102" s="577"/>
      <c r="EBE102" s="577"/>
      <c r="EBF102" s="577"/>
      <c r="EBG102" s="577"/>
      <c r="EBH102" s="577"/>
      <c r="EBI102" s="577"/>
      <c r="EBJ102" s="577"/>
      <c r="EBK102" s="577"/>
      <c r="EBL102" s="577"/>
      <c r="EBM102" s="577"/>
      <c r="EBN102" s="577"/>
      <c r="EBO102" s="577"/>
      <c r="EBP102" s="577"/>
      <c r="EBQ102" s="577"/>
      <c r="EBR102" s="577"/>
      <c r="EBS102" s="577"/>
      <c r="EBT102" s="577"/>
      <c r="EBU102" s="577"/>
      <c r="EBV102" s="577"/>
      <c r="EBW102" s="577"/>
      <c r="EBX102" s="577"/>
      <c r="EBY102" s="577"/>
      <c r="EBZ102" s="577"/>
      <c r="ECA102" s="577"/>
      <c r="ECB102" s="577"/>
      <c r="ECC102" s="577"/>
      <c r="ECD102" s="577"/>
      <c r="ECE102" s="577"/>
      <c r="ECF102" s="577"/>
      <c r="ECG102" s="577"/>
      <c r="ECH102" s="577"/>
      <c r="ECI102" s="577"/>
      <c r="ECJ102" s="577"/>
      <c r="ECK102" s="577"/>
      <c r="ECL102" s="577"/>
      <c r="ECM102" s="577"/>
      <c r="ECN102" s="577"/>
      <c r="ECO102" s="577"/>
      <c r="ECP102" s="577"/>
      <c r="ECQ102" s="577"/>
      <c r="ECR102" s="577"/>
      <c r="ECS102" s="577"/>
      <c r="ECT102" s="577"/>
      <c r="ECU102" s="577"/>
      <c r="ECV102" s="577"/>
      <c r="ECW102" s="577"/>
      <c r="ECX102" s="577"/>
      <c r="ECY102" s="577"/>
      <c r="ECZ102" s="577"/>
      <c r="EDA102" s="577"/>
      <c r="EDB102" s="577"/>
      <c r="EDC102" s="577"/>
      <c r="EDD102" s="577"/>
      <c r="EDE102" s="577"/>
      <c r="EDF102" s="577"/>
      <c r="EDG102" s="577"/>
      <c r="EDH102" s="577"/>
      <c r="EDI102" s="577"/>
      <c r="EDJ102" s="577"/>
      <c r="EDK102" s="577"/>
      <c r="EDL102" s="577"/>
      <c r="EDM102" s="577"/>
      <c r="EDN102" s="577"/>
      <c r="EDO102" s="577"/>
      <c r="EDP102" s="577"/>
      <c r="EDQ102" s="577"/>
      <c r="EDR102" s="577"/>
      <c r="EDS102" s="577"/>
      <c r="EDT102" s="577"/>
      <c r="EDU102" s="577"/>
      <c r="EDV102" s="577"/>
      <c r="EDW102" s="577"/>
      <c r="EDX102" s="577"/>
      <c r="EDY102" s="577"/>
      <c r="EDZ102" s="577"/>
      <c r="EEA102" s="577"/>
      <c r="EEB102" s="577"/>
      <c r="EEC102" s="577"/>
      <c r="EED102" s="577"/>
      <c r="EEE102" s="577"/>
      <c r="EEF102" s="577"/>
      <c r="EEG102" s="577"/>
      <c r="EEH102" s="577"/>
      <c r="EEI102" s="577"/>
      <c r="EEJ102" s="577"/>
      <c r="EEK102" s="577"/>
      <c r="EEL102" s="577"/>
      <c r="EEM102" s="577"/>
      <c r="EEN102" s="577"/>
      <c r="EEO102" s="577"/>
      <c r="EEP102" s="577"/>
      <c r="EEQ102" s="577"/>
      <c r="EER102" s="577"/>
      <c r="EES102" s="577"/>
      <c r="EET102" s="577"/>
      <c r="EEU102" s="577"/>
      <c r="EEV102" s="577"/>
      <c r="EEW102" s="577"/>
      <c r="EEX102" s="577"/>
      <c r="EEY102" s="577"/>
      <c r="EEZ102" s="577"/>
      <c r="EFA102" s="577"/>
      <c r="EFB102" s="577"/>
      <c r="EFC102" s="577"/>
      <c r="EFD102" s="577"/>
      <c r="EFE102" s="577"/>
      <c r="EFF102" s="577"/>
      <c r="EFG102" s="577"/>
      <c r="EFH102" s="577"/>
      <c r="EFI102" s="577"/>
      <c r="EFJ102" s="577"/>
      <c r="EFK102" s="577"/>
      <c r="EFL102" s="577"/>
      <c r="EFM102" s="577"/>
      <c r="EFN102" s="577"/>
      <c r="EFO102" s="577"/>
      <c r="EFP102" s="577"/>
      <c r="EFQ102" s="577"/>
      <c r="EFR102" s="577"/>
      <c r="EFS102" s="577"/>
      <c r="EFT102" s="577"/>
      <c r="EFU102" s="577"/>
      <c r="EFV102" s="577"/>
      <c r="EFW102" s="577"/>
      <c r="EFX102" s="577"/>
      <c r="EFY102" s="577"/>
      <c r="EFZ102" s="577"/>
      <c r="EGA102" s="577"/>
      <c r="EGB102" s="577"/>
      <c r="EGC102" s="577"/>
      <c r="EGD102" s="577"/>
      <c r="EGE102" s="577"/>
      <c r="EGF102" s="577"/>
      <c r="EGG102" s="577"/>
      <c r="EGH102" s="577"/>
      <c r="EGI102" s="577"/>
      <c r="EGJ102" s="577"/>
      <c r="EGK102" s="577"/>
      <c r="EGL102" s="577"/>
      <c r="EGM102" s="577"/>
      <c r="EGN102" s="577"/>
      <c r="EGO102" s="577"/>
      <c r="EGP102" s="577"/>
      <c r="EGQ102" s="577"/>
      <c r="EGR102" s="577"/>
      <c r="EGS102" s="577"/>
      <c r="EGT102" s="577"/>
      <c r="EGU102" s="577"/>
      <c r="EGV102" s="577"/>
      <c r="EGW102" s="577"/>
      <c r="EGX102" s="577"/>
      <c r="EGY102" s="577"/>
      <c r="EGZ102" s="577"/>
      <c r="EHA102" s="577"/>
      <c r="EHB102" s="577"/>
      <c r="EHC102" s="577"/>
      <c r="EHD102" s="577"/>
      <c r="EHE102" s="577"/>
      <c r="EHF102" s="577"/>
      <c r="EHG102" s="577"/>
      <c r="EHH102" s="577"/>
      <c r="EHI102" s="577"/>
      <c r="EHJ102" s="577"/>
      <c r="EHK102" s="577"/>
      <c r="EHL102" s="577"/>
      <c r="EHM102" s="577"/>
      <c r="EHN102" s="577"/>
      <c r="EHO102" s="577"/>
      <c r="EHP102" s="577"/>
      <c r="EHQ102" s="577"/>
      <c r="EHR102" s="577"/>
      <c r="EHS102" s="577"/>
      <c r="EHT102" s="577"/>
      <c r="EHU102" s="577"/>
      <c r="EHV102" s="577"/>
      <c r="EHW102" s="577"/>
      <c r="EHX102" s="577"/>
      <c r="EHY102" s="577"/>
      <c r="EHZ102" s="577"/>
      <c r="EIA102" s="577"/>
      <c r="EIB102" s="577"/>
      <c r="EIC102" s="577"/>
      <c r="EID102" s="577"/>
      <c r="EIE102" s="577"/>
      <c r="EIF102" s="577"/>
      <c r="EIG102" s="577"/>
      <c r="EIH102" s="577"/>
      <c r="EII102" s="577"/>
      <c r="EIJ102" s="577"/>
      <c r="EIK102" s="577"/>
      <c r="EIL102" s="577"/>
      <c r="EIM102" s="577"/>
      <c r="EIN102" s="577"/>
      <c r="EIO102" s="577"/>
      <c r="EIP102" s="577"/>
      <c r="EIQ102" s="577"/>
      <c r="EIR102" s="577"/>
      <c r="EIS102" s="577"/>
      <c r="EIT102" s="577"/>
      <c r="EIU102" s="577"/>
      <c r="EIV102" s="577"/>
      <c r="EIW102" s="577"/>
      <c r="EIX102" s="577"/>
      <c r="EIY102" s="577"/>
      <c r="EIZ102" s="577"/>
      <c r="EJA102" s="577"/>
      <c r="EJB102" s="577"/>
      <c r="EJC102" s="577"/>
      <c r="EJD102" s="577"/>
      <c r="EJE102" s="577"/>
      <c r="EJF102" s="577"/>
      <c r="EJG102" s="577"/>
      <c r="EJH102" s="577"/>
      <c r="EJI102" s="577"/>
      <c r="EJJ102" s="577"/>
      <c r="EJK102" s="577"/>
      <c r="EJL102" s="577"/>
      <c r="EJM102" s="577"/>
      <c r="EJN102" s="577"/>
      <c r="EJO102" s="577"/>
      <c r="EJP102" s="577"/>
      <c r="EJQ102" s="577"/>
      <c r="EJR102" s="577"/>
      <c r="EJS102" s="577"/>
      <c r="EJT102" s="577"/>
      <c r="EJU102" s="577"/>
      <c r="EJV102" s="577"/>
      <c r="EJW102" s="577"/>
      <c r="EJX102" s="577"/>
      <c r="EJY102" s="577"/>
      <c r="EJZ102" s="577"/>
      <c r="EKA102" s="577"/>
      <c r="EKB102" s="577"/>
      <c r="EKC102" s="577"/>
      <c r="EKD102" s="577"/>
      <c r="EKE102" s="577"/>
      <c r="EKF102" s="577"/>
      <c r="EKG102" s="577"/>
      <c r="EKH102" s="577"/>
      <c r="EKI102" s="577"/>
      <c r="EKJ102" s="577"/>
      <c r="EKK102" s="577"/>
      <c r="EKL102" s="577"/>
      <c r="EKM102" s="577"/>
      <c r="EKN102" s="577"/>
      <c r="EKO102" s="577"/>
      <c r="EKP102" s="577"/>
      <c r="EKQ102" s="577"/>
      <c r="EKR102" s="577"/>
      <c r="EKS102" s="577"/>
      <c r="EKT102" s="577"/>
      <c r="EKU102" s="577"/>
      <c r="EKV102" s="577"/>
      <c r="EKW102" s="577"/>
      <c r="EKX102" s="577"/>
      <c r="EKY102" s="577"/>
      <c r="EKZ102" s="577"/>
      <c r="ELA102" s="577"/>
      <c r="ELB102" s="577"/>
      <c r="ELC102" s="577"/>
      <c r="ELD102" s="577"/>
      <c r="ELE102" s="577"/>
      <c r="ELF102" s="577"/>
      <c r="ELG102" s="577"/>
      <c r="ELH102" s="577"/>
      <c r="ELI102" s="577"/>
      <c r="ELJ102" s="577"/>
      <c r="ELK102" s="577"/>
      <c r="ELL102" s="577"/>
      <c r="ELM102" s="577"/>
      <c r="ELN102" s="577"/>
      <c r="ELO102" s="577"/>
      <c r="ELP102" s="577"/>
      <c r="ELQ102" s="577"/>
      <c r="ELR102" s="577"/>
      <c r="ELS102" s="577"/>
      <c r="ELT102" s="577"/>
      <c r="ELU102" s="577"/>
      <c r="ELV102" s="577"/>
      <c r="ELW102" s="577"/>
      <c r="ELX102" s="577"/>
      <c r="ELY102" s="577"/>
      <c r="ELZ102" s="577"/>
      <c r="EMA102" s="577"/>
      <c r="EMB102" s="577"/>
      <c r="EMC102" s="577"/>
      <c r="EMD102" s="577"/>
      <c r="EME102" s="577"/>
      <c r="EMF102" s="577"/>
      <c r="EMG102" s="577"/>
      <c r="EMH102" s="577"/>
      <c r="EMI102" s="577"/>
      <c r="EMJ102" s="577"/>
      <c r="EMK102" s="577"/>
      <c r="EML102" s="577"/>
      <c r="EMM102" s="577"/>
      <c r="EMN102" s="577"/>
      <c r="EMO102" s="577"/>
      <c r="EMP102" s="577"/>
      <c r="EMQ102" s="577"/>
      <c r="EMR102" s="577"/>
      <c r="EMS102" s="577"/>
      <c r="EMT102" s="577"/>
      <c r="EMU102" s="577"/>
      <c r="EMV102" s="577"/>
      <c r="EMW102" s="577"/>
      <c r="EMX102" s="577"/>
      <c r="EMY102" s="577"/>
      <c r="EMZ102" s="577"/>
      <c r="ENA102" s="577"/>
      <c r="ENB102" s="577"/>
      <c r="ENC102" s="577"/>
      <c r="END102" s="577"/>
      <c r="ENE102" s="577"/>
      <c r="ENF102" s="577"/>
      <c r="ENG102" s="577"/>
      <c r="ENH102" s="577"/>
      <c r="ENI102" s="577"/>
      <c r="ENJ102" s="577"/>
      <c r="ENK102" s="577"/>
      <c r="ENL102" s="577"/>
      <c r="ENM102" s="577"/>
      <c r="ENN102" s="577"/>
      <c r="ENO102" s="577"/>
      <c r="ENP102" s="577"/>
      <c r="ENQ102" s="577"/>
      <c r="ENR102" s="577"/>
      <c r="ENS102" s="577"/>
      <c r="ENT102" s="577"/>
      <c r="ENU102" s="577"/>
      <c r="ENV102" s="577"/>
      <c r="ENW102" s="577"/>
      <c r="ENX102" s="577"/>
      <c r="ENY102" s="577"/>
      <c r="ENZ102" s="577"/>
      <c r="EOA102" s="577"/>
      <c r="EOB102" s="577"/>
      <c r="EOC102" s="577"/>
      <c r="EOD102" s="577"/>
      <c r="EOE102" s="577"/>
      <c r="EOF102" s="577"/>
      <c r="EOG102" s="577"/>
      <c r="EOH102" s="577"/>
      <c r="EOI102" s="577"/>
      <c r="EOJ102" s="577"/>
      <c r="EOK102" s="577"/>
      <c r="EOL102" s="577"/>
      <c r="EOM102" s="577"/>
      <c r="EON102" s="577"/>
      <c r="EOO102" s="577"/>
      <c r="EOP102" s="577"/>
      <c r="EOQ102" s="577"/>
      <c r="EOR102" s="577"/>
      <c r="EOS102" s="577"/>
      <c r="EOT102" s="577"/>
      <c r="EOU102" s="577"/>
      <c r="EOV102" s="577"/>
      <c r="EOW102" s="577"/>
      <c r="EOX102" s="577"/>
      <c r="EOY102" s="577"/>
      <c r="EOZ102" s="577"/>
      <c r="EPA102" s="577"/>
      <c r="EPB102" s="577"/>
      <c r="EPC102" s="577"/>
      <c r="EPD102" s="577"/>
      <c r="EPE102" s="577"/>
      <c r="EPF102" s="577"/>
      <c r="EPG102" s="577"/>
      <c r="EPH102" s="577"/>
      <c r="EPI102" s="577"/>
      <c r="EPJ102" s="577"/>
      <c r="EPK102" s="577"/>
      <c r="EPL102" s="577"/>
      <c r="EPM102" s="577"/>
      <c r="EPN102" s="577"/>
      <c r="EPO102" s="577"/>
      <c r="EPP102" s="577"/>
      <c r="EPQ102" s="577"/>
      <c r="EPR102" s="577"/>
      <c r="EPS102" s="577"/>
      <c r="EPT102" s="577"/>
      <c r="EPU102" s="577"/>
      <c r="EPV102" s="577"/>
      <c r="EPW102" s="577"/>
      <c r="EPX102" s="577"/>
      <c r="EPY102" s="577"/>
      <c r="EPZ102" s="577"/>
      <c r="EQA102" s="577"/>
      <c r="EQB102" s="577"/>
      <c r="EQC102" s="577"/>
      <c r="EQD102" s="577"/>
      <c r="EQE102" s="577"/>
      <c r="EQF102" s="577"/>
      <c r="EQG102" s="577"/>
      <c r="EQH102" s="577"/>
      <c r="EQI102" s="577"/>
      <c r="EQJ102" s="577"/>
      <c r="EQK102" s="577"/>
      <c r="EQL102" s="577"/>
      <c r="EQM102" s="577"/>
      <c r="EQN102" s="577"/>
      <c r="EQO102" s="577"/>
      <c r="EQP102" s="577"/>
      <c r="EQQ102" s="577"/>
      <c r="EQR102" s="577"/>
      <c r="EQS102" s="577"/>
      <c r="EQT102" s="577"/>
      <c r="EQU102" s="577"/>
      <c r="EQV102" s="577"/>
      <c r="EQW102" s="577"/>
      <c r="EQX102" s="577"/>
      <c r="EQY102" s="577"/>
      <c r="EQZ102" s="577"/>
      <c r="ERA102" s="577"/>
      <c r="ERB102" s="577"/>
      <c r="ERC102" s="577"/>
      <c r="ERD102" s="577"/>
      <c r="ERE102" s="577"/>
      <c r="ERF102" s="577"/>
      <c r="ERG102" s="577"/>
      <c r="ERH102" s="577"/>
      <c r="ERI102" s="577"/>
      <c r="ERJ102" s="577"/>
      <c r="ERK102" s="577"/>
      <c r="ERL102" s="577"/>
      <c r="ERM102" s="577"/>
      <c r="ERN102" s="577"/>
      <c r="ERO102" s="577"/>
      <c r="ERP102" s="577"/>
      <c r="ERQ102" s="577"/>
      <c r="ERR102" s="577"/>
      <c r="ERS102" s="577"/>
      <c r="ERT102" s="577"/>
      <c r="ERU102" s="577"/>
      <c r="ERV102" s="577"/>
      <c r="ERW102" s="577"/>
      <c r="ERX102" s="577"/>
      <c r="ERY102" s="577"/>
      <c r="ERZ102" s="577"/>
      <c r="ESA102" s="577"/>
      <c r="ESB102" s="577"/>
      <c r="ESC102" s="577"/>
      <c r="ESD102" s="577"/>
      <c r="ESE102" s="577"/>
      <c r="ESF102" s="577"/>
      <c r="ESG102" s="577"/>
      <c r="ESH102" s="577"/>
      <c r="ESI102" s="577"/>
      <c r="ESJ102" s="577"/>
      <c r="ESK102" s="577"/>
      <c r="ESL102" s="577"/>
      <c r="ESM102" s="577"/>
      <c r="ESN102" s="577"/>
      <c r="ESO102" s="577"/>
      <c r="ESP102" s="577"/>
      <c r="ESQ102" s="577"/>
      <c r="ESR102" s="577"/>
      <c r="ESS102" s="577"/>
      <c r="EST102" s="577"/>
      <c r="ESU102" s="577"/>
      <c r="ESV102" s="577"/>
      <c r="ESW102" s="577"/>
      <c r="ESX102" s="577"/>
      <c r="ESY102" s="577"/>
      <c r="ESZ102" s="577"/>
      <c r="ETA102" s="577"/>
      <c r="ETB102" s="577"/>
      <c r="ETC102" s="577"/>
      <c r="ETD102" s="577"/>
      <c r="ETE102" s="577"/>
      <c r="ETF102" s="577"/>
      <c r="ETG102" s="577"/>
      <c r="ETH102" s="577"/>
      <c r="ETI102" s="577"/>
      <c r="ETJ102" s="577"/>
      <c r="ETK102" s="577"/>
      <c r="ETL102" s="577"/>
      <c r="ETM102" s="577"/>
      <c r="ETN102" s="577"/>
      <c r="ETO102" s="577"/>
      <c r="ETP102" s="577"/>
      <c r="ETQ102" s="577"/>
      <c r="ETR102" s="577"/>
      <c r="ETS102" s="577"/>
      <c r="ETT102" s="577"/>
      <c r="ETU102" s="577"/>
      <c r="ETV102" s="577"/>
      <c r="ETW102" s="577"/>
      <c r="ETX102" s="577"/>
      <c r="ETY102" s="577"/>
      <c r="ETZ102" s="577"/>
      <c r="EUA102" s="577"/>
      <c r="EUB102" s="577"/>
      <c r="EUC102" s="577"/>
      <c r="EUD102" s="577"/>
      <c r="EUE102" s="577"/>
      <c r="EUF102" s="577"/>
      <c r="EUG102" s="577"/>
      <c r="EUH102" s="577"/>
      <c r="EUI102" s="577"/>
      <c r="EUJ102" s="577"/>
      <c r="EUK102" s="577"/>
      <c r="EUL102" s="577"/>
      <c r="EUM102" s="577"/>
      <c r="EUN102" s="577"/>
      <c r="EUO102" s="577"/>
      <c r="EUP102" s="577"/>
      <c r="EUQ102" s="577"/>
      <c r="EUR102" s="577"/>
      <c r="EUS102" s="577"/>
      <c r="EUT102" s="577"/>
      <c r="EUU102" s="577"/>
      <c r="EUV102" s="577"/>
      <c r="EUW102" s="577"/>
      <c r="EUX102" s="577"/>
      <c r="EUY102" s="577"/>
      <c r="EUZ102" s="577"/>
      <c r="EVA102" s="577"/>
      <c r="EVB102" s="577"/>
      <c r="EVC102" s="577"/>
      <c r="EVD102" s="577"/>
      <c r="EVE102" s="577"/>
      <c r="EVF102" s="577"/>
      <c r="EVG102" s="577"/>
      <c r="EVH102" s="577"/>
      <c r="EVI102" s="577"/>
      <c r="EVJ102" s="577"/>
      <c r="EVK102" s="577"/>
      <c r="EVL102" s="577"/>
      <c r="EVM102" s="577"/>
      <c r="EVN102" s="577"/>
      <c r="EVO102" s="577"/>
      <c r="EVP102" s="577"/>
      <c r="EVQ102" s="577"/>
      <c r="EVR102" s="577"/>
      <c r="EVS102" s="577"/>
      <c r="EVT102" s="577"/>
      <c r="EVU102" s="577"/>
      <c r="EVV102" s="577"/>
      <c r="EVW102" s="577"/>
      <c r="EVX102" s="577"/>
      <c r="EVY102" s="577"/>
      <c r="EVZ102" s="577"/>
      <c r="EWA102" s="577"/>
      <c r="EWB102" s="577"/>
      <c r="EWC102" s="577"/>
      <c r="EWD102" s="577"/>
      <c r="EWE102" s="577"/>
      <c r="EWF102" s="577"/>
      <c r="EWG102" s="577"/>
      <c r="EWH102" s="577"/>
      <c r="EWI102" s="577"/>
      <c r="EWJ102" s="577"/>
      <c r="EWK102" s="577"/>
      <c r="EWL102" s="577"/>
      <c r="EWM102" s="577"/>
      <c r="EWN102" s="577"/>
      <c r="EWO102" s="577"/>
      <c r="EWP102" s="577"/>
      <c r="EWQ102" s="577"/>
      <c r="EWR102" s="577"/>
      <c r="EWS102" s="577"/>
      <c r="EWT102" s="577"/>
      <c r="EWU102" s="577"/>
      <c r="EWV102" s="577"/>
      <c r="EWW102" s="577"/>
      <c r="EWX102" s="577"/>
      <c r="EWY102" s="577"/>
      <c r="EWZ102" s="577"/>
      <c r="EXA102" s="577"/>
      <c r="EXB102" s="577"/>
      <c r="EXC102" s="577"/>
      <c r="EXD102" s="577"/>
      <c r="EXE102" s="577"/>
      <c r="EXF102" s="577"/>
      <c r="EXG102" s="577"/>
      <c r="EXH102" s="577"/>
      <c r="EXI102" s="577"/>
      <c r="EXJ102" s="577"/>
      <c r="EXK102" s="577"/>
      <c r="EXL102" s="577"/>
      <c r="EXM102" s="577"/>
      <c r="EXN102" s="577"/>
      <c r="EXO102" s="577"/>
      <c r="EXP102" s="577"/>
      <c r="EXQ102" s="577"/>
      <c r="EXR102" s="577"/>
      <c r="EXS102" s="577"/>
      <c r="EXT102" s="577"/>
      <c r="EXU102" s="577"/>
      <c r="EXV102" s="577"/>
      <c r="EXW102" s="577"/>
      <c r="EXX102" s="577"/>
      <c r="EXY102" s="577"/>
      <c r="EXZ102" s="577"/>
      <c r="EYA102" s="577"/>
      <c r="EYB102" s="577"/>
      <c r="EYC102" s="577"/>
      <c r="EYD102" s="577"/>
      <c r="EYE102" s="577"/>
      <c r="EYF102" s="577"/>
      <c r="EYG102" s="577"/>
      <c r="EYH102" s="577"/>
      <c r="EYI102" s="577"/>
      <c r="EYJ102" s="577"/>
      <c r="EYK102" s="577"/>
      <c r="EYL102" s="577"/>
      <c r="EYM102" s="577"/>
      <c r="EYN102" s="577"/>
      <c r="EYO102" s="577"/>
      <c r="EYP102" s="577"/>
      <c r="EYQ102" s="577"/>
      <c r="EYR102" s="577"/>
      <c r="EYS102" s="577"/>
      <c r="EYT102" s="577"/>
      <c r="EYU102" s="577"/>
      <c r="EYV102" s="577"/>
      <c r="EYW102" s="577"/>
      <c r="EYX102" s="577"/>
      <c r="EYY102" s="577"/>
      <c r="EYZ102" s="577"/>
      <c r="EZA102" s="577"/>
      <c r="EZB102" s="577"/>
      <c r="EZC102" s="577"/>
      <c r="EZD102" s="577"/>
      <c r="EZE102" s="577"/>
      <c r="EZF102" s="577"/>
      <c r="EZG102" s="577"/>
      <c r="EZH102" s="577"/>
      <c r="EZI102" s="577"/>
      <c r="EZJ102" s="577"/>
      <c r="EZK102" s="577"/>
      <c r="EZL102" s="577"/>
      <c r="EZM102" s="577"/>
      <c r="EZN102" s="577"/>
      <c r="EZO102" s="577"/>
      <c r="EZP102" s="577"/>
      <c r="EZQ102" s="577"/>
      <c r="EZR102" s="577"/>
      <c r="EZS102" s="577"/>
      <c r="EZT102" s="577"/>
      <c r="EZU102" s="577"/>
      <c r="EZV102" s="577"/>
      <c r="EZW102" s="577"/>
      <c r="EZX102" s="577"/>
      <c r="EZY102" s="577"/>
      <c r="EZZ102" s="577"/>
      <c r="FAA102" s="577"/>
      <c r="FAB102" s="577"/>
      <c r="FAC102" s="577"/>
      <c r="FAD102" s="577"/>
      <c r="FAE102" s="577"/>
      <c r="FAF102" s="577"/>
      <c r="FAG102" s="577"/>
      <c r="FAH102" s="577"/>
      <c r="FAI102" s="577"/>
      <c r="FAJ102" s="577"/>
      <c r="FAK102" s="577"/>
      <c r="FAL102" s="577"/>
      <c r="FAM102" s="577"/>
      <c r="FAN102" s="577"/>
      <c r="FAO102" s="577"/>
      <c r="FAP102" s="577"/>
      <c r="FAQ102" s="577"/>
      <c r="FAR102" s="577"/>
      <c r="FAS102" s="577"/>
      <c r="FAT102" s="577"/>
      <c r="FAU102" s="577"/>
      <c r="FAV102" s="577"/>
      <c r="FAW102" s="577"/>
      <c r="FAX102" s="577"/>
      <c r="FAY102" s="577"/>
      <c r="FAZ102" s="577"/>
      <c r="FBA102" s="577"/>
      <c r="FBB102" s="577"/>
      <c r="FBC102" s="577"/>
      <c r="FBD102" s="577"/>
      <c r="FBE102" s="577"/>
      <c r="FBF102" s="577"/>
      <c r="FBG102" s="577"/>
      <c r="FBH102" s="577"/>
      <c r="FBI102" s="577"/>
      <c r="FBJ102" s="577"/>
      <c r="FBK102" s="577"/>
      <c r="FBL102" s="577"/>
      <c r="FBM102" s="577"/>
      <c r="FBN102" s="577"/>
      <c r="FBO102" s="577"/>
      <c r="FBP102" s="577"/>
      <c r="FBQ102" s="577"/>
      <c r="FBR102" s="577"/>
      <c r="FBS102" s="577"/>
      <c r="FBT102" s="577"/>
      <c r="FBU102" s="577"/>
      <c r="FBV102" s="577"/>
      <c r="FBW102" s="577"/>
      <c r="FBX102" s="577"/>
      <c r="FBY102" s="577"/>
      <c r="FBZ102" s="577"/>
      <c r="FCA102" s="577"/>
      <c r="FCB102" s="577"/>
      <c r="FCC102" s="577"/>
      <c r="FCD102" s="577"/>
      <c r="FCE102" s="577"/>
      <c r="FCF102" s="577"/>
      <c r="FCG102" s="577"/>
      <c r="FCH102" s="577"/>
      <c r="FCI102" s="577"/>
      <c r="FCJ102" s="577"/>
      <c r="FCK102" s="577"/>
      <c r="FCL102" s="577"/>
      <c r="FCM102" s="577"/>
      <c r="FCN102" s="577"/>
      <c r="FCO102" s="577"/>
      <c r="FCP102" s="577"/>
      <c r="FCQ102" s="577"/>
      <c r="FCR102" s="577"/>
      <c r="FCS102" s="577"/>
      <c r="FCT102" s="577"/>
      <c r="FCU102" s="577"/>
      <c r="FCV102" s="577"/>
      <c r="FCW102" s="577"/>
      <c r="FCX102" s="577"/>
      <c r="FCY102" s="577"/>
      <c r="FCZ102" s="577"/>
      <c r="FDA102" s="577"/>
      <c r="FDB102" s="577"/>
      <c r="FDC102" s="577"/>
      <c r="FDD102" s="577"/>
      <c r="FDE102" s="577"/>
      <c r="FDF102" s="577"/>
      <c r="FDG102" s="577"/>
      <c r="FDH102" s="577"/>
      <c r="FDI102" s="577"/>
      <c r="FDJ102" s="577"/>
      <c r="FDK102" s="577"/>
      <c r="FDL102" s="577"/>
      <c r="FDM102" s="577"/>
      <c r="FDN102" s="577"/>
      <c r="FDO102" s="577"/>
      <c r="FDP102" s="577"/>
      <c r="FDQ102" s="577"/>
      <c r="FDR102" s="577"/>
      <c r="FDS102" s="577"/>
      <c r="FDT102" s="577"/>
      <c r="FDU102" s="577"/>
      <c r="FDV102" s="577"/>
      <c r="FDW102" s="577"/>
      <c r="FDX102" s="577"/>
      <c r="FDY102" s="577"/>
      <c r="FDZ102" s="577"/>
      <c r="FEA102" s="577"/>
      <c r="FEB102" s="577"/>
      <c r="FEC102" s="577"/>
      <c r="FED102" s="577"/>
      <c r="FEE102" s="577"/>
      <c r="FEF102" s="577"/>
      <c r="FEG102" s="577"/>
      <c r="FEH102" s="577"/>
      <c r="FEI102" s="577"/>
      <c r="FEJ102" s="577"/>
      <c r="FEK102" s="577"/>
      <c r="FEL102" s="577"/>
      <c r="FEM102" s="577"/>
      <c r="FEN102" s="577"/>
      <c r="FEO102" s="577"/>
      <c r="FEP102" s="577"/>
      <c r="FEQ102" s="577"/>
      <c r="FER102" s="577"/>
      <c r="FES102" s="577"/>
      <c r="FET102" s="577"/>
      <c r="FEU102" s="577"/>
      <c r="FEV102" s="577"/>
      <c r="FEW102" s="577"/>
      <c r="FEX102" s="577"/>
      <c r="FEY102" s="577"/>
      <c r="FEZ102" s="577"/>
      <c r="FFA102" s="577"/>
      <c r="FFB102" s="577"/>
      <c r="FFC102" s="577"/>
      <c r="FFD102" s="577"/>
      <c r="FFE102" s="577"/>
      <c r="FFF102" s="577"/>
      <c r="FFG102" s="577"/>
      <c r="FFH102" s="577"/>
      <c r="FFI102" s="577"/>
      <c r="FFJ102" s="577"/>
      <c r="FFK102" s="577"/>
      <c r="FFL102" s="577"/>
      <c r="FFM102" s="577"/>
      <c r="FFN102" s="577"/>
      <c r="FFO102" s="577"/>
      <c r="FFP102" s="577"/>
      <c r="FFQ102" s="577"/>
      <c r="FFR102" s="577"/>
      <c r="FFS102" s="577"/>
      <c r="FFT102" s="577"/>
      <c r="FFU102" s="577"/>
      <c r="FFV102" s="577"/>
      <c r="FFW102" s="577"/>
      <c r="FFX102" s="577"/>
      <c r="FFY102" s="577"/>
      <c r="FFZ102" s="577"/>
      <c r="FGA102" s="577"/>
      <c r="FGB102" s="577"/>
      <c r="FGC102" s="577"/>
      <c r="FGD102" s="577"/>
      <c r="FGE102" s="577"/>
      <c r="FGF102" s="577"/>
      <c r="FGG102" s="577"/>
      <c r="FGH102" s="577"/>
      <c r="FGI102" s="577"/>
      <c r="FGJ102" s="577"/>
      <c r="FGK102" s="577"/>
      <c r="FGL102" s="577"/>
      <c r="FGM102" s="577"/>
      <c r="FGN102" s="577"/>
      <c r="FGO102" s="577"/>
      <c r="FGP102" s="577"/>
      <c r="FGQ102" s="577"/>
      <c r="FGR102" s="577"/>
      <c r="FGS102" s="577"/>
      <c r="FGT102" s="577"/>
      <c r="FGU102" s="577"/>
      <c r="FGV102" s="577"/>
      <c r="FGW102" s="577"/>
      <c r="FGX102" s="577"/>
      <c r="FGY102" s="577"/>
      <c r="FGZ102" s="577"/>
      <c r="FHA102" s="577"/>
      <c r="FHB102" s="577"/>
      <c r="FHC102" s="577"/>
      <c r="FHD102" s="577"/>
      <c r="FHE102" s="577"/>
      <c r="FHF102" s="577"/>
      <c r="FHG102" s="577"/>
      <c r="FHH102" s="577"/>
      <c r="FHI102" s="577"/>
      <c r="FHJ102" s="577"/>
      <c r="FHK102" s="577"/>
      <c r="FHL102" s="577"/>
      <c r="FHM102" s="577"/>
      <c r="FHN102" s="577"/>
      <c r="FHO102" s="577"/>
      <c r="FHP102" s="577"/>
      <c r="FHQ102" s="577"/>
      <c r="FHR102" s="577"/>
      <c r="FHS102" s="577"/>
      <c r="FHT102" s="577"/>
      <c r="FHU102" s="577"/>
      <c r="FHV102" s="577"/>
      <c r="FHW102" s="577"/>
      <c r="FHX102" s="577"/>
      <c r="FHY102" s="577"/>
      <c r="FHZ102" s="577"/>
      <c r="FIA102" s="577"/>
      <c r="FIB102" s="577"/>
      <c r="FIC102" s="577"/>
      <c r="FID102" s="577"/>
      <c r="FIE102" s="577"/>
      <c r="FIF102" s="577"/>
      <c r="FIG102" s="577"/>
      <c r="FIH102" s="577"/>
      <c r="FII102" s="577"/>
      <c r="FIJ102" s="577"/>
      <c r="FIK102" s="577"/>
      <c r="FIL102" s="577"/>
      <c r="FIM102" s="577"/>
      <c r="FIN102" s="577"/>
      <c r="FIO102" s="577"/>
      <c r="FIP102" s="577"/>
      <c r="FIQ102" s="577"/>
      <c r="FIR102" s="577"/>
      <c r="FIS102" s="577"/>
      <c r="FIT102" s="577"/>
      <c r="FIU102" s="577"/>
      <c r="FIV102" s="577"/>
      <c r="FIW102" s="577"/>
      <c r="FIX102" s="577"/>
      <c r="FIY102" s="577"/>
      <c r="FIZ102" s="577"/>
      <c r="FJA102" s="577"/>
      <c r="FJB102" s="577"/>
      <c r="FJC102" s="577"/>
      <c r="FJD102" s="577"/>
      <c r="FJE102" s="577"/>
      <c r="FJF102" s="577"/>
      <c r="FJG102" s="577"/>
      <c r="FJH102" s="577"/>
      <c r="FJI102" s="577"/>
      <c r="FJJ102" s="577"/>
      <c r="FJK102" s="577"/>
      <c r="FJL102" s="577"/>
      <c r="FJM102" s="577"/>
      <c r="FJN102" s="577"/>
      <c r="FJO102" s="577"/>
      <c r="FJP102" s="577"/>
      <c r="FJQ102" s="577"/>
      <c r="FJR102" s="577"/>
      <c r="FJS102" s="577"/>
      <c r="FJT102" s="577"/>
      <c r="FJU102" s="577"/>
      <c r="FJV102" s="577"/>
      <c r="FJW102" s="577"/>
      <c r="FJX102" s="577"/>
      <c r="FJY102" s="577"/>
      <c r="FJZ102" s="577"/>
      <c r="FKA102" s="577"/>
      <c r="FKB102" s="577"/>
      <c r="FKC102" s="577"/>
      <c r="FKD102" s="577"/>
      <c r="FKE102" s="577"/>
      <c r="FKF102" s="577"/>
      <c r="FKG102" s="577"/>
      <c r="FKH102" s="577"/>
      <c r="FKI102" s="577"/>
      <c r="FKJ102" s="577"/>
      <c r="FKK102" s="577"/>
      <c r="FKL102" s="577"/>
      <c r="FKM102" s="577"/>
      <c r="FKN102" s="577"/>
      <c r="FKO102" s="577"/>
      <c r="FKP102" s="577"/>
      <c r="FKQ102" s="577"/>
      <c r="FKR102" s="577"/>
      <c r="FKS102" s="577"/>
      <c r="FKT102" s="577"/>
      <c r="FKU102" s="577"/>
      <c r="FKV102" s="577"/>
      <c r="FKW102" s="577"/>
      <c r="FKX102" s="577"/>
      <c r="FKY102" s="577"/>
      <c r="FKZ102" s="577"/>
      <c r="FLA102" s="577"/>
      <c r="FLB102" s="577"/>
      <c r="FLC102" s="577"/>
      <c r="FLD102" s="577"/>
      <c r="FLE102" s="577"/>
      <c r="FLF102" s="577"/>
      <c r="FLG102" s="577"/>
      <c r="FLH102" s="577"/>
      <c r="FLI102" s="577"/>
      <c r="FLJ102" s="577"/>
      <c r="FLK102" s="577"/>
      <c r="FLL102" s="577"/>
      <c r="FLM102" s="577"/>
      <c r="FLN102" s="577"/>
      <c r="FLO102" s="577"/>
      <c r="FLP102" s="577"/>
      <c r="FLQ102" s="577"/>
      <c r="FLR102" s="577"/>
      <c r="FLS102" s="577"/>
      <c r="FLT102" s="577"/>
      <c r="FLU102" s="577"/>
      <c r="FLV102" s="577"/>
      <c r="FLW102" s="577"/>
      <c r="FLX102" s="577"/>
      <c r="FLY102" s="577"/>
      <c r="FLZ102" s="577"/>
      <c r="FMA102" s="577"/>
      <c r="FMB102" s="577"/>
      <c r="FMC102" s="577"/>
      <c r="FMD102" s="577"/>
      <c r="FME102" s="577"/>
      <c r="FMF102" s="577"/>
      <c r="FMG102" s="577"/>
      <c r="FMH102" s="577"/>
      <c r="FMI102" s="577"/>
      <c r="FMJ102" s="577"/>
      <c r="FMK102" s="577"/>
      <c r="FML102" s="577"/>
      <c r="FMM102" s="577"/>
      <c r="FMN102" s="577"/>
      <c r="FMO102" s="577"/>
      <c r="FMP102" s="577"/>
      <c r="FMQ102" s="577"/>
      <c r="FMR102" s="577"/>
      <c r="FMS102" s="577"/>
      <c r="FMT102" s="577"/>
      <c r="FMU102" s="577"/>
      <c r="FMV102" s="577"/>
      <c r="FMW102" s="577"/>
      <c r="FMX102" s="577"/>
      <c r="FMY102" s="577"/>
      <c r="FMZ102" s="577"/>
      <c r="FNA102" s="577"/>
      <c r="FNB102" s="577"/>
      <c r="FNC102" s="577"/>
      <c r="FND102" s="577"/>
      <c r="FNE102" s="577"/>
      <c r="FNF102" s="577"/>
      <c r="FNG102" s="577"/>
      <c r="FNH102" s="577"/>
      <c r="FNI102" s="577"/>
      <c r="FNJ102" s="577"/>
      <c r="FNK102" s="577"/>
      <c r="FNL102" s="577"/>
      <c r="FNM102" s="577"/>
      <c r="FNN102" s="577"/>
      <c r="FNO102" s="577"/>
      <c r="FNP102" s="577"/>
      <c r="FNQ102" s="577"/>
      <c r="FNR102" s="577"/>
      <c r="FNS102" s="577"/>
      <c r="FNT102" s="577"/>
      <c r="FNU102" s="577"/>
      <c r="FNV102" s="577"/>
      <c r="FNW102" s="577"/>
      <c r="FNX102" s="577"/>
      <c r="FNY102" s="577"/>
      <c r="FNZ102" s="577"/>
      <c r="FOA102" s="577"/>
      <c r="FOB102" s="577"/>
      <c r="FOC102" s="577"/>
      <c r="FOD102" s="577"/>
      <c r="FOE102" s="577"/>
      <c r="FOF102" s="577"/>
      <c r="FOG102" s="577"/>
      <c r="FOH102" s="577"/>
      <c r="FOI102" s="577"/>
      <c r="FOJ102" s="577"/>
      <c r="FOK102" s="577"/>
      <c r="FOL102" s="577"/>
      <c r="FOM102" s="577"/>
      <c r="FON102" s="577"/>
      <c r="FOO102" s="577"/>
      <c r="FOP102" s="577"/>
      <c r="FOQ102" s="577"/>
      <c r="FOR102" s="577"/>
      <c r="FOS102" s="577"/>
      <c r="FOT102" s="577"/>
      <c r="FOU102" s="577"/>
      <c r="FOV102" s="577"/>
      <c r="FOW102" s="577"/>
      <c r="FOX102" s="577"/>
      <c r="FOY102" s="577"/>
      <c r="FOZ102" s="577"/>
      <c r="FPA102" s="577"/>
      <c r="FPB102" s="577"/>
      <c r="FPC102" s="577"/>
      <c r="FPD102" s="577"/>
      <c r="FPE102" s="577"/>
      <c r="FPF102" s="577"/>
      <c r="FPG102" s="577"/>
      <c r="FPH102" s="577"/>
      <c r="FPI102" s="577"/>
      <c r="FPJ102" s="577"/>
      <c r="FPK102" s="577"/>
      <c r="FPL102" s="577"/>
      <c r="FPM102" s="577"/>
      <c r="FPN102" s="577"/>
      <c r="FPO102" s="577"/>
      <c r="FPP102" s="577"/>
      <c r="FPQ102" s="577"/>
      <c r="FPR102" s="577"/>
      <c r="FPS102" s="577"/>
      <c r="FPT102" s="577"/>
      <c r="FPU102" s="577"/>
      <c r="FPV102" s="577"/>
      <c r="FPW102" s="577"/>
      <c r="FPX102" s="577"/>
      <c r="FPY102" s="577"/>
      <c r="FPZ102" s="577"/>
      <c r="FQA102" s="577"/>
      <c r="FQB102" s="577"/>
      <c r="FQC102" s="577"/>
      <c r="FQD102" s="577"/>
      <c r="FQE102" s="577"/>
      <c r="FQF102" s="577"/>
      <c r="FQG102" s="577"/>
      <c r="FQH102" s="577"/>
      <c r="FQI102" s="577"/>
      <c r="FQJ102" s="577"/>
      <c r="FQK102" s="577"/>
      <c r="FQL102" s="577"/>
      <c r="FQM102" s="577"/>
      <c r="FQN102" s="577"/>
      <c r="FQO102" s="577"/>
      <c r="FQP102" s="577"/>
      <c r="FQQ102" s="577"/>
      <c r="FQR102" s="577"/>
      <c r="FQS102" s="577"/>
      <c r="FQT102" s="577"/>
      <c r="FQU102" s="577"/>
      <c r="FQV102" s="577"/>
      <c r="FQW102" s="577"/>
      <c r="FQX102" s="577"/>
      <c r="FQY102" s="577"/>
      <c r="FQZ102" s="577"/>
      <c r="FRA102" s="577"/>
      <c r="FRB102" s="577"/>
      <c r="FRC102" s="577"/>
      <c r="FRD102" s="577"/>
      <c r="FRE102" s="577"/>
      <c r="FRF102" s="577"/>
      <c r="FRG102" s="577"/>
      <c r="FRH102" s="577"/>
      <c r="FRI102" s="577"/>
      <c r="FRJ102" s="577"/>
      <c r="FRK102" s="577"/>
      <c r="FRL102" s="577"/>
      <c r="FRM102" s="577"/>
      <c r="FRN102" s="577"/>
      <c r="FRO102" s="577"/>
      <c r="FRP102" s="577"/>
      <c r="FRQ102" s="577"/>
      <c r="FRR102" s="577"/>
      <c r="FRS102" s="577"/>
      <c r="FRT102" s="577"/>
      <c r="FRU102" s="577"/>
      <c r="FRV102" s="577"/>
      <c r="FRW102" s="577"/>
      <c r="FRX102" s="577"/>
      <c r="FRY102" s="577"/>
      <c r="FRZ102" s="577"/>
      <c r="FSA102" s="577"/>
      <c r="FSB102" s="577"/>
      <c r="FSC102" s="577"/>
      <c r="FSD102" s="577"/>
      <c r="FSE102" s="577"/>
      <c r="FSF102" s="577"/>
      <c r="FSG102" s="577"/>
      <c r="FSH102" s="577"/>
      <c r="FSI102" s="577"/>
      <c r="FSJ102" s="577"/>
      <c r="FSK102" s="577"/>
      <c r="FSL102" s="577"/>
      <c r="FSM102" s="577"/>
      <c r="FSN102" s="577"/>
      <c r="FSO102" s="577"/>
      <c r="FSP102" s="577"/>
      <c r="FSQ102" s="577"/>
      <c r="FSR102" s="577"/>
      <c r="FSS102" s="577"/>
      <c r="FST102" s="577"/>
      <c r="FSU102" s="577"/>
      <c r="FSV102" s="577"/>
      <c r="FSW102" s="577"/>
      <c r="FSX102" s="577"/>
      <c r="FSY102" s="577"/>
      <c r="FSZ102" s="577"/>
      <c r="FTA102" s="577"/>
      <c r="FTB102" s="577"/>
      <c r="FTC102" s="577"/>
      <c r="FTD102" s="577"/>
      <c r="FTE102" s="577"/>
      <c r="FTF102" s="577"/>
      <c r="FTG102" s="577"/>
      <c r="FTH102" s="577"/>
      <c r="FTI102" s="577"/>
      <c r="FTJ102" s="577"/>
      <c r="FTK102" s="577"/>
      <c r="FTL102" s="577"/>
      <c r="FTM102" s="577"/>
      <c r="FTN102" s="577"/>
      <c r="FTO102" s="577"/>
      <c r="FTP102" s="577"/>
      <c r="FTQ102" s="577"/>
      <c r="FTR102" s="577"/>
      <c r="FTS102" s="577"/>
      <c r="FTT102" s="577"/>
      <c r="FTU102" s="577"/>
      <c r="FTV102" s="577"/>
      <c r="FTW102" s="577"/>
      <c r="FTX102" s="577"/>
      <c r="FTY102" s="577"/>
      <c r="FTZ102" s="577"/>
      <c r="FUA102" s="577"/>
      <c r="FUB102" s="577"/>
      <c r="FUC102" s="577"/>
      <c r="FUD102" s="577"/>
      <c r="FUE102" s="577"/>
      <c r="FUF102" s="577"/>
      <c r="FUG102" s="577"/>
      <c r="FUH102" s="577"/>
      <c r="FUI102" s="577"/>
      <c r="FUJ102" s="577"/>
      <c r="FUK102" s="577"/>
      <c r="FUL102" s="577"/>
      <c r="FUM102" s="577"/>
      <c r="FUN102" s="577"/>
      <c r="FUO102" s="577"/>
      <c r="FUP102" s="577"/>
      <c r="FUQ102" s="577"/>
      <c r="FUR102" s="577"/>
      <c r="FUS102" s="577"/>
      <c r="FUT102" s="577"/>
      <c r="FUU102" s="577"/>
      <c r="FUV102" s="577"/>
      <c r="FUW102" s="577"/>
      <c r="FUX102" s="577"/>
      <c r="FUY102" s="577"/>
      <c r="FUZ102" s="577"/>
      <c r="FVA102" s="577"/>
      <c r="FVB102" s="577"/>
      <c r="FVC102" s="577"/>
      <c r="FVD102" s="577"/>
      <c r="FVE102" s="577"/>
      <c r="FVF102" s="577"/>
      <c r="FVG102" s="577"/>
      <c r="FVH102" s="577"/>
      <c r="FVI102" s="577"/>
      <c r="FVJ102" s="577"/>
      <c r="FVK102" s="577"/>
      <c r="FVL102" s="577"/>
      <c r="FVM102" s="577"/>
      <c r="FVN102" s="577"/>
      <c r="FVO102" s="577"/>
      <c r="FVP102" s="577"/>
      <c r="FVQ102" s="577"/>
      <c r="FVR102" s="577"/>
      <c r="FVS102" s="577"/>
      <c r="FVT102" s="577"/>
      <c r="FVU102" s="577"/>
      <c r="FVV102" s="577"/>
      <c r="FVW102" s="577"/>
      <c r="FVX102" s="577"/>
      <c r="FVY102" s="577"/>
      <c r="FVZ102" s="577"/>
      <c r="FWA102" s="577"/>
      <c r="FWB102" s="577"/>
      <c r="FWC102" s="577"/>
      <c r="FWD102" s="577"/>
      <c r="FWE102" s="577"/>
      <c r="FWF102" s="577"/>
      <c r="FWG102" s="577"/>
      <c r="FWH102" s="577"/>
      <c r="FWI102" s="577"/>
      <c r="FWJ102" s="577"/>
      <c r="FWK102" s="577"/>
      <c r="FWL102" s="577"/>
      <c r="FWM102" s="577"/>
      <c r="FWN102" s="577"/>
      <c r="FWO102" s="577"/>
      <c r="FWP102" s="577"/>
      <c r="FWQ102" s="577"/>
      <c r="FWR102" s="577"/>
      <c r="FWS102" s="577"/>
      <c r="FWT102" s="577"/>
      <c r="FWU102" s="577"/>
      <c r="FWV102" s="577"/>
      <c r="FWW102" s="577"/>
      <c r="FWX102" s="577"/>
      <c r="FWY102" s="577"/>
      <c r="FWZ102" s="577"/>
      <c r="FXA102" s="577"/>
      <c r="FXB102" s="577"/>
      <c r="FXC102" s="577"/>
      <c r="FXD102" s="577"/>
      <c r="FXE102" s="577"/>
      <c r="FXF102" s="577"/>
      <c r="FXG102" s="577"/>
      <c r="FXH102" s="577"/>
      <c r="FXI102" s="577"/>
      <c r="FXJ102" s="577"/>
      <c r="FXK102" s="577"/>
      <c r="FXL102" s="577"/>
      <c r="FXM102" s="577"/>
      <c r="FXN102" s="577"/>
      <c r="FXO102" s="577"/>
      <c r="FXP102" s="577"/>
      <c r="FXQ102" s="577"/>
      <c r="FXR102" s="577"/>
      <c r="FXS102" s="577"/>
      <c r="FXT102" s="577"/>
      <c r="FXU102" s="577"/>
      <c r="FXV102" s="577"/>
      <c r="FXW102" s="577"/>
      <c r="FXX102" s="577"/>
      <c r="FXY102" s="577"/>
      <c r="FXZ102" s="577"/>
      <c r="FYA102" s="577"/>
      <c r="FYB102" s="577"/>
      <c r="FYC102" s="577"/>
      <c r="FYD102" s="577"/>
      <c r="FYE102" s="577"/>
      <c r="FYF102" s="577"/>
      <c r="FYG102" s="577"/>
      <c r="FYH102" s="577"/>
      <c r="FYI102" s="577"/>
      <c r="FYJ102" s="577"/>
      <c r="FYK102" s="577"/>
      <c r="FYL102" s="577"/>
      <c r="FYM102" s="577"/>
      <c r="FYN102" s="577"/>
      <c r="FYO102" s="577"/>
      <c r="FYP102" s="577"/>
      <c r="FYQ102" s="577"/>
      <c r="FYR102" s="577"/>
      <c r="FYS102" s="577"/>
      <c r="FYT102" s="577"/>
      <c r="FYU102" s="577"/>
      <c r="FYV102" s="577"/>
      <c r="FYW102" s="577"/>
      <c r="FYX102" s="577"/>
      <c r="FYY102" s="577"/>
      <c r="FYZ102" s="577"/>
      <c r="FZA102" s="577"/>
      <c r="FZB102" s="577"/>
      <c r="FZC102" s="577"/>
      <c r="FZD102" s="577"/>
      <c r="FZE102" s="577"/>
      <c r="FZF102" s="577"/>
      <c r="FZG102" s="577"/>
      <c r="FZH102" s="577"/>
      <c r="FZI102" s="577"/>
      <c r="FZJ102" s="577"/>
      <c r="FZK102" s="577"/>
      <c r="FZL102" s="577"/>
      <c r="FZM102" s="577"/>
      <c r="FZN102" s="577"/>
      <c r="FZO102" s="577"/>
      <c r="FZP102" s="577"/>
      <c r="FZQ102" s="577"/>
      <c r="FZR102" s="577"/>
      <c r="FZS102" s="577"/>
      <c r="FZT102" s="577"/>
      <c r="FZU102" s="577"/>
      <c r="FZV102" s="577"/>
      <c r="FZW102" s="577"/>
      <c r="FZX102" s="577"/>
      <c r="FZY102" s="577"/>
      <c r="FZZ102" s="577"/>
      <c r="GAA102" s="577"/>
      <c r="GAB102" s="577"/>
      <c r="GAC102" s="577"/>
      <c r="GAD102" s="577"/>
      <c r="GAE102" s="577"/>
      <c r="GAF102" s="577"/>
      <c r="GAG102" s="577"/>
      <c r="GAH102" s="577"/>
      <c r="GAI102" s="577"/>
      <c r="GAJ102" s="577"/>
      <c r="GAK102" s="577"/>
      <c r="GAL102" s="577"/>
      <c r="GAM102" s="577"/>
      <c r="GAN102" s="577"/>
      <c r="GAO102" s="577"/>
      <c r="GAP102" s="577"/>
      <c r="GAQ102" s="577"/>
      <c r="GAR102" s="577"/>
      <c r="GAS102" s="577"/>
      <c r="GAT102" s="577"/>
      <c r="GAU102" s="577"/>
      <c r="GAV102" s="577"/>
      <c r="GAW102" s="577"/>
      <c r="GAX102" s="577"/>
      <c r="GAY102" s="577"/>
      <c r="GAZ102" s="577"/>
      <c r="GBA102" s="577"/>
      <c r="GBB102" s="577"/>
      <c r="GBC102" s="577"/>
      <c r="GBD102" s="577"/>
      <c r="GBE102" s="577"/>
      <c r="GBF102" s="577"/>
      <c r="GBG102" s="577"/>
      <c r="GBH102" s="577"/>
      <c r="GBI102" s="577"/>
      <c r="GBJ102" s="577"/>
      <c r="GBK102" s="577"/>
      <c r="GBL102" s="577"/>
      <c r="GBM102" s="577"/>
      <c r="GBN102" s="577"/>
      <c r="GBO102" s="577"/>
      <c r="GBP102" s="577"/>
      <c r="GBQ102" s="577"/>
      <c r="GBR102" s="577"/>
      <c r="GBS102" s="577"/>
      <c r="GBT102" s="577"/>
      <c r="GBU102" s="577"/>
      <c r="GBV102" s="577"/>
      <c r="GBW102" s="577"/>
      <c r="GBX102" s="577"/>
      <c r="GBY102" s="577"/>
      <c r="GBZ102" s="577"/>
      <c r="GCA102" s="577"/>
      <c r="GCB102" s="577"/>
      <c r="GCC102" s="577"/>
      <c r="GCD102" s="577"/>
      <c r="GCE102" s="577"/>
      <c r="GCF102" s="577"/>
      <c r="GCG102" s="577"/>
      <c r="GCH102" s="577"/>
      <c r="GCI102" s="577"/>
      <c r="GCJ102" s="577"/>
      <c r="GCK102" s="577"/>
      <c r="GCL102" s="577"/>
      <c r="GCM102" s="577"/>
      <c r="GCN102" s="577"/>
      <c r="GCO102" s="577"/>
      <c r="GCP102" s="577"/>
      <c r="GCQ102" s="577"/>
      <c r="GCR102" s="577"/>
      <c r="GCS102" s="577"/>
      <c r="GCT102" s="577"/>
      <c r="GCU102" s="577"/>
      <c r="GCV102" s="577"/>
      <c r="GCW102" s="577"/>
      <c r="GCX102" s="577"/>
      <c r="GCY102" s="577"/>
      <c r="GCZ102" s="577"/>
      <c r="GDA102" s="577"/>
      <c r="GDB102" s="577"/>
      <c r="GDC102" s="577"/>
      <c r="GDD102" s="577"/>
      <c r="GDE102" s="577"/>
      <c r="GDF102" s="577"/>
      <c r="GDG102" s="577"/>
      <c r="GDH102" s="577"/>
      <c r="GDI102" s="577"/>
      <c r="GDJ102" s="577"/>
      <c r="GDK102" s="577"/>
      <c r="GDL102" s="577"/>
      <c r="GDM102" s="577"/>
      <c r="GDN102" s="577"/>
      <c r="GDO102" s="577"/>
      <c r="GDP102" s="577"/>
      <c r="GDQ102" s="577"/>
      <c r="GDR102" s="577"/>
      <c r="GDS102" s="577"/>
      <c r="GDT102" s="577"/>
      <c r="GDU102" s="577"/>
      <c r="GDV102" s="577"/>
      <c r="GDW102" s="577"/>
      <c r="GDX102" s="577"/>
      <c r="GDY102" s="577"/>
      <c r="GDZ102" s="577"/>
      <c r="GEA102" s="577"/>
      <c r="GEB102" s="577"/>
      <c r="GEC102" s="577"/>
      <c r="GED102" s="577"/>
      <c r="GEE102" s="577"/>
      <c r="GEF102" s="577"/>
      <c r="GEG102" s="577"/>
      <c r="GEH102" s="577"/>
      <c r="GEI102" s="577"/>
      <c r="GEJ102" s="577"/>
      <c r="GEK102" s="577"/>
      <c r="GEL102" s="577"/>
      <c r="GEM102" s="577"/>
      <c r="GEN102" s="577"/>
      <c r="GEO102" s="577"/>
      <c r="GEP102" s="577"/>
      <c r="GEQ102" s="577"/>
      <c r="GER102" s="577"/>
      <c r="GES102" s="577"/>
      <c r="GET102" s="577"/>
      <c r="GEU102" s="577"/>
      <c r="GEV102" s="577"/>
      <c r="GEW102" s="577"/>
      <c r="GEX102" s="577"/>
      <c r="GEY102" s="577"/>
      <c r="GEZ102" s="577"/>
      <c r="GFA102" s="577"/>
      <c r="GFB102" s="577"/>
      <c r="GFC102" s="577"/>
      <c r="GFD102" s="577"/>
      <c r="GFE102" s="577"/>
      <c r="GFF102" s="577"/>
      <c r="GFG102" s="577"/>
      <c r="GFH102" s="577"/>
      <c r="GFI102" s="577"/>
      <c r="GFJ102" s="577"/>
      <c r="GFK102" s="577"/>
      <c r="GFL102" s="577"/>
      <c r="GFM102" s="577"/>
      <c r="GFN102" s="577"/>
      <c r="GFO102" s="577"/>
      <c r="GFP102" s="577"/>
      <c r="GFQ102" s="577"/>
      <c r="GFR102" s="577"/>
      <c r="GFS102" s="577"/>
      <c r="GFT102" s="577"/>
      <c r="GFU102" s="577"/>
      <c r="GFV102" s="577"/>
      <c r="GFW102" s="577"/>
      <c r="GFX102" s="577"/>
      <c r="GFY102" s="577"/>
      <c r="GFZ102" s="577"/>
      <c r="GGA102" s="577"/>
      <c r="GGB102" s="577"/>
      <c r="GGC102" s="577"/>
      <c r="GGD102" s="577"/>
      <c r="GGE102" s="577"/>
      <c r="GGF102" s="577"/>
      <c r="GGG102" s="577"/>
      <c r="GGH102" s="577"/>
      <c r="GGI102" s="577"/>
      <c r="GGJ102" s="577"/>
      <c r="GGK102" s="577"/>
      <c r="GGL102" s="577"/>
      <c r="GGM102" s="577"/>
      <c r="GGN102" s="577"/>
      <c r="GGO102" s="577"/>
      <c r="GGP102" s="577"/>
      <c r="GGQ102" s="577"/>
      <c r="GGR102" s="577"/>
      <c r="GGS102" s="577"/>
      <c r="GGT102" s="577"/>
      <c r="GGU102" s="577"/>
      <c r="GGV102" s="577"/>
      <c r="GGW102" s="577"/>
      <c r="GGX102" s="577"/>
      <c r="GGY102" s="577"/>
      <c r="GGZ102" s="577"/>
      <c r="GHA102" s="577"/>
      <c r="GHB102" s="577"/>
      <c r="GHC102" s="577"/>
      <c r="GHD102" s="577"/>
      <c r="GHE102" s="577"/>
      <c r="GHF102" s="577"/>
      <c r="GHG102" s="577"/>
      <c r="GHH102" s="577"/>
      <c r="GHI102" s="577"/>
      <c r="GHJ102" s="577"/>
      <c r="GHK102" s="577"/>
      <c r="GHL102" s="577"/>
      <c r="GHM102" s="577"/>
      <c r="GHN102" s="577"/>
      <c r="GHO102" s="577"/>
      <c r="GHP102" s="577"/>
      <c r="GHQ102" s="577"/>
      <c r="GHR102" s="577"/>
      <c r="GHS102" s="577"/>
      <c r="GHT102" s="577"/>
      <c r="GHU102" s="577"/>
      <c r="GHV102" s="577"/>
      <c r="GHW102" s="577"/>
      <c r="GHX102" s="577"/>
      <c r="GHY102" s="577"/>
      <c r="GHZ102" s="577"/>
      <c r="GIA102" s="577"/>
      <c r="GIB102" s="577"/>
      <c r="GIC102" s="577"/>
      <c r="GID102" s="577"/>
      <c r="GIE102" s="577"/>
      <c r="GIF102" s="577"/>
      <c r="GIG102" s="577"/>
      <c r="GIH102" s="577"/>
      <c r="GII102" s="577"/>
      <c r="GIJ102" s="577"/>
      <c r="GIK102" s="577"/>
      <c r="GIL102" s="577"/>
      <c r="GIM102" s="577"/>
      <c r="GIN102" s="577"/>
      <c r="GIO102" s="577"/>
      <c r="GIP102" s="577"/>
      <c r="GIQ102" s="577"/>
      <c r="GIR102" s="577"/>
      <c r="GIS102" s="577"/>
      <c r="GIT102" s="577"/>
      <c r="GIU102" s="577"/>
      <c r="GIV102" s="577"/>
      <c r="GIW102" s="577"/>
      <c r="GIX102" s="577"/>
      <c r="GIY102" s="577"/>
      <c r="GIZ102" s="577"/>
      <c r="GJA102" s="577"/>
      <c r="GJB102" s="577"/>
      <c r="GJC102" s="577"/>
      <c r="GJD102" s="577"/>
      <c r="GJE102" s="577"/>
      <c r="GJF102" s="577"/>
      <c r="GJG102" s="577"/>
      <c r="GJH102" s="577"/>
      <c r="GJI102" s="577"/>
      <c r="GJJ102" s="577"/>
      <c r="GJK102" s="577"/>
      <c r="GJL102" s="577"/>
      <c r="GJM102" s="577"/>
      <c r="GJN102" s="577"/>
      <c r="GJO102" s="577"/>
      <c r="GJP102" s="577"/>
      <c r="GJQ102" s="577"/>
      <c r="GJR102" s="577"/>
      <c r="GJS102" s="577"/>
      <c r="GJT102" s="577"/>
      <c r="GJU102" s="577"/>
      <c r="GJV102" s="577"/>
      <c r="GJW102" s="577"/>
      <c r="GJX102" s="577"/>
      <c r="GJY102" s="577"/>
      <c r="GJZ102" s="577"/>
      <c r="GKA102" s="577"/>
      <c r="GKB102" s="577"/>
      <c r="GKC102" s="577"/>
      <c r="GKD102" s="577"/>
      <c r="GKE102" s="577"/>
      <c r="GKF102" s="577"/>
      <c r="GKG102" s="577"/>
      <c r="GKH102" s="577"/>
      <c r="GKI102" s="577"/>
      <c r="GKJ102" s="577"/>
      <c r="GKK102" s="577"/>
      <c r="GKL102" s="577"/>
      <c r="GKM102" s="577"/>
      <c r="GKN102" s="577"/>
      <c r="GKO102" s="577"/>
      <c r="GKP102" s="577"/>
      <c r="GKQ102" s="577"/>
      <c r="GKR102" s="577"/>
      <c r="GKS102" s="577"/>
      <c r="GKT102" s="577"/>
      <c r="GKU102" s="577"/>
      <c r="GKV102" s="577"/>
      <c r="GKW102" s="577"/>
      <c r="GKX102" s="577"/>
      <c r="GKY102" s="577"/>
      <c r="GKZ102" s="577"/>
      <c r="GLA102" s="577"/>
      <c r="GLB102" s="577"/>
      <c r="GLC102" s="577"/>
      <c r="GLD102" s="577"/>
      <c r="GLE102" s="577"/>
      <c r="GLF102" s="577"/>
      <c r="GLG102" s="577"/>
      <c r="GLH102" s="577"/>
      <c r="GLI102" s="577"/>
      <c r="GLJ102" s="577"/>
      <c r="GLK102" s="577"/>
      <c r="GLL102" s="577"/>
      <c r="GLM102" s="577"/>
      <c r="GLN102" s="577"/>
      <c r="GLO102" s="577"/>
      <c r="GLP102" s="577"/>
      <c r="GLQ102" s="577"/>
      <c r="GLR102" s="577"/>
      <c r="GLS102" s="577"/>
      <c r="GLT102" s="577"/>
      <c r="GLU102" s="577"/>
      <c r="GLV102" s="577"/>
      <c r="GLW102" s="577"/>
      <c r="GLX102" s="577"/>
      <c r="GLY102" s="577"/>
      <c r="GLZ102" s="577"/>
      <c r="GMA102" s="577"/>
      <c r="GMB102" s="577"/>
      <c r="GMC102" s="577"/>
      <c r="GMD102" s="577"/>
      <c r="GME102" s="577"/>
      <c r="GMF102" s="577"/>
      <c r="GMG102" s="577"/>
      <c r="GMH102" s="577"/>
      <c r="GMI102" s="577"/>
      <c r="GMJ102" s="577"/>
      <c r="GMK102" s="577"/>
      <c r="GML102" s="577"/>
      <c r="GMM102" s="577"/>
      <c r="GMN102" s="577"/>
      <c r="GMO102" s="577"/>
      <c r="GMP102" s="577"/>
      <c r="GMQ102" s="577"/>
      <c r="GMR102" s="577"/>
      <c r="GMS102" s="577"/>
      <c r="GMT102" s="577"/>
      <c r="GMU102" s="577"/>
      <c r="GMV102" s="577"/>
      <c r="GMW102" s="577"/>
      <c r="GMX102" s="577"/>
      <c r="GMY102" s="577"/>
      <c r="GMZ102" s="577"/>
      <c r="GNA102" s="577"/>
      <c r="GNB102" s="577"/>
      <c r="GNC102" s="577"/>
      <c r="GND102" s="577"/>
      <c r="GNE102" s="577"/>
      <c r="GNF102" s="577"/>
      <c r="GNG102" s="577"/>
      <c r="GNH102" s="577"/>
      <c r="GNI102" s="577"/>
      <c r="GNJ102" s="577"/>
      <c r="GNK102" s="577"/>
      <c r="GNL102" s="577"/>
      <c r="GNM102" s="577"/>
      <c r="GNN102" s="577"/>
      <c r="GNO102" s="577"/>
      <c r="GNP102" s="577"/>
      <c r="GNQ102" s="577"/>
      <c r="GNR102" s="577"/>
      <c r="GNS102" s="577"/>
      <c r="GNT102" s="577"/>
      <c r="GNU102" s="577"/>
      <c r="GNV102" s="577"/>
      <c r="GNW102" s="577"/>
      <c r="GNX102" s="577"/>
      <c r="GNY102" s="577"/>
      <c r="GNZ102" s="577"/>
      <c r="GOA102" s="577"/>
      <c r="GOB102" s="577"/>
      <c r="GOC102" s="577"/>
      <c r="GOD102" s="577"/>
      <c r="GOE102" s="577"/>
      <c r="GOF102" s="577"/>
      <c r="GOG102" s="577"/>
      <c r="GOH102" s="577"/>
      <c r="GOI102" s="577"/>
      <c r="GOJ102" s="577"/>
      <c r="GOK102" s="577"/>
      <c r="GOL102" s="577"/>
      <c r="GOM102" s="577"/>
      <c r="GON102" s="577"/>
      <c r="GOO102" s="577"/>
      <c r="GOP102" s="577"/>
      <c r="GOQ102" s="577"/>
      <c r="GOR102" s="577"/>
      <c r="GOS102" s="577"/>
      <c r="GOT102" s="577"/>
      <c r="GOU102" s="577"/>
      <c r="GOV102" s="577"/>
      <c r="GOW102" s="577"/>
      <c r="GOX102" s="577"/>
      <c r="GOY102" s="577"/>
      <c r="GOZ102" s="577"/>
      <c r="GPA102" s="577"/>
      <c r="GPB102" s="577"/>
      <c r="GPC102" s="577"/>
      <c r="GPD102" s="577"/>
      <c r="GPE102" s="577"/>
      <c r="GPF102" s="577"/>
      <c r="GPG102" s="577"/>
      <c r="GPH102" s="577"/>
      <c r="GPI102" s="577"/>
      <c r="GPJ102" s="577"/>
      <c r="GPK102" s="577"/>
      <c r="GPL102" s="577"/>
      <c r="GPM102" s="577"/>
      <c r="GPN102" s="577"/>
      <c r="GPO102" s="577"/>
      <c r="GPP102" s="577"/>
      <c r="GPQ102" s="577"/>
      <c r="GPR102" s="577"/>
      <c r="GPS102" s="577"/>
      <c r="GPT102" s="577"/>
      <c r="GPU102" s="577"/>
      <c r="GPV102" s="577"/>
      <c r="GPW102" s="577"/>
      <c r="GPX102" s="577"/>
      <c r="GPY102" s="577"/>
      <c r="GPZ102" s="577"/>
      <c r="GQA102" s="577"/>
      <c r="GQB102" s="577"/>
      <c r="GQC102" s="577"/>
      <c r="GQD102" s="577"/>
      <c r="GQE102" s="577"/>
      <c r="GQF102" s="577"/>
      <c r="GQG102" s="577"/>
      <c r="GQH102" s="577"/>
      <c r="GQI102" s="577"/>
      <c r="GQJ102" s="577"/>
      <c r="GQK102" s="577"/>
      <c r="GQL102" s="577"/>
      <c r="GQM102" s="577"/>
      <c r="GQN102" s="577"/>
      <c r="GQO102" s="577"/>
      <c r="GQP102" s="577"/>
      <c r="GQQ102" s="577"/>
      <c r="GQR102" s="577"/>
      <c r="GQS102" s="577"/>
      <c r="GQT102" s="577"/>
      <c r="GQU102" s="577"/>
      <c r="GQV102" s="577"/>
      <c r="GQW102" s="577"/>
      <c r="GQX102" s="577"/>
      <c r="GQY102" s="577"/>
      <c r="GQZ102" s="577"/>
      <c r="GRA102" s="577"/>
      <c r="GRB102" s="577"/>
      <c r="GRC102" s="577"/>
      <c r="GRD102" s="577"/>
      <c r="GRE102" s="577"/>
      <c r="GRF102" s="577"/>
      <c r="GRG102" s="577"/>
      <c r="GRH102" s="577"/>
      <c r="GRI102" s="577"/>
      <c r="GRJ102" s="577"/>
      <c r="GRK102" s="577"/>
      <c r="GRL102" s="577"/>
      <c r="GRM102" s="577"/>
      <c r="GRN102" s="577"/>
      <c r="GRO102" s="577"/>
      <c r="GRP102" s="577"/>
      <c r="GRQ102" s="577"/>
      <c r="GRR102" s="577"/>
      <c r="GRS102" s="577"/>
      <c r="GRT102" s="577"/>
      <c r="GRU102" s="577"/>
      <c r="GRV102" s="577"/>
      <c r="GRW102" s="577"/>
      <c r="GRX102" s="577"/>
      <c r="GRY102" s="577"/>
      <c r="GRZ102" s="577"/>
      <c r="GSA102" s="577"/>
      <c r="GSB102" s="577"/>
      <c r="GSC102" s="577"/>
      <c r="GSD102" s="577"/>
      <c r="GSE102" s="577"/>
      <c r="GSF102" s="577"/>
      <c r="GSG102" s="577"/>
      <c r="GSH102" s="577"/>
      <c r="GSI102" s="577"/>
      <c r="GSJ102" s="577"/>
      <c r="GSK102" s="577"/>
      <c r="GSL102" s="577"/>
      <c r="GSM102" s="577"/>
      <c r="GSN102" s="577"/>
      <c r="GSO102" s="577"/>
      <c r="GSP102" s="577"/>
      <c r="GSQ102" s="577"/>
      <c r="GSR102" s="577"/>
      <c r="GSS102" s="577"/>
      <c r="GST102" s="577"/>
      <c r="GSU102" s="577"/>
      <c r="GSV102" s="577"/>
      <c r="GSW102" s="577"/>
      <c r="GSX102" s="577"/>
      <c r="GSY102" s="577"/>
      <c r="GSZ102" s="577"/>
      <c r="GTA102" s="577"/>
      <c r="GTB102" s="577"/>
      <c r="GTC102" s="577"/>
      <c r="GTD102" s="577"/>
      <c r="GTE102" s="577"/>
      <c r="GTF102" s="577"/>
      <c r="GTG102" s="577"/>
      <c r="GTH102" s="577"/>
      <c r="GTI102" s="577"/>
      <c r="GTJ102" s="577"/>
      <c r="GTK102" s="577"/>
      <c r="GTL102" s="577"/>
      <c r="GTM102" s="577"/>
      <c r="GTN102" s="577"/>
      <c r="GTO102" s="577"/>
      <c r="GTP102" s="577"/>
      <c r="GTQ102" s="577"/>
      <c r="GTR102" s="577"/>
      <c r="GTS102" s="577"/>
      <c r="GTT102" s="577"/>
      <c r="GTU102" s="577"/>
      <c r="GTV102" s="577"/>
      <c r="GTW102" s="577"/>
      <c r="GTX102" s="577"/>
      <c r="GTY102" s="577"/>
      <c r="GTZ102" s="577"/>
      <c r="GUA102" s="577"/>
      <c r="GUB102" s="577"/>
      <c r="GUC102" s="577"/>
      <c r="GUD102" s="577"/>
      <c r="GUE102" s="577"/>
      <c r="GUF102" s="577"/>
      <c r="GUG102" s="577"/>
      <c r="GUH102" s="577"/>
      <c r="GUI102" s="577"/>
      <c r="GUJ102" s="577"/>
      <c r="GUK102" s="577"/>
      <c r="GUL102" s="577"/>
      <c r="GUM102" s="577"/>
      <c r="GUN102" s="577"/>
      <c r="GUO102" s="577"/>
      <c r="GUP102" s="577"/>
      <c r="GUQ102" s="577"/>
      <c r="GUR102" s="577"/>
      <c r="GUS102" s="577"/>
      <c r="GUT102" s="577"/>
      <c r="GUU102" s="577"/>
      <c r="GUV102" s="577"/>
      <c r="GUW102" s="577"/>
      <c r="GUX102" s="577"/>
      <c r="GUY102" s="577"/>
      <c r="GUZ102" s="577"/>
      <c r="GVA102" s="577"/>
      <c r="GVB102" s="577"/>
      <c r="GVC102" s="577"/>
      <c r="GVD102" s="577"/>
      <c r="GVE102" s="577"/>
      <c r="GVF102" s="577"/>
      <c r="GVG102" s="577"/>
      <c r="GVH102" s="577"/>
      <c r="GVI102" s="577"/>
      <c r="GVJ102" s="577"/>
      <c r="GVK102" s="577"/>
      <c r="GVL102" s="577"/>
      <c r="GVM102" s="577"/>
      <c r="GVN102" s="577"/>
      <c r="GVO102" s="577"/>
      <c r="GVP102" s="577"/>
      <c r="GVQ102" s="577"/>
      <c r="GVR102" s="577"/>
      <c r="GVS102" s="577"/>
      <c r="GVT102" s="577"/>
      <c r="GVU102" s="577"/>
      <c r="GVV102" s="577"/>
      <c r="GVW102" s="577"/>
      <c r="GVX102" s="577"/>
      <c r="GVY102" s="577"/>
      <c r="GVZ102" s="577"/>
      <c r="GWA102" s="577"/>
      <c r="GWB102" s="577"/>
      <c r="GWC102" s="577"/>
      <c r="GWD102" s="577"/>
      <c r="GWE102" s="577"/>
      <c r="GWF102" s="577"/>
      <c r="GWG102" s="577"/>
      <c r="GWH102" s="577"/>
      <c r="GWI102" s="577"/>
      <c r="GWJ102" s="577"/>
      <c r="GWK102" s="577"/>
      <c r="GWL102" s="577"/>
      <c r="GWM102" s="577"/>
      <c r="GWN102" s="577"/>
      <c r="GWO102" s="577"/>
      <c r="GWP102" s="577"/>
      <c r="GWQ102" s="577"/>
      <c r="GWR102" s="577"/>
      <c r="GWS102" s="577"/>
      <c r="GWT102" s="577"/>
      <c r="GWU102" s="577"/>
      <c r="GWV102" s="577"/>
      <c r="GWW102" s="577"/>
      <c r="GWX102" s="577"/>
      <c r="GWY102" s="577"/>
      <c r="GWZ102" s="577"/>
      <c r="GXA102" s="577"/>
      <c r="GXB102" s="577"/>
      <c r="GXC102" s="577"/>
      <c r="GXD102" s="577"/>
      <c r="GXE102" s="577"/>
      <c r="GXF102" s="577"/>
      <c r="GXG102" s="577"/>
      <c r="GXH102" s="577"/>
      <c r="GXI102" s="577"/>
      <c r="GXJ102" s="577"/>
      <c r="GXK102" s="577"/>
      <c r="GXL102" s="577"/>
      <c r="GXM102" s="577"/>
      <c r="GXN102" s="577"/>
      <c r="GXO102" s="577"/>
      <c r="GXP102" s="577"/>
      <c r="GXQ102" s="577"/>
      <c r="GXR102" s="577"/>
      <c r="GXS102" s="577"/>
      <c r="GXT102" s="577"/>
      <c r="GXU102" s="577"/>
      <c r="GXV102" s="577"/>
      <c r="GXW102" s="577"/>
      <c r="GXX102" s="577"/>
      <c r="GXY102" s="577"/>
      <c r="GXZ102" s="577"/>
      <c r="GYA102" s="577"/>
      <c r="GYB102" s="577"/>
      <c r="GYC102" s="577"/>
      <c r="GYD102" s="577"/>
      <c r="GYE102" s="577"/>
      <c r="GYF102" s="577"/>
      <c r="GYG102" s="577"/>
      <c r="GYH102" s="577"/>
      <c r="GYI102" s="577"/>
      <c r="GYJ102" s="577"/>
      <c r="GYK102" s="577"/>
      <c r="GYL102" s="577"/>
      <c r="GYM102" s="577"/>
      <c r="GYN102" s="577"/>
      <c r="GYO102" s="577"/>
      <c r="GYP102" s="577"/>
      <c r="GYQ102" s="577"/>
      <c r="GYR102" s="577"/>
      <c r="GYS102" s="577"/>
      <c r="GYT102" s="577"/>
      <c r="GYU102" s="577"/>
      <c r="GYV102" s="577"/>
      <c r="GYW102" s="577"/>
      <c r="GYX102" s="577"/>
      <c r="GYY102" s="577"/>
      <c r="GYZ102" s="577"/>
      <c r="GZA102" s="577"/>
      <c r="GZB102" s="577"/>
      <c r="GZC102" s="577"/>
      <c r="GZD102" s="577"/>
      <c r="GZE102" s="577"/>
      <c r="GZF102" s="577"/>
      <c r="GZG102" s="577"/>
      <c r="GZH102" s="577"/>
      <c r="GZI102" s="577"/>
      <c r="GZJ102" s="577"/>
      <c r="GZK102" s="577"/>
      <c r="GZL102" s="577"/>
      <c r="GZM102" s="577"/>
      <c r="GZN102" s="577"/>
      <c r="GZO102" s="577"/>
      <c r="GZP102" s="577"/>
      <c r="GZQ102" s="577"/>
      <c r="GZR102" s="577"/>
      <c r="GZS102" s="577"/>
      <c r="GZT102" s="577"/>
      <c r="GZU102" s="577"/>
      <c r="GZV102" s="577"/>
      <c r="GZW102" s="577"/>
      <c r="GZX102" s="577"/>
      <c r="GZY102" s="577"/>
      <c r="GZZ102" s="577"/>
      <c r="HAA102" s="577"/>
      <c r="HAB102" s="577"/>
      <c r="HAC102" s="577"/>
      <c r="HAD102" s="577"/>
      <c r="HAE102" s="577"/>
      <c r="HAF102" s="577"/>
      <c r="HAG102" s="577"/>
      <c r="HAH102" s="577"/>
      <c r="HAI102" s="577"/>
      <c r="HAJ102" s="577"/>
      <c r="HAK102" s="577"/>
      <c r="HAL102" s="577"/>
      <c r="HAM102" s="577"/>
      <c r="HAN102" s="577"/>
      <c r="HAO102" s="577"/>
      <c r="HAP102" s="577"/>
      <c r="HAQ102" s="577"/>
      <c r="HAR102" s="577"/>
      <c r="HAS102" s="577"/>
      <c r="HAT102" s="577"/>
      <c r="HAU102" s="577"/>
      <c r="HAV102" s="577"/>
      <c r="HAW102" s="577"/>
      <c r="HAX102" s="577"/>
      <c r="HAY102" s="577"/>
      <c r="HAZ102" s="577"/>
      <c r="HBA102" s="577"/>
      <c r="HBB102" s="577"/>
      <c r="HBC102" s="577"/>
      <c r="HBD102" s="577"/>
      <c r="HBE102" s="577"/>
      <c r="HBF102" s="577"/>
      <c r="HBG102" s="577"/>
      <c r="HBH102" s="577"/>
      <c r="HBI102" s="577"/>
      <c r="HBJ102" s="577"/>
      <c r="HBK102" s="577"/>
      <c r="HBL102" s="577"/>
      <c r="HBM102" s="577"/>
      <c r="HBN102" s="577"/>
      <c r="HBO102" s="577"/>
      <c r="HBP102" s="577"/>
      <c r="HBQ102" s="577"/>
      <c r="HBR102" s="577"/>
      <c r="HBS102" s="577"/>
      <c r="HBT102" s="577"/>
      <c r="HBU102" s="577"/>
      <c r="HBV102" s="577"/>
      <c r="HBW102" s="577"/>
      <c r="HBX102" s="577"/>
      <c r="HBY102" s="577"/>
      <c r="HBZ102" s="577"/>
      <c r="HCA102" s="577"/>
      <c r="HCB102" s="577"/>
      <c r="HCC102" s="577"/>
      <c r="HCD102" s="577"/>
      <c r="HCE102" s="577"/>
      <c r="HCF102" s="577"/>
      <c r="HCG102" s="577"/>
      <c r="HCH102" s="577"/>
      <c r="HCI102" s="577"/>
      <c r="HCJ102" s="577"/>
      <c r="HCK102" s="577"/>
      <c r="HCL102" s="577"/>
      <c r="HCM102" s="577"/>
      <c r="HCN102" s="577"/>
      <c r="HCO102" s="577"/>
      <c r="HCP102" s="577"/>
      <c r="HCQ102" s="577"/>
      <c r="HCR102" s="577"/>
      <c r="HCS102" s="577"/>
      <c r="HCT102" s="577"/>
      <c r="HCU102" s="577"/>
      <c r="HCV102" s="577"/>
      <c r="HCW102" s="577"/>
      <c r="HCX102" s="577"/>
      <c r="HCY102" s="577"/>
      <c r="HCZ102" s="577"/>
      <c r="HDA102" s="577"/>
      <c r="HDB102" s="577"/>
      <c r="HDC102" s="577"/>
      <c r="HDD102" s="577"/>
      <c r="HDE102" s="577"/>
      <c r="HDF102" s="577"/>
      <c r="HDG102" s="577"/>
      <c r="HDH102" s="577"/>
      <c r="HDI102" s="577"/>
      <c r="HDJ102" s="577"/>
      <c r="HDK102" s="577"/>
      <c r="HDL102" s="577"/>
      <c r="HDM102" s="577"/>
      <c r="HDN102" s="577"/>
      <c r="HDO102" s="577"/>
      <c r="HDP102" s="577"/>
      <c r="HDQ102" s="577"/>
      <c r="HDR102" s="577"/>
      <c r="HDS102" s="577"/>
      <c r="HDT102" s="577"/>
      <c r="HDU102" s="577"/>
      <c r="HDV102" s="577"/>
      <c r="HDW102" s="577"/>
      <c r="HDX102" s="577"/>
      <c r="HDY102" s="577"/>
      <c r="HDZ102" s="577"/>
      <c r="HEA102" s="577"/>
      <c r="HEB102" s="577"/>
      <c r="HEC102" s="577"/>
      <c r="HED102" s="577"/>
      <c r="HEE102" s="577"/>
      <c r="HEF102" s="577"/>
      <c r="HEG102" s="577"/>
      <c r="HEH102" s="577"/>
      <c r="HEI102" s="577"/>
      <c r="HEJ102" s="577"/>
      <c r="HEK102" s="577"/>
      <c r="HEL102" s="577"/>
      <c r="HEM102" s="577"/>
      <c r="HEN102" s="577"/>
      <c r="HEO102" s="577"/>
      <c r="HEP102" s="577"/>
      <c r="HEQ102" s="577"/>
      <c r="HER102" s="577"/>
      <c r="HES102" s="577"/>
      <c r="HET102" s="577"/>
      <c r="HEU102" s="577"/>
      <c r="HEV102" s="577"/>
      <c r="HEW102" s="577"/>
      <c r="HEX102" s="577"/>
      <c r="HEY102" s="577"/>
      <c r="HEZ102" s="577"/>
      <c r="HFA102" s="577"/>
      <c r="HFB102" s="577"/>
      <c r="HFC102" s="577"/>
      <c r="HFD102" s="577"/>
      <c r="HFE102" s="577"/>
      <c r="HFF102" s="577"/>
      <c r="HFG102" s="577"/>
      <c r="HFH102" s="577"/>
      <c r="HFI102" s="577"/>
      <c r="HFJ102" s="577"/>
      <c r="HFK102" s="577"/>
      <c r="HFL102" s="577"/>
      <c r="HFM102" s="577"/>
      <c r="HFN102" s="577"/>
      <c r="HFO102" s="577"/>
      <c r="HFP102" s="577"/>
      <c r="HFQ102" s="577"/>
      <c r="HFR102" s="577"/>
      <c r="HFS102" s="577"/>
      <c r="HFT102" s="577"/>
      <c r="HFU102" s="577"/>
      <c r="HFV102" s="577"/>
      <c r="HFW102" s="577"/>
      <c r="HFX102" s="577"/>
      <c r="HFY102" s="577"/>
      <c r="HFZ102" s="577"/>
      <c r="HGA102" s="577"/>
      <c r="HGB102" s="577"/>
      <c r="HGC102" s="577"/>
      <c r="HGD102" s="577"/>
      <c r="HGE102" s="577"/>
      <c r="HGF102" s="577"/>
      <c r="HGG102" s="577"/>
      <c r="HGH102" s="577"/>
      <c r="HGI102" s="577"/>
      <c r="HGJ102" s="577"/>
      <c r="HGK102" s="577"/>
      <c r="HGL102" s="577"/>
      <c r="HGM102" s="577"/>
      <c r="HGN102" s="577"/>
      <c r="HGO102" s="577"/>
      <c r="HGP102" s="577"/>
      <c r="HGQ102" s="577"/>
      <c r="HGR102" s="577"/>
      <c r="HGS102" s="577"/>
      <c r="HGT102" s="577"/>
      <c r="HGU102" s="577"/>
      <c r="HGV102" s="577"/>
      <c r="HGW102" s="577"/>
      <c r="HGX102" s="577"/>
      <c r="HGY102" s="577"/>
      <c r="HGZ102" s="577"/>
      <c r="HHA102" s="577"/>
      <c r="HHB102" s="577"/>
      <c r="HHC102" s="577"/>
      <c r="HHD102" s="577"/>
      <c r="HHE102" s="577"/>
      <c r="HHF102" s="577"/>
      <c r="HHG102" s="577"/>
      <c r="HHH102" s="577"/>
      <c r="HHI102" s="577"/>
      <c r="HHJ102" s="577"/>
      <c r="HHK102" s="577"/>
      <c r="HHL102" s="577"/>
      <c r="HHM102" s="577"/>
      <c r="HHN102" s="577"/>
      <c r="HHO102" s="577"/>
      <c r="HHP102" s="577"/>
      <c r="HHQ102" s="577"/>
      <c r="HHR102" s="577"/>
      <c r="HHS102" s="577"/>
      <c r="HHT102" s="577"/>
      <c r="HHU102" s="577"/>
      <c r="HHV102" s="577"/>
      <c r="HHW102" s="577"/>
      <c r="HHX102" s="577"/>
      <c r="HHY102" s="577"/>
      <c r="HHZ102" s="577"/>
      <c r="HIA102" s="577"/>
      <c r="HIB102" s="577"/>
      <c r="HIC102" s="577"/>
      <c r="HID102" s="577"/>
      <c r="HIE102" s="577"/>
      <c r="HIF102" s="577"/>
      <c r="HIG102" s="577"/>
      <c r="HIH102" s="577"/>
      <c r="HII102" s="577"/>
      <c r="HIJ102" s="577"/>
      <c r="HIK102" s="577"/>
      <c r="HIL102" s="577"/>
      <c r="HIM102" s="577"/>
      <c r="HIN102" s="577"/>
      <c r="HIO102" s="577"/>
      <c r="HIP102" s="577"/>
      <c r="HIQ102" s="577"/>
      <c r="HIR102" s="577"/>
      <c r="HIS102" s="577"/>
      <c r="HIT102" s="577"/>
      <c r="HIU102" s="577"/>
      <c r="HIV102" s="577"/>
      <c r="HIW102" s="577"/>
      <c r="HIX102" s="577"/>
      <c r="HIY102" s="577"/>
      <c r="HIZ102" s="577"/>
      <c r="HJA102" s="577"/>
      <c r="HJB102" s="577"/>
      <c r="HJC102" s="577"/>
      <c r="HJD102" s="577"/>
      <c r="HJE102" s="577"/>
      <c r="HJF102" s="577"/>
      <c r="HJG102" s="577"/>
      <c r="HJH102" s="577"/>
      <c r="HJI102" s="577"/>
      <c r="HJJ102" s="577"/>
      <c r="HJK102" s="577"/>
      <c r="HJL102" s="577"/>
      <c r="HJM102" s="577"/>
      <c r="HJN102" s="577"/>
      <c r="HJO102" s="577"/>
      <c r="HJP102" s="577"/>
      <c r="HJQ102" s="577"/>
      <c r="HJR102" s="577"/>
      <c r="HJS102" s="577"/>
      <c r="HJT102" s="577"/>
      <c r="HJU102" s="577"/>
      <c r="HJV102" s="577"/>
      <c r="HJW102" s="577"/>
      <c r="HJX102" s="577"/>
      <c r="HJY102" s="577"/>
      <c r="HJZ102" s="577"/>
      <c r="HKA102" s="577"/>
      <c r="HKB102" s="577"/>
      <c r="HKC102" s="577"/>
      <c r="HKD102" s="577"/>
      <c r="HKE102" s="577"/>
      <c r="HKF102" s="577"/>
      <c r="HKG102" s="577"/>
      <c r="HKH102" s="577"/>
      <c r="HKI102" s="577"/>
      <c r="HKJ102" s="577"/>
      <c r="HKK102" s="577"/>
      <c r="HKL102" s="577"/>
      <c r="HKM102" s="577"/>
      <c r="HKN102" s="577"/>
      <c r="HKO102" s="577"/>
      <c r="HKP102" s="577"/>
      <c r="HKQ102" s="577"/>
      <c r="HKR102" s="577"/>
      <c r="HKS102" s="577"/>
      <c r="HKT102" s="577"/>
      <c r="HKU102" s="577"/>
      <c r="HKV102" s="577"/>
      <c r="HKW102" s="577"/>
      <c r="HKX102" s="577"/>
      <c r="HKY102" s="577"/>
      <c r="HKZ102" s="577"/>
      <c r="HLA102" s="577"/>
      <c r="HLB102" s="577"/>
      <c r="HLC102" s="577"/>
      <c r="HLD102" s="577"/>
      <c r="HLE102" s="577"/>
      <c r="HLF102" s="577"/>
      <c r="HLG102" s="577"/>
      <c r="HLH102" s="577"/>
      <c r="HLI102" s="577"/>
      <c r="HLJ102" s="577"/>
      <c r="HLK102" s="577"/>
      <c r="HLL102" s="577"/>
      <c r="HLM102" s="577"/>
      <c r="HLN102" s="577"/>
      <c r="HLO102" s="577"/>
      <c r="HLP102" s="577"/>
      <c r="HLQ102" s="577"/>
      <c r="HLR102" s="577"/>
      <c r="HLS102" s="577"/>
      <c r="HLT102" s="577"/>
      <c r="HLU102" s="577"/>
      <c r="HLV102" s="577"/>
      <c r="HLW102" s="577"/>
      <c r="HLX102" s="577"/>
      <c r="HLY102" s="577"/>
      <c r="HLZ102" s="577"/>
      <c r="HMA102" s="577"/>
      <c r="HMB102" s="577"/>
      <c r="HMC102" s="577"/>
      <c r="HMD102" s="577"/>
      <c r="HME102" s="577"/>
      <c r="HMF102" s="577"/>
      <c r="HMG102" s="577"/>
      <c r="HMH102" s="577"/>
      <c r="HMI102" s="577"/>
      <c r="HMJ102" s="577"/>
      <c r="HMK102" s="577"/>
      <c r="HML102" s="577"/>
      <c r="HMM102" s="577"/>
      <c r="HMN102" s="577"/>
      <c r="HMO102" s="577"/>
      <c r="HMP102" s="577"/>
      <c r="HMQ102" s="577"/>
      <c r="HMR102" s="577"/>
      <c r="HMS102" s="577"/>
      <c r="HMT102" s="577"/>
      <c r="HMU102" s="577"/>
      <c r="HMV102" s="577"/>
      <c r="HMW102" s="577"/>
      <c r="HMX102" s="577"/>
      <c r="HMY102" s="577"/>
      <c r="HMZ102" s="577"/>
      <c r="HNA102" s="577"/>
      <c r="HNB102" s="577"/>
      <c r="HNC102" s="577"/>
      <c r="HND102" s="577"/>
      <c r="HNE102" s="577"/>
      <c r="HNF102" s="577"/>
      <c r="HNG102" s="577"/>
      <c r="HNH102" s="577"/>
      <c r="HNI102" s="577"/>
      <c r="HNJ102" s="577"/>
      <c r="HNK102" s="577"/>
      <c r="HNL102" s="577"/>
      <c r="HNM102" s="577"/>
      <c r="HNN102" s="577"/>
      <c r="HNO102" s="577"/>
      <c r="HNP102" s="577"/>
      <c r="HNQ102" s="577"/>
      <c r="HNR102" s="577"/>
      <c r="HNS102" s="577"/>
      <c r="HNT102" s="577"/>
      <c r="HNU102" s="577"/>
      <c r="HNV102" s="577"/>
      <c r="HNW102" s="577"/>
      <c r="HNX102" s="577"/>
      <c r="HNY102" s="577"/>
      <c r="HNZ102" s="577"/>
      <c r="HOA102" s="577"/>
      <c r="HOB102" s="577"/>
      <c r="HOC102" s="577"/>
      <c r="HOD102" s="577"/>
      <c r="HOE102" s="577"/>
      <c r="HOF102" s="577"/>
      <c r="HOG102" s="577"/>
      <c r="HOH102" s="577"/>
      <c r="HOI102" s="577"/>
      <c r="HOJ102" s="577"/>
      <c r="HOK102" s="577"/>
      <c r="HOL102" s="577"/>
      <c r="HOM102" s="577"/>
      <c r="HON102" s="577"/>
      <c r="HOO102" s="577"/>
      <c r="HOP102" s="577"/>
      <c r="HOQ102" s="577"/>
      <c r="HOR102" s="577"/>
      <c r="HOS102" s="577"/>
      <c r="HOT102" s="577"/>
      <c r="HOU102" s="577"/>
      <c r="HOV102" s="577"/>
      <c r="HOW102" s="577"/>
      <c r="HOX102" s="577"/>
      <c r="HOY102" s="577"/>
      <c r="HOZ102" s="577"/>
      <c r="HPA102" s="577"/>
      <c r="HPB102" s="577"/>
      <c r="HPC102" s="577"/>
      <c r="HPD102" s="577"/>
      <c r="HPE102" s="577"/>
      <c r="HPF102" s="577"/>
      <c r="HPG102" s="577"/>
      <c r="HPH102" s="577"/>
      <c r="HPI102" s="577"/>
      <c r="HPJ102" s="577"/>
      <c r="HPK102" s="577"/>
      <c r="HPL102" s="577"/>
      <c r="HPM102" s="577"/>
      <c r="HPN102" s="577"/>
      <c r="HPO102" s="577"/>
      <c r="HPP102" s="577"/>
      <c r="HPQ102" s="577"/>
      <c r="HPR102" s="577"/>
      <c r="HPS102" s="577"/>
      <c r="HPT102" s="577"/>
      <c r="HPU102" s="577"/>
      <c r="HPV102" s="577"/>
      <c r="HPW102" s="577"/>
      <c r="HPX102" s="577"/>
      <c r="HPY102" s="577"/>
      <c r="HPZ102" s="577"/>
      <c r="HQA102" s="577"/>
      <c r="HQB102" s="577"/>
      <c r="HQC102" s="577"/>
      <c r="HQD102" s="577"/>
      <c r="HQE102" s="577"/>
      <c r="HQF102" s="577"/>
      <c r="HQG102" s="577"/>
      <c r="HQH102" s="577"/>
      <c r="HQI102" s="577"/>
      <c r="HQJ102" s="577"/>
      <c r="HQK102" s="577"/>
      <c r="HQL102" s="577"/>
      <c r="HQM102" s="577"/>
      <c r="HQN102" s="577"/>
      <c r="HQO102" s="577"/>
      <c r="HQP102" s="577"/>
      <c r="HQQ102" s="577"/>
      <c r="HQR102" s="577"/>
      <c r="HQS102" s="577"/>
      <c r="HQT102" s="577"/>
      <c r="HQU102" s="577"/>
      <c r="HQV102" s="577"/>
      <c r="HQW102" s="577"/>
      <c r="HQX102" s="577"/>
      <c r="HQY102" s="577"/>
      <c r="HQZ102" s="577"/>
      <c r="HRA102" s="577"/>
      <c r="HRB102" s="577"/>
      <c r="HRC102" s="577"/>
      <c r="HRD102" s="577"/>
      <c r="HRE102" s="577"/>
      <c r="HRF102" s="577"/>
      <c r="HRG102" s="577"/>
      <c r="HRH102" s="577"/>
      <c r="HRI102" s="577"/>
      <c r="HRJ102" s="577"/>
      <c r="HRK102" s="577"/>
      <c r="HRL102" s="577"/>
      <c r="HRM102" s="577"/>
      <c r="HRN102" s="577"/>
      <c r="HRO102" s="577"/>
      <c r="HRP102" s="577"/>
      <c r="HRQ102" s="577"/>
      <c r="HRR102" s="577"/>
      <c r="HRS102" s="577"/>
      <c r="HRT102" s="577"/>
      <c r="HRU102" s="577"/>
      <c r="HRV102" s="577"/>
      <c r="HRW102" s="577"/>
      <c r="HRX102" s="577"/>
      <c r="HRY102" s="577"/>
      <c r="HRZ102" s="577"/>
      <c r="HSA102" s="577"/>
      <c r="HSB102" s="577"/>
      <c r="HSC102" s="577"/>
      <c r="HSD102" s="577"/>
      <c r="HSE102" s="577"/>
      <c r="HSF102" s="577"/>
      <c r="HSG102" s="577"/>
      <c r="HSH102" s="577"/>
      <c r="HSI102" s="577"/>
      <c r="HSJ102" s="577"/>
      <c r="HSK102" s="577"/>
      <c r="HSL102" s="577"/>
      <c r="HSM102" s="577"/>
      <c r="HSN102" s="577"/>
      <c r="HSO102" s="577"/>
      <c r="HSP102" s="577"/>
      <c r="HSQ102" s="577"/>
      <c r="HSR102" s="577"/>
      <c r="HSS102" s="577"/>
      <c r="HST102" s="577"/>
      <c r="HSU102" s="577"/>
      <c r="HSV102" s="577"/>
      <c r="HSW102" s="577"/>
      <c r="HSX102" s="577"/>
      <c r="HSY102" s="577"/>
      <c r="HSZ102" s="577"/>
      <c r="HTA102" s="577"/>
      <c r="HTB102" s="577"/>
      <c r="HTC102" s="577"/>
      <c r="HTD102" s="577"/>
      <c r="HTE102" s="577"/>
      <c r="HTF102" s="577"/>
      <c r="HTG102" s="577"/>
      <c r="HTH102" s="577"/>
      <c r="HTI102" s="577"/>
      <c r="HTJ102" s="577"/>
      <c r="HTK102" s="577"/>
      <c r="HTL102" s="577"/>
      <c r="HTM102" s="577"/>
      <c r="HTN102" s="577"/>
      <c r="HTO102" s="577"/>
      <c r="HTP102" s="577"/>
      <c r="HTQ102" s="577"/>
      <c r="HTR102" s="577"/>
      <c r="HTS102" s="577"/>
      <c r="HTT102" s="577"/>
      <c r="HTU102" s="577"/>
      <c r="HTV102" s="577"/>
      <c r="HTW102" s="577"/>
      <c r="HTX102" s="577"/>
      <c r="HTY102" s="577"/>
      <c r="HTZ102" s="577"/>
      <c r="HUA102" s="577"/>
      <c r="HUB102" s="577"/>
      <c r="HUC102" s="577"/>
      <c r="HUD102" s="577"/>
      <c r="HUE102" s="577"/>
      <c r="HUF102" s="577"/>
      <c r="HUG102" s="577"/>
      <c r="HUH102" s="577"/>
      <c r="HUI102" s="577"/>
      <c r="HUJ102" s="577"/>
      <c r="HUK102" s="577"/>
      <c r="HUL102" s="577"/>
      <c r="HUM102" s="577"/>
      <c r="HUN102" s="577"/>
      <c r="HUO102" s="577"/>
      <c r="HUP102" s="577"/>
      <c r="HUQ102" s="577"/>
      <c r="HUR102" s="577"/>
      <c r="HUS102" s="577"/>
      <c r="HUT102" s="577"/>
      <c r="HUU102" s="577"/>
      <c r="HUV102" s="577"/>
      <c r="HUW102" s="577"/>
      <c r="HUX102" s="577"/>
      <c r="HUY102" s="577"/>
      <c r="HUZ102" s="577"/>
      <c r="HVA102" s="577"/>
      <c r="HVB102" s="577"/>
      <c r="HVC102" s="577"/>
      <c r="HVD102" s="577"/>
      <c r="HVE102" s="577"/>
      <c r="HVF102" s="577"/>
      <c r="HVG102" s="577"/>
      <c r="HVH102" s="577"/>
      <c r="HVI102" s="577"/>
      <c r="HVJ102" s="577"/>
      <c r="HVK102" s="577"/>
      <c r="HVL102" s="577"/>
      <c r="HVM102" s="577"/>
      <c r="HVN102" s="577"/>
      <c r="HVO102" s="577"/>
      <c r="HVP102" s="577"/>
      <c r="HVQ102" s="577"/>
      <c r="HVR102" s="577"/>
      <c r="HVS102" s="577"/>
      <c r="HVT102" s="577"/>
      <c r="HVU102" s="577"/>
      <c r="HVV102" s="577"/>
      <c r="HVW102" s="577"/>
      <c r="HVX102" s="577"/>
      <c r="HVY102" s="577"/>
      <c r="HVZ102" s="577"/>
      <c r="HWA102" s="577"/>
      <c r="HWB102" s="577"/>
      <c r="HWC102" s="577"/>
      <c r="HWD102" s="577"/>
      <c r="HWE102" s="577"/>
      <c r="HWF102" s="577"/>
      <c r="HWG102" s="577"/>
      <c r="HWH102" s="577"/>
      <c r="HWI102" s="577"/>
      <c r="HWJ102" s="577"/>
      <c r="HWK102" s="577"/>
      <c r="HWL102" s="577"/>
      <c r="HWM102" s="577"/>
      <c r="HWN102" s="577"/>
      <c r="HWO102" s="577"/>
      <c r="HWP102" s="577"/>
      <c r="HWQ102" s="577"/>
      <c r="HWR102" s="577"/>
      <c r="HWS102" s="577"/>
      <c r="HWT102" s="577"/>
      <c r="HWU102" s="577"/>
      <c r="HWV102" s="577"/>
      <c r="HWW102" s="577"/>
      <c r="HWX102" s="577"/>
      <c r="HWY102" s="577"/>
      <c r="HWZ102" s="577"/>
      <c r="HXA102" s="577"/>
      <c r="HXB102" s="577"/>
      <c r="HXC102" s="577"/>
      <c r="HXD102" s="577"/>
      <c r="HXE102" s="577"/>
      <c r="HXF102" s="577"/>
      <c r="HXG102" s="577"/>
      <c r="HXH102" s="577"/>
      <c r="HXI102" s="577"/>
      <c r="HXJ102" s="577"/>
      <c r="HXK102" s="577"/>
      <c r="HXL102" s="577"/>
      <c r="HXM102" s="577"/>
      <c r="HXN102" s="577"/>
      <c r="HXO102" s="577"/>
      <c r="HXP102" s="577"/>
      <c r="HXQ102" s="577"/>
      <c r="HXR102" s="577"/>
      <c r="HXS102" s="577"/>
      <c r="HXT102" s="577"/>
      <c r="HXU102" s="577"/>
      <c r="HXV102" s="577"/>
      <c r="HXW102" s="577"/>
      <c r="HXX102" s="577"/>
      <c r="HXY102" s="577"/>
      <c r="HXZ102" s="577"/>
      <c r="HYA102" s="577"/>
      <c r="HYB102" s="577"/>
      <c r="HYC102" s="577"/>
      <c r="HYD102" s="577"/>
      <c r="HYE102" s="577"/>
      <c r="HYF102" s="577"/>
      <c r="HYG102" s="577"/>
      <c r="HYH102" s="577"/>
      <c r="HYI102" s="577"/>
      <c r="HYJ102" s="577"/>
      <c r="HYK102" s="577"/>
      <c r="HYL102" s="577"/>
      <c r="HYM102" s="577"/>
      <c r="HYN102" s="577"/>
      <c r="HYO102" s="577"/>
      <c r="HYP102" s="577"/>
      <c r="HYQ102" s="577"/>
      <c r="HYR102" s="577"/>
      <c r="HYS102" s="577"/>
      <c r="HYT102" s="577"/>
      <c r="HYU102" s="577"/>
      <c r="HYV102" s="577"/>
      <c r="HYW102" s="577"/>
      <c r="HYX102" s="577"/>
      <c r="HYY102" s="577"/>
      <c r="HYZ102" s="577"/>
      <c r="HZA102" s="577"/>
      <c r="HZB102" s="577"/>
      <c r="HZC102" s="577"/>
      <c r="HZD102" s="577"/>
      <c r="HZE102" s="577"/>
      <c r="HZF102" s="577"/>
      <c r="HZG102" s="577"/>
      <c r="HZH102" s="577"/>
      <c r="HZI102" s="577"/>
      <c r="HZJ102" s="577"/>
      <c r="HZK102" s="577"/>
      <c r="HZL102" s="577"/>
      <c r="HZM102" s="577"/>
      <c r="HZN102" s="577"/>
      <c r="HZO102" s="577"/>
      <c r="HZP102" s="577"/>
      <c r="HZQ102" s="577"/>
      <c r="HZR102" s="577"/>
      <c r="HZS102" s="577"/>
      <c r="HZT102" s="577"/>
      <c r="HZU102" s="577"/>
      <c r="HZV102" s="577"/>
      <c r="HZW102" s="577"/>
      <c r="HZX102" s="577"/>
      <c r="HZY102" s="577"/>
      <c r="HZZ102" s="577"/>
      <c r="IAA102" s="577"/>
      <c r="IAB102" s="577"/>
      <c r="IAC102" s="577"/>
      <c r="IAD102" s="577"/>
      <c r="IAE102" s="577"/>
      <c r="IAF102" s="577"/>
      <c r="IAG102" s="577"/>
      <c r="IAH102" s="577"/>
      <c r="IAI102" s="577"/>
      <c r="IAJ102" s="577"/>
      <c r="IAK102" s="577"/>
      <c r="IAL102" s="577"/>
      <c r="IAM102" s="577"/>
      <c r="IAN102" s="577"/>
      <c r="IAO102" s="577"/>
      <c r="IAP102" s="577"/>
      <c r="IAQ102" s="577"/>
      <c r="IAR102" s="577"/>
      <c r="IAS102" s="577"/>
      <c r="IAT102" s="577"/>
      <c r="IAU102" s="577"/>
      <c r="IAV102" s="577"/>
      <c r="IAW102" s="577"/>
      <c r="IAX102" s="577"/>
      <c r="IAY102" s="577"/>
      <c r="IAZ102" s="577"/>
      <c r="IBA102" s="577"/>
      <c r="IBB102" s="577"/>
      <c r="IBC102" s="577"/>
      <c r="IBD102" s="577"/>
      <c r="IBE102" s="577"/>
      <c r="IBF102" s="577"/>
      <c r="IBG102" s="577"/>
      <c r="IBH102" s="577"/>
      <c r="IBI102" s="577"/>
      <c r="IBJ102" s="577"/>
      <c r="IBK102" s="577"/>
      <c r="IBL102" s="577"/>
      <c r="IBM102" s="577"/>
      <c r="IBN102" s="577"/>
      <c r="IBO102" s="577"/>
      <c r="IBP102" s="577"/>
      <c r="IBQ102" s="577"/>
      <c r="IBR102" s="577"/>
      <c r="IBS102" s="577"/>
      <c r="IBT102" s="577"/>
      <c r="IBU102" s="577"/>
      <c r="IBV102" s="577"/>
      <c r="IBW102" s="577"/>
      <c r="IBX102" s="577"/>
      <c r="IBY102" s="577"/>
      <c r="IBZ102" s="577"/>
      <c r="ICA102" s="577"/>
      <c r="ICB102" s="577"/>
      <c r="ICC102" s="577"/>
      <c r="ICD102" s="577"/>
      <c r="ICE102" s="577"/>
      <c r="ICF102" s="577"/>
      <c r="ICG102" s="577"/>
      <c r="ICH102" s="577"/>
      <c r="ICI102" s="577"/>
      <c r="ICJ102" s="577"/>
      <c r="ICK102" s="577"/>
      <c r="ICL102" s="577"/>
      <c r="ICM102" s="577"/>
      <c r="ICN102" s="577"/>
      <c r="ICO102" s="577"/>
      <c r="ICP102" s="577"/>
      <c r="ICQ102" s="577"/>
      <c r="ICR102" s="577"/>
      <c r="ICS102" s="577"/>
      <c r="ICT102" s="577"/>
      <c r="ICU102" s="577"/>
      <c r="ICV102" s="577"/>
      <c r="ICW102" s="577"/>
      <c r="ICX102" s="577"/>
      <c r="ICY102" s="577"/>
      <c r="ICZ102" s="577"/>
      <c r="IDA102" s="577"/>
      <c r="IDB102" s="577"/>
      <c r="IDC102" s="577"/>
      <c r="IDD102" s="577"/>
      <c r="IDE102" s="577"/>
      <c r="IDF102" s="577"/>
      <c r="IDG102" s="577"/>
      <c r="IDH102" s="577"/>
      <c r="IDI102" s="577"/>
      <c r="IDJ102" s="577"/>
      <c r="IDK102" s="577"/>
      <c r="IDL102" s="577"/>
      <c r="IDM102" s="577"/>
      <c r="IDN102" s="577"/>
      <c r="IDO102" s="577"/>
      <c r="IDP102" s="577"/>
      <c r="IDQ102" s="577"/>
      <c r="IDR102" s="577"/>
      <c r="IDS102" s="577"/>
      <c r="IDT102" s="577"/>
      <c r="IDU102" s="577"/>
      <c r="IDV102" s="577"/>
      <c r="IDW102" s="577"/>
      <c r="IDX102" s="577"/>
      <c r="IDY102" s="577"/>
      <c r="IDZ102" s="577"/>
      <c r="IEA102" s="577"/>
      <c r="IEB102" s="577"/>
      <c r="IEC102" s="577"/>
      <c r="IED102" s="577"/>
      <c r="IEE102" s="577"/>
      <c r="IEF102" s="577"/>
      <c r="IEG102" s="577"/>
      <c r="IEH102" s="577"/>
      <c r="IEI102" s="577"/>
      <c r="IEJ102" s="577"/>
      <c r="IEK102" s="577"/>
      <c r="IEL102" s="577"/>
      <c r="IEM102" s="577"/>
      <c r="IEN102" s="577"/>
      <c r="IEO102" s="577"/>
      <c r="IEP102" s="577"/>
      <c r="IEQ102" s="577"/>
      <c r="IER102" s="577"/>
      <c r="IES102" s="577"/>
      <c r="IET102" s="577"/>
      <c r="IEU102" s="577"/>
      <c r="IEV102" s="577"/>
      <c r="IEW102" s="577"/>
      <c r="IEX102" s="577"/>
      <c r="IEY102" s="577"/>
      <c r="IEZ102" s="577"/>
      <c r="IFA102" s="577"/>
      <c r="IFB102" s="577"/>
      <c r="IFC102" s="577"/>
      <c r="IFD102" s="577"/>
      <c r="IFE102" s="577"/>
      <c r="IFF102" s="577"/>
      <c r="IFG102" s="577"/>
      <c r="IFH102" s="577"/>
      <c r="IFI102" s="577"/>
      <c r="IFJ102" s="577"/>
      <c r="IFK102" s="577"/>
      <c r="IFL102" s="577"/>
      <c r="IFM102" s="577"/>
      <c r="IFN102" s="577"/>
      <c r="IFO102" s="577"/>
      <c r="IFP102" s="577"/>
      <c r="IFQ102" s="577"/>
      <c r="IFR102" s="577"/>
      <c r="IFS102" s="577"/>
      <c r="IFT102" s="577"/>
      <c r="IFU102" s="577"/>
      <c r="IFV102" s="577"/>
      <c r="IFW102" s="577"/>
      <c r="IFX102" s="577"/>
      <c r="IFY102" s="577"/>
      <c r="IFZ102" s="577"/>
      <c r="IGA102" s="577"/>
      <c r="IGB102" s="577"/>
      <c r="IGC102" s="577"/>
      <c r="IGD102" s="577"/>
      <c r="IGE102" s="577"/>
      <c r="IGF102" s="577"/>
      <c r="IGG102" s="577"/>
      <c r="IGH102" s="577"/>
      <c r="IGI102" s="577"/>
      <c r="IGJ102" s="577"/>
      <c r="IGK102" s="577"/>
      <c r="IGL102" s="577"/>
      <c r="IGM102" s="577"/>
      <c r="IGN102" s="577"/>
      <c r="IGO102" s="577"/>
      <c r="IGP102" s="577"/>
      <c r="IGQ102" s="577"/>
      <c r="IGR102" s="577"/>
      <c r="IGS102" s="577"/>
      <c r="IGT102" s="577"/>
      <c r="IGU102" s="577"/>
      <c r="IGV102" s="577"/>
      <c r="IGW102" s="577"/>
      <c r="IGX102" s="577"/>
      <c r="IGY102" s="577"/>
      <c r="IGZ102" s="577"/>
      <c r="IHA102" s="577"/>
      <c r="IHB102" s="577"/>
      <c r="IHC102" s="577"/>
      <c r="IHD102" s="577"/>
      <c r="IHE102" s="577"/>
      <c r="IHF102" s="577"/>
      <c r="IHG102" s="577"/>
      <c r="IHH102" s="577"/>
      <c r="IHI102" s="577"/>
      <c r="IHJ102" s="577"/>
      <c r="IHK102" s="577"/>
      <c r="IHL102" s="577"/>
      <c r="IHM102" s="577"/>
      <c r="IHN102" s="577"/>
      <c r="IHO102" s="577"/>
      <c r="IHP102" s="577"/>
      <c r="IHQ102" s="577"/>
      <c r="IHR102" s="577"/>
      <c r="IHS102" s="577"/>
      <c r="IHT102" s="577"/>
      <c r="IHU102" s="577"/>
      <c r="IHV102" s="577"/>
      <c r="IHW102" s="577"/>
      <c r="IHX102" s="577"/>
      <c r="IHY102" s="577"/>
      <c r="IHZ102" s="577"/>
      <c r="IIA102" s="577"/>
      <c r="IIB102" s="577"/>
      <c r="IIC102" s="577"/>
      <c r="IID102" s="577"/>
      <c r="IIE102" s="577"/>
      <c r="IIF102" s="577"/>
      <c r="IIG102" s="577"/>
      <c r="IIH102" s="577"/>
      <c r="III102" s="577"/>
      <c r="IIJ102" s="577"/>
      <c r="IIK102" s="577"/>
      <c r="IIL102" s="577"/>
      <c r="IIM102" s="577"/>
      <c r="IIN102" s="577"/>
      <c r="IIO102" s="577"/>
      <c r="IIP102" s="577"/>
      <c r="IIQ102" s="577"/>
      <c r="IIR102" s="577"/>
      <c r="IIS102" s="577"/>
      <c r="IIT102" s="577"/>
      <c r="IIU102" s="577"/>
      <c r="IIV102" s="577"/>
      <c r="IIW102" s="577"/>
      <c r="IIX102" s="577"/>
      <c r="IIY102" s="577"/>
      <c r="IIZ102" s="577"/>
      <c r="IJA102" s="577"/>
      <c r="IJB102" s="577"/>
      <c r="IJC102" s="577"/>
      <c r="IJD102" s="577"/>
      <c r="IJE102" s="577"/>
      <c r="IJF102" s="577"/>
      <c r="IJG102" s="577"/>
      <c r="IJH102" s="577"/>
      <c r="IJI102" s="577"/>
      <c r="IJJ102" s="577"/>
      <c r="IJK102" s="577"/>
      <c r="IJL102" s="577"/>
      <c r="IJM102" s="577"/>
      <c r="IJN102" s="577"/>
      <c r="IJO102" s="577"/>
      <c r="IJP102" s="577"/>
      <c r="IJQ102" s="577"/>
      <c r="IJR102" s="577"/>
      <c r="IJS102" s="577"/>
      <c r="IJT102" s="577"/>
      <c r="IJU102" s="577"/>
      <c r="IJV102" s="577"/>
      <c r="IJW102" s="577"/>
      <c r="IJX102" s="577"/>
      <c r="IJY102" s="577"/>
      <c r="IJZ102" s="577"/>
      <c r="IKA102" s="577"/>
      <c r="IKB102" s="577"/>
      <c r="IKC102" s="577"/>
      <c r="IKD102" s="577"/>
      <c r="IKE102" s="577"/>
      <c r="IKF102" s="577"/>
      <c r="IKG102" s="577"/>
      <c r="IKH102" s="577"/>
      <c r="IKI102" s="577"/>
      <c r="IKJ102" s="577"/>
      <c r="IKK102" s="577"/>
      <c r="IKL102" s="577"/>
      <c r="IKM102" s="577"/>
      <c r="IKN102" s="577"/>
      <c r="IKO102" s="577"/>
      <c r="IKP102" s="577"/>
      <c r="IKQ102" s="577"/>
      <c r="IKR102" s="577"/>
      <c r="IKS102" s="577"/>
      <c r="IKT102" s="577"/>
      <c r="IKU102" s="577"/>
      <c r="IKV102" s="577"/>
      <c r="IKW102" s="577"/>
      <c r="IKX102" s="577"/>
      <c r="IKY102" s="577"/>
      <c r="IKZ102" s="577"/>
      <c r="ILA102" s="577"/>
      <c r="ILB102" s="577"/>
      <c r="ILC102" s="577"/>
      <c r="ILD102" s="577"/>
      <c r="ILE102" s="577"/>
      <c r="ILF102" s="577"/>
      <c r="ILG102" s="577"/>
      <c r="ILH102" s="577"/>
      <c r="ILI102" s="577"/>
      <c r="ILJ102" s="577"/>
      <c r="ILK102" s="577"/>
      <c r="ILL102" s="577"/>
      <c r="ILM102" s="577"/>
      <c r="ILN102" s="577"/>
      <c r="ILO102" s="577"/>
      <c r="ILP102" s="577"/>
      <c r="ILQ102" s="577"/>
      <c r="ILR102" s="577"/>
      <c r="ILS102" s="577"/>
      <c r="ILT102" s="577"/>
      <c r="ILU102" s="577"/>
      <c r="ILV102" s="577"/>
      <c r="ILW102" s="577"/>
      <c r="ILX102" s="577"/>
      <c r="ILY102" s="577"/>
      <c r="ILZ102" s="577"/>
      <c r="IMA102" s="577"/>
      <c r="IMB102" s="577"/>
      <c r="IMC102" s="577"/>
      <c r="IMD102" s="577"/>
      <c r="IME102" s="577"/>
      <c r="IMF102" s="577"/>
      <c r="IMG102" s="577"/>
      <c r="IMH102" s="577"/>
      <c r="IMI102" s="577"/>
      <c r="IMJ102" s="577"/>
      <c r="IMK102" s="577"/>
      <c r="IML102" s="577"/>
      <c r="IMM102" s="577"/>
      <c r="IMN102" s="577"/>
      <c r="IMO102" s="577"/>
      <c r="IMP102" s="577"/>
      <c r="IMQ102" s="577"/>
      <c r="IMR102" s="577"/>
      <c r="IMS102" s="577"/>
      <c r="IMT102" s="577"/>
      <c r="IMU102" s="577"/>
      <c r="IMV102" s="577"/>
      <c r="IMW102" s="577"/>
      <c r="IMX102" s="577"/>
      <c r="IMY102" s="577"/>
      <c r="IMZ102" s="577"/>
      <c r="INA102" s="577"/>
      <c r="INB102" s="577"/>
      <c r="INC102" s="577"/>
      <c r="IND102" s="577"/>
      <c r="INE102" s="577"/>
      <c r="INF102" s="577"/>
      <c r="ING102" s="577"/>
      <c r="INH102" s="577"/>
      <c r="INI102" s="577"/>
      <c r="INJ102" s="577"/>
      <c r="INK102" s="577"/>
      <c r="INL102" s="577"/>
      <c r="INM102" s="577"/>
      <c r="INN102" s="577"/>
      <c r="INO102" s="577"/>
      <c r="INP102" s="577"/>
      <c r="INQ102" s="577"/>
      <c r="INR102" s="577"/>
      <c r="INS102" s="577"/>
      <c r="INT102" s="577"/>
      <c r="INU102" s="577"/>
      <c r="INV102" s="577"/>
      <c r="INW102" s="577"/>
      <c r="INX102" s="577"/>
      <c r="INY102" s="577"/>
      <c r="INZ102" s="577"/>
      <c r="IOA102" s="577"/>
      <c r="IOB102" s="577"/>
      <c r="IOC102" s="577"/>
      <c r="IOD102" s="577"/>
      <c r="IOE102" s="577"/>
      <c r="IOF102" s="577"/>
      <c r="IOG102" s="577"/>
      <c r="IOH102" s="577"/>
      <c r="IOI102" s="577"/>
      <c r="IOJ102" s="577"/>
      <c r="IOK102" s="577"/>
      <c r="IOL102" s="577"/>
      <c r="IOM102" s="577"/>
      <c r="ION102" s="577"/>
      <c r="IOO102" s="577"/>
      <c r="IOP102" s="577"/>
      <c r="IOQ102" s="577"/>
      <c r="IOR102" s="577"/>
      <c r="IOS102" s="577"/>
      <c r="IOT102" s="577"/>
      <c r="IOU102" s="577"/>
      <c r="IOV102" s="577"/>
      <c r="IOW102" s="577"/>
      <c r="IOX102" s="577"/>
      <c r="IOY102" s="577"/>
      <c r="IOZ102" s="577"/>
      <c r="IPA102" s="577"/>
      <c r="IPB102" s="577"/>
      <c r="IPC102" s="577"/>
      <c r="IPD102" s="577"/>
      <c r="IPE102" s="577"/>
      <c r="IPF102" s="577"/>
      <c r="IPG102" s="577"/>
      <c r="IPH102" s="577"/>
      <c r="IPI102" s="577"/>
      <c r="IPJ102" s="577"/>
      <c r="IPK102" s="577"/>
      <c r="IPL102" s="577"/>
      <c r="IPM102" s="577"/>
      <c r="IPN102" s="577"/>
      <c r="IPO102" s="577"/>
      <c r="IPP102" s="577"/>
      <c r="IPQ102" s="577"/>
      <c r="IPR102" s="577"/>
      <c r="IPS102" s="577"/>
      <c r="IPT102" s="577"/>
      <c r="IPU102" s="577"/>
      <c r="IPV102" s="577"/>
      <c r="IPW102" s="577"/>
      <c r="IPX102" s="577"/>
      <c r="IPY102" s="577"/>
      <c r="IPZ102" s="577"/>
      <c r="IQA102" s="577"/>
      <c r="IQB102" s="577"/>
      <c r="IQC102" s="577"/>
      <c r="IQD102" s="577"/>
      <c r="IQE102" s="577"/>
      <c r="IQF102" s="577"/>
      <c r="IQG102" s="577"/>
      <c r="IQH102" s="577"/>
      <c r="IQI102" s="577"/>
      <c r="IQJ102" s="577"/>
      <c r="IQK102" s="577"/>
      <c r="IQL102" s="577"/>
      <c r="IQM102" s="577"/>
      <c r="IQN102" s="577"/>
      <c r="IQO102" s="577"/>
      <c r="IQP102" s="577"/>
      <c r="IQQ102" s="577"/>
      <c r="IQR102" s="577"/>
      <c r="IQS102" s="577"/>
      <c r="IQT102" s="577"/>
      <c r="IQU102" s="577"/>
      <c r="IQV102" s="577"/>
      <c r="IQW102" s="577"/>
      <c r="IQX102" s="577"/>
      <c r="IQY102" s="577"/>
      <c r="IQZ102" s="577"/>
      <c r="IRA102" s="577"/>
      <c r="IRB102" s="577"/>
      <c r="IRC102" s="577"/>
      <c r="IRD102" s="577"/>
      <c r="IRE102" s="577"/>
      <c r="IRF102" s="577"/>
      <c r="IRG102" s="577"/>
      <c r="IRH102" s="577"/>
      <c r="IRI102" s="577"/>
      <c r="IRJ102" s="577"/>
      <c r="IRK102" s="577"/>
      <c r="IRL102" s="577"/>
      <c r="IRM102" s="577"/>
      <c r="IRN102" s="577"/>
      <c r="IRO102" s="577"/>
      <c r="IRP102" s="577"/>
      <c r="IRQ102" s="577"/>
      <c r="IRR102" s="577"/>
      <c r="IRS102" s="577"/>
      <c r="IRT102" s="577"/>
      <c r="IRU102" s="577"/>
      <c r="IRV102" s="577"/>
      <c r="IRW102" s="577"/>
      <c r="IRX102" s="577"/>
      <c r="IRY102" s="577"/>
      <c r="IRZ102" s="577"/>
      <c r="ISA102" s="577"/>
      <c r="ISB102" s="577"/>
      <c r="ISC102" s="577"/>
      <c r="ISD102" s="577"/>
      <c r="ISE102" s="577"/>
      <c r="ISF102" s="577"/>
      <c r="ISG102" s="577"/>
      <c r="ISH102" s="577"/>
      <c r="ISI102" s="577"/>
      <c r="ISJ102" s="577"/>
      <c r="ISK102" s="577"/>
      <c r="ISL102" s="577"/>
      <c r="ISM102" s="577"/>
      <c r="ISN102" s="577"/>
      <c r="ISO102" s="577"/>
      <c r="ISP102" s="577"/>
      <c r="ISQ102" s="577"/>
      <c r="ISR102" s="577"/>
      <c r="ISS102" s="577"/>
      <c r="IST102" s="577"/>
      <c r="ISU102" s="577"/>
      <c r="ISV102" s="577"/>
      <c r="ISW102" s="577"/>
      <c r="ISX102" s="577"/>
      <c r="ISY102" s="577"/>
      <c r="ISZ102" s="577"/>
      <c r="ITA102" s="577"/>
      <c r="ITB102" s="577"/>
      <c r="ITC102" s="577"/>
      <c r="ITD102" s="577"/>
      <c r="ITE102" s="577"/>
      <c r="ITF102" s="577"/>
      <c r="ITG102" s="577"/>
      <c r="ITH102" s="577"/>
      <c r="ITI102" s="577"/>
      <c r="ITJ102" s="577"/>
      <c r="ITK102" s="577"/>
      <c r="ITL102" s="577"/>
      <c r="ITM102" s="577"/>
      <c r="ITN102" s="577"/>
      <c r="ITO102" s="577"/>
      <c r="ITP102" s="577"/>
      <c r="ITQ102" s="577"/>
      <c r="ITR102" s="577"/>
      <c r="ITS102" s="577"/>
      <c r="ITT102" s="577"/>
      <c r="ITU102" s="577"/>
      <c r="ITV102" s="577"/>
      <c r="ITW102" s="577"/>
      <c r="ITX102" s="577"/>
      <c r="ITY102" s="577"/>
      <c r="ITZ102" s="577"/>
      <c r="IUA102" s="577"/>
      <c r="IUB102" s="577"/>
      <c r="IUC102" s="577"/>
      <c r="IUD102" s="577"/>
      <c r="IUE102" s="577"/>
      <c r="IUF102" s="577"/>
      <c r="IUG102" s="577"/>
      <c r="IUH102" s="577"/>
      <c r="IUI102" s="577"/>
      <c r="IUJ102" s="577"/>
      <c r="IUK102" s="577"/>
      <c r="IUL102" s="577"/>
      <c r="IUM102" s="577"/>
      <c r="IUN102" s="577"/>
      <c r="IUO102" s="577"/>
      <c r="IUP102" s="577"/>
      <c r="IUQ102" s="577"/>
      <c r="IUR102" s="577"/>
      <c r="IUS102" s="577"/>
      <c r="IUT102" s="577"/>
      <c r="IUU102" s="577"/>
      <c r="IUV102" s="577"/>
      <c r="IUW102" s="577"/>
      <c r="IUX102" s="577"/>
      <c r="IUY102" s="577"/>
      <c r="IUZ102" s="577"/>
      <c r="IVA102" s="577"/>
      <c r="IVB102" s="577"/>
      <c r="IVC102" s="577"/>
      <c r="IVD102" s="577"/>
      <c r="IVE102" s="577"/>
      <c r="IVF102" s="577"/>
      <c r="IVG102" s="577"/>
      <c r="IVH102" s="577"/>
      <c r="IVI102" s="577"/>
      <c r="IVJ102" s="577"/>
      <c r="IVK102" s="577"/>
      <c r="IVL102" s="577"/>
      <c r="IVM102" s="577"/>
      <c r="IVN102" s="577"/>
      <c r="IVO102" s="577"/>
      <c r="IVP102" s="577"/>
      <c r="IVQ102" s="577"/>
      <c r="IVR102" s="577"/>
      <c r="IVS102" s="577"/>
      <c r="IVT102" s="577"/>
      <c r="IVU102" s="577"/>
      <c r="IVV102" s="577"/>
      <c r="IVW102" s="577"/>
      <c r="IVX102" s="577"/>
      <c r="IVY102" s="577"/>
      <c r="IVZ102" s="577"/>
      <c r="IWA102" s="577"/>
      <c r="IWB102" s="577"/>
      <c r="IWC102" s="577"/>
      <c r="IWD102" s="577"/>
      <c r="IWE102" s="577"/>
      <c r="IWF102" s="577"/>
      <c r="IWG102" s="577"/>
      <c r="IWH102" s="577"/>
      <c r="IWI102" s="577"/>
      <c r="IWJ102" s="577"/>
      <c r="IWK102" s="577"/>
      <c r="IWL102" s="577"/>
      <c r="IWM102" s="577"/>
      <c r="IWN102" s="577"/>
      <c r="IWO102" s="577"/>
      <c r="IWP102" s="577"/>
      <c r="IWQ102" s="577"/>
      <c r="IWR102" s="577"/>
      <c r="IWS102" s="577"/>
      <c r="IWT102" s="577"/>
      <c r="IWU102" s="577"/>
      <c r="IWV102" s="577"/>
      <c r="IWW102" s="577"/>
      <c r="IWX102" s="577"/>
      <c r="IWY102" s="577"/>
      <c r="IWZ102" s="577"/>
      <c r="IXA102" s="577"/>
      <c r="IXB102" s="577"/>
      <c r="IXC102" s="577"/>
      <c r="IXD102" s="577"/>
      <c r="IXE102" s="577"/>
      <c r="IXF102" s="577"/>
      <c r="IXG102" s="577"/>
      <c r="IXH102" s="577"/>
      <c r="IXI102" s="577"/>
      <c r="IXJ102" s="577"/>
      <c r="IXK102" s="577"/>
      <c r="IXL102" s="577"/>
      <c r="IXM102" s="577"/>
      <c r="IXN102" s="577"/>
      <c r="IXO102" s="577"/>
      <c r="IXP102" s="577"/>
      <c r="IXQ102" s="577"/>
      <c r="IXR102" s="577"/>
      <c r="IXS102" s="577"/>
      <c r="IXT102" s="577"/>
      <c r="IXU102" s="577"/>
      <c r="IXV102" s="577"/>
      <c r="IXW102" s="577"/>
      <c r="IXX102" s="577"/>
      <c r="IXY102" s="577"/>
      <c r="IXZ102" s="577"/>
      <c r="IYA102" s="577"/>
      <c r="IYB102" s="577"/>
      <c r="IYC102" s="577"/>
      <c r="IYD102" s="577"/>
      <c r="IYE102" s="577"/>
      <c r="IYF102" s="577"/>
      <c r="IYG102" s="577"/>
      <c r="IYH102" s="577"/>
      <c r="IYI102" s="577"/>
      <c r="IYJ102" s="577"/>
      <c r="IYK102" s="577"/>
      <c r="IYL102" s="577"/>
      <c r="IYM102" s="577"/>
      <c r="IYN102" s="577"/>
      <c r="IYO102" s="577"/>
      <c r="IYP102" s="577"/>
      <c r="IYQ102" s="577"/>
      <c r="IYR102" s="577"/>
      <c r="IYS102" s="577"/>
      <c r="IYT102" s="577"/>
      <c r="IYU102" s="577"/>
      <c r="IYV102" s="577"/>
      <c r="IYW102" s="577"/>
      <c r="IYX102" s="577"/>
      <c r="IYY102" s="577"/>
      <c r="IYZ102" s="577"/>
      <c r="IZA102" s="577"/>
      <c r="IZB102" s="577"/>
      <c r="IZC102" s="577"/>
      <c r="IZD102" s="577"/>
      <c r="IZE102" s="577"/>
      <c r="IZF102" s="577"/>
      <c r="IZG102" s="577"/>
      <c r="IZH102" s="577"/>
      <c r="IZI102" s="577"/>
      <c r="IZJ102" s="577"/>
      <c r="IZK102" s="577"/>
      <c r="IZL102" s="577"/>
      <c r="IZM102" s="577"/>
      <c r="IZN102" s="577"/>
      <c r="IZO102" s="577"/>
      <c r="IZP102" s="577"/>
      <c r="IZQ102" s="577"/>
      <c r="IZR102" s="577"/>
      <c r="IZS102" s="577"/>
      <c r="IZT102" s="577"/>
      <c r="IZU102" s="577"/>
      <c r="IZV102" s="577"/>
      <c r="IZW102" s="577"/>
      <c r="IZX102" s="577"/>
      <c r="IZY102" s="577"/>
      <c r="IZZ102" s="577"/>
      <c r="JAA102" s="577"/>
      <c r="JAB102" s="577"/>
      <c r="JAC102" s="577"/>
      <c r="JAD102" s="577"/>
      <c r="JAE102" s="577"/>
      <c r="JAF102" s="577"/>
      <c r="JAG102" s="577"/>
      <c r="JAH102" s="577"/>
      <c r="JAI102" s="577"/>
      <c r="JAJ102" s="577"/>
      <c r="JAK102" s="577"/>
      <c r="JAL102" s="577"/>
      <c r="JAM102" s="577"/>
      <c r="JAN102" s="577"/>
      <c r="JAO102" s="577"/>
      <c r="JAP102" s="577"/>
      <c r="JAQ102" s="577"/>
      <c r="JAR102" s="577"/>
      <c r="JAS102" s="577"/>
      <c r="JAT102" s="577"/>
      <c r="JAU102" s="577"/>
      <c r="JAV102" s="577"/>
      <c r="JAW102" s="577"/>
      <c r="JAX102" s="577"/>
      <c r="JAY102" s="577"/>
      <c r="JAZ102" s="577"/>
      <c r="JBA102" s="577"/>
      <c r="JBB102" s="577"/>
      <c r="JBC102" s="577"/>
      <c r="JBD102" s="577"/>
      <c r="JBE102" s="577"/>
      <c r="JBF102" s="577"/>
      <c r="JBG102" s="577"/>
      <c r="JBH102" s="577"/>
      <c r="JBI102" s="577"/>
      <c r="JBJ102" s="577"/>
      <c r="JBK102" s="577"/>
      <c r="JBL102" s="577"/>
      <c r="JBM102" s="577"/>
      <c r="JBN102" s="577"/>
      <c r="JBO102" s="577"/>
      <c r="JBP102" s="577"/>
      <c r="JBQ102" s="577"/>
      <c r="JBR102" s="577"/>
      <c r="JBS102" s="577"/>
      <c r="JBT102" s="577"/>
      <c r="JBU102" s="577"/>
      <c r="JBV102" s="577"/>
      <c r="JBW102" s="577"/>
      <c r="JBX102" s="577"/>
      <c r="JBY102" s="577"/>
      <c r="JBZ102" s="577"/>
      <c r="JCA102" s="577"/>
      <c r="JCB102" s="577"/>
      <c r="JCC102" s="577"/>
      <c r="JCD102" s="577"/>
      <c r="JCE102" s="577"/>
      <c r="JCF102" s="577"/>
      <c r="JCG102" s="577"/>
      <c r="JCH102" s="577"/>
      <c r="JCI102" s="577"/>
      <c r="JCJ102" s="577"/>
      <c r="JCK102" s="577"/>
      <c r="JCL102" s="577"/>
      <c r="JCM102" s="577"/>
      <c r="JCN102" s="577"/>
      <c r="JCO102" s="577"/>
      <c r="JCP102" s="577"/>
      <c r="JCQ102" s="577"/>
      <c r="JCR102" s="577"/>
      <c r="JCS102" s="577"/>
      <c r="JCT102" s="577"/>
      <c r="JCU102" s="577"/>
      <c r="JCV102" s="577"/>
      <c r="JCW102" s="577"/>
      <c r="JCX102" s="577"/>
      <c r="JCY102" s="577"/>
      <c r="JCZ102" s="577"/>
      <c r="JDA102" s="577"/>
      <c r="JDB102" s="577"/>
      <c r="JDC102" s="577"/>
      <c r="JDD102" s="577"/>
      <c r="JDE102" s="577"/>
      <c r="JDF102" s="577"/>
      <c r="JDG102" s="577"/>
      <c r="JDH102" s="577"/>
      <c r="JDI102" s="577"/>
      <c r="JDJ102" s="577"/>
      <c r="JDK102" s="577"/>
      <c r="JDL102" s="577"/>
      <c r="JDM102" s="577"/>
      <c r="JDN102" s="577"/>
      <c r="JDO102" s="577"/>
      <c r="JDP102" s="577"/>
      <c r="JDQ102" s="577"/>
      <c r="JDR102" s="577"/>
      <c r="JDS102" s="577"/>
      <c r="JDT102" s="577"/>
      <c r="JDU102" s="577"/>
      <c r="JDV102" s="577"/>
      <c r="JDW102" s="577"/>
      <c r="JDX102" s="577"/>
      <c r="JDY102" s="577"/>
      <c r="JDZ102" s="577"/>
      <c r="JEA102" s="577"/>
      <c r="JEB102" s="577"/>
      <c r="JEC102" s="577"/>
      <c r="JED102" s="577"/>
      <c r="JEE102" s="577"/>
      <c r="JEF102" s="577"/>
      <c r="JEG102" s="577"/>
      <c r="JEH102" s="577"/>
      <c r="JEI102" s="577"/>
      <c r="JEJ102" s="577"/>
      <c r="JEK102" s="577"/>
      <c r="JEL102" s="577"/>
      <c r="JEM102" s="577"/>
      <c r="JEN102" s="577"/>
      <c r="JEO102" s="577"/>
      <c r="JEP102" s="577"/>
      <c r="JEQ102" s="577"/>
      <c r="JER102" s="577"/>
      <c r="JES102" s="577"/>
      <c r="JET102" s="577"/>
      <c r="JEU102" s="577"/>
      <c r="JEV102" s="577"/>
      <c r="JEW102" s="577"/>
      <c r="JEX102" s="577"/>
      <c r="JEY102" s="577"/>
      <c r="JEZ102" s="577"/>
      <c r="JFA102" s="577"/>
      <c r="JFB102" s="577"/>
      <c r="JFC102" s="577"/>
      <c r="JFD102" s="577"/>
      <c r="JFE102" s="577"/>
      <c r="JFF102" s="577"/>
      <c r="JFG102" s="577"/>
      <c r="JFH102" s="577"/>
      <c r="JFI102" s="577"/>
      <c r="JFJ102" s="577"/>
      <c r="JFK102" s="577"/>
      <c r="JFL102" s="577"/>
      <c r="JFM102" s="577"/>
      <c r="JFN102" s="577"/>
      <c r="JFO102" s="577"/>
      <c r="JFP102" s="577"/>
      <c r="JFQ102" s="577"/>
      <c r="JFR102" s="577"/>
      <c r="JFS102" s="577"/>
      <c r="JFT102" s="577"/>
      <c r="JFU102" s="577"/>
      <c r="JFV102" s="577"/>
      <c r="JFW102" s="577"/>
      <c r="JFX102" s="577"/>
      <c r="JFY102" s="577"/>
      <c r="JFZ102" s="577"/>
      <c r="JGA102" s="577"/>
      <c r="JGB102" s="577"/>
      <c r="JGC102" s="577"/>
      <c r="JGD102" s="577"/>
      <c r="JGE102" s="577"/>
      <c r="JGF102" s="577"/>
      <c r="JGG102" s="577"/>
      <c r="JGH102" s="577"/>
      <c r="JGI102" s="577"/>
      <c r="JGJ102" s="577"/>
      <c r="JGK102" s="577"/>
      <c r="JGL102" s="577"/>
      <c r="JGM102" s="577"/>
      <c r="JGN102" s="577"/>
      <c r="JGO102" s="577"/>
      <c r="JGP102" s="577"/>
      <c r="JGQ102" s="577"/>
      <c r="JGR102" s="577"/>
      <c r="JGS102" s="577"/>
      <c r="JGT102" s="577"/>
      <c r="JGU102" s="577"/>
      <c r="JGV102" s="577"/>
      <c r="JGW102" s="577"/>
      <c r="JGX102" s="577"/>
      <c r="JGY102" s="577"/>
      <c r="JGZ102" s="577"/>
      <c r="JHA102" s="577"/>
      <c r="JHB102" s="577"/>
      <c r="JHC102" s="577"/>
      <c r="JHD102" s="577"/>
      <c r="JHE102" s="577"/>
      <c r="JHF102" s="577"/>
      <c r="JHG102" s="577"/>
      <c r="JHH102" s="577"/>
      <c r="JHI102" s="577"/>
      <c r="JHJ102" s="577"/>
      <c r="JHK102" s="577"/>
      <c r="JHL102" s="577"/>
      <c r="JHM102" s="577"/>
      <c r="JHN102" s="577"/>
      <c r="JHO102" s="577"/>
      <c r="JHP102" s="577"/>
      <c r="JHQ102" s="577"/>
      <c r="JHR102" s="577"/>
      <c r="JHS102" s="577"/>
      <c r="JHT102" s="577"/>
      <c r="JHU102" s="577"/>
      <c r="JHV102" s="577"/>
      <c r="JHW102" s="577"/>
      <c r="JHX102" s="577"/>
      <c r="JHY102" s="577"/>
      <c r="JHZ102" s="577"/>
      <c r="JIA102" s="577"/>
      <c r="JIB102" s="577"/>
      <c r="JIC102" s="577"/>
      <c r="JID102" s="577"/>
      <c r="JIE102" s="577"/>
      <c r="JIF102" s="577"/>
      <c r="JIG102" s="577"/>
      <c r="JIH102" s="577"/>
      <c r="JII102" s="577"/>
      <c r="JIJ102" s="577"/>
      <c r="JIK102" s="577"/>
      <c r="JIL102" s="577"/>
      <c r="JIM102" s="577"/>
      <c r="JIN102" s="577"/>
      <c r="JIO102" s="577"/>
      <c r="JIP102" s="577"/>
      <c r="JIQ102" s="577"/>
      <c r="JIR102" s="577"/>
      <c r="JIS102" s="577"/>
      <c r="JIT102" s="577"/>
      <c r="JIU102" s="577"/>
      <c r="JIV102" s="577"/>
      <c r="JIW102" s="577"/>
      <c r="JIX102" s="577"/>
      <c r="JIY102" s="577"/>
      <c r="JIZ102" s="577"/>
      <c r="JJA102" s="577"/>
      <c r="JJB102" s="577"/>
      <c r="JJC102" s="577"/>
      <c r="JJD102" s="577"/>
      <c r="JJE102" s="577"/>
      <c r="JJF102" s="577"/>
      <c r="JJG102" s="577"/>
      <c r="JJH102" s="577"/>
      <c r="JJI102" s="577"/>
      <c r="JJJ102" s="577"/>
      <c r="JJK102" s="577"/>
      <c r="JJL102" s="577"/>
      <c r="JJM102" s="577"/>
      <c r="JJN102" s="577"/>
      <c r="JJO102" s="577"/>
      <c r="JJP102" s="577"/>
      <c r="JJQ102" s="577"/>
      <c r="JJR102" s="577"/>
      <c r="JJS102" s="577"/>
      <c r="JJT102" s="577"/>
      <c r="JJU102" s="577"/>
      <c r="JJV102" s="577"/>
      <c r="JJW102" s="577"/>
      <c r="JJX102" s="577"/>
      <c r="JJY102" s="577"/>
      <c r="JJZ102" s="577"/>
      <c r="JKA102" s="577"/>
      <c r="JKB102" s="577"/>
      <c r="JKC102" s="577"/>
      <c r="JKD102" s="577"/>
      <c r="JKE102" s="577"/>
      <c r="JKF102" s="577"/>
      <c r="JKG102" s="577"/>
      <c r="JKH102" s="577"/>
      <c r="JKI102" s="577"/>
      <c r="JKJ102" s="577"/>
      <c r="JKK102" s="577"/>
      <c r="JKL102" s="577"/>
      <c r="JKM102" s="577"/>
      <c r="JKN102" s="577"/>
      <c r="JKO102" s="577"/>
      <c r="JKP102" s="577"/>
      <c r="JKQ102" s="577"/>
      <c r="JKR102" s="577"/>
      <c r="JKS102" s="577"/>
      <c r="JKT102" s="577"/>
      <c r="JKU102" s="577"/>
      <c r="JKV102" s="577"/>
      <c r="JKW102" s="577"/>
      <c r="JKX102" s="577"/>
      <c r="JKY102" s="577"/>
      <c r="JKZ102" s="577"/>
      <c r="JLA102" s="577"/>
      <c r="JLB102" s="577"/>
      <c r="JLC102" s="577"/>
      <c r="JLD102" s="577"/>
      <c r="JLE102" s="577"/>
      <c r="JLF102" s="577"/>
      <c r="JLG102" s="577"/>
      <c r="JLH102" s="577"/>
      <c r="JLI102" s="577"/>
      <c r="JLJ102" s="577"/>
      <c r="JLK102" s="577"/>
      <c r="JLL102" s="577"/>
      <c r="JLM102" s="577"/>
      <c r="JLN102" s="577"/>
      <c r="JLO102" s="577"/>
      <c r="JLP102" s="577"/>
      <c r="JLQ102" s="577"/>
      <c r="JLR102" s="577"/>
      <c r="JLS102" s="577"/>
      <c r="JLT102" s="577"/>
      <c r="JLU102" s="577"/>
      <c r="JLV102" s="577"/>
      <c r="JLW102" s="577"/>
      <c r="JLX102" s="577"/>
      <c r="JLY102" s="577"/>
      <c r="JLZ102" s="577"/>
      <c r="JMA102" s="577"/>
      <c r="JMB102" s="577"/>
      <c r="JMC102" s="577"/>
      <c r="JMD102" s="577"/>
      <c r="JME102" s="577"/>
      <c r="JMF102" s="577"/>
      <c r="JMG102" s="577"/>
      <c r="JMH102" s="577"/>
      <c r="JMI102" s="577"/>
      <c r="JMJ102" s="577"/>
      <c r="JMK102" s="577"/>
      <c r="JML102" s="577"/>
      <c r="JMM102" s="577"/>
      <c r="JMN102" s="577"/>
      <c r="JMO102" s="577"/>
      <c r="JMP102" s="577"/>
      <c r="JMQ102" s="577"/>
      <c r="JMR102" s="577"/>
      <c r="JMS102" s="577"/>
      <c r="JMT102" s="577"/>
      <c r="JMU102" s="577"/>
      <c r="JMV102" s="577"/>
      <c r="JMW102" s="577"/>
      <c r="JMX102" s="577"/>
      <c r="JMY102" s="577"/>
      <c r="JMZ102" s="577"/>
      <c r="JNA102" s="577"/>
      <c r="JNB102" s="577"/>
      <c r="JNC102" s="577"/>
      <c r="JND102" s="577"/>
      <c r="JNE102" s="577"/>
      <c r="JNF102" s="577"/>
      <c r="JNG102" s="577"/>
      <c r="JNH102" s="577"/>
      <c r="JNI102" s="577"/>
      <c r="JNJ102" s="577"/>
      <c r="JNK102" s="577"/>
      <c r="JNL102" s="577"/>
      <c r="JNM102" s="577"/>
      <c r="JNN102" s="577"/>
      <c r="JNO102" s="577"/>
      <c r="JNP102" s="577"/>
      <c r="JNQ102" s="577"/>
      <c r="JNR102" s="577"/>
      <c r="JNS102" s="577"/>
      <c r="JNT102" s="577"/>
      <c r="JNU102" s="577"/>
      <c r="JNV102" s="577"/>
      <c r="JNW102" s="577"/>
      <c r="JNX102" s="577"/>
      <c r="JNY102" s="577"/>
      <c r="JNZ102" s="577"/>
      <c r="JOA102" s="577"/>
      <c r="JOB102" s="577"/>
      <c r="JOC102" s="577"/>
      <c r="JOD102" s="577"/>
      <c r="JOE102" s="577"/>
      <c r="JOF102" s="577"/>
      <c r="JOG102" s="577"/>
      <c r="JOH102" s="577"/>
      <c r="JOI102" s="577"/>
      <c r="JOJ102" s="577"/>
      <c r="JOK102" s="577"/>
      <c r="JOL102" s="577"/>
      <c r="JOM102" s="577"/>
      <c r="JON102" s="577"/>
      <c r="JOO102" s="577"/>
      <c r="JOP102" s="577"/>
      <c r="JOQ102" s="577"/>
      <c r="JOR102" s="577"/>
      <c r="JOS102" s="577"/>
      <c r="JOT102" s="577"/>
      <c r="JOU102" s="577"/>
      <c r="JOV102" s="577"/>
      <c r="JOW102" s="577"/>
      <c r="JOX102" s="577"/>
      <c r="JOY102" s="577"/>
      <c r="JOZ102" s="577"/>
      <c r="JPA102" s="577"/>
      <c r="JPB102" s="577"/>
      <c r="JPC102" s="577"/>
      <c r="JPD102" s="577"/>
      <c r="JPE102" s="577"/>
      <c r="JPF102" s="577"/>
      <c r="JPG102" s="577"/>
      <c r="JPH102" s="577"/>
      <c r="JPI102" s="577"/>
      <c r="JPJ102" s="577"/>
      <c r="JPK102" s="577"/>
      <c r="JPL102" s="577"/>
      <c r="JPM102" s="577"/>
      <c r="JPN102" s="577"/>
      <c r="JPO102" s="577"/>
      <c r="JPP102" s="577"/>
      <c r="JPQ102" s="577"/>
      <c r="JPR102" s="577"/>
      <c r="JPS102" s="577"/>
      <c r="JPT102" s="577"/>
      <c r="JPU102" s="577"/>
      <c r="JPV102" s="577"/>
      <c r="JPW102" s="577"/>
      <c r="JPX102" s="577"/>
      <c r="JPY102" s="577"/>
      <c r="JPZ102" s="577"/>
      <c r="JQA102" s="577"/>
      <c r="JQB102" s="577"/>
      <c r="JQC102" s="577"/>
      <c r="JQD102" s="577"/>
      <c r="JQE102" s="577"/>
      <c r="JQF102" s="577"/>
      <c r="JQG102" s="577"/>
      <c r="JQH102" s="577"/>
      <c r="JQI102" s="577"/>
      <c r="JQJ102" s="577"/>
      <c r="JQK102" s="577"/>
      <c r="JQL102" s="577"/>
      <c r="JQM102" s="577"/>
      <c r="JQN102" s="577"/>
      <c r="JQO102" s="577"/>
      <c r="JQP102" s="577"/>
      <c r="JQQ102" s="577"/>
      <c r="JQR102" s="577"/>
      <c r="JQS102" s="577"/>
      <c r="JQT102" s="577"/>
      <c r="JQU102" s="577"/>
      <c r="JQV102" s="577"/>
      <c r="JQW102" s="577"/>
      <c r="JQX102" s="577"/>
      <c r="JQY102" s="577"/>
      <c r="JQZ102" s="577"/>
      <c r="JRA102" s="577"/>
      <c r="JRB102" s="577"/>
      <c r="JRC102" s="577"/>
      <c r="JRD102" s="577"/>
      <c r="JRE102" s="577"/>
      <c r="JRF102" s="577"/>
      <c r="JRG102" s="577"/>
      <c r="JRH102" s="577"/>
      <c r="JRI102" s="577"/>
      <c r="JRJ102" s="577"/>
      <c r="JRK102" s="577"/>
      <c r="JRL102" s="577"/>
      <c r="JRM102" s="577"/>
      <c r="JRN102" s="577"/>
      <c r="JRO102" s="577"/>
      <c r="JRP102" s="577"/>
      <c r="JRQ102" s="577"/>
      <c r="JRR102" s="577"/>
      <c r="JRS102" s="577"/>
      <c r="JRT102" s="577"/>
      <c r="JRU102" s="577"/>
      <c r="JRV102" s="577"/>
      <c r="JRW102" s="577"/>
      <c r="JRX102" s="577"/>
      <c r="JRY102" s="577"/>
      <c r="JRZ102" s="577"/>
      <c r="JSA102" s="577"/>
      <c r="JSB102" s="577"/>
      <c r="JSC102" s="577"/>
      <c r="JSD102" s="577"/>
      <c r="JSE102" s="577"/>
      <c r="JSF102" s="577"/>
      <c r="JSG102" s="577"/>
      <c r="JSH102" s="577"/>
      <c r="JSI102" s="577"/>
      <c r="JSJ102" s="577"/>
      <c r="JSK102" s="577"/>
      <c r="JSL102" s="577"/>
      <c r="JSM102" s="577"/>
      <c r="JSN102" s="577"/>
      <c r="JSO102" s="577"/>
      <c r="JSP102" s="577"/>
      <c r="JSQ102" s="577"/>
      <c r="JSR102" s="577"/>
      <c r="JSS102" s="577"/>
      <c r="JST102" s="577"/>
      <c r="JSU102" s="577"/>
      <c r="JSV102" s="577"/>
      <c r="JSW102" s="577"/>
      <c r="JSX102" s="577"/>
      <c r="JSY102" s="577"/>
      <c r="JSZ102" s="577"/>
      <c r="JTA102" s="577"/>
      <c r="JTB102" s="577"/>
      <c r="JTC102" s="577"/>
      <c r="JTD102" s="577"/>
      <c r="JTE102" s="577"/>
      <c r="JTF102" s="577"/>
      <c r="JTG102" s="577"/>
      <c r="JTH102" s="577"/>
      <c r="JTI102" s="577"/>
      <c r="JTJ102" s="577"/>
      <c r="JTK102" s="577"/>
      <c r="JTL102" s="577"/>
      <c r="JTM102" s="577"/>
      <c r="JTN102" s="577"/>
      <c r="JTO102" s="577"/>
      <c r="JTP102" s="577"/>
      <c r="JTQ102" s="577"/>
      <c r="JTR102" s="577"/>
      <c r="JTS102" s="577"/>
      <c r="JTT102" s="577"/>
      <c r="JTU102" s="577"/>
      <c r="JTV102" s="577"/>
      <c r="JTW102" s="577"/>
      <c r="JTX102" s="577"/>
      <c r="JTY102" s="577"/>
      <c r="JTZ102" s="577"/>
      <c r="JUA102" s="577"/>
      <c r="JUB102" s="577"/>
      <c r="JUC102" s="577"/>
      <c r="JUD102" s="577"/>
      <c r="JUE102" s="577"/>
      <c r="JUF102" s="577"/>
      <c r="JUG102" s="577"/>
      <c r="JUH102" s="577"/>
      <c r="JUI102" s="577"/>
      <c r="JUJ102" s="577"/>
      <c r="JUK102" s="577"/>
      <c r="JUL102" s="577"/>
      <c r="JUM102" s="577"/>
      <c r="JUN102" s="577"/>
      <c r="JUO102" s="577"/>
      <c r="JUP102" s="577"/>
      <c r="JUQ102" s="577"/>
      <c r="JUR102" s="577"/>
      <c r="JUS102" s="577"/>
      <c r="JUT102" s="577"/>
      <c r="JUU102" s="577"/>
      <c r="JUV102" s="577"/>
      <c r="JUW102" s="577"/>
      <c r="JUX102" s="577"/>
      <c r="JUY102" s="577"/>
      <c r="JUZ102" s="577"/>
      <c r="JVA102" s="577"/>
      <c r="JVB102" s="577"/>
      <c r="JVC102" s="577"/>
      <c r="JVD102" s="577"/>
      <c r="JVE102" s="577"/>
      <c r="JVF102" s="577"/>
      <c r="JVG102" s="577"/>
      <c r="JVH102" s="577"/>
      <c r="JVI102" s="577"/>
      <c r="JVJ102" s="577"/>
      <c r="JVK102" s="577"/>
      <c r="JVL102" s="577"/>
      <c r="JVM102" s="577"/>
      <c r="JVN102" s="577"/>
      <c r="JVO102" s="577"/>
      <c r="JVP102" s="577"/>
      <c r="JVQ102" s="577"/>
      <c r="JVR102" s="577"/>
      <c r="JVS102" s="577"/>
      <c r="JVT102" s="577"/>
      <c r="JVU102" s="577"/>
      <c r="JVV102" s="577"/>
      <c r="JVW102" s="577"/>
      <c r="JVX102" s="577"/>
      <c r="JVY102" s="577"/>
      <c r="JVZ102" s="577"/>
      <c r="JWA102" s="577"/>
      <c r="JWB102" s="577"/>
      <c r="JWC102" s="577"/>
      <c r="JWD102" s="577"/>
      <c r="JWE102" s="577"/>
      <c r="JWF102" s="577"/>
      <c r="JWG102" s="577"/>
      <c r="JWH102" s="577"/>
      <c r="JWI102" s="577"/>
      <c r="JWJ102" s="577"/>
      <c r="JWK102" s="577"/>
      <c r="JWL102" s="577"/>
      <c r="JWM102" s="577"/>
      <c r="JWN102" s="577"/>
      <c r="JWO102" s="577"/>
      <c r="JWP102" s="577"/>
      <c r="JWQ102" s="577"/>
      <c r="JWR102" s="577"/>
      <c r="JWS102" s="577"/>
      <c r="JWT102" s="577"/>
      <c r="JWU102" s="577"/>
      <c r="JWV102" s="577"/>
      <c r="JWW102" s="577"/>
      <c r="JWX102" s="577"/>
      <c r="JWY102" s="577"/>
      <c r="JWZ102" s="577"/>
      <c r="JXA102" s="577"/>
      <c r="JXB102" s="577"/>
      <c r="JXC102" s="577"/>
      <c r="JXD102" s="577"/>
      <c r="JXE102" s="577"/>
      <c r="JXF102" s="577"/>
      <c r="JXG102" s="577"/>
      <c r="JXH102" s="577"/>
      <c r="JXI102" s="577"/>
      <c r="JXJ102" s="577"/>
      <c r="JXK102" s="577"/>
      <c r="JXL102" s="577"/>
      <c r="JXM102" s="577"/>
      <c r="JXN102" s="577"/>
      <c r="JXO102" s="577"/>
      <c r="JXP102" s="577"/>
      <c r="JXQ102" s="577"/>
      <c r="JXR102" s="577"/>
      <c r="JXS102" s="577"/>
      <c r="JXT102" s="577"/>
      <c r="JXU102" s="577"/>
      <c r="JXV102" s="577"/>
      <c r="JXW102" s="577"/>
      <c r="JXX102" s="577"/>
      <c r="JXY102" s="577"/>
      <c r="JXZ102" s="577"/>
      <c r="JYA102" s="577"/>
      <c r="JYB102" s="577"/>
      <c r="JYC102" s="577"/>
      <c r="JYD102" s="577"/>
      <c r="JYE102" s="577"/>
      <c r="JYF102" s="577"/>
      <c r="JYG102" s="577"/>
      <c r="JYH102" s="577"/>
      <c r="JYI102" s="577"/>
      <c r="JYJ102" s="577"/>
      <c r="JYK102" s="577"/>
      <c r="JYL102" s="577"/>
      <c r="JYM102" s="577"/>
      <c r="JYN102" s="577"/>
      <c r="JYO102" s="577"/>
      <c r="JYP102" s="577"/>
      <c r="JYQ102" s="577"/>
      <c r="JYR102" s="577"/>
      <c r="JYS102" s="577"/>
      <c r="JYT102" s="577"/>
      <c r="JYU102" s="577"/>
      <c r="JYV102" s="577"/>
      <c r="JYW102" s="577"/>
      <c r="JYX102" s="577"/>
      <c r="JYY102" s="577"/>
      <c r="JYZ102" s="577"/>
      <c r="JZA102" s="577"/>
      <c r="JZB102" s="577"/>
      <c r="JZC102" s="577"/>
      <c r="JZD102" s="577"/>
      <c r="JZE102" s="577"/>
      <c r="JZF102" s="577"/>
      <c r="JZG102" s="577"/>
      <c r="JZH102" s="577"/>
      <c r="JZI102" s="577"/>
      <c r="JZJ102" s="577"/>
      <c r="JZK102" s="577"/>
      <c r="JZL102" s="577"/>
      <c r="JZM102" s="577"/>
      <c r="JZN102" s="577"/>
      <c r="JZO102" s="577"/>
      <c r="JZP102" s="577"/>
      <c r="JZQ102" s="577"/>
      <c r="JZR102" s="577"/>
      <c r="JZS102" s="577"/>
      <c r="JZT102" s="577"/>
      <c r="JZU102" s="577"/>
      <c r="JZV102" s="577"/>
      <c r="JZW102" s="577"/>
      <c r="JZX102" s="577"/>
      <c r="JZY102" s="577"/>
      <c r="JZZ102" s="577"/>
      <c r="KAA102" s="577"/>
      <c r="KAB102" s="577"/>
      <c r="KAC102" s="577"/>
      <c r="KAD102" s="577"/>
      <c r="KAE102" s="577"/>
      <c r="KAF102" s="577"/>
      <c r="KAG102" s="577"/>
      <c r="KAH102" s="577"/>
      <c r="KAI102" s="577"/>
      <c r="KAJ102" s="577"/>
      <c r="KAK102" s="577"/>
      <c r="KAL102" s="577"/>
      <c r="KAM102" s="577"/>
      <c r="KAN102" s="577"/>
      <c r="KAO102" s="577"/>
      <c r="KAP102" s="577"/>
      <c r="KAQ102" s="577"/>
      <c r="KAR102" s="577"/>
      <c r="KAS102" s="577"/>
      <c r="KAT102" s="577"/>
      <c r="KAU102" s="577"/>
      <c r="KAV102" s="577"/>
      <c r="KAW102" s="577"/>
      <c r="KAX102" s="577"/>
      <c r="KAY102" s="577"/>
      <c r="KAZ102" s="577"/>
      <c r="KBA102" s="577"/>
      <c r="KBB102" s="577"/>
      <c r="KBC102" s="577"/>
      <c r="KBD102" s="577"/>
      <c r="KBE102" s="577"/>
      <c r="KBF102" s="577"/>
      <c r="KBG102" s="577"/>
      <c r="KBH102" s="577"/>
      <c r="KBI102" s="577"/>
      <c r="KBJ102" s="577"/>
      <c r="KBK102" s="577"/>
      <c r="KBL102" s="577"/>
      <c r="KBM102" s="577"/>
      <c r="KBN102" s="577"/>
      <c r="KBO102" s="577"/>
      <c r="KBP102" s="577"/>
      <c r="KBQ102" s="577"/>
      <c r="KBR102" s="577"/>
      <c r="KBS102" s="577"/>
      <c r="KBT102" s="577"/>
      <c r="KBU102" s="577"/>
      <c r="KBV102" s="577"/>
      <c r="KBW102" s="577"/>
      <c r="KBX102" s="577"/>
      <c r="KBY102" s="577"/>
      <c r="KBZ102" s="577"/>
      <c r="KCA102" s="577"/>
      <c r="KCB102" s="577"/>
      <c r="KCC102" s="577"/>
      <c r="KCD102" s="577"/>
      <c r="KCE102" s="577"/>
      <c r="KCF102" s="577"/>
      <c r="KCG102" s="577"/>
      <c r="KCH102" s="577"/>
      <c r="KCI102" s="577"/>
      <c r="KCJ102" s="577"/>
      <c r="KCK102" s="577"/>
      <c r="KCL102" s="577"/>
      <c r="KCM102" s="577"/>
      <c r="KCN102" s="577"/>
      <c r="KCO102" s="577"/>
      <c r="KCP102" s="577"/>
      <c r="KCQ102" s="577"/>
      <c r="KCR102" s="577"/>
      <c r="KCS102" s="577"/>
      <c r="KCT102" s="577"/>
      <c r="KCU102" s="577"/>
      <c r="KCV102" s="577"/>
      <c r="KCW102" s="577"/>
      <c r="KCX102" s="577"/>
      <c r="KCY102" s="577"/>
      <c r="KCZ102" s="577"/>
      <c r="KDA102" s="577"/>
      <c r="KDB102" s="577"/>
      <c r="KDC102" s="577"/>
      <c r="KDD102" s="577"/>
      <c r="KDE102" s="577"/>
      <c r="KDF102" s="577"/>
      <c r="KDG102" s="577"/>
      <c r="KDH102" s="577"/>
      <c r="KDI102" s="577"/>
      <c r="KDJ102" s="577"/>
      <c r="KDK102" s="577"/>
      <c r="KDL102" s="577"/>
      <c r="KDM102" s="577"/>
      <c r="KDN102" s="577"/>
      <c r="KDO102" s="577"/>
      <c r="KDP102" s="577"/>
      <c r="KDQ102" s="577"/>
      <c r="KDR102" s="577"/>
      <c r="KDS102" s="577"/>
      <c r="KDT102" s="577"/>
      <c r="KDU102" s="577"/>
      <c r="KDV102" s="577"/>
      <c r="KDW102" s="577"/>
      <c r="KDX102" s="577"/>
      <c r="KDY102" s="577"/>
      <c r="KDZ102" s="577"/>
      <c r="KEA102" s="577"/>
      <c r="KEB102" s="577"/>
      <c r="KEC102" s="577"/>
      <c r="KED102" s="577"/>
      <c r="KEE102" s="577"/>
      <c r="KEF102" s="577"/>
      <c r="KEG102" s="577"/>
      <c r="KEH102" s="577"/>
      <c r="KEI102" s="577"/>
      <c r="KEJ102" s="577"/>
      <c r="KEK102" s="577"/>
      <c r="KEL102" s="577"/>
      <c r="KEM102" s="577"/>
      <c r="KEN102" s="577"/>
      <c r="KEO102" s="577"/>
      <c r="KEP102" s="577"/>
      <c r="KEQ102" s="577"/>
      <c r="KER102" s="577"/>
      <c r="KES102" s="577"/>
      <c r="KET102" s="577"/>
      <c r="KEU102" s="577"/>
      <c r="KEV102" s="577"/>
      <c r="KEW102" s="577"/>
      <c r="KEX102" s="577"/>
      <c r="KEY102" s="577"/>
      <c r="KEZ102" s="577"/>
      <c r="KFA102" s="577"/>
      <c r="KFB102" s="577"/>
      <c r="KFC102" s="577"/>
      <c r="KFD102" s="577"/>
      <c r="KFE102" s="577"/>
      <c r="KFF102" s="577"/>
      <c r="KFG102" s="577"/>
      <c r="KFH102" s="577"/>
      <c r="KFI102" s="577"/>
      <c r="KFJ102" s="577"/>
      <c r="KFK102" s="577"/>
      <c r="KFL102" s="577"/>
      <c r="KFM102" s="577"/>
      <c r="KFN102" s="577"/>
      <c r="KFO102" s="577"/>
      <c r="KFP102" s="577"/>
      <c r="KFQ102" s="577"/>
      <c r="KFR102" s="577"/>
      <c r="KFS102" s="577"/>
      <c r="KFT102" s="577"/>
      <c r="KFU102" s="577"/>
      <c r="KFV102" s="577"/>
      <c r="KFW102" s="577"/>
      <c r="KFX102" s="577"/>
      <c r="KFY102" s="577"/>
      <c r="KFZ102" s="577"/>
      <c r="KGA102" s="577"/>
      <c r="KGB102" s="577"/>
      <c r="KGC102" s="577"/>
      <c r="KGD102" s="577"/>
      <c r="KGE102" s="577"/>
      <c r="KGF102" s="577"/>
      <c r="KGG102" s="577"/>
      <c r="KGH102" s="577"/>
      <c r="KGI102" s="577"/>
      <c r="KGJ102" s="577"/>
      <c r="KGK102" s="577"/>
      <c r="KGL102" s="577"/>
      <c r="KGM102" s="577"/>
      <c r="KGN102" s="577"/>
      <c r="KGO102" s="577"/>
      <c r="KGP102" s="577"/>
      <c r="KGQ102" s="577"/>
      <c r="KGR102" s="577"/>
      <c r="KGS102" s="577"/>
      <c r="KGT102" s="577"/>
      <c r="KGU102" s="577"/>
      <c r="KGV102" s="577"/>
      <c r="KGW102" s="577"/>
      <c r="KGX102" s="577"/>
      <c r="KGY102" s="577"/>
      <c r="KGZ102" s="577"/>
      <c r="KHA102" s="577"/>
      <c r="KHB102" s="577"/>
      <c r="KHC102" s="577"/>
      <c r="KHD102" s="577"/>
      <c r="KHE102" s="577"/>
      <c r="KHF102" s="577"/>
      <c r="KHG102" s="577"/>
      <c r="KHH102" s="577"/>
      <c r="KHI102" s="577"/>
      <c r="KHJ102" s="577"/>
      <c r="KHK102" s="577"/>
      <c r="KHL102" s="577"/>
      <c r="KHM102" s="577"/>
      <c r="KHN102" s="577"/>
      <c r="KHO102" s="577"/>
      <c r="KHP102" s="577"/>
      <c r="KHQ102" s="577"/>
      <c r="KHR102" s="577"/>
      <c r="KHS102" s="577"/>
      <c r="KHT102" s="577"/>
      <c r="KHU102" s="577"/>
      <c r="KHV102" s="577"/>
      <c r="KHW102" s="577"/>
      <c r="KHX102" s="577"/>
      <c r="KHY102" s="577"/>
      <c r="KHZ102" s="577"/>
      <c r="KIA102" s="577"/>
      <c r="KIB102" s="577"/>
      <c r="KIC102" s="577"/>
      <c r="KID102" s="577"/>
      <c r="KIE102" s="577"/>
      <c r="KIF102" s="577"/>
      <c r="KIG102" s="577"/>
      <c r="KIH102" s="577"/>
      <c r="KII102" s="577"/>
      <c r="KIJ102" s="577"/>
      <c r="KIK102" s="577"/>
      <c r="KIL102" s="577"/>
      <c r="KIM102" s="577"/>
      <c r="KIN102" s="577"/>
      <c r="KIO102" s="577"/>
      <c r="KIP102" s="577"/>
      <c r="KIQ102" s="577"/>
      <c r="KIR102" s="577"/>
      <c r="KIS102" s="577"/>
      <c r="KIT102" s="577"/>
      <c r="KIU102" s="577"/>
      <c r="KIV102" s="577"/>
      <c r="KIW102" s="577"/>
      <c r="KIX102" s="577"/>
      <c r="KIY102" s="577"/>
      <c r="KIZ102" s="577"/>
      <c r="KJA102" s="577"/>
      <c r="KJB102" s="577"/>
      <c r="KJC102" s="577"/>
      <c r="KJD102" s="577"/>
      <c r="KJE102" s="577"/>
      <c r="KJF102" s="577"/>
      <c r="KJG102" s="577"/>
      <c r="KJH102" s="577"/>
      <c r="KJI102" s="577"/>
      <c r="KJJ102" s="577"/>
      <c r="KJK102" s="577"/>
      <c r="KJL102" s="577"/>
      <c r="KJM102" s="577"/>
      <c r="KJN102" s="577"/>
      <c r="KJO102" s="577"/>
      <c r="KJP102" s="577"/>
      <c r="KJQ102" s="577"/>
      <c r="KJR102" s="577"/>
      <c r="KJS102" s="577"/>
      <c r="KJT102" s="577"/>
      <c r="KJU102" s="577"/>
      <c r="KJV102" s="577"/>
      <c r="KJW102" s="577"/>
      <c r="KJX102" s="577"/>
      <c r="KJY102" s="577"/>
      <c r="KJZ102" s="577"/>
      <c r="KKA102" s="577"/>
      <c r="KKB102" s="577"/>
      <c r="KKC102" s="577"/>
      <c r="KKD102" s="577"/>
      <c r="KKE102" s="577"/>
      <c r="KKF102" s="577"/>
      <c r="KKG102" s="577"/>
      <c r="KKH102" s="577"/>
      <c r="KKI102" s="577"/>
      <c r="KKJ102" s="577"/>
      <c r="KKK102" s="577"/>
      <c r="KKL102" s="577"/>
      <c r="KKM102" s="577"/>
      <c r="KKN102" s="577"/>
      <c r="KKO102" s="577"/>
      <c r="KKP102" s="577"/>
      <c r="KKQ102" s="577"/>
      <c r="KKR102" s="577"/>
      <c r="KKS102" s="577"/>
      <c r="KKT102" s="577"/>
      <c r="KKU102" s="577"/>
      <c r="KKV102" s="577"/>
      <c r="KKW102" s="577"/>
      <c r="KKX102" s="577"/>
      <c r="KKY102" s="577"/>
      <c r="KKZ102" s="577"/>
      <c r="KLA102" s="577"/>
      <c r="KLB102" s="577"/>
      <c r="KLC102" s="577"/>
      <c r="KLD102" s="577"/>
      <c r="KLE102" s="577"/>
      <c r="KLF102" s="577"/>
      <c r="KLG102" s="577"/>
      <c r="KLH102" s="577"/>
      <c r="KLI102" s="577"/>
      <c r="KLJ102" s="577"/>
      <c r="KLK102" s="577"/>
      <c r="KLL102" s="577"/>
      <c r="KLM102" s="577"/>
      <c r="KLN102" s="577"/>
      <c r="KLO102" s="577"/>
      <c r="KLP102" s="577"/>
      <c r="KLQ102" s="577"/>
      <c r="KLR102" s="577"/>
      <c r="KLS102" s="577"/>
      <c r="KLT102" s="577"/>
      <c r="KLU102" s="577"/>
      <c r="KLV102" s="577"/>
      <c r="KLW102" s="577"/>
      <c r="KLX102" s="577"/>
      <c r="KLY102" s="577"/>
      <c r="KLZ102" s="577"/>
      <c r="KMA102" s="577"/>
      <c r="KMB102" s="577"/>
      <c r="KMC102" s="577"/>
      <c r="KMD102" s="577"/>
      <c r="KME102" s="577"/>
      <c r="KMF102" s="577"/>
      <c r="KMG102" s="577"/>
      <c r="KMH102" s="577"/>
      <c r="KMI102" s="577"/>
      <c r="KMJ102" s="577"/>
      <c r="KMK102" s="577"/>
      <c r="KML102" s="577"/>
      <c r="KMM102" s="577"/>
      <c r="KMN102" s="577"/>
      <c r="KMO102" s="577"/>
      <c r="KMP102" s="577"/>
      <c r="KMQ102" s="577"/>
      <c r="KMR102" s="577"/>
      <c r="KMS102" s="577"/>
      <c r="KMT102" s="577"/>
      <c r="KMU102" s="577"/>
      <c r="KMV102" s="577"/>
      <c r="KMW102" s="577"/>
      <c r="KMX102" s="577"/>
      <c r="KMY102" s="577"/>
      <c r="KMZ102" s="577"/>
      <c r="KNA102" s="577"/>
      <c r="KNB102" s="577"/>
      <c r="KNC102" s="577"/>
      <c r="KND102" s="577"/>
      <c r="KNE102" s="577"/>
      <c r="KNF102" s="577"/>
      <c r="KNG102" s="577"/>
      <c r="KNH102" s="577"/>
      <c r="KNI102" s="577"/>
      <c r="KNJ102" s="577"/>
      <c r="KNK102" s="577"/>
      <c r="KNL102" s="577"/>
      <c r="KNM102" s="577"/>
      <c r="KNN102" s="577"/>
      <c r="KNO102" s="577"/>
      <c r="KNP102" s="577"/>
      <c r="KNQ102" s="577"/>
      <c r="KNR102" s="577"/>
      <c r="KNS102" s="577"/>
      <c r="KNT102" s="577"/>
      <c r="KNU102" s="577"/>
      <c r="KNV102" s="577"/>
      <c r="KNW102" s="577"/>
      <c r="KNX102" s="577"/>
      <c r="KNY102" s="577"/>
      <c r="KNZ102" s="577"/>
      <c r="KOA102" s="577"/>
      <c r="KOB102" s="577"/>
      <c r="KOC102" s="577"/>
      <c r="KOD102" s="577"/>
      <c r="KOE102" s="577"/>
      <c r="KOF102" s="577"/>
      <c r="KOG102" s="577"/>
      <c r="KOH102" s="577"/>
      <c r="KOI102" s="577"/>
      <c r="KOJ102" s="577"/>
      <c r="KOK102" s="577"/>
      <c r="KOL102" s="577"/>
      <c r="KOM102" s="577"/>
      <c r="KON102" s="577"/>
      <c r="KOO102" s="577"/>
      <c r="KOP102" s="577"/>
      <c r="KOQ102" s="577"/>
      <c r="KOR102" s="577"/>
      <c r="KOS102" s="577"/>
      <c r="KOT102" s="577"/>
      <c r="KOU102" s="577"/>
      <c r="KOV102" s="577"/>
      <c r="KOW102" s="577"/>
      <c r="KOX102" s="577"/>
      <c r="KOY102" s="577"/>
      <c r="KOZ102" s="577"/>
      <c r="KPA102" s="577"/>
      <c r="KPB102" s="577"/>
      <c r="KPC102" s="577"/>
      <c r="KPD102" s="577"/>
      <c r="KPE102" s="577"/>
      <c r="KPF102" s="577"/>
      <c r="KPG102" s="577"/>
      <c r="KPH102" s="577"/>
      <c r="KPI102" s="577"/>
      <c r="KPJ102" s="577"/>
      <c r="KPK102" s="577"/>
      <c r="KPL102" s="577"/>
      <c r="KPM102" s="577"/>
      <c r="KPN102" s="577"/>
      <c r="KPO102" s="577"/>
      <c r="KPP102" s="577"/>
      <c r="KPQ102" s="577"/>
      <c r="KPR102" s="577"/>
      <c r="KPS102" s="577"/>
      <c r="KPT102" s="577"/>
      <c r="KPU102" s="577"/>
      <c r="KPV102" s="577"/>
      <c r="KPW102" s="577"/>
      <c r="KPX102" s="577"/>
      <c r="KPY102" s="577"/>
      <c r="KPZ102" s="577"/>
      <c r="KQA102" s="577"/>
      <c r="KQB102" s="577"/>
      <c r="KQC102" s="577"/>
      <c r="KQD102" s="577"/>
      <c r="KQE102" s="577"/>
      <c r="KQF102" s="577"/>
      <c r="KQG102" s="577"/>
      <c r="KQH102" s="577"/>
      <c r="KQI102" s="577"/>
      <c r="KQJ102" s="577"/>
      <c r="KQK102" s="577"/>
      <c r="KQL102" s="577"/>
      <c r="KQM102" s="577"/>
      <c r="KQN102" s="577"/>
      <c r="KQO102" s="577"/>
      <c r="KQP102" s="577"/>
      <c r="KQQ102" s="577"/>
      <c r="KQR102" s="577"/>
      <c r="KQS102" s="577"/>
      <c r="KQT102" s="577"/>
      <c r="KQU102" s="577"/>
      <c r="KQV102" s="577"/>
      <c r="KQW102" s="577"/>
      <c r="KQX102" s="577"/>
      <c r="KQY102" s="577"/>
      <c r="KQZ102" s="577"/>
      <c r="KRA102" s="577"/>
      <c r="KRB102" s="577"/>
      <c r="KRC102" s="577"/>
      <c r="KRD102" s="577"/>
      <c r="KRE102" s="577"/>
      <c r="KRF102" s="577"/>
      <c r="KRG102" s="577"/>
      <c r="KRH102" s="577"/>
      <c r="KRI102" s="577"/>
      <c r="KRJ102" s="577"/>
      <c r="KRK102" s="577"/>
      <c r="KRL102" s="577"/>
      <c r="KRM102" s="577"/>
      <c r="KRN102" s="577"/>
      <c r="KRO102" s="577"/>
      <c r="KRP102" s="577"/>
      <c r="KRQ102" s="577"/>
      <c r="KRR102" s="577"/>
      <c r="KRS102" s="577"/>
      <c r="KRT102" s="577"/>
      <c r="KRU102" s="577"/>
      <c r="KRV102" s="577"/>
      <c r="KRW102" s="577"/>
      <c r="KRX102" s="577"/>
      <c r="KRY102" s="577"/>
      <c r="KRZ102" s="577"/>
      <c r="KSA102" s="577"/>
      <c r="KSB102" s="577"/>
      <c r="KSC102" s="577"/>
      <c r="KSD102" s="577"/>
      <c r="KSE102" s="577"/>
      <c r="KSF102" s="577"/>
      <c r="KSG102" s="577"/>
      <c r="KSH102" s="577"/>
      <c r="KSI102" s="577"/>
      <c r="KSJ102" s="577"/>
      <c r="KSK102" s="577"/>
      <c r="KSL102" s="577"/>
      <c r="KSM102" s="577"/>
      <c r="KSN102" s="577"/>
      <c r="KSO102" s="577"/>
      <c r="KSP102" s="577"/>
      <c r="KSQ102" s="577"/>
      <c r="KSR102" s="577"/>
      <c r="KSS102" s="577"/>
      <c r="KST102" s="577"/>
      <c r="KSU102" s="577"/>
      <c r="KSV102" s="577"/>
      <c r="KSW102" s="577"/>
      <c r="KSX102" s="577"/>
      <c r="KSY102" s="577"/>
      <c r="KSZ102" s="577"/>
      <c r="KTA102" s="577"/>
      <c r="KTB102" s="577"/>
      <c r="KTC102" s="577"/>
      <c r="KTD102" s="577"/>
      <c r="KTE102" s="577"/>
      <c r="KTF102" s="577"/>
      <c r="KTG102" s="577"/>
      <c r="KTH102" s="577"/>
      <c r="KTI102" s="577"/>
      <c r="KTJ102" s="577"/>
      <c r="KTK102" s="577"/>
      <c r="KTL102" s="577"/>
      <c r="KTM102" s="577"/>
      <c r="KTN102" s="577"/>
      <c r="KTO102" s="577"/>
      <c r="KTP102" s="577"/>
      <c r="KTQ102" s="577"/>
      <c r="KTR102" s="577"/>
      <c r="KTS102" s="577"/>
      <c r="KTT102" s="577"/>
      <c r="KTU102" s="577"/>
      <c r="KTV102" s="577"/>
      <c r="KTW102" s="577"/>
      <c r="KTX102" s="577"/>
      <c r="KTY102" s="577"/>
      <c r="KTZ102" s="577"/>
      <c r="KUA102" s="577"/>
      <c r="KUB102" s="577"/>
      <c r="KUC102" s="577"/>
      <c r="KUD102" s="577"/>
      <c r="KUE102" s="577"/>
      <c r="KUF102" s="577"/>
      <c r="KUG102" s="577"/>
      <c r="KUH102" s="577"/>
      <c r="KUI102" s="577"/>
      <c r="KUJ102" s="577"/>
      <c r="KUK102" s="577"/>
      <c r="KUL102" s="577"/>
      <c r="KUM102" s="577"/>
      <c r="KUN102" s="577"/>
      <c r="KUO102" s="577"/>
      <c r="KUP102" s="577"/>
      <c r="KUQ102" s="577"/>
      <c r="KUR102" s="577"/>
      <c r="KUS102" s="577"/>
      <c r="KUT102" s="577"/>
      <c r="KUU102" s="577"/>
      <c r="KUV102" s="577"/>
      <c r="KUW102" s="577"/>
      <c r="KUX102" s="577"/>
      <c r="KUY102" s="577"/>
      <c r="KUZ102" s="577"/>
      <c r="KVA102" s="577"/>
      <c r="KVB102" s="577"/>
      <c r="KVC102" s="577"/>
      <c r="KVD102" s="577"/>
      <c r="KVE102" s="577"/>
      <c r="KVF102" s="577"/>
      <c r="KVG102" s="577"/>
      <c r="KVH102" s="577"/>
      <c r="KVI102" s="577"/>
      <c r="KVJ102" s="577"/>
      <c r="KVK102" s="577"/>
      <c r="KVL102" s="577"/>
      <c r="KVM102" s="577"/>
      <c r="KVN102" s="577"/>
      <c r="KVO102" s="577"/>
      <c r="KVP102" s="577"/>
      <c r="KVQ102" s="577"/>
      <c r="KVR102" s="577"/>
      <c r="KVS102" s="577"/>
      <c r="KVT102" s="577"/>
      <c r="KVU102" s="577"/>
      <c r="KVV102" s="577"/>
      <c r="KVW102" s="577"/>
      <c r="KVX102" s="577"/>
      <c r="KVY102" s="577"/>
      <c r="KVZ102" s="577"/>
      <c r="KWA102" s="577"/>
      <c r="KWB102" s="577"/>
      <c r="KWC102" s="577"/>
      <c r="KWD102" s="577"/>
      <c r="KWE102" s="577"/>
      <c r="KWF102" s="577"/>
      <c r="KWG102" s="577"/>
      <c r="KWH102" s="577"/>
      <c r="KWI102" s="577"/>
      <c r="KWJ102" s="577"/>
      <c r="KWK102" s="577"/>
      <c r="KWL102" s="577"/>
      <c r="KWM102" s="577"/>
      <c r="KWN102" s="577"/>
      <c r="KWO102" s="577"/>
      <c r="KWP102" s="577"/>
      <c r="KWQ102" s="577"/>
      <c r="KWR102" s="577"/>
      <c r="KWS102" s="577"/>
      <c r="KWT102" s="577"/>
      <c r="KWU102" s="577"/>
      <c r="KWV102" s="577"/>
      <c r="KWW102" s="577"/>
      <c r="KWX102" s="577"/>
      <c r="KWY102" s="577"/>
      <c r="KWZ102" s="577"/>
      <c r="KXA102" s="577"/>
      <c r="KXB102" s="577"/>
      <c r="KXC102" s="577"/>
      <c r="KXD102" s="577"/>
      <c r="KXE102" s="577"/>
      <c r="KXF102" s="577"/>
      <c r="KXG102" s="577"/>
      <c r="KXH102" s="577"/>
      <c r="KXI102" s="577"/>
      <c r="KXJ102" s="577"/>
      <c r="KXK102" s="577"/>
      <c r="KXL102" s="577"/>
      <c r="KXM102" s="577"/>
      <c r="KXN102" s="577"/>
      <c r="KXO102" s="577"/>
      <c r="KXP102" s="577"/>
      <c r="KXQ102" s="577"/>
      <c r="KXR102" s="577"/>
      <c r="KXS102" s="577"/>
      <c r="KXT102" s="577"/>
      <c r="KXU102" s="577"/>
      <c r="KXV102" s="577"/>
      <c r="KXW102" s="577"/>
      <c r="KXX102" s="577"/>
      <c r="KXY102" s="577"/>
      <c r="KXZ102" s="577"/>
      <c r="KYA102" s="577"/>
      <c r="KYB102" s="577"/>
      <c r="KYC102" s="577"/>
      <c r="KYD102" s="577"/>
      <c r="KYE102" s="577"/>
      <c r="KYF102" s="577"/>
      <c r="KYG102" s="577"/>
      <c r="KYH102" s="577"/>
      <c r="KYI102" s="577"/>
      <c r="KYJ102" s="577"/>
      <c r="KYK102" s="577"/>
      <c r="KYL102" s="577"/>
      <c r="KYM102" s="577"/>
      <c r="KYN102" s="577"/>
      <c r="KYO102" s="577"/>
      <c r="KYP102" s="577"/>
      <c r="KYQ102" s="577"/>
      <c r="KYR102" s="577"/>
      <c r="KYS102" s="577"/>
      <c r="KYT102" s="577"/>
      <c r="KYU102" s="577"/>
      <c r="KYV102" s="577"/>
      <c r="KYW102" s="577"/>
      <c r="KYX102" s="577"/>
      <c r="KYY102" s="577"/>
      <c r="KYZ102" s="577"/>
      <c r="KZA102" s="577"/>
      <c r="KZB102" s="577"/>
      <c r="KZC102" s="577"/>
      <c r="KZD102" s="577"/>
      <c r="KZE102" s="577"/>
      <c r="KZF102" s="577"/>
      <c r="KZG102" s="577"/>
      <c r="KZH102" s="577"/>
      <c r="KZI102" s="577"/>
      <c r="KZJ102" s="577"/>
      <c r="KZK102" s="577"/>
      <c r="KZL102" s="577"/>
      <c r="KZM102" s="577"/>
      <c r="KZN102" s="577"/>
      <c r="KZO102" s="577"/>
      <c r="KZP102" s="577"/>
      <c r="KZQ102" s="577"/>
      <c r="KZR102" s="577"/>
      <c r="KZS102" s="577"/>
      <c r="KZT102" s="577"/>
      <c r="KZU102" s="577"/>
      <c r="KZV102" s="577"/>
      <c r="KZW102" s="577"/>
      <c r="KZX102" s="577"/>
      <c r="KZY102" s="577"/>
      <c r="KZZ102" s="577"/>
      <c r="LAA102" s="577"/>
      <c r="LAB102" s="577"/>
      <c r="LAC102" s="577"/>
      <c r="LAD102" s="577"/>
      <c r="LAE102" s="577"/>
      <c r="LAF102" s="577"/>
      <c r="LAG102" s="577"/>
      <c r="LAH102" s="577"/>
      <c r="LAI102" s="577"/>
      <c r="LAJ102" s="577"/>
      <c r="LAK102" s="577"/>
      <c r="LAL102" s="577"/>
      <c r="LAM102" s="577"/>
      <c r="LAN102" s="577"/>
      <c r="LAO102" s="577"/>
      <c r="LAP102" s="577"/>
      <c r="LAQ102" s="577"/>
      <c r="LAR102" s="577"/>
      <c r="LAS102" s="577"/>
      <c r="LAT102" s="577"/>
      <c r="LAU102" s="577"/>
      <c r="LAV102" s="577"/>
      <c r="LAW102" s="577"/>
      <c r="LAX102" s="577"/>
      <c r="LAY102" s="577"/>
      <c r="LAZ102" s="577"/>
      <c r="LBA102" s="577"/>
      <c r="LBB102" s="577"/>
      <c r="LBC102" s="577"/>
      <c r="LBD102" s="577"/>
      <c r="LBE102" s="577"/>
      <c r="LBF102" s="577"/>
      <c r="LBG102" s="577"/>
      <c r="LBH102" s="577"/>
      <c r="LBI102" s="577"/>
      <c r="LBJ102" s="577"/>
      <c r="LBK102" s="577"/>
      <c r="LBL102" s="577"/>
      <c r="LBM102" s="577"/>
      <c r="LBN102" s="577"/>
      <c r="LBO102" s="577"/>
      <c r="LBP102" s="577"/>
      <c r="LBQ102" s="577"/>
      <c r="LBR102" s="577"/>
      <c r="LBS102" s="577"/>
      <c r="LBT102" s="577"/>
      <c r="LBU102" s="577"/>
      <c r="LBV102" s="577"/>
      <c r="LBW102" s="577"/>
      <c r="LBX102" s="577"/>
      <c r="LBY102" s="577"/>
      <c r="LBZ102" s="577"/>
      <c r="LCA102" s="577"/>
      <c r="LCB102" s="577"/>
      <c r="LCC102" s="577"/>
      <c r="LCD102" s="577"/>
      <c r="LCE102" s="577"/>
      <c r="LCF102" s="577"/>
      <c r="LCG102" s="577"/>
      <c r="LCH102" s="577"/>
      <c r="LCI102" s="577"/>
      <c r="LCJ102" s="577"/>
      <c r="LCK102" s="577"/>
      <c r="LCL102" s="577"/>
      <c r="LCM102" s="577"/>
      <c r="LCN102" s="577"/>
      <c r="LCO102" s="577"/>
      <c r="LCP102" s="577"/>
      <c r="LCQ102" s="577"/>
      <c r="LCR102" s="577"/>
      <c r="LCS102" s="577"/>
      <c r="LCT102" s="577"/>
      <c r="LCU102" s="577"/>
      <c r="LCV102" s="577"/>
      <c r="LCW102" s="577"/>
      <c r="LCX102" s="577"/>
      <c r="LCY102" s="577"/>
      <c r="LCZ102" s="577"/>
      <c r="LDA102" s="577"/>
      <c r="LDB102" s="577"/>
      <c r="LDC102" s="577"/>
      <c r="LDD102" s="577"/>
      <c r="LDE102" s="577"/>
      <c r="LDF102" s="577"/>
      <c r="LDG102" s="577"/>
      <c r="LDH102" s="577"/>
      <c r="LDI102" s="577"/>
      <c r="LDJ102" s="577"/>
      <c r="LDK102" s="577"/>
      <c r="LDL102" s="577"/>
      <c r="LDM102" s="577"/>
      <c r="LDN102" s="577"/>
      <c r="LDO102" s="577"/>
      <c r="LDP102" s="577"/>
      <c r="LDQ102" s="577"/>
      <c r="LDR102" s="577"/>
      <c r="LDS102" s="577"/>
      <c r="LDT102" s="577"/>
      <c r="LDU102" s="577"/>
      <c r="LDV102" s="577"/>
      <c r="LDW102" s="577"/>
      <c r="LDX102" s="577"/>
      <c r="LDY102" s="577"/>
      <c r="LDZ102" s="577"/>
      <c r="LEA102" s="577"/>
      <c r="LEB102" s="577"/>
      <c r="LEC102" s="577"/>
      <c r="LED102" s="577"/>
      <c r="LEE102" s="577"/>
      <c r="LEF102" s="577"/>
      <c r="LEG102" s="577"/>
      <c r="LEH102" s="577"/>
      <c r="LEI102" s="577"/>
      <c r="LEJ102" s="577"/>
      <c r="LEK102" s="577"/>
      <c r="LEL102" s="577"/>
      <c r="LEM102" s="577"/>
      <c r="LEN102" s="577"/>
      <c r="LEO102" s="577"/>
      <c r="LEP102" s="577"/>
      <c r="LEQ102" s="577"/>
      <c r="LER102" s="577"/>
      <c r="LES102" s="577"/>
      <c r="LET102" s="577"/>
      <c r="LEU102" s="577"/>
      <c r="LEV102" s="577"/>
      <c r="LEW102" s="577"/>
      <c r="LEX102" s="577"/>
      <c r="LEY102" s="577"/>
      <c r="LEZ102" s="577"/>
      <c r="LFA102" s="577"/>
      <c r="LFB102" s="577"/>
      <c r="LFC102" s="577"/>
      <c r="LFD102" s="577"/>
      <c r="LFE102" s="577"/>
      <c r="LFF102" s="577"/>
      <c r="LFG102" s="577"/>
      <c r="LFH102" s="577"/>
      <c r="LFI102" s="577"/>
      <c r="LFJ102" s="577"/>
      <c r="LFK102" s="577"/>
      <c r="LFL102" s="577"/>
      <c r="LFM102" s="577"/>
      <c r="LFN102" s="577"/>
      <c r="LFO102" s="577"/>
      <c r="LFP102" s="577"/>
      <c r="LFQ102" s="577"/>
      <c r="LFR102" s="577"/>
      <c r="LFS102" s="577"/>
      <c r="LFT102" s="577"/>
      <c r="LFU102" s="577"/>
      <c r="LFV102" s="577"/>
      <c r="LFW102" s="577"/>
      <c r="LFX102" s="577"/>
      <c r="LFY102" s="577"/>
      <c r="LFZ102" s="577"/>
      <c r="LGA102" s="577"/>
      <c r="LGB102" s="577"/>
      <c r="LGC102" s="577"/>
      <c r="LGD102" s="577"/>
      <c r="LGE102" s="577"/>
      <c r="LGF102" s="577"/>
      <c r="LGG102" s="577"/>
      <c r="LGH102" s="577"/>
      <c r="LGI102" s="577"/>
      <c r="LGJ102" s="577"/>
      <c r="LGK102" s="577"/>
      <c r="LGL102" s="577"/>
      <c r="LGM102" s="577"/>
      <c r="LGN102" s="577"/>
      <c r="LGO102" s="577"/>
      <c r="LGP102" s="577"/>
      <c r="LGQ102" s="577"/>
      <c r="LGR102" s="577"/>
      <c r="LGS102" s="577"/>
      <c r="LGT102" s="577"/>
      <c r="LGU102" s="577"/>
      <c r="LGV102" s="577"/>
      <c r="LGW102" s="577"/>
      <c r="LGX102" s="577"/>
      <c r="LGY102" s="577"/>
      <c r="LGZ102" s="577"/>
      <c r="LHA102" s="577"/>
      <c r="LHB102" s="577"/>
      <c r="LHC102" s="577"/>
      <c r="LHD102" s="577"/>
      <c r="LHE102" s="577"/>
      <c r="LHF102" s="577"/>
      <c r="LHG102" s="577"/>
      <c r="LHH102" s="577"/>
      <c r="LHI102" s="577"/>
      <c r="LHJ102" s="577"/>
      <c r="LHK102" s="577"/>
      <c r="LHL102" s="577"/>
      <c r="LHM102" s="577"/>
      <c r="LHN102" s="577"/>
      <c r="LHO102" s="577"/>
      <c r="LHP102" s="577"/>
      <c r="LHQ102" s="577"/>
      <c r="LHR102" s="577"/>
      <c r="LHS102" s="577"/>
      <c r="LHT102" s="577"/>
      <c r="LHU102" s="577"/>
      <c r="LHV102" s="577"/>
      <c r="LHW102" s="577"/>
      <c r="LHX102" s="577"/>
      <c r="LHY102" s="577"/>
      <c r="LHZ102" s="577"/>
      <c r="LIA102" s="577"/>
      <c r="LIB102" s="577"/>
      <c r="LIC102" s="577"/>
      <c r="LID102" s="577"/>
      <c r="LIE102" s="577"/>
      <c r="LIF102" s="577"/>
      <c r="LIG102" s="577"/>
      <c r="LIH102" s="577"/>
      <c r="LII102" s="577"/>
      <c r="LIJ102" s="577"/>
      <c r="LIK102" s="577"/>
      <c r="LIL102" s="577"/>
      <c r="LIM102" s="577"/>
      <c r="LIN102" s="577"/>
      <c r="LIO102" s="577"/>
      <c r="LIP102" s="577"/>
      <c r="LIQ102" s="577"/>
      <c r="LIR102" s="577"/>
      <c r="LIS102" s="577"/>
      <c r="LIT102" s="577"/>
      <c r="LIU102" s="577"/>
      <c r="LIV102" s="577"/>
      <c r="LIW102" s="577"/>
      <c r="LIX102" s="577"/>
      <c r="LIY102" s="577"/>
      <c r="LIZ102" s="577"/>
      <c r="LJA102" s="577"/>
      <c r="LJB102" s="577"/>
      <c r="LJC102" s="577"/>
      <c r="LJD102" s="577"/>
      <c r="LJE102" s="577"/>
      <c r="LJF102" s="577"/>
      <c r="LJG102" s="577"/>
      <c r="LJH102" s="577"/>
      <c r="LJI102" s="577"/>
      <c r="LJJ102" s="577"/>
      <c r="LJK102" s="577"/>
      <c r="LJL102" s="577"/>
      <c r="LJM102" s="577"/>
      <c r="LJN102" s="577"/>
      <c r="LJO102" s="577"/>
      <c r="LJP102" s="577"/>
      <c r="LJQ102" s="577"/>
      <c r="LJR102" s="577"/>
      <c r="LJS102" s="577"/>
      <c r="LJT102" s="577"/>
      <c r="LJU102" s="577"/>
      <c r="LJV102" s="577"/>
      <c r="LJW102" s="577"/>
      <c r="LJX102" s="577"/>
      <c r="LJY102" s="577"/>
      <c r="LJZ102" s="577"/>
      <c r="LKA102" s="577"/>
      <c r="LKB102" s="577"/>
      <c r="LKC102" s="577"/>
      <c r="LKD102" s="577"/>
      <c r="LKE102" s="577"/>
      <c r="LKF102" s="577"/>
      <c r="LKG102" s="577"/>
      <c r="LKH102" s="577"/>
      <c r="LKI102" s="577"/>
      <c r="LKJ102" s="577"/>
      <c r="LKK102" s="577"/>
      <c r="LKL102" s="577"/>
      <c r="LKM102" s="577"/>
      <c r="LKN102" s="577"/>
      <c r="LKO102" s="577"/>
      <c r="LKP102" s="577"/>
      <c r="LKQ102" s="577"/>
      <c r="LKR102" s="577"/>
      <c r="LKS102" s="577"/>
      <c r="LKT102" s="577"/>
      <c r="LKU102" s="577"/>
      <c r="LKV102" s="577"/>
      <c r="LKW102" s="577"/>
      <c r="LKX102" s="577"/>
      <c r="LKY102" s="577"/>
      <c r="LKZ102" s="577"/>
      <c r="LLA102" s="577"/>
      <c r="LLB102" s="577"/>
      <c r="LLC102" s="577"/>
      <c r="LLD102" s="577"/>
      <c r="LLE102" s="577"/>
      <c r="LLF102" s="577"/>
      <c r="LLG102" s="577"/>
      <c r="LLH102" s="577"/>
      <c r="LLI102" s="577"/>
      <c r="LLJ102" s="577"/>
      <c r="LLK102" s="577"/>
      <c r="LLL102" s="577"/>
      <c r="LLM102" s="577"/>
      <c r="LLN102" s="577"/>
      <c r="LLO102" s="577"/>
      <c r="LLP102" s="577"/>
      <c r="LLQ102" s="577"/>
      <c r="LLR102" s="577"/>
      <c r="LLS102" s="577"/>
      <c r="LLT102" s="577"/>
      <c r="LLU102" s="577"/>
      <c r="LLV102" s="577"/>
      <c r="LLW102" s="577"/>
      <c r="LLX102" s="577"/>
      <c r="LLY102" s="577"/>
      <c r="LLZ102" s="577"/>
      <c r="LMA102" s="577"/>
      <c r="LMB102" s="577"/>
      <c r="LMC102" s="577"/>
      <c r="LMD102" s="577"/>
      <c r="LME102" s="577"/>
      <c r="LMF102" s="577"/>
      <c r="LMG102" s="577"/>
      <c r="LMH102" s="577"/>
      <c r="LMI102" s="577"/>
      <c r="LMJ102" s="577"/>
      <c r="LMK102" s="577"/>
      <c r="LML102" s="577"/>
      <c r="LMM102" s="577"/>
      <c r="LMN102" s="577"/>
      <c r="LMO102" s="577"/>
      <c r="LMP102" s="577"/>
      <c r="LMQ102" s="577"/>
      <c r="LMR102" s="577"/>
      <c r="LMS102" s="577"/>
      <c r="LMT102" s="577"/>
      <c r="LMU102" s="577"/>
      <c r="LMV102" s="577"/>
      <c r="LMW102" s="577"/>
      <c r="LMX102" s="577"/>
      <c r="LMY102" s="577"/>
      <c r="LMZ102" s="577"/>
      <c r="LNA102" s="577"/>
      <c r="LNB102" s="577"/>
      <c r="LNC102" s="577"/>
      <c r="LND102" s="577"/>
      <c r="LNE102" s="577"/>
      <c r="LNF102" s="577"/>
      <c r="LNG102" s="577"/>
      <c r="LNH102" s="577"/>
      <c r="LNI102" s="577"/>
      <c r="LNJ102" s="577"/>
      <c r="LNK102" s="577"/>
      <c r="LNL102" s="577"/>
      <c r="LNM102" s="577"/>
      <c r="LNN102" s="577"/>
      <c r="LNO102" s="577"/>
      <c r="LNP102" s="577"/>
      <c r="LNQ102" s="577"/>
      <c r="LNR102" s="577"/>
      <c r="LNS102" s="577"/>
      <c r="LNT102" s="577"/>
      <c r="LNU102" s="577"/>
      <c r="LNV102" s="577"/>
      <c r="LNW102" s="577"/>
      <c r="LNX102" s="577"/>
      <c r="LNY102" s="577"/>
      <c r="LNZ102" s="577"/>
      <c r="LOA102" s="577"/>
      <c r="LOB102" s="577"/>
      <c r="LOC102" s="577"/>
      <c r="LOD102" s="577"/>
      <c r="LOE102" s="577"/>
      <c r="LOF102" s="577"/>
      <c r="LOG102" s="577"/>
      <c r="LOH102" s="577"/>
      <c r="LOI102" s="577"/>
      <c r="LOJ102" s="577"/>
      <c r="LOK102" s="577"/>
      <c r="LOL102" s="577"/>
      <c r="LOM102" s="577"/>
      <c r="LON102" s="577"/>
      <c r="LOO102" s="577"/>
      <c r="LOP102" s="577"/>
      <c r="LOQ102" s="577"/>
      <c r="LOR102" s="577"/>
      <c r="LOS102" s="577"/>
      <c r="LOT102" s="577"/>
      <c r="LOU102" s="577"/>
      <c r="LOV102" s="577"/>
      <c r="LOW102" s="577"/>
      <c r="LOX102" s="577"/>
      <c r="LOY102" s="577"/>
      <c r="LOZ102" s="577"/>
      <c r="LPA102" s="577"/>
      <c r="LPB102" s="577"/>
      <c r="LPC102" s="577"/>
      <c r="LPD102" s="577"/>
      <c r="LPE102" s="577"/>
      <c r="LPF102" s="577"/>
      <c r="LPG102" s="577"/>
      <c r="LPH102" s="577"/>
      <c r="LPI102" s="577"/>
      <c r="LPJ102" s="577"/>
      <c r="LPK102" s="577"/>
      <c r="LPL102" s="577"/>
      <c r="LPM102" s="577"/>
      <c r="LPN102" s="577"/>
      <c r="LPO102" s="577"/>
      <c r="LPP102" s="577"/>
      <c r="LPQ102" s="577"/>
      <c r="LPR102" s="577"/>
      <c r="LPS102" s="577"/>
      <c r="LPT102" s="577"/>
      <c r="LPU102" s="577"/>
      <c r="LPV102" s="577"/>
      <c r="LPW102" s="577"/>
      <c r="LPX102" s="577"/>
      <c r="LPY102" s="577"/>
      <c r="LPZ102" s="577"/>
      <c r="LQA102" s="577"/>
      <c r="LQB102" s="577"/>
      <c r="LQC102" s="577"/>
      <c r="LQD102" s="577"/>
      <c r="LQE102" s="577"/>
      <c r="LQF102" s="577"/>
      <c r="LQG102" s="577"/>
      <c r="LQH102" s="577"/>
      <c r="LQI102" s="577"/>
      <c r="LQJ102" s="577"/>
      <c r="LQK102" s="577"/>
      <c r="LQL102" s="577"/>
      <c r="LQM102" s="577"/>
      <c r="LQN102" s="577"/>
      <c r="LQO102" s="577"/>
      <c r="LQP102" s="577"/>
      <c r="LQQ102" s="577"/>
      <c r="LQR102" s="577"/>
      <c r="LQS102" s="577"/>
      <c r="LQT102" s="577"/>
      <c r="LQU102" s="577"/>
      <c r="LQV102" s="577"/>
      <c r="LQW102" s="577"/>
      <c r="LQX102" s="577"/>
      <c r="LQY102" s="577"/>
      <c r="LQZ102" s="577"/>
      <c r="LRA102" s="577"/>
      <c r="LRB102" s="577"/>
      <c r="LRC102" s="577"/>
      <c r="LRD102" s="577"/>
      <c r="LRE102" s="577"/>
      <c r="LRF102" s="577"/>
      <c r="LRG102" s="577"/>
      <c r="LRH102" s="577"/>
      <c r="LRI102" s="577"/>
      <c r="LRJ102" s="577"/>
      <c r="LRK102" s="577"/>
      <c r="LRL102" s="577"/>
      <c r="LRM102" s="577"/>
      <c r="LRN102" s="577"/>
      <c r="LRO102" s="577"/>
      <c r="LRP102" s="577"/>
      <c r="LRQ102" s="577"/>
      <c r="LRR102" s="577"/>
      <c r="LRS102" s="577"/>
      <c r="LRT102" s="577"/>
      <c r="LRU102" s="577"/>
      <c r="LRV102" s="577"/>
      <c r="LRW102" s="577"/>
      <c r="LRX102" s="577"/>
      <c r="LRY102" s="577"/>
      <c r="LRZ102" s="577"/>
      <c r="LSA102" s="577"/>
      <c r="LSB102" s="577"/>
      <c r="LSC102" s="577"/>
      <c r="LSD102" s="577"/>
      <c r="LSE102" s="577"/>
      <c r="LSF102" s="577"/>
      <c r="LSG102" s="577"/>
      <c r="LSH102" s="577"/>
      <c r="LSI102" s="577"/>
      <c r="LSJ102" s="577"/>
      <c r="LSK102" s="577"/>
      <c r="LSL102" s="577"/>
      <c r="LSM102" s="577"/>
      <c r="LSN102" s="577"/>
      <c r="LSO102" s="577"/>
      <c r="LSP102" s="577"/>
      <c r="LSQ102" s="577"/>
      <c r="LSR102" s="577"/>
      <c r="LSS102" s="577"/>
      <c r="LST102" s="577"/>
      <c r="LSU102" s="577"/>
      <c r="LSV102" s="577"/>
      <c r="LSW102" s="577"/>
      <c r="LSX102" s="577"/>
      <c r="LSY102" s="577"/>
      <c r="LSZ102" s="577"/>
      <c r="LTA102" s="577"/>
      <c r="LTB102" s="577"/>
      <c r="LTC102" s="577"/>
      <c r="LTD102" s="577"/>
      <c r="LTE102" s="577"/>
      <c r="LTF102" s="577"/>
      <c r="LTG102" s="577"/>
      <c r="LTH102" s="577"/>
      <c r="LTI102" s="577"/>
      <c r="LTJ102" s="577"/>
      <c r="LTK102" s="577"/>
      <c r="LTL102" s="577"/>
      <c r="LTM102" s="577"/>
      <c r="LTN102" s="577"/>
      <c r="LTO102" s="577"/>
      <c r="LTP102" s="577"/>
      <c r="LTQ102" s="577"/>
      <c r="LTR102" s="577"/>
      <c r="LTS102" s="577"/>
      <c r="LTT102" s="577"/>
      <c r="LTU102" s="577"/>
      <c r="LTV102" s="577"/>
      <c r="LTW102" s="577"/>
      <c r="LTX102" s="577"/>
      <c r="LTY102" s="577"/>
      <c r="LTZ102" s="577"/>
      <c r="LUA102" s="577"/>
      <c r="LUB102" s="577"/>
      <c r="LUC102" s="577"/>
      <c r="LUD102" s="577"/>
      <c r="LUE102" s="577"/>
      <c r="LUF102" s="577"/>
      <c r="LUG102" s="577"/>
      <c r="LUH102" s="577"/>
      <c r="LUI102" s="577"/>
      <c r="LUJ102" s="577"/>
      <c r="LUK102" s="577"/>
      <c r="LUL102" s="577"/>
      <c r="LUM102" s="577"/>
      <c r="LUN102" s="577"/>
      <c r="LUO102" s="577"/>
      <c r="LUP102" s="577"/>
      <c r="LUQ102" s="577"/>
      <c r="LUR102" s="577"/>
      <c r="LUS102" s="577"/>
      <c r="LUT102" s="577"/>
      <c r="LUU102" s="577"/>
      <c r="LUV102" s="577"/>
      <c r="LUW102" s="577"/>
      <c r="LUX102" s="577"/>
      <c r="LUY102" s="577"/>
      <c r="LUZ102" s="577"/>
      <c r="LVA102" s="577"/>
      <c r="LVB102" s="577"/>
      <c r="LVC102" s="577"/>
      <c r="LVD102" s="577"/>
      <c r="LVE102" s="577"/>
      <c r="LVF102" s="577"/>
      <c r="LVG102" s="577"/>
      <c r="LVH102" s="577"/>
      <c r="LVI102" s="577"/>
      <c r="LVJ102" s="577"/>
      <c r="LVK102" s="577"/>
      <c r="LVL102" s="577"/>
      <c r="LVM102" s="577"/>
      <c r="LVN102" s="577"/>
      <c r="LVO102" s="577"/>
      <c r="LVP102" s="577"/>
      <c r="LVQ102" s="577"/>
      <c r="LVR102" s="577"/>
      <c r="LVS102" s="577"/>
      <c r="LVT102" s="577"/>
      <c r="LVU102" s="577"/>
      <c r="LVV102" s="577"/>
      <c r="LVW102" s="577"/>
      <c r="LVX102" s="577"/>
      <c r="LVY102" s="577"/>
      <c r="LVZ102" s="577"/>
      <c r="LWA102" s="577"/>
      <c r="LWB102" s="577"/>
      <c r="LWC102" s="577"/>
      <c r="LWD102" s="577"/>
      <c r="LWE102" s="577"/>
      <c r="LWF102" s="577"/>
      <c r="LWG102" s="577"/>
      <c r="LWH102" s="577"/>
      <c r="LWI102" s="577"/>
      <c r="LWJ102" s="577"/>
      <c r="LWK102" s="577"/>
      <c r="LWL102" s="577"/>
      <c r="LWM102" s="577"/>
      <c r="LWN102" s="577"/>
      <c r="LWO102" s="577"/>
      <c r="LWP102" s="577"/>
      <c r="LWQ102" s="577"/>
      <c r="LWR102" s="577"/>
      <c r="LWS102" s="577"/>
      <c r="LWT102" s="577"/>
      <c r="LWU102" s="577"/>
      <c r="LWV102" s="577"/>
      <c r="LWW102" s="577"/>
      <c r="LWX102" s="577"/>
      <c r="LWY102" s="577"/>
      <c r="LWZ102" s="577"/>
      <c r="LXA102" s="577"/>
      <c r="LXB102" s="577"/>
      <c r="LXC102" s="577"/>
      <c r="LXD102" s="577"/>
      <c r="LXE102" s="577"/>
      <c r="LXF102" s="577"/>
      <c r="LXG102" s="577"/>
      <c r="LXH102" s="577"/>
      <c r="LXI102" s="577"/>
      <c r="LXJ102" s="577"/>
      <c r="LXK102" s="577"/>
      <c r="LXL102" s="577"/>
      <c r="LXM102" s="577"/>
      <c r="LXN102" s="577"/>
      <c r="LXO102" s="577"/>
      <c r="LXP102" s="577"/>
      <c r="LXQ102" s="577"/>
      <c r="LXR102" s="577"/>
      <c r="LXS102" s="577"/>
      <c r="LXT102" s="577"/>
      <c r="LXU102" s="577"/>
      <c r="LXV102" s="577"/>
      <c r="LXW102" s="577"/>
      <c r="LXX102" s="577"/>
      <c r="LXY102" s="577"/>
      <c r="LXZ102" s="577"/>
      <c r="LYA102" s="577"/>
      <c r="LYB102" s="577"/>
      <c r="LYC102" s="577"/>
      <c r="LYD102" s="577"/>
      <c r="LYE102" s="577"/>
      <c r="LYF102" s="577"/>
      <c r="LYG102" s="577"/>
      <c r="LYH102" s="577"/>
      <c r="LYI102" s="577"/>
      <c r="LYJ102" s="577"/>
      <c r="LYK102" s="577"/>
      <c r="LYL102" s="577"/>
      <c r="LYM102" s="577"/>
      <c r="LYN102" s="577"/>
      <c r="LYO102" s="577"/>
      <c r="LYP102" s="577"/>
      <c r="LYQ102" s="577"/>
      <c r="LYR102" s="577"/>
      <c r="LYS102" s="577"/>
      <c r="LYT102" s="577"/>
      <c r="LYU102" s="577"/>
      <c r="LYV102" s="577"/>
      <c r="LYW102" s="577"/>
      <c r="LYX102" s="577"/>
      <c r="LYY102" s="577"/>
      <c r="LYZ102" s="577"/>
      <c r="LZA102" s="577"/>
      <c r="LZB102" s="577"/>
      <c r="LZC102" s="577"/>
      <c r="LZD102" s="577"/>
      <c r="LZE102" s="577"/>
      <c r="LZF102" s="577"/>
      <c r="LZG102" s="577"/>
      <c r="LZH102" s="577"/>
      <c r="LZI102" s="577"/>
      <c r="LZJ102" s="577"/>
      <c r="LZK102" s="577"/>
      <c r="LZL102" s="577"/>
      <c r="LZM102" s="577"/>
      <c r="LZN102" s="577"/>
      <c r="LZO102" s="577"/>
      <c r="LZP102" s="577"/>
      <c r="LZQ102" s="577"/>
      <c r="LZR102" s="577"/>
      <c r="LZS102" s="577"/>
      <c r="LZT102" s="577"/>
      <c r="LZU102" s="577"/>
      <c r="LZV102" s="577"/>
      <c r="LZW102" s="577"/>
      <c r="LZX102" s="577"/>
      <c r="LZY102" s="577"/>
      <c r="LZZ102" s="577"/>
      <c r="MAA102" s="577"/>
      <c r="MAB102" s="577"/>
      <c r="MAC102" s="577"/>
      <c r="MAD102" s="577"/>
      <c r="MAE102" s="577"/>
      <c r="MAF102" s="577"/>
      <c r="MAG102" s="577"/>
      <c r="MAH102" s="577"/>
      <c r="MAI102" s="577"/>
      <c r="MAJ102" s="577"/>
      <c r="MAK102" s="577"/>
      <c r="MAL102" s="577"/>
      <c r="MAM102" s="577"/>
      <c r="MAN102" s="577"/>
      <c r="MAO102" s="577"/>
      <c r="MAP102" s="577"/>
      <c r="MAQ102" s="577"/>
      <c r="MAR102" s="577"/>
      <c r="MAS102" s="577"/>
      <c r="MAT102" s="577"/>
      <c r="MAU102" s="577"/>
      <c r="MAV102" s="577"/>
      <c r="MAW102" s="577"/>
      <c r="MAX102" s="577"/>
      <c r="MAY102" s="577"/>
      <c r="MAZ102" s="577"/>
      <c r="MBA102" s="577"/>
      <c r="MBB102" s="577"/>
      <c r="MBC102" s="577"/>
      <c r="MBD102" s="577"/>
      <c r="MBE102" s="577"/>
      <c r="MBF102" s="577"/>
      <c r="MBG102" s="577"/>
      <c r="MBH102" s="577"/>
      <c r="MBI102" s="577"/>
      <c r="MBJ102" s="577"/>
      <c r="MBK102" s="577"/>
      <c r="MBL102" s="577"/>
      <c r="MBM102" s="577"/>
      <c r="MBN102" s="577"/>
      <c r="MBO102" s="577"/>
      <c r="MBP102" s="577"/>
      <c r="MBQ102" s="577"/>
      <c r="MBR102" s="577"/>
      <c r="MBS102" s="577"/>
      <c r="MBT102" s="577"/>
      <c r="MBU102" s="577"/>
      <c r="MBV102" s="577"/>
      <c r="MBW102" s="577"/>
      <c r="MBX102" s="577"/>
      <c r="MBY102" s="577"/>
      <c r="MBZ102" s="577"/>
      <c r="MCA102" s="577"/>
      <c r="MCB102" s="577"/>
      <c r="MCC102" s="577"/>
      <c r="MCD102" s="577"/>
      <c r="MCE102" s="577"/>
      <c r="MCF102" s="577"/>
      <c r="MCG102" s="577"/>
      <c r="MCH102" s="577"/>
      <c r="MCI102" s="577"/>
      <c r="MCJ102" s="577"/>
      <c r="MCK102" s="577"/>
      <c r="MCL102" s="577"/>
      <c r="MCM102" s="577"/>
      <c r="MCN102" s="577"/>
      <c r="MCO102" s="577"/>
      <c r="MCP102" s="577"/>
      <c r="MCQ102" s="577"/>
      <c r="MCR102" s="577"/>
      <c r="MCS102" s="577"/>
      <c r="MCT102" s="577"/>
      <c r="MCU102" s="577"/>
      <c r="MCV102" s="577"/>
      <c r="MCW102" s="577"/>
      <c r="MCX102" s="577"/>
      <c r="MCY102" s="577"/>
      <c r="MCZ102" s="577"/>
      <c r="MDA102" s="577"/>
      <c r="MDB102" s="577"/>
      <c r="MDC102" s="577"/>
      <c r="MDD102" s="577"/>
      <c r="MDE102" s="577"/>
      <c r="MDF102" s="577"/>
      <c r="MDG102" s="577"/>
      <c r="MDH102" s="577"/>
      <c r="MDI102" s="577"/>
      <c r="MDJ102" s="577"/>
      <c r="MDK102" s="577"/>
      <c r="MDL102" s="577"/>
      <c r="MDM102" s="577"/>
      <c r="MDN102" s="577"/>
      <c r="MDO102" s="577"/>
      <c r="MDP102" s="577"/>
      <c r="MDQ102" s="577"/>
      <c r="MDR102" s="577"/>
      <c r="MDS102" s="577"/>
      <c r="MDT102" s="577"/>
      <c r="MDU102" s="577"/>
      <c r="MDV102" s="577"/>
      <c r="MDW102" s="577"/>
      <c r="MDX102" s="577"/>
      <c r="MDY102" s="577"/>
      <c r="MDZ102" s="577"/>
      <c r="MEA102" s="577"/>
      <c r="MEB102" s="577"/>
      <c r="MEC102" s="577"/>
      <c r="MED102" s="577"/>
      <c r="MEE102" s="577"/>
      <c r="MEF102" s="577"/>
      <c r="MEG102" s="577"/>
      <c r="MEH102" s="577"/>
      <c r="MEI102" s="577"/>
      <c r="MEJ102" s="577"/>
      <c r="MEK102" s="577"/>
      <c r="MEL102" s="577"/>
      <c r="MEM102" s="577"/>
      <c r="MEN102" s="577"/>
      <c r="MEO102" s="577"/>
      <c r="MEP102" s="577"/>
      <c r="MEQ102" s="577"/>
      <c r="MER102" s="577"/>
      <c r="MES102" s="577"/>
      <c r="MET102" s="577"/>
      <c r="MEU102" s="577"/>
      <c r="MEV102" s="577"/>
      <c r="MEW102" s="577"/>
      <c r="MEX102" s="577"/>
      <c r="MEY102" s="577"/>
      <c r="MEZ102" s="577"/>
      <c r="MFA102" s="577"/>
      <c r="MFB102" s="577"/>
      <c r="MFC102" s="577"/>
      <c r="MFD102" s="577"/>
      <c r="MFE102" s="577"/>
      <c r="MFF102" s="577"/>
      <c r="MFG102" s="577"/>
      <c r="MFH102" s="577"/>
      <c r="MFI102" s="577"/>
      <c r="MFJ102" s="577"/>
      <c r="MFK102" s="577"/>
      <c r="MFL102" s="577"/>
      <c r="MFM102" s="577"/>
      <c r="MFN102" s="577"/>
      <c r="MFO102" s="577"/>
      <c r="MFP102" s="577"/>
      <c r="MFQ102" s="577"/>
      <c r="MFR102" s="577"/>
      <c r="MFS102" s="577"/>
      <c r="MFT102" s="577"/>
      <c r="MFU102" s="577"/>
      <c r="MFV102" s="577"/>
      <c r="MFW102" s="577"/>
      <c r="MFX102" s="577"/>
      <c r="MFY102" s="577"/>
      <c r="MFZ102" s="577"/>
      <c r="MGA102" s="577"/>
      <c r="MGB102" s="577"/>
      <c r="MGC102" s="577"/>
      <c r="MGD102" s="577"/>
      <c r="MGE102" s="577"/>
      <c r="MGF102" s="577"/>
      <c r="MGG102" s="577"/>
      <c r="MGH102" s="577"/>
      <c r="MGI102" s="577"/>
      <c r="MGJ102" s="577"/>
      <c r="MGK102" s="577"/>
      <c r="MGL102" s="577"/>
      <c r="MGM102" s="577"/>
      <c r="MGN102" s="577"/>
      <c r="MGO102" s="577"/>
      <c r="MGP102" s="577"/>
      <c r="MGQ102" s="577"/>
      <c r="MGR102" s="577"/>
      <c r="MGS102" s="577"/>
      <c r="MGT102" s="577"/>
      <c r="MGU102" s="577"/>
      <c r="MGV102" s="577"/>
      <c r="MGW102" s="577"/>
      <c r="MGX102" s="577"/>
      <c r="MGY102" s="577"/>
      <c r="MGZ102" s="577"/>
      <c r="MHA102" s="577"/>
      <c r="MHB102" s="577"/>
      <c r="MHC102" s="577"/>
      <c r="MHD102" s="577"/>
      <c r="MHE102" s="577"/>
      <c r="MHF102" s="577"/>
      <c r="MHG102" s="577"/>
      <c r="MHH102" s="577"/>
      <c r="MHI102" s="577"/>
      <c r="MHJ102" s="577"/>
      <c r="MHK102" s="577"/>
      <c r="MHL102" s="577"/>
      <c r="MHM102" s="577"/>
      <c r="MHN102" s="577"/>
      <c r="MHO102" s="577"/>
      <c r="MHP102" s="577"/>
      <c r="MHQ102" s="577"/>
      <c r="MHR102" s="577"/>
      <c r="MHS102" s="577"/>
      <c r="MHT102" s="577"/>
      <c r="MHU102" s="577"/>
      <c r="MHV102" s="577"/>
      <c r="MHW102" s="577"/>
      <c r="MHX102" s="577"/>
      <c r="MHY102" s="577"/>
      <c r="MHZ102" s="577"/>
      <c r="MIA102" s="577"/>
      <c r="MIB102" s="577"/>
      <c r="MIC102" s="577"/>
      <c r="MID102" s="577"/>
      <c r="MIE102" s="577"/>
      <c r="MIF102" s="577"/>
      <c r="MIG102" s="577"/>
      <c r="MIH102" s="577"/>
      <c r="MII102" s="577"/>
      <c r="MIJ102" s="577"/>
      <c r="MIK102" s="577"/>
      <c r="MIL102" s="577"/>
      <c r="MIM102" s="577"/>
      <c r="MIN102" s="577"/>
      <c r="MIO102" s="577"/>
      <c r="MIP102" s="577"/>
      <c r="MIQ102" s="577"/>
      <c r="MIR102" s="577"/>
      <c r="MIS102" s="577"/>
      <c r="MIT102" s="577"/>
      <c r="MIU102" s="577"/>
      <c r="MIV102" s="577"/>
      <c r="MIW102" s="577"/>
      <c r="MIX102" s="577"/>
      <c r="MIY102" s="577"/>
      <c r="MIZ102" s="577"/>
      <c r="MJA102" s="577"/>
      <c r="MJB102" s="577"/>
      <c r="MJC102" s="577"/>
      <c r="MJD102" s="577"/>
      <c r="MJE102" s="577"/>
      <c r="MJF102" s="577"/>
      <c r="MJG102" s="577"/>
      <c r="MJH102" s="577"/>
      <c r="MJI102" s="577"/>
      <c r="MJJ102" s="577"/>
      <c r="MJK102" s="577"/>
      <c r="MJL102" s="577"/>
      <c r="MJM102" s="577"/>
      <c r="MJN102" s="577"/>
      <c r="MJO102" s="577"/>
      <c r="MJP102" s="577"/>
      <c r="MJQ102" s="577"/>
      <c r="MJR102" s="577"/>
      <c r="MJS102" s="577"/>
      <c r="MJT102" s="577"/>
      <c r="MJU102" s="577"/>
      <c r="MJV102" s="577"/>
      <c r="MJW102" s="577"/>
      <c r="MJX102" s="577"/>
      <c r="MJY102" s="577"/>
      <c r="MJZ102" s="577"/>
      <c r="MKA102" s="577"/>
      <c r="MKB102" s="577"/>
      <c r="MKC102" s="577"/>
      <c r="MKD102" s="577"/>
      <c r="MKE102" s="577"/>
      <c r="MKF102" s="577"/>
      <c r="MKG102" s="577"/>
      <c r="MKH102" s="577"/>
      <c r="MKI102" s="577"/>
      <c r="MKJ102" s="577"/>
      <c r="MKK102" s="577"/>
      <c r="MKL102" s="577"/>
      <c r="MKM102" s="577"/>
      <c r="MKN102" s="577"/>
      <c r="MKO102" s="577"/>
      <c r="MKP102" s="577"/>
      <c r="MKQ102" s="577"/>
      <c r="MKR102" s="577"/>
      <c r="MKS102" s="577"/>
      <c r="MKT102" s="577"/>
      <c r="MKU102" s="577"/>
      <c r="MKV102" s="577"/>
      <c r="MKW102" s="577"/>
      <c r="MKX102" s="577"/>
      <c r="MKY102" s="577"/>
      <c r="MKZ102" s="577"/>
      <c r="MLA102" s="577"/>
      <c r="MLB102" s="577"/>
      <c r="MLC102" s="577"/>
      <c r="MLD102" s="577"/>
      <c r="MLE102" s="577"/>
      <c r="MLF102" s="577"/>
      <c r="MLG102" s="577"/>
      <c r="MLH102" s="577"/>
      <c r="MLI102" s="577"/>
      <c r="MLJ102" s="577"/>
      <c r="MLK102" s="577"/>
      <c r="MLL102" s="577"/>
      <c r="MLM102" s="577"/>
      <c r="MLN102" s="577"/>
      <c r="MLO102" s="577"/>
      <c r="MLP102" s="577"/>
      <c r="MLQ102" s="577"/>
      <c r="MLR102" s="577"/>
      <c r="MLS102" s="577"/>
      <c r="MLT102" s="577"/>
      <c r="MLU102" s="577"/>
      <c r="MLV102" s="577"/>
      <c r="MLW102" s="577"/>
      <c r="MLX102" s="577"/>
      <c r="MLY102" s="577"/>
      <c r="MLZ102" s="577"/>
      <c r="MMA102" s="577"/>
      <c r="MMB102" s="577"/>
      <c r="MMC102" s="577"/>
      <c r="MMD102" s="577"/>
      <c r="MME102" s="577"/>
      <c r="MMF102" s="577"/>
      <c r="MMG102" s="577"/>
      <c r="MMH102" s="577"/>
      <c r="MMI102" s="577"/>
      <c r="MMJ102" s="577"/>
      <c r="MMK102" s="577"/>
      <c r="MML102" s="577"/>
      <c r="MMM102" s="577"/>
      <c r="MMN102" s="577"/>
      <c r="MMO102" s="577"/>
      <c r="MMP102" s="577"/>
      <c r="MMQ102" s="577"/>
      <c r="MMR102" s="577"/>
      <c r="MMS102" s="577"/>
      <c r="MMT102" s="577"/>
      <c r="MMU102" s="577"/>
      <c r="MMV102" s="577"/>
      <c r="MMW102" s="577"/>
      <c r="MMX102" s="577"/>
      <c r="MMY102" s="577"/>
      <c r="MMZ102" s="577"/>
      <c r="MNA102" s="577"/>
      <c r="MNB102" s="577"/>
      <c r="MNC102" s="577"/>
      <c r="MND102" s="577"/>
      <c r="MNE102" s="577"/>
      <c r="MNF102" s="577"/>
      <c r="MNG102" s="577"/>
      <c r="MNH102" s="577"/>
      <c r="MNI102" s="577"/>
      <c r="MNJ102" s="577"/>
      <c r="MNK102" s="577"/>
      <c r="MNL102" s="577"/>
      <c r="MNM102" s="577"/>
      <c r="MNN102" s="577"/>
      <c r="MNO102" s="577"/>
      <c r="MNP102" s="577"/>
      <c r="MNQ102" s="577"/>
      <c r="MNR102" s="577"/>
      <c r="MNS102" s="577"/>
      <c r="MNT102" s="577"/>
      <c r="MNU102" s="577"/>
      <c r="MNV102" s="577"/>
      <c r="MNW102" s="577"/>
      <c r="MNX102" s="577"/>
      <c r="MNY102" s="577"/>
      <c r="MNZ102" s="577"/>
      <c r="MOA102" s="577"/>
      <c r="MOB102" s="577"/>
      <c r="MOC102" s="577"/>
      <c r="MOD102" s="577"/>
      <c r="MOE102" s="577"/>
      <c r="MOF102" s="577"/>
      <c r="MOG102" s="577"/>
      <c r="MOH102" s="577"/>
      <c r="MOI102" s="577"/>
      <c r="MOJ102" s="577"/>
      <c r="MOK102" s="577"/>
      <c r="MOL102" s="577"/>
      <c r="MOM102" s="577"/>
      <c r="MON102" s="577"/>
      <c r="MOO102" s="577"/>
      <c r="MOP102" s="577"/>
      <c r="MOQ102" s="577"/>
      <c r="MOR102" s="577"/>
      <c r="MOS102" s="577"/>
      <c r="MOT102" s="577"/>
      <c r="MOU102" s="577"/>
      <c r="MOV102" s="577"/>
      <c r="MOW102" s="577"/>
      <c r="MOX102" s="577"/>
      <c r="MOY102" s="577"/>
      <c r="MOZ102" s="577"/>
      <c r="MPA102" s="577"/>
      <c r="MPB102" s="577"/>
      <c r="MPC102" s="577"/>
      <c r="MPD102" s="577"/>
      <c r="MPE102" s="577"/>
      <c r="MPF102" s="577"/>
      <c r="MPG102" s="577"/>
      <c r="MPH102" s="577"/>
      <c r="MPI102" s="577"/>
      <c r="MPJ102" s="577"/>
      <c r="MPK102" s="577"/>
      <c r="MPL102" s="577"/>
      <c r="MPM102" s="577"/>
      <c r="MPN102" s="577"/>
      <c r="MPO102" s="577"/>
      <c r="MPP102" s="577"/>
      <c r="MPQ102" s="577"/>
      <c r="MPR102" s="577"/>
      <c r="MPS102" s="577"/>
      <c r="MPT102" s="577"/>
      <c r="MPU102" s="577"/>
      <c r="MPV102" s="577"/>
      <c r="MPW102" s="577"/>
      <c r="MPX102" s="577"/>
      <c r="MPY102" s="577"/>
      <c r="MPZ102" s="577"/>
      <c r="MQA102" s="577"/>
      <c r="MQB102" s="577"/>
      <c r="MQC102" s="577"/>
      <c r="MQD102" s="577"/>
      <c r="MQE102" s="577"/>
      <c r="MQF102" s="577"/>
      <c r="MQG102" s="577"/>
      <c r="MQH102" s="577"/>
      <c r="MQI102" s="577"/>
      <c r="MQJ102" s="577"/>
      <c r="MQK102" s="577"/>
      <c r="MQL102" s="577"/>
      <c r="MQM102" s="577"/>
      <c r="MQN102" s="577"/>
      <c r="MQO102" s="577"/>
      <c r="MQP102" s="577"/>
      <c r="MQQ102" s="577"/>
      <c r="MQR102" s="577"/>
      <c r="MQS102" s="577"/>
      <c r="MQT102" s="577"/>
      <c r="MQU102" s="577"/>
      <c r="MQV102" s="577"/>
      <c r="MQW102" s="577"/>
      <c r="MQX102" s="577"/>
      <c r="MQY102" s="577"/>
      <c r="MQZ102" s="577"/>
      <c r="MRA102" s="577"/>
      <c r="MRB102" s="577"/>
      <c r="MRC102" s="577"/>
      <c r="MRD102" s="577"/>
      <c r="MRE102" s="577"/>
      <c r="MRF102" s="577"/>
      <c r="MRG102" s="577"/>
      <c r="MRH102" s="577"/>
      <c r="MRI102" s="577"/>
      <c r="MRJ102" s="577"/>
      <c r="MRK102" s="577"/>
      <c r="MRL102" s="577"/>
      <c r="MRM102" s="577"/>
      <c r="MRN102" s="577"/>
      <c r="MRO102" s="577"/>
      <c r="MRP102" s="577"/>
      <c r="MRQ102" s="577"/>
      <c r="MRR102" s="577"/>
      <c r="MRS102" s="577"/>
      <c r="MRT102" s="577"/>
      <c r="MRU102" s="577"/>
      <c r="MRV102" s="577"/>
      <c r="MRW102" s="577"/>
      <c r="MRX102" s="577"/>
      <c r="MRY102" s="577"/>
      <c r="MRZ102" s="577"/>
      <c r="MSA102" s="577"/>
      <c r="MSB102" s="577"/>
      <c r="MSC102" s="577"/>
      <c r="MSD102" s="577"/>
      <c r="MSE102" s="577"/>
      <c r="MSF102" s="577"/>
      <c r="MSG102" s="577"/>
      <c r="MSH102" s="577"/>
      <c r="MSI102" s="577"/>
      <c r="MSJ102" s="577"/>
      <c r="MSK102" s="577"/>
      <c r="MSL102" s="577"/>
      <c r="MSM102" s="577"/>
      <c r="MSN102" s="577"/>
      <c r="MSO102" s="577"/>
      <c r="MSP102" s="577"/>
      <c r="MSQ102" s="577"/>
      <c r="MSR102" s="577"/>
      <c r="MSS102" s="577"/>
      <c r="MST102" s="577"/>
      <c r="MSU102" s="577"/>
      <c r="MSV102" s="577"/>
      <c r="MSW102" s="577"/>
      <c r="MSX102" s="577"/>
      <c r="MSY102" s="577"/>
      <c r="MSZ102" s="577"/>
      <c r="MTA102" s="577"/>
      <c r="MTB102" s="577"/>
      <c r="MTC102" s="577"/>
      <c r="MTD102" s="577"/>
      <c r="MTE102" s="577"/>
      <c r="MTF102" s="577"/>
      <c r="MTG102" s="577"/>
      <c r="MTH102" s="577"/>
      <c r="MTI102" s="577"/>
      <c r="MTJ102" s="577"/>
      <c r="MTK102" s="577"/>
      <c r="MTL102" s="577"/>
      <c r="MTM102" s="577"/>
      <c r="MTN102" s="577"/>
      <c r="MTO102" s="577"/>
      <c r="MTP102" s="577"/>
      <c r="MTQ102" s="577"/>
      <c r="MTR102" s="577"/>
      <c r="MTS102" s="577"/>
      <c r="MTT102" s="577"/>
      <c r="MTU102" s="577"/>
      <c r="MTV102" s="577"/>
      <c r="MTW102" s="577"/>
      <c r="MTX102" s="577"/>
      <c r="MTY102" s="577"/>
      <c r="MTZ102" s="577"/>
      <c r="MUA102" s="577"/>
      <c r="MUB102" s="577"/>
      <c r="MUC102" s="577"/>
      <c r="MUD102" s="577"/>
      <c r="MUE102" s="577"/>
      <c r="MUF102" s="577"/>
      <c r="MUG102" s="577"/>
      <c r="MUH102" s="577"/>
      <c r="MUI102" s="577"/>
      <c r="MUJ102" s="577"/>
      <c r="MUK102" s="577"/>
      <c r="MUL102" s="577"/>
      <c r="MUM102" s="577"/>
      <c r="MUN102" s="577"/>
      <c r="MUO102" s="577"/>
      <c r="MUP102" s="577"/>
      <c r="MUQ102" s="577"/>
      <c r="MUR102" s="577"/>
      <c r="MUS102" s="577"/>
      <c r="MUT102" s="577"/>
      <c r="MUU102" s="577"/>
      <c r="MUV102" s="577"/>
      <c r="MUW102" s="577"/>
      <c r="MUX102" s="577"/>
      <c r="MUY102" s="577"/>
      <c r="MUZ102" s="577"/>
      <c r="MVA102" s="577"/>
      <c r="MVB102" s="577"/>
      <c r="MVC102" s="577"/>
      <c r="MVD102" s="577"/>
      <c r="MVE102" s="577"/>
      <c r="MVF102" s="577"/>
      <c r="MVG102" s="577"/>
      <c r="MVH102" s="577"/>
      <c r="MVI102" s="577"/>
      <c r="MVJ102" s="577"/>
      <c r="MVK102" s="577"/>
      <c r="MVL102" s="577"/>
      <c r="MVM102" s="577"/>
      <c r="MVN102" s="577"/>
      <c r="MVO102" s="577"/>
      <c r="MVP102" s="577"/>
      <c r="MVQ102" s="577"/>
      <c r="MVR102" s="577"/>
      <c r="MVS102" s="577"/>
      <c r="MVT102" s="577"/>
      <c r="MVU102" s="577"/>
      <c r="MVV102" s="577"/>
      <c r="MVW102" s="577"/>
      <c r="MVX102" s="577"/>
      <c r="MVY102" s="577"/>
      <c r="MVZ102" s="577"/>
      <c r="MWA102" s="577"/>
      <c r="MWB102" s="577"/>
      <c r="MWC102" s="577"/>
      <c r="MWD102" s="577"/>
      <c r="MWE102" s="577"/>
      <c r="MWF102" s="577"/>
      <c r="MWG102" s="577"/>
      <c r="MWH102" s="577"/>
      <c r="MWI102" s="577"/>
      <c r="MWJ102" s="577"/>
      <c r="MWK102" s="577"/>
      <c r="MWL102" s="577"/>
      <c r="MWM102" s="577"/>
      <c r="MWN102" s="577"/>
      <c r="MWO102" s="577"/>
      <c r="MWP102" s="577"/>
      <c r="MWQ102" s="577"/>
      <c r="MWR102" s="577"/>
      <c r="MWS102" s="577"/>
      <c r="MWT102" s="577"/>
      <c r="MWU102" s="577"/>
      <c r="MWV102" s="577"/>
      <c r="MWW102" s="577"/>
      <c r="MWX102" s="577"/>
      <c r="MWY102" s="577"/>
      <c r="MWZ102" s="577"/>
      <c r="MXA102" s="577"/>
      <c r="MXB102" s="577"/>
      <c r="MXC102" s="577"/>
      <c r="MXD102" s="577"/>
      <c r="MXE102" s="577"/>
      <c r="MXF102" s="577"/>
      <c r="MXG102" s="577"/>
      <c r="MXH102" s="577"/>
      <c r="MXI102" s="577"/>
      <c r="MXJ102" s="577"/>
      <c r="MXK102" s="577"/>
      <c r="MXL102" s="577"/>
      <c r="MXM102" s="577"/>
      <c r="MXN102" s="577"/>
      <c r="MXO102" s="577"/>
      <c r="MXP102" s="577"/>
      <c r="MXQ102" s="577"/>
      <c r="MXR102" s="577"/>
      <c r="MXS102" s="577"/>
      <c r="MXT102" s="577"/>
      <c r="MXU102" s="577"/>
      <c r="MXV102" s="577"/>
      <c r="MXW102" s="577"/>
      <c r="MXX102" s="577"/>
      <c r="MXY102" s="577"/>
      <c r="MXZ102" s="577"/>
      <c r="MYA102" s="577"/>
      <c r="MYB102" s="577"/>
      <c r="MYC102" s="577"/>
      <c r="MYD102" s="577"/>
      <c r="MYE102" s="577"/>
      <c r="MYF102" s="577"/>
      <c r="MYG102" s="577"/>
      <c r="MYH102" s="577"/>
      <c r="MYI102" s="577"/>
      <c r="MYJ102" s="577"/>
      <c r="MYK102" s="577"/>
      <c r="MYL102" s="577"/>
      <c r="MYM102" s="577"/>
      <c r="MYN102" s="577"/>
      <c r="MYO102" s="577"/>
      <c r="MYP102" s="577"/>
      <c r="MYQ102" s="577"/>
      <c r="MYR102" s="577"/>
      <c r="MYS102" s="577"/>
      <c r="MYT102" s="577"/>
      <c r="MYU102" s="577"/>
      <c r="MYV102" s="577"/>
      <c r="MYW102" s="577"/>
      <c r="MYX102" s="577"/>
      <c r="MYY102" s="577"/>
      <c r="MYZ102" s="577"/>
      <c r="MZA102" s="577"/>
      <c r="MZB102" s="577"/>
      <c r="MZC102" s="577"/>
      <c r="MZD102" s="577"/>
      <c r="MZE102" s="577"/>
      <c r="MZF102" s="577"/>
      <c r="MZG102" s="577"/>
      <c r="MZH102" s="577"/>
      <c r="MZI102" s="577"/>
      <c r="MZJ102" s="577"/>
      <c r="MZK102" s="577"/>
      <c r="MZL102" s="577"/>
      <c r="MZM102" s="577"/>
      <c r="MZN102" s="577"/>
      <c r="MZO102" s="577"/>
      <c r="MZP102" s="577"/>
      <c r="MZQ102" s="577"/>
      <c r="MZR102" s="577"/>
      <c r="MZS102" s="577"/>
      <c r="MZT102" s="577"/>
      <c r="MZU102" s="577"/>
      <c r="MZV102" s="577"/>
      <c r="MZW102" s="577"/>
      <c r="MZX102" s="577"/>
      <c r="MZY102" s="577"/>
      <c r="MZZ102" s="577"/>
      <c r="NAA102" s="577"/>
      <c r="NAB102" s="577"/>
      <c r="NAC102" s="577"/>
      <c r="NAD102" s="577"/>
      <c r="NAE102" s="577"/>
      <c r="NAF102" s="577"/>
      <c r="NAG102" s="577"/>
      <c r="NAH102" s="577"/>
      <c r="NAI102" s="577"/>
      <c r="NAJ102" s="577"/>
      <c r="NAK102" s="577"/>
      <c r="NAL102" s="577"/>
      <c r="NAM102" s="577"/>
      <c r="NAN102" s="577"/>
      <c r="NAO102" s="577"/>
      <c r="NAP102" s="577"/>
      <c r="NAQ102" s="577"/>
      <c r="NAR102" s="577"/>
      <c r="NAS102" s="577"/>
      <c r="NAT102" s="577"/>
      <c r="NAU102" s="577"/>
      <c r="NAV102" s="577"/>
      <c r="NAW102" s="577"/>
      <c r="NAX102" s="577"/>
      <c r="NAY102" s="577"/>
      <c r="NAZ102" s="577"/>
      <c r="NBA102" s="577"/>
      <c r="NBB102" s="577"/>
      <c r="NBC102" s="577"/>
      <c r="NBD102" s="577"/>
      <c r="NBE102" s="577"/>
      <c r="NBF102" s="577"/>
      <c r="NBG102" s="577"/>
      <c r="NBH102" s="577"/>
      <c r="NBI102" s="577"/>
      <c r="NBJ102" s="577"/>
      <c r="NBK102" s="577"/>
      <c r="NBL102" s="577"/>
      <c r="NBM102" s="577"/>
      <c r="NBN102" s="577"/>
      <c r="NBO102" s="577"/>
      <c r="NBP102" s="577"/>
      <c r="NBQ102" s="577"/>
      <c r="NBR102" s="577"/>
      <c r="NBS102" s="577"/>
      <c r="NBT102" s="577"/>
      <c r="NBU102" s="577"/>
      <c r="NBV102" s="577"/>
      <c r="NBW102" s="577"/>
      <c r="NBX102" s="577"/>
      <c r="NBY102" s="577"/>
      <c r="NBZ102" s="577"/>
      <c r="NCA102" s="577"/>
      <c r="NCB102" s="577"/>
      <c r="NCC102" s="577"/>
      <c r="NCD102" s="577"/>
      <c r="NCE102" s="577"/>
      <c r="NCF102" s="577"/>
      <c r="NCG102" s="577"/>
      <c r="NCH102" s="577"/>
      <c r="NCI102" s="577"/>
      <c r="NCJ102" s="577"/>
      <c r="NCK102" s="577"/>
      <c r="NCL102" s="577"/>
      <c r="NCM102" s="577"/>
      <c r="NCN102" s="577"/>
      <c r="NCO102" s="577"/>
      <c r="NCP102" s="577"/>
      <c r="NCQ102" s="577"/>
      <c r="NCR102" s="577"/>
      <c r="NCS102" s="577"/>
      <c r="NCT102" s="577"/>
      <c r="NCU102" s="577"/>
      <c r="NCV102" s="577"/>
      <c r="NCW102" s="577"/>
      <c r="NCX102" s="577"/>
      <c r="NCY102" s="577"/>
      <c r="NCZ102" s="577"/>
      <c r="NDA102" s="577"/>
      <c r="NDB102" s="577"/>
      <c r="NDC102" s="577"/>
      <c r="NDD102" s="577"/>
      <c r="NDE102" s="577"/>
      <c r="NDF102" s="577"/>
      <c r="NDG102" s="577"/>
      <c r="NDH102" s="577"/>
      <c r="NDI102" s="577"/>
      <c r="NDJ102" s="577"/>
      <c r="NDK102" s="577"/>
      <c r="NDL102" s="577"/>
      <c r="NDM102" s="577"/>
      <c r="NDN102" s="577"/>
      <c r="NDO102" s="577"/>
      <c r="NDP102" s="577"/>
      <c r="NDQ102" s="577"/>
      <c r="NDR102" s="577"/>
      <c r="NDS102" s="577"/>
      <c r="NDT102" s="577"/>
      <c r="NDU102" s="577"/>
      <c r="NDV102" s="577"/>
      <c r="NDW102" s="577"/>
      <c r="NDX102" s="577"/>
      <c r="NDY102" s="577"/>
      <c r="NDZ102" s="577"/>
      <c r="NEA102" s="577"/>
      <c r="NEB102" s="577"/>
      <c r="NEC102" s="577"/>
      <c r="NED102" s="577"/>
      <c r="NEE102" s="577"/>
      <c r="NEF102" s="577"/>
      <c r="NEG102" s="577"/>
      <c r="NEH102" s="577"/>
      <c r="NEI102" s="577"/>
      <c r="NEJ102" s="577"/>
      <c r="NEK102" s="577"/>
      <c r="NEL102" s="577"/>
      <c r="NEM102" s="577"/>
      <c r="NEN102" s="577"/>
      <c r="NEO102" s="577"/>
      <c r="NEP102" s="577"/>
      <c r="NEQ102" s="577"/>
      <c r="NER102" s="577"/>
      <c r="NES102" s="577"/>
      <c r="NET102" s="577"/>
      <c r="NEU102" s="577"/>
      <c r="NEV102" s="577"/>
      <c r="NEW102" s="577"/>
      <c r="NEX102" s="577"/>
      <c r="NEY102" s="577"/>
      <c r="NEZ102" s="577"/>
      <c r="NFA102" s="577"/>
      <c r="NFB102" s="577"/>
      <c r="NFC102" s="577"/>
      <c r="NFD102" s="577"/>
      <c r="NFE102" s="577"/>
      <c r="NFF102" s="577"/>
      <c r="NFG102" s="577"/>
      <c r="NFH102" s="577"/>
      <c r="NFI102" s="577"/>
      <c r="NFJ102" s="577"/>
      <c r="NFK102" s="577"/>
      <c r="NFL102" s="577"/>
      <c r="NFM102" s="577"/>
      <c r="NFN102" s="577"/>
      <c r="NFO102" s="577"/>
      <c r="NFP102" s="577"/>
      <c r="NFQ102" s="577"/>
      <c r="NFR102" s="577"/>
      <c r="NFS102" s="577"/>
      <c r="NFT102" s="577"/>
      <c r="NFU102" s="577"/>
      <c r="NFV102" s="577"/>
      <c r="NFW102" s="577"/>
      <c r="NFX102" s="577"/>
      <c r="NFY102" s="577"/>
      <c r="NFZ102" s="577"/>
      <c r="NGA102" s="577"/>
      <c r="NGB102" s="577"/>
      <c r="NGC102" s="577"/>
      <c r="NGD102" s="577"/>
      <c r="NGE102" s="577"/>
      <c r="NGF102" s="577"/>
      <c r="NGG102" s="577"/>
      <c r="NGH102" s="577"/>
      <c r="NGI102" s="577"/>
      <c r="NGJ102" s="577"/>
      <c r="NGK102" s="577"/>
      <c r="NGL102" s="577"/>
      <c r="NGM102" s="577"/>
      <c r="NGN102" s="577"/>
      <c r="NGO102" s="577"/>
      <c r="NGP102" s="577"/>
      <c r="NGQ102" s="577"/>
      <c r="NGR102" s="577"/>
      <c r="NGS102" s="577"/>
      <c r="NGT102" s="577"/>
      <c r="NGU102" s="577"/>
      <c r="NGV102" s="577"/>
      <c r="NGW102" s="577"/>
      <c r="NGX102" s="577"/>
      <c r="NGY102" s="577"/>
      <c r="NGZ102" s="577"/>
      <c r="NHA102" s="577"/>
      <c r="NHB102" s="577"/>
      <c r="NHC102" s="577"/>
      <c r="NHD102" s="577"/>
      <c r="NHE102" s="577"/>
      <c r="NHF102" s="577"/>
      <c r="NHG102" s="577"/>
      <c r="NHH102" s="577"/>
      <c r="NHI102" s="577"/>
      <c r="NHJ102" s="577"/>
      <c r="NHK102" s="577"/>
      <c r="NHL102" s="577"/>
      <c r="NHM102" s="577"/>
      <c r="NHN102" s="577"/>
      <c r="NHO102" s="577"/>
      <c r="NHP102" s="577"/>
      <c r="NHQ102" s="577"/>
      <c r="NHR102" s="577"/>
      <c r="NHS102" s="577"/>
      <c r="NHT102" s="577"/>
      <c r="NHU102" s="577"/>
      <c r="NHV102" s="577"/>
      <c r="NHW102" s="577"/>
      <c r="NHX102" s="577"/>
      <c r="NHY102" s="577"/>
      <c r="NHZ102" s="577"/>
      <c r="NIA102" s="577"/>
      <c r="NIB102" s="577"/>
      <c r="NIC102" s="577"/>
      <c r="NID102" s="577"/>
      <c r="NIE102" s="577"/>
      <c r="NIF102" s="577"/>
      <c r="NIG102" s="577"/>
      <c r="NIH102" s="577"/>
      <c r="NII102" s="577"/>
      <c r="NIJ102" s="577"/>
      <c r="NIK102" s="577"/>
      <c r="NIL102" s="577"/>
      <c r="NIM102" s="577"/>
      <c r="NIN102" s="577"/>
      <c r="NIO102" s="577"/>
      <c r="NIP102" s="577"/>
      <c r="NIQ102" s="577"/>
      <c r="NIR102" s="577"/>
      <c r="NIS102" s="577"/>
      <c r="NIT102" s="577"/>
      <c r="NIU102" s="577"/>
      <c r="NIV102" s="577"/>
      <c r="NIW102" s="577"/>
      <c r="NIX102" s="577"/>
      <c r="NIY102" s="577"/>
      <c r="NIZ102" s="577"/>
      <c r="NJA102" s="577"/>
      <c r="NJB102" s="577"/>
      <c r="NJC102" s="577"/>
      <c r="NJD102" s="577"/>
      <c r="NJE102" s="577"/>
      <c r="NJF102" s="577"/>
      <c r="NJG102" s="577"/>
      <c r="NJH102" s="577"/>
      <c r="NJI102" s="577"/>
      <c r="NJJ102" s="577"/>
      <c r="NJK102" s="577"/>
      <c r="NJL102" s="577"/>
      <c r="NJM102" s="577"/>
      <c r="NJN102" s="577"/>
      <c r="NJO102" s="577"/>
      <c r="NJP102" s="577"/>
      <c r="NJQ102" s="577"/>
      <c r="NJR102" s="577"/>
      <c r="NJS102" s="577"/>
      <c r="NJT102" s="577"/>
      <c r="NJU102" s="577"/>
      <c r="NJV102" s="577"/>
      <c r="NJW102" s="577"/>
      <c r="NJX102" s="577"/>
      <c r="NJY102" s="577"/>
      <c r="NJZ102" s="577"/>
      <c r="NKA102" s="577"/>
      <c r="NKB102" s="577"/>
      <c r="NKC102" s="577"/>
      <c r="NKD102" s="577"/>
      <c r="NKE102" s="577"/>
      <c r="NKF102" s="577"/>
      <c r="NKG102" s="577"/>
      <c r="NKH102" s="577"/>
      <c r="NKI102" s="577"/>
      <c r="NKJ102" s="577"/>
      <c r="NKK102" s="577"/>
      <c r="NKL102" s="577"/>
      <c r="NKM102" s="577"/>
      <c r="NKN102" s="577"/>
      <c r="NKO102" s="577"/>
      <c r="NKP102" s="577"/>
      <c r="NKQ102" s="577"/>
      <c r="NKR102" s="577"/>
      <c r="NKS102" s="577"/>
      <c r="NKT102" s="577"/>
      <c r="NKU102" s="577"/>
      <c r="NKV102" s="577"/>
      <c r="NKW102" s="577"/>
      <c r="NKX102" s="577"/>
      <c r="NKY102" s="577"/>
      <c r="NKZ102" s="577"/>
      <c r="NLA102" s="577"/>
      <c r="NLB102" s="577"/>
      <c r="NLC102" s="577"/>
      <c r="NLD102" s="577"/>
      <c r="NLE102" s="577"/>
      <c r="NLF102" s="577"/>
      <c r="NLG102" s="577"/>
      <c r="NLH102" s="577"/>
      <c r="NLI102" s="577"/>
      <c r="NLJ102" s="577"/>
      <c r="NLK102" s="577"/>
      <c r="NLL102" s="577"/>
      <c r="NLM102" s="577"/>
      <c r="NLN102" s="577"/>
      <c r="NLO102" s="577"/>
      <c r="NLP102" s="577"/>
      <c r="NLQ102" s="577"/>
      <c r="NLR102" s="577"/>
      <c r="NLS102" s="577"/>
      <c r="NLT102" s="577"/>
      <c r="NLU102" s="577"/>
      <c r="NLV102" s="577"/>
      <c r="NLW102" s="577"/>
      <c r="NLX102" s="577"/>
      <c r="NLY102" s="577"/>
      <c r="NLZ102" s="577"/>
      <c r="NMA102" s="577"/>
      <c r="NMB102" s="577"/>
      <c r="NMC102" s="577"/>
      <c r="NMD102" s="577"/>
      <c r="NME102" s="577"/>
      <c r="NMF102" s="577"/>
      <c r="NMG102" s="577"/>
      <c r="NMH102" s="577"/>
      <c r="NMI102" s="577"/>
      <c r="NMJ102" s="577"/>
      <c r="NMK102" s="577"/>
      <c r="NML102" s="577"/>
      <c r="NMM102" s="577"/>
      <c r="NMN102" s="577"/>
      <c r="NMO102" s="577"/>
      <c r="NMP102" s="577"/>
      <c r="NMQ102" s="577"/>
      <c r="NMR102" s="577"/>
      <c r="NMS102" s="577"/>
      <c r="NMT102" s="577"/>
      <c r="NMU102" s="577"/>
      <c r="NMV102" s="577"/>
      <c r="NMW102" s="577"/>
      <c r="NMX102" s="577"/>
      <c r="NMY102" s="577"/>
      <c r="NMZ102" s="577"/>
      <c r="NNA102" s="577"/>
      <c r="NNB102" s="577"/>
      <c r="NNC102" s="577"/>
      <c r="NND102" s="577"/>
      <c r="NNE102" s="577"/>
      <c r="NNF102" s="577"/>
      <c r="NNG102" s="577"/>
      <c r="NNH102" s="577"/>
      <c r="NNI102" s="577"/>
      <c r="NNJ102" s="577"/>
      <c r="NNK102" s="577"/>
      <c r="NNL102" s="577"/>
      <c r="NNM102" s="577"/>
      <c r="NNN102" s="577"/>
      <c r="NNO102" s="577"/>
      <c r="NNP102" s="577"/>
      <c r="NNQ102" s="577"/>
      <c r="NNR102" s="577"/>
      <c r="NNS102" s="577"/>
      <c r="NNT102" s="577"/>
      <c r="NNU102" s="577"/>
      <c r="NNV102" s="577"/>
      <c r="NNW102" s="577"/>
      <c r="NNX102" s="577"/>
      <c r="NNY102" s="577"/>
      <c r="NNZ102" s="577"/>
      <c r="NOA102" s="577"/>
      <c r="NOB102" s="577"/>
      <c r="NOC102" s="577"/>
      <c r="NOD102" s="577"/>
      <c r="NOE102" s="577"/>
      <c r="NOF102" s="577"/>
      <c r="NOG102" s="577"/>
      <c r="NOH102" s="577"/>
      <c r="NOI102" s="577"/>
      <c r="NOJ102" s="577"/>
      <c r="NOK102" s="577"/>
      <c r="NOL102" s="577"/>
      <c r="NOM102" s="577"/>
      <c r="NON102" s="577"/>
      <c r="NOO102" s="577"/>
      <c r="NOP102" s="577"/>
      <c r="NOQ102" s="577"/>
      <c r="NOR102" s="577"/>
      <c r="NOS102" s="577"/>
      <c r="NOT102" s="577"/>
      <c r="NOU102" s="577"/>
      <c r="NOV102" s="577"/>
      <c r="NOW102" s="577"/>
      <c r="NOX102" s="577"/>
      <c r="NOY102" s="577"/>
      <c r="NOZ102" s="577"/>
      <c r="NPA102" s="577"/>
      <c r="NPB102" s="577"/>
      <c r="NPC102" s="577"/>
      <c r="NPD102" s="577"/>
      <c r="NPE102" s="577"/>
      <c r="NPF102" s="577"/>
      <c r="NPG102" s="577"/>
      <c r="NPH102" s="577"/>
      <c r="NPI102" s="577"/>
      <c r="NPJ102" s="577"/>
      <c r="NPK102" s="577"/>
      <c r="NPL102" s="577"/>
      <c r="NPM102" s="577"/>
      <c r="NPN102" s="577"/>
      <c r="NPO102" s="577"/>
      <c r="NPP102" s="577"/>
      <c r="NPQ102" s="577"/>
      <c r="NPR102" s="577"/>
      <c r="NPS102" s="577"/>
      <c r="NPT102" s="577"/>
      <c r="NPU102" s="577"/>
      <c r="NPV102" s="577"/>
      <c r="NPW102" s="577"/>
      <c r="NPX102" s="577"/>
      <c r="NPY102" s="577"/>
      <c r="NPZ102" s="577"/>
      <c r="NQA102" s="577"/>
      <c r="NQB102" s="577"/>
      <c r="NQC102" s="577"/>
      <c r="NQD102" s="577"/>
      <c r="NQE102" s="577"/>
      <c r="NQF102" s="577"/>
      <c r="NQG102" s="577"/>
      <c r="NQH102" s="577"/>
      <c r="NQI102" s="577"/>
      <c r="NQJ102" s="577"/>
      <c r="NQK102" s="577"/>
      <c r="NQL102" s="577"/>
      <c r="NQM102" s="577"/>
      <c r="NQN102" s="577"/>
      <c r="NQO102" s="577"/>
      <c r="NQP102" s="577"/>
      <c r="NQQ102" s="577"/>
      <c r="NQR102" s="577"/>
      <c r="NQS102" s="577"/>
      <c r="NQT102" s="577"/>
      <c r="NQU102" s="577"/>
      <c r="NQV102" s="577"/>
      <c r="NQW102" s="577"/>
      <c r="NQX102" s="577"/>
      <c r="NQY102" s="577"/>
      <c r="NQZ102" s="577"/>
      <c r="NRA102" s="577"/>
      <c r="NRB102" s="577"/>
      <c r="NRC102" s="577"/>
      <c r="NRD102" s="577"/>
      <c r="NRE102" s="577"/>
      <c r="NRF102" s="577"/>
      <c r="NRG102" s="577"/>
      <c r="NRH102" s="577"/>
      <c r="NRI102" s="577"/>
      <c r="NRJ102" s="577"/>
      <c r="NRK102" s="577"/>
      <c r="NRL102" s="577"/>
      <c r="NRM102" s="577"/>
      <c r="NRN102" s="577"/>
      <c r="NRO102" s="577"/>
      <c r="NRP102" s="577"/>
      <c r="NRQ102" s="577"/>
      <c r="NRR102" s="577"/>
      <c r="NRS102" s="577"/>
      <c r="NRT102" s="577"/>
      <c r="NRU102" s="577"/>
      <c r="NRV102" s="577"/>
      <c r="NRW102" s="577"/>
      <c r="NRX102" s="577"/>
      <c r="NRY102" s="577"/>
      <c r="NRZ102" s="577"/>
      <c r="NSA102" s="577"/>
      <c r="NSB102" s="577"/>
      <c r="NSC102" s="577"/>
      <c r="NSD102" s="577"/>
      <c r="NSE102" s="577"/>
      <c r="NSF102" s="577"/>
      <c r="NSG102" s="577"/>
      <c r="NSH102" s="577"/>
      <c r="NSI102" s="577"/>
      <c r="NSJ102" s="577"/>
      <c r="NSK102" s="577"/>
      <c r="NSL102" s="577"/>
      <c r="NSM102" s="577"/>
      <c r="NSN102" s="577"/>
      <c r="NSO102" s="577"/>
      <c r="NSP102" s="577"/>
      <c r="NSQ102" s="577"/>
      <c r="NSR102" s="577"/>
      <c r="NSS102" s="577"/>
      <c r="NST102" s="577"/>
      <c r="NSU102" s="577"/>
      <c r="NSV102" s="577"/>
      <c r="NSW102" s="577"/>
      <c r="NSX102" s="577"/>
      <c r="NSY102" s="577"/>
      <c r="NSZ102" s="577"/>
      <c r="NTA102" s="577"/>
      <c r="NTB102" s="577"/>
      <c r="NTC102" s="577"/>
      <c r="NTD102" s="577"/>
      <c r="NTE102" s="577"/>
      <c r="NTF102" s="577"/>
      <c r="NTG102" s="577"/>
      <c r="NTH102" s="577"/>
      <c r="NTI102" s="577"/>
      <c r="NTJ102" s="577"/>
      <c r="NTK102" s="577"/>
      <c r="NTL102" s="577"/>
      <c r="NTM102" s="577"/>
      <c r="NTN102" s="577"/>
      <c r="NTO102" s="577"/>
      <c r="NTP102" s="577"/>
      <c r="NTQ102" s="577"/>
      <c r="NTR102" s="577"/>
      <c r="NTS102" s="577"/>
      <c r="NTT102" s="577"/>
      <c r="NTU102" s="577"/>
      <c r="NTV102" s="577"/>
      <c r="NTW102" s="577"/>
      <c r="NTX102" s="577"/>
      <c r="NTY102" s="577"/>
      <c r="NTZ102" s="577"/>
      <c r="NUA102" s="577"/>
      <c r="NUB102" s="577"/>
      <c r="NUC102" s="577"/>
      <c r="NUD102" s="577"/>
      <c r="NUE102" s="577"/>
      <c r="NUF102" s="577"/>
      <c r="NUG102" s="577"/>
      <c r="NUH102" s="577"/>
      <c r="NUI102" s="577"/>
      <c r="NUJ102" s="577"/>
      <c r="NUK102" s="577"/>
      <c r="NUL102" s="577"/>
      <c r="NUM102" s="577"/>
      <c r="NUN102" s="577"/>
      <c r="NUO102" s="577"/>
      <c r="NUP102" s="577"/>
      <c r="NUQ102" s="577"/>
      <c r="NUR102" s="577"/>
      <c r="NUS102" s="577"/>
      <c r="NUT102" s="577"/>
      <c r="NUU102" s="577"/>
      <c r="NUV102" s="577"/>
      <c r="NUW102" s="577"/>
      <c r="NUX102" s="577"/>
      <c r="NUY102" s="577"/>
      <c r="NUZ102" s="577"/>
      <c r="NVA102" s="577"/>
      <c r="NVB102" s="577"/>
      <c r="NVC102" s="577"/>
      <c r="NVD102" s="577"/>
      <c r="NVE102" s="577"/>
      <c r="NVF102" s="577"/>
      <c r="NVG102" s="577"/>
      <c r="NVH102" s="577"/>
      <c r="NVI102" s="577"/>
      <c r="NVJ102" s="577"/>
      <c r="NVK102" s="577"/>
      <c r="NVL102" s="577"/>
      <c r="NVM102" s="577"/>
      <c r="NVN102" s="577"/>
      <c r="NVO102" s="577"/>
      <c r="NVP102" s="577"/>
      <c r="NVQ102" s="577"/>
      <c r="NVR102" s="577"/>
      <c r="NVS102" s="577"/>
      <c r="NVT102" s="577"/>
      <c r="NVU102" s="577"/>
      <c r="NVV102" s="577"/>
      <c r="NVW102" s="577"/>
      <c r="NVX102" s="577"/>
      <c r="NVY102" s="577"/>
      <c r="NVZ102" s="577"/>
      <c r="NWA102" s="577"/>
      <c r="NWB102" s="577"/>
      <c r="NWC102" s="577"/>
      <c r="NWD102" s="577"/>
      <c r="NWE102" s="577"/>
      <c r="NWF102" s="577"/>
      <c r="NWG102" s="577"/>
      <c r="NWH102" s="577"/>
      <c r="NWI102" s="577"/>
      <c r="NWJ102" s="577"/>
      <c r="NWK102" s="577"/>
      <c r="NWL102" s="577"/>
      <c r="NWM102" s="577"/>
      <c r="NWN102" s="577"/>
      <c r="NWO102" s="577"/>
      <c r="NWP102" s="577"/>
      <c r="NWQ102" s="577"/>
      <c r="NWR102" s="577"/>
      <c r="NWS102" s="577"/>
      <c r="NWT102" s="577"/>
      <c r="NWU102" s="577"/>
      <c r="NWV102" s="577"/>
      <c r="NWW102" s="577"/>
      <c r="NWX102" s="577"/>
      <c r="NWY102" s="577"/>
      <c r="NWZ102" s="577"/>
      <c r="NXA102" s="577"/>
      <c r="NXB102" s="577"/>
      <c r="NXC102" s="577"/>
      <c r="NXD102" s="577"/>
      <c r="NXE102" s="577"/>
      <c r="NXF102" s="577"/>
      <c r="NXG102" s="577"/>
      <c r="NXH102" s="577"/>
      <c r="NXI102" s="577"/>
      <c r="NXJ102" s="577"/>
      <c r="NXK102" s="577"/>
      <c r="NXL102" s="577"/>
      <c r="NXM102" s="577"/>
      <c r="NXN102" s="577"/>
      <c r="NXO102" s="577"/>
      <c r="NXP102" s="577"/>
      <c r="NXQ102" s="577"/>
      <c r="NXR102" s="577"/>
      <c r="NXS102" s="577"/>
      <c r="NXT102" s="577"/>
      <c r="NXU102" s="577"/>
      <c r="NXV102" s="577"/>
      <c r="NXW102" s="577"/>
      <c r="NXX102" s="577"/>
      <c r="NXY102" s="577"/>
      <c r="NXZ102" s="577"/>
      <c r="NYA102" s="577"/>
      <c r="NYB102" s="577"/>
      <c r="NYC102" s="577"/>
      <c r="NYD102" s="577"/>
      <c r="NYE102" s="577"/>
      <c r="NYF102" s="577"/>
      <c r="NYG102" s="577"/>
      <c r="NYH102" s="577"/>
      <c r="NYI102" s="577"/>
      <c r="NYJ102" s="577"/>
      <c r="NYK102" s="577"/>
      <c r="NYL102" s="577"/>
      <c r="NYM102" s="577"/>
      <c r="NYN102" s="577"/>
      <c r="NYO102" s="577"/>
      <c r="NYP102" s="577"/>
      <c r="NYQ102" s="577"/>
      <c r="NYR102" s="577"/>
      <c r="NYS102" s="577"/>
      <c r="NYT102" s="577"/>
      <c r="NYU102" s="577"/>
      <c r="NYV102" s="577"/>
      <c r="NYW102" s="577"/>
      <c r="NYX102" s="577"/>
      <c r="NYY102" s="577"/>
      <c r="NYZ102" s="577"/>
      <c r="NZA102" s="577"/>
      <c r="NZB102" s="577"/>
      <c r="NZC102" s="577"/>
      <c r="NZD102" s="577"/>
      <c r="NZE102" s="577"/>
      <c r="NZF102" s="577"/>
      <c r="NZG102" s="577"/>
      <c r="NZH102" s="577"/>
      <c r="NZI102" s="577"/>
      <c r="NZJ102" s="577"/>
      <c r="NZK102" s="577"/>
      <c r="NZL102" s="577"/>
      <c r="NZM102" s="577"/>
      <c r="NZN102" s="577"/>
      <c r="NZO102" s="577"/>
      <c r="NZP102" s="577"/>
      <c r="NZQ102" s="577"/>
      <c r="NZR102" s="577"/>
      <c r="NZS102" s="577"/>
      <c r="NZT102" s="577"/>
      <c r="NZU102" s="577"/>
      <c r="NZV102" s="577"/>
      <c r="NZW102" s="577"/>
      <c r="NZX102" s="577"/>
      <c r="NZY102" s="577"/>
      <c r="NZZ102" s="577"/>
      <c r="OAA102" s="577"/>
      <c r="OAB102" s="577"/>
      <c r="OAC102" s="577"/>
      <c r="OAD102" s="577"/>
      <c r="OAE102" s="577"/>
      <c r="OAF102" s="577"/>
      <c r="OAG102" s="577"/>
      <c r="OAH102" s="577"/>
      <c r="OAI102" s="577"/>
      <c r="OAJ102" s="577"/>
      <c r="OAK102" s="577"/>
      <c r="OAL102" s="577"/>
      <c r="OAM102" s="577"/>
      <c r="OAN102" s="577"/>
      <c r="OAO102" s="577"/>
      <c r="OAP102" s="577"/>
      <c r="OAQ102" s="577"/>
      <c r="OAR102" s="577"/>
      <c r="OAS102" s="577"/>
      <c r="OAT102" s="577"/>
      <c r="OAU102" s="577"/>
      <c r="OAV102" s="577"/>
      <c r="OAW102" s="577"/>
      <c r="OAX102" s="577"/>
      <c r="OAY102" s="577"/>
      <c r="OAZ102" s="577"/>
      <c r="OBA102" s="577"/>
      <c r="OBB102" s="577"/>
      <c r="OBC102" s="577"/>
      <c r="OBD102" s="577"/>
      <c r="OBE102" s="577"/>
      <c r="OBF102" s="577"/>
      <c r="OBG102" s="577"/>
      <c r="OBH102" s="577"/>
      <c r="OBI102" s="577"/>
      <c r="OBJ102" s="577"/>
      <c r="OBK102" s="577"/>
      <c r="OBL102" s="577"/>
      <c r="OBM102" s="577"/>
      <c r="OBN102" s="577"/>
      <c r="OBO102" s="577"/>
      <c r="OBP102" s="577"/>
      <c r="OBQ102" s="577"/>
      <c r="OBR102" s="577"/>
      <c r="OBS102" s="577"/>
      <c r="OBT102" s="577"/>
      <c r="OBU102" s="577"/>
      <c r="OBV102" s="577"/>
      <c r="OBW102" s="577"/>
      <c r="OBX102" s="577"/>
      <c r="OBY102" s="577"/>
      <c r="OBZ102" s="577"/>
      <c r="OCA102" s="577"/>
      <c r="OCB102" s="577"/>
      <c r="OCC102" s="577"/>
      <c r="OCD102" s="577"/>
      <c r="OCE102" s="577"/>
      <c r="OCF102" s="577"/>
      <c r="OCG102" s="577"/>
      <c r="OCH102" s="577"/>
      <c r="OCI102" s="577"/>
      <c r="OCJ102" s="577"/>
      <c r="OCK102" s="577"/>
      <c r="OCL102" s="577"/>
      <c r="OCM102" s="577"/>
      <c r="OCN102" s="577"/>
      <c r="OCO102" s="577"/>
      <c r="OCP102" s="577"/>
      <c r="OCQ102" s="577"/>
      <c r="OCR102" s="577"/>
      <c r="OCS102" s="577"/>
      <c r="OCT102" s="577"/>
      <c r="OCU102" s="577"/>
      <c r="OCV102" s="577"/>
      <c r="OCW102" s="577"/>
      <c r="OCX102" s="577"/>
      <c r="OCY102" s="577"/>
      <c r="OCZ102" s="577"/>
      <c r="ODA102" s="577"/>
      <c r="ODB102" s="577"/>
      <c r="ODC102" s="577"/>
      <c r="ODD102" s="577"/>
      <c r="ODE102" s="577"/>
      <c r="ODF102" s="577"/>
      <c r="ODG102" s="577"/>
      <c r="ODH102" s="577"/>
      <c r="ODI102" s="577"/>
      <c r="ODJ102" s="577"/>
      <c r="ODK102" s="577"/>
      <c r="ODL102" s="577"/>
      <c r="ODM102" s="577"/>
      <c r="ODN102" s="577"/>
      <c r="ODO102" s="577"/>
      <c r="ODP102" s="577"/>
      <c r="ODQ102" s="577"/>
      <c r="ODR102" s="577"/>
      <c r="ODS102" s="577"/>
      <c r="ODT102" s="577"/>
      <c r="ODU102" s="577"/>
      <c r="ODV102" s="577"/>
      <c r="ODW102" s="577"/>
      <c r="ODX102" s="577"/>
      <c r="ODY102" s="577"/>
      <c r="ODZ102" s="577"/>
      <c r="OEA102" s="577"/>
      <c r="OEB102" s="577"/>
      <c r="OEC102" s="577"/>
      <c r="OED102" s="577"/>
      <c r="OEE102" s="577"/>
      <c r="OEF102" s="577"/>
      <c r="OEG102" s="577"/>
      <c r="OEH102" s="577"/>
      <c r="OEI102" s="577"/>
      <c r="OEJ102" s="577"/>
      <c r="OEK102" s="577"/>
      <c r="OEL102" s="577"/>
      <c r="OEM102" s="577"/>
      <c r="OEN102" s="577"/>
      <c r="OEO102" s="577"/>
      <c r="OEP102" s="577"/>
      <c r="OEQ102" s="577"/>
      <c r="OER102" s="577"/>
      <c r="OES102" s="577"/>
      <c r="OET102" s="577"/>
      <c r="OEU102" s="577"/>
      <c r="OEV102" s="577"/>
      <c r="OEW102" s="577"/>
      <c r="OEX102" s="577"/>
      <c r="OEY102" s="577"/>
      <c r="OEZ102" s="577"/>
      <c r="OFA102" s="577"/>
      <c r="OFB102" s="577"/>
      <c r="OFC102" s="577"/>
      <c r="OFD102" s="577"/>
      <c r="OFE102" s="577"/>
      <c r="OFF102" s="577"/>
      <c r="OFG102" s="577"/>
      <c r="OFH102" s="577"/>
      <c r="OFI102" s="577"/>
      <c r="OFJ102" s="577"/>
      <c r="OFK102" s="577"/>
      <c r="OFL102" s="577"/>
      <c r="OFM102" s="577"/>
      <c r="OFN102" s="577"/>
      <c r="OFO102" s="577"/>
      <c r="OFP102" s="577"/>
      <c r="OFQ102" s="577"/>
      <c r="OFR102" s="577"/>
      <c r="OFS102" s="577"/>
      <c r="OFT102" s="577"/>
      <c r="OFU102" s="577"/>
      <c r="OFV102" s="577"/>
      <c r="OFW102" s="577"/>
      <c r="OFX102" s="577"/>
      <c r="OFY102" s="577"/>
      <c r="OFZ102" s="577"/>
      <c r="OGA102" s="577"/>
      <c r="OGB102" s="577"/>
      <c r="OGC102" s="577"/>
      <c r="OGD102" s="577"/>
      <c r="OGE102" s="577"/>
      <c r="OGF102" s="577"/>
      <c r="OGG102" s="577"/>
      <c r="OGH102" s="577"/>
      <c r="OGI102" s="577"/>
      <c r="OGJ102" s="577"/>
      <c r="OGK102" s="577"/>
      <c r="OGL102" s="577"/>
      <c r="OGM102" s="577"/>
      <c r="OGN102" s="577"/>
      <c r="OGO102" s="577"/>
      <c r="OGP102" s="577"/>
      <c r="OGQ102" s="577"/>
      <c r="OGR102" s="577"/>
      <c r="OGS102" s="577"/>
      <c r="OGT102" s="577"/>
      <c r="OGU102" s="577"/>
      <c r="OGV102" s="577"/>
      <c r="OGW102" s="577"/>
      <c r="OGX102" s="577"/>
      <c r="OGY102" s="577"/>
      <c r="OGZ102" s="577"/>
      <c r="OHA102" s="577"/>
      <c r="OHB102" s="577"/>
      <c r="OHC102" s="577"/>
      <c r="OHD102" s="577"/>
      <c r="OHE102" s="577"/>
      <c r="OHF102" s="577"/>
      <c r="OHG102" s="577"/>
      <c r="OHH102" s="577"/>
      <c r="OHI102" s="577"/>
      <c r="OHJ102" s="577"/>
      <c r="OHK102" s="577"/>
      <c r="OHL102" s="577"/>
      <c r="OHM102" s="577"/>
      <c r="OHN102" s="577"/>
      <c r="OHO102" s="577"/>
      <c r="OHP102" s="577"/>
      <c r="OHQ102" s="577"/>
      <c r="OHR102" s="577"/>
      <c r="OHS102" s="577"/>
      <c r="OHT102" s="577"/>
      <c r="OHU102" s="577"/>
      <c r="OHV102" s="577"/>
      <c r="OHW102" s="577"/>
      <c r="OHX102" s="577"/>
      <c r="OHY102" s="577"/>
      <c r="OHZ102" s="577"/>
      <c r="OIA102" s="577"/>
      <c r="OIB102" s="577"/>
      <c r="OIC102" s="577"/>
      <c r="OID102" s="577"/>
      <c r="OIE102" s="577"/>
      <c r="OIF102" s="577"/>
      <c r="OIG102" s="577"/>
      <c r="OIH102" s="577"/>
      <c r="OII102" s="577"/>
      <c r="OIJ102" s="577"/>
      <c r="OIK102" s="577"/>
      <c r="OIL102" s="577"/>
      <c r="OIM102" s="577"/>
      <c r="OIN102" s="577"/>
      <c r="OIO102" s="577"/>
      <c r="OIP102" s="577"/>
      <c r="OIQ102" s="577"/>
      <c r="OIR102" s="577"/>
      <c r="OIS102" s="577"/>
      <c r="OIT102" s="577"/>
      <c r="OIU102" s="577"/>
      <c r="OIV102" s="577"/>
      <c r="OIW102" s="577"/>
      <c r="OIX102" s="577"/>
      <c r="OIY102" s="577"/>
      <c r="OIZ102" s="577"/>
      <c r="OJA102" s="577"/>
      <c r="OJB102" s="577"/>
      <c r="OJC102" s="577"/>
      <c r="OJD102" s="577"/>
      <c r="OJE102" s="577"/>
      <c r="OJF102" s="577"/>
      <c r="OJG102" s="577"/>
      <c r="OJH102" s="577"/>
      <c r="OJI102" s="577"/>
      <c r="OJJ102" s="577"/>
      <c r="OJK102" s="577"/>
      <c r="OJL102" s="577"/>
      <c r="OJM102" s="577"/>
      <c r="OJN102" s="577"/>
      <c r="OJO102" s="577"/>
      <c r="OJP102" s="577"/>
      <c r="OJQ102" s="577"/>
      <c r="OJR102" s="577"/>
      <c r="OJS102" s="577"/>
      <c r="OJT102" s="577"/>
      <c r="OJU102" s="577"/>
      <c r="OJV102" s="577"/>
      <c r="OJW102" s="577"/>
      <c r="OJX102" s="577"/>
      <c r="OJY102" s="577"/>
      <c r="OJZ102" s="577"/>
      <c r="OKA102" s="577"/>
      <c r="OKB102" s="577"/>
      <c r="OKC102" s="577"/>
      <c r="OKD102" s="577"/>
      <c r="OKE102" s="577"/>
      <c r="OKF102" s="577"/>
      <c r="OKG102" s="577"/>
      <c r="OKH102" s="577"/>
      <c r="OKI102" s="577"/>
      <c r="OKJ102" s="577"/>
      <c r="OKK102" s="577"/>
      <c r="OKL102" s="577"/>
      <c r="OKM102" s="577"/>
      <c r="OKN102" s="577"/>
      <c r="OKO102" s="577"/>
      <c r="OKP102" s="577"/>
      <c r="OKQ102" s="577"/>
      <c r="OKR102" s="577"/>
      <c r="OKS102" s="577"/>
      <c r="OKT102" s="577"/>
      <c r="OKU102" s="577"/>
      <c r="OKV102" s="577"/>
      <c r="OKW102" s="577"/>
      <c r="OKX102" s="577"/>
      <c r="OKY102" s="577"/>
      <c r="OKZ102" s="577"/>
      <c r="OLA102" s="577"/>
      <c r="OLB102" s="577"/>
      <c r="OLC102" s="577"/>
      <c r="OLD102" s="577"/>
      <c r="OLE102" s="577"/>
      <c r="OLF102" s="577"/>
      <c r="OLG102" s="577"/>
      <c r="OLH102" s="577"/>
      <c r="OLI102" s="577"/>
      <c r="OLJ102" s="577"/>
      <c r="OLK102" s="577"/>
      <c r="OLL102" s="577"/>
      <c r="OLM102" s="577"/>
      <c r="OLN102" s="577"/>
      <c r="OLO102" s="577"/>
      <c r="OLP102" s="577"/>
      <c r="OLQ102" s="577"/>
      <c r="OLR102" s="577"/>
      <c r="OLS102" s="577"/>
      <c r="OLT102" s="577"/>
      <c r="OLU102" s="577"/>
      <c r="OLV102" s="577"/>
      <c r="OLW102" s="577"/>
      <c r="OLX102" s="577"/>
      <c r="OLY102" s="577"/>
      <c r="OLZ102" s="577"/>
      <c r="OMA102" s="577"/>
      <c r="OMB102" s="577"/>
      <c r="OMC102" s="577"/>
      <c r="OMD102" s="577"/>
      <c r="OME102" s="577"/>
      <c r="OMF102" s="577"/>
      <c r="OMG102" s="577"/>
      <c r="OMH102" s="577"/>
      <c r="OMI102" s="577"/>
      <c r="OMJ102" s="577"/>
      <c r="OMK102" s="577"/>
      <c r="OML102" s="577"/>
      <c r="OMM102" s="577"/>
      <c r="OMN102" s="577"/>
      <c r="OMO102" s="577"/>
      <c r="OMP102" s="577"/>
      <c r="OMQ102" s="577"/>
      <c r="OMR102" s="577"/>
      <c r="OMS102" s="577"/>
      <c r="OMT102" s="577"/>
      <c r="OMU102" s="577"/>
      <c r="OMV102" s="577"/>
      <c r="OMW102" s="577"/>
      <c r="OMX102" s="577"/>
      <c r="OMY102" s="577"/>
      <c r="OMZ102" s="577"/>
      <c r="ONA102" s="577"/>
      <c r="ONB102" s="577"/>
      <c r="ONC102" s="577"/>
      <c r="OND102" s="577"/>
      <c r="ONE102" s="577"/>
      <c r="ONF102" s="577"/>
      <c r="ONG102" s="577"/>
      <c r="ONH102" s="577"/>
      <c r="ONI102" s="577"/>
      <c r="ONJ102" s="577"/>
      <c r="ONK102" s="577"/>
      <c r="ONL102" s="577"/>
      <c r="ONM102" s="577"/>
      <c r="ONN102" s="577"/>
      <c r="ONO102" s="577"/>
      <c r="ONP102" s="577"/>
      <c r="ONQ102" s="577"/>
      <c r="ONR102" s="577"/>
      <c r="ONS102" s="577"/>
      <c r="ONT102" s="577"/>
      <c r="ONU102" s="577"/>
      <c r="ONV102" s="577"/>
      <c r="ONW102" s="577"/>
      <c r="ONX102" s="577"/>
      <c r="ONY102" s="577"/>
      <c r="ONZ102" s="577"/>
      <c r="OOA102" s="577"/>
      <c r="OOB102" s="577"/>
      <c r="OOC102" s="577"/>
      <c r="OOD102" s="577"/>
      <c r="OOE102" s="577"/>
      <c r="OOF102" s="577"/>
      <c r="OOG102" s="577"/>
      <c r="OOH102" s="577"/>
      <c r="OOI102" s="577"/>
      <c r="OOJ102" s="577"/>
      <c r="OOK102" s="577"/>
      <c r="OOL102" s="577"/>
      <c r="OOM102" s="577"/>
      <c r="OON102" s="577"/>
      <c r="OOO102" s="577"/>
      <c r="OOP102" s="577"/>
      <c r="OOQ102" s="577"/>
      <c r="OOR102" s="577"/>
      <c r="OOS102" s="577"/>
      <c r="OOT102" s="577"/>
      <c r="OOU102" s="577"/>
      <c r="OOV102" s="577"/>
      <c r="OOW102" s="577"/>
      <c r="OOX102" s="577"/>
      <c r="OOY102" s="577"/>
      <c r="OOZ102" s="577"/>
      <c r="OPA102" s="577"/>
      <c r="OPB102" s="577"/>
      <c r="OPC102" s="577"/>
      <c r="OPD102" s="577"/>
      <c r="OPE102" s="577"/>
      <c r="OPF102" s="577"/>
      <c r="OPG102" s="577"/>
      <c r="OPH102" s="577"/>
      <c r="OPI102" s="577"/>
      <c r="OPJ102" s="577"/>
      <c r="OPK102" s="577"/>
      <c r="OPL102" s="577"/>
      <c r="OPM102" s="577"/>
      <c r="OPN102" s="577"/>
      <c r="OPO102" s="577"/>
      <c r="OPP102" s="577"/>
      <c r="OPQ102" s="577"/>
      <c r="OPR102" s="577"/>
      <c r="OPS102" s="577"/>
      <c r="OPT102" s="577"/>
      <c r="OPU102" s="577"/>
      <c r="OPV102" s="577"/>
      <c r="OPW102" s="577"/>
      <c r="OPX102" s="577"/>
      <c r="OPY102" s="577"/>
      <c r="OPZ102" s="577"/>
      <c r="OQA102" s="577"/>
      <c r="OQB102" s="577"/>
      <c r="OQC102" s="577"/>
      <c r="OQD102" s="577"/>
      <c r="OQE102" s="577"/>
      <c r="OQF102" s="577"/>
      <c r="OQG102" s="577"/>
      <c r="OQH102" s="577"/>
      <c r="OQI102" s="577"/>
      <c r="OQJ102" s="577"/>
      <c r="OQK102" s="577"/>
      <c r="OQL102" s="577"/>
      <c r="OQM102" s="577"/>
      <c r="OQN102" s="577"/>
      <c r="OQO102" s="577"/>
      <c r="OQP102" s="577"/>
      <c r="OQQ102" s="577"/>
      <c r="OQR102" s="577"/>
      <c r="OQS102" s="577"/>
      <c r="OQT102" s="577"/>
      <c r="OQU102" s="577"/>
      <c r="OQV102" s="577"/>
      <c r="OQW102" s="577"/>
      <c r="OQX102" s="577"/>
      <c r="OQY102" s="577"/>
      <c r="OQZ102" s="577"/>
      <c r="ORA102" s="577"/>
      <c r="ORB102" s="577"/>
      <c r="ORC102" s="577"/>
      <c r="ORD102" s="577"/>
      <c r="ORE102" s="577"/>
      <c r="ORF102" s="577"/>
      <c r="ORG102" s="577"/>
      <c r="ORH102" s="577"/>
      <c r="ORI102" s="577"/>
      <c r="ORJ102" s="577"/>
      <c r="ORK102" s="577"/>
      <c r="ORL102" s="577"/>
      <c r="ORM102" s="577"/>
      <c r="ORN102" s="577"/>
      <c r="ORO102" s="577"/>
      <c r="ORP102" s="577"/>
      <c r="ORQ102" s="577"/>
      <c r="ORR102" s="577"/>
      <c r="ORS102" s="577"/>
      <c r="ORT102" s="577"/>
      <c r="ORU102" s="577"/>
      <c r="ORV102" s="577"/>
      <c r="ORW102" s="577"/>
      <c r="ORX102" s="577"/>
      <c r="ORY102" s="577"/>
      <c r="ORZ102" s="577"/>
      <c r="OSA102" s="577"/>
      <c r="OSB102" s="577"/>
      <c r="OSC102" s="577"/>
      <c r="OSD102" s="577"/>
      <c r="OSE102" s="577"/>
      <c r="OSF102" s="577"/>
      <c r="OSG102" s="577"/>
      <c r="OSH102" s="577"/>
      <c r="OSI102" s="577"/>
      <c r="OSJ102" s="577"/>
      <c r="OSK102" s="577"/>
      <c r="OSL102" s="577"/>
      <c r="OSM102" s="577"/>
      <c r="OSN102" s="577"/>
      <c r="OSO102" s="577"/>
      <c r="OSP102" s="577"/>
      <c r="OSQ102" s="577"/>
      <c r="OSR102" s="577"/>
      <c r="OSS102" s="577"/>
      <c r="OST102" s="577"/>
      <c r="OSU102" s="577"/>
      <c r="OSV102" s="577"/>
      <c r="OSW102" s="577"/>
      <c r="OSX102" s="577"/>
      <c r="OSY102" s="577"/>
      <c r="OSZ102" s="577"/>
      <c r="OTA102" s="577"/>
      <c r="OTB102" s="577"/>
      <c r="OTC102" s="577"/>
      <c r="OTD102" s="577"/>
      <c r="OTE102" s="577"/>
      <c r="OTF102" s="577"/>
      <c r="OTG102" s="577"/>
      <c r="OTH102" s="577"/>
      <c r="OTI102" s="577"/>
      <c r="OTJ102" s="577"/>
      <c r="OTK102" s="577"/>
      <c r="OTL102" s="577"/>
      <c r="OTM102" s="577"/>
      <c r="OTN102" s="577"/>
      <c r="OTO102" s="577"/>
      <c r="OTP102" s="577"/>
      <c r="OTQ102" s="577"/>
      <c r="OTR102" s="577"/>
      <c r="OTS102" s="577"/>
      <c r="OTT102" s="577"/>
      <c r="OTU102" s="577"/>
      <c r="OTV102" s="577"/>
      <c r="OTW102" s="577"/>
      <c r="OTX102" s="577"/>
      <c r="OTY102" s="577"/>
      <c r="OTZ102" s="577"/>
      <c r="OUA102" s="577"/>
      <c r="OUB102" s="577"/>
      <c r="OUC102" s="577"/>
      <c r="OUD102" s="577"/>
      <c r="OUE102" s="577"/>
      <c r="OUF102" s="577"/>
      <c r="OUG102" s="577"/>
      <c r="OUH102" s="577"/>
      <c r="OUI102" s="577"/>
      <c r="OUJ102" s="577"/>
      <c r="OUK102" s="577"/>
      <c r="OUL102" s="577"/>
      <c r="OUM102" s="577"/>
      <c r="OUN102" s="577"/>
      <c r="OUO102" s="577"/>
      <c r="OUP102" s="577"/>
      <c r="OUQ102" s="577"/>
      <c r="OUR102" s="577"/>
      <c r="OUS102" s="577"/>
      <c r="OUT102" s="577"/>
      <c r="OUU102" s="577"/>
      <c r="OUV102" s="577"/>
      <c r="OUW102" s="577"/>
      <c r="OUX102" s="577"/>
      <c r="OUY102" s="577"/>
      <c r="OUZ102" s="577"/>
      <c r="OVA102" s="577"/>
      <c r="OVB102" s="577"/>
      <c r="OVC102" s="577"/>
      <c r="OVD102" s="577"/>
      <c r="OVE102" s="577"/>
      <c r="OVF102" s="577"/>
      <c r="OVG102" s="577"/>
      <c r="OVH102" s="577"/>
      <c r="OVI102" s="577"/>
      <c r="OVJ102" s="577"/>
      <c r="OVK102" s="577"/>
      <c r="OVL102" s="577"/>
      <c r="OVM102" s="577"/>
      <c r="OVN102" s="577"/>
      <c r="OVO102" s="577"/>
      <c r="OVP102" s="577"/>
      <c r="OVQ102" s="577"/>
      <c r="OVR102" s="577"/>
      <c r="OVS102" s="577"/>
      <c r="OVT102" s="577"/>
      <c r="OVU102" s="577"/>
      <c r="OVV102" s="577"/>
      <c r="OVW102" s="577"/>
      <c r="OVX102" s="577"/>
      <c r="OVY102" s="577"/>
      <c r="OVZ102" s="577"/>
      <c r="OWA102" s="577"/>
      <c r="OWB102" s="577"/>
      <c r="OWC102" s="577"/>
      <c r="OWD102" s="577"/>
      <c r="OWE102" s="577"/>
      <c r="OWF102" s="577"/>
      <c r="OWG102" s="577"/>
      <c r="OWH102" s="577"/>
      <c r="OWI102" s="577"/>
      <c r="OWJ102" s="577"/>
      <c r="OWK102" s="577"/>
      <c r="OWL102" s="577"/>
      <c r="OWM102" s="577"/>
      <c r="OWN102" s="577"/>
      <c r="OWO102" s="577"/>
      <c r="OWP102" s="577"/>
      <c r="OWQ102" s="577"/>
      <c r="OWR102" s="577"/>
      <c r="OWS102" s="577"/>
      <c r="OWT102" s="577"/>
      <c r="OWU102" s="577"/>
      <c r="OWV102" s="577"/>
      <c r="OWW102" s="577"/>
      <c r="OWX102" s="577"/>
      <c r="OWY102" s="577"/>
      <c r="OWZ102" s="577"/>
      <c r="OXA102" s="577"/>
      <c r="OXB102" s="577"/>
      <c r="OXC102" s="577"/>
      <c r="OXD102" s="577"/>
      <c r="OXE102" s="577"/>
      <c r="OXF102" s="577"/>
      <c r="OXG102" s="577"/>
      <c r="OXH102" s="577"/>
      <c r="OXI102" s="577"/>
      <c r="OXJ102" s="577"/>
      <c r="OXK102" s="577"/>
      <c r="OXL102" s="577"/>
      <c r="OXM102" s="577"/>
      <c r="OXN102" s="577"/>
      <c r="OXO102" s="577"/>
      <c r="OXP102" s="577"/>
      <c r="OXQ102" s="577"/>
      <c r="OXR102" s="577"/>
      <c r="OXS102" s="577"/>
      <c r="OXT102" s="577"/>
      <c r="OXU102" s="577"/>
      <c r="OXV102" s="577"/>
      <c r="OXW102" s="577"/>
      <c r="OXX102" s="577"/>
      <c r="OXY102" s="577"/>
      <c r="OXZ102" s="577"/>
      <c r="OYA102" s="577"/>
      <c r="OYB102" s="577"/>
      <c r="OYC102" s="577"/>
      <c r="OYD102" s="577"/>
      <c r="OYE102" s="577"/>
      <c r="OYF102" s="577"/>
      <c r="OYG102" s="577"/>
      <c r="OYH102" s="577"/>
      <c r="OYI102" s="577"/>
      <c r="OYJ102" s="577"/>
      <c r="OYK102" s="577"/>
      <c r="OYL102" s="577"/>
      <c r="OYM102" s="577"/>
      <c r="OYN102" s="577"/>
      <c r="OYO102" s="577"/>
      <c r="OYP102" s="577"/>
      <c r="OYQ102" s="577"/>
      <c r="OYR102" s="577"/>
      <c r="OYS102" s="577"/>
      <c r="OYT102" s="577"/>
      <c r="OYU102" s="577"/>
      <c r="OYV102" s="577"/>
      <c r="OYW102" s="577"/>
      <c r="OYX102" s="577"/>
      <c r="OYY102" s="577"/>
      <c r="OYZ102" s="577"/>
      <c r="OZA102" s="577"/>
      <c r="OZB102" s="577"/>
      <c r="OZC102" s="577"/>
      <c r="OZD102" s="577"/>
      <c r="OZE102" s="577"/>
      <c r="OZF102" s="577"/>
      <c r="OZG102" s="577"/>
      <c r="OZH102" s="577"/>
      <c r="OZI102" s="577"/>
      <c r="OZJ102" s="577"/>
      <c r="OZK102" s="577"/>
      <c r="OZL102" s="577"/>
      <c r="OZM102" s="577"/>
      <c r="OZN102" s="577"/>
      <c r="OZO102" s="577"/>
      <c r="OZP102" s="577"/>
      <c r="OZQ102" s="577"/>
      <c r="OZR102" s="577"/>
      <c r="OZS102" s="577"/>
      <c r="OZT102" s="577"/>
      <c r="OZU102" s="577"/>
      <c r="OZV102" s="577"/>
      <c r="OZW102" s="577"/>
      <c r="OZX102" s="577"/>
      <c r="OZY102" s="577"/>
      <c r="OZZ102" s="577"/>
      <c r="PAA102" s="577"/>
      <c r="PAB102" s="577"/>
      <c r="PAC102" s="577"/>
      <c r="PAD102" s="577"/>
      <c r="PAE102" s="577"/>
      <c r="PAF102" s="577"/>
      <c r="PAG102" s="577"/>
      <c r="PAH102" s="577"/>
      <c r="PAI102" s="577"/>
      <c r="PAJ102" s="577"/>
      <c r="PAK102" s="577"/>
      <c r="PAL102" s="577"/>
      <c r="PAM102" s="577"/>
      <c r="PAN102" s="577"/>
      <c r="PAO102" s="577"/>
      <c r="PAP102" s="577"/>
      <c r="PAQ102" s="577"/>
      <c r="PAR102" s="577"/>
      <c r="PAS102" s="577"/>
      <c r="PAT102" s="577"/>
      <c r="PAU102" s="577"/>
      <c r="PAV102" s="577"/>
      <c r="PAW102" s="577"/>
      <c r="PAX102" s="577"/>
      <c r="PAY102" s="577"/>
      <c r="PAZ102" s="577"/>
      <c r="PBA102" s="577"/>
      <c r="PBB102" s="577"/>
      <c r="PBC102" s="577"/>
      <c r="PBD102" s="577"/>
      <c r="PBE102" s="577"/>
      <c r="PBF102" s="577"/>
      <c r="PBG102" s="577"/>
      <c r="PBH102" s="577"/>
      <c r="PBI102" s="577"/>
      <c r="PBJ102" s="577"/>
      <c r="PBK102" s="577"/>
      <c r="PBL102" s="577"/>
      <c r="PBM102" s="577"/>
      <c r="PBN102" s="577"/>
      <c r="PBO102" s="577"/>
      <c r="PBP102" s="577"/>
      <c r="PBQ102" s="577"/>
      <c r="PBR102" s="577"/>
      <c r="PBS102" s="577"/>
      <c r="PBT102" s="577"/>
      <c r="PBU102" s="577"/>
      <c r="PBV102" s="577"/>
      <c r="PBW102" s="577"/>
      <c r="PBX102" s="577"/>
      <c r="PBY102" s="577"/>
      <c r="PBZ102" s="577"/>
      <c r="PCA102" s="577"/>
      <c r="PCB102" s="577"/>
      <c r="PCC102" s="577"/>
      <c r="PCD102" s="577"/>
      <c r="PCE102" s="577"/>
      <c r="PCF102" s="577"/>
      <c r="PCG102" s="577"/>
      <c r="PCH102" s="577"/>
      <c r="PCI102" s="577"/>
      <c r="PCJ102" s="577"/>
      <c r="PCK102" s="577"/>
      <c r="PCL102" s="577"/>
      <c r="PCM102" s="577"/>
      <c r="PCN102" s="577"/>
      <c r="PCO102" s="577"/>
      <c r="PCP102" s="577"/>
      <c r="PCQ102" s="577"/>
      <c r="PCR102" s="577"/>
      <c r="PCS102" s="577"/>
      <c r="PCT102" s="577"/>
      <c r="PCU102" s="577"/>
      <c r="PCV102" s="577"/>
      <c r="PCW102" s="577"/>
      <c r="PCX102" s="577"/>
      <c r="PCY102" s="577"/>
      <c r="PCZ102" s="577"/>
      <c r="PDA102" s="577"/>
      <c r="PDB102" s="577"/>
      <c r="PDC102" s="577"/>
      <c r="PDD102" s="577"/>
      <c r="PDE102" s="577"/>
      <c r="PDF102" s="577"/>
      <c r="PDG102" s="577"/>
      <c r="PDH102" s="577"/>
      <c r="PDI102" s="577"/>
      <c r="PDJ102" s="577"/>
      <c r="PDK102" s="577"/>
      <c r="PDL102" s="577"/>
      <c r="PDM102" s="577"/>
      <c r="PDN102" s="577"/>
      <c r="PDO102" s="577"/>
      <c r="PDP102" s="577"/>
      <c r="PDQ102" s="577"/>
      <c r="PDR102" s="577"/>
      <c r="PDS102" s="577"/>
      <c r="PDT102" s="577"/>
      <c r="PDU102" s="577"/>
      <c r="PDV102" s="577"/>
      <c r="PDW102" s="577"/>
      <c r="PDX102" s="577"/>
      <c r="PDY102" s="577"/>
      <c r="PDZ102" s="577"/>
      <c r="PEA102" s="577"/>
      <c r="PEB102" s="577"/>
      <c r="PEC102" s="577"/>
      <c r="PED102" s="577"/>
      <c r="PEE102" s="577"/>
      <c r="PEF102" s="577"/>
      <c r="PEG102" s="577"/>
      <c r="PEH102" s="577"/>
      <c r="PEI102" s="577"/>
      <c r="PEJ102" s="577"/>
      <c r="PEK102" s="577"/>
      <c r="PEL102" s="577"/>
      <c r="PEM102" s="577"/>
      <c r="PEN102" s="577"/>
      <c r="PEO102" s="577"/>
      <c r="PEP102" s="577"/>
      <c r="PEQ102" s="577"/>
      <c r="PER102" s="577"/>
      <c r="PES102" s="577"/>
      <c r="PET102" s="577"/>
      <c r="PEU102" s="577"/>
      <c r="PEV102" s="577"/>
      <c r="PEW102" s="577"/>
      <c r="PEX102" s="577"/>
      <c r="PEY102" s="577"/>
      <c r="PEZ102" s="577"/>
      <c r="PFA102" s="577"/>
      <c r="PFB102" s="577"/>
      <c r="PFC102" s="577"/>
      <c r="PFD102" s="577"/>
      <c r="PFE102" s="577"/>
      <c r="PFF102" s="577"/>
      <c r="PFG102" s="577"/>
      <c r="PFH102" s="577"/>
      <c r="PFI102" s="577"/>
      <c r="PFJ102" s="577"/>
      <c r="PFK102" s="577"/>
      <c r="PFL102" s="577"/>
      <c r="PFM102" s="577"/>
      <c r="PFN102" s="577"/>
      <c r="PFO102" s="577"/>
      <c r="PFP102" s="577"/>
      <c r="PFQ102" s="577"/>
      <c r="PFR102" s="577"/>
      <c r="PFS102" s="577"/>
      <c r="PFT102" s="577"/>
      <c r="PFU102" s="577"/>
      <c r="PFV102" s="577"/>
      <c r="PFW102" s="577"/>
      <c r="PFX102" s="577"/>
      <c r="PFY102" s="577"/>
      <c r="PFZ102" s="577"/>
      <c r="PGA102" s="577"/>
      <c r="PGB102" s="577"/>
      <c r="PGC102" s="577"/>
      <c r="PGD102" s="577"/>
      <c r="PGE102" s="577"/>
      <c r="PGF102" s="577"/>
      <c r="PGG102" s="577"/>
      <c r="PGH102" s="577"/>
      <c r="PGI102" s="577"/>
      <c r="PGJ102" s="577"/>
      <c r="PGK102" s="577"/>
      <c r="PGL102" s="577"/>
      <c r="PGM102" s="577"/>
      <c r="PGN102" s="577"/>
      <c r="PGO102" s="577"/>
      <c r="PGP102" s="577"/>
      <c r="PGQ102" s="577"/>
      <c r="PGR102" s="577"/>
      <c r="PGS102" s="577"/>
      <c r="PGT102" s="577"/>
      <c r="PGU102" s="577"/>
      <c r="PGV102" s="577"/>
      <c r="PGW102" s="577"/>
      <c r="PGX102" s="577"/>
      <c r="PGY102" s="577"/>
      <c r="PGZ102" s="577"/>
      <c r="PHA102" s="577"/>
      <c r="PHB102" s="577"/>
      <c r="PHC102" s="577"/>
      <c r="PHD102" s="577"/>
      <c r="PHE102" s="577"/>
      <c r="PHF102" s="577"/>
      <c r="PHG102" s="577"/>
      <c r="PHH102" s="577"/>
      <c r="PHI102" s="577"/>
      <c r="PHJ102" s="577"/>
      <c r="PHK102" s="577"/>
      <c r="PHL102" s="577"/>
      <c r="PHM102" s="577"/>
      <c r="PHN102" s="577"/>
      <c r="PHO102" s="577"/>
      <c r="PHP102" s="577"/>
      <c r="PHQ102" s="577"/>
      <c r="PHR102" s="577"/>
      <c r="PHS102" s="577"/>
      <c r="PHT102" s="577"/>
      <c r="PHU102" s="577"/>
      <c r="PHV102" s="577"/>
      <c r="PHW102" s="577"/>
      <c r="PHX102" s="577"/>
      <c r="PHY102" s="577"/>
      <c r="PHZ102" s="577"/>
      <c r="PIA102" s="577"/>
      <c r="PIB102" s="577"/>
      <c r="PIC102" s="577"/>
      <c r="PID102" s="577"/>
      <c r="PIE102" s="577"/>
      <c r="PIF102" s="577"/>
      <c r="PIG102" s="577"/>
      <c r="PIH102" s="577"/>
      <c r="PII102" s="577"/>
      <c r="PIJ102" s="577"/>
      <c r="PIK102" s="577"/>
      <c r="PIL102" s="577"/>
      <c r="PIM102" s="577"/>
      <c r="PIN102" s="577"/>
      <c r="PIO102" s="577"/>
      <c r="PIP102" s="577"/>
      <c r="PIQ102" s="577"/>
      <c r="PIR102" s="577"/>
      <c r="PIS102" s="577"/>
      <c r="PIT102" s="577"/>
      <c r="PIU102" s="577"/>
      <c r="PIV102" s="577"/>
      <c r="PIW102" s="577"/>
      <c r="PIX102" s="577"/>
      <c r="PIY102" s="577"/>
      <c r="PIZ102" s="577"/>
      <c r="PJA102" s="577"/>
      <c r="PJB102" s="577"/>
      <c r="PJC102" s="577"/>
      <c r="PJD102" s="577"/>
      <c r="PJE102" s="577"/>
      <c r="PJF102" s="577"/>
      <c r="PJG102" s="577"/>
      <c r="PJH102" s="577"/>
      <c r="PJI102" s="577"/>
      <c r="PJJ102" s="577"/>
      <c r="PJK102" s="577"/>
      <c r="PJL102" s="577"/>
      <c r="PJM102" s="577"/>
      <c r="PJN102" s="577"/>
      <c r="PJO102" s="577"/>
      <c r="PJP102" s="577"/>
      <c r="PJQ102" s="577"/>
      <c r="PJR102" s="577"/>
      <c r="PJS102" s="577"/>
      <c r="PJT102" s="577"/>
      <c r="PJU102" s="577"/>
      <c r="PJV102" s="577"/>
      <c r="PJW102" s="577"/>
      <c r="PJX102" s="577"/>
      <c r="PJY102" s="577"/>
      <c r="PJZ102" s="577"/>
      <c r="PKA102" s="577"/>
      <c r="PKB102" s="577"/>
      <c r="PKC102" s="577"/>
      <c r="PKD102" s="577"/>
      <c r="PKE102" s="577"/>
      <c r="PKF102" s="577"/>
      <c r="PKG102" s="577"/>
      <c r="PKH102" s="577"/>
      <c r="PKI102" s="577"/>
      <c r="PKJ102" s="577"/>
      <c r="PKK102" s="577"/>
      <c r="PKL102" s="577"/>
      <c r="PKM102" s="577"/>
      <c r="PKN102" s="577"/>
      <c r="PKO102" s="577"/>
      <c r="PKP102" s="577"/>
      <c r="PKQ102" s="577"/>
      <c r="PKR102" s="577"/>
      <c r="PKS102" s="577"/>
      <c r="PKT102" s="577"/>
      <c r="PKU102" s="577"/>
      <c r="PKV102" s="577"/>
      <c r="PKW102" s="577"/>
      <c r="PKX102" s="577"/>
      <c r="PKY102" s="577"/>
      <c r="PKZ102" s="577"/>
      <c r="PLA102" s="577"/>
      <c r="PLB102" s="577"/>
      <c r="PLC102" s="577"/>
      <c r="PLD102" s="577"/>
      <c r="PLE102" s="577"/>
      <c r="PLF102" s="577"/>
      <c r="PLG102" s="577"/>
      <c r="PLH102" s="577"/>
      <c r="PLI102" s="577"/>
      <c r="PLJ102" s="577"/>
      <c r="PLK102" s="577"/>
      <c r="PLL102" s="577"/>
      <c r="PLM102" s="577"/>
      <c r="PLN102" s="577"/>
      <c r="PLO102" s="577"/>
      <c r="PLP102" s="577"/>
      <c r="PLQ102" s="577"/>
      <c r="PLR102" s="577"/>
      <c r="PLS102" s="577"/>
      <c r="PLT102" s="577"/>
      <c r="PLU102" s="577"/>
      <c r="PLV102" s="577"/>
      <c r="PLW102" s="577"/>
      <c r="PLX102" s="577"/>
      <c r="PLY102" s="577"/>
      <c r="PLZ102" s="577"/>
      <c r="PMA102" s="577"/>
      <c r="PMB102" s="577"/>
      <c r="PMC102" s="577"/>
      <c r="PMD102" s="577"/>
      <c r="PME102" s="577"/>
      <c r="PMF102" s="577"/>
      <c r="PMG102" s="577"/>
      <c r="PMH102" s="577"/>
      <c r="PMI102" s="577"/>
      <c r="PMJ102" s="577"/>
      <c r="PMK102" s="577"/>
      <c r="PML102" s="577"/>
      <c r="PMM102" s="577"/>
      <c r="PMN102" s="577"/>
      <c r="PMO102" s="577"/>
      <c r="PMP102" s="577"/>
      <c r="PMQ102" s="577"/>
      <c r="PMR102" s="577"/>
      <c r="PMS102" s="577"/>
      <c r="PMT102" s="577"/>
      <c r="PMU102" s="577"/>
      <c r="PMV102" s="577"/>
      <c r="PMW102" s="577"/>
      <c r="PMX102" s="577"/>
      <c r="PMY102" s="577"/>
      <c r="PMZ102" s="577"/>
      <c r="PNA102" s="577"/>
      <c r="PNB102" s="577"/>
      <c r="PNC102" s="577"/>
      <c r="PND102" s="577"/>
      <c r="PNE102" s="577"/>
      <c r="PNF102" s="577"/>
      <c r="PNG102" s="577"/>
      <c r="PNH102" s="577"/>
      <c r="PNI102" s="577"/>
      <c r="PNJ102" s="577"/>
      <c r="PNK102" s="577"/>
      <c r="PNL102" s="577"/>
      <c r="PNM102" s="577"/>
      <c r="PNN102" s="577"/>
      <c r="PNO102" s="577"/>
      <c r="PNP102" s="577"/>
      <c r="PNQ102" s="577"/>
      <c r="PNR102" s="577"/>
      <c r="PNS102" s="577"/>
      <c r="PNT102" s="577"/>
      <c r="PNU102" s="577"/>
      <c r="PNV102" s="577"/>
      <c r="PNW102" s="577"/>
      <c r="PNX102" s="577"/>
      <c r="PNY102" s="577"/>
      <c r="PNZ102" s="577"/>
      <c r="POA102" s="577"/>
      <c r="POB102" s="577"/>
      <c r="POC102" s="577"/>
      <c r="POD102" s="577"/>
      <c r="POE102" s="577"/>
      <c r="POF102" s="577"/>
      <c r="POG102" s="577"/>
      <c r="POH102" s="577"/>
      <c r="POI102" s="577"/>
      <c r="POJ102" s="577"/>
      <c r="POK102" s="577"/>
      <c r="POL102" s="577"/>
      <c r="POM102" s="577"/>
      <c r="PON102" s="577"/>
      <c r="POO102" s="577"/>
      <c r="POP102" s="577"/>
      <c r="POQ102" s="577"/>
      <c r="POR102" s="577"/>
      <c r="POS102" s="577"/>
      <c r="POT102" s="577"/>
      <c r="POU102" s="577"/>
      <c r="POV102" s="577"/>
      <c r="POW102" s="577"/>
      <c r="POX102" s="577"/>
      <c r="POY102" s="577"/>
      <c r="POZ102" s="577"/>
      <c r="PPA102" s="577"/>
      <c r="PPB102" s="577"/>
      <c r="PPC102" s="577"/>
      <c r="PPD102" s="577"/>
      <c r="PPE102" s="577"/>
      <c r="PPF102" s="577"/>
      <c r="PPG102" s="577"/>
      <c r="PPH102" s="577"/>
      <c r="PPI102" s="577"/>
      <c r="PPJ102" s="577"/>
      <c r="PPK102" s="577"/>
      <c r="PPL102" s="577"/>
      <c r="PPM102" s="577"/>
      <c r="PPN102" s="577"/>
      <c r="PPO102" s="577"/>
      <c r="PPP102" s="577"/>
      <c r="PPQ102" s="577"/>
      <c r="PPR102" s="577"/>
      <c r="PPS102" s="577"/>
      <c r="PPT102" s="577"/>
      <c r="PPU102" s="577"/>
      <c r="PPV102" s="577"/>
      <c r="PPW102" s="577"/>
      <c r="PPX102" s="577"/>
      <c r="PPY102" s="577"/>
      <c r="PPZ102" s="577"/>
      <c r="PQA102" s="577"/>
      <c r="PQB102" s="577"/>
      <c r="PQC102" s="577"/>
      <c r="PQD102" s="577"/>
      <c r="PQE102" s="577"/>
      <c r="PQF102" s="577"/>
      <c r="PQG102" s="577"/>
      <c r="PQH102" s="577"/>
      <c r="PQI102" s="577"/>
      <c r="PQJ102" s="577"/>
      <c r="PQK102" s="577"/>
      <c r="PQL102" s="577"/>
      <c r="PQM102" s="577"/>
      <c r="PQN102" s="577"/>
      <c r="PQO102" s="577"/>
      <c r="PQP102" s="577"/>
      <c r="PQQ102" s="577"/>
      <c r="PQR102" s="577"/>
      <c r="PQS102" s="577"/>
      <c r="PQT102" s="577"/>
      <c r="PQU102" s="577"/>
      <c r="PQV102" s="577"/>
      <c r="PQW102" s="577"/>
      <c r="PQX102" s="577"/>
      <c r="PQY102" s="577"/>
      <c r="PQZ102" s="577"/>
      <c r="PRA102" s="577"/>
      <c r="PRB102" s="577"/>
      <c r="PRC102" s="577"/>
      <c r="PRD102" s="577"/>
      <c r="PRE102" s="577"/>
      <c r="PRF102" s="577"/>
      <c r="PRG102" s="577"/>
      <c r="PRH102" s="577"/>
      <c r="PRI102" s="577"/>
      <c r="PRJ102" s="577"/>
      <c r="PRK102" s="577"/>
      <c r="PRL102" s="577"/>
      <c r="PRM102" s="577"/>
      <c r="PRN102" s="577"/>
      <c r="PRO102" s="577"/>
      <c r="PRP102" s="577"/>
      <c r="PRQ102" s="577"/>
      <c r="PRR102" s="577"/>
      <c r="PRS102" s="577"/>
      <c r="PRT102" s="577"/>
      <c r="PRU102" s="577"/>
      <c r="PRV102" s="577"/>
      <c r="PRW102" s="577"/>
      <c r="PRX102" s="577"/>
      <c r="PRY102" s="577"/>
      <c r="PRZ102" s="577"/>
      <c r="PSA102" s="577"/>
      <c r="PSB102" s="577"/>
      <c r="PSC102" s="577"/>
      <c r="PSD102" s="577"/>
      <c r="PSE102" s="577"/>
      <c r="PSF102" s="577"/>
      <c r="PSG102" s="577"/>
      <c r="PSH102" s="577"/>
      <c r="PSI102" s="577"/>
      <c r="PSJ102" s="577"/>
      <c r="PSK102" s="577"/>
      <c r="PSL102" s="577"/>
      <c r="PSM102" s="577"/>
      <c r="PSN102" s="577"/>
      <c r="PSO102" s="577"/>
      <c r="PSP102" s="577"/>
      <c r="PSQ102" s="577"/>
      <c r="PSR102" s="577"/>
      <c r="PSS102" s="577"/>
      <c r="PST102" s="577"/>
      <c r="PSU102" s="577"/>
      <c r="PSV102" s="577"/>
      <c r="PSW102" s="577"/>
      <c r="PSX102" s="577"/>
      <c r="PSY102" s="577"/>
      <c r="PSZ102" s="577"/>
      <c r="PTA102" s="577"/>
      <c r="PTB102" s="577"/>
      <c r="PTC102" s="577"/>
      <c r="PTD102" s="577"/>
      <c r="PTE102" s="577"/>
      <c r="PTF102" s="577"/>
      <c r="PTG102" s="577"/>
      <c r="PTH102" s="577"/>
      <c r="PTI102" s="577"/>
      <c r="PTJ102" s="577"/>
      <c r="PTK102" s="577"/>
      <c r="PTL102" s="577"/>
      <c r="PTM102" s="577"/>
      <c r="PTN102" s="577"/>
      <c r="PTO102" s="577"/>
      <c r="PTP102" s="577"/>
      <c r="PTQ102" s="577"/>
      <c r="PTR102" s="577"/>
      <c r="PTS102" s="577"/>
      <c r="PTT102" s="577"/>
      <c r="PTU102" s="577"/>
      <c r="PTV102" s="577"/>
      <c r="PTW102" s="577"/>
      <c r="PTX102" s="577"/>
      <c r="PTY102" s="577"/>
      <c r="PTZ102" s="577"/>
      <c r="PUA102" s="577"/>
      <c r="PUB102" s="577"/>
      <c r="PUC102" s="577"/>
      <c r="PUD102" s="577"/>
      <c r="PUE102" s="577"/>
      <c r="PUF102" s="577"/>
      <c r="PUG102" s="577"/>
      <c r="PUH102" s="577"/>
      <c r="PUI102" s="577"/>
      <c r="PUJ102" s="577"/>
      <c r="PUK102" s="577"/>
      <c r="PUL102" s="577"/>
      <c r="PUM102" s="577"/>
      <c r="PUN102" s="577"/>
      <c r="PUO102" s="577"/>
      <c r="PUP102" s="577"/>
      <c r="PUQ102" s="577"/>
      <c r="PUR102" s="577"/>
      <c r="PUS102" s="577"/>
      <c r="PUT102" s="577"/>
      <c r="PUU102" s="577"/>
      <c r="PUV102" s="577"/>
      <c r="PUW102" s="577"/>
      <c r="PUX102" s="577"/>
      <c r="PUY102" s="577"/>
      <c r="PUZ102" s="577"/>
      <c r="PVA102" s="577"/>
      <c r="PVB102" s="577"/>
      <c r="PVC102" s="577"/>
      <c r="PVD102" s="577"/>
      <c r="PVE102" s="577"/>
      <c r="PVF102" s="577"/>
      <c r="PVG102" s="577"/>
      <c r="PVH102" s="577"/>
      <c r="PVI102" s="577"/>
      <c r="PVJ102" s="577"/>
      <c r="PVK102" s="577"/>
      <c r="PVL102" s="577"/>
      <c r="PVM102" s="577"/>
      <c r="PVN102" s="577"/>
      <c r="PVO102" s="577"/>
      <c r="PVP102" s="577"/>
      <c r="PVQ102" s="577"/>
      <c r="PVR102" s="577"/>
      <c r="PVS102" s="577"/>
      <c r="PVT102" s="577"/>
      <c r="PVU102" s="577"/>
      <c r="PVV102" s="577"/>
      <c r="PVW102" s="577"/>
      <c r="PVX102" s="577"/>
      <c r="PVY102" s="577"/>
      <c r="PVZ102" s="577"/>
      <c r="PWA102" s="577"/>
      <c r="PWB102" s="577"/>
      <c r="PWC102" s="577"/>
      <c r="PWD102" s="577"/>
      <c r="PWE102" s="577"/>
      <c r="PWF102" s="577"/>
      <c r="PWG102" s="577"/>
      <c r="PWH102" s="577"/>
      <c r="PWI102" s="577"/>
      <c r="PWJ102" s="577"/>
      <c r="PWK102" s="577"/>
      <c r="PWL102" s="577"/>
      <c r="PWM102" s="577"/>
      <c r="PWN102" s="577"/>
      <c r="PWO102" s="577"/>
      <c r="PWP102" s="577"/>
      <c r="PWQ102" s="577"/>
      <c r="PWR102" s="577"/>
      <c r="PWS102" s="577"/>
      <c r="PWT102" s="577"/>
      <c r="PWU102" s="577"/>
      <c r="PWV102" s="577"/>
      <c r="PWW102" s="577"/>
      <c r="PWX102" s="577"/>
      <c r="PWY102" s="577"/>
      <c r="PWZ102" s="577"/>
      <c r="PXA102" s="577"/>
      <c r="PXB102" s="577"/>
      <c r="PXC102" s="577"/>
      <c r="PXD102" s="577"/>
      <c r="PXE102" s="577"/>
      <c r="PXF102" s="577"/>
      <c r="PXG102" s="577"/>
      <c r="PXH102" s="577"/>
      <c r="PXI102" s="577"/>
      <c r="PXJ102" s="577"/>
      <c r="PXK102" s="577"/>
      <c r="PXL102" s="577"/>
      <c r="PXM102" s="577"/>
      <c r="PXN102" s="577"/>
      <c r="PXO102" s="577"/>
      <c r="PXP102" s="577"/>
      <c r="PXQ102" s="577"/>
      <c r="PXR102" s="577"/>
      <c r="PXS102" s="577"/>
      <c r="PXT102" s="577"/>
      <c r="PXU102" s="577"/>
      <c r="PXV102" s="577"/>
      <c r="PXW102" s="577"/>
      <c r="PXX102" s="577"/>
      <c r="PXY102" s="577"/>
      <c r="PXZ102" s="577"/>
      <c r="PYA102" s="577"/>
      <c r="PYB102" s="577"/>
      <c r="PYC102" s="577"/>
      <c r="PYD102" s="577"/>
      <c r="PYE102" s="577"/>
      <c r="PYF102" s="577"/>
      <c r="PYG102" s="577"/>
      <c r="PYH102" s="577"/>
      <c r="PYI102" s="577"/>
      <c r="PYJ102" s="577"/>
      <c r="PYK102" s="577"/>
      <c r="PYL102" s="577"/>
      <c r="PYM102" s="577"/>
      <c r="PYN102" s="577"/>
      <c r="PYO102" s="577"/>
      <c r="PYP102" s="577"/>
      <c r="PYQ102" s="577"/>
      <c r="PYR102" s="577"/>
      <c r="PYS102" s="577"/>
      <c r="PYT102" s="577"/>
      <c r="PYU102" s="577"/>
      <c r="PYV102" s="577"/>
      <c r="PYW102" s="577"/>
      <c r="PYX102" s="577"/>
      <c r="PYY102" s="577"/>
      <c r="PYZ102" s="577"/>
      <c r="PZA102" s="577"/>
      <c r="PZB102" s="577"/>
      <c r="PZC102" s="577"/>
      <c r="PZD102" s="577"/>
      <c r="PZE102" s="577"/>
      <c r="PZF102" s="577"/>
      <c r="PZG102" s="577"/>
      <c r="PZH102" s="577"/>
      <c r="PZI102" s="577"/>
      <c r="PZJ102" s="577"/>
      <c r="PZK102" s="577"/>
      <c r="PZL102" s="577"/>
      <c r="PZM102" s="577"/>
      <c r="PZN102" s="577"/>
      <c r="PZO102" s="577"/>
      <c r="PZP102" s="577"/>
      <c r="PZQ102" s="577"/>
      <c r="PZR102" s="577"/>
      <c r="PZS102" s="577"/>
      <c r="PZT102" s="577"/>
      <c r="PZU102" s="577"/>
      <c r="PZV102" s="577"/>
      <c r="PZW102" s="577"/>
      <c r="PZX102" s="577"/>
      <c r="PZY102" s="577"/>
      <c r="PZZ102" s="577"/>
      <c r="QAA102" s="577"/>
      <c r="QAB102" s="577"/>
      <c r="QAC102" s="577"/>
      <c r="QAD102" s="577"/>
      <c r="QAE102" s="577"/>
      <c r="QAF102" s="577"/>
      <c r="QAG102" s="577"/>
      <c r="QAH102" s="577"/>
      <c r="QAI102" s="577"/>
      <c r="QAJ102" s="577"/>
      <c r="QAK102" s="577"/>
      <c r="QAL102" s="577"/>
      <c r="QAM102" s="577"/>
      <c r="QAN102" s="577"/>
      <c r="QAO102" s="577"/>
      <c r="QAP102" s="577"/>
      <c r="QAQ102" s="577"/>
      <c r="QAR102" s="577"/>
      <c r="QAS102" s="577"/>
      <c r="QAT102" s="577"/>
      <c r="QAU102" s="577"/>
      <c r="QAV102" s="577"/>
      <c r="QAW102" s="577"/>
      <c r="QAX102" s="577"/>
      <c r="QAY102" s="577"/>
      <c r="QAZ102" s="577"/>
      <c r="QBA102" s="577"/>
      <c r="QBB102" s="577"/>
      <c r="QBC102" s="577"/>
      <c r="QBD102" s="577"/>
      <c r="QBE102" s="577"/>
      <c r="QBF102" s="577"/>
      <c r="QBG102" s="577"/>
      <c r="QBH102" s="577"/>
      <c r="QBI102" s="577"/>
      <c r="QBJ102" s="577"/>
      <c r="QBK102" s="577"/>
      <c r="QBL102" s="577"/>
      <c r="QBM102" s="577"/>
      <c r="QBN102" s="577"/>
      <c r="QBO102" s="577"/>
      <c r="QBP102" s="577"/>
      <c r="QBQ102" s="577"/>
      <c r="QBR102" s="577"/>
      <c r="QBS102" s="577"/>
      <c r="QBT102" s="577"/>
      <c r="QBU102" s="577"/>
      <c r="QBV102" s="577"/>
      <c r="QBW102" s="577"/>
      <c r="QBX102" s="577"/>
      <c r="QBY102" s="577"/>
      <c r="QBZ102" s="577"/>
      <c r="QCA102" s="577"/>
      <c r="QCB102" s="577"/>
      <c r="QCC102" s="577"/>
      <c r="QCD102" s="577"/>
      <c r="QCE102" s="577"/>
      <c r="QCF102" s="577"/>
      <c r="QCG102" s="577"/>
      <c r="QCH102" s="577"/>
      <c r="QCI102" s="577"/>
      <c r="QCJ102" s="577"/>
      <c r="QCK102" s="577"/>
      <c r="QCL102" s="577"/>
      <c r="QCM102" s="577"/>
      <c r="QCN102" s="577"/>
      <c r="QCO102" s="577"/>
      <c r="QCP102" s="577"/>
      <c r="QCQ102" s="577"/>
      <c r="QCR102" s="577"/>
      <c r="QCS102" s="577"/>
      <c r="QCT102" s="577"/>
      <c r="QCU102" s="577"/>
      <c r="QCV102" s="577"/>
      <c r="QCW102" s="577"/>
      <c r="QCX102" s="577"/>
      <c r="QCY102" s="577"/>
      <c r="QCZ102" s="577"/>
      <c r="QDA102" s="577"/>
      <c r="QDB102" s="577"/>
      <c r="QDC102" s="577"/>
      <c r="QDD102" s="577"/>
      <c r="QDE102" s="577"/>
      <c r="QDF102" s="577"/>
      <c r="QDG102" s="577"/>
      <c r="QDH102" s="577"/>
      <c r="QDI102" s="577"/>
      <c r="QDJ102" s="577"/>
      <c r="QDK102" s="577"/>
      <c r="QDL102" s="577"/>
      <c r="QDM102" s="577"/>
      <c r="QDN102" s="577"/>
      <c r="QDO102" s="577"/>
      <c r="QDP102" s="577"/>
      <c r="QDQ102" s="577"/>
      <c r="QDR102" s="577"/>
      <c r="QDS102" s="577"/>
      <c r="QDT102" s="577"/>
      <c r="QDU102" s="577"/>
      <c r="QDV102" s="577"/>
      <c r="QDW102" s="577"/>
      <c r="QDX102" s="577"/>
      <c r="QDY102" s="577"/>
      <c r="QDZ102" s="577"/>
      <c r="QEA102" s="577"/>
      <c r="QEB102" s="577"/>
      <c r="QEC102" s="577"/>
      <c r="QED102" s="577"/>
      <c r="QEE102" s="577"/>
      <c r="QEF102" s="577"/>
      <c r="QEG102" s="577"/>
      <c r="QEH102" s="577"/>
      <c r="QEI102" s="577"/>
      <c r="QEJ102" s="577"/>
      <c r="QEK102" s="577"/>
      <c r="QEL102" s="577"/>
      <c r="QEM102" s="577"/>
      <c r="QEN102" s="577"/>
      <c r="QEO102" s="577"/>
      <c r="QEP102" s="577"/>
      <c r="QEQ102" s="577"/>
      <c r="QER102" s="577"/>
      <c r="QES102" s="577"/>
      <c r="QET102" s="577"/>
      <c r="QEU102" s="577"/>
      <c r="QEV102" s="577"/>
      <c r="QEW102" s="577"/>
      <c r="QEX102" s="577"/>
      <c r="QEY102" s="577"/>
      <c r="QEZ102" s="577"/>
      <c r="QFA102" s="577"/>
      <c r="QFB102" s="577"/>
      <c r="QFC102" s="577"/>
      <c r="QFD102" s="577"/>
      <c r="QFE102" s="577"/>
      <c r="QFF102" s="577"/>
      <c r="QFG102" s="577"/>
      <c r="QFH102" s="577"/>
      <c r="QFI102" s="577"/>
      <c r="QFJ102" s="577"/>
      <c r="QFK102" s="577"/>
      <c r="QFL102" s="577"/>
      <c r="QFM102" s="577"/>
      <c r="QFN102" s="577"/>
      <c r="QFO102" s="577"/>
      <c r="QFP102" s="577"/>
      <c r="QFQ102" s="577"/>
      <c r="QFR102" s="577"/>
      <c r="QFS102" s="577"/>
      <c r="QFT102" s="577"/>
      <c r="QFU102" s="577"/>
      <c r="QFV102" s="577"/>
      <c r="QFW102" s="577"/>
      <c r="QFX102" s="577"/>
      <c r="QFY102" s="577"/>
      <c r="QFZ102" s="577"/>
      <c r="QGA102" s="577"/>
      <c r="QGB102" s="577"/>
      <c r="QGC102" s="577"/>
      <c r="QGD102" s="577"/>
      <c r="QGE102" s="577"/>
      <c r="QGF102" s="577"/>
      <c r="QGG102" s="577"/>
      <c r="QGH102" s="577"/>
      <c r="QGI102" s="577"/>
      <c r="QGJ102" s="577"/>
      <c r="QGK102" s="577"/>
      <c r="QGL102" s="577"/>
      <c r="QGM102" s="577"/>
      <c r="QGN102" s="577"/>
      <c r="QGO102" s="577"/>
      <c r="QGP102" s="577"/>
      <c r="QGQ102" s="577"/>
      <c r="QGR102" s="577"/>
      <c r="QGS102" s="577"/>
      <c r="QGT102" s="577"/>
      <c r="QGU102" s="577"/>
      <c r="QGV102" s="577"/>
      <c r="QGW102" s="577"/>
      <c r="QGX102" s="577"/>
      <c r="QGY102" s="577"/>
      <c r="QGZ102" s="577"/>
      <c r="QHA102" s="577"/>
      <c r="QHB102" s="577"/>
      <c r="QHC102" s="577"/>
      <c r="QHD102" s="577"/>
      <c r="QHE102" s="577"/>
      <c r="QHF102" s="577"/>
      <c r="QHG102" s="577"/>
      <c r="QHH102" s="577"/>
      <c r="QHI102" s="577"/>
      <c r="QHJ102" s="577"/>
      <c r="QHK102" s="577"/>
      <c r="QHL102" s="577"/>
      <c r="QHM102" s="577"/>
      <c r="QHN102" s="577"/>
      <c r="QHO102" s="577"/>
      <c r="QHP102" s="577"/>
      <c r="QHQ102" s="577"/>
      <c r="QHR102" s="577"/>
      <c r="QHS102" s="577"/>
      <c r="QHT102" s="577"/>
      <c r="QHU102" s="577"/>
      <c r="QHV102" s="577"/>
      <c r="QHW102" s="577"/>
      <c r="QHX102" s="577"/>
      <c r="QHY102" s="577"/>
      <c r="QHZ102" s="577"/>
      <c r="QIA102" s="577"/>
      <c r="QIB102" s="577"/>
      <c r="QIC102" s="577"/>
      <c r="QID102" s="577"/>
      <c r="QIE102" s="577"/>
      <c r="QIF102" s="577"/>
      <c r="QIG102" s="577"/>
      <c r="QIH102" s="577"/>
      <c r="QII102" s="577"/>
      <c r="QIJ102" s="577"/>
      <c r="QIK102" s="577"/>
      <c r="QIL102" s="577"/>
      <c r="QIM102" s="577"/>
      <c r="QIN102" s="577"/>
      <c r="QIO102" s="577"/>
      <c r="QIP102" s="577"/>
      <c r="QIQ102" s="577"/>
      <c r="QIR102" s="577"/>
      <c r="QIS102" s="577"/>
      <c r="QIT102" s="577"/>
      <c r="QIU102" s="577"/>
      <c r="QIV102" s="577"/>
      <c r="QIW102" s="577"/>
      <c r="QIX102" s="577"/>
      <c r="QIY102" s="577"/>
      <c r="QIZ102" s="577"/>
      <c r="QJA102" s="577"/>
      <c r="QJB102" s="577"/>
      <c r="QJC102" s="577"/>
      <c r="QJD102" s="577"/>
      <c r="QJE102" s="577"/>
      <c r="QJF102" s="577"/>
      <c r="QJG102" s="577"/>
      <c r="QJH102" s="577"/>
      <c r="QJI102" s="577"/>
      <c r="QJJ102" s="577"/>
      <c r="QJK102" s="577"/>
      <c r="QJL102" s="577"/>
      <c r="QJM102" s="577"/>
      <c r="QJN102" s="577"/>
      <c r="QJO102" s="577"/>
      <c r="QJP102" s="577"/>
      <c r="QJQ102" s="577"/>
      <c r="QJR102" s="577"/>
      <c r="QJS102" s="577"/>
      <c r="QJT102" s="577"/>
      <c r="QJU102" s="577"/>
      <c r="QJV102" s="577"/>
      <c r="QJW102" s="577"/>
      <c r="QJX102" s="577"/>
      <c r="QJY102" s="577"/>
      <c r="QJZ102" s="577"/>
      <c r="QKA102" s="577"/>
      <c r="QKB102" s="577"/>
      <c r="QKC102" s="577"/>
      <c r="QKD102" s="577"/>
      <c r="QKE102" s="577"/>
      <c r="QKF102" s="577"/>
      <c r="QKG102" s="577"/>
      <c r="QKH102" s="577"/>
      <c r="QKI102" s="577"/>
      <c r="QKJ102" s="577"/>
      <c r="QKK102" s="577"/>
      <c r="QKL102" s="577"/>
      <c r="QKM102" s="577"/>
      <c r="QKN102" s="577"/>
      <c r="QKO102" s="577"/>
      <c r="QKP102" s="577"/>
      <c r="QKQ102" s="577"/>
      <c r="QKR102" s="577"/>
      <c r="QKS102" s="577"/>
      <c r="QKT102" s="577"/>
      <c r="QKU102" s="577"/>
      <c r="QKV102" s="577"/>
      <c r="QKW102" s="577"/>
      <c r="QKX102" s="577"/>
      <c r="QKY102" s="577"/>
      <c r="QKZ102" s="577"/>
      <c r="QLA102" s="577"/>
      <c r="QLB102" s="577"/>
      <c r="QLC102" s="577"/>
      <c r="QLD102" s="577"/>
      <c r="QLE102" s="577"/>
      <c r="QLF102" s="577"/>
      <c r="QLG102" s="577"/>
      <c r="QLH102" s="577"/>
      <c r="QLI102" s="577"/>
      <c r="QLJ102" s="577"/>
      <c r="QLK102" s="577"/>
      <c r="QLL102" s="577"/>
      <c r="QLM102" s="577"/>
      <c r="QLN102" s="577"/>
      <c r="QLO102" s="577"/>
      <c r="QLP102" s="577"/>
      <c r="QLQ102" s="577"/>
      <c r="QLR102" s="577"/>
      <c r="QLS102" s="577"/>
      <c r="QLT102" s="577"/>
      <c r="QLU102" s="577"/>
      <c r="QLV102" s="577"/>
      <c r="QLW102" s="577"/>
      <c r="QLX102" s="577"/>
      <c r="QLY102" s="577"/>
      <c r="QLZ102" s="577"/>
      <c r="QMA102" s="577"/>
      <c r="QMB102" s="577"/>
      <c r="QMC102" s="577"/>
      <c r="QMD102" s="577"/>
      <c r="QME102" s="577"/>
      <c r="QMF102" s="577"/>
      <c r="QMG102" s="577"/>
      <c r="QMH102" s="577"/>
      <c r="QMI102" s="577"/>
      <c r="QMJ102" s="577"/>
      <c r="QMK102" s="577"/>
      <c r="QML102" s="577"/>
      <c r="QMM102" s="577"/>
      <c r="QMN102" s="577"/>
      <c r="QMO102" s="577"/>
      <c r="QMP102" s="577"/>
      <c r="QMQ102" s="577"/>
      <c r="QMR102" s="577"/>
      <c r="QMS102" s="577"/>
      <c r="QMT102" s="577"/>
      <c r="QMU102" s="577"/>
      <c r="QMV102" s="577"/>
      <c r="QMW102" s="577"/>
      <c r="QMX102" s="577"/>
      <c r="QMY102" s="577"/>
      <c r="QMZ102" s="577"/>
      <c r="QNA102" s="577"/>
      <c r="QNB102" s="577"/>
      <c r="QNC102" s="577"/>
      <c r="QND102" s="577"/>
      <c r="QNE102" s="577"/>
      <c r="QNF102" s="577"/>
      <c r="QNG102" s="577"/>
      <c r="QNH102" s="577"/>
      <c r="QNI102" s="577"/>
      <c r="QNJ102" s="577"/>
      <c r="QNK102" s="577"/>
      <c r="QNL102" s="577"/>
      <c r="QNM102" s="577"/>
      <c r="QNN102" s="577"/>
      <c r="QNO102" s="577"/>
      <c r="QNP102" s="577"/>
      <c r="QNQ102" s="577"/>
      <c r="QNR102" s="577"/>
      <c r="QNS102" s="577"/>
      <c r="QNT102" s="577"/>
      <c r="QNU102" s="577"/>
      <c r="QNV102" s="577"/>
      <c r="QNW102" s="577"/>
      <c r="QNX102" s="577"/>
      <c r="QNY102" s="577"/>
      <c r="QNZ102" s="577"/>
      <c r="QOA102" s="577"/>
      <c r="QOB102" s="577"/>
      <c r="QOC102" s="577"/>
      <c r="QOD102" s="577"/>
      <c r="QOE102" s="577"/>
      <c r="QOF102" s="577"/>
      <c r="QOG102" s="577"/>
      <c r="QOH102" s="577"/>
      <c r="QOI102" s="577"/>
      <c r="QOJ102" s="577"/>
      <c r="QOK102" s="577"/>
      <c r="QOL102" s="577"/>
      <c r="QOM102" s="577"/>
      <c r="QON102" s="577"/>
      <c r="QOO102" s="577"/>
      <c r="QOP102" s="577"/>
      <c r="QOQ102" s="577"/>
      <c r="QOR102" s="577"/>
      <c r="QOS102" s="577"/>
      <c r="QOT102" s="577"/>
      <c r="QOU102" s="577"/>
      <c r="QOV102" s="577"/>
      <c r="QOW102" s="577"/>
      <c r="QOX102" s="577"/>
      <c r="QOY102" s="577"/>
      <c r="QOZ102" s="577"/>
      <c r="QPA102" s="577"/>
      <c r="QPB102" s="577"/>
      <c r="QPC102" s="577"/>
      <c r="QPD102" s="577"/>
      <c r="QPE102" s="577"/>
      <c r="QPF102" s="577"/>
      <c r="QPG102" s="577"/>
      <c r="QPH102" s="577"/>
      <c r="QPI102" s="577"/>
      <c r="QPJ102" s="577"/>
      <c r="QPK102" s="577"/>
      <c r="QPL102" s="577"/>
      <c r="QPM102" s="577"/>
      <c r="QPN102" s="577"/>
      <c r="QPO102" s="577"/>
      <c r="QPP102" s="577"/>
      <c r="QPQ102" s="577"/>
      <c r="QPR102" s="577"/>
      <c r="QPS102" s="577"/>
      <c r="QPT102" s="577"/>
      <c r="QPU102" s="577"/>
      <c r="QPV102" s="577"/>
      <c r="QPW102" s="577"/>
      <c r="QPX102" s="577"/>
      <c r="QPY102" s="577"/>
      <c r="QPZ102" s="577"/>
      <c r="QQA102" s="577"/>
      <c r="QQB102" s="577"/>
      <c r="QQC102" s="577"/>
      <c r="QQD102" s="577"/>
      <c r="QQE102" s="577"/>
      <c r="QQF102" s="577"/>
      <c r="QQG102" s="577"/>
      <c r="QQH102" s="577"/>
      <c r="QQI102" s="577"/>
      <c r="QQJ102" s="577"/>
      <c r="QQK102" s="577"/>
      <c r="QQL102" s="577"/>
      <c r="QQM102" s="577"/>
      <c r="QQN102" s="577"/>
      <c r="QQO102" s="577"/>
      <c r="QQP102" s="577"/>
      <c r="QQQ102" s="577"/>
      <c r="QQR102" s="577"/>
      <c r="QQS102" s="577"/>
      <c r="QQT102" s="577"/>
      <c r="QQU102" s="577"/>
      <c r="QQV102" s="577"/>
      <c r="QQW102" s="577"/>
      <c r="QQX102" s="577"/>
      <c r="QQY102" s="577"/>
      <c r="QQZ102" s="577"/>
      <c r="QRA102" s="577"/>
      <c r="QRB102" s="577"/>
      <c r="QRC102" s="577"/>
      <c r="QRD102" s="577"/>
      <c r="QRE102" s="577"/>
      <c r="QRF102" s="577"/>
      <c r="QRG102" s="577"/>
      <c r="QRH102" s="577"/>
      <c r="QRI102" s="577"/>
      <c r="QRJ102" s="577"/>
      <c r="QRK102" s="577"/>
      <c r="QRL102" s="577"/>
      <c r="QRM102" s="577"/>
      <c r="QRN102" s="577"/>
      <c r="QRO102" s="577"/>
      <c r="QRP102" s="577"/>
      <c r="QRQ102" s="577"/>
      <c r="QRR102" s="577"/>
      <c r="QRS102" s="577"/>
      <c r="QRT102" s="577"/>
      <c r="QRU102" s="577"/>
      <c r="QRV102" s="577"/>
      <c r="QRW102" s="577"/>
      <c r="QRX102" s="577"/>
      <c r="QRY102" s="577"/>
      <c r="QRZ102" s="577"/>
      <c r="QSA102" s="577"/>
      <c r="QSB102" s="577"/>
      <c r="QSC102" s="577"/>
      <c r="QSD102" s="577"/>
      <c r="QSE102" s="577"/>
      <c r="QSF102" s="577"/>
      <c r="QSG102" s="577"/>
      <c r="QSH102" s="577"/>
      <c r="QSI102" s="577"/>
      <c r="QSJ102" s="577"/>
      <c r="QSK102" s="577"/>
      <c r="QSL102" s="577"/>
      <c r="QSM102" s="577"/>
      <c r="QSN102" s="577"/>
      <c r="QSO102" s="577"/>
      <c r="QSP102" s="577"/>
      <c r="QSQ102" s="577"/>
      <c r="QSR102" s="577"/>
      <c r="QSS102" s="577"/>
      <c r="QST102" s="577"/>
      <c r="QSU102" s="577"/>
      <c r="QSV102" s="577"/>
      <c r="QSW102" s="577"/>
      <c r="QSX102" s="577"/>
      <c r="QSY102" s="577"/>
      <c r="QSZ102" s="577"/>
      <c r="QTA102" s="577"/>
      <c r="QTB102" s="577"/>
      <c r="QTC102" s="577"/>
      <c r="QTD102" s="577"/>
      <c r="QTE102" s="577"/>
      <c r="QTF102" s="577"/>
      <c r="QTG102" s="577"/>
      <c r="QTH102" s="577"/>
      <c r="QTI102" s="577"/>
      <c r="QTJ102" s="577"/>
      <c r="QTK102" s="577"/>
      <c r="QTL102" s="577"/>
      <c r="QTM102" s="577"/>
      <c r="QTN102" s="577"/>
      <c r="QTO102" s="577"/>
      <c r="QTP102" s="577"/>
      <c r="QTQ102" s="577"/>
      <c r="QTR102" s="577"/>
      <c r="QTS102" s="577"/>
      <c r="QTT102" s="577"/>
      <c r="QTU102" s="577"/>
      <c r="QTV102" s="577"/>
      <c r="QTW102" s="577"/>
      <c r="QTX102" s="577"/>
      <c r="QTY102" s="577"/>
      <c r="QTZ102" s="577"/>
      <c r="QUA102" s="577"/>
      <c r="QUB102" s="577"/>
      <c r="QUC102" s="577"/>
      <c r="QUD102" s="577"/>
      <c r="QUE102" s="577"/>
      <c r="QUF102" s="577"/>
      <c r="QUG102" s="577"/>
      <c r="QUH102" s="577"/>
      <c r="QUI102" s="577"/>
      <c r="QUJ102" s="577"/>
      <c r="QUK102" s="577"/>
      <c r="QUL102" s="577"/>
      <c r="QUM102" s="577"/>
      <c r="QUN102" s="577"/>
      <c r="QUO102" s="577"/>
      <c r="QUP102" s="577"/>
      <c r="QUQ102" s="577"/>
      <c r="QUR102" s="577"/>
      <c r="QUS102" s="577"/>
      <c r="QUT102" s="577"/>
      <c r="QUU102" s="577"/>
      <c r="QUV102" s="577"/>
      <c r="QUW102" s="577"/>
      <c r="QUX102" s="577"/>
      <c r="QUY102" s="577"/>
      <c r="QUZ102" s="577"/>
      <c r="QVA102" s="577"/>
      <c r="QVB102" s="577"/>
      <c r="QVC102" s="577"/>
      <c r="QVD102" s="577"/>
      <c r="QVE102" s="577"/>
      <c r="QVF102" s="577"/>
      <c r="QVG102" s="577"/>
      <c r="QVH102" s="577"/>
      <c r="QVI102" s="577"/>
      <c r="QVJ102" s="577"/>
      <c r="QVK102" s="577"/>
      <c r="QVL102" s="577"/>
      <c r="QVM102" s="577"/>
      <c r="QVN102" s="577"/>
      <c r="QVO102" s="577"/>
      <c r="QVP102" s="577"/>
      <c r="QVQ102" s="577"/>
      <c r="QVR102" s="577"/>
      <c r="QVS102" s="577"/>
      <c r="QVT102" s="577"/>
      <c r="QVU102" s="577"/>
      <c r="QVV102" s="577"/>
      <c r="QVW102" s="577"/>
      <c r="QVX102" s="577"/>
      <c r="QVY102" s="577"/>
      <c r="QVZ102" s="577"/>
      <c r="QWA102" s="577"/>
      <c r="QWB102" s="577"/>
      <c r="QWC102" s="577"/>
      <c r="QWD102" s="577"/>
      <c r="QWE102" s="577"/>
      <c r="QWF102" s="577"/>
      <c r="QWG102" s="577"/>
      <c r="QWH102" s="577"/>
      <c r="QWI102" s="577"/>
      <c r="QWJ102" s="577"/>
      <c r="QWK102" s="577"/>
      <c r="QWL102" s="577"/>
      <c r="QWM102" s="577"/>
      <c r="QWN102" s="577"/>
      <c r="QWO102" s="577"/>
      <c r="QWP102" s="577"/>
      <c r="QWQ102" s="577"/>
      <c r="QWR102" s="577"/>
      <c r="QWS102" s="577"/>
      <c r="QWT102" s="577"/>
      <c r="QWU102" s="577"/>
      <c r="QWV102" s="577"/>
      <c r="QWW102" s="577"/>
      <c r="QWX102" s="577"/>
      <c r="QWY102" s="577"/>
      <c r="QWZ102" s="577"/>
      <c r="QXA102" s="577"/>
      <c r="QXB102" s="577"/>
      <c r="QXC102" s="577"/>
      <c r="QXD102" s="577"/>
      <c r="QXE102" s="577"/>
      <c r="QXF102" s="577"/>
      <c r="QXG102" s="577"/>
      <c r="QXH102" s="577"/>
      <c r="QXI102" s="577"/>
      <c r="QXJ102" s="577"/>
      <c r="QXK102" s="577"/>
      <c r="QXL102" s="577"/>
      <c r="QXM102" s="577"/>
      <c r="QXN102" s="577"/>
      <c r="QXO102" s="577"/>
      <c r="QXP102" s="577"/>
      <c r="QXQ102" s="577"/>
      <c r="QXR102" s="577"/>
      <c r="QXS102" s="577"/>
      <c r="QXT102" s="577"/>
      <c r="QXU102" s="577"/>
      <c r="QXV102" s="577"/>
      <c r="QXW102" s="577"/>
      <c r="QXX102" s="577"/>
      <c r="QXY102" s="577"/>
      <c r="QXZ102" s="577"/>
      <c r="QYA102" s="577"/>
      <c r="QYB102" s="577"/>
      <c r="QYC102" s="577"/>
      <c r="QYD102" s="577"/>
      <c r="QYE102" s="577"/>
      <c r="QYF102" s="577"/>
      <c r="QYG102" s="577"/>
      <c r="QYH102" s="577"/>
      <c r="QYI102" s="577"/>
      <c r="QYJ102" s="577"/>
      <c r="QYK102" s="577"/>
      <c r="QYL102" s="577"/>
      <c r="QYM102" s="577"/>
      <c r="QYN102" s="577"/>
      <c r="QYO102" s="577"/>
      <c r="QYP102" s="577"/>
      <c r="QYQ102" s="577"/>
      <c r="QYR102" s="577"/>
      <c r="QYS102" s="577"/>
      <c r="QYT102" s="577"/>
      <c r="QYU102" s="577"/>
      <c r="QYV102" s="577"/>
      <c r="QYW102" s="577"/>
      <c r="QYX102" s="577"/>
      <c r="QYY102" s="577"/>
      <c r="QYZ102" s="577"/>
      <c r="QZA102" s="577"/>
      <c r="QZB102" s="577"/>
      <c r="QZC102" s="577"/>
      <c r="QZD102" s="577"/>
      <c r="QZE102" s="577"/>
      <c r="QZF102" s="577"/>
      <c r="QZG102" s="577"/>
      <c r="QZH102" s="577"/>
      <c r="QZI102" s="577"/>
      <c r="QZJ102" s="577"/>
      <c r="QZK102" s="577"/>
      <c r="QZL102" s="577"/>
      <c r="QZM102" s="577"/>
      <c r="QZN102" s="577"/>
      <c r="QZO102" s="577"/>
      <c r="QZP102" s="577"/>
      <c r="QZQ102" s="577"/>
      <c r="QZR102" s="577"/>
      <c r="QZS102" s="577"/>
      <c r="QZT102" s="577"/>
      <c r="QZU102" s="577"/>
      <c r="QZV102" s="577"/>
      <c r="QZW102" s="577"/>
      <c r="QZX102" s="577"/>
      <c r="QZY102" s="577"/>
      <c r="QZZ102" s="577"/>
      <c r="RAA102" s="577"/>
      <c r="RAB102" s="577"/>
      <c r="RAC102" s="577"/>
      <c r="RAD102" s="577"/>
      <c r="RAE102" s="577"/>
      <c r="RAF102" s="577"/>
      <c r="RAG102" s="577"/>
      <c r="RAH102" s="577"/>
      <c r="RAI102" s="577"/>
      <c r="RAJ102" s="577"/>
      <c r="RAK102" s="577"/>
      <c r="RAL102" s="577"/>
      <c r="RAM102" s="577"/>
      <c r="RAN102" s="577"/>
      <c r="RAO102" s="577"/>
      <c r="RAP102" s="577"/>
      <c r="RAQ102" s="577"/>
      <c r="RAR102" s="577"/>
      <c r="RAS102" s="577"/>
      <c r="RAT102" s="577"/>
      <c r="RAU102" s="577"/>
      <c r="RAV102" s="577"/>
      <c r="RAW102" s="577"/>
      <c r="RAX102" s="577"/>
      <c r="RAY102" s="577"/>
      <c r="RAZ102" s="577"/>
      <c r="RBA102" s="577"/>
      <c r="RBB102" s="577"/>
      <c r="RBC102" s="577"/>
      <c r="RBD102" s="577"/>
      <c r="RBE102" s="577"/>
      <c r="RBF102" s="577"/>
      <c r="RBG102" s="577"/>
      <c r="RBH102" s="577"/>
      <c r="RBI102" s="577"/>
      <c r="RBJ102" s="577"/>
      <c r="RBK102" s="577"/>
      <c r="RBL102" s="577"/>
      <c r="RBM102" s="577"/>
      <c r="RBN102" s="577"/>
      <c r="RBO102" s="577"/>
      <c r="RBP102" s="577"/>
      <c r="RBQ102" s="577"/>
      <c r="RBR102" s="577"/>
      <c r="RBS102" s="577"/>
      <c r="RBT102" s="577"/>
      <c r="RBU102" s="577"/>
      <c r="RBV102" s="577"/>
      <c r="RBW102" s="577"/>
      <c r="RBX102" s="577"/>
      <c r="RBY102" s="577"/>
      <c r="RBZ102" s="577"/>
      <c r="RCA102" s="577"/>
      <c r="RCB102" s="577"/>
      <c r="RCC102" s="577"/>
      <c r="RCD102" s="577"/>
      <c r="RCE102" s="577"/>
      <c r="RCF102" s="577"/>
      <c r="RCG102" s="577"/>
      <c r="RCH102" s="577"/>
      <c r="RCI102" s="577"/>
      <c r="RCJ102" s="577"/>
      <c r="RCK102" s="577"/>
      <c r="RCL102" s="577"/>
      <c r="RCM102" s="577"/>
      <c r="RCN102" s="577"/>
      <c r="RCO102" s="577"/>
      <c r="RCP102" s="577"/>
      <c r="RCQ102" s="577"/>
      <c r="RCR102" s="577"/>
      <c r="RCS102" s="577"/>
      <c r="RCT102" s="577"/>
      <c r="RCU102" s="577"/>
      <c r="RCV102" s="577"/>
      <c r="RCW102" s="577"/>
      <c r="RCX102" s="577"/>
      <c r="RCY102" s="577"/>
      <c r="RCZ102" s="577"/>
      <c r="RDA102" s="577"/>
      <c r="RDB102" s="577"/>
      <c r="RDC102" s="577"/>
      <c r="RDD102" s="577"/>
      <c r="RDE102" s="577"/>
      <c r="RDF102" s="577"/>
      <c r="RDG102" s="577"/>
      <c r="RDH102" s="577"/>
      <c r="RDI102" s="577"/>
      <c r="RDJ102" s="577"/>
      <c r="RDK102" s="577"/>
      <c r="RDL102" s="577"/>
      <c r="RDM102" s="577"/>
      <c r="RDN102" s="577"/>
      <c r="RDO102" s="577"/>
      <c r="RDP102" s="577"/>
      <c r="RDQ102" s="577"/>
      <c r="RDR102" s="577"/>
      <c r="RDS102" s="577"/>
      <c r="RDT102" s="577"/>
      <c r="RDU102" s="577"/>
      <c r="RDV102" s="577"/>
      <c r="RDW102" s="577"/>
      <c r="RDX102" s="577"/>
      <c r="RDY102" s="577"/>
      <c r="RDZ102" s="577"/>
      <c r="REA102" s="577"/>
      <c r="REB102" s="577"/>
      <c r="REC102" s="577"/>
      <c r="RED102" s="577"/>
      <c r="REE102" s="577"/>
      <c r="REF102" s="577"/>
      <c r="REG102" s="577"/>
      <c r="REH102" s="577"/>
      <c r="REI102" s="577"/>
      <c r="REJ102" s="577"/>
      <c r="REK102" s="577"/>
      <c r="REL102" s="577"/>
      <c r="REM102" s="577"/>
      <c r="REN102" s="577"/>
      <c r="REO102" s="577"/>
      <c r="REP102" s="577"/>
      <c r="REQ102" s="577"/>
      <c r="RER102" s="577"/>
      <c r="RES102" s="577"/>
      <c r="RET102" s="577"/>
      <c r="REU102" s="577"/>
      <c r="REV102" s="577"/>
      <c r="REW102" s="577"/>
      <c r="REX102" s="577"/>
      <c r="REY102" s="577"/>
      <c r="REZ102" s="577"/>
      <c r="RFA102" s="577"/>
      <c r="RFB102" s="577"/>
      <c r="RFC102" s="577"/>
      <c r="RFD102" s="577"/>
      <c r="RFE102" s="577"/>
      <c r="RFF102" s="577"/>
      <c r="RFG102" s="577"/>
      <c r="RFH102" s="577"/>
      <c r="RFI102" s="577"/>
      <c r="RFJ102" s="577"/>
      <c r="RFK102" s="577"/>
      <c r="RFL102" s="577"/>
      <c r="RFM102" s="577"/>
      <c r="RFN102" s="577"/>
      <c r="RFO102" s="577"/>
      <c r="RFP102" s="577"/>
      <c r="RFQ102" s="577"/>
      <c r="RFR102" s="577"/>
      <c r="RFS102" s="577"/>
      <c r="RFT102" s="577"/>
      <c r="RFU102" s="577"/>
      <c r="RFV102" s="577"/>
      <c r="RFW102" s="577"/>
      <c r="RFX102" s="577"/>
      <c r="RFY102" s="577"/>
      <c r="RFZ102" s="577"/>
      <c r="RGA102" s="577"/>
      <c r="RGB102" s="577"/>
      <c r="RGC102" s="577"/>
      <c r="RGD102" s="577"/>
      <c r="RGE102" s="577"/>
      <c r="RGF102" s="577"/>
      <c r="RGG102" s="577"/>
      <c r="RGH102" s="577"/>
      <c r="RGI102" s="577"/>
      <c r="RGJ102" s="577"/>
      <c r="RGK102" s="577"/>
      <c r="RGL102" s="577"/>
      <c r="RGM102" s="577"/>
      <c r="RGN102" s="577"/>
      <c r="RGO102" s="577"/>
      <c r="RGP102" s="577"/>
      <c r="RGQ102" s="577"/>
      <c r="RGR102" s="577"/>
      <c r="RGS102" s="577"/>
      <c r="RGT102" s="577"/>
      <c r="RGU102" s="577"/>
      <c r="RGV102" s="577"/>
      <c r="RGW102" s="577"/>
      <c r="RGX102" s="577"/>
      <c r="RGY102" s="577"/>
      <c r="RGZ102" s="577"/>
      <c r="RHA102" s="577"/>
      <c r="RHB102" s="577"/>
      <c r="RHC102" s="577"/>
      <c r="RHD102" s="577"/>
      <c r="RHE102" s="577"/>
      <c r="RHF102" s="577"/>
      <c r="RHG102" s="577"/>
      <c r="RHH102" s="577"/>
      <c r="RHI102" s="577"/>
      <c r="RHJ102" s="577"/>
      <c r="RHK102" s="577"/>
      <c r="RHL102" s="577"/>
      <c r="RHM102" s="577"/>
      <c r="RHN102" s="577"/>
      <c r="RHO102" s="577"/>
      <c r="RHP102" s="577"/>
      <c r="RHQ102" s="577"/>
      <c r="RHR102" s="577"/>
      <c r="RHS102" s="577"/>
      <c r="RHT102" s="577"/>
      <c r="RHU102" s="577"/>
      <c r="RHV102" s="577"/>
      <c r="RHW102" s="577"/>
      <c r="RHX102" s="577"/>
      <c r="RHY102" s="577"/>
      <c r="RHZ102" s="577"/>
      <c r="RIA102" s="577"/>
      <c r="RIB102" s="577"/>
      <c r="RIC102" s="577"/>
      <c r="RID102" s="577"/>
      <c r="RIE102" s="577"/>
      <c r="RIF102" s="577"/>
      <c r="RIG102" s="577"/>
      <c r="RIH102" s="577"/>
      <c r="RII102" s="577"/>
      <c r="RIJ102" s="577"/>
      <c r="RIK102" s="577"/>
      <c r="RIL102" s="577"/>
      <c r="RIM102" s="577"/>
      <c r="RIN102" s="577"/>
      <c r="RIO102" s="577"/>
      <c r="RIP102" s="577"/>
      <c r="RIQ102" s="577"/>
      <c r="RIR102" s="577"/>
      <c r="RIS102" s="577"/>
      <c r="RIT102" s="577"/>
      <c r="RIU102" s="577"/>
      <c r="RIV102" s="577"/>
      <c r="RIW102" s="577"/>
      <c r="RIX102" s="577"/>
      <c r="RIY102" s="577"/>
      <c r="RIZ102" s="577"/>
      <c r="RJA102" s="577"/>
      <c r="RJB102" s="577"/>
      <c r="RJC102" s="577"/>
      <c r="RJD102" s="577"/>
      <c r="RJE102" s="577"/>
      <c r="RJF102" s="577"/>
      <c r="RJG102" s="577"/>
      <c r="RJH102" s="577"/>
      <c r="RJI102" s="577"/>
      <c r="RJJ102" s="577"/>
      <c r="RJK102" s="577"/>
      <c r="RJL102" s="577"/>
      <c r="RJM102" s="577"/>
      <c r="RJN102" s="577"/>
      <c r="RJO102" s="577"/>
      <c r="RJP102" s="577"/>
      <c r="RJQ102" s="577"/>
      <c r="RJR102" s="577"/>
      <c r="RJS102" s="577"/>
      <c r="RJT102" s="577"/>
      <c r="RJU102" s="577"/>
      <c r="RJV102" s="577"/>
      <c r="RJW102" s="577"/>
      <c r="RJX102" s="577"/>
      <c r="RJY102" s="577"/>
      <c r="RJZ102" s="577"/>
      <c r="RKA102" s="577"/>
      <c r="RKB102" s="577"/>
      <c r="RKC102" s="577"/>
      <c r="RKD102" s="577"/>
      <c r="RKE102" s="577"/>
      <c r="RKF102" s="577"/>
      <c r="RKG102" s="577"/>
      <c r="RKH102" s="577"/>
      <c r="RKI102" s="577"/>
      <c r="RKJ102" s="577"/>
      <c r="RKK102" s="577"/>
      <c r="RKL102" s="577"/>
      <c r="RKM102" s="577"/>
      <c r="RKN102" s="577"/>
      <c r="RKO102" s="577"/>
      <c r="RKP102" s="577"/>
      <c r="RKQ102" s="577"/>
      <c r="RKR102" s="577"/>
      <c r="RKS102" s="577"/>
      <c r="RKT102" s="577"/>
      <c r="RKU102" s="577"/>
      <c r="RKV102" s="577"/>
      <c r="RKW102" s="577"/>
      <c r="RKX102" s="577"/>
      <c r="RKY102" s="577"/>
      <c r="RKZ102" s="577"/>
      <c r="RLA102" s="577"/>
      <c r="RLB102" s="577"/>
      <c r="RLC102" s="577"/>
      <c r="RLD102" s="577"/>
      <c r="RLE102" s="577"/>
      <c r="RLF102" s="577"/>
      <c r="RLG102" s="577"/>
      <c r="RLH102" s="577"/>
      <c r="RLI102" s="577"/>
      <c r="RLJ102" s="577"/>
      <c r="RLK102" s="577"/>
      <c r="RLL102" s="577"/>
      <c r="RLM102" s="577"/>
      <c r="RLN102" s="577"/>
      <c r="RLO102" s="577"/>
      <c r="RLP102" s="577"/>
      <c r="RLQ102" s="577"/>
      <c r="RLR102" s="577"/>
      <c r="RLS102" s="577"/>
      <c r="RLT102" s="577"/>
      <c r="RLU102" s="577"/>
      <c r="RLV102" s="577"/>
      <c r="RLW102" s="577"/>
      <c r="RLX102" s="577"/>
      <c r="RLY102" s="577"/>
      <c r="RLZ102" s="577"/>
      <c r="RMA102" s="577"/>
      <c r="RMB102" s="577"/>
      <c r="RMC102" s="577"/>
      <c r="RMD102" s="577"/>
      <c r="RME102" s="577"/>
      <c r="RMF102" s="577"/>
      <c r="RMG102" s="577"/>
      <c r="RMH102" s="577"/>
      <c r="RMI102" s="577"/>
      <c r="RMJ102" s="577"/>
      <c r="RMK102" s="577"/>
      <c r="RML102" s="577"/>
      <c r="RMM102" s="577"/>
      <c r="RMN102" s="577"/>
      <c r="RMO102" s="577"/>
      <c r="RMP102" s="577"/>
      <c r="RMQ102" s="577"/>
      <c r="RMR102" s="577"/>
      <c r="RMS102" s="577"/>
      <c r="RMT102" s="577"/>
      <c r="RMU102" s="577"/>
      <c r="RMV102" s="577"/>
      <c r="RMW102" s="577"/>
      <c r="RMX102" s="577"/>
      <c r="RMY102" s="577"/>
      <c r="RMZ102" s="577"/>
      <c r="RNA102" s="577"/>
      <c r="RNB102" s="577"/>
      <c r="RNC102" s="577"/>
      <c r="RND102" s="577"/>
      <c r="RNE102" s="577"/>
      <c r="RNF102" s="577"/>
      <c r="RNG102" s="577"/>
      <c r="RNH102" s="577"/>
      <c r="RNI102" s="577"/>
      <c r="RNJ102" s="577"/>
      <c r="RNK102" s="577"/>
      <c r="RNL102" s="577"/>
      <c r="RNM102" s="577"/>
      <c r="RNN102" s="577"/>
      <c r="RNO102" s="577"/>
      <c r="RNP102" s="577"/>
      <c r="RNQ102" s="577"/>
      <c r="RNR102" s="577"/>
      <c r="RNS102" s="577"/>
      <c r="RNT102" s="577"/>
      <c r="RNU102" s="577"/>
      <c r="RNV102" s="577"/>
      <c r="RNW102" s="577"/>
      <c r="RNX102" s="577"/>
      <c r="RNY102" s="577"/>
      <c r="RNZ102" s="577"/>
      <c r="ROA102" s="577"/>
      <c r="ROB102" s="577"/>
      <c r="ROC102" s="577"/>
      <c r="ROD102" s="577"/>
      <c r="ROE102" s="577"/>
      <c r="ROF102" s="577"/>
      <c r="ROG102" s="577"/>
      <c r="ROH102" s="577"/>
      <c r="ROI102" s="577"/>
      <c r="ROJ102" s="577"/>
      <c r="ROK102" s="577"/>
      <c r="ROL102" s="577"/>
      <c r="ROM102" s="577"/>
      <c r="RON102" s="577"/>
      <c r="ROO102" s="577"/>
      <c r="ROP102" s="577"/>
      <c r="ROQ102" s="577"/>
      <c r="ROR102" s="577"/>
      <c r="ROS102" s="577"/>
      <c r="ROT102" s="577"/>
      <c r="ROU102" s="577"/>
      <c r="ROV102" s="577"/>
      <c r="ROW102" s="577"/>
      <c r="ROX102" s="577"/>
      <c r="ROY102" s="577"/>
      <c r="ROZ102" s="577"/>
      <c r="RPA102" s="577"/>
      <c r="RPB102" s="577"/>
      <c r="RPC102" s="577"/>
      <c r="RPD102" s="577"/>
      <c r="RPE102" s="577"/>
      <c r="RPF102" s="577"/>
      <c r="RPG102" s="577"/>
      <c r="RPH102" s="577"/>
      <c r="RPI102" s="577"/>
      <c r="RPJ102" s="577"/>
      <c r="RPK102" s="577"/>
      <c r="RPL102" s="577"/>
      <c r="RPM102" s="577"/>
      <c r="RPN102" s="577"/>
      <c r="RPO102" s="577"/>
      <c r="RPP102" s="577"/>
      <c r="RPQ102" s="577"/>
      <c r="RPR102" s="577"/>
      <c r="RPS102" s="577"/>
      <c r="RPT102" s="577"/>
      <c r="RPU102" s="577"/>
      <c r="RPV102" s="577"/>
      <c r="RPW102" s="577"/>
      <c r="RPX102" s="577"/>
      <c r="RPY102" s="577"/>
      <c r="RPZ102" s="577"/>
      <c r="RQA102" s="577"/>
      <c r="RQB102" s="577"/>
      <c r="RQC102" s="577"/>
      <c r="RQD102" s="577"/>
      <c r="RQE102" s="577"/>
      <c r="RQF102" s="577"/>
      <c r="RQG102" s="577"/>
      <c r="RQH102" s="577"/>
      <c r="RQI102" s="577"/>
      <c r="RQJ102" s="577"/>
      <c r="RQK102" s="577"/>
      <c r="RQL102" s="577"/>
      <c r="RQM102" s="577"/>
      <c r="RQN102" s="577"/>
      <c r="RQO102" s="577"/>
      <c r="RQP102" s="577"/>
      <c r="RQQ102" s="577"/>
      <c r="RQR102" s="577"/>
      <c r="RQS102" s="577"/>
      <c r="RQT102" s="577"/>
      <c r="RQU102" s="577"/>
      <c r="RQV102" s="577"/>
      <c r="RQW102" s="577"/>
      <c r="RQX102" s="577"/>
      <c r="RQY102" s="577"/>
      <c r="RQZ102" s="577"/>
      <c r="RRA102" s="577"/>
      <c r="RRB102" s="577"/>
      <c r="RRC102" s="577"/>
      <c r="RRD102" s="577"/>
      <c r="RRE102" s="577"/>
      <c r="RRF102" s="577"/>
      <c r="RRG102" s="577"/>
      <c r="RRH102" s="577"/>
      <c r="RRI102" s="577"/>
      <c r="RRJ102" s="577"/>
      <c r="RRK102" s="577"/>
      <c r="RRL102" s="577"/>
      <c r="RRM102" s="577"/>
      <c r="RRN102" s="577"/>
      <c r="RRO102" s="577"/>
      <c r="RRP102" s="577"/>
      <c r="RRQ102" s="577"/>
      <c r="RRR102" s="577"/>
      <c r="RRS102" s="577"/>
      <c r="RRT102" s="577"/>
      <c r="RRU102" s="577"/>
      <c r="RRV102" s="577"/>
      <c r="RRW102" s="577"/>
      <c r="RRX102" s="577"/>
      <c r="RRY102" s="577"/>
      <c r="RRZ102" s="577"/>
      <c r="RSA102" s="577"/>
      <c r="RSB102" s="577"/>
      <c r="RSC102" s="577"/>
      <c r="RSD102" s="577"/>
      <c r="RSE102" s="577"/>
      <c r="RSF102" s="577"/>
      <c r="RSG102" s="577"/>
      <c r="RSH102" s="577"/>
      <c r="RSI102" s="577"/>
      <c r="RSJ102" s="577"/>
      <c r="RSK102" s="577"/>
      <c r="RSL102" s="577"/>
      <c r="RSM102" s="577"/>
      <c r="RSN102" s="577"/>
      <c r="RSO102" s="577"/>
      <c r="RSP102" s="577"/>
      <c r="RSQ102" s="577"/>
      <c r="RSR102" s="577"/>
      <c r="RSS102" s="577"/>
      <c r="RST102" s="577"/>
      <c r="RSU102" s="577"/>
      <c r="RSV102" s="577"/>
      <c r="RSW102" s="577"/>
      <c r="RSX102" s="577"/>
      <c r="RSY102" s="577"/>
      <c r="RSZ102" s="577"/>
      <c r="RTA102" s="577"/>
      <c r="RTB102" s="577"/>
      <c r="RTC102" s="577"/>
      <c r="RTD102" s="577"/>
      <c r="RTE102" s="577"/>
      <c r="RTF102" s="577"/>
      <c r="RTG102" s="577"/>
      <c r="RTH102" s="577"/>
      <c r="RTI102" s="577"/>
      <c r="RTJ102" s="577"/>
      <c r="RTK102" s="577"/>
      <c r="RTL102" s="577"/>
      <c r="RTM102" s="577"/>
      <c r="RTN102" s="577"/>
      <c r="RTO102" s="577"/>
      <c r="RTP102" s="577"/>
      <c r="RTQ102" s="577"/>
      <c r="RTR102" s="577"/>
      <c r="RTS102" s="577"/>
      <c r="RTT102" s="577"/>
      <c r="RTU102" s="577"/>
      <c r="RTV102" s="577"/>
      <c r="RTW102" s="577"/>
      <c r="RTX102" s="577"/>
      <c r="RTY102" s="577"/>
      <c r="RTZ102" s="577"/>
      <c r="RUA102" s="577"/>
      <c r="RUB102" s="577"/>
      <c r="RUC102" s="577"/>
      <c r="RUD102" s="577"/>
      <c r="RUE102" s="577"/>
      <c r="RUF102" s="577"/>
      <c r="RUG102" s="577"/>
      <c r="RUH102" s="577"/>
      <c r="RUI102" s="577"/>
      <c r="RUJ102" s="577"/>
      <c r="RUK102" s="577"/>
      <c r="RUL102" s="577"/>
      <c r="RUM102" s="577"/>
      <c r="RUN102" s="577"/>
      <c r="RUO102" s="577"/>
      <c r="RUP102" s="577"/>
      <c r="RUQ102" s="577"/>
      <c r="RUR102" s="577"/>
      <c r="RUS102" s="577"/>
      <c r="RUT102" s="577"/>
      <c r="RUU102" s="577"/>
      <c r="RUV102" s="577"/>
      <c r="RUW102" s="577"/>
      <c r="RUX102" s="577"/>
      <c r="RUY102" s="577"/>
      <c r="RUZ102" s="577"/>
      <c r="RVA102" s="577"/>
      <c r="RVB102" s="577"/>
      <c r="RVC102" s="577"/>
      <c r="RVD102" s="577"/>
      <c r="RVE102" s="577"/>
      <c r="RVF102" s="577"/>
      <c r="RVG102" s="577"/>
      <c r="RVH102" s="577"/>
      <c r="RVI102" s="577"/>
      <c r="RVJ102" s="577"/>
      <c r="RVK102" s="577"/>
      <c r="RVL102" s="577"/>
      <c r="RVM102" s="577"/>
      <c r="RVN102" s="577"/>
      <c r="RVO102" s="577"/>
      <c r="RVP102" s="577"/>
      <c r="RVQ102" s="577"/>
      <c r="RVR102" s="577"/>
      <c r="RVS102" s="577"/>
      <c r="RVT102" s="577"/>
      <c r="RVU102" s="577"/>
      <c r="RVV102" s="577"/>
      <c r="RVW102" s="577"/>
      <c r="RVX102" s="577"/>
      <c r="RVY102" s="577"/>
      <c r="RVZ102" s="577"/>
      <c r="RWA102" s="577"/>
      <c r="RWB102" s="577"/>
      <c r="RWC102" s="577"/>
      <c r="RWD102" s="577"/>
      <c r="RWE102" s="577"/>
      <c r="RWF102" s="577"/>
      <c r="RWG102" s="577"/>
      <c r="RWH102" s="577"/>
      <c r="RWI102" s="577"/>
      <c r="RWJ102" s="577"/>
      <c r="RWK102" s="577"/>
      <c r="RWL102" s="577"/>
      <c r="RWM102" s="577"/>
      <c r="RWN102" s="577"/>
      <c r="RWO102" s="577"/>
      <c r="RWP102" s="577"/>
      <c r="RWQ102" s="577"/>
      <c r="RWR102" s="577"/>
      <c r="RWS102" s="577"/>
      <c r="RWT102" s="577"/>
      <c r="RWU102" s="577"/>
      <c r="RWV102" s="577"/>
      <c r="RWW102" s="577"/>
      <c r="RWX102" s="577"/>
      <c r="RWY102" s="577"/>
      <c r="RWZ102" s="577"/>
      <c r="RXA102" s="577"/>
      <c r="RXB102" s="577"/>
      <c r="RXC102" s="577"/>
      <c r="RXD102" s="577"/>
      <c r="RXE102" s="577"/>
      <c r="RXF102" s="577"/>
      <c r="RXG102" s="577"/>
      <c r="RXH102" s="577"/>
      <c r="RXI102" s="577"/>
      <c r="RXJ102" s="577"/>
      <c r="RXK102" s="577"/>
      <c r="RXL102" s="577"/>
      <c r="RXM102" s="577"/>
      <c r="RXN102" s="577"/>
      <c r="RXO102" s="577"/>
      <c r="RXP102" s="577"/>
      <c r="RXQ102" s="577"/>
      <c r="RXR102" s="577"/>
      <c r="RXS102" s="577"/>
      <c r="RXT102" s="577"/>
      <c r="RXU102" s="577"/>
      <c r="RXV102" s="577"/>
      <c r="RXW102" s="577"/>
      <c r="RXX102" s="577"/>
      <c r="RXY102" s="577"/>
      <c r="RXZ102" s="577"/>
      <c r="RYA102" s="577"/>
      <c r="RYB102" s="577"/>
      <c r="RYC102" s="577"/>
      <c r="RYD102" s="577"/>
      <c r="RYE102" s="577"/>
      <c r="RYF102" s="577"/>
      <c r="RYG102" s="577"/>
      <c r="RYH102" s="577"/>
      <c r="RYI102" s="577"/>
      <c r="RYJ102" s="577"/>
      <c r="RYK102" s="577"/>
      <c r="RYL102" s="577"/>
      <c r="RYM102" s="577"/>
      <c r="RYN102" s="577"/>
      <c r="RYO102" s="577"/>
      <c r="RYP102" s="577"/>
      <c r="RYQ102" s="577"/>
      <c r="RYR102" s="577"/>
      <c r="RYS102" s="577"/>
      <c r="RYT102" s="577"/>
      <c r="RYU102" s="577"/>
      <c r="RYV102" s="577"/>
      <c r="RYW102" s="577"/>
      <c r="RYX102" s="577"/>
      <c r="RYY102" s="577"/>
      <c r="RYZ102" s="577"/>
      <c r="RZA102" s="577"/>
      <c r="RZB102" s="577"/>
      <c r="RZC102" s="577"/>
      <c r="RZD102" s="577"/>
      <c r="RZE102" s="577"/>
      <c r="RZF102" s="577"/>
      <c r="RZG102" s="577"/>
      <c r="RZH102" s="577"/>
      <c r="RZI102" s="577"/>
      <c r="RZJ102" s="577"/>
      <c r="RZK102" s="577"/>
      <c r="RZL102" s="577"/>
      <c r="RZM102" s="577"/>
      <c r="RZN102" s="577"/>
      <c r="RZO102" s="577"/>
      <c r="RZP102" s="577"/>
      <c r="RZQ102" s="577"/>
      <c r="RZR102" s="577"/>
      <c r="RZS102" s="577"/>
      <c r="RZT102" s="577"/>
      <c r="RZU102" s="577"/>
      <c r="RZV102" s="577"/>
      <c r="RZW102" s="577"/>
      <c r="RZX102" s="577"/>
      <c r="RZY102" s="577"/>
      <c r="RZZ102" s="577"/>
      <c r="SAA102" s="577"/>
      <c r="SAB102" s="577"/>
      <c r="SAC102" s="577"/>
      <c r="SAD102" s="577"/>
      <c r="SAE102" s="577"/>
      <c r="SAF102" s="577"/>
      <c r="SAG102" s="577"/>
      <c r="SAH102" s="577"/>
      <c r="SAI102" s="577"/>
      <c r="SAJ102" s="577"/>
      <c r="SAK102" s="577"/>
      <c r="SAL102" s="577"/>
      <c r="SAM102" s="577"/>
      <c r="SAN102" s="577"/>
      <c r="SAO102" s="577"/>
      <c r="SAP102" s="577"/>
      <c r="SAQ102" s="577"/>
      <c r="SAR102" s="577"/>
      <c r="SAS102" s="577"/>
      <c r="SAT102" s="577"/>
      <c r="SAU102" s="577"/>
      <c r="SAV102" s="577"/>
      <c r="SAW102" s="577"/>
      <c r="SAX102" s="577"/>
      <c r="SAY102" s="577"/>
      <c r="SAZ102" s="577"/>
      <c r="SBA102" s="577"/>
      <c r="SBB102" s="577"/>
      <c r="SBC102" s="577"/>
      <c r="SBD102" s="577"/>
      <c r="SBE102" s="577"/>
      <c r="SBF102" s="577"/>
      <c r="SBG102" s="577"/>
      <c r="SBH102" s="577"/>
      <c r="SBI102" s="577"/>
      <c r="SBJ102" s="577"/>
      <c r="SBK102" s="577"/>
      <c r="SBL102" s="577"/>
      <c r="SBM102" s="577"/>
      <c r="SBN102" s="577"/>
      <c r="SBO102" s="577"/>
      <c r="SBP102" s="577"/>
      <c r="SBQ102" s="577"/>
      <c r="SBR102" s="577"/>
      <c r="SBS102" s="577"/>
      <c r="SBT102" s="577"/>
      <c r="SBU102" s="577"/>
      <c r="SBV102" s="577"/>
      <c r="SBW102" s="577"/>
      <c r="SBX102" s="577"/>
      <c r="SBY102" s="577"/>
      <c r="SBZ102" s="577"/>
      <c r="SCA102" s="577"/>
      <c r="SCB102" s="577"/>
      <c r="SCC102" s="577"/>
      <c r="SCD102" s="577"/>
      <c r="SCE102" s="577"/>
      <c r="SCF102" s="577"/>
      <c r="SCG102" s="577"/>
      <c r="SCH102" s="577"/>
      <c r="SCI102" s="577"/>
      <c r="SCJ102" s="577"/>
      <c r="SCK102" s="577"/>
      <c r="SCL102" s="577"/>
      <c r="SCM102" s="577"/>
      <c r="SCN102" s="577"/>
      <c r="SCO102" s="577"/>
      <c r="SCP102" s="577"/>
      <c r="SCQ102" s="577"/>
      <c r="SCR102" s="577"/>
      <c r="SCS102" s="577"/>
      <c r="SCT102" s="577"/>
      <c r="SCU102" s="577"/>
      <c r="SCV102" s="577"/>
      <c r="SCW102" s="577"/>
      <c r="SCX102" s="577"/>
      <c r="SCY102" s="577"/>
      <c r="SCZ102" s="577"/>
      <c r="SDA102" s="577"/>
      <c r="SDB102" s="577"/>
      <c r="SDC102" s="577"/>
      <c r="SDD102" s="577"/>
      <c r="SDE102" s="577"/>
      <c r="SDF102" s="577"/>
      <c r="SDG102" s="577"/>
      <c r="SDH102" s="577"/>
      <c r="SDI102" s="577"/>
      <c r="SDJ102" s="577"/>
      <c r="SDK102" s="577"/>
      <c r="SDL102" s="577"/>
      <c r="SDM102" s="577"/>
      <c r="SDN102" s="577"/>
      <c r="SDO102" s="577"/>
      <c r="SDP102" s="577"/>
      <c r="SDQ102" s="577"/>
      <c r="SDR102" s="577"/>
      <c r="SDS102" s="577"/>
      <c r="SDT102" s="577"/>
      <c r="SDU102" s="577"/>
      <c r="SDV102" s="577"/>
      <c r="SDW102" s="577"/>
      <c r="SDX102" s="577"/>
      <c r="SDY102" s="577"/>
      <c r="SDZ102" s="577"/>
      <c r="SEA102" s="577"/>
      <c r="SEB102" s="577"/>
      <c r="SEC102" s="577"/>
      <c r="SED102" s="577"/>
      <c r="SEE102" s="577"/>
      <c r="SEF102" s="577"/>
      <c r="SEG102" s="577"/>
      <c r="SEH102" s="577"/>
      <c r="SEI102" s="577"/>
      <c r="SEJ102" s="577"/>
      <c r="SEK102" s="577"/>
      <c r="SEL102" s="577"/>
      <c r="SEM102" s="577"/>
      <c r="SEN102" s="577"/>
      <c r="SEO102" s="577"/>
      <c r="SEP102" s="577"/>
      <c r="SEQ102" s="577"/>
      <c r="SER102" s="577"/>
      <c r="SES102" s="577"/>
      <c r="SET102" s="577"/>
      <c r="SEU102" s="577"/>
      <c r="SEV102" s="577"/>
      <c r="SEW102" s="577"/>
      <c r="SEX102" s="577"/>
      <c r="SEY102" s="577"/>
      <c r="SEZ102" s="577"/>
      <c r="SFA102" s="577"/>
      <c r="SFB102" s="577"/>
      <c r="SFC102" s="577"/>
      <c r="SFD102" s="577"/>
      <c r="SFE102" s="577"/>
      <c r="SFF102" s="577"/>
      <c r="SFG102" s="577"/>
      <c r="SFH102" s="577"/>
      <c r="SFI102" s="577"/>
      <c r="SFJ102" s="577"/>
      <c r="SFK102" s="577"/>
      <c r="SFL102" s="577"/>
      <c r="SFM102" s="577"/>
      <c r="SFN102" s="577"/>
      <c r="SFO102" s="577"/>
      <c r="SFP102" s="577"/>
      <c r="SFQ102" s="577"/>
      <c r="SFR102" s="577"/>
      <c r="SFS102" s="577"/>
      <c r="SFT102" s="577"/>
      <c r="SFU102" s="577"/>
      <c r="SFV102" s="577"/>
      <c r="SFW102" s="577"/>
      <c r="SFX102" s="577"/>
      <c r="SFY102" s="577"/>
      <c r="SFZ102" s="577"/>
      <c r="SGA102" s="577"/>
      <c r="SGB102" s="577"/>
      <c r="SGC102" s="577"/>
      <c r="SGD102" s="577"/>
      <c r="SGE102" s="577"/>
      <c r="SGF102" s="577"/>
      <c r="SGG102" s="577"/>
      <c r="SGH102" s="577"/>
      <c r="SGI102" s="577"/>
      <c r="SGJ102" s="577"/>
      <c r="SGK102" s="577"/>
      <c r="SGL102" s="577"/>
      <c r="SGM102" s="577"/>
      <c r="SGN102" s="577"/>
      <c r="SGO102" s="577"/>
      <c r="SGP102" s="577"/>
      <c r="SGQ102" s="577"/>
      <c r="SGR102" s="577"/>
      <c r="SGS102" s="577"/>
      <c r="SGT102" s="577"/>
      <c r="SGU102" s="577"/>
      <c r="SGV102" s="577"/>
      <c r="SGW102" s="577"/>
      <c r="SGX102" s="577"/>
      <c r="SGY102" s="577"/>
      <c r="SGZ102" s="577"/>
      <c r="SHA102" s="577"/>
      <c r="SHB102" s="577"/>
      <c r="SHC102" s="577"/>
      <c r="SHD102" s="577"/>
      <c r="SHE102" s="577"/>
      <c r="SHF102" s="577"/>
      <c r="SHG102" s="577"/>
      <c r="SHH102" s="577"/>
      <c r="SHI102" s="577"/>
      <c r="SHJ102" s="577"/>
      <c r="SHK102" s="577"/>
      <c r="SHL102" s="577"/>
      <c r="SHM102" s="577"/>
      <c r="SHN102" s="577"/>
      <c r="SHO102" s="577"/>
      <c r="SHP102" s="577"/>
      <c r="SHQ102" s="577"/>
      <c r="SHR102" s="577"/>
      <c r="SHS102" s="577"/>
      <c r="SHT102" s="577"/>
      <c r="SHU102" s="577"/>
      <c r="SHV102" s="577"/>
      <c r="SHW102" s="577"/>
      <c r="SHX102" s="577"/>
      <c r="SHY102" s="577"/>
      <c r="SHZ102" s="577"/>
      <c r="SIA102" s="577"/>
      <c r="SIB102" s="577"/>
      <c r="SIC102" s="577"/>
      <c r="SID102" s="577"/>
      <c r="SIE102" s="577"/>
      <c r="SIF102" s="577"/>
      <c r="SIG102" s="577"/>
      <c r="SIH102" s="577"/>
      <c r="SII102" s="577"/>
      <c r="SIJ102" s="577"/>
      <c r="SIK102" s="577"/>
      <c r="SIL102" s="577"/>
      <c r="SIM102" s="577"/>
      <c r="SIN102" s="577"/>
      <c r="SIO102" s="577"/>
      <c r="SIP102" s="577"/>
      <c r="SIQ102" s="577"/>
      <c r="SIR102" s="577"/>
      <c r="SIS102" s="577"/>
      <c r="SIT102" s="577"/>
      <c r="SIU102" s="577"/>
      <c r="SIV102" s="577"/>
      <c r="SIW102" s="577"/>
      <c r="SIX102" s="577"/>
      <c r="SIY102" s="577"/>
      <c r="SIZ102" s="577"/>
      <c r="SJA102" s="577"/>
      <c r="SJB102" s="577"/>
      <c r="SJC102" s="577"/>
      <c r="SJD102" s="577"/>
      <c r="SJE102" s="577"/>
      <c r="SJF102" s="577"/>
      <c r="SJG102" s="577"/>
      <c r="SJH102" s="577"/>
      <c r="SJI102" s="577"/>
      <c r="SJJ102" s="577"/>
      <c r="SJK102" s="577"/>
      <c r="SJL102" s="577"/>
      <c r="SJM102" s="577"/>
      <c r="SJN102" s="577"/>
      <c r="SJO102" s="577"/>
      <c r="SJP102" s="577"/>
      <c r="SJQ102" s="577"/>
      <c r="SJR102" s="577"/>
      <c r="SJS102" s="577"/>
      <c r="SJT102" s="577"/>
      <c r="SJU102" s="577"/>
      <c r="SJV102" s="577"/>
      <c r="SJW102" s="577"/>
      <c r="SJX102" s="577"/>
      <c r="SJY102" s="577"/>
      <c r="SJZ102" s="577"/>
      <c r="SKA102" s="577"/>
      <c r="SKB102" s="577"/>
      <c r="SKC102" s="577"/>
      <c r="SKD102" s="577"/>
      <c r="SKE102" s="577"/>
      <c r="SKF102" s="577"/>
      <c r="SKG102" s="577"/>
      <c r="SKH102" s="577"/>
      <c r="SKI102" s="577"/>
      <c r="SKJ102" s="577"/>
      <c r="SKK102" s="577"/>
      <c r="SKL102" s="577"/>
      <c r="SKM102" s="577"/>
      <c r="SKN102" s="577"/>
      <c r="SKO102" s="577"/>
      <c r="SKP102" s="577"/>
      <c r="SKQ102" s="577"/>
      <c r="SKR102" s="577"/>
      <c r="SKS102" s="577"/>
      <c r="SKT102" s="577"/>
      <c r="SKU102" s="577"/>
      <c r="SKV102" s="577"/>
      <c r="SKW102" s="577"/>
      <c r="SKX102" s="577"/>
      <c r="SKY102" s="577"/>
      <c r="SKZ102" s="577"/>
      <c r="SLA102" s="577"/>
      <c r="SLB102" s="577"/>
      <c r="SLC102" s="577"/>
      <c r="SLD102" s="577"/>
      <c r="SLE102" s="577"/>
      <c r="SLF102" s="577"/>
      <c r="SLG102" s="577"/>
      <c r="SLH102" s="577"/>
      <c r="SLI102" s="577"/>
      <c r="SLJ102" s="577"/>
      <c r="SLK102" s="577"/>
      <c r="SLL102" s="577"/>
      <c r="SLM102" s="577"/>
      <c r="SLN102" s="577"/>
      <c r="SLO102" s="577"/>
      <c r="SLP102" s="577"/>
      <c r="SLQ102" s="577"/>
      <c r="SLR102" s="577"/>
      <c r="SLS102" s="577"/>
      <c r="SLT102" s="577"/>
      <c r="SLU102" s="577"/>
      <c r="SLV102" s="577"/>
      <c r="SLW102" s="577"/>
      <c r="SLX102" s="577"/>
      <c r="SLY102" s="577"/>
      <c r="SLZ102" s="577"/>
      <c r="SMA102" s="577"/>
      <c r="SMB102" s="577"/>
      <c r="SMC102" s="577"/>
      <c r="SMD102" s="577"/>
      <c r="SME102" s="577"/>
      <c r="SMF102" s="577"/>
      <c r="SMG102" s="577"/>
      <c r="SMH102" s="577"/>
      <c r="SMI102" s="577"/>
      <c r="SMJ102" s="577"/>
      <c r="SMK102" s="577"/>
      <c r="SML102" s="577"/>
      <c r="SMM102" s="577"/>
      <c r="SMN102" s="577"/>
      <c r="SMO102" s="577"/>
      <c r="SMP102" s="577"/>
      <c r="SMQ102" s="577"/>
      <c r="SMR102" s="577"/>
      <c r="SMS102" s="577"/>
      <c r="SMT102" s="577"/>
      <c r="SMU102" s="577"/>
      <c r="SMV102" s="577"/>
      <c r="SMW102" s="577"/>
      <c r="SMX102" s="577"/>
      <c r="SMY102" s="577"/>
      <c r="SMZ102" s="577"/>
      <c r="SNA102" s="577"/>
      <c r="SNB102" s="577"/>
      <c r="SNC102" s="577"/>
      <c r="SND102" s="577"/>
      <c r="SNE102" s="577"/>
      <c r="SNF102" s="577"/>
      <c r="SNG102" s="577"/>
      <c r="SNH102" s="577"/>
      <c r="SNI102" s="577"/>
      <c r="SNJ102" s="577"/>
      <c r="SNK102" s="577"/>
      <c r="SNL102" s="577"/>
      <c r="SNM102" s="577"/>
      <c r="SNN102" s="577"/>
      <c r="SNO102" s="577"/>
      <c r="SNP102" s="577"/>
      <c r="SNQ102" s="577"/>
      <c r="SNR102" s="577"/>
      <c r="SNS102" s="577"/>
      <c r="SNT102" s="577"/>
      <c r="SNU102" s="577"/>
      <c r="SNV102" s="577"/>
      <c r="SNW102" s="577"/>
      <c r="SNX102" s="577"/>
      <c r="SNY102" s="577"/>
      <c r="SNZ102" s="577"/>
      <c r="SOA102" s="577"/>
      <c r="SOB102" s="577"/>
      <c r="SOC102" s="577"/>
      <c r="SOD102" s="577"/>
      <c r="SOE102" s="577"/>
      <c r="SOF102" s="577"/>
      <c r="SOG102" s="577"/>
      <c r="SOH102" s="577"/>
      <c r="SOI102" s="577"/>
      <c r="SOJ102" s="577"/>
      <c r="SOK102" s="577"/>
      <c r="SOL102" s="577"/>
      <c r="SOM102" s="577"/>
      <c r="SON102" s="577"/>
      <c r="SOO102" s="577"/>
      <c r="SOP102" s="577"/>
      <c r="SOQ102" s="577"/>
      <c r="SOR102" s="577"/>
      <c r="SOS102" s="577"/>
      <c r="SOT102" s="577"/>
      <c r="SOU102" s="577"/>
      <c r="SOV102" s="577"/>
      <c r="SOW102" s="577"/>
      <c r="SOX102" s="577"/>
      <c r="SOY102" s="577"/>
      <c r="SOZ102" s="577"/>
      <c r="SPA102" s="577"/>
      <c r="SPB102" s="577"/>
      <c r="SPC102" s="577"/>
      <c r="SPD102" s="577"/>
      <c r="SPE102" s="577"/>
      <c r="SPF102" s="577"/>
      <c r="SPG102" s="577"/>
      <c r="SPH102" s="577"/>
      <c r="SPI102" s="577"/>
      <c r="SPJ102" s="577"/>
      <c r="SPK102" s="577"/>
      <c r="SPL102" s="577"/>
      <c r="SPM102" s="577"/>
      <c r="SPN102" s="577"/>
      <c r="SPO102" s="577"/>
      <c r="SPP102" s="577"/>
      <c r="SPQ102" s="577"/>
      <c r="SPR102" s="577"/>
      <c r="SPS102" s="577"/>
      <c r="SPT102" s="577"/>
      <c r="SPU102" s="577"/>
      <c r="SPV102" s="577"/>
      <c r="SPW102" s="577"/>
      <c r="SPX102" s="577"/>
      <c r="SPY102" s="577"/>
      <c r="SPZ102" s="577"/>
      <c r="SQA102" s="577"/>
      <c r="SQB102" s="577"/>
      <c r="SQC102" s="577"/>
      <c r="SQD102" s="577"/>
      <c r="SQE102" s="577"/>
      <c r="SQF102" s="577"/>
      <c r="SQG102" s="577"/>
      <c r="SQH102" s="577"/>
      <c r="SQI102" s="577"/>
      <c r="SQJ102" s="577"/>
      <c r="SQK102" s="577"/>
      <c r="SQL102" s="577"/>
      <c r="SQM102" s="577"/>
      <c r="SQN102" s="577"/>
      <c r="SQO102" s="577"/>
      <c r="SQP102" s="577"/>
      <c r="SQQ102" s="577"/>
      <c r="SQR102" s="577"/>
      <c r="SQS102" s="577"/>
      <c r="SQT102" s="577"/>
      <c r="SQU102" s="577"/>
      <c r="SQV102" s="577"/>
      <c r="SQW102" s="577"/>
      <c r="SQX102" s="577"/>
      <c r="SQY102" s="577"/>
      <c r="SQZ102" s="577"/>
      <c r="SRA102" s="577"/>
      <c r="SRB102" s="577"/>
      <c r="SRC102" s="577"/>
      <c r="SRD102" s="577"/>
      <c r="SRE102" s="577"/>
      <c r="SRF102" s="577"/>
      <c r="SRG102" s="577"/>
      <c r="SRH102" s="577"/>
      <c r="SRI102" s="577"/>
      <c r="SRJ102" s="577"/>
      <c r="SRK102" s="577"/>
      <c r="SRL102" s="577"/>
      <c r="SRM102" s="577"/>
      <c r="SRN102" s="577"/>
      <c r="SRO102" s="577"/>
      <c r="SRP102" s="577"/>
      <c r="SRQ102" s="577"/>
      <c r="SRR102" s="577"/>
      <c r="SRS102" s="577"/>
      <c r="SRT102" s="577"/>
      <c r="SRU102" s="577"/>
      <c r="SRV102" s="577"/>
      <c r="SRW102" s="577"/>
      <c r="SRX102" s="577"/>
      <c r="SRY102" s="577"/>
      <c r="SRZ102" s="577"/>
      <c r="SSA102" s="577"/>
      <c r="SSB102" s="577"/>
      <c r="SSC102" s="577"/>
      <c r="SSD102" s="577"/>
      <c r="SSE102" s="577"/>
      <c r="SSF102" s="577"/>
      <c r="SSG102" s="577"/>
      <c r="SSH102" s="577"/>
      <c r="SSI102" s="577"/>
      <c r="SSJ102" s="577"/>
      <c r="SSK102" s="577"/>
      <c r="SSL102" s="577"/>
      <c r="SSM102" s="577"/>
      <c r="SSN102" s="577"/>
      <c r="SSO102" s="577"/>
      <c r="SSP102" s="577"/>
      <c r="SSQ102" s="577"/>
      <c r="SSR102" s="577"/>
      <c r="SSS102" s="577"/>
      <c r="SST102" s="577"/>
      <c r="SSU102" s="577"/>
      <c r="SSV102" s="577"/>
      <c r="SSW102" s="577"/>
      <c r="SSX102" s="577"/>
      <c r="SSY102" s="577"/>
      <c r="SSZ102" s="577"/>
      <c r="STA102" s="577"/>
      <c r="STB102" s="577"/>
      <c r="STC102" s="577"/>
      <c r="STD102" s="577"/>
      <c r="STE102" s="577"/>
      <c r="STF102" s="577"/>
      <c r="STG102" s="577"/>
      <c r="STH102" s="577"/>
      <c r="STI102" s="577"/>
      <c r="STJ102" s="577"/>
      <c r="STK102" s="577"/>
      <c r="STL102" s="577"/>
      <c r="STM102" s="577"/>
      <c r="STN102" s="577"/>
      <c r="STO102" s="577"/>
      <c r="STP102" s="577"/>
      <c r="STQ102" s="577"/>
      <c r="STR102" s="577"/>
      <c r="STS102" s="577"/>
      <c r="STT102" s="577"/>
      <c r="STU102" s="577"/>
      <c r="STV102" s="577"/>
      <c r="STW102" s="577"/>
      <c r="STX102" s="577"/>
      <c r="STY102" s="577"/>
      <c r="STZ102" s="577"/>
      <c r="SUA102" s="577"/>
      <c r="SUB102" s="577"/>
      <c r="SUC102" s="577"/>
      <c r="SUD102" s="577"/>
      <c r="SUE102" s="577"/>
      <c r="SUF102" s="577"/>
      <c r="SUG102" s="577"/>
      <c r="SUH102" s="577"/>
      <c r="SUI102" s="577"/>
      <c r="SUJ102" s="577"/>
      <c r="SUK102" s="577"/>
      <c r="SUL102" s="577"/>
      <c r="SUM102" s="577"/>
      <c r="SUN102" s="577"/>
      <c r="SUO102" s="577"/>
      <c r="SUP102" s="577"/>
      <c r="SUQ102" s="577"/>
      <c r="SUR102" s="577"/>
      <c r="SUS102" s="577"/>
      <c r="SUT102" s="577"/>
      <c r="SUU102" s="577"/>
      <c r="SUV102" s="577"/>
      <c r="SUW102" s="577"/>
      <c r="SUX102" s="577"/>
      <c r="SUY102" s="577"/>
      <c r="SUZ102" s="577"/>
      <c r="SVA102" s="577"/>
      <c r="SVB102" s="577"/>
      <c r="SVC102" s="577"/>
      <c r="SVD102" s="577"/>
      <c r="SVE102" s="577"/>
      <c r="SVF102" s="577"/>
      <c r="SVG102" s="577"/>
      <c r="SVH102" s="577"/>
      <c r="SVI102" s="577"/>
      <c r="SVJ102" s="577"/>
      <c r="SVK102" s="577"/>
      <c r="SVL102" s="577"/>
      <c r="SVM102" s="577"/>
      <c r="SVN102" s="577"/>
      <c r="SVO102" s="577"/>
      <c r="SVP102" s="577"/>
      <c r="SVQ102" s="577"/>
      <c r="SVR102" s="577"/>
      <c r="SVS102" s="577"/>
      <c r="SVT102" s="577"/>
      <c r="SVU102" s="577"/>
      <c r="SVV102" s="577"/>
      <c r="SVW102" s="577"/>
      <c r="SVX102" s="577"/>
      <c r="SVY102" s="577"/>
      <c r="SVZ102" s="577"/>
      <c r="SWA102" s="577"/>
      <c r="SWB102" s="577"/>
      <c r="SWC102" s="577"/>
      <c r="SWD102" s="577"/>
      <c r="SWE102" s="577"/>
      <c r="SWF102" s="577"/>
      <c r="SWG102" s="577"/>
      <c r="SWH102" s="577"/>
      <c r="SWI102" s="577"/>
      <c r="SWJ102" s="577"/>
      <c r="SWK102" s="577"/>
      <c r="SWL102" s="577"/>
      <c r="SWM102" s="577"/>
      <c r="SWN102" s="577"/>
      <c r="SWO102" s="577"/>
      <c r="SWP102" s="577"/>
      <c r="SWQ102" s="577"/>
      <c r="SWR102" s="577"/>
      <c r="SWS102" s="577"/>
      <c r="SWT102" s="577"/>
      <c r="SWU102" s="577"/>
      <c r="SWV102" s="577"/>
      <c r="SWW102" s="577"/>
      <c r="SWX102" s="577"/>
      <c r="SWY102" s="577"/>
      <c r="SWZ102" s="577"/>
      <c r="SXA102" s="577"/>
      <c r="SXB102" s="577"/>
      <c r="SXC102" s="577"/>
      <c r="SXD102" s="577"/>
      <c r="SXE102" s="577"/>
      <c r="SXF102" s="577"/>
      <c r="SXG102" s="577"/>
      <c r="SXH102" s="577"/>
      <c r="SXI102" s="577"/>
      <c r="SXJ102" s="577"/>
      <c r="SXK102" s="577"/>
      <c r="SXL102" s="577"/>
      <c r="SXM102" s="577"/>
      <c r="SXN102" s="577"/>
      <c r="SXO102" s="577"/>
      <c r="SXP102" s="577"/>
      <c r="SXQ102" s="577"/>
      <c r="SXR102" s="577"/>
      <c r="SXS102" s="577"/>
      <c r="SXT102" s="577"/>
      <c r="SXU102" s="577"/>
      <c r="SXV102" s="577"/>
      <c r="SXW102" s="577"/>
      <c r="SXX102" s="577"/>
      <c r="SXY102" s="577"/>
      <c r="SXZ102" s="577"/>
      <c r="SYA102" s="577"/>
      <c r="SYB102" s="577"/>
      <c r="SYC102" s="577"/>
      <c r="SYD102" s="577"/>
      <c r="SYE102" s="577"/>
      <c r="SYF102" s="577"/>
      <c r="SYG102" s="577"/>
      <c r="SYH102" s="577"/>
      <c r="SYI102" s="577"/>
      <c r="SYJ102" s="577"/>
      <c r="SYK102" s="577"/>
      <c r="SYL102" s="577"/>
      <c r="SYM102" s="577"/>
      <c r="SYN102" s="577"/>
      <c r="SYO102" s="577"/>
      <c r="SYP102" s="577"/>
      <c r="SYQ102" s="577"/>
      <c r="SYR102" s="577"/>
      <c r="SYS102" s="577"/>
      <c r="SYT102" s="577"/>
      <c r="SYU102" s="577"/>
      <c r="SYV102" s="577"/>
      <c r="SYW102" s="577"/>
      <c r="SYX102" s="577"/>
      <c r="SYY102" s="577"/>
      <c r="SYZ102" s="577"/>
      <c r="SZA102" s="577"/>
      <c r="SZB102" s="577"/>
      <c r="SZC102" s="577"/>
      <c r="SZD102" s="577"/>
      <c r="SZE102" s="577"/>
      <c r="SZF102" s="577"/>
      <c r="SZG102" s="577"/>
      <c r="SZH102" s="577"/>
      <c r="SZI102" s="577"/>
      <c r="SZJ102" s="577"/>
      <c r="SZK102" s="577"/>
      <c r="SZL102" s="577"/>
      <c r="SZM102" s="577"/>
      <c r="SZN102" s="577"/>
      <c r="SZO102" s="577"/>
      <c r="SZP102" s="577"/>
      <c r="SZQ102" s="577"/>
      <c r="SZR102" s="577"/>
      <c r="SZS102" s="577"/>
      <c r="SZT102" s="577"/>
      <c r="SZU102" s="577"/>
      <c r="SZV102" s="577"/>
      <c r="SZW102" s="577"/>
      <c r="SZX102" s="577"/>
      <c r="SZY102" s="577"/>
      <c r="SZZ102" s="577"/>
      <c r="TAA102" s="577"/>
      <c r="TAB102" s="577"/>
      <c r="TAC102" s="577"/>
      <c r="TAD102" s="577"/>
      <c r="TAE102" s="577"/>
      <c r="TAF102" s="577"/>
      <c r="TAG102" s="577"/>
      <c r="TAH102" s="577"/>
      <c r="TAI102" s="577"/>
      <c r="TAJ102" s="577"/>
      <c r="TAK102" s="577"/>
      <c r="TAL102" s="577"/>
      <c r="TAM102" s="577"/>
      <c r="TAN102" s="577"/>
      <c r="TAO102" s="577"/>
      <c r="TAP102" s="577"/>
      <c r="TAQ102" s="577"/>
      <c r="TAR102" s="577"/>
      <c r="TAS102" s="577"/>
      <c r="TAT102" s="577"/>
      <c r="TAU102" s="577"/>
      <c r="TAV102" s="577"/>
      <c r="TAW102" s="577"/>
      <c r="TAX102" s="577"/>
      <c r="TAY102" s="577"/>
      <c r="TAZ102" s="577"/>
      <c r="TBA102" s="577"/>
      <c r="TBB102" s="577"/>
      <c r="TBC102" s="577"/>
      <c r="TBD102" s="577"/>
      <c r="TBE102" s="577"/>
      <c r="TBF102" s="577"/>
      <c r="TBG102" s="577"/>
      <c r="TBH102" s="577"/>
      <c r="TBI102" s="577"/>
      <c r="TBJ102" s="577"/>
      <c r="TBK102" s="577"/>
      <c r="TBL102" s="577"/>
      <c r="TBM102" s="577"/>
      <c r="TBN102" s="577"/>
      <c r="TBO102" s="577"/>
      <c r="TBP102" s="577"/>
      <c r="TBQ102" s="577"/>
      <c r="TBR102" s="577"/>
      <c r="TBS102" s="577"/>
      <c r="TBT102" s="577"/>
      <c r="TBU102" s="577"/>
      <c r="TBV102" s="577"/>
      <c r="TBW102" s="577"/>
      <c r="TBX102" s="577"/>
      <c r="TBY102" s="577"/>
      <c r="TBZ102" s="577"/>
      <c r="TCA102" s="577"/>
      <c r="TCB102" s="577"/>
      <c r="TCC102" s="577"/>
      <c r="TCD102" s="577"/>
      <c r="TCE102" s="577"/>
      <c r="TCF102" s="577"/>
      <c r="TCG102" s="577"/>
      <c r="TCH102" s="577"/>
      <c r="TCI102" s="577"/>
      <c r="TCJ102" s="577"/>
      <c r="TCK102" s="577"/>
      <c r="TCL102" s="577"/>
      <c r="TCM102" s="577"/>
      <c r="TCN102" s="577"/>
      <c r="TCO102" s="577"/>
      <c r="TCP102" s="577"/>
      <c r="TCQ102" s="577"/>
      <c r="TCR102" s="577"/>
      <c r="TCS102" s="577"/>
      <c r="TCT102" s="577"/>
      <c r="TCU102" s="577"/>
      <c r="TCV102" s="577"/>
      <c r="TCW102" s="577"/>
      <c r="TCX102" s="577"/>
      <c r="TCY102" s="577"/>
      <c r="TCZ102" s="577"/>
      <c r="TDA102" s="577"/>
      <c r="TDB102" s="577"/>
      <c r="TDC102" s="577"/>
      <c r="TDD102" s="577"/>
      <c r="TDE102" s="577"/>
      <c r="TDF102" s="577"/>
      <c r="TDG102" s="577"/>
      <c r="TDH102" s="577"/>
      <c r="TDI102" s="577"/>
      <c r="TDJ102" s="577"/>
      <c r="TDK102" s="577"/>
      <c r="TDL102" s="577"/>
      <c r="TDM102" s="577"/>
      <c r="TDN102" s="577"/>
      <c r="TDO102" s="577"/>
      <c r="TDP102" s="577"/>
      <c r="TDQ102" s="577"/>
      <c r="TDR102" s="577"/>
      <c r="TDS102" s="577"/>
      <c r="TDT102" s="577"/>
      <c r="TDU102" s="577"/>
      <c r="TDV102" s="577"/>
      <c r="TDW102" s="577"/>
      <c r="TDX102" s="577"/>
      <c r="TDY102" s="577"/>
      <c r="TDZ102" s="577"/>
      <c r="TEA102" s="577"/>
      <c r="TEB102" s="577"/>
      <c r="TEC102" s="577"/>
      <c r="TED102" s="577"/>
      <c r="TEE102" s="577"/>
      <c r="TEF102" s="577"/>
      <c r="TEG102" s="577"/>
      <c r="TEH102" s="577"/>
      <c r="TEI102" s="577"/>
      <c r="TEJ102" s="577"/>
      <c r="TEK102" s="577"/>
      <c r="TEL102" s="577"/>
      <c r="TEM102" s="577"/>
      <c r="TEN102" s="577"/>
      <c r="TEO102" s="577"/>
      <c r="TEP102" s="577"/>
      <c r="TEQ102" s="577"/>
      <c r="TER102" s="577"/>
      <c r="TES102" s="577"/>
      <c r="TET102" s="577"/>
      <c r="TEU102" s="577"/>
      <c r="TEV102" s="577"/>
      <c r="TEW102" s="577"/>
      <c r="TEX102" s="577"/>
      <c r="TEY102" s="577"/>
      <c r="TEZ102" s="577"/>
      <c r="TFA102" s="577"/>
      <c r="TFB102" s="577"/>
      <c r="TFC102" s="577"/>
      <c r="TFD102" s="577"/>
      <c r="TFE102" s="577"/>
      <c r="TFF102" s="577"/>
      <c r="TFG102" s="577"/>
      <c r="TFH102" s="577"/>
      <c r="TFI102" s="577"/>
      <c r="TFJ102" s="577"/>
      <c r="TFK102" s="577"/>
      <c r="TFL102" s="577"/>
      <c r="TFM102" s="577"/>
      <c r="TFN102" s="577"/>
      <c r="TFO102" s="577"/>
      <c r="TFP102" s="577"/>
      <c r="TFQ102" s="577"/>
      <c r="TFR102" s="577"/>
      <c r="TFS102" s="577"/>
      <c r="TFT102" s="577"/>
      <c r="TFU102" s="577"/>
      <c r="TFV102" s="577"/>
      <c r="TFW102" s="577"/>
      <c r="TFX102" s="577"/>
      <c r="TFY102" s="577"/>
      <c r="TFZ102" s="577"/>
      <c r="TGA102" s="577"/>
      <c r="TGB102" s="577"/>
      <c r="TGC102" s="577"/>
      <c r="TGD102" s="577"/>
      <c r="TGE102" s="577"/>
      <c r="TGF102" s="577"/>
      <c r="TGG102" s="577"/>
      <c r="TGH102" s="577"/>
      <c r="TGI102" s="577"/>
      <c r="TGJ102" s="577"/>
      <c r="TGK102" s="577"/>
      <c r="TGL102" s="577"/>
      <c r="TGM102" s="577"/>
      <c r="TGN102" s="577"/>
      <c r="TGO102" s="577"/>
      <c r="TGP102" s="577"/>
      <c r="TGQ102" s="577"/>
      <c r="TGR102" s="577"/>
      <c r="TGS102" s="577"/>
      <c r="TGT102" s="577"/>
      <c r="TGU102" s="577"/>
      <c r="TGV102" s="577"/>
      <c r="TGW102" s="577"/>
      <c r="TGX102" s="577"/>
      <c r="TGY102" s="577"/>
      <c r="TGZ102" s="577"/>
      <c r="THA102" s="577"/>
      <c r="THB102" s="577"/>
      <c r="THC102" s="577"/>
      <c r="THD102" s="577"/>
      <c r="THE102" s="577"/>
      <c r="THF102" s="577"/>
      <c r="THG102" s="577"/>
      <c r="THH102" s="577"/>
      <c r="THI102" s="577"/>
      <c r="THJ102" s="577"/>
      <c r="THK102" s="577"/>
      <c r="THL102" s="577"/>
      <c r="THM102" s="577"/>
      <c r="THN102" s="577"/>
      <c r="THO102" s="577"/>
      <c r="THP102" s="577"/>
      <c r="THQ102" s="577"/>
      <c r="THR102" s="577"/>
      <c r="THS102" s="577"/>
      <c r="THT102" s="577"/>
      <c r="THU102" s="577"/>
      <c r="THV102" s="577"/>
      <c r="THW102" s="577"/>
      <c r="THX102" s="577"/>
      <c r="THY102" s="577"/>
      <c r="THZ102" s="577"/>
      <c r="TIA102" s="577"/>
      <c r="TIB102" s="577"/>
      <c r="TIC102" s="577"/>
      <c r="TID102" s="577"/>
      <c r="TIE102" s="577"/>
      <c r="TIF102" s="577"/>
      <c r="TIG102" s="577"/>
      <c r="TIH102" s="577"/>
      <c r="TII102" s="577"/>
      <c r="TIJ102" s="577"/>
      <c r="TIK102" s="577"/>
      <c r="TIL102" s="577"/>
      <c r="TIM102" s="577"/>
      <c r="TIN102" s="577"/>
      <c r="TIO102" s="577"/>
      <c r="TIP102" s="577"/>
      <c r="TIQ102" s="577"/>
      <c r="TIR102" s="577"/>
      <c r="TIS102" s="577"/>
      <c r="TIT102" s="577"/>
      <c r="TIU102" s="577"/>
      <c r="TIV102" s="577"/>
      <c r="TIW102" s="577"/>
      <c r="TIX102" s="577"/>
      <c r="TIY102" s="577"/>
      <c r="TIZ102" s="577"/>
      <c r="TJA102" s="577"/>
      <c r="TJB102" s="577"/>
      <c r="TJC102" s="577"/>
      <c r="TJD102" s="577"/>
      <c r="TJE102" s="577"/>
      <c r="TJF102" s="577"/>
      <c r="TJG102" s="577"/>
      <c r="TJH102" s="577"/>
      <c r="TJI102" s="577"/>
      <c r="TJJ102" s="577"/>
      <c r="TJK102" s="577"/>
      <c r="TJL102" s="577"/>
      <c r="TJM102" s="577"/>
      <c r="TJN102" s="577"/>
      <c r="TJO102" s="577"/>
      <c r="TJP102" s="577"/>
      <c r="TJQ102" s="577"/>
      <c r="TJR102" s="577"/>
      <c r="TJS102" s="577"/>
      <c r="TJT102" s="577"/>
      <c r="TJU102" s="577"/>
      <c r="TJV102" s="577"/>
      <c r="TJW102" s="577"/>
      <c r="TJX102" s="577"/>
      <c r="TJY102" s="577"/>
      <c r="TJZ102" s="577"/>
      <c r="TKA102" s="577"/>
      <c r="TKB102" s="577"/>
      <c r="TKC102" s="577"/>
      <c r="TKD102" s="577"/>
      <c r="TKE102" s="577"/>
      <c r="TKF102" s="577"/>
      <c r="TKG102" s="577"/>
      <c r="TKH102" s="577"/>
      <c r="TKI102" s="577"/>
      <c r="TKJ102" s="577"/>
      <c r="TKK102" s="577"/>
      <c r="TKL102" s="577"/>
      <c r="TKM102" s="577"/>
      <c r="TKN102" s="577"/>
      <c r="TKO102" s="577"/>
      <c r="TKP102" s="577"/>
      <c r="TKQ102" s="577"/>
      <c r="TKR102" s="577"/>
      <c r="TKS102" s="577"/>
      <c r="TKT102" s="577"/>
      <c r="TKU102" s="577"/>
      <c r="TKV102" s="577"/>
      <c r="TKW102" s="577"/>
      <c r="TKX102" s="577"/>
      <c r="TKY102" s="577"/>
      <c r="TKZ102" s="577"/>
      <c r="TLA102" s="577"/>
      <c r="TLB102" s="577"/>
      <c r="TLC102" s="577"/>
      <c r="TLD102" s="577"/>
      <c r="TLE102" s="577"/>
      <c r="TLF102" s="577"/>
      <c r="TLG102" s="577"/>
      <c r="TLH102" s="577"/>
      <c r="TLI102" s="577"/>
      <c r="TLJ102" s="577"/>
      <c r="TLK102" s="577"/>
      <c r="TLL102" s="577"/>
      <c r="TLM102" s="577"/>
      <c r="TLN102" s="577"/>
      <c r="TLO102" s="577"/>
      <c r="TLP102" s="577"/>
      <c r="TLQ102" s="577"/>
      <c r="TLR102" s="577"/>
      <c r="TLS102" s="577"/>
      <c r="TLT102" s="577"/>
      <c r="TLU102" s="577"/>
      <c r="TLV102" s="577"/>
      <c r="TLW102" s="577"/>
      <c r="TLX102" s="577"/>
      <c r="TLY102" s="577"/>
      <c r="TLZ102" s="577"/>
      <c r="TMA102" s="577"/>
      <c r="TMB102" s="577"/>
      <c r="TMC102" s="577"/>
      <c r="TMD102" s="577"/>
      <c r="TME102" s="577"/>
      <c r="TMF102" s="577"/>
      <c r="TMG102" s="577"/>
      <c r="TMH102" s="577"/>
      <c r="TMI102" s="577"/>
      <c r="TMJ102" s="577"/>
      <c r="TMK102" s="577"/>
      <c r="TML102" s="577"/>
      <c r="TMM102" s="577"/>
      <c r="TMN102" s="577"/>
      <c r="TMO102" s="577"/>
      <c r="TMP102" s="577"/>
      <c r="TMQ102" s="577"/>
      <c r="TMR102" s="577"/>
      <c r="TMS102" s="577"/>
      <c r="TMT102" s="577"/>
      <c r="TMU102" s="577"/>
      <c r="TMV102" s="577"/>
      <c r="TMW102" s="577"/>
      <c r="TMX102" s="577"/>
      <c r="TMY102" s="577"/>
      <c r="TMZ102" s="577"/>
      <c r="TNA102" s="577"/>
      <c r="TNB102" s="577"/>
      <c r="TNC102" s="577"/>
      <c r="TND102" s="577"/>
      <c r="TNE102" s="577"/>
      <c r="TNF102" s="577"/>
      <c r="TNG102" s="577"/>
      <c r="TNH102" s="577"/>
      <c r="TNI102" s="577"/>
      <c r="TNJ102" s="577"/>
      <c r="TNK102" s="577"/>
      <c r="TNL102" s="577"/>
      <c r="TNM102" s="577"/>
      <c r="TNN102" s="577"/>
      <c r="TNO102" s="577"/>
      <c r="TNP102" s="577"/>
      <c r="TNQ102" s="577"/>
      <c r="TNR102" s="577"/>
      <c r="TNS102" s="577"/>
      <c r="TNT102" s="577"/>
      <c r="TNU102" s="577"/>
      <c r="TNV102" s="577"/>
      <c r="TNW102" s="577"/>
      <c r="TNX102" s="577"/>
      <c r="TNY102" s="577"/>
      <c r="TNZ102" s="577"/>
      <c r="TOA102" s="577"/>
      <c r="TOB102" s="577"/>
      <c r="TOC102" s="577"/>
      <c r="TOD102" s="577"/>
      <c r="TOE102" s="577"/>
      <c r="TOF102" s="577"/>
      <c r="TOG102" s="577"/>
      <c r="TOH102" s="577"/>
      <c r="TOI102" s="577"/>
      <c r="TOJ102" s="577"/>
      <c r="TOK102" s="577"/>
      <c r="TOL102" s="577"/>
      <c r="TOM102" s="577"/>
      <c r="TON102" s="577"/>
      <c r="TOO102" s="577"/>
      <c r="TOP102" s="577"/>
      <c r="TOQ102" s="577"/>
      <c r="TOR102" s="577"/>
      <c r="TOS102" s="577"/>
      <c r="TOT102" s="577"/>
      <c r="TOU102" s="577"/>
      <c r="TOV102" s="577"/>
      <c r="TOW102" s="577"/>
      <c r="TOX102" s="577"/>
      <c r="TOY102" s="577"/>
      <c r="TOZ102" s="577"/>
      <c r="TPA102" s="577"/>
      <c r="TPB102" s="577"/>
      <c r="TPC102" s="577"/>
      <c r="TPD102" s="577"/>
      <c r="TPE102" s="577"/>
      <c r="TPF102" s="577"/>
      <c r="TPG102" s="577"/>
      <c r="TPH102" s="577"/>
      <c r="TPI102" s="577"/>
      <c r="TPJ102" s="577"/>
      <c r="TPK102" s="577"/>
      <c r="TPL102" s="577"/>
      <c r="TPM102" s="577"/>
      <c r="TPN102" s="577"/>
      <c r="TPO102" s="577"/>
      <c r="TPP102" s="577"/>
      <c r="TPQ102" s="577"/>
      <c r="TPR102" s="577"/>
      <c r="TPS102" s="577"/>
      <c r="TPT102" s="577"/>
      <c r="TPU102" s="577"/>
      <c r="TPV102" s="577"/>
      <c r="TPW102" s="577"/>
      <c r="TPX102" s="577"/>
      <c r="TPY102" s="577"/>
      <c r="TPZ102" s="577"/>
      <c r="TQA102" s="577"/>
      <c r="TQB102" s="577"/>
      <c r="TQC102" s="577"/>
      <c r="TQD102" s="577"/>
      <c r="TQE102" s="577"/>
      <c r="TQF102" s="577"/>
      <c r="TQG102" s="577"/>
      <c r="TQH102" s="577"/>
      <c r="TQI102" s="577"/>
      <c r="TQJ102" s="577"/>
      <c r="TQK102" s="577"/>
      <c r="TQL102" s="577"/>
      <c r="TQM102" s="577"/>
      <c r="TQN102" s="577"/>
      <c r="TQO102" s="577"/>
      <c r="TQP102" s="577"/>
      <c r="TQQ102" s="577"/>
      <c r="TQR102" s="577"/>
      <c r="TQS102" s="577"/>
      <c r="TQT102" s="577"/>
      <c r="TQU102" s="577"/>
      <c r="TQV102" s="577"/>
      <c r="TQW102" s="577"/>
      <c r="TQX102" s="577"/>
      <c r="TQY102" s="577"/>
      <c r="TQZ102" s="577"/>
      <c r="TRA102" s="577"/>
      <c r="TRB102" s="577"/>
      <c r="TRC102" s="577"/>
      <c r="TRD102" s="577"/>
      <c r="TRE102" s="577"/>
      <c r="TRF102" s="577"/>
      <c r="TRG102" s="577"/>
      <c r="TRH102" s="577"/>
      <c r="TRI102" s="577"/>
      <c r="TRJ102" s="577"/>
      <c r="TRK102" s="577"/>
      <c r="TRL102" s="577"/>
      <c r="TRM102" s="577"/>
      <c r="TRN102" s="577"/>
      <c r="TRO102" s="577"/>
      <c r="TRP102" s="577"/>
      <c r="TRQ102" s="577"/>
      <c r="TRR102" s="577"/>
      <c r="TRS102" s="577"/>
      <c r="TRT102" s="577"/>
      <c r="TRU102" s="577"/>
      <c r="TRV102" s="577"/>
      <c r="TRW102" s="577"/>
      <c r="TRX102" s="577"/>
      <c r="TRY102" s="577"/>
      <c r="TRZ102" s="577"/>
      <c r="TSA102" s="577"/>
      <c r="TSB102" s="577"/>
      <c r="TSC102" s="577"/>
      <c r="TSD102" s="577"/>
      <c r="TSE102" s="577"/>
      <c r="TSF102" s="577"/>
      <c r="TSG102" s="577"/>
      <c r="TSH102" s="577"/>
      <c r="TSI102" s="577"/>
      <c r="TSJ102" s="577"/>
      <c r="TSK102" s="577"/>
      <c r="TSL102" s="577"/>
      <c r="TSM102" s="577"/>
      <c r="TSN102" s="577"/>
      <c r="TSO102" s="577"/>
      <c r="TSP102" s="577"/>
      <c r="TSQ102" s="577"/>
      <c r="TSR102" s="577"/>
      <c r="TSS102" s="577"/>
      <c r="TST102" s="577"/>
      <c r="TSU102" s="577"/>
      <c r="TSV102" s="577"/>
      <c r="TSW102" s="577"/>
      <c r="TSX102" s="577"/>
      <c r="TSY102" s="577"/>
      <c r="TSZ102" s="577"/>
      <c r="TTA102" s="577"/>
      <c r="TTB102" s="577"/>
      <c r="TTC102" s="577"/>
      <c r="TTD102" s="577"/>
      <c r="TTE102" s="577"/>
      <c r="TTF102" s="577"/>
      <c r="TTG102" s="577"/>
      <c r="TTH102" s="577"/>
      <c r="TTI102" s="577"/>
      <c r="TTJ102" s="577"/>
      <c r="TTK102" s="577"/>
      <c r="TTL102" s="577"/>
      <c r="TTM102" s="577"/>
      <c r="TTN102" s="577"/>
      <c r="TTO102" s="577"/>
      <c r="TTP102" s="577"/>
      <c r="TTQ102" s="577"/>
      <c r="TTR102" s="577"/>
      <c r="TTS102" s="577"/>
      <c r="TTT102" s="577"/>
      <c r="TTU102" s="577"/>
      <c r="TTV102" s="577"/>
      <c r="TTW102" s="577"/>
      <c r="TTX102" s="577"/>
      <c r="TTY102" s="577"/>
      <c r="TTZ102" s="577"/>
      <c r="TUA102" s="577"/>
      <c r="TUB102" s="577"/>
      <c r="TUC102" s="577"/>
      <c r="TUD102" s="577"/>
      <c r="TUE102" s="577"/>
      <c r="TUF102" s="577"/>
      <c r="TUG102" s="577"/>
      <c r="TUH102" s="577"/>
      <c r="TUI102" s="577"/>
      <c r="TUJ102" s="577"/>
      <c r="TUK102" s="577"/>
      <c r="TUL102" s="577"/>
      <c r="TUM102" s="577"/>
      <c r="TUN102" s="577"/>
      <c r="TUO102" s="577"/>
      <c r="TUP102" s="577"/>
      <c r="TUQ102" s="577"/>
      <c r="TUR102" s="577"/>
      <c r="TUS102" s="577"/>
      <c r="TUT102" s="577"/>
      <c r="TUU102" s="577"/>
      <c r="TUV102" s="577"/>
      <c r="TUW102" s="577"/>
      <c r="TUX102" s="577"/>
      <c r="TUY102" s="577"/>
      <c r="TUZ102" s="577"/>
      <c r="TVA102" s="577"/>
      <c r="TVB102" s="577"/>
      <c r="TVC102" s="577"/>
      <c r="TVD102" s="577"/>
      <c r="TVE102" s="577"/>
      <c r="TVF102" s="577"/>
      <c r="TVG102" s="577"/>
      <c r="TVH102" s="577"/>
      <c r="TVI102" s="577"/>
      <c r="TVJ102" s="577"/>
      <c r="TVK102" s="577"/>
      <c r="TVL102" s="577"/>
      <c r="TVM102" s="577"/>
      <c r="TVN102" s="577"/>
      <c r="TVO102" s="577"/>
      <c r="TVP102" s="577"/>
      <c r="TVQ102" s="577"/>
      <c r="TVR102" s="577"/>
      <c r="TVS102" s="577"/>
      <c r="TVT102" s="577"/>
      <c r="TVU102" s="577"/>
      <c r="TVV102" s="577"/>
      <c r="TVW102" s="577"/>
      <c r="TVX102" s="577"/>
      <c r="TVY102" s="577"/>
      <c r="TVZ102" s="577"/>
      <c r="TWA102" s="577"/>
      <c r="TWB102" s="577"/>
      <c r="TWC102" s="577"/>
      <c r="TWD102" s="577"/>
      <c r="TWE102" s="577"/>
      <c r="TWF102" s="577"/>
      <c r="TWG102" s="577"/>
      <c r="TWH102" s="577"/>
      <c r="TWI102" s="577"/>
      <c r="TWJ102" s="577"/>
      <c r="TWK102" s="577"/>
      <c r="TWL102" s="577"/>
      <c r="TWM102" s="577"/>
      <c r="TWN102" s="577"/>
      <c r="TWO102" s="577"/>
      <c r="TWP102" s="577"/>
      <c r="TWQ102" s="577"/>
      <c r="TWR102" s="577"/>
      <c r="TWS102" s="577"/>
      <c r="TWT102" s="577"/>
      <c r="TWU102" s="577"/>
      <c r="TWV102" s="577"/>
      <c r="TWW102" s="577"/>
      <c r="TWX102" s="577"/>
      <c r="TWY102" s="577"/>
      <c r="TWZ102" s="577"/>
      <c r="TXA102" s="577"/>
      <c r="TXB102" s="577"/>
      <c r="TXC102" s="577"/>
      <c r="TXD102" s="577"/>
      <c r="TXE102" s="577"/>
      <c r="TXF102" s="577"/>
      <c r="TXG102" s="577"/>
      <c r="TXH102" s="577"/>
      <c r="TXI102" s="577"/>
      <c r="TXJ102" s="577"/>
      <c r="TXK102" s="577"/>
      <c r="TXL102" s="577"/>
      <c r="TXM102" s="577"/>
      <c r="TXN102" s="577"/>
      <c r="TXO102" s="577"/>
      <c r="TXP102" s="577"/>
      <c r="TXQ102" s="577"/>
      <c r="TXR102" s="577"/>
      <c r="TXS102" s="577"/>
      <c r="TXT102" s="577"/>
      <c r="TXU102" s="577"/>
      <c r="TXV102" s="577"/>
      <c r="TXW102" s="577"/>
      <c r="TXX102" s="577"/>
      <c r="TXY102" s="577"/>
      <c r="TXZ102" s="577"/>
      <c r="TYA102" s="577"/>
      <c r="TYB102" s="577"/>
      <c r="TYC102" s="577"/>
      <c r="TYD102" s="577"/>
      <c r="TYE102" s="577"/>
      <c r="TYF102" s="577"/>
      <c r="TYG102" s="577"/>
      <c r="TYH102" s="577"/>
      <c r="TYI102" s="577"/>
      <c r="TYJ102" s="577"/>
      <c r="TYK102" s="577"/>
      <c r="TYL102" s="577"/>
      <c r="TYM102" s="577"/>
      <c r="TYN102" s="577"/>
      <c r="TYO102" s="577"/>
      <c r="TYP102" s="577"/>
      <c r="TYQ102" s="577"/>
      <c r="TYR102" s="577"/>
      <c r="TYS102" s="577"/>
      <c r="TYT102" s="577"/>
      <c r="TYU102" s="577"/>
      <c r="TYV102" s="577"/>
      <c r="TYW102" s="577"/>
      <c r="TYX102" s="577"/>
      <c r="TYY102" s="577"/>
      <c r="TYZ102" s="577"/>
      <c r="TZA102" s="577"/>
      <c r="TZB102" s="577"/>
      <c r="TZC102" s="577"/>
      <c r="TZD102" s="577"/>
      <c r="TZE102" s="577"/>
      <c r="TZF102" s="577"/>
      <c r="TZG102" s="577"/>
      <c r="TZH102" s="577"/>
      <c r="TZI102" s="577"/>
      <c r="TZJ102" s="577"/>
      <c r="TZK102" s="577"/>
      <c r="TZL102" s="577"/>
      <c r="TZM102" s="577"/>
      <c r="TZN102" s="577"/>
      <c r="TZO102" s="577"/>
      <c r="TZP102" s="577"/>
      <c r="TZQ102" s="577"/>
      <c r="TZR102" s="577"/>
      <c r="TZS102" s="577"/>
      <c r="TZT102" s="577"/>
      <c r="TZU102" s="577"/>
      <c r="TZV102" s="577"/>
      <c r="TZW102" s="577"/>
      <c r="TZX102" s="577"/>
      <c r="TZY102" s="577"/>
      <c r="TZZ102" s="577"/>
      <c r="UAA102" s="577"/>
      <c r="UAB102" s="577"/>
      <c r="UAC102" s="577"/>
      <c r="UAD102" s="577"/>
      <c r="UAE102" s="577"/>
      <c r="UAF102" s="577"/>
      <c r="UAG102" s="577"/>
      <c r="UAH102" s="577"/>
      <c r="UAI102" s="577"/>
      <c r="UAJ102" s="577"/>
      <c r="UAK102" s="577"/>
      <c r="UAL102" s="577"/>
      <c r="UAM102" s="577"/>
      <c r="UAN102" s="577"/>
      <c r="UAO102" s="577"/>
      <c r="UAP102" s="577"/>
      <c r="UAQ102" s="577"/>
      <c r="UAR102" s="577"/>
      <c r="UAS102" s="577"/>
      <c r="UAT102" s="577"/>
      <c r="UAU102" s="577"/>
      <c r="UAV102" s="577"/>
      <c r="UAW102" s="577"/>
      <c r="UAX102" s="577"/>
      <c r="UAY102" s="577"/>
      <c r="UAZ102" s="577"/>
      <c r="UBA102" s="577"/>
      <c r="UBB102" s="577"/>
      <c r="UBC102" s="577"/>
      <c r="UBD102" s="577"/>
      <c r="UBE102" s="577"/>
      <c r="UBF102" s="577"/>
      <c r="UBG102" s="577"/>
      <c r="UBH102" s="577"/>
      <c r="UBI102" s="577"/>
      <c r="UBJ102" s="577"/>
      <c r="UBK102" s="577"/>
      <c r="UBL102" s="577"/>
      <c r="UBM102" s="577"/>
      <c r="UBN102" s="577"/>
      <c r="UBO102" s="577"/>
      <c r="UBP102" s="577"/>
      <c r="UBQ102" s="577"/>
      <c r="UBR102" s="577"/>
      <c r="UBS102" s="577"/>
      <c r="UBT102" s="577"/>
      <c r="UBU102" s="577"/>
      <c r="UBV102" s="577"/>
      <c r="UBW102" s="577"/>
      <c r="UBX102" s="577"/>
      <c r="UBY102" s="577"/>
      <c r="UBZ102" s="577"/>
      <c r="UCA102" s="577"/>
      <c r="UCB102" s="577"/>
      <c r="UCC102" s="577"/>
      <c r="UCD102" s="577"/>
      <c r="UCE102" s="577"/>
      <c r="UCF102" s="577"/>
      <c r="UCG102" s="577"/>
      <c r="UCH102" s="577"/>
      <c r="UCI102" s="577"/>
      <c r="UCJ102" s="577"/>
      <c r="UCK102" s="577"/>
      <c r="UCL102" s="577"/>
      <c r="UCM102" s="577"/>
      <c r="UCN102" s="577"/>
      <c r="UCO102" s="577"/>
      <c r="UCP102" s="577"/>
      <c r="UCQ102" s="577"/>
      <c r="UCR102" s="577"/>
      <c r="UCS102" s="577"/>
      <c r="UCT102" s="577"/>
      <c r="UCU102" s="577"/>
      <c r="UCV102" s="577"/>
      <c r="UCW102" s="577"/>
      <c r="UCX102" s="577"/>
      <c r="UCY102" s="577"/>
      <c r="UCZ102" s="577"/>
      <c r="UDA102" s="577"/>
      <c r="UDB102" s="577"/>
      <c r="UDC102" s="577"/>
      <c r="UDD102" s="577"/>
      <c r="UDE102" s="577"/>
      <c r="UDF102" s="577"/>
      <c r="UDG102" s="577"/>
      <c r="UDH102" s="577"/>
      <c r="UDI102" s="577"/>
      <c r="UDJ102" s="577"/>
      <c r="UDK102" s="577"/>
      <c r="UDL102" s="577"/>
      <c r="UDM102" s="577"/>
      <c r="UDN102" s="577"/>
      <c r="UDO102" s="577"/>
      <c r="UDP102" s="577"/>
      <c r="UDQ102" s="577"/>
      <c r="UDR102" s="577"/>
      <c r="UDS102" s="577"/>
      <c r="UDT102" s="577"/>
      <c r="UDU102" s="577"/>
      <c r="UDV102" s="577"/>
      <c r="UDW102" s="577"/>
      <c r="UDX102" s="577"/>
      <c r="UDY102" s="577"/>
      <c r="UDZ102" s="577"/>
      <c r="UEA102" s="577"/>
      <c r="UEB102" s="577"/>
      <c r="UEC102" s="577"/>
      <c r="UED102" s="577"/>
      <c r="UEE102" s="577"/>
      <c r="UEF102" s="577"/>
      <c r="UEG102" s="577"/>
      <c r="UEH102" s="577"/>
      <c r="UEI102" s="577"/>
      <c r="UEJ102" s="577"/>
      <c r="UEK102" s="577"/>
      <c r="UEL102" s="577"/>
      <c r="UEM102" s="577"/>
      <c r="UEN102" s="577"/>
      <c r="UEO102" s="577"/>
      <c r="UEP102" s="577"/>
      <c r="UEQ102" s="577"/>
      <c r="UER102" s="577"/>
      <c r="UES102" s="577"/>
      <c r="UET102" s="577"/>
      <c r="UEU102" s="577"/>
      <c r="UEV102" s="577"/>
      <c r="UEW102" s="577"/>
      <c r="UEX102" s="577"/>
      <c r="UEY102" s="577"/>
      <c r="UEZ102" s="577"/>
      <c r="UFA102" s="577"/>
      <c r="UFB102" s="577"/>
      <c r="UFC102" s="577"/>
      <c r="UFD102" s="577"/>
      <c r="UFE102" s="577"/>
      <c r="UFF102" s="577"/>
      <c r="UFG102" s="577"/>
      <c r="UFH102" s="577"/>
      <c r="UFI102" s="577"/>
      <c r="UFJ102" s="577"/>
      <c r="UFK102" s="577"/>
      <c r="UFL102" s="577"/>
      <c r="UFM102" s="577"/>
      <c r="UFN102" s="577"/>
      <c r="UFO102" s="577"/>
      <c r="UFP102" s="577"/>
      <c r="UFQ102" s="577"/>
      <c r="UFR102" s="577"/>
      <c r="UFS102" s="577"/>
      <c r="UFT102" s="577"/>
      <c r="UFU102" s="577"/>
      <c r="UFV102" s="577"/>
      <c r="UFW102" s="577"/>
      <c r="UFX102" s="577"/>
      <c r="UFY102" s="577"/>
      <c r="UFZ102" s="577"/>
      <c r="UGA102" s="577"/>
      <c r="UGB102" s="577"/>
      <c r="UGC102" s="577"/>
      <c r="UGD102" s="577"/>
      <c r="UGE102" s="577"/>
      <c r="UGF102" s="577"/>
      <c r="UGG102" s="577"/>
      <c r="UGH102" s="577"/>
      <c r="UGI102" s="577"/>
      <c r="UGJ102" s="577"/>
      <c r="UGK102" s="577"/>
      <c r="UGL102" s="577"/>
      <c r="UGM102" s="577"/>
      <c r="UGN102" s="577"/>
      <c r="UGO102" s="577"/>
      <c r="UGP102" s="577"/>
      <c r="UGQ102" s="577"/>
      <c r="UGR102" s="577"/>
      <c r="UGS102" s="577"/>
      <c r="UGT102" s="577"/>
      <c r="UGU102" s="577"/>
      <c r="UGV102" s="577"/>
      <c r="UGW102" s="577"/>
      <c r="UGX102" s="577"/>
      <c r="UGY102" s="577"/>
      <c r="UGZ102" s="577"/>
      <c r="UHA102" s="577"/>
      <c r="UHB102" s="577"/>
      <c r="UHC102" s="577"/>
      <c r="UHD102" s="577"/>
      <c r="UHE102" s="577"/>
      <c r="UHF102" s="577"/>
      <c r="UHG102" s="577"/>
      <c r="UHH102" s="577"/>
      <c r="UHI102" s="577"/>
      <c r="UHJ102" s="577"/>
      <c r="UHK102" s="577"/>
      <c r="UHL102" s="577"/>
      <c r="UHM102" s="577"/>
      <c r="UHN102" s="577"/>
      <c r="UHO102" s="577"/>
      <c r="UHP102" s="577"/>
      <c r="UHQ102" s="577"/>
      <c r="UHR102" s="577"/>
      <c r="UHS102" s="577"/>
      <c r="UHT102" s="577"/>
      <c r="UHU102" s="577"/>
      <c r="UHV102" s="577"/>
      <c r="UHW102" s="577"/>
      <c r="UHX102" s="577"/>
      <c r="UHY102" s="577"/>
      <c r="UHZ102" s="577"/>
      <c r="UIA102" s="577"/>
      <c r="UIB102" s="577"/>
      <c r="UIC102" s="577"/>
      <c r="UID102" s="577"/>
      <c r="UIE102" s="577"/>
      <c r="UIF102" s="577"/>
      <c r="UIG102" s="577"/>
      <c r="UIH102" s="577"/>
      <c r="UII102" s="577"/>
      <c r="UIJ102" s="577"/>
      <c r="UIK102" s="577"/>
      <c r="UIL102" s="577"/>
      <c r="UIM102" s="577"/>
      <c r="UIN102" s="577"/>
      <c r="UIO102" s="577"/>
      <c r="UIP102" s="577"/>
      <c r="UIQ102" s="577"/>
      <c r="UIR102" s="577"/>
      <c r="UIS102" s="577"/>
      <c r="UIT102" s="577"/>
      <c r="UIU102" s="577"/>
      <c r="UIV102" s="577"/>
      <c r="UIW102" s="577"/>
      <c r="UIX102" s="577"/>
      <c r="UIY102" s="577"/>
      <c r="UIZ102" s="577"/>
      <c r="UJA102" s="577"/>
      <c r="UJB102" s="577"/>
      <c r="UJC102" s="577"/>
      <c r="UJD102" s="577"/>
      <c r="UJE102" s="577"/>
      <c r="UJF102" s="577"/>
      <c r="UJG102" s="577"/>
      <c r="UJH102" s="577"/>
      <c r="UJI102" s="577"/>
      <c r="UJJ102" s="577"/>
      <c r="UJK102" s="577"/>
      <c r="UJL102" s="577"/>
      <c r="UJM102" s="577"/>
      <c r="UJN102" s="577"/>
      <c r="UJO102" s="577"/>
      <c r="UJP102" s="577"/>
      <c r="UJQ102" s="577"/>
      <c r="UJR102" s="577"/>
      <c r="UJS102" s="577"/>
      <c r="UJT102" s="577"/>
      <c r="UJU102" s="577"/>
      <c r="UJV102" s="577"/>
      <c r="UJW102" s="577"/>
      <c r="UJX102" s="577"/>
      <c r="UJY102" s="577"/>
      <c r="UJZ102" s="577"/>
      <c r="UKA102" s="577"/>
      <c r="UKB102" s="577"/>
      <c r="UKC102" s="577"/>
      <c r="UKD102" s="577"/>
      <c r="UKE102" s="577"/>
      <c r="UKF102" s="577"/>
      <c r="UKG102" s="577"/>
      <c r="UKH102" s="577"/>
      <c r="UKI102" s="577"/>
      <c r="UKJ102" s="577"/>
      <c r="UKK102" s="577"/>
      <c r="UKL102" s="577"/>
      <c r="UKM102" s="577"/>
      <c r="UKN102" s="577"/>
      <c r="UKO102" s="577"/>
      <c r="UKP102" s="577"/>
      <c r="UKQ102" s="577"/>
      <c r="UKR102" s="577"/>
      <c r="UKS102" s="577"/>
      <c r="UKT102" s="577"/>
      <c r="UKU102" s="577"/>
      <c r="UKV102" s="577"/>
      <c r="UKW102" s="577"/>
      <c r="UKX102" s="577"/>
      <c r="UKY102" s="577"/>
      <c r="UKZ102" s="577"/>
      <c r="ULA102" s="577"/>
      <c r="ULB102" s="577"/>
      <c r="ULC102" s="577"/>
      <c r="ULD102" s="577"/>
      <c r="ULE102" s="577"/>
      <c r="ULF102" s="577"/>
      <c r="ULG102" s="577"/>
      <c r="ULH102" s="577"/>
      <c r="ULI102" s="577"/>
      <c r="ULJ102" s="577"/>
      <c r="ULK102" s="577"/>
      <c r="ULL102" s="577"/>
      <c r="ULM102" s="577"/>
      <c r="ULN102" s="577"/>
      <c r="ULO102" s="577"/>
      <c r="ULP102" s="577"/>
      <c r="ULQ102" s="577"/>
      <c r="ULR102" s="577"/>
      <c r="ULS102" s="577"/>
      <c r="ULT102" s="577"/>
      <c r="ULU102" s="577"/>
      <c r="ULV102" s="577"/>
      <c r="ULW102" s="577"/>
      <c r="ULX102" s="577"/>
      <c r="ULY102" s="577"/>
      <c r="ULZ102" s="577"/>
      <c r="UMA102" s="577"/>
      <c r="UMB102" s="577"/>
      <c r="UMC102" s="577"/>
      <c r="UMD102" s="577"/>
      <c r="UME102" s="577"/>
      <c r="UMF102" s="577"/>
      <c r="UMG102" s="577"/>
      <c r="UMH102" s="577"/>
      <c r="UMI102" s="577"/>
      <c r="UMJ102" s="577"/>
      <c r="UMK102" s="577"/>
      <c r="UML102" s="577"/>
      <c r="UMM102" s="577"/>
      <c r="UMN102" s="577"/>
      <c r="UMO102" s="577"/>
      <c r="UMP102" s="577"/>
      <c r="UMQ102" s="577"/>
      <c r="UMR102" s="577"/>
      <c r="UMS102" s="577"/>
      <c r="UMT102" s="577"/>
      <c r="UMU102" s="577"/>
      <c r="UMV102" s="577"/>
      <c r="UMW102" s="577"/>
      <c r="UMX102" s="577"/>
      <c r="UMY102" s="577"/>
      <c r="UMZ102" s="577"/>
      <c r="UNA102" s="577"/>
      <c r="UNB102" s="577"/>
      <c r="UNC102" s="577"/>
      <c r="UND102" s="577"/>
      <c r="UNE102" s="577"/>
      <c r="UNF102" s="577"/>
      <c r="UNG102" s="577"/>
      <c r="UNH102" s="577"/>
      <c r="UNI102" s="577"/>
      <c r="UNJ102" s="577"/>
      <c r="UNK102" s="577"/>
      <c r="UNL102" s="577"/>
      <c r="UNM102" s="577"/>
      <c r="UNN102" s="577"/>
      <c r="UNO102" s="577"/>
      <c r="UNP102" s="577"/>
      <c r="UNQ102" s="577"/>
      <c r="UNR102" s="577"/>
      <c r="UNS102" s="577"/>
      <c r="UNT102" s="577"/>
      <c r="UNU102" s="577"/>
      <c r="UNV102" s="577"/>
      <c r="UNW102" s="577"/>
      <c r="UNX102" s="577"/>
      <c r="UNY102" s="577"/>
      <c r="UNZ102" s="577"/>
      <c r="UOA102" s="577"/>
      <c r="UOB102" s="577"/>
      <c r="UOC102" s="577"/>
      <c r="UOD102" s="577"/>
      <c r="UOE102" s="577"/>
      <c r="UOF102" s="577"/>
      <c r="UOG102" s="577"/>
      <c r="UOH102" s="577"/>
      <c r="UOI102" s="577"/>
      <c r="UOJ102" s="577"/>
      <c r="UOK102" s="577"/>
      <c r="UOL102" s="577"/>
      <c r="UOM102" s="577"/>
      <c r="UON102" s="577"/>
      <c r="UOO102" s="577"/>
      <c r="UOP102" s="577"/>
      <c r="UOQ102" s="577"/>
      <c r="UOR102" s="577"/>
      <c r="UOS102" s="577"/>
      <c r="UOT102" s="577"/>
      <c r="UOU102" s="577"/>
      <c r="UOV102" s="577"/>
      <c r="UOW102" s="577"/>
      <c r="UOX102" s="577"/>
      <c r="UOY102" s="577"/>
      <c r="UOZ102" s="577"/>
      <c r="UPA102" s="577"/>
      <c r="UPB102" s="577"/>
      <c r="UPC102" s="577"/>
      <c r="UPD102" s="577"/>
      <c r="UPE102" s="577"/>
      <c r="UPF102" s="577"/>
      <c r="UPG102" s="577"/>
      <c r="UPH102" s="577"/>
      <c r="UPI102" s="577"/>
      <c r="UPJ102" s="577"/>
      <c r="UPK102" s="577"/>
      <c r="UPL102" s="577"/>
      <c r="UPM102" s="577"/>
      <c r="UPN102" s="577"/>
      <c r="UPO102" s="577"/>
      <c r="UPP102" s="577"/>
      <c r="UPQ102" s="577"/>
      <c r="UPR102" s="577"/>
      <c r="UPS102" s="577"/>
      <c r="UPT102" s="577"/>
      <c r="UPU102" s="577"/>
      <c r="UPV102" s="577"/>
      <c r="UPW102" s="577"/>
      <c r="UPX102" s="577"/>
      <c r="UPY102" s="577"/>
      <c r="UPZ102" s="577"/>
      <c r="UQA102" s="577"/>
      <c r="UQB102" s="577"/>
      <c r="UQC102" s="577"/>
      <c r="UQD102" s="577"/>
      <c r="UQE102" s="577"/>
      <c r="UQF102" s="577"/>
      <c r="UQG102" s="577"/>
      <c r="UQH102" s="577"/>
      <c r="UQI102" s="577"/>
      <c r="UQJ102" s="577"/>
      <c r="UQK102" s="577"/>
      <c r="UQL102" s="577"/>
      <c r="UQM102" s="577"/>
      <c r="UQN102" s="577"/>
      <c r="UQO102" s="577"/>
      <c r="UQP102" s="577"/>
      <c r="UQQ102" s="577"/>
      <c r="UQR102" s="577"/>
      <c r="UQS102" s="577"/>
      <c r="UQT102" s="577"/>
      <c r="UQU102" s="577"/>
      <c r="UQV102" s="577"/>
      <c r="UQW102" s="577"/>
      <c r="UQX102" s="577"/>
      <c r="UQY102" s="577"/>
      <c r="UQZ102" s="577"/>
      <c r="URA102" s="577"/>
      <c r="URB102" s="577"/>
      <c r="URC102" s="577"/>
      <c r="URD102" s="577"/>
      <c r="URE102" s="577"/>
      <c r="URF102" s="577"/>
      <c r="URG102" s="577"/>
      <c r="URH102" s="577"/>
      <c r="URI102" s="577"/>
      <c r="URJ102" s="577"/>
      <c r="URK102" s="577"/>
      <c r="URL102" s="577"/>
      <c r="URM102" s="577"/>
      <c r="URN102" s="577"/>
      <c r="URO102" s="577"/>
      <c r="URP102" s="577"/>
      <c r="URQ102" s="577"/>
      <c r="URR102" s="577"/>
      <c r="URS102" s="577"/>
      <c r="URT102" s="577"/>
      <c r="URU102" s="577"/>
      <c r="URV102" s="577"/>
      <c r="URW102" s="577"/>
      <c r="URX102" s="577"/>
      <c r="URY102" s="577"/>
      <c r="URZ102" s="577"/>
      <c r="USA102" s="577"/>
      <c r="USB102" s="577"/>
      <c r="USC102" s="577"/>
      <c r="USD102" s="577"/>
      <c r="USE102" s="577"/>
      <c r="USF102" s="577"/>
      <c r="USG102" s="577"/>
      <c r="USH102" s="577"/>
      <c r="USI102" s="577"/>
      <c r="USJ102" s="577"/>
      <c r="USK102" s="577"/>
      <c r="USL102" s="577"/>
      <c r="USM102" s="577"/>
      <c r="USN102" s="577"/>
      <c r="USO102" s="577"/>
      <c r="USP102" s="577"/>
      <c r="USQ102" s="577"/>
      <c r="USR102" s="577"/>
      <c r="USS102" s="577"/>
      <c r="UST102" s="577"/>
      <c r="USU102" s="577"/>
      <c r="USV102" s="577"/>
      <c r="USW102" s="577"/>
      <c r="USX102" s="577"/>
      <c r="USY102" s="577"/>
      <c r="USZ102" s="577"/>
      <c r="UTA102" s="577"/>
      <c r="UTB102" s="577"/>
      <c r="UTC102" s="577"/>
      <c r="UTD102" s="577"/>
      <c r="UTE102" s="577"/>
      <c r="UTF102" s="577"/>
      <c r="UTG102" s="577"/>
      <c r="UTH102" s="577"/>
      <c r="UTI102" s="577"/>
      <c r="UTJ102" s="577"/>
      <c r="UTK102" s="577"/>
      <c r="UTL102" s="577"/>
      <c r="UTM102" s="577"/>
      <c r="UTN102" s="577"/>
      <c r="UTO102" s="577"/>
      <c r="UTP102" s="577"/>
      <c r="UTQ102" s="577"/>
      <c r="UTR102" s="577"/>
      <c r="UTS102" s="577"/>
      <c r="UTT102" s="577"/>
      <c r="UTU102" s="577"/>
      <c r="UTV102" s="577"/>
      <c r="UTW102" s="577"/>
      <c r="UTX102" s="577"/>
      <c r="UTY102" s="577"/>
      <c r="UTZ102" s="577"/>
      <c r="UUA102" s="577"/>
      <c r="UUB102" s="577"/>
      <c r="UUC102" s="577"/>
      <c r="UUD102" s="577"/>
      <c r="UUE102" s="577"/>
      <c r="UUF102" s="577"/>
      <c r="UUG102" s="577"/>
      <c r="UUH102" s="577"/>
      <c r="UUI102" s="577"/>
      <c r="UUJ102" s="577"/>
      <c r="UUK102" s="577"/>
      <c r="UUL102" s="577"/>
      <c r="UUM102" s="577"/>
      <c r="UUN102" s="577"/>
      <c r="UUO102" s="577"/>
      <c r="UUP102" s="577"/>
      <c r="UUQ102" s="577"/>
      <c r="UUR102" s="577"/>
      <c r="UUS102" s="577"/>
      <c r="UUT102" s="577"/>
      <c r="UUU102" s="577"/>
      <c r="UUV102" s="577"/>
      <c r="UUW102" s="577"/>
      <c r="UUX102" s="577"/>
      <c r="UUY102" s="577"/>
      <c r="UUZ102" s="577"/>
      <c r="UVA102" s="577"/>
      <c r="UVB102" s="577"/>
      <c r="UVC102" s="577"/>
      <c r="UVD102" s="577"/>
      <c r="UVE102" s="577"/>
      <c r="UVF102" s="577"/>
      <c r="UVG102" s="577"/>
      <c r="UVH102" s="577"/>
      <c r="UVI102" s="577"/>
      <c r="UVJ102" s="577"/>
      <c r="UVK102" s="577"/>
      <c r="UVL102" s="577"/>
      <c r="UVM102" s="577"/>
      <c r="UVN102" s="577"/>
      <c r="UVO102" s="577"/>
      <c r="UVP102" s="577"/>
      <c r="UVQ102" s="577"/>
      <c r="UVR102" s="577"/>
      <c r="UVS102" s="577"/>
      <c r="UVT102" s="577"/>
      <c r="UVU102" s="577"/>
      <c r="UVV102" s="577"/>
      <c r="UVW102" s="577"/>
      <c r="UVX102" s="577"/>
      <c r="UVY102" s="577"/>
      <c r="UVZ102" s="577"/>
      <c r="UWA102" s="577"/>
      <c r="UWB102" s="577"/>
      <c r="UWC102" s="577"/>
      <c r="UWD102" s="577"/>
      <c r="UWE102" s="577"/>
      <c r="UWF102" s="577"/>
      <c r="UWG102" s="577"/>
      <c r="UWH102" s="577"/>
      <c r="UWI102" s="577"/>
      <c r="UWJ102" s="577"/>
      <c r="UWK102" s="577"/>
      <c r="UWL102" s="577"/>
      <c r="UWM102" s="577"/>
      <c r="UWN102" s="577"/>
      <c r="UWO102" s="577"/>
      <c r="UWP102" s="577"/>
      <c r="UWQ102" s="577"/>
      <c r="UWR102" s="577"/>
      <c r="UWS102" s="577"/>
      <c r="UWT102" s="577"/>
      <c r="UWU102" s="577"/>
      <c r="UWV102" s="577"/>
      <c r="UWW102" s="577"/>
      <c r="UWX102" s="577"/>
      <c r="UWY102" s="577"/>
      <c r="UWZ102" s="577"/>
      <c r="UXA102" s="577"/>
      <c r="UXB102" s="577"/>
      <c r="UXC102" s="577"/>
      <c r="UXD102" s="577"/>
      <c r="UXE102" s="577"/>
      <c r="UXF102" s="577"/>
      <c r="UXG102" s="577"/>
      <c r="UXH102" s="577"/>
      <c r="UXI102" s="577"/>
      <c r="UXJ102" s="577"/>
      <c r="UXK102" s="577"/>
      <c r="UXL102" s="577"/>
      <c r="UXM102" s="577"/>
      <c r="UXN102" s="577"/>
      <c r="UXO102" s="577"/>
      <c r="UXP102" s="577"/>
      <c r="UXQ102" s="577"/>
      <c r="UXR102" s="577"/>
      <c r="UXS102" s="577"/>
      <c r="UXT102" s="577"/>
      <c r="UXU102" s="577"/>
      <c r="UXV102" s="577"/>
      <c r="UXW102" s="577"/>
      <c r="UXX102" s="577"/>
      <c r="UXY102" s="577"/>
      <c r="UXZ102" s="577"/>
      <c r="UYA102" s="577"/>
      <c r="UYB102" s="577"/>
      <c r="UYC102" s="577"/>
      <c r="UYD102" s="577"/>
      <c r="UYE102" s="577"/>
      <c r="UYF102" s="577"/>
      <c r="UYG102" s="577"/>
      <c r="UYH102" s="577"/>
      <c r="UYI102" s="577"/>
      <c r="UYJ102" s="577"/>
      <c r="UYK102" s="577"/>
      <c r="UYL102" s="577"/>
      <c r="UYM102" s="577"/>
      <c r="UYN102" s="577"/>
      <c r="UYO102" s="577"/>
      <c r="UYP102" s="577"/>
      <c r="UYQ102" s="577"/>
      <c r="UYR102" s="577"/>
      <c r="UYS102" s="577"/>
      <c r="UYT102" s="577"/>
      <c r="UYU102" s="577"/>
      <c r="UYV102" s="577"/>
      <c r="UYW102" s="577"/>
      <c r="UYX102" s="577"/>
      <c r="UYY102" s="577"/>
      <c r="UYZ102" s="577"/>
      <c r="UZA102" s="577"/>
      <c r="UZB102" s="577"/>
      <c r="UZC102" s="577"/>
      <c r="UZD102" s="577"/>
      <c r="UZE102" s="577"/>
      <c r="UZF102" s="577"/>
      <c r="UZG102" s="577"/>
      <c r="UZH102" s="577"/>
      <c r="UZI102" s="577"/>
      <c r="UZJ102" s="577"/>
      <c r="UZK102" s="577"/>
      <c r="UZL102" s="577"/>
      <c r="UZM102" s="577"/>
      <c r="UZN102" s="577"/>
      <c r="UZO102" s="577"/>
      <c r="UZP102" s="577"/>
      <c r="UZQ102" s="577"/>
      <c r="UZR102" s="577"/>
      <c r="UZS102" s="577"/>
      <c r="UZT102" s="577"/>
      <c r="UZU102" s="577"/>
      <c r="UZV102" s="577"/>
      <c r="UZW102" s="577"/>
      <c r="UZX102" s="577"/>
      <c r="UZY102" s="577"/>
      <c r="UZZ102" s="577"/>
      <c r="VAA102" s="577"/>
      <c r="VAB102" s="577"/>
      <c r="VAC102" s="577"/>
      <c r="VAD102" s="577"/>
      <c r="VAE102" s="577"/>
      <c r="VAF102" s="577"/>
      <c r="VAG102" s="577"/>
      <c r="VAH102" s="577"/>
      <c r="VAI102" s="577"/>
      <c r="VAJ102" s="577"/>
      <c r="VAK102" s="577"/>
      <c r="VAL102" s="577"/>
      <c r="VAM102" s="577"/>
      <c r="VAN102" s="577"/>
      <c r="VAO102" s="577"/>
      <c r="VAP102" s="577"/>
      <c r="VAQ102" s="577"/>
      <c r="VAR102" s="577"/>
      <c r="VAS102" s="577"/>
      <c r="VAT102" s="577"/>
      <c r="VAU102" s="577"/>
      <c r="VAV102" s="577"/>
      <c r="VAW102" s="577"/>
      <c r="VAX102" s="577"/>
      <c r="VAY102" s="577"/>
      <c r="VAZ102" s="577"/>
      <c r="VBA102" s="577"/>
      <c r="VBB102" s="577"/>
      <c r="VBC102" s="577"/>
      <c r="VBD102" s="577"/>
      <c r="VBE102" s="577"/>
      <c r="VBF102" s="577"/>
      <c r="VBG102" s="577"/>
      <c r="VBH102" s="577"/>
      <c r="VBI102" s="577"/>
      <c r="VBJ102" s="577"/>
      <c r="VBK102" s="577"/>
      <c r="VBL102" s="577"/>
      <c r="VBM102" s="577"/>
      <c r="VBN102" s="577"/>
      <c r="VBO102" s="577"/>
      <c r="VBP102" s="577"/>
      <c r="VBQ102" s="577"/>
      <c r="VBR102" s="577"/>
      <c r="VBS102" s="577"/>
      <c r="VBT102" s="577"/>
      <c r="VBU102" s="577"/>
      <c r="VBV102" s="577"/>
      <c r="VBW102" s="577"/>
      <c r="VBX102" s="577"/>
      <c r="VBY102" s="577"/>
      <c r="VBZ102" s="577"/>
      <c r="VCA102" s="577"/>
      <c r="VCB102" s="577"/>
      <c r="VCC102" s="577"/>
      <c r="VCD102" s="577"/>
      <c r="VCE102" s="577"/>
      <c r="VCF102" s="577"/>
      <c r="VCG102" s="577"/>
      <c r="VCH102" s="577"/>
      <c r="VCI102" s="577"/>
      <c r="VCJ102" s="577"/>
      <c r="VCK102" s="577"/>
      <c r="VCL102" s="577"/>
      <c r="VCM102" s="577"/>
      <c r="VCN102" s="577"/>
      <c r="VCO102" s="577"/>
      <c r="VCP102" s="577"/>
      <c r="VCQ102" s="577"/>
      <c r="VCR102" s="577"/>
      <c r="VCS102" s="577"/>
      <c r="VCT102" s="577"/>
      <c r="VCU102" s="577"/>
      <c r="VCV102" s="577"/>
      <c r="VCW102" s="577"/>
      <c r="VCX102" s="577"/>
      <c r="VCY102" s="577"/>
      <c r="VCZ102" s="577"/>
      <c r="VDA102" s="577"/>
      <c r="VDB102" s="577"/>
      <c r="VDC102" s="577"/>
      <c r="VDD102" s="577"/>
      <c r="VDE102" s="577"/>
      <c r="VDF102" s="577"/>
      <c r="VDG102" s="577"/>
      <c r="VDH102" s="577"/>
      <c r="VDI102" s="577"/>
      <c r="VDJ102" s="577"/>
      <c r="VDK102" s="577"/>
      <c r="VDL102" s="577"/>
      <c r="VDM102" s="577"/>
      <c r="VDN102" s="577"/>
      <c r="VDO102" s="577"/>
      <c r="VDP102" s="577"/>
      <c r="VDQ102" s="577"/>
      <c r="VDR102" s="577"/>
      <c r="VDS102" s="577"/>
      <c r="VDT102" s="577"/>
      <c r="VDU102" s="577"/>
      <c r="VDV102" s="577"/>
      <c r="VDW102" s="577"/>
      <c r="VDX102" s="577"/>
      <c r="VDY102" s="577"/>
      <c r="VDZ102" s="577"/>
      <c r="VEA102" s="577"/>
      <c r="VEB102" s="577"/>
      <c r="VEC102" s="577"/>
      <c r="VED102" s="577"/>
      <c r="VEE102" s="577"/>
      <c r="VEF102" s="577"/>
      <c r="VEG102" s="577"/>
      <c r="VEH102" s="577"/>
      <c r="VEI102" s="577"/>
      <c r="VEJ102" s="577"/>
      <c r="VEK102" s="577"/>
      <c r="VEL102" s="577"/>
      <c r="VEM102" s="577"/>
      <c r="VEN102" s="577"/>
      <c r="VEO102" s="577"/>
      <c r="VEP102" s="577"/>
      <c r="VEQ102" s="577"/>
      <c r="VER102" s="577"/>
      <c r="VES102" s="577"/>
      <c r="VET102" s="577"/>
      <c r="VEU102" s="577"/>
      <c r="VEV102" s="577"/>
      <c r="VEW102" s="577"/>
      <c r="VEX102" s="577"/>
      <c r="VEY102" s="577"/>
      <c r="VEZ102" s="577"/>
      <c r="VFA102" s="577"/>
      <c r="VFB102" s="577"/>
      <c r="VFC102" s="577"/>
      <c r="VFD102" s="577"/>
      <c r="VFE102" s="577"/>
      <c r="VFF102" s="577"/>
      <c r="VFG102" s="577"/>
      <c r="VFH102" s="577"/>
      <c r="VFI102" s="577"/>
      <c r="VFJ102" s="577"/>
      <c r="VFK102" s="577"/>
      <c r="VFL102" s="577"/>
      <c r="VFM102" s="577"/>
      <c r="VFN102" s="577"/>
      <c r="VFO102" s="577"/>
      <c r="VFP102" s="577"/>
      <c r="VFQ102" s="577"/>
      <c r="VFR102" s="577"/>
      <c r="VFS102" s="577"/>
      <c r="VFT102" s="577"/>
      <c r="VFU102" s="577"/>
      <c r="VFV102" s="577"/>
      <c r="VFW102" s="577"/>
      <c r="VFX102" s="577"/>
      <c r="VFY102" s="577"/>
      <c r="VFZ102" s="577"/>
      <c r="VGA102" s="577"/>
      <c r="VGB102" s="577"/>
      <c r="VGC102" s="577"/>
      <c r="VGD102" s="577"/>
      <c r="VGE102" s="577"/>
      <c r="VGF102" s="577"/>
      <c r="VGG102" s="577"/>
      <c r="VGH102" s="577"/>
      <c r="VGI102" s="577"/>
      <c r="VGJ102" s="577"/>
      <c r="VGK102" s="577"/>
      <c r="VGL102" s="577"/>
      <c r="VGM102" s="577"/>
      <c r="VGN102" s="577"/>
      <c r="VGO102" s="577"/>
      <c r="VGP102" s="577"/>
      <c r="VGQ102" s="577"/>
      <c r="VGR102" s="577"/>
      <c r="VGS102" s="577"/>
      <c r="VGT102" s="577"/>
      <c r="VGU102" s="577"/>
      <c r="VGV102" s="577"/>
      <c r="VGW102" s="577"/>
      <c r="VGX102" s="577"/>
      <c r="VGY102" s="577"/>
      <c r="VGZ102" s="577"/>
      <c r="VHA102" s="577"/>
      <c r="VHB102" s="577"/>
      <c r="VHC102" s="577"/>
      <c r="VHD102" s="577"/>
      <c r="VHE102" s="577"/>
      <c r="VHF102" s="577"/>
      <c r="VHG102" s="577"/>
      <c r="VHH102" s="577"/>
      <c r="VHI102" s="577"/>
      <c r="VHJ102" s="577"/>
      <c r="VHK102" s="577"/>
      <c r="VHL102" s="577"/>
      <c r="VHM102" s="577"/>
      <c r="VHN102" s="577"/>
      <c r="VHO102" s="577"/>
      <c r="VHP102" s="577"/>
      <c r="VHQ102" s="577"/>
      <c r="VHR102" s="577"/>
      <c r="VHS102" s="577"/>
      <c r="VHT102" s="577"/>
      <c r="VHU102" s="577"/>
      <c r="VHV102" s="577"/>
      <c r="VHW102" s="577"/>
      <c r="VHX102" s="577"/>
      <c r="VHY102" s="577"/>
      <c r="VHZ102" s="577"/>
      <c r="VIA102" s="577"/>
      <c r="VIB102" s="577"/>
      <c r="VIC102" s="577"/>
      <c r="VID102" s="577"/>
      <c r="VIE102" s="577"/>
      <c r="VIF102" s="577"/>
      <c r="VIG102" s="577"/>
      <c r="VIH102" s="577"/>
      <c r="VII102" s="577"/>
      <c r="VIJ102" s="577"/>
      <c r="VIK102" s="577"/>
      <c r="VIL102" s="577"/>
      <c r="VIM102" s="577"/>
      <c r="VIN102" s="577"/>
      <c r="VIO102" s="577"/>
      <c r="VIP102" s="577"/>
      <c r="VIQ102" s="577"/>
      <c r="VIR102" s="577"/>
      <c r="VIS102" s="577"/>
      <c r="VIT102" s="577"/>
      <c r="VIU102" s="577"/>
      <c r="VIV102" s="577"/>
      <c r="VIW102" s="577"/>
      <c r="VIX102" s="577"/>
      <c r="VIY102" s="577"/>
      <c r="VIZ102" s="577"/>
      <c r="VJA102" s="577"/>
      <c r="VJB102" s="577"/>
      <c r="VJC102" s="577"/>
      <c r="VJD102" s="577"/>
      <c r="VJE102" s="577"/>
      <c r="VJF102" s="577"/>
      <c r="VJG102" s="577"/>
      <c r="VJH102" s="577"/>
      <c r="VJI102" s="577"/>
      <c r="VJJ102" s="577"/>
      <c r="VJK102" s="577"/>
      <c r="VJL102" s="577"/>
      <c r="VJM102" s="577"/>
      <c r="VJN102" s="577"/>
      <c r="VJO102" s="577"/>
      <c r="VJP102" s="577"/>
      <c r="VJQ102" s="577"/>
      <c r="VJR102" s="577"/>
      <c r="VJS102" s="577"/>
      <c r="VJT102" s="577"/>
      <c r="VJU102" s="577"/>
      <c r="VJV102" s="577"/>
      <c r="VJW102" s="577"/>
      <c r="VJX102" s="577"/>
      <c r="VJY102" s="577"/>
      <c r="VJZ102" s="577"/>
      <c r="VKA102" s="577"/>
      <c r="VKB102" s="577"/>
      <c r="VKC102" s="577"/>
      <c r="VKD102" s="577"/>
      <c r="VKE102" s="577"/>
      <c r="VKF102" s="577"/>
      <c r="VKG102" s="577"/>
      <c r="VKH102" s="577"/>
      <c r="VKI102" s="577"/>
      <c r="VKJ102" s="577"/>
      <c r="VKK102" s="577"/>
      <c r="VKL102" s="577"/>
      <c r="VKM102" s="577"/>
      <c r="VKN102" s="577"/>
      <c r="VKO102" s="577"/>
      <c r="VKP102" s="577"/>
      <c r="VKQ102" s="577"/>
      <c r="VKR102" s="577"/>
      <c r="VKS102" s="577"/>
      <c r="VKT102" s="577"/>
      <c r="VKU102" s="577"/>
      <c r="VKV102" s="577"/>
      <c r="VKW102" s="577"/>
      <c r="VKX102" s="577"/>
      <c r="VKY102" s="577"/>
      <c r="VKZ102" s="577"/>
      <c r="VLA102" s="577"/>
      <c r="VLB102" s="577"/>
      <c r="VLC102" s="577"/>
      <c r="VLD102" s="577"/>
      <c r="VLE102" s="577"/>
      <c r="VLF102" s="577"/>
      <c r="VLG102" s="577"/>
      <c r="VLH102" s="577"/>
      <c r="VLI102" s="577"/>
      <c r="VLJ102" s="577"/>
      <c r="VLK102" s="577"/>
      <c r="VLL102" s="577"/>
      <c r="VLM102" s="577"/>
      <c r="VLN102" s="577"/>
      <c r="VLO102" s="577"/>
      <c r="VLP102" s="577"/>
      <c r="VLQ102" s="577"/>
      <c r="VLR102" s="577"/>
      <c r="VLS102" s="577"/>
      <c r="VLT102" s="577"/>
      <c r="VLU102" s="577"/>
      <c r="VLV102" s="577"/>
      <c r="VLW102" s="577"/>
      <c r="VLX102" s="577"/>
      <c r="VLY102" s="577"/>
      <c r="VLZ102" s="577"/>
      <c r="VMA102" s="577"/>
      <c r="VMB102" s="577"/>
      <c r="VMC102" s="577"/>
      <c r="VMD102" s="577"/>
      <c r="VME102" s="577"/>
      <c r="VMF102" s="577"/>
      <c r="VMG102" s="577"/>
      <c r="VMH102" s="577"/>
      <c r="VMI102" s="577"/>
      <c r="VMJ102" s="577"/>
      <c r="VMK102" s="577"/>
      <c r="VML102" s="577"/>
      <c r="VMM102" s="577"/>
      <c r="VMN102" s="577"/>
      <c r="VMO102" s="577"/>
      <c r="VMP102" s="577"/>
      <c r="VMQ102" s="577"/>
      <c r="VMR102" s="577"/>
      <c r="VMS102" s="577"/>
      <c r="VMT102" s="577"/>
      <c r="VMU102" s="577"/>
      <c r="VMV102" s="577"/>
      <c r="VMW102" s="577"/>
      <c r="VMX102" s="577"/>
      <c r="VMY102" s="577"/>
      <c r="VMZ102" s="577"/>
      <c r="VNA102" s="577"/>
      <c r="VNB102" s="577"/>
      <c r="VNC102" s="577"/>
      <c r="VND102" s="577"/>
      <c r="VNE102" s="577"/>
      <c r="VNF102" s="577"/>
      <c r="VNG102" s="577"/>
      <c r="VNH102" s="577"/>
      <c r="VNI102" s="577"/>
      <c r="VNJ102" s="577"/>
      <c r="VNK102" s="577"/>
      <c r="VNL102" s="577"/>
      <c r="VNM102" s="577"/>
      <c r="VNN102" s="577"/>
      <c r="VNO102" s="577"/>
      <c r="VNP102" s="577"/>
      <c r="VNQ102" s="577"/>
      <c r="VNR102" s="577"/>
      <c r="VNS102" s="577"/>
      <c r="VNT102" s="577"/>
      <c r="VNU102" s="577"/>
      <c r="VNV102" s="577"/>
      <c r="VNW102" s="577"/>
      <c r="VNX102" s="577"/>
      <c r="VNY102" s="577"/>
      <c r="VNZ102" s="577"/>
      <c r="VOA102" s="577"/>
      <c r="VOB102" s="577"/>
      <c r="VOC102" s="577"/>
      <c r="VOD102" s="577"/>
      <c r="VOE102" s="577"/>
      <c r="VOF102" s="577"/>
      <c r="VOG102" s="577"/>
      <c r="VOH102" s="577"/>
      <c r="VOI102" s="577"/>
      <c r="VOJ102" s="577"/>
      <c r="VOK102" s="577"/>
      <c r="VOL102" s="577"/>
      <c r="VOM102" s="577"/>
      <c r="VON102" s="577"/>
      <c r="VOO102" s="577"/>
      <c r="VOP102" s="577"/>
      <c r="VOQ102" s="577"/>
      <c r="VOR102" s="577"/>
      <c r="VOS102" s="577"/>
      <c r="VOT102" s="577"/>
      <c r="VOU102" s="577"/>
      <c r="VOV102" s="577"/>
      <c r="VOW102" s="577"/>
      <c r="VOX102" s="577"/>
      <c r="VOY102" s="577"/>
      <c r="VOZ102" s="577"/>
      <c r="VPA102" s="577"/>
      <c r="VPB102" s="577"/>
      <c r="VPC102" s="577"/>
      <c r="VPD102" s="577"/>
      <c r="VPE102" s="577"/>
      <c r="VPF102" s="577"/>
      <c r="VPG102" s="577"/>
      <c r="VPH102" s="577"/>
      <c r="VPI102" s="577"/>
      <c r="VPJ102" s="577"/>
      <c r="VPK102" s="577"/>
      <c r="VPL102" s="577"/>
      <c r="VPM102" s="577"/>
      <c r="VPN102" s="577"/>
      <c r="VPO102" s="577"/>
      <c r="VPP102" s="577"/>
      <c r="VPQ102" s="577"/>
      <c r="VPR102" s="577"/>
      <c r="VPS102" s="577"/>
      <c r="VPT102" s="577"/>
      <c r="VPU102" s="577"/>
      <c r="VPV102" s="577"/>
      <c r="VPW102" s="577"/>
      <c r="VPX102" s="577"/>
      <c r="VPY102" s="577"/>
      <c r="VPZ102" s="577"/>
      <c r="VQA102" s="577"/>
      <c r="VQB102" s="577"/>
      <c r="VQC102" s="577"/>
      <c r="VQD102" s="577"/>
      <c r="VQE102" s="577"/>
      <c r="VQF102" s="577"/>
      <c r="VQG102" s="577"/>
      <c r="VQH102" s="577"/>
      <c r="VQI102" s="577"/>
      <c r="VQJ102" s="577"/>
      <c r="VQK102" s="577"/>
      <c r="VQL102" s="577"/>
      <c r="VQM102" s="577"/>
      <c r="VQN102" s="577"/>
      <c r="VQO102" s="577"/>
      <c r="VQP102" s="577"/>
      <c r="VQQ102" s="577"/>
      <c r="VQR102" s="577"/>
      <c r="VQS102" s="577"/>
      <c r="VQT102" s="577"/>
      <c r="VQU102" s="577"/>
      <c r="VQV102" s="577"/>
      <c r="VQW102" s="577"/>
      <c r="VQX102" s="577"/>
      <c r="VQY102" s="577"/>
      <c r="VQZ102" s="577"/>
      <c r="VRA102" s="577"/>
      <c r="VRB102" s="577"/>
      <c r="VRC102" s="577"/>
      <c r="VRD102" s="577"/>
      <c r="VRE102" s="577"/>
      <c r="VRF102" s="577"/>
      <c r="VRG102" s="577"/>
      <c r="VRH102" s="577"/>
      <c r="VRI102" s="577"/>
      <c r="VRJ102" s="577"/>
      <c r="VRK102" s="577"/>
      <c r="VRL102" s="577"/>
      <c r="VRM102" s="577"/>
      <c r="VRN102" s="577"/>
      <c r="VRO102" s="577"/>
      <c r="VRP102" s="577"/>
      <c r="VRQ102" s="577"/>
      <c r="VRR102" s="577"/>
      <c r="VRS102" s="577"/>
      <c r="VRT102" s="577"/>
      <c r="VRU102" s="577"/>
      <c r="VRV102" s="577"/>
      <c r="VRW102" s="577"/>
      <c r="VRX102" s="577"/>
      <c r="VRY102" s="577"/>
      <c r="VRZ102" s="577"/>
      <c r="VSA102" s="577"/>
      <c r="VSB102" s="577"/>
      <c r="VSC102" s="577"/>
      <c r="VSD102" s="577"/>
      <c r="VSE102" s="577"/>
      <c r="VSF102" s="577"/>
      <c r="VSG102" s="577"/>
      <c r="VSH102" s="577"/>
      <c r="VSI102" s="577"/>
      <c r="VSJ102" s="577"/>
      <c r="VSK102" s="577"/>
      <c r="VSL102" s="577"/>
      <c r="VSM102" s="577"/>
      <c r="VSN102" s="577"/>
      <c r="VSO102" s="577"/>
      <c r="VSP102" s="577"/>
      <c r="VSQ102" s="577"/>
      <c r="VSR102" s="577"/>
      <c r="VSS102" s="577"/>
      <c r="VST102" s="577"/>
      <c r="VSU102" s="577"/>
      <c r="VSV102" s="577"/>
      <c r="VSW102" s="577"/>
      <c r="VSX102" s="577"/>
      <c r="VSY102" s="577"/>
      <c r="VSZ102" s="577"/>
      <c r="VTA102" s="577"/>
      <c r="VTB102" s="577"/>
      <c r="VTC102" s="577"/>
      <c r="VTD102" s="577"/>
      <c r="VTE102" s="577"/>
      <c r="VTF102" s="577"/>
      <c r="VTG102" s="577"/>
      <c r="VTH102" s="577"/>
      <c r="VTI102" s="577"/>
      <c r="VTJ102" s="577"/>
      <c r="VTK102" s="577"/>
      <c r="VTL102" s="577"/>
      <c r="VTM102" s="577"/>
      <c r="VTN102" s="577"/>
      <c r="VTO102" s="577"/>
      <c r="VTP102" s="577"/>
      <c r="VTQ102" s="577"/>
      <c r="VTR102" s="577"/>
      <c r="VTS102" s="577"/>
      <c r="VTT102" s="577"/>
      <c r="VTU102" s="577"/>
      <c r="VTV102" s="577"/>
      <c r="VTW102" s="577"/>
      <c r="VTX102" s="577"/>
      <c r="VTY102" s="577"/>
      <c r="VTZ102" s="577"/>
      <c r="VUA102" s="577"/>
      <c r="VUB102" s="577"/>
      <c r="VUC102" s="577"/>
      <c r="VUD102" s="577"/>
      <c r="VUE102" s="577"/>
      <c r="VUF102" s="577"/>
      <c r="VUG102" s="577"/>
      <c r="VUH102" s="577"/>
      <c r="VUI102" s="577"/>
      <c r="VUJ102" s="577"/>
      <c r="VUK102" s="577"/>
      <c r="VUL102" s="577"/>
      <c r="VUM102" s="577"/>
      <c r="VUN102" s="577"/>
      <c r="VUO102" s="577"/>
      <c r="VUP102" s="577"/>
      <c r="VUQ102" s="577"/>
      <c r="VUR102" s="577"/>
      <c r="VUS102" s="577"/>
      <c r="VUT102" s="577"/>
      <c r="VUU102" s="577"/>
      <c r="VUV102" s="577"/>
      <c r="VUW102" s="577"/>
      <c r="VUX102" s="577"/>
      <c r="VUY102" s="577"/>
      <c r="VUZ102" s="577"/>
      <c r="VVA102" s="577"/>
      <c r="VVB102" s="577"/>
      <c r="VVC102" s="577"/>
      <c r="VVD102" s="577"/>
      <c r="VVE102" s="577"/>
      <c r="VVF102" s="577"/>
      <c r="VVG102" s="577"/>
      <c r="VVH102" s="577"/>
      <c r="VVI102" s="577"/>
      <c r="VVJ102" s="577"/>
      <c r="VVK102" s="577"/>
      <c r="VVL102" s="577"/>
      <c r="VVM102" s="577"/>
      <c r="VVN102" s="577"/>
      <c r="VVO102" s="577"/>
      <c r="VVP102" s="577"/>
      <c r="VVQ102" s="577"/>
      <c r="VVR102" s="577"/>
      <c r="VVS102" s="577"/>
      <c r="VVT102" s="577"/>
      <c r="VVU102" s="577"/>
      <c r="VVV102" s="577"/>
      <c r="VVW102" s="577"/>
      <c r="VVX102" s="577"/>
      <c r="VVY102" s="577"/>
      <c r="VVZ102" s="577"/>
      <c r="VWA102" s="577"/>
      <c r="VWB102" s="577"/>
      <c r="VWC102" s="577"/>
      <c r="VWD102" s="577"/>
      <c r="VWE102" s="577"/>
      <c r="VWF102" s="577"/>
      <c r="VWG102" s="577"/>
      <c r="VWH102" s="577"/>
      <c r="VWI102" s="577"/>
      <c r="VWJ102" s="577"/>
      <c r="VWK102" s="577"/>
      <c r="VWL102" s="577"/>
      <c r="VWM102" s="577"/>
      <c r="VWN102" s="577"/>
      <c r="VWO102" s="577"/>
      <c r="VWP102" s="577"/>
      <c r="VWQ102" s="577"/>
      <c r="VWR102" s="577"/>
      <c r="VWS102" s="577"/>
      <c r="VWT102" s="577"/>
      <c r="VWU102" s="577"/>
      <c r="VWV102" s="577"/>
      <c r="VWW102" s="577"/>
      <c r="VWX102" s="577"/>
      <c r="VWY102" s="577"/>
      <c r="VWZ102" s="577"/>
      <c r="VXA102" s="577"/>
      <c r="VXB102" s="577"/>
      <c r="VXC102" s="577"/>
      <c r="VXD102" s="577"/>
      <c r="VXE102" s="577"/>
      <c r="VXF102" s="577"/>
      <c r="VXG102" s="577"/>
      <c r="VXH102" s="577"/>
      <c r="VXI102" s="577"/>
      <c r="VXJ102" s="577"/>
      <c r="VXK102" s="577"/>
      <c r="VXL102" s="577"/>
      <c r="VXM102" s="577"/>
      <c r="VXN102" s="577"/>
      <c r="VXO102" s="577"/>
      <c r="VXP102" s="577"/>
      <c r="VXQ102" s="577"/>
      <c r="VXR102" s="577"/>
      <c r="VXS102" s="577"/>
      <c r="VXT102" s="577"/>
      <c r="VXU102" s="577"/>
      <c r="VXV102" s="577"/>
      <c r="VXW102" s="577"/>
      <c r="VXX102" s="577"/>
      <c r="VXY102" s="577"/>
      <c r="VXZ102" s="577"/>
      <c r="VYA102" s="577"/>
      <c r="VYB102" s="577"/>
      <c r="VYC102" s="577"/>
      <c r="VYD102" s="577"/>
      <c r="VYE102" s="577"/>
      <c r="VYF102" s="577"/>
      <c r="VYG102" s="577"/>
      <c r="VYH102" s="577"/>
      <c r="VYI102" s="577"/>
      <c r="VYJ102" s="577"/>
      <c r="VYK102" s="577"/>
      <c r="VYL102" s="577"/>
      <c r="VYM102" s="577"/>
      <c r="VYN102" s="577"/>
      <c r="VYO102" s="577"/>
      <c r="VYP102" s="577"/>
      <c r="VYQ102" s="577"/>
      <c r="VYR102" s="577"/>
      <c r="VYS102" s="577"/>
      <c r="VYT102" s="577"/>
      <c r="VYU102" s="577"/>
      <c r="VYV102" s="577"/>
      <c r="VYW102" s="577"/>
      <c r="VYX102" s="577"/>
      <c r="VYY102" s="577"/>
      <c r="VYZ102" s="577"/>
      <c r="VZA102" s="577"/>
      <c r="VZB102" s="577"/>
      <c r="VZC102" s="577"/>
      <c r="VZD102" s="577"/>
      <c r="VZE102" s="577"/>
      <c r="VZF102" s="577"/>
      <c r="VZG102" s="577"/>
      <c r="VZH102" s="577"/>
      <c r="VZI102" s="577"/>
      <c r="VZJ102" s="577"/>
      <c r="VZK102" s="577"/>
      <c r="VZL102" s="577"/>
      <c r="VZM102" s="577"/>
      <c r="VZN102" s="577"/>
      <c r="VZO102" s="577"/>
      <c r="VZP102" s="577"/>
      <c r="VZQ102" s="577"/>
      <c r="VZR102" s="577"/>
      <c r="VZS102" s="577"/>
      <c r="VZT102" s="577"/>
      <c r="VZU102" s="577"/>
      <c r="VZV102" s="577"/>
      <c r="VZW102" s="577"/>
      <c r="VZX102" s="577"/>
      <c r="VZY102" s="577"/>
      <c r="VZZ102" s="577"/>
      <c r="WAA102" s="577"/>
      <c r="WAB102" s="577"/>
      <c r="WAC102" s="577"/>
      <c r="WAD102" s="577"/>
      <c r="WAE102" s="577"/>
      <c r="WAF102" s="577"/>
      <c r="WAG102" s="577"/>
      <c r="WAH102" s="577"/>
      <c r="WAI102" s="577"/>
      <c r="WAJ102" s="577"/>
      <c r="WAK102" s="577"/>
      <c r="WAL102" s="577"/>
      <c r="WAM102" s="577"/>
      <c r="WAN102" s="577"/>
      <c r="WAO102" s="577"/>
      <c r="WAP102" s="577"/>
      <c r="WAQ102" s="577"/>
      <c r="WAR102" s="577"/>
      <c r="WAS102" s="577"/>
      <c r="WAT102" s="577"/>
      <c r="WAU102" s="577"/>
      <c r="WAV102" s="577"/>
      <c r="WAW102" s="577"/>
      <c r="WAX102" s="577"/>
      <c r="WAY102" s="577"/>
      <c r="WAZ102" s="577"/>
      <c r="WBA102" s="577"/>
      <c r="WBB102" s="577"/>
      <c r="WBC102" s="577"/>
      <c r="WBD102" s="577"/>
      <c r="WBE102" s="577"/>
      <c r="WBF102" s="577"/>
      <c r="WBG102" s="577"/>
      <c r="WBH102" s="577"/>
      <c r="WBI102" s="577"/>
      <c r="WBJ102" s="577"/>
      <c r="WBK102" s="577"/>
      <c r="WBL102" s="577"/>
      <c r="WBM102" s="577"/>
      <c r="WBN102" s="577"/>
      <c r="WBO102" s="577"/>
      <c r="WBP102" s="577"/>
      <c r="WBQ102" s="577"/>
      <c r="WBR102" s="577"/>
      <c r="WBS102" s="577"/>
      <c r="WBT102" s="577"/>
      <c r="WBU102" s="577"/>
      <c r="WBV102" s="577"/>
      <c r="WBW102" s="577"/>
      <c r="WBX102" s="577"/>
      <c r="WBY102" s="577"/>
      <c r="WBZ102" s="577"/>
      <c r="WCA102" s="577"/>
      <c r="WCB102" s="577"/>
      <c r="WCC102" s="577"/>
      <c r="WCD102" s="577"/>
      <c r="WCE102" s="577"/>
      <c r="WCF102" s="577"/>
      <c r="WCG102" s="577"/>
      <c r="WCH102" s="577"/>
      <c r="WCI102" s="577"/>
      <c r="WCJ102" s="577"/>
      <c r="WCK102" s="577"/>
      <c r="WCL102" s="577"/>
      <c r="WCM102" s="577"/>
      <c r="WCN102" s="577"/>
      <c r="WCO102" s="577"/>
      <c r="WCP102" s="577"/>
      <c r="WCQ102" s="577"/>
      <c r="WCR102" s="577"/>
      <c r="WCS102" s="577"/>
      <c r="WCT102" s="577"/>
      <c r="WCU102" s="577"/>
      <c r="WCV102" s="577"/>
      <c r="WCW102" s="577"/>
      <c r="WCX102" s="577"/>
      <c r="WCY102" s="577"/>
      <c r="WCZ102" s="577"/>
      <c r="WDA102" s="577"/>
      <c r="WDB102" s="577"/>
      <c r="WDC102" s="577"/>
      <c r="WDD102" s="577"/>
      <c r="WDE102" s="577"/>
      <c r="WDF102" s="577"/>
      <c r="WDG102" s="577"/>
      <c r="WDH102" s="577"/>
      <c r="WDI102" s="577"/>
      <c r="WDJ102" s="577"/>
      <c r="WDK102" s="577"/>
      <c r="WDL102" s="577"/>
      <c r="WDM102" s="577"/>
      <c r="WDN102" s="577"/>
      <c r="WDO102" s="577"/>
      <c r="WDP102" s="577"/>
      <c r="WDQ102" s="577"/>
      <c r="WDR102" s="577"/>
      <c r="WDS102" s="577"/>
      <c r="WDT102" s="577"/>
      <c r="WDU102" s="577"/>
      <c r="WDV102" s="577"/>
      <c r="WDW102" s="577"/>
      <c r="WDX102" s="577"/>
      <c r="WDY102" s="577"/>
      <c r="WDZ102" s="577"/>
      <c r="WEA102" s="577"/>
      <c r="WEB102" s="577"/>
      <c r="WEC102" s="577"/>
      <c r="WED102" s="577"/>
      <c r="WEE102" s="577"/>
      <c r="WEF102" s="577"/>
      <c r="WEG102" s="577"/>
      <c r="WEH102" s="577"/>
      <c r="WEI102" s="577"/>
      <c r="WEJ102" s="577"/>
      <c r="WEK102" s="577"/>
      <c r="WEL102" s="577"/>
      <c r="WEM102" s="577"/>
      <c r="WEN102" s="577"/>
      <c r="WEO102" s="577"/>
      <c r="WEP102" s="577"/>
      <c r="WEQ102" s="577"/>
      <c r="WER102" s="577"/>
      <c r="WES102" s="577"/>
      <c r="WET102" s="577"/>
      <c r="WEU102" s="577"/>
      <c r="WEV102" s="577"/>
      <c r="WEW102" s="577"/>
      <c r="WEX102" s="577"/>
      <c r="WEY102" s="577"/>
      <c r="WEZ102" s="577"/>
      <c r="WFA102" s="577"/>
      <c r="WFB102" s="577"/>
      <c r="WFC102" s="577"/>
      <c r="WFD102" s="577"/>
      <c r="WFE102" s="577"/>
      <c r="WFF102" s="577"/>
      <c r="WFG102" s="577"/>
      <c r="WFH102" s="577"/>
      <c r="WFI102" s="577"/>
      <c r="WFJ102" s="577"/>
      <c r="WFK102" s="577"/>
      <c r="WFL102" s="577"/>
      <c r="WFM102" s="577"/>
      <c r="WFN102" s="577"/>
      <c r="WFO102" s="577"/>
      <c r="WFP102" s="577"/>
      <c r="WFQ102" s="577"/>
      <c r="WFR102" s="577"/>
      <c r="WFS102" s="577"/>
      <c r="WFT102" s="577"/>
      <c r="WFU102" s="577"/>
      <c r="WFV102" s="577"/>
      <c r="WFW102" s="577"/>
      <c r="WFX102" s="577"/>
      <c r="WFY102" s="577"/>
      <c r="WFZ102" s="577"/>
      <c r="WGA102" s="577"/>
      <c r="WGB102" s="577"/>
      <c r="WGC102" s="577"/>
      <c r="WGD102" s="577"/>
      <c r="WGE102" s="577"/>
      <c r="WGF102" s="577"/>
      <c r="WGG102" s="577"/>
      <c r="WGH102" s="577"/>
      <c r="WGI102" s="577"/>
      <c r="WGJ102" s="577"/>
      <c r="WGK102" s="577"/>
      <c r="WGL102" s="577"/>
      <c r="WGM102" s="577"/>
      <c r="WGN102" s="577"/>
      <c r="WGO102" s="577"/>
      <c r="WGP102" s="577"/>
      <c r="WGQ102" s="577"/>
      <c r="WGR102" s="577"/>
      <c r="WGS102" s="577"/>
      <c r="WGT102" s="577"/>
      <c r="WGU102" s="577"/>
      <c r="WGV102" s="577"/>
      <c r="WGW102" s="577"/>
      <c r="WGX102" s="577"/>
      <c r="WGY102" s="577"/>
      <c r="WGZ102" s="577"/>
      <c r="WHA102" s="577"/>
      <c r="WHB102" s="577"/>
      <c r="WHC102" s="577"/>
      <c r="WHD102" s="577"/>
      <c r="WHE102" s="577"/>
      <c r="WHF102" s="577"/>
      <c r="WHG102" s="577"/>
      <c r="WHH102" s="577"/>
      <c r="WHI102" s="577"/>
      <c r="WHJ102" s="577"/>
      <c r="WHK102" s="577"/>
      <c r="WHL102" s="577"/>
      <c r="WHM102" s="577"/>
      <c r="WHN102" s="577"/>
      <c r="WHO102" s="577"/>
      <c r="WHP102" s="577"/>
      <c r="WHQ102" s="577"/>
      <c r="WHR102" s="577"/>
      <c r="WHS102" s="577"/>
      <c r="WHT102" s="577"/>
      <c r="WHU102" s="577"/>
      <c r="WHV102" s="577"/>
      <c r="WHW102" s="577"/>
      <c r="WHX102" s="577"/>
      <c r="WHY102" s="577"/>
      <c r="WHZ102" s="577"/>
      <c r="WIA102" s="577"/>
      <c r="WIB102" s="577"/>
      <c r="WIC102" s="577"/>
      <c r="WID102" s="577"/>
      <c r="WIE102" s="577"/>
      <c r="WIF102" s="577"/>
      <c r="WIG102" s="577"/>
      <c r="WIH102" s="577"/>
      <c r="WII102" s="577"/>
      <c r="WIJ102" s="577"/>
      <c r="WIK102" s="577"/>
      <c r="WIL102" s="577"/>
      <c r="WIM102" s="577"/>
      <c r="WIN102" s="577"/>
      <c r="WIO102" s="577"/>
      <c r="WIP102" s="577"/>
      <c r="WIQ102" s="577"/>
      <c r="WIR102" s="577"/>
      <c r="WIS102" s="577"/>
      <c r="WIT102" s="577"/>
      <c r="WIU102" s="577"/>
      <c r="WIV102" s="577"/>
      <c r="WIW102" s="577"/>
      <c r="WIX102" s="577"/>
      <c r="WIY102" s="577"/>
      <c r="WIZ102" s="577"/>
      <c r="WJA102" s="577"/>
      <c r="WJB102" s="577"/>
      <c r="WJC102" s="577"/>
      <c r="WJD102" s="577"/>
      <c r="WJE102" s="577"/>
      <c r="WJF102" s="577"/>
      <c r="WJG102" s="577"/>
      <c r="WJH102" s="577"/>
      <c r="WJI102" s="577"/>
      <c r="WJJ102" s="577"/>
      <c r="WJK102" s="577"/>
      <c r="WJL102" s="577"/>
      <c r="WJM102" s="577"/>
      <c r="WJN102" s="577"/>
      <c r="WJO102" s="577"/>
      <c r="WJP102" s="577"/>
      <c r="WJQ102" s="577"/>
      <c r="WJR102" s="577"/>
      <c r="WJS102" s="577"/>
      <c r="WJT102" s="577"/>
      <c r="WJU102" s="577"/>
      <c r="WJV102" s="577"/>
      <c r="WJW102" s="577"/>
      <c r="WJX102" s="577"/>
      <c r="WJY102" s="577"/>
      <c r="WJZ102" s="577"/>
      <c r="WKA102" s="577"/>
      <c r="WKB102" s="577"/>
      <c r="WKC102" s="577"/>
      <c r="WKD102" s="577"/>
      <c r="WKE102" s="577"/>
      <c r="WKF102" s="577"/>
      <c r="WKG102" s="577"/>
      <c r="WKH102" s="577"/>
      <c r="WKI102" s="577"/>
      <c r="WKJ102" s="577"/>
      <c r="WKK102" s="577"/>
      <c r="WKL102" s="577"/>
      <c r="WKM102" s="577"/>
      <c r="WKN102" s="577"/>
      <c r="WKO102" s="577"/>
      <c r="WKP102" s="577"/>
      <c r="WKQ102" s="577"/>
      <c r="WKR102" s="577"/>
      <c r="WKS102" s="577"/>
      <c r="WKT102" s="577"/>
      <c r="WKU102" s="577"/>
      <c r="WKV102" s="577"/>
      <c r="WKW102" s="577"/>
      <c r="WKX102" s="577"/>
      <c r="WKY102" s="577"/>
      <c r="WKZ102" s="577"/>
      <c r="WLA102" s="577"/>
      <c r="WLB102" s="577"/>
      <c r="WLC102" s="577"/>
      <c r="WLD102" s="577"/>
      <c r="WLE102" s="577"/>
      <c r="WLF102" s="577"/>
      <c r="WLG102" s="577"/>
      <c r="WLH102" s="577"/>
      <c r="WLI102" s="577"/>
      <c r="WLJ102" s="577"/>
      <c r="WLK102" s="577"/>
      <c r="WLL102" s="577"/>
      <c r="WLM102" s="577"/>
      <c r="WLN102" s="577"/>
      <c r="WLO102" s="577"/>
      <c r="WLP102" s="577"/>
      <c r="WLQ102" s="577"/>
      <c r="WLR102" s="577"/>
      <c r="WLS102" s="577"/>
      <c r="WLT102" s="577"/>
      <c r="WLU102" s="577"/>
      <c r="WLV102" s="577"/>
      <c r="WLW102" s="577"/>
      <c r="WLX102" s="577"/>
      <c r="WLY102" s="577"/>
      <c r="WLZ102" s="577"/>
      <c r="WMA102" s="577"/>
      <c r="WMB102" s="577"/>
      <c r="WMC102" s="577"/>
      <c r="WMD102" s="577"/>
      <c r="WME102" s="577"/>
      <c r="WMF102" s="577"/>
      <c r="WMG102" s="577"/>
      <c r="WMH102" s="577"/>
      <c r="WMI102" s="577"/>
      <c r="WMJ102" s="577"/>
      <c r="WMK102" s="577"/>
      <c r="WML102" s="577"/>
      <c r="WMM102" s="577"/>
      <c r="WMN102" s="577"/>
      <c r="WMO102" s="577"/>
      <c r="WMP102" s="577"/>
      <c r="WMQ102" s="577"/>
      <c r="WMR102" s="577"/>
      <c r="WMS102" s="577"/>
      <c r="WMT102" s="577"/>
      <c r="WMU102" s="577"/>
      <c r="WMV102" s="577"/>
      <c r="WMW102" s="577"/>
      <c r="WMX102" s="577"/>
      <c r="WMY102" s="577"/>
      <c r="WMZ102" s="577"/>
      <c r="WNA102" s="577"/>
      <c r="WNB102" s="577"/>
      <c r="WNC102" s="577"/>
      <c r="WND102" s="577"/>
      <c r="WNE102" s="577"/>
      <c r="WNF102" s="577"/>
      <c r="WNG102" s="577"/>
      <c r="WNH102" s="577"/>
      <c r="WNI102" s="577"/>
      <c r="WNJ102" s="577"/>
      <c r="WNK102" s="577"/>
      <c r="WNL102" s="577"/>
      <c r="WNM102" s="577"/>
      <c r="WNN102" s="577"/>
      <c r="WNO102" s="577"/>
      <c r="WNP102" s="577"/>
      <c r="WNQ102" s="577"/>
      <c r="WNR102" s="577"/>
      <c r="WNS102" s="577"/>
      <c r="WNT102" s="577"/>
      <c r="WNU102" s="577"/>
      <c r="WNV102" s="577"/>
      <c r="WNW102" s="577"/>
      <c r="WNX102" s="577"/>
      <c r="WNY102" s="577"/>
      <c r="WNZ102" s="577"/>
      <c r="WOA102" s="577"/>
      <c r="WOB102" s="577"/>
      <c r="WOC102" s="577"/>
      <c r="WOD102" s="577"/>
      <c r="WOE102" s="577"/>
      <c r="WOF102" s="577"/>
      <c r="WOG102" s="577"/>
      <c r="WOH102" s="577"/>
      <c r="WOI102" s="577"/>
      <c r="WOJ102" s="577"/>
      <c r="WOK102" s="577"/>
      <c r="WOL102" s="577"/>
      <c r="WOM102" s="577"/>
      <c r="WON102" s="577"/>
      <c r="WOO102" s="577"/>
      <c r="WOP102" s="577"/>
      <c r="WOQ102" s="577"/>
      <c r="WOR102" s="577"/>
      <c r="WOS102" s="577"/>
      <c r="WOT102" s="577"/>
      <c r="WOU102" s="577"/>
      <c r="WOV102" s="577"/>
      <c r="WOW102" s="577"/>
      <c r="WOX102" s="577"/>
      <c r="WOY102" s="577"/>
      <c r="WOZ102" s="577"/>
      <c r="WPA102" s="577"/>
      <c r="WPB102" s="577"/>
      <c r="WPC102" s="577"/>
      <c r="WPD102" s="577"/>
      <c r="WPE102" s="577"/>
      <c r="WPF102" s="577"/>
      <c r="WPG102" s="577"/>
      <c r="WPH102" s="577"/>
      <c r="WPI102" s="577"/>
      <c r="WPJ102" s="577"/>
      <c r="WPK102" s="577"/>
      <c r="WPL102" s="577"/>
      <c r="WPM102" s="577"/>
      <c r="WPN102" s="577"/>
      <c r="WPO102" s="577"/>
      <c r="WPP102" s="577"/>
      <c r="WPQ102" s="577"/>
      <c r="WPR102" s="577"/>
      <c r="WPS102" s="577"/>
      <c r="WPT102" s="577"/>
      <c r="WPU102" s="577"/>
      <c r="WPV102" s="577"/>
      <c r="WPW102" s="577"/>
      <c r="WPX102" s="577"/>
      <c r="WPY102" s="577"/>
      <c r="WPZ102" s="577"/>
      <c r="WQA102" s="577"/>
      <c r="WQB102" s="577"/>
      <c r="WQC102" s="577"/>
      <c r="WQD102" s="577"/>
      <c r="WQE102" s="577"/>
      <c r="WQF102" s="577"/>
      <c r="WQG102" s="577"/>
      <c r="WQH102" s="577"/>
      <c r="WQI102" s="577"/>
      <c r="WQJ102" s="577"/>
      <c r="WQK102" s="577"/>
      <c r="WQL102" s="577"/>
      <c r="WQM102" s="577"/>
      <c r="WQN102" s="577"/>
      <c r="WQO102" s="577"/>
      <c r="WQP102" s="577"/>
      <c r="WQQ102" s="577"/>
      <c r="WQR102" s="577"/>
      <c r="WQS102" s="577"/>
      <c r="WQT102" s="577"/>
      <c r="WQU102" s="577"/>
      <c r="WQV102" s="577"/>
      <c r="WQW102" s="577"/>
      <c r="WQX102" s="577"/>
      <c r="WQY102" s="577"/>
      <c r="WQZ102" s="577"/>
      <c r="WRA102" s="577"/>
      <c r="WRB102" s="577"/>
      <c r="WRC102" s="577"/>
      <c r="WRD102" s="577"/>
      <c r="WRE102" s="577"/>
      <c r="WRF102" s="577"/>
      <c r="WRG102" s="577"/>
      <c r="WRH102" s="577"/>
      <c r="WRI102" s="577"/>
      <c r="WRJ102" s="577"/>
      <c r="WRK102" s="577"/>
      <c r="WRL102" s="577"/>
      <c r="WRM102" s="577"/>
      <c r="WRN102" s="577"/>
      <c r="WRO102" s="577"/>
      <c r="WRP102" s="577"/>
      <c r="WRQ102" s="577"/>
      <c r="WRR102" s="577"/>
      <c r="WRS102" s="577"/>
      <c r="WRT102" s="577"/>
      <c r="WRU102" s="577"/>
      <c r="WRV102" s="577"/>
      <c r="WRW102" s="577"/>
      <c r="WRX102" s="577"/>
      <c r="WRY102" s="577"/>
      <c r="WRZ102" s="577"/>
      <c r="WSA102" s="577"/>
      <c r="WSB102" s="577"/>
      <c r="WSC102" s="577"/>
      <c r="WSD102" s="577"/>
      <c r="WSE102" s="577"/>
      <c r="WSF102" s="577"/>
      <c r="WSG102" s="577"/>
      <c r="WSH102" s="577"/>
      <c r="WSI102" s="577"/>
      <c r="WSJ102" s="577"/>
      <c r="WSK102" s="577"/>
      <c r="WSL102" s="577"/>
      <c r="WSM102" s="577"/>
      <c r="WSN102" s="577"/>
      <c r="WSO102" s="577"/>
      <c r="WSP102" s="577"/>
      <c r="WSQ102" s="577"/>
      <c r="WSR102" s="577"/>
      <c r="WSS102" s="577"/>
      <c r="WST102" s="577"/>
      <c r="WSU102" s="577"/>
      <c r="WSV102" s="577"/>
      <c r="WSW102" s="577"/>
      <c r="WSX102" s="577"/>
      <c r="WSY102" s="577"/>
      <c r="WSZ102" s="577"/>
      <c r="WTA102" s="577"/>
      <c r="WTB102" s="577"/>
      <c r="WTC102" s="577"/>
      <c r="WTD102" s="577"/>
      <c r="WTE102" s="577"/>
      <c r="WTF102" s="577"/>
      <c r="WTG102" s="577"/>
      <c r="WTH102" s="577"/>
      <c r="WTI102" s="577"/>
      <c r="WTJ102" s="577"/>
      <c r="WTK102" s="577"/>
      <c r="WTL102" s="577"/>
      <c r="WTM102" s="577"/>
      <c r="WTN102" s="577"/>
      <c r="WTO102" s="577"/>
      <c r="WTP102" s="577"/>
      <c r="WTQ102" s="577"/>
      <c r="WTR102" s="577"/>
      <c r="WTS102" s="577"/>
      <c r="WTT102" s="577"/>
      <c r="WTU102" s="577"/>
      <c r="WTV102" s="577"/>
      <c r="WTW102" s="577"/>
      <c r="WTX102" s="577"/>
      <c r="WTY102" s="577"/>
      <c r="WTZ102" s="577"/>
      <c r="WUA102" s="577"/>
      <c r="WUB102" s="577"/>
      <c r="WUC102" s="577"/>
      <c r="WUD102" s="577"/>
      <c r="WUE102" s="577"/>
      <c r="WUF102" s="577"/>
      <c r="WUG102" s="577"/>
      <c r="WUH102" s="577"/>
      <c r="WUI102" s="577"/>
      <c r="WUJ102" s="577"/>
      <c r="WUK102" s="577"/>
      <c r="WUL102" s="577"/>
      <c r="WUM102" s="577"/>
      <c r="WUN102" s="577"/>
      <c r="WUO102" s="577"/>
      <c r="WUP102" s="577"/>
      <c r="WUQ102" s="577"/>
      <c r="WUR102" s="577"/>
      <c r="WUS102" s="577"/>
      <c r="WUT102" s="577"/>
      <c r="WUU102" s="577"/>
      <c r="WUV102" s="577"/>
      <c r="WUW102" s="577"/>
      <c r="WUX102" s="577"/>
      <c r="WUY102" s="577"/>
      <c r="WUZ102" s="577"/>
      <c r="WVA102" s="577"/>
      <c r="WVB102" s="577"/>
      <c r="WVC102" s="577"/>
      <c r="WVD102" s="577"/>
      <c r="WVE102" s="577"/>
      <c r="WVF102" s="577"/>
      <c r="WVG102" s="577"/>
      <c r="WVH102" s="577"/>
      <c r="WVI102" s="577"/>
      <c r="WVJ102" s="577"/>
      <c r="WVK102" s="577"/>
      <c r="WVL102" s="577"/>
      <c r="WVM102" s="577"/>
      <c r="WVN102" s="577"/>
      <c r="WVO102" s="577"/>
      <c r="WVP102" s="577"/>
      <c r="WVQ102" s="577"/>
      <c r="WVR102" s="577"/>
      <c r="WVS102" s="577"/>
      <c r="WVT102" s="577"/>
      <c r="WVU102" s="577"/>
      <c r="WVV102" s="577"/>
      <c r="WVW102" s="577"/>
      <c r="WVX102" s="577"/>
      <c r="WVY102" s="577"/>
      <c r="WVZ102" s="577"/>
      <c r="WWA102" s="577"/>
      <c r="WWB102" s="577"/>
      <c r="WWC102" s="577"/>
      <c r="WWD102" s="577"/>
      <c r="WWE102" s="577"/>
      <c r="WWF102" s="577"/>
      <c r="WWG102" s="577"/>
      <c r="WWH102" s="577"/>
      <c r="WWI102" s="577"/>
      <c r="WWJ102" s="577"/>
      <c r="WWK102" s="577"/>
      <c r="WWL102" s="577"/>
      <c r="WWM102" s="577"/>
      <c r="WWN102" s="577"/>
      <c r="WWO102" s="577"/>
      <c r="WWP102" s="577"/>
      <c r="WWQ102" s="577"/>
      <c r="WWR102" s="577"/>
      <c r="WWS102" s="577"/>
      <c r="WWT102" s="577"/>
      <c r="WWU102" s="577"/>
      <c r="WWV102" s="577"/>
      <c r="WWW102" s="577"/>
      <c r="WWX102" s="577"/>
      <c r="WWY102" s="577"/>
      <c r="WWZ102" s="577"/>
      <c r="WXA102" s="577"/>
      <c r="WXB102" s="577"/>
      <c r="WXC102" s="577"/>
      <c r="WXD102" s="577"/>
      <c r="WXE102" s="577"/>
      <c r="WXF102" s="577"/>
      <c r="WXG102" s="577"/>
      <c r="WXH102" s="577"/>
      <c r="WXI102" s="577"/>
      <c r="WXJ102" s="577"/>
      <c r="WXK102" s="577"/>
      <c r="WXL102" s="577"/>
      <c r="WXM102" s="577"/>
      <c r="WXN102" s="577"/>
      <c r="WXO102" s="577"/>
      <c r="WXP102" s="577"/>
      <c r="WXQ102" s="577"/>
      <c r="WXR102" s="577"/>
      <c r="WXS102" s="577"/>
      <c r="WXT102" s="577"/>
      <c r="WXU102" s="577"/>
      <c r="WXV102" s="577"/>
      <c r="WXW102" s="577"/>
      <c r="WXX102" s="577"/>
      <c r="WXY102" s="577"/>
      <c r="WXZ102" s="577"/>
      <c r="WYA102" s="577"/>
      <c r="WYB102" s="577"/>
      <c r="WYC102" s="577"/>
      <c r="WYD102" s="577"/>
      <c r="WYE102" s="577"/>
      <c r="WYF102" s="577"/>
      <c r="WYG102" s="577"/>
      <c r="WYH102" s="577"/>
      <c r="WYI102" s="577"/>
      <c r="WYJ102" s="577"/>
      <c r="WYK102" s="577"/>
      <c r="WYL102" s="577"/>
      <c r="WYM102" s="577"/>
      <c r="WYN102" s="577"/>
      <c r="WYO102" s="577"/>
      <c r="WYP102" s="577"/>
      <c r="WYQ102" s="577"/>
      <c r="WYR102" s="577"/>
      <c r="WYS102" s="577"/>
      <c r="WYT102" s="577"/>
      <c r="WYU102" s="577"/>
      <c r="WYV102" s="577"/>
      <c r="WYW102" s="577"/>
      <c r="WYX102" s="577"/>
      <c r="WYY102" s="577"/>
      <c r="WYZ102" s="577"/>
      <c r="WZA102" s="577"/>
      <c r="WZB102" s="577"/>
      <c r="WZC102" s="577"/>
      <c r="WZD102" s="577"/>
      <c r="WZE102" s="577"/>
      <c r="WZF102" s="577"/>
      <c r="WZG102" s="577"/>
      <c r="WZH102" s="577"/>
      <c r="WZI102" s="577"/>
      <c r="WZJ102" s="577"/>
      <c r="WZK102" s="577"/>
      <c r="WZL102" s="577"/>
      <c r="WZM102" s="577"/>
      <c r="WZN102" s="577"/>
      <c r="WZO102" s="577"/>
      <c r="WZP102" s="577"/>
      <c r="WZQ102" s="577"/>
      <c r="WZR102" s="577"/>
      <c r="WZS102" s="577"/>
      <c r="WZT102" s="577"/>
      <c r="WZU102" s="577"/>
      <c r="WZV102" s="577"/>
      <c r="WZW102" s="577"/>
      <c r="WZX102" s="577"/>
      <c r="WZY102" s="577"/>
      <c r="WZZ102" s="577"/>
      <c r="XAA102" s="577"/>
      <c r="XAB102" s="577"/>
      <c r="XAC102" s="577"/>
      <c r="XAD102" s="577"/>
      <c r="XAE102" s="577"/>
      <c r="XAF102" s="577"/>
      <c r="XAG102" s="577"/>
      <c r="XAH102" s="577"/>
      <c r="XAI102" s="577"/>
      <c r="XAJ102" s="577"/>
      <c r="XAK102" s="577"/>
      <c r="XAL102" s="577"/>
      <c r="XAM102" s="577"/>
      <c r="XAN102" s="577"/>
      <c r="XAO102" s="577"/>
      <c r="XAP102" s="577"/>
      <c r="XAQ102" s="577"/>
      <c r="XAR102" s="577"/>
      <c r="XAS102" s="577"/>
      <c r="XAT102" s="577"/>
      <c r="XAU102" s="577"/>
      <c r="XAV102" s="577"/>
      <c r="XAW102" s="577"/>
      <c r="XAX102" s="577"/>
      <c r="XAY102" s="577"/>
      <c r="XAZ102" s="577"/>
      <c r="XBA102" s="577"/>
      <c r="XBB102" s="577"/>
      <c r="XBC102" s="577"/>
      <c r="XBD102" s="577"/>
      <c r="XBE102" s="577"/>
      <c r="XBF102" s="577"/>
      <c r="XBG102" s="577"/>
      <c r="XBH102" s="577"/>
      <c r="XBI102" s="577"/>
      <c r="XBJ102" s="577"/>
      <c r="XBK102" s="577"/>
      <c r="XBL102" s="577"/>
      <c r="XBM102" s="577"/>
      <c r="XBN102" s="577"/>
      <c r="XBO102" s="577"/>
      <c r="XBP102" s="577"/>
      <c r="XBQ102" s="577"/>
      <c r="XBR102" s="577"/>
      <c r="XBS102" s="577"/>
      <c r="XBT102" s="577"/>
      <c r="XBU102" s="577"/>
      <c r="XBV102" s="577"/>
      <c r="XBW102" s="577"/>
      <c r="XBX102" s="577"/>
      <c r="XBY102" s="577"/>
      <c r="XBZ102" s="577"/>
      <c r="XCA102" s="577"/>
      <c r="XCB102" s="577"/>
      <c r="XCC102" s="577"/>
      <c r="XCD102" s="577"/>
      <c r="XCE102" s="577"/>
      <c r="XCF102" s="577"/>
      <c r="XCG102" s="577"/>
      <c r="XCH102" s="577"/>
      <c r="XCI102" s="577"/>
      <c r="XCJ102" s="577"/>
      <c r="XCK102" s="577"/>
      <c r="XCL102" s="577"/>
      <c r="XCM102" s="577"/>
      <c r="XCN102" s="577"/>
      <c r="XCO102" s="577"/>
      <c r="XCP102" s="577"/>
      <c r="XCQ102" s="577"/>
      <c r="XCR102" s="577"/>
      <c r="XCS102" s="577"/>
      <c r="XCT102" s="577"/>
      <c r="XCU102" s="577"/>
      <c r="XCV102" s="577"/>
      <c r="XCW102" s="577"/>
      <c r="XCX102" s="577"/>
      <c r="XCY102" s="577"/>
      <c r="XCZ102" s="577"/>
      <c r="XDA102" s="577"/>
      <c r="XDB102" s="577"/>
      <c r="XDC102" s="577"/>
      <c r="XDD102" s="577"/>
      <c r="XDE102" s="577"/>
      <c r="XDF102" s="577"/>
      <c r="XDG102" s="577"/>
      <c r="XDH102" s="577"/>
      <c r="XDI102" s="577"/>
      <c r="XDJ102" s="577"/>
      <c r="XDK102" s="577"/>
      <c r="XDL102" s="577"/>
      <c r="XDM102" s="577"/>
      <c r="XDN102" s="577"/>
      <c r="XDO102" s="577"/>
      <c r="XDP102" s="577"/>
      <c r="XDQ102" s="577"/>
      <c r="XDR102" s="577"/>
      <c r="XDS102" s="577"/>
      <c r="XDT102" s="577"/>
      <c r="XDU102" s="577"/>
      <c r="XDV102" s="577"/>
      <c r="XDW102" s="577"/>
      <c r="XDX102" s="577"/>
      <c r="XDY102" s="577"/>
      <c r="XDZ102" s="577"/>
    </row>
    <row r="103" spans="1:16354" s="199" customFormat="1" ht="154.5" customHeight="1" x14ac:dyDescent="0.45">
      <c r="A103" s="175">
        <v>1</v>
      </c>
      <c r="B103" s="184" t="s">
        <v>1124</v>
      </c>
      <c r="C103" s="158" t="s">
        <v>44</v>
      </c>
      <c r="D103" s="159" t="s">
        <v>84</v>
      </c>
      <c r="E103" s="160" t="s">
        <v>575</v>
      </c>
      <c r="F103" s="161">
        <v>1.7754000000000001</v>
      </c>
      <c r="G103" s="162">
        <v>67189.385020000002</v>
      </c>
      <c r="H103" s="163">
        <v>90</v>
      </c>
      <c r="I103" s="162"/>
      <c r="J103" s="162"/>
      <c r="K103" s="347">
        <f t="shared" si="9"/>
        <v>60470.446510000002</v>
      </c>
      <c r="L103" s="263">
        <v>6</v>
      </c>
      <c r="M103" s="263"/>
      <c r="N103" s="263">
        <v>4</v>
      </c>
      <c r="O103" s="263"/>
      <c r="P103" s="263"/>
      <c r="Q103" s="263"/>
      <c r="R103" s="263"/>
      <c r="S103" s="216">
        <f t="shared" si="7"/>
        <v>120</v>
      </c>
      <c r="T103" s="216">
        <v>86</v>
      </c>
      <c r="U103" s="633">
        <f t="shared" si="8"/>
        <v>2012893.8221599995</v>
      </c>
      <c r="V103" s="257" t="e">
        <f>L100-#REF!</f>
        <v>#REF!</v>
      </c>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row>
    <row r="104" spans="1:16354" s="199" customFormat="1" ht="142.5" customHeight="1" x14ac:dyDescent="0.45">
      <c r="A104" s="175">
        <v>1</v>
      </c>
      <c r="B104" s="408" t="s">
        <v>1117</v>
      </c>
      <c r="C104" s="364" t="s">
        <v>44</v>
      </c>
      <c r="D104" s="365" t="s">
        <v>333</v>
      </c>
      <c r="E104" s="366" t="s">
        <v>608</v>
      </c>
      <c r="F104" s="367">
        <v>0.63</v>
      </c>
      <c r="G104" s="368">
        <v>8213.23308</v>
      </c>
      <c r="H104" s="369">
        <v>87</v>
      </c>
      <c r="I104" s="368"/>
      <c r="J104" s="368"/>
      <c r="K104" s="381">
        <f t="shared" si="9"/>
        <v>7145.5127700000003</v>
      </c>
      <c r="L104" s="216">
        <v>5</v>
      </c>
      <c r="M104" s="216"/>
      <c r="N104" s="216">
        <v>2</v>
      </c>
      <c r="O104" s="216">
        <v>2</v>
      </c>
      <c r="P104" s="216"/>
      <c r="Q104" s="216">
        <v>2</v>
      </c>
      <c r="R104" s="216"/>
      <c r="S104" s="216">
        <f t="shared" si="7"/>
        <v>120</v>
      </c>
      <c r="T104" s="216">
        <v>87</v>
      </c>
      <c r="U104" s="633">
        <f t="shared" si="8"/>
        <v>2020039.3349299994</v>
      </c>
      <c r="V104" s="257" t="e">
        <f>L101-#REF!</f>
        <v>#REF!</v>
      </c>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row>
    <row r="105" spans="1:16354" s="199" customFormat="1" ht="120" customHeight="1" x14ac:dyDescent="0.45">
      <c r="A105" s="175">
        <v>1</v>
      </c>
      <c r="B105" s="408" t="s">
        <v>1130</v>
      </c>
      <c r="C105" s="364" t="s">
        <v>44</v>
      </c>
      <c r="D105" s="365" t="s">
        <v>333</v>
      </c>
      <c r="E105" s="366" t="s">
        <v>610</v>
      </c>
      <c r="F105" s="367">
        <v>0.27</v>
      </c>
      <c r="G105" s="368">
        <v>3530.06729</v>
      </c>
      <c r="H105" s="369">
        <v>87</v>
      </c>
      <c r="I105" s="368"/>
      <c r="J105" s="368"/>
      <c r="K105" s="381">
        <f t="shared" si="9"/>
        <v>3071.1585399999999</v>
      </c>
      <c r="L105" s="216">
        <v>5</v>
      </c>
      <c r="M105" s="216"/>
      <c r="N105" s="216">
        <v>2</v>
      </c>
      <c r="O105" s="216">
        <v>2</v>
      </c>
      <c r="P105" s="216"/>
      <c r="Q105" s="216">
        <v>2</v>
      </c>
      <c r="R105" s="216"/>
      <c r="S105" s="216">
        <f t="shared" si="7"/>
        <v>120</v>
      </c>
      <c r="T105" s="216">
        <v>88</v>
      </c>
      <c r="U105" s="633">
        <f t="shared" si="8"/>
        <v>2023110.4934699994</v>
      </c>
      <c r="V105" s="257" t="e">
        <f>L102-#REF!</f>
        <v>#REF!</v>
      </c>
      <c r="W105" s="267"/>
      <c r="X105" s="267"/>
      <c r="Y105" s="267"/>
      <c r="Z105" s="267"/>
      <c r="AA105" s="267"/>
      <c r="AB105" s="267"/>
      <c r="AC105" s="267"/>
      <c r="AD105" s="267"/>
      <c r="AE105" s="267"/>
      <c r="AF105" s="267"/>
      <c r="AG105" s="267"/>
      <c r="AH105" s="267"/>
      <c r="AI105" s="267"/>
      <c r="AJ105" s="267"/>
      <c r="AK105" s="267"/>
      <c r="AL105" s="267"/>
      <c r="AM105" s="267"/>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67"/>
      <c r="EB105" s="267"/>
      <c r="EC105" s="267"/>
      <c r="ED105" s="267"/>
      <c r="EE105" s="267"/>
      <c r="EF105" s="267"/>
      <c r="EG105" s="267"/>
      <c r="EH105" s="267"/>
      <c r="EI105" s="267"/>
      <c r="EJ105" s="267"/>
      <c r="EK105" s="267"/>
      <c r="EL105" s="267"/>
      <c r="EM105" s="267"/>
      <c r="EN105" s="267"/>
      <c r="EO105" s="267"/>
      <c r="EP105" s="267"/>
      <c r="EQ105" s="267"/>
      <c r="ER105" s="267"/>
      <c r="ES105" s="267"/>
      <c r="ET105" s="267"/>
      <c r="EU105" s="267"/>
      <c r="EV105" s="267"/>
      <c r="EW105" s="267"/>
      <c r="EX105" s="267"/>
      <c r="EY105" s="267"/>
      <c r="EZ105" s="267"/>
      <c r="FA105" s="267"/>
      <c r="FB105" s="267"/>
      <c r="FC105" s="267"/>
      <c r="FD105" s="267"/>
      <c r="FE105" s="267"/>
      <c r="FF105" s="267"/>
      <c r="FG105" s="267"/>
      <c r="FH105" s="267"/>
      <c r="FI105" s="267"/>
      <c r="FJ105" s="267"/>
      <c r="FK105" s="267"/>
      <c r="FL105" s="267"/>
      <c r="FM105" s="267"/>
      <c r="FN105" s="267"/>
      <c r="FO105" s="267"/>
      <c r="FP105" s="267"/>
      <c r="FQ105" s="267"/>
      <c r="FR105" s="267"/>
      <c r="FS105" s="267"/>
      <c r="FT105" s="267"/>
      <c r="FU105" s="267"/>
      <c r="FV105" s="267"/>
      <c r="FW105" s="267"/>
      <c r="FX105" s="267"/>
      <c r="FY105" s="267"/>
      <c r="FZ105" s="267"/>
      <c r="GA105" s="267"/>
      <c r="GB105" s="267"/>
      <c r="GC105" s="267"/>
      <c r="GD105" s="267"/>
      <c r="GE105" s="267"/>
      <c r="GF105" s="267"/>
      <c r="GG105" s="267"/>
      <c r="GH105" s="267"/>
      <c r="GI105" s="267"/>
      <c r="GJ105" s="267"/>
      <c r="GK105" s="267"/>
      <c r="GL105" s="267"/>
      <c r="GM105" s="267"/>
      <c r="GN105" s="267"/>
      <c r="GO105" s="267"/>
      <c r="GP105" s="267"/>
      <c r="GQ105" s="267"/>
      <c r="GR105" s="267"/>
      <c r="GS105" s="267"/>
      <c r="GT105" s="267"/>
      <c r="GU105" s="267"/>
      <c r="GV105" s="267"/>
      <c r="GW105" s="267"/>
      <c r="GX105" s="267"/>
      <c r="GY105" s="267"/>
      <c r="GZ105" s="267"/>
      <c r="HA105" s="267"/>
      <c r="HB105" s="267"/>
      <c r="HC105" s="267"/>
      <c r="HD105" s="267"/>
      <c r="HE105" s="267"/>
      <c r="HF105" s="267"/>
      <c r="HG105" s="267"/>
      <c r="HH105" s="267"/>
      <c r="HI105" s="267"/>
      <c r="HJ105" s="267"/>
      <c r="HK105" s="267"/>
      <c r="HL105" s="267"/>
      <c r="HM105" s="267"/>
      <c r="HN105" s="267"/>
      <c r="HO105" s="267"/>
      <c r="HP105" s="267"/>
      <c r="HQ105" s="267"/>
      <c r="HR105" s="267"/>
      <c r="HS105" s="267"/>
      <c r="HT105" s="267"/>
      <c r="HU105" s="267"/>
      <c r="HV105" s="267"/>
      <c r="HW105" s="267"/>
      <c r="HX105" s="267"/>
      <c r="HY105" s="267"/>
      <c r="HZ105" s="267"/>
      <c r="IA105" s="267"/>
      <c r="IB105" s="267"/>
      <c r="IC105" s="267"/>
      <c r="ID105" s="267"/>
      <c r="IE105" s="267"/>
      <c r="IF105" s="267"/>
      <c r="IG105" s="267"/>
      <c r="IH105" s="267"/>
      <c r="II105" s="267"/>
      <c r="IJ105" s="267"/>
      <c r="IK105" s="267"/>
      <c r="IL105" s="267"/>
      <c r="IM105" s="267"/>
      <c r="IN105" s="267"/>
      <c r="IO105" s="267"/>
      <c r="IP105" s="267"/>
      <c r="IQ105" s="267"/>
      <c r="IR105" s="267"/>
      <c r="IS105" s="267"/>
      <c r="IT105" s="267"/>
      <c r="IU105" s="267"/>
      <c r="IV105" s="267"/>
      <c r="IW105" s="267"/>
      <c r="IX105" s="267"/>
      <c r="IY105" s="267"/>
      <c r="IZ105" s="267"/>
      <c r="JA105" s="267"/>
      <c r="JB105" s="267"/>
      <c r="JC105" s="267"/>
      <c r="JD105" s="267"/>
      <c r="JE105" s="267"/>
      <c r="JF105" s="267"/>
      <c r="JG105" s="267"/>
      <c r="JH105" s="267"/>
      <c r="JI105" s="267"/>
      <c r="JJ105" s="267"/>
      <c r="JK105" s="267"/>
      <c r="JL105" s="267"/>
      <c r="JM105" s="267"/>
      <c r="JN105" s="267"/>
      <c r="JO105" s="267"/>
      <c r="JP105" s="267"/>
      <c r="JQ105" s="267"/>
      <c r="JR105" s="267"/>
      <c r="JS105" s="267"/>
      <c r="JT105" s="267"/>
      <c r="JU105" s="267"/>
      <c r="JV105" s="267"/>
      <c r="JW105" s="267"/>
      <c r="JX105" s="267"/>
      <c r="JY105" s="267"/>
      <c r="JZ105" s="267"/>
      <c r="KA105" s="267"/>
      <c r="KB105" s="267"/>
      <c r="KC105" s="267"/>
      <c r="KD105" s="267"/>
      <c r="KE105" s="267"/>
      <c r="KF105" s="267"/>
      <c r="KG105" s="267"/>
      <c r="KH105" s="267"/>
      <c r="KI105" s="267"/>
      <c r="KJ105" s="267"/>
      <c r="KK105" s="267"/>
      <c r="KL105" s="267"/>
      <c r="KM105" s="267"/>
      <c r="KN105" s="267"/>
      <c r="KO105" s="267"/>
      <c r="KP105" s="267"/>
      <c r="KQ105" s="267"/>
      <c r="KR105" s="267"/>
      <c r="KS105" s="267"/>
      <c r="KT105" s="267"/>
      <c r="KU105" s="267"/>
      <c r="KV105" s="267"/>
      <c r="KW105" s="267"/>
      <c r="KX105" s="267"/>
      <c r="KY105" s="267"/>
      <c r="KZ105" s="267"/>
      <c r="LA105" s="267"/>
      <c r="LB105" s="267"/>
      <c r="LC105" s="267"/>
      <c r="LD105" s="267"/>
      <c r="LE105" s="267"/>
      <c r="LF105" s="267"/>
      <c r="LG105" s="267"/>
      <c r="LH105" s="267"/>
      <c r="LI105" s="267"/>
      <c r="LJ105" s="267"/>
      <c r="LK105" s="267"/>
      <c r="LL105" s="267"/>
      <c r="LM105" s="267"/>
      <c r="LN105" s="267"/>
      <c r="LO105" s="267"/>
      <c r="LP105" s="267"/>
      <c r="LQ105" s="267"/>
      <c r="LR105" s="267"/>
      <c r="LS105" s="267"/>
      <c r="LT105" s="267"/>
      <c r="LU105" s="267"/>
      <c r="LV105" s="267"/>
      <c r="LW105" s="267"/>
      <c r="LX105" s="267"/>
      <c r="LY105" s="267"/>
      <c r="LZ105" s="267"/>
      <c r="MA105" s="267"/>
      <c r="MB105" s="267"/>
      <c r="MC105" s="267"/>
      <c r="MD105" s="267"/>
      <c r="ME105" s="267"/>
      <c r="MF105" s="267"/>
      <c r="MG105" s="267"/>
      <c r="MH105" s="267"/>
      <c r="MI105" s="267"/>
      <c r="MJ105" s="267"/>
      <c r="MK105" s="267"/>
      <c r="ML105" s="267"/>
      <c r="MM105" s="267"/>
      <c r="MN105" s="267"/>
      <c r="MO105" s="267"/>
      <c r="MP105" s="267"/>
      <c r="MQ105" s="267"/>
      <c r="MR105" s="267"/>
      <c r="MS105" s="267"/>
      <c r="MT105" s="267"/>
      <c r="MU105" s="267"/>
      <c r="MV105" s="267"/>
      <c r="MW105" s="267"/>
      <c r="MX105" s="267"/>
      <c r="MY105" s="267"/>
      <c r="MZ105" s="267"/>
      <c r="NA105" s="267"/>
      <c r="NB105" s="267"/>
      <c r="NC105" s="267"/>
      <c r="ND105" s="267"/>
      <c r="NE105" s="267"/>
      <c r="NF105" s="267"/>
      <c r="NG105" s="267"/>
      <c r="NH105" s="267"/>
      <c r="NI105" s="267"/>
      <c r="NJ105" s="267"/>
      <c r="NK105" s="267"/>
      <c r="NL105" s="267"/>
      <c r="NM105" s="267"/>
      <c r="NN105" s="267"/>
      <c r="NO105" s="267"/>
      <c r="NP105" s="267"/>
      <c r="NQ105" s="267"/>
      <c r="NR105" s="267"/>
      <c r="NS105" s="267"/>
      <c r="NT105" s="267"/>
      <c r="NU105" s="267"/>
      <c r="NV105" s="267"/>
      <c r="NW105" s="267"/>
      <c r="NX105" s="267"/>
      <c r="NY105" s="267"/>
      <c r="NZ105" s="267"/>
      <c r="OA105" s="267"/>
      <c r="OB105" s="267"/>
      <c r="OC105" s="267"/>
      <c r="OD105" s="267"/>
      <c r="OE105" s="267"/>
      <c r="OF105" s="267"/>
      <c r="OG105" s="267"/>
      <c r="OH105" s="267"/>
      <c r="OI105" s="267"/>
      <c r="OJ105" s="267"/>
      <c r="OK105" s="267"/>
      <c r="OL105" s="267"/>
      <c r="OM105" s="267"/>
      <c r="ON105" s="267"/>
      <c r="OO105" s="267"/>
      <c r="OP105" s="267"/>
      <c r="OQ105" s="267"/>
      <c r="OR105" s="267"/>
      <c r="OS105" s="267"/>
      <c r="OT105" s="267"/>
      <c r="OU105" s="267"/>
      <c r="OV105" s="267"/>
      <c r="OW105" s="267"/>
      <c r="OX105" s="267"/>
      <c r="OY105" s="267"/>
      <c r="OZ105" s="267"/>
      <c r="PA105" s="267"/>
      <c r="PB105" s="267"/>
      <c r="PC105" s="267"/>
      <c r="PD105" s="267"/>
      <c r="PE105" s="267"/>
      <c r="PF105" s="267"/>
      <c r="PG105" s="267"/>
      <c r="PH105" s="267"/>
      <c r="PI105" s="267"/>
      <c r="PJ105" s="267"/>
      <c r="PK105" s="267"/>
      <c r="PL105" s="267"/>
      <c r="PM105" s="267"/>
      <c r="PN105" s="267"/>
      <c r="PO105" s="267"/>
      <c r="PP105" s="267"/>
      <c r="PQ105" s="267"/>
      <c r="PR105" s="267"/>
      <c r="PS105" s="267"/>
      <c r="PT105" s="267"/>
      <c r="PU105" s="267"/>
      <c r="PV105" s="267"/>
      <c r="PW105" s="267"/>
      <c r="PX105" s="267"/>
      <c r="PY105" s="267"/>
      <c r="PZ105" s="267"/>
      <c r="QA105" s="267"/>
      <c r="QB105" s="267"/>
      <c r="QC105" s="267"/>
      <c r="QD105" s="267"/>
      <c r="QE105" s="267"/>
      <c r="QF105" s="267"/>
      <c r="QG105" s="267"/>
      <c r="QH105" s="267"/>
      <c r="QI105" s="267"/>
      <c r="QJ105" s="267"/>
      <c r="QK105" s="267"/>
      <c r="QL105" s="267"/>
      <c r="QM105" s="267"/>
      <c r="QN105" s="267"/>
      <c r="QO105" s="267"/>
      <c r="QP105" s="267"/>
      <c r="QQ105" s="267"/>
      <c r="QR105" s="267"/>
      <c r="QS105" s="267"/>
      <c r="QT105" s="267"/>
      <c r="QU105" s="267"/>
      <c r="QV105" s="267"/>
      <c r="QW105" s="267"/>
      <c r="QX105" s="267"/>
      <c r="QY105" s="267"/>
      <c r="QZ105" s="267"/>
      <c r="RA105" s="267"/>
      <c r="RB105" s="267"/>
      <c r="RC105" s="267"/>
      <c r="RD105" s="267"/>
      <c r="RE105" s="267"/>
      <c r="RF105" s="267"/>
      <c r="RG105" s="267"/>
      <c r="RH105" s="267"/>
      <c r="RI105" s="267"/>
      <c r="RJ105" s="267"/>
      <c r="RK105" s="267"/>
      <c r="RL105" s="267"/>
      <c r="RM105" s="267"/>
      <c r="RN105" s="267"/>
      <c r="RO105" s="267"/>
      <c r="RP105" s="267"/>
      <c r="RQ105" s="267"/>
      <c r="RR105" s="267"/>
      <c r="RS105" s="267"/>
      <c r="RT105" s="267"/>
      <c r="RU105" s="267"/>
      <c r="RV105" s="267"/>
      <c r="RW105" s="267"/>
      <c r="RX105" s="267"/>
      <c r="RY105" s="267"/>
      <c r="RZ105" s="267"/>
      <c r="SA105" s="267"/>
      <c r="SB105" s="267"/>
      <c r="SC105" s="267"/>
      <c r="SD105" s="267"/>
      <c r="SE105" s="267"/>
      <c r="SF105" s="267"/>
      <c r="SG105" s="267"/>
      <c r="SH105" s="267"/>
      <c r="SI105" s="267"/>
      <c r="SJ105" s="267"/>
      <c r="SK105" s="267"/>
      <c r="SL105" s="267"/>
      <c r="SM105" s="267"/>
      <c r="SN105" s="267"/>
      <c r="SO105" s="267"/>
      <c r="SP105" s="267"/>
      <c r="SQ105" s="267"/>
      <c r="SR105" s="267"/>
      <c r="SS105" s="267"/>
      <c r="ST105" s="267"/>
      <c r="SU105" s="267"/>
      <c r="SV105" s="267"/>
      <c r="SW105" s="267"/>
      <c r="SX105" s="267"/>
      <c r="SY105" s="267"/>
      <c r="SZ105" s="267"/>
      <c r="TA105" s="267"/>
      <c r="TB105" s="267"/>
      <c r="TC105" s="267"/>
      <c r="TD105" s="267"/>
      <c r="TE105" s="267"/>
      <c r="TF105" s="267"/>
      <c r="TG105" s="267"/>
      <c r="TH105" s="267"/>
      <c r="TI105" s="267"/>
      <c r="TJ105" s="267"/>
      <c r="TK105" s="267"/>
      <c r="TL105" s="267"/>
      <c r="TM105" s="267"/>
      <c r="TN105" s="267"/>
      <c r="TO105" s="267"/>
      <c r="TP105" s="267"/>
      <c r="TQ105" s="267"/>
      <c r="TR105" s="267"/>
      <c r="TS105" s="267"/>
      <c r="TT105" s="267"/>
      <c r="TU105" s="267"/>
      <c r="TV105" s="267"/>
      <c r="TW105" s="267"/>
      <c r="TX105" s="267"/>
      <c r="TY105" s="267"/>
      <c r="TZ105" s="267"/>
      <c r="UA105" s="267"/>
      <c r="UB105" s="267"/>
      <c r="UC105" s="267"/>
      <c r="UD105" s="267"/>
      <c r="UE105" s="267"/>
      <c r="UF105" s="267"/>
      <c r="UG105" s="267"/>
      <c r="UH105" s="267"/>
      <c r="UI105" s="267"/>
      <c r="UJ105" s="267"/>
      <c r="UK105" s="267"/>
      <c r="UL105" s="267"/>
      <c r="UM105" s="267"/>
      <c r="UN105" s="267"/>
      <c r="UO105" s="267"/>
      <c r="UP105" s="267"/>
      <c r="UQ105" s="267"/>
      <c r="UR105" s="267"/>
      <c r="US105" s="267"/>
      <c r="UT105" s="267"/>
      <c r="UU105" s="267"/>
      <c r="UV105" s="267"/>
      <c r="UW105" s="267"/>
      <c r="UX105" s="267"/>
      <c r="UY105" s="267"/>
      <c r="UZ105" s="267"/>
      <c r="VA105" s="267"/>
      <c r="VB105" s="267"/>
      <c r="VC105" s="267"/>
      <c r="VD105" s="267"/>
      <c r="VE105" s="267"/>
      <c r="VF105" s="267"/>
      <c r="VG105" s="267"/>
      <c r="VH105" s="267"/>
      <c r="VI105" s="267"/>
      <c r="VJ105" s="267"/>
      <c r="VK105" s="267"/>
      <c r="VL105" s="267"/>
      <c r="VM105" s="267"/>
      <c r="VN105" s="267"/>
      <c r="VO105" s="267"/>
      <c r="VP105" s="267"/>
      <c r="VQ105" s="267"/>
      <c r="VR105" s="267"/>
      <c r="VS105" s="267"/>
      <c r="VT105" s="267"/>
      <c r="VU105" s="267"/>
      <c r="VV105" s="267"/>
      <c r="VW105" s="267"/>
      <c r="VX105" s="267"/>
      <c r="VY105" s="267"/>
      <c r="VZ105" s="267"/>
      <c r="WA105" s="267"/>
      <c r="WB105" s="267"/>
      <c r="WC105" s="267"/>
      <c r="WD105" s="267"/>
      <c r="WE105" s="267"/>
      <c r="WF105" s="267"/>
      <c r="WG105" s="267"/>
      <c r="WH105" s="267"/>
      <c r="WI105" s="267"/>
      <c r="WJ105" s="267"/>
      <c r="WK105" s="267"/>
      <c r="WL105" s="267"/>
      <c r="WM105" s="267"/>
      <c r="WN105" s="267"/>
      <c r="WO105" s="267"/>
      <c r="WP105" s="267"/>
      <c r="WQ105" s="267"/>
      <c r="WR105" s="267"/>
      <c r="WS105" s="267"/>
      <c r="WT105" s="267"/>
      <c r="WU105" s="267"/>
      <c r="WV105" s="267"/>
      <c r="WW105" s="267"/>
      <c r="WX105" s="267"/>
      <c r="WY105" s="267"/>
      <c r="WZ105" s="267"/>
      <c r="XA105" s="267"/>
      <c r="XB105" s="267"/>
      <c r="XC105" s="267"/>
      <c r="XD105" s="267"/>
      <c r="XE105" s="267"/>
      <c r="XF105" s="267"/>
      <c r="XG105" s="267"/>
      <c r="XH105" s="267"/>
      <c r="XI105" s="267"/>
      <c r="XJ105" s="267"/>
      <c r="XK105" s="267"/>
      <c r="XL105" s="267"/>
      <c r="XM105" s="267"/>
      <c r="XN105" s="267"/>
      <c r="XO105" s="267"/>
      <c r="XP105" s="267"/>
      <c r="XQ105" s="267"/>
      <c r="XR105" s="267"/>
      <c r="XS105" s="267"/>
      <c r="XT105" s="267"/>
      <c r="XU105" s="267"/>
      <c r="XV105" s="267"/>
      <c r="XW105" s="267"/>
      <c r="XX105" s="267"/>
      <c r="XY105" s="267"/>
      <c r="XZ105" s="267"/>
      <c r="YA105" s="267"/>
      <c r="YB105" s="267"/>
      <c r="YC105" s="267"/>
      <c r="YD105" s="267"/>
      <c r="YE105" s="267"/>
      <c r="YF105" s="267"/>
      <c r="YG105" s="267"/>
      <c r="YH105" s="267"/>
      <c r="YI105" s="267"/>
      <c r="YJ105" s="267"/>
      <c r="YK105" s="267"/>
      <c r="YL105" s="267"/>
      <c r="YM105" s="267"/>
      <c r="YN105" s="267"/>
      <c r="YO105" s="267"/>
      <c r="YP105" s="267"/>
      <c r="YQ105" s="267"/>
      <c r="YR105" s="267"/>
      <c r="YS105" s="267"/>
      <c r="YT105" s="267"/>
      <c r="YU105" s="267"/>
      <c r="YV105" s="267"/>
      <c r="YW105" s="267"/>
      <c r="YX105" s="267"/>
      <c r="YY105" s="267"/>
      <c r="YZ105" s="267"/>
      <c r="ZA105" s="267"/>
      <c r="ZB105" s="267"/>
      <c r="ZC105" s="267"/>
      <c r="ZD105" s="267"/>
      <c r="ZE105" s="267"/>
      <c r="ZF105" s="267"/>
      <c r="ZG105" s="267"/>
      <c r="ZH105" s="267"/>
      <c r="ZI105" s="267"/>
      <c r="ZJ105" s="267"/>
      <c r="ZK105" s="267"/>
      <c r="ZL105" s="267"/>
      <c r="ZM105" s="267"/>
      <c r="ZN105" s="267"/>
      <c r="ZO105" s="267"/>
      <c r="ZP105" s="267"/>
      <c r="ZQ105" s="267"/>
      <c r="ZR105" s="267"/>
      <c r="ZS105" s="267"/>
      <c r="ZT105" s="267"/>
      <c r="ZU105" s="267"/>
      <c r="ZV105" s="267"/>
      <c r="ZW105" s="267"/>
      <c r="ZX105" s="267"/>
      <c r="ZY105" s="267"/>
      <c r="ZZ105" s="267"/>
      <c r="AAA105" s="267"/>
      <c r="AAB105" s="267"/>
      <c r="AAC105" s="267"/>
      <c r="AAD105" s="267"/>
      <c r="AAE105" s="267"/>
      <c r="AAF105" s="267"/>
      <c r="AAG105" s="267"/>
      <c r="AAH105" s="267"/>
      <c r="AAI105" s="267"/>
      <c r="AAJ105" s="267"/>
      <c r="AAK105" s="267"/>
      <c r="AAL105" s="267"/>
      <c r="AAM105" s="267"/>
      <c r="AAN105" s="267"/>
      <c r="AAO105" s="267"/>
      <c r="AAP105" s="267"/>
      <c r="AAQ105" s="267"/>
      <c r="AAR105" s="267"/>
      <c r="AAS105" s="267"/>
      <c r="AAT105" s="267"/>
      <c r="AAU105" s="267"/>
      <c r="AAV105" s="267"/>
      <c r="AAW105" s="267"/>
      <c r="AAX105" s="267"/>
      <c r="AAY105" s="267"/>
      <c r="AAZ105" s="267"/>
      <c r="ABA105" s="267"/>
      <c r="ABB105" s="267"/>
      <c r="ABC105" s="267"/>
      <c r="ABD105" s="267"/>
      <c r="ABE105" s="267"/>
      <c r="ABF105" s="267"/>
      <c r="ABG105" s="267"/>
      <c r="ABH105" s="267"/>
      <c r="ABI105" s="267"/>
      <c r="ABJ105" s="267"/>
      <c r="ABK105" s="267"/>
      <c r="ABL105" s="267"/>
      <c r="ABM105" s="267"/>
      <c r="ABN105" s="267"/>
      <c r="ABO105" s="267"/>
      <c r="ABP105" s="267"/>
      <c r="ABQ105" s="267"/>
      <c r="ABR105" s="267"/>
      <c r="ABS105" s="267"/>
      <c r="ABT105" s="267"/>
      <c r="ABU105" s="267"/>
      <c r="ABV105" s="267"/>
      <c r="ABW105" s="267"/>
      <c r="ABX105" s="267"/>
      <c r="ABY105" s="267"/>
      <c r="ABZ105" s="267"/>
      <c r="ACA105" s="267"/>
      <c r="ACB105" s="267"/>
      <c r="ACC105" s="267"/>
      <c r="ACD105" s="267"/>
      <c r="ACE105" s="267"/>
      <c r="ACF105" s="267"/>
      <c r="ACG105" s="267"/>
      <c r="ACH105" s="267"/>
      <c r="ACI105" s="267"/>
      <c r="ACJ105" s="267"/>
      <c r="ACK105" s="267"/>
      <c r="ACL105" s="267"/>
      <c r="ACM105" s="267"/>
      <c r="ACN105" s="267"/>
      <c r="ACO105" s="267"/>
      <c r="ACP105" s="267"/>
      <c r="ACQ105" s="267"/>
      <c r="ACR105" s="267"/>
      <c r="ACS105" s="267"/>
      <c r="ACT105" s="267"/>
      <c r="ACU105" s="267"/>
      <c r="ACV105" s="267"/>
      <c r="ACW105" s="267"/>
      <c r="ACX105" s="267"/>
      <c r="ACY105" s="267"/>
      <c r="ACZ105" s="267"/>
      <c r="ADA105" s="267"/>
      <c r="ADB105" s="267"/>
      <c r="ADC105" s="267"/>
      <c r="ADD105" s="267"/>
      <c r="ADE105" s="267"/>
      <c r="ADF105" s="267"/>
      <c r="ADG105" s="267"/>
      <c r="ADH105" s="267"/>
      <c r="ADI105" s="267"/>
      <c r="ADJ105" s="267"/>
      <c r="ADK105" s="267"/>
      <c r="ADL105" s="267"/>
      <c r="ADM105" s="267"/>
      <c r="ADN105" s="267"/>
      <c r="ADO105" s="267"/>
      <c r="ADP105" s="267"/>
      <c r="ADQ105" s="267"/>
      <c r="ADR105" s="267"/>
      <c r="ADS105" s="267"/>
      <c r="ADT105" s="267"/>
      <c r="ADU105" s="267"/>
      <c r="ADV105" s="267"/>
      <c r="ADW105" s="267"/>
      <c r="ADX105" s="267"/>
      <c r="ADY105" s="267"/>
      <c r="ADZ105" s="267"/>
      <c r="AEA105" s="267"/>
      <c r="AEB105" s="267"/>
      <c r="AEC105" s="267"/>
      <c r="AED105" s="267"/>
      <c r="AEE105" s="267"/>
      <c r="AEF105" s="267"/>
      <c r="AEG105" s="267"/>
      <c r="AEH105" s="267"/>
      <c r="AEI105" s="267"/>
      <c r="AEJ105" s="267"/>
      <c r="AEK105" s="267"/>
      <c r="AEL105" s="267"/>
      <c r="AEM105" s="267"/>
      <c r="AEN105" s="267"/>
      <c r="AEO105" s="267"/>
      <c r="AEP105" s="267"/>
      <c r="AEQ105" s="267"/>
      <c r="AER105" s="267"/>
      <c r="AES105" s="267"/>
      <c r="AET105" s="267"/>
      <c r="AEU105" s="267"/>
      <c r="AEV105" s="267"/>
      <c r="AEW105" s="267"/>
      <c r="AEX105" s="267"/>
      <c r="AEY105" s="267"/>
      <c r="AEZ105" s="267"/>
      <c r="AFA105" s="267"/>
      <c r="AFB105" s="267"/>
      <c r="AFC105" s="267"/>
      <c r="AFD105" s="267"/>
      <c r="AFE105" s="267"/>
      <c r="AFF105" s="267"/>
      <c r="AFG105" s="267"/>
      <c r="AFH105" s="267"/>
      <c r="AFI105" s="267"/>
      <c r="AFJ105" s="267"/>
      <c r="AFK105" s="267"/>
      <c r="AFL105" s="267"/>
      <c r="AFM105" s="267"/>
      <c r="AFN105" s="267"/>
      <c r="AFO105" s="267"/>
      <c r="AFP105" s="267"/>
      <c r="AFQ105" s="267"/>
      <c r="AFR105" s="267"/>
      <c r="AFS105" s="267"/>
      <c r="AFT105" s="267"/>
      <c r="AFU105" s="267"/>
      <c r="AFV105" s="267"/>
      <c r="AFW105" s="267"/>
      <c r="AFX105" s="267"/>
      <c r="AFY105" s="267"/>
      <c r="AFZ105" s="267"/>
      <c r="AGA105" s="267"/>
      <c r="AGB105" s="267"/>
      <c r="AGC105" s="267"/>
      <c r="AGD105" s="267"/>
      <c r="AGE105" s="267"/>
      <c r="AGF105" s="267"/>
      <c r="AGG105" s="267"/>
      <c r="AGH105" s="267"/>
      <c r="AGI105" s="267"/>
      <c r="AGJ105" s="267"/>
      <c r="AGK105" s="267"/>
      <c r="AGL105" s="267"/>
      <c r="AGM105" s="267"/>
      <c r="AGN105" s="267"/>
      <c r="AGO105" s="267"/>
      <c r="AGP105" s="267"/>
      <c r="AGQ105" s="267"/>
      <c r="AGR105" s="267"/>
      <c r="AGS105" s="267"/>
      <c r="AGT105" s="267"/>
      <c r="AGU105" s="267"/>
      <c r="AGV105" s="267"/>
      <c r="AGW105" s="267"/>
      <c r="AGX105" s="267"/>
      <c r="AGY105" s="267"/>
      <c r="AGZ105" s="267"/>
      <c r="AHA105" s="267"/>
      <c r="AHB105" s="267"/>
      <c r="AHC105" s="267"/>
      <c r="AHD105" s="267"/>
      <c r="AHE105" s="267"/>
      <c r="AHF105" s="267"/>
      <c r="AHG105" s="267"/>
      <c r="AHH105" s="267"/>
      <c r="AHI105" s="267"/>
      <c r="AHJ105" s="267"/>
      <c r="AHK105" s="267"/>
      <c r="AHL105" s="267"/>
      <c r="AHM105" s="267"/>
      <c r="AHN105" s="267"/>
      <c r="AHO105" s="267"/>
      <c r="AHP105" s="267"/>
      <c r="AHQ105" s="267"/>
      <c r="AHR105" s="267"/>
      <c r="AHS105" s="267"/>
      <c r="AHT105" s="267"/>
      <c r="AHU105" s="267"/>
      <c r="AHV105" s="267"/>
      <c r="AHW105" s="267"/>
      <c r="AHX105" s="267"/>
      <c r="AHY105" s="267"/>
      <c r="AHZ105" s="267"/>
      <c r="AIA105" s="267"/>
      <c r="AIB105" s="267"/>
      <c r="AIC105" s="267"/>
      <c r="AID105" s="267"/>
      <c r="AIE105" s="267"/>
      <c r="AIF105" s="267"/>
      <c r="AIG105" s="267"/>
      <c r="AIH105" s="267"/>
      <c r="AII105" s="267"/>
      <c r="AIJ105" s="267"/>
      <c r="AIK105" s="267"/>
      <c r="AIL105" s="267"/>
      <c r="AIM105" s="267"/>
      <c r="AIN105" s="267"/>
      <c r="AIO105" s="267"/>
      <c r="AIP105" s="267"/>
      <c r="AIQ105" s="267"/>
      <c r="AIR105" s="267"/>
      <c r="AIS105" s="267"/>
      <c r="AIT105" s="267"/>
      <c r="AIU105" s="267"/>
      <c r="AIV105" s="267"/>
      <c r="AIW105" s="267"/>
      <c r="AIX105" s="267"/>
      <c r="AIY105" s="267"/>
      <c r="AIZ105" s="267"/>
      <c r="AJA105" s="267"/>
      <c r="AJB105" s="267"/>
      <c r="AJC105" s="267"/>
      <c r="AJD105" s="267"/>
      <c r="AJE105" s="267"/>
      <c r="AJF105" s="267"/>
      <c r="AJG105" s="267"/>
      <c r="AJH105" s="267"/>
      <c r="AJI105" s="267"/>
      <c r="AJJ105" s="267"/>
      <c r="AJK105" s="267"/>
      <c r="AJL105" s="267"/>
      <c r="AJM105" s="267"/>
      <c r="AJN105" s="267"/>
      <c r="AJO105" s="267"/>
      <c r="AJP105" s="267"/>
      <c r="AJQ105" s="267"/>
      <c r="AJR105" s="267"/>
      <c r="AJS105" s="267"/>
      <c r="AJT105" s="267"/>
      <c r="AJU105" s="267"/>
      <c r="AJV105" s="267"/>
      <c r="AJW105" s="267"/>
      <c r="AJX105" s="267"/>
      <c r="AJY105" s="267"/>
      <c r="AJZ105" s="267"/>
      <c r="AKA105" s="267"/>
      <c r="AKB105" s="267"/>
      <c r="AKC105" s="267"/>
      <c r="AKD105" s="267"/>
      <c r="AKE105" s="267"/>
      <c r="AKF105" s="267"/>
      <c r="AKG105" s="267"/>
      <c r="AKH105" s="267"/>
      <c r="AKI105" s="267"/>
      <c r="AKJ105" s="267"/>
      <c r="AKK105" s="267"/>
      <c r="AKL105" s="267"/>
      <c r="AKM105" s="267"/>
      <c r="AKN105" s="267"/>
      <c r="AKO105" s="267"/>
      <c r="AKP105" s="267"/>
      <c r="AKQ105" s="267"/>
      <c r="AKR105" s="267"/>
      <c r="AKS105" s="267"/>
      <c r="AKT105" s="267"/>
      <c r="AKU105" s="267"/>
      <c r="AKV105" s="267"/>
      <c r="AKW105" s="267"/>
      <c r="AKX105" s="267"/>
      <c r="AKY105" s="267"/>
      <c r="AKZ105" s="267"/>
      <c r="ALA105" s="267"/>
      <c r="ALB105" s="267"/>
      <c r="ALC105" s="267"/>
      <c r="ALD105" s="267"/>
      <c r="ALE105" s="267"/>
      <c r="ALF105" s="267"/>
      <c r="ALG105" s="267"/>
      <c r="ALH105" s="267"/>
      <c r="ALI105" s="267"/>
      <c r="ALJ105" s="267"/>
      <c r="ALK105" s="267"/>
      <c r="ALL105" s="267"/>
      <c r="ALM105" s="267"/>
      <c r="ALN105" s="267"/>
      <c r="ALO105" s="267"/>
      <c r="ALP105" s="267"/>
      <c r="ALQ105" s="267"/>
      <c r="ALR105" s="267"/>
      <c r="ALS105" s="267"/>
      <c r="ALT105" s="267"/>
      <c r="ALU105" s="267"/>
      <c r="ALV105" s="267"/>
      <c r="ALW105" s="267"/>
      <c r="ALX105" s="267"/>
      <c r="ALY105" s="267"/>
      <c r="ALZ105" s="267"/>
      <c r="AMA105" s="267"/>
      <c r="AMB105" s="267"/>
      <c r="AMC105" s="267"/>
      <c r="AMD105" s="267"/>
      <c r="AME105" s="267"/>
      <c r="AMF105" s="267"/>
      <c r="AMG105" s="267"/>
      <c r="AMH105" s="267"/>
      <c r="AMI105" s="267"/>
      <c r="AMJ105" s="267"/>
      <c r="AMK105" s="267"/>
      <c r="AML105" s="267"/>
      <c r="AMM105" s="267"/>
      <c r="AMN105" s="267"/>
      <c r="AMO105" s="267"/>
      <c r="AMP105" s="267"/>
      <c r="AMQ105" s="267"/>
      <c r="AMR105" s="267"/>
      <c r="AMS105" s="267"/>
      <c r="AMT105" s="267"/>
      <c r="AMU105" s="267"/>
      <c r="AMV105" s="267"/>
      <c r="AMW105" s="267"/>
      <c r="AMX105" s="267"/>
      <c r="AMY105" s="267"/>
      <c r="AMZ105" s="267"/>
      <c r="ANA105" s="267"/>
      <c r="ANB105" s="267"/>
      <c r="ANC105" s="267"/>
      <c r="AND105" s="267"/>
      <c r="ANE105" s="267"/>
      <c r="ANF105" s="267"/>
      <c r="ANG105" s="267"/>
      <c r="ANH105" s="267"/>
      <c r="ANI105" s="267"/>
      <c r="ANJ105" s="267"/>
      <c r="ANK105" s="267"/>
      <c r="ANL105" s="267"/>
      <c r="ANM105" s="267"/>
      <c r="ANN105" s="267"/>
      <c r="ANO105" s="267"/>
      <c r="ANP105" s="267"/>
      <c r="ANQ105" s="267"/>
      <c r="ANR105" s="267"/>
      <c r="ANS105" s="267"/>
      <c r="ANT105" s="267"/>
      <c r="ANU105" s="267"/>
      <c r="ANV105" s="267"/>
      <c r="ANW105" s="267"/>
      <c r="ANX105" s="267"/>
      <c r="ANY105" s="267"/>
      <c r="ANZ105" s="267"/>
      <c r="AOA105" s="267"/>
      <c r="AOB105" s="267"/>
      <c r="AOC105" s="267"/>
      <c r="AOD105" s="267"/>
      <c r="AOE105" s="267"/>
      <c r="AOF105" s="267"/>
      <c r="AOG105" s="267"/>
      <c r="AOH105" s="267"/>
      <c r="AOI105" s="267"/>
      <c r="AOJ105" s="267"/>
      <c r="AOK105" s="267"/>
      <c r="AOL105" s="267"/>
      <c r="AOM105" s="267"/>
      <c r="AON105" s="267"/>
      <c r="AOO105" s="267"/>
      <c r="AOP105" s="267"/>
      <c r="AOQ105" s="267"/>
      <c r="AOR105" s="267"/>
      <c r="AOS105" s="267"/>
      <c r="AOT105" s="267"/>
      <c r="AOU105" s="267"/>
      <c r="AOV105" s="267"/>
      <c r="AOW105" s="267"/>
      <c r="AOX105" s="267"/>
      <c r="AOY105" s="267"/>
      <c r="AOZ105" s="267"/>
      <c r="APA105" s="267"/>
      <c r="APB105" s="267"/>
      <c r="APC105" s="267"/>
      <c r="APD105" s="267"/>
      <c r="APE105" s="267"/>
      <c r="APF105" s="267"/>
      <c r="APG105" s="267"/>
      <c r="APH105" s="267"/>
      <c r="API105" s="267"/>
      <c r="APJ105" s="267"/>
      <c r="APK105" s="267"/>
      <c r="APL105" s="267"/>
      <c r="APM105" s="267"/>
      <c r="APN105" s="267"/>
      <c r="APO105" s="267"/>
      <c r="APP105" s="267"/>
      <c r="APQ105" s="267"/>
      <c r="APR105" s="267"/>
      <c r="APS105" s="267"/>
      <c r="APT105" s="267"/>
      <c r="APU105" s="267"/>
      <c r="APV105" s="267"/>
      <c r="APW105" s="267"/>
      <c r="APX105" s="267"/>
      <c r="APY105" s="267"/>
      <c r="APZ105" s="267"/>
      <c r="AQA105" s="267"/>
      <c r="AQB105" s="267"/>
      <c r="AQC105" s="267"/>
      <c r="AQD105" s="267"/>
      <c r="AQE105" s="267"/>
      <c r="AQF105" s="267"/>
      <c r="AQG105" s="267"/>
      <c r="AQH105" s="267"/>
      <c r="AQI105" s="267"/>
      <c r="AQJ105" s="267"/>
      <c r="AQK105" s="267"/>
      <c r="AQL105" s="267"/>
      <c r="AQM105" s="267"/>
      <c r="AQN105" s="267"/>
      <c r="AQO105" s="267"/>
      <c r="AQP105" s="267"/>
      <c r="AQQ105" s="267"/>
      <c r="AQR105" s="267"/>
      <c r="AQS105" s="267"/>
      <c r="AQT105" s="267"/>
      <c r="AQU105" s="267"/>
      <c r="AQV105" s="267"/>
      <c r="AQW105" s="267"/>
      <c r="AQX105" s="267"/>
      <c r="AQY105" s="267"/>
      <c r="AQZ105" s="267"/>
      <c r="ARA105" s="267"/>
      <c r="ARB105" s="267"/>
      <c r="ARC105" s="267"/>
      <c r="ARD105" s="267"/>
      <c r="ARE105" s="267"/>
      <c r="ARF105" s="267"/>
      <c r="ARG105" s="267"/>
      <c r="ARH105" s="267"/>
      <c r="ARI105" s="267"/>
      <c r="ARJ105" s="267"/>
      <c r="ARK105" s="267"/>
      <c r="ARL105" s="267"/>
      <c r="ARM105" s="267"/>
      <c r="ARN105" s="267"/>
      <c r="ARO105" s="267"/>
      <c r="ARP105" s="267"/>
      <c r="ARQ105" s="267"/>
      <c r="ARR105" s="267"/>
      <c r="ARS105" s="267"/>
      <c r="ART105" s="267"/>
      <c r="ARU105" s="267"/>
      <c r="ARV105" s="267"/>
      <c r="ARW105" s="267"/>
      <c r="ARX105" s="267"/>
      <c r="ARY105" s="267"/>
      <c r="ARZ105" s="267"/>
      <c r="ASA105" s="267"/>
      <c r="ASB105" s="267"/>
      <c r="ASC105" s="267"/>
      <c r="ASD105" s="267"/>
      <c r="ASE105" s="267"/>
      <c r="ASF105" s="267"/>
      <c r="ASG105" s="267"/>
      <c r="ASH105" s="267"/>
      <c r="ASI105" s="267"/>
      <c r="ASJ105" s="267"/>
      <c r="ASK105" s="267"/>
      <c r="ASL105" s="267"/>
      <c r="ASM105" s="267"/>
      <c r="ASN105" s="267"/>
      <c r="ASO105" s="267"/>
      <c r="ASP105" s="267"/>
      <c r="ASQ105" s="267"/>
      <c r="ASR105" s="267"/>
      <c r="ASS105" s="267"/>
      <c r="AST105" s="267"/>
      <c r="ASU105" s="267"/>
      <c r="ASV105" s="267"/>
      <c r="ASW105" s="267"/>
      <c r="ASX105" s="267"/>
      <c r="ASY105" s="267"/>
      <c r="ASZ105" s="267"/>
      <c r="ATA105" s="267"/>
      <c r="ATB105" s="267"/>
      <c r="ATC105" s="267"/>
      <c r="ATD105" s="267"/>
      <c r="ATE105" s="267"/>
      <c r="ATF105" s="267"/>
      <c r="ATG105" s="267"/>
      <c r="ATH105" s="267"/>
      <c r="ATI105" s="267"/>
      <c r="ATJ105" s="267"/>
      <c r="ATK105" s="267"/>
      <c r="ATL105" s="267"/>
      <c r="ATM105" s="267"/>
      <c r="ATN105" s="267"/>
      <c r="ATO105" s="267"/>
      <c r="ATP105" s="267"/>
      <c r="ATQ105" s="267"/>
      <c r="ATR105" s="267"/>
      <c r="ATS105" s="267"/>
      <c r="ATT105" s="267"/>
      <c r="ATU105" s="267"/>
      <c r="ATV105" s="267"/>
      <c r="ATW105" s="267"/>
      <c r="ATX105" s="267"/>
      <c r="ATY105" s="267"/>
      <c r="ATZ105" s="267"/>
      <c r="AUA105" s="267"/>
      <c r="AUB105" s="267"/>
      <c r="AUC105" s="267"/>
      <c r="AUD105" s="267"/>
      <c r="AUE105" s="267"/>
      <c r="AUF105" s="267"/>
      <c r="AUG105" s="267"/>
      <c r="AUH105" s="267"/>
      <c r="AUI105" s="267"/>
      <c r="AUJ105" s="267"/>
      <c r="AUK105" s="267"/>
      <c r="AUL105" s="267"/>
      <c r="AUM105" s="267"/>
      <c r="AUN105" s="267"/>
      <c r="AUO105" s="267"/>
      <c r="AUP105" s="267"/>
      <c r="AUQ105" s="267"/>
      <c r="AUR105" s="267"/>
      <c r="AUS105" s="267"/>
      <c r="AUT105" s="267"/>
      <c r="AUU105" s="267"/>
      <c r="AUV105" s="267"/>
      <c r="AUW105" s="267"/>
      <c r="AUX105" s="267"/>
      <c r="AUY105" s="267"/>
      <c r="AUZ105" s="267"/>
      <c r="AVA105" s="267"/>
      <c r="AVB105" s="267"/>
      <c r="AVC105" s="267"/>
      <c r="AVD105" s="267"/>
      <c r="AVE105" s="267"/>
      <c r="AVF105" s="267"/>
      <c r="AVG105" s="267"/>
      <c r="AVH105" s="267"/>
      <c r="AVI105" s="267"/>
      <c r="AVJ105" s="267"/>
      <c r="AVK105" s="267"/>
      <c r="AVL105" s="267"/>
      <c r="AVM105" s="267"/>
      <c r="AVN105" s="267"/>
      <c r="AVO105" s="267"/>
      <c r="AVP105" s="267"/>
      <c r="AVQ105" s="267"/>
      <c r="AVR105" s="267"/>
      <c r="AVS105" s="267"/>
      <c r="AVT105" s="267"/>
      <c r="AVU105" s="267"/>
      <c r="AVV105" s="267"/>
      <c r="AVW105" s="267"/>
      <c r="AVX105" s="267"/>
      <c r="AVY105" s="267"/>
      <c r="AVZ105" s="267"/>
      <c r="AWA105" s="267"/>
      <c r="AWB105" s="267"/>
      <c r="AWC105" s="267"/>
      <c r="AWD105" s="267"/>
      <c r="AWE105" s="267"/>
      <c r="AWF105" s="267"/>
      <c r="AWG105" s="267"/>
      <c r="AWH105" s="267"/>
      <c r="AWI105" s="267"/>
      <c r="AWJ105" s="267"/>
      <c r="AWK105" s="267"/>
      <c r="AWL105" s="267"/>
      <c r="AWM105" s="267"/>
      <c r="AWN105" s="267"/>
      <c r="AWO105" s="267"/>
      <c r="AWP105" s="267"/>
      <c r="AWQ105" s="267"/>
      <c r="AWR105" s="267"/>
      <c r="AWS105" s="267"/>
      <c r="AWT105" s="267"/>
      <c r="AWU105" s="267"/>
      <c r="AWV105" s="267"/>
      <c r="AWW105" s="267"/>
      <c r="AWX105" s="267"/>
      <c r="AWY105" s="267"/>
      <c r="AWZ105" s="267"/>
      <c r="AXA105" s="267"/>
      <c r="AXB105" s="267"/>
      <c r="AXC105" s="267"/>
      <c r="AXD105" s="267"/>
      <c r="AXE105" s="267"/>
      <c r="AXF105" s="267"/>
      <c r="AXG105" s="267"/>
      <c r="AXH105" s="267"/>
      <c r="AXI105" s="267"/>
      <c r="AXJ105" s="267"/>
      <c r="AXK105" s="267"/>
      <c r="AXL105" s="267"/>
      <c r="AXM105" s="267"/>
      <c r="AXN105" s="267"/>
      <c r="AXO105" s="267"/>
      <c r="AXP105" s="267"/>
      <c r="AXQ105" s="267"/>
      <c r="AXR105" s="267"/>
      <c r="AXS105" s="267"/>
      <c r="AXT105" s="267"/>
      <c r="AXU105" s="267"/>
      <c r="AXV105" s="267"/>
      <c r="AXW105" s="267"/>
      <c r="AXX105" s="267"/>
      <c r="AXY105" s="267"/>
      <c r="AXZ105" s="267"/>
      <c r="AYA105" s="267"/>
      <c r="AYB105" s="267"/>
      <c r="AYC105" s="267"/>
      <c r="AYD105" s="267"/>
      <c r="AYE105" s="267"/>
      <c r="AYF105" s="267"/>
      <c r="AYG105" s="267"/>
      <c r="AYH105" s="267"/>
      <c r="AYI105" s="267"/>
      <c r="AYJ105" s="267"/>
      <c r="AYK105" s="267"/>
      <c r="AYL105" s="267"/>
      <c r="AYM105" s="267"/>
      <c r="AYN105" s="267"/>
      <c r="AYO105" s="267"/>
      <c r="AYP105" s="267"/>
      <c r="AYQ105" s="267"/>
      <c r="AYR105" s="267"/>
      <c r="AYS105" s="267"/>
      <c r="AYT105" s="267"/>
      <c r="AYU105" s="267"/>
      <c r="AYV105" s="267"/>
      <c r="AYW105" s="267"/>
      <c r="AYX105" s="267"/>
      <c r="AYY105" s="267"/>
      <c r="AYZ105" s="267"/>
      <c r="AZA105" s="267"/>
      <c r="AZB105" s="267"/>
      <c r="AZC105" s="267"/>
      <c r="AZD105" s="267"/>
      <c r="AZE105" s="267"/>
      <c r="AZF105" s="267"/>
      <c r="AZG105" s="267"/>
      <c r="AZH105" s="267"/>
      <c r="AZI105" s="267"/>
      <c r="AZJ105" s="267"/>
      <c r="AZK105" s="267"/>
      <c r="AZL105" s="267"/>
      <c r="AZM105" s="267"/>
      <c r="AZN105" s="267"/>
      <c r="AZO105" s="267"/>
      <c r="AZP105" s="267"/>
      <c r="AZQ105" s="267"/>
      <c r="AZR105" s="267"/>
      <c r="AZS105" s="267"/>
      <c r="AZT105" s="267"/>
      <c r="AZU105" s="267"/>
      <c r="AZV105" s="267"/>
      <c r="AZW105" s="267"/>
      <c r="AZX105" s="267"/>
      <c r="AZY105" s="267"/>
      <c r="AZZ105" s="267"/>
      <c r="BAA105" s="267"/>
      <c r="BAB105" s="267"/>
      <c r="BAC105" s="267"/>
      <c r="BAD105" s="267"/>
      <c r="BAE105" s="267"/>
      <c r="BAF105" s="267"/>
      <c r="BAG105" s="267"/>
      <c r="BAH105" s="267"/>
      <c r="BAI105" s="267"/>
      <c r="BAJ105" s="267"/>
      <c r="BAK105" s="267"/>
      <c r="BAL105" s="267"/>
      <c r="BAM105" s="267"/>
      <c r="BAN105" s="267"/>
      <c r="BAO105" s="267"/>
      <c r="BAP105" s="267"/>
      <c r="BAQ105" s="267"/>
      <c r="BAR105" s="267"/>
      <c r="BAS105" s="267"/>
      <c r="BAT105" s="267"/>
      <c r="BAU105" s="267"/>
      <c r="BAV105" s="267"/>
      <c r="BAW105" s="267"/>
      <c r="BAX105" s="267"/>
      <c r="BAY105" s="267"/>
      <c r="BAZ105" s="267"/>
      <c r="BBA105" s="267"/>
      <c r="BBB105" s="267"/>
      <c r="BBC105" s="267"/>
      <c r="BBD105" s="267"/>
      <c r="BBE105" s="267"/>
      <c r="BBF105" s="267"/>
      <c r="BBG105" s="267"/>
      <c r="BBH105" s="267"/>
      <c r="BBI105" s="267"/>
      <c r="BBJ105" s="267"/>
      <c r="BBK105" s="267"/>
      <c r="BBL105" s="267"/>
      <c r="BBM105" s="267"/>
      <c r="BBN105" s="267"/>
      <c r="BBO105" s="267"/>
      <c r="BBP105" s="267"/>
      <c r="BBQ105" s="267"/>
      <c r="BBR105" s="267"/>
      <c r="BBS105" s="267"/>
      <c r="BBT105" s="267"/>
      <c r="BBU105" s="267"/>
      <c r="BBV105" s="267"/>
      <c r="BBW105" s="267"/>
      <c r="BBX105" s="267"/>
      <c r="BBY105" s="267"/>
      <c r="BBZ105" s="267"/>
      <c r="BCA105" s="267"/>
      <c r="BCB105" s="267"/>
      <c r="BCC105" s="267"/>
      <c r="BCD105" s="267"/>
      <c r="BCE105" s="267"/>
      <c r="BCF105" s="267"/>
      <c r="BCG105" s="267"/>
      <c r="BCH105" s="267"/>
      <c r="BCI105" s="267"/>
      <c r="BCJ105" s="267"/>
      <c r="BCK105" s="267"/>
      <c r="BCL105" s="267"/>
      <c r="BCM105" s="267"/>
      <c r="BCN105" s="267"/>
      <c r="BCO105" s="267"/>
      <c r="BCP105" s="267"/>
      <c r="BCQ105" s="267"/>
      <c r="BCR105" s="267"/>
      <c r="BCS105" s="267"/>
      <c r="BCT105" s="267"/>
      <c r="BCU105" s="267"/>
      <c r="BCV105" s="267"/>
      <c r="BCW105" s="267"/>
      <c r="BCX105" s="267"/>
      <c r="BCY105" s="267"/>
      <c r="BCZ105" s="267"/>
      <c r="BDA105" s="267"/>
      <c r="BDB105" s="267"/>
      <c r="BDC105" s="267"/>
      <c r="BDD105" s="267"/>
      <c r="BDE105" s="267"/>
      <c r="BDF105" s="267"/>
      <c r="BDG105" s="267"/>
      <c r="BDH105" s="267"/>
      <c r="BDI105" s="267"/>
      <c r="BDJ105" s="267"/>
      <c r="BDK105" s="267"/>
      <c r="BDL105" s="267"/>
      <c r="BDM105" s="267"/>
      <c r="BDN105" s="267"/>
      <c r="BDO105" s="267"/>
      <c r="BDP105" s="267"/>
      <c r="BDQ105" s="267"/>
      <c r="BDR105" s="267"/>
      <c r="BDS105" s="267"/>
      <c r="BDT105" s="267"/>
      <c r="BDU105" s="267"/>
      <c r="BDV105" s="267"/>
      <c r="BDW105" s="267"/>
      <c r="BDX105" s="267"/>
      <c r="BDY105" s="267"/>
      <c r="BDZ105" s="267"/>
      <c r="BEA105" s="267"/>
      <c r="BEB105" s="267"/>
      <c r="BEC105" s="267"/>
      <c r="BED105" s="267"/>
      <c r="BEE105" s="267"/>
      <c r="BEF105" s="267"/>
      <c r="BEG105" s="267"/>
      <c r="BEH105" s="267"/>
      <c r="BEI105" s="267"/>
      <c r="BEJ105" s="267"/>
      <c r="BEK105" s="267"/>
      <c r="BEL105" s="267"/>
      <c r="BEM105" s="267"/>
      <c r="BEN105" s="267"/>
      <c r="BEO105" s="267"/>
      <c r="BEP105" s="267"/>
      <c r="BEQ105" s="267"/>
      <c r="BER105" s="267"/>
      <c r="BES105" s="267"/>
      <c r="BET105" s="267"/>
      <c r="BEU105" s="267"/>
      <c r="BEV105" s="267"/>
      <c r="BEW105" s="267"/>
      <c r="BEX105" s="267"/>
      <c r="BEY105" s="267"/>
      <c r="BEZ105" s="267"/>
      <c r="BFA105" s="267"/>
      <c r="BFB105" s="267"/>
      <c r="BFC105" s="267"/>
      <c r="BFD105" s="267"/>
      <c r="BFE105" s="267"/>
      <c r="BFF105" s="267"/>
      <c r="BFG105" s="267"/>
      <c r="BFH105" s="267"/>
      <c r="BFI105" s="267"/>
      <c r="BFJ105" s="267"/>
      <c r="BFK105" s="267"/>
      <c r="BFL105" s="267"/>
      <c r="BFM105" s="267"/>
      <c r="BFN105" s="267"/>
      <c r="BFO105" s="267"/>
      <c r="BFP105" s="267"/>
      <c r="BFQ105" s="267"/>
      <c r="BFR105" s="267"/>
      <c r="BFS105" s="267"/>
      <c r="BFT105" s="267"/>
      <c r="BFU105" s="267"/>
      <c r="BFV105" s="267"/>
      <c r="BFW105" s="267"/>
      <c r="BFX105" s="267"/>
      <c r="BFY105" s="267"/>
      <c r="BFZ105" s="267"/>
      <c r="BGA105" s="267"/>
      <c r="BGB105" s="267"/>
      <c r="BGC105" s="267"/>
      <c r="BGD105" s="267"/>
      <c r="BGE105" s="267"/>
      <c r="BGF105" s="267"/>
      <c r="BGG105" s="267"/>
      <c r="BGH105" s="267"/>
      <c r="BGI105" s="267"/>
      <c r="BGJ105" s="267"/>
      <c r="BGK105" s="267"/>
      <c r="BGL105" s="267"/>
      <c r="BGM105" s="267"/>
      <c r="BGN105" s="267"/>
      <c r="BGO105" s="267"/>
      <c r="BGP105" s="267"/>
      <c r="BGQ105" s="267"/>
      <c r="BGR105" s="267"/>
      <c r="BGS105" s="267"/>
      <c r="BGT105" s="267"/>
      <c r="BGU105" s="267"/>
      <c r="BGV105" s="267"/>
      <c r="BGW105" s="267"/>
      <c r="BGX105" s="267"/>
      <c r="BGY105" s="267"/>
      <c r="BGZ105" s="267"/>
      <c r="BHA105" s="267"/>
      <c r="BHB105" s="267"/>
      <c r="BHC105" s="267"/>
      <c r="BHD105" s="267"/>
      <c r="BHE105" s="267"/>
      <c r="BHF105" s="267"/>
      <c r="BHG105" s="267"/>
      <c r="BHH105" s="267"/>
      <c r="BHI105" s="267"/>
      <c r="BHJ105" s="267"/>
      <c r="BHK105" s="267"/>
      <c r="BHL105" s="267"/>
      <c r="BHM105" s="267"/>
      <c r="BHN105" s="267"/>
      <c r="BHO105" s="267"/>
      <c r="BHP105" s="267"/>
      <c r="BHQ105" s="267"/>
      <c r="BHR105" s="267"/>
      <c r="BHS105" s="267"/>
      <c r="BHT105" s="267"/>
      <c r="BHU105" s="267"/>
      <c r="BHV105" s="267"/>
      <c r="BHW105" s="267"/>
      <c r="BHX105" s="267"/>
      <c r="BHY105" s="267"/>
      <c r="BHZ105" s="267"/>
      <c r="BIA105" s="267"/>
      <c r="BIB105" s="267"/>
      <c r="BIC105" s="267"/>
      <c r="BID105" s="267"/>
      <c r="BIE105" s="267"/>
      <c r="BIF105" s="267"/>
      <c r="BIG105" s="267"/>
      <c r="BIH105" s="267"/>
      <c r="BII105" s="267"/>
      <c r="BIJ105" s="267"/>
      <c r="BIK105" s="267"/>
      <c r="BIL105" s="267"/>
      <c r="BIM105" s="267"/>
      <c r="BIN105" s="267"/>
      <c r="BIO105" s="267"/>
      <c r="BIP105" s="267"/>
      <c r="BIQ105" s="267"/>
      <c r="BIR105" s="267"/>
      <c r="BIS105" s="267"/>
      <c r="BIT105" s="267"/>
      <c r="BIU105" s="267"/>
      <c r="BIV105" s="267"/>
      <c r="BIW105" s="267"/>
      <c r="BIX105" s="267"/>
      <c r="BIY105" s="267"/>
      <c r="BIZ105" s="267"/>
      <c r="BJA105" s="267"/>
      <c r="BJB105" s="267"/>
      <c r="BJC105" s="267"/>
      <c r="BJD105" s="267"/>
      <c r="BJE105" s="267"/>
      <c r="BJF105" s="267"/>
      <c r="BJG105" s="267"/>
      <c r="BJH105" s="267"/>
      <c r="BJI105" s="267"/>
      <c r="BJJ105" s="267"/>
      <c r="BJK105" s="267"/>
      <c r="BJL105" s="267"/>
      <c r="BJM105" s="267"/>
      <c r="BJN105" s="267"/>
      <c r="BJO105" s="267"/>
      <c r="BJP105" s="267"/>
      <c r="BJQ105" s="267"/>
      <c r="BJR105" s="267"/>
      <c r="BJS105" s="267"/>
      <c r="BJT105" s="267"/>
      <c r="BJU105" s="267"/>
      <c r="BJV105" s="267"/>
      <c r="BJW105" s="267"/>
      <c r="BJX105" s="267"/>
      <c r="BJY105" s="267"/>
      <c r="BJZ105" s="267"/>
      <c r="BKA105" s="267"/>
      <c r="BKB105" s="267"/>
      <c r="BKC105" s="267"/>
      <c r="BKD105" s="267"/>
      <c r="BKE105" s="267"/>
      <c r="BKF105" s="267"/>
      <c r="BKG105" s="267"/>
      <c r="BKH105" s="267"/>
      <c r="BKI105" s="267"/>
      <c r="BKJ105" s="267"/>
      <c r="BKK105" s="267"/>
      <c r="BKL105" s="267"/>
      <c r="BKM105" s="267"/>
      <c r="BKN105" s="267"/>
      <c r="BKO105" s="267"/>
      <c r="BKP105" s="267"/>
      <c r="BKQ105" s="267"/>
      <c r="BKR105" s="267"/>
      <c r="BKS105" s="267"/>
      <c r="BKT105" s="267"/>
      <c r="BKU105" s="267"/>
      <c r="BKV105" s="267"/>
      <c r="BKW105" s="267"/>
      <c r="BKX105" s="267"/>
      <c r="BKY105" s="267"/>
      <c r="BKZ105" s="267"/>
      <c r="BLA105" s="267"/>
      <c r="BLB105" s="267"/>
      <c r="BLC105" s="267"/>
      <c r="BLD105" s="267"/>
      <c r="BLE105" s="267"/>
      <c r="BLF105" s="267"/>
      <c r="BLG105" s="267"/>
      <c r="BLH105" s="267"/>
      <c r="BLI105" s="267"/>
      <c r="BLJ105" s="267"/>
      <c r="BLK105" s="267"/>
      <c r="BLL105" s="267"/>
      <c r="BLM105" s="267"/>
      <c r="BLN105" s="267"/>
      <c r="BLO105" s="267"/>
      <c r="BLP105" s="267"/>
      <c r="BLQ105" s="267"/>
      <c r="BLR105" s="267"/>
      <c r="BLS105" s="267"/>
      <c r="BLT105" s="267"/>
      <c r="BLU105" s="267"/>
      <c r="BLV105" s="267"/>
      <c r="BLW105" s="267"/>
      <c r="BLX105" s="267"/>
      <c r="BLY105" s="267"/>
      <c r="BLZ105" s="267"/>
      <c r="BMA105" s="267"/>
      <c r="BMB105" s="267"/>
      <c r="BMC105" s="267"/>
      <c r="BMD105" s="267"/>
      <c r="BME105" s="267"/>
      <c r="BMF105" s="267"/>
      <c r="BMG105" s="267"/>
      <c r="BMH105" s="267"/>
      <c r="BMI105" s="267"/>
      <c r="BMJ105" s="267"/>
      <c r="BMK105" s="267"/>
      <c r="BML105" s="267"/>
      <c r="BMM105" s="267"/>
      <c r="BMN105" s="267"/>
      <c r="BMO105" s="267"/>
      <c r="BMP105" s="267"/>
      <c r="BMQ105" s="267"/>
      <c r="BMR105" s="267"/>
      <c r="BMS105" s="267"/>
      <c r="BMT105" s="267"/>
      <c r="BMU105" s="267"/>
      <c r="BMV105" s="267"/>
      <c r="BMW105" s="267"/>
      <c r="BMX105" s="267"/>
      <c r="BMY105" s="267"/>
      <c r="BMZ105" s="267"/>
      <c r="BNA105" s="267"/>
      <c r="BNB105" s="267"/>
      <c r="BNC105" s="267"/>
      <c r="BND105" s="267"/>
      <c r="BNE105" s="267"/>
      <c r="BNF105" s="267"/>
      <c r="BNG105" s="267"/>
      <c r="BNH105" s="267"/>
      <c r="BNI105" s="267"/>
      <c r="BNJ105" s="267"/>
      <c r="BNK105" s="267"/>
      <c r="BNL105" s="267"/>
      <c r="BNM105" s="267"/>
      <c r="BNN105" s="267"/>
      <c r="BNO105" s="267"/>
      <c r="BNP105" s="267"/>
      <c r="BNQ105" s="267"/>
      <c r="BNR105" s="267"/>
      <c r="BNS105" s="267"/>
      <c r="BNT105" s="267"/>
      <c r="BNU105" s="267"/>
      <c r="BNV105" s="267"/>
      <c r="BNW105" s="267"/>
      <c r="BNX105" s="267"/>
      <c r="BNY105" s="267"/>
      <c r="BNZ105" s="267"/>
      <c r="BOA105" s="267"/>
      <c r="BOB105" s="267"/>
      <c r="BOC105" s="267"/>
      <c r="BOD105" s="267"/>
      <c r="BOE105" s="267"/>
      <c r="BOF105" s="267"/>
      <c r="BOG105" s="267"/>
      <c r="BOH105" s="267"/>
      <c r="BOI105" s="267"/>
      <c r="BOJ105" s="267"/>
      <c r="BOK105" s="267"/>
      <c r="BOL105" s="267"/>
      <c r="BOM105" s="267"/>
      <c r="BON105" s="267"/>
      <c r="BOO105" s="267"/>
      <c r="BOP105" s="267"/>
      <c r="BOQ105" s="267"/>
      <c r="BOR105" s="267"/>
      <c r="BOS105" s="267"/>
      <c r="BOT105" s="267"/>
      <c r="BOU105" s="267"/>
      <c r="BOV105" s="267"/>
      <c r="BOW105" s="267"/>
      <c r="BOX105" s="267"/>
      <c r="BOY105" s="267"/>
      <c r="BOZ105" s="267"/>
      <c r="BPA105" s="267"/>
      <c r="BPB105" s="267"/>
      <c r="BPC105" s="267"/>
      <c r="BPD105" s="267"/>
      <c r="BPE105" s="267"/>
      <c r="BPF105" s="267"/>
      <c r="BPG105" s="267"/>
      <c r="BPH105" s="267"/>
      <c r="BPI105" s="267"/>
      <c r="BPJ105" s="267"/>
      <c r="BPK105" s="267"/>
      <c r="BPL105" s="267"/>
      <c r="BPM105" s="267"/>
      <c r="BPN105" s="267"/>
      <c r="BPO105" s="267"/>
      <c r="BPP105" s="267"/>
      <c r="BPQ105" s="267"/>
      <c r="BPR105" s="267"/>
      <c r="BPS105" s="267"/>
      <c r="BPT105" s="267"/>
      <c r="BPU105" s="267"/>
      <c r="BPV105" s="267"/>
      <c r="BPW105" s="267"/>
      <c r="BPX105" s="267"/>
      <c r="BPY105" s="267"/>
      <c r="BPZ105" s="267"/>
      <c r="BQA105" s="267"/>
      <c r="BQB105" s="267"/>
      <c r="BQC105" s="267"/>
      <c r="BQD105" s="267"/>
      <c r="BQE105" s="267"/>
      <c r="BQF105" s="267"/>
      <c r="BQG105" s="267"/>
      <c r="BQH105" s="267"/>
      <c r="BQI105" s="267"/>
      <c r="BQJ105" s="267"/>
      <c r="BQK105" s="267"/>
      <c r="BQL105" s="267"/>
      <c r="BQM105" s="267"/>
      <c r="BQN105" s="267"/>
      <c r="BQO105" s="267"/>
      <c r="BQP105" s="267"/>
      <c r="BQQ105" s="267"/>
      <c r="BQR105" s="267"/>
      <c r="BQS105" s="267"/>
      <c r="BQT105" s="267"/>
      <c r="BQU105" s="267"/>
      <c r="BQV105" s="267"/>
      <c r="BQW105" s="267"/>
      <c r="BQX105" s="267"/>
      <c r="BQY105" s="267"/>
      <c r="BQZ105" s="267"/>
      <c r="BRA105" s="267"/>
      <c r="BRB105" s="267"/>
      <c r="BRC105" s="267"/>
      <c r="BRD105" s="267"/>
      <c r="BRE105" s="267"/>
      <c r="BRF105" s="267"/>
      <c r="BRG105" s="267"/>
      <c r="BRH105" s="267"/>
      <c r="BRI105" s="267"/>
      <c r="BRJ105" s="267"/>
      <c r="BRK105" s="267"/>
      <c r="BRL105" s="267"/>
      <c r="BRM105" s="267"/>
      <c r="BRN105" s="267"/>
      <c r="BRO105" s="267"/>
      <c r="BRP105" s="267"/>
      <c r="BRQ105" s="267"/>
      <c r="BRR105" s="267"/>
      <c r="BRS105" s="267"/>
      <c r="BRT105" s="267"/>
      <c r="BRU105" s="267"/>
      <c r="BRV105" s="267"/>
      <c r="BRW105" s="267"/>
      <c r="BRX105" s="267"/>
      <c r="BRY105" s="267"/>
      <c r="BRZ105" s="267"/>
      <c r="BSA105" s="267"/>
      <c r="BSB105" s="267"/>
      <c r="BSC105" s="267"/>
      <c r="BSD105" s="267"/>
      <c r="BSE105" s="267"/>
      <c r="BSF105" s="267"/>
      <c r="BSG105" s="267"/>
      <c r="BSH105" s="267"/>
      <c r="BSI105" s="267"/>
      <c r="BSJ105" s="267"/>
      <c r="BSK105" s="267"/>
      <c r="BSL105" s="267"/>
      <c r="BSM105" s="267"/>
      <c r="BSN105" s="267"/>
      <c r="BSO105" s="267"/>
      <c r="BSP105" s="267"/>
      <c r="BSQ105" s="267"/>
      <c r="BSR105" s="267"/>
      <c r="BSS105" s="267"/>
      <c r="BST105" s="267"/>
      <c r="BSU105" s="267"/>
      <c r="BSV105" s="267"/>
      <c r="BSW105" s="267"/>
      <c r="BSX105" s="267"/>
      <c r="BSY105" s="267"/>
      <c r="BSZ105" s="267"/>
      <c r="BTA105" s="267"/>
      <c r="BTB105" s="267"/>
      <c r="BTC105" s="267"/>
      <c r="BTD105" s="267"/>
      <c r="BTE105" s="267"/>
      <c r="BTF105" s="267"/>
      <c r="BTG105" s="267"/>
      <c r="BTH105" s="267"/>
      <c r="BTI105" s="267"/>
      <c r="BTJ105" s="267"/>
      <c r="BTK105" s="267"/>
      <c r="BTL105" s="267"/>
      <c r="BTM105" s="267"/>
      <c r="BTN105" s="267"/>
      <c r="BTO105" s="267"/>
      <c r="BTP105" s="267"/>
      <c r="BTQ105" s="267"/>
      <c r="BTR105" s="267"/>
      <c r="BTS105" s="267"/>
      <c r="BTT105" s="267"/>
      <c r="BTU105" s="267"/>
      <c r="BTV105" s="267"/>
      <c r="BTW105" s="267"/>
      <c r="BTX105" s="267"/>
      <c r="BTY105" s="267"/>
      <c r="BTZ105" s="267"/>
      <c r="BUA105" s="267"/>
      <c r="BUB105" s="267"/>
      <c r="BUC105" s="267"/>
      <c r="BUD105" s="267"/>
      <c r="BUE105" s="267"/>
      <c r="BUF105" s="267"/>
      <c r="BUG105" s="267"/>
      <c r="BUH105" s="267"/>
      <c r="BUI105" s="267"/>
      <c r="BUJ105" s="267"/>
      <c r="BUK105" s="267"/>
      <c r="BUL105" s="267"/>
      <c r="BUM105" s="267"/>
      <c r="BUN105" s="267"/>
      <c r="BUO105" s="267"/>
      <c r="BUP105" s="267"/>
      <c r="BUQ105" s="267"/>
      <c r="BUR105" s="267"/>
      <c r="BUS105" s="267"/>
      <c r="BUT105" s="267"/>
      <c r="BUU105" s="267"/>
      <c r="BUV105" s="267"/>
      <c r="BUW105" s="267"/>
      <c r="BUX105" s="267"/>
      <c r="BUY105" s="267"/>
      <c r="BUZ105" s="267"/>
      <c r="BVA105" s="267"/>
      <c r="BVB105" s="267"/>
      <c r="BVC105" s="267"/>
      <c r="BVD105" s="267"/>
      <c r="BVE105" s="267"/>
      <c r="BVF105" s="267"/>
      <c r="BVG105" s="267"/>
      <c r="BVH105" s="267"/>
      <c r="BVI105" s="267"/>
      <c r="BVJ105" s="267"/>
      <c r="BVK105" s="267"/>
      <c r="BVL105" s="267"/>
      <c r="BVM105" s="267"/>
      <c r="BVN105" s="267"/>
      <c r="BVO105" s="267"/>
      <c r="BVP105" s="267"/>
      <c r="BVQ105" s="267"/>
      <c r="BVR105" s="267"/>
      <c r="BVS105" s="267"/>
      <c r="BVT105" s="267"/>
      <c r="BVU105" s="267"/>
      <c r="BVV105" s="267"/>
      <c r="BVW105" s="267"/>
      <c r="BVX105" s="267"/>
      <c r="BVY105" s="267"/>
      <c r="BVZ105" s="267"/>
      <c r="BWA105" s="267"/>
      <c r="BWB105" s="267"/>
      <c r="BWC105" s="267"/>
      <c r="BWD105" s="267"/>
      <c r="BWE105" s="267"/>
      <c r="BWF105" s="267"/>
      <c r="BWG105" s="267"/>
      <c r="BWH105" s="267"/>
      <c r="BWI105" s="267"/>
      <c r="BWJ105" s="267"/>
      <c r="BWK105" s="267"/>
      <c r="BWL105" s="267"/>
      <c r="BWM105" s="267"/>
      <c r="BWN105" s="267"/>
      <c r="BWO105" s="267"/>
      <c r="BWP105" s="267"/>
      <c r="BWQ105" s="267"/>
      <c r="BWR105" s="267"/>
      <c r="BWS105" s="267"/>
      <c r="BWT105" s="267"/>
      <c r="BWU105" s="267"/>
      <c r="BWV105" s="267"/>
      <c r="BWW105" s="267"/>
      <c r="BWX105" s="267"/>
      <c r="BWY105" s="267"/>
      <c r="BWZ105" s="267"/>
      <c r="BXA105" s="267"/>
      <c r="BXB105" s="267"/>
      <c r="BXC105" s="267"/>
      <c r="BXD105" s="267"/>
      <c r="BXE105" s="267"/>
      <c r="BXF105" s="267"/>
      <c r="BXG105" s="267"/>
      <c r="BXH105" s="267"/>
      <c r="BXI105" s="267"/>
      <c r="BXJ105" s="267"/>
      <c r="BXK105" s="267"/>
      <c r="BXL105" s="267"/>
      <c r="BXM105" s="267"/>
      <c r="BXN105" s="267"/>
      <c r="BXO105" s="267"/>
      <c r="BXP105" s="267"/>
      <c r="BXQ105" s="267"/>
      <c r="BXR105" s="267"/>
      <c r="BXS105" s="267"/>
      <c r="BXT105" s="267"/>
      <c r="BXU105" s="267"/>
      <c r="BXV105" s="267"/>
      <c r="BXW105" s="267"/>
      <c r="BXX105" s="267"/>
      <c r="BXY105" s="267"/>
      <c r="BXZ105" s="267"/>
      <c r="BYA105" s="267"/>
      <c r="BYB105" s="267"/>
      <c r="BYC105" s="267"/>
      <c r="BYD105" s="267"/>
      <c r="BYE105" s="267"/>
      <c r="BYF105" s="267"/>
      <c r="BYG105" s="267"/>
      <c r="BYH105" s="267"/>
      <c r="BYI105" s="267"/>
      <c r="BYJ105" s="267"/>
      <c r="BYK105" s="267"/>
      <c r="BYL105" s="267"/>
      <c r="BYM105" s="267"/>
      <c r="BYN105" s="267"/>
      <c r="BYO105" s="267"/>
      <c r="BYP105" s="267"/>
      <c r="BYQ105" s="267"/>
      <c r="BYR105" s="267"/>
      <c r="BYS105" s="267"/>
      <c r="BYT105" s="267"/>
      <c r="BYU105" s="267"/>
      <c r="BYV105" s="267"/>
      <c r="BYW105" s="267"/>
      <c r="BYX105" s="267"/>
      <c r="BYY105" s="267"/>
      <c r="BYZ105" s="267"/>
      <c r="BZA105" s="267"/>
      <c r="BZB105" s="267"/>
      <c r="BZC105" s="267"/>
      <c r="BZD105" s="267"/>
      <c r="BZE105" s="267"/>
      <c r="BZF105" s="267"/>
      <c r="BZG105" s="267"/>
      <c r="BZH105" s="267"/>
      <c r="BZI105" s="267"/>
      <c r="BZJ105" s="267"/>
      <c r="BZK105" s="267"/>
      <c r="BZL105" s="267"/>
      <c r="BZM105" s="267"/>
      <c r="BZN105" s="267"/>
      <c r="BZO105" s="267"/>
      <c r="BZP105" s="267"/>
      <c r="BZQ105" s="267"/>
      <c r="BZR105" s="267"/>
      <c r="BZS105" s="267"/>
      <c r="BZT105" s="267"/>
      <c r="BZU105" s="267"/>
      <c r="BZV105" s="267"/>
      <c r="BZW105" s="267"/>
      <c r="BZX105" s="267"/>
      <c r="BZY105" s="267"/>
      <c r="BZZ105" s="267"/>
      <c r="CAA105" s="267"/>
      <c r="CAB105" s="267"/>
      <c r="CAC105" s="267"/>
      <c r="CAD105" s="267"/>
      <c r="CAE105" s="267"/>
      <c r="CAF105" s="267"/>
      <c r="CAG105" s="267"/>
      <c r="CAH105" s="267"/>
      <c r="CAI105" s="267"/>
      <c r="CAJ105" s="267"/>
      <c r="CAK105" s="267"/>
      <c r="CAL105" s="267"/>
      <c r="CAM105" s="267"/>
      <c r="CAN105" s="267"/>
      <c r="CAO105" s="267"/>
      <c r="CAP105" s="267"/>
      <c r="CAQ105" s="267"/>
      <c r="CAR105" s="267"/>
      <c r="CAS105" s="267"/>
      <c r="CAT105" s="267"/>
      <c r="CAU105" s="267"/>
      <c r="CAV105" s="267"/>
      <c r="CAW105" s="267"/>
      <c r="CAX105" s="267"/>
      <c r="CAY105" s="267"/>
      <c r="CAZ105" s="267"/>
      <c r="CBA105" s="267"/>
      <c r="CBB105" s="267"/>
      <c r="CBC105" s="267"/>
      <c r="CBD105" s="267"/>
      <c r="CBE105" s="267"/>
      <c r="CBF105" s="267"/>
      <c r="CBG105" s="267"/>
      <c r="CBH105" s="267"/>
      <c r="CBI105" s="267"/>
      <c r="CBJ105" s="267"/>
      <c r="CBK105" s="267"/>
      <c r="CBL105" s="267"/>
      <c r="CBM105" s="267"/>
      <c r="CBN105" s="267"/>
      <c r="CBO105" s="267"/>
      <c r="CBP105" s="267"/>
      <c r="CBQ105" s="267"/>
      <c r="CBR105" s="267"/>
      <c r="CBS105" s="267"/>
      <c r="CBT105" s="267"/>
      <c r="CBU105" s="267"/>
      <c r="CBV105" s="267"/>
      <c r="CBW105" s="267"/>
      <c r="CBX105" s="267"/>
      <c r="CBY105" s="267"/>
      <c r="CBZ105" s="267"/>
      <c r="CCA105" s="267"/>
      <c r="CCB105" s="267"/>
      <c r="CCC105" s="267"/>
      <c r="CCD105" s="267"/>
      <c r="CCE105" s="267"/>
      <c r="CCF105" s="267"/>
      <c r="CCG105" s="267"/>
      <c r="CCH105" s="267"/>
      <c r="CCI105" s="267"/>
      <c r="CCJ105" s="267"/>
      <c r="CCK105" s="267"/>
      <c r="CCL105" s="267"/>
      <c r="CCM105" s="267"/>
      <c r="CCN105" s="267"/>
      <c r="CCO105" s="267"/>
      <c r="CCP105" s="267"/>
      <c r="CCQ105" s="267"/>
      <c r="CCR105" s="267"/>
      <c r="CCS105" s="267"/>
      <c r="CCT105" s="267"/>
      <c r="CCU105" s="267"/>
      <c r="CCV105" s="267"/>
      <c r="CCW105" s="267"/>
      <c r="CCX105" s="267"/>
      <c r="CCY105" s="267"/>
      <c r="CCZ105" s="267"/>
      <c r="CDA105" s="267"/>
      <c r="CDB105" s="267"/>
      <c r="CDC105" s="267"/>
      <c r="CDD105" s="267"/>
      <c r="CDE105" s="267"/>
      <c r="CDF105" s="267"/>
      <c r="CDG105" s="267"/>
      <c r="CDH105" s="267"/>
      <c r="CDI105" s="267"/>
      <c r="CDJ105" s="267"/>
      <c r="CDK105" s="267"/>
      <c r="CDL105" s="267"/>
      <c r="CDM105" s="267"/>
      <c r="CDN105" s="267"/>
      <c r="CDO105" s="267"/>
      <c r="CDP105" s="267"/>
      <c r="CDQ105" s="267"/>
      <c r="CDR105" s="267"/>
      <c r="CDS105" s="267"/>
      <c r="CDT105" s="267"/>
      <c r="CDU105" s="267"/>
      <c r="CDV105" s="267"/>
      <c r="CDW105" s="267"/>
      <c r="CDX105" s="267"/>
      <c r="CDY105" s="267"/>
      <c r="CDZ105" s="267"/>
      <c r="CEA105" s="267"/>
      <c r="CEB105" s="267"/>
      <c r="CEC105" s="267"/>
      <c r="CED105" s="267"/>
      <c r="CEE105" s="267"/>
      <c r="CEF105" s="267"/>
      <c r="CEG105" s="267"/>
      <c r="CEH105" s="267"/>
      <c r="CEI105" s="267"/>
      <c r="CEJ105" s="267"/>
      <c r="CEK105" s="267"/>
      <c r="CEL105" s="267"/>
      <c r="CEM105" s="267"/>
      <c r="CEN105" s="267"/>
      <c r="CEO105" s="267"/>
      <c r="CEP105" s="267"/>
      <c r="CEQ105" s="267"/>
      <c r="CER105" s="267"/>
      <c r="CES105" s="267"/>
      <c r="CET105" s="267"/>
      <c r="CEU105" s="267"/>
      <c r="CEV105" s="267"/>
      <c r="CEW105" s="267"/>
      <c r="CEX105" s="267"/>
      <c r="CEY105" s="267"/>
      <c r="CEZ105" s="267"/>
      <c r="CFA105" s="267"/>
      <c r="CFB105" s="267"/>
      <c r="CFC105" s="267"/>
      <c r="CFD105" s="267"/>
      <c r="CFE105" s="267"/>
      <c r="CFF105" s="267"/>
      <c r="CFG105" s="267"/>
      <c r="CFH105" s="267"/>
      <c r="CFI105" s="267"/>
      <c r="CFJ105" s="267"/>
      <c r="CFK105" s="267"/>
      <c r="CFL105" s="267"/>
      <c r="CFM105" s="267"/>
      <c r="CFN105" s="267"/>
      <c r="CFO105" s="267"/>
      <c r="CFP105" s="267"/>
      <c r="CFQ105" s="267"/>
      <c r="CFR105" s="267"/>
      <c r="CFS105" s="267"/>
      <c r="CFT105" s="267"/>
      <c r="CFU105" s="267"/>
      <c r="CFV105" s="267"/>
      <c r="CFW105" s="267"/>
      <c r="CFX105" s="267"/>
      <c r="CFY105" s="267"/>
      <c r="CFZ105" s="267"/>
      <c r="CGA105" s="267"/>
      <c r="CGB105" s="267"/>
      <c r="CGC105" s="267"/>
      <c r="CGD105" s="267"/>
      <c r="CGE105" s="267"/>
      <c r="CGF105" s="267"/>
      <c r="CGG105" s="267"/>
      <c r="CGH105" s="267"/>
      <c r="CGI105" s="267"/>
      <c r="CGJ105" s="267"/>
      <c r="CGK105" s="267"/>
      <c r="CGL105" s="267"/>
      <c r="CGM105" s="267"/>
      <c r="CGN105" s="267"/>
      <c r="CGO105" s="267"/>
      <c r="CGP105" s="267"/>
      <c r="CGQ105" s="267"/>
      <c r="CGR105" s="267"/>
      <c r="CGS105" s="267"/>
      <c r="CGT105" s="267"/>
      <c r="CGU105" s="267"/>
      <c r="CGV105" s="267"/>
      <c r="CGW105" s="267"/>
      <c r="CGX105" s="267"/>
      <c r="CGY105" s="267"/>
      <c r="CGZ105" s="267"/>
      <c r="CHA105" s="267"/>
      <c r="CHB105" s="267"/>
      <c r="CHC105" s="267"/>
      <c r="CHD105" s="267"/>
      <c r="CHE105" s="267"/>
      <c r="CHF105" s="267"/>
      <c r="CHG105" s="267"/>
      <c r="CHH105" s="267"/>
      <c r="CHI105" s="267"/>
      <c r="CHJ105" s="267"/>
      <c r="CHK105" s="267"/>
      <c r="CHL105" s="267"/>
      <c r="CHM105" s="267"/>
      <c r="CHN105" s="267"/>
      <c r="CHO105" s="267"/>
      <c r="CHP105" s="267"/>
      <c r="CHQ105" s="267"/>
      <c r="CHR105" s="267"/>
      <c r="CHS105" s="267"/>
      <c r="CHT105" s="267"/>
      <c r="CHU105" s="267"/>
      <c r="CHV105" s="267"/>
      <c r="CHW105" s="267"/>
      <c r="CHX105" s="267"/>
      <c r="CHY105" s="267"/>
      <c r="CHZ105" s="267"/>
      <c r="CIA105" s="267"/>
      <c r="CIB105" s="267"/>
      <c r="CIC105" s="267"/>
      <c r="CID105" s="267"/>
      <c r="CIE105" s="267"/>
      <c r="CIF105" s="267"/>
      <c r="CIG105" s="267"/>
      <c r="CIH105" s="267"/>
      <c r="CII105" s="267"/>
      <c r="CIJ105" s="267"/>
      <c r="CIK105" s="267"/>
      <c r="CIL105" s="267"/>
      <c r="CIM105" s="267"/>
      <c r="CIN105" s="267"/>
      <c r="CIO105" s="267"/>
      <c r="CIP105" s="267"/>
      <c r="CIQ105" s="267"/>
      <c r="CIR105" s="267"/>
      <c r="CIS105" s="267"/>
      <c r="CIT105" s="267"/>
      <c r="CIU105" s="267"/>
      <c r="CIV105" s="267"/>
      <c r="CIW105" s="267"/>
      <c r="CIX105" s="267"/>
      <c r="CIY105" s="267"/>
      <c r="CIZ105" s="267"/>
      <c r="CJA105" s="267"/>
      <c r="CJB105" s="267"/>
      <c r="CJC105" s="267"/>
      <c r="CJD105" s="267"/>
      <c r="CJE105" s="267"/>
      <c r="CJF105" s="267"/>
      <c r="CJG105" s="267"/>
      <c r="CJH105" s="267"/>
      <c r="CJI105" s="267"/>
      <c r="CJJ105" s="267"/>
      <c r="CJK105" s="267"/>
      <c r="CJL105" s="267"/>
      <c r="CJM105" s="267"/>
      <c r="CJN105" s="267"/>
      <c r="CJO105" s="267"/>
      <c r="CJP105" s="267"/>
      <c r="CJQ105" s="267"/>
      <c r="CJR105" s="267"/>
      <c r="CJS105" s="267"/>
      <c r="CJT105" s="267"/>
      <c r="CJU105" s="267"/>
      <c r="CJV105" s="267"/>
      <c r="CJW105" s="267"/>
      <c r="CJX105" s="267"/>
      <c r="CJY105" s="267"/>
      <c r="CJZ105" s="267"/>
      <c r="CKA105" s="267"/>
      <c r="CKB105" s="267"/>
      <c r="CKC105" s="267"/>
      <c r="CKD105" s="267"/>
      <c r="CKE105" s="267"/>
      <c r="CKF105" s="267"/>
      <c r="CKG105" s="267"/>
      <c r="CKH105" s="267"/>
      <c r="CKI105" s="267"/>
      <c r="CKJ105" s="267"/>
      <c r="CKK105" s="267"/>
      <c r="CKL105" s="267"/>
      <c r="CKM105" s="267"/>
      <c r="CKN105" s="267"/>
      <c r="CKO105" s="267"/>
      <c r="CKP105" s="267"/>
      <c r="CKQ105" s="267"/>
      <c r="CKR105" s="267"/>
      <c r="CKS105" s="267"/>
      <c r="CKT105" s="267"/>
      <c r="CKU105" s="267"/>
      <c r="CKV105" s="267"/>
      <c r="CKW105" s="267"/>
      <c r="CKX105" s="267"/>
      <c r="CKY105" s="267"/>
      <c r="CKZ105" s="267"/>
      <c r="CLA105" s="267"/>
      <c r="CLB105" s="267"/>
      <c r="CLC105" s="267"/>
      <c r="CLD105" s="267"/>
      <c r="CLE105" s="267"/>
      <c r="CLF105" s="267"/>
      <c r="CLG105" s="267"/>
      <c r="CLH105" s="267"/>
      <c r="CLI105" s="267"/>
      <c r="CLJ105" s="267"/>
      <c r="CLK105" s="267"/>
      <c r="CLL105" s="267"/>
      <c r="CLM105" s="267"/>
      <c r="CLN105" s="267"/>
      <c r="CLO105" s="267"/>
      <c r="CLP105" s="267"/>
      <c r="CLQ105" s="267"/>
      <c r="CLR105" s="267"/>
      <c r="CLS105" s="267"/>
      <c r="CLT105" s="267"/>
      <c r="CLU105" s="267"/>
      <c r="CLV105" s="267"/>
      <c r="CLW105" s="267"/>
      <c r="CLX105" s="267"/>
      <c r="CLY105" s="267"/>
      <c r="CLZ105" s="267"/>
      <c r="CMA105" s="267"/>
      <c r="CMB105" s="267"/>
      <c r="CMC105" s="267"/>
      <c r="CMD105" s="267"/>
      <c r="CME105" s="267"/>
      <c r="CMF105" s="267"/>
      <c r="CMG105" s="267"/>
      <c r="CMH105" s="267"/>
      <c r="CMI105" s="267"/>
      <c r="CMJ105" s="267"/>
      <c r="CMK105" s="267"/>
      <c r="CML105" s="267"/>
      <c r="CMM105" s="267"/>
      <c r="CMN105" s="267"/>
      <c r="CMO105" s="267"/>
      <c r="CMP105" s="267"/>
      <c r="CMQ105" s="267"/>
      <c r="CMR105" s="267"/>
      <c r="CMS105" s="267"/>
      <c r="CMT105" s="267"/>
      <c r="CMU105" s="267"/>
      <c r="CMV105" s="267"/>
      <c r="CMW105" s="267"/>
      <c r="CMX105" s="267"/>
      <c r="CMY105" s="267"/>
      <c r="CMZ105" s="267"/>
      <c r="CNA105" s="267"/>
      <c r="CNB105" s="267"/>
      <c r="CNC105" s="267"/>
      <c r="CND105" s="267"/>
      <c r="CNE105" s="267"/>
      <c r="CNF105" s="267"/>
      <c r="CNG105" s="267"/>
      <c r="CNH105" s="267"/>
      <c r="CNI105" s="267"/>
      <c r="CNJ105" s="267"/>
      <c r="CNK105" s="267"/>
      <c r="CNL105" s="267"/>
      <c r="CNM105" s="267"/>
      <c r="CNN105" s="267"/>
      <c r="CNO105" s="267"/>
      <c r="CNP105" s="267"/>
      <c r="CNQ105" s="267"/>
      <c r="CNR105" s="267"/>
      <c r="CNS105" s="267"/>
      <c r="CNT105" s="267"/>
      <c r="CNU105" s="267"/>
      <c r="CNV105" s="267"/>
      <c r="CNW105" s="267"/>
      <c r="CNX105" s="267"/>
      <c r="CNY105" s="267"/>
      <c r="CNZ105" s="267"/>
      <c r="COA105" s="267"/>
      <c r="COB105" s="267"/>
      <c r="COC105" s="267"/>
      <c r="COD105" s="267"/>
      <c r="COE105" s="267"/>
      <c r="COF105" s="267"/>
      <c r="COG105" s="267"/>
      <c r="COH105" s="267"/>
      <c r="COI105" s="267"/>
      <c r="COJ105" s="267"/>
      <c r="COK105" s="267"/>
      <c r="COL105" s="267"/>
      <c r="COM105" s="267"/>
      <c r="CON105" s="267"/>
      <c r="COO105" s="267"/>
      <c r="COP105" s="267"/>
      <c r="COQ105" s="267"/>
      <c r="COR105" s="267"/>
      <c r="COS105" s="267"/>
      <c r="COT105" s="267"/>
      <c r="COU105" s="267"/>
      <c r="COV105" s="267"/>
      <c r="COW105" s="267"/>
      <c r="COX105" s="267"/>
      <c r="COY105" s="267"/>
      <c r="COZ105" s="267"/>
      <c r="CPA105" s="267"/>
      <c r="CPB105" s="267"/>
      <c r="CPC105" s="267"/>
      <c r="CPD105" s="267"/>
      <c r="CPE105" s="267"/>
      <c r="CPF105" s="267"/>
      <c r="CPG105" s="267"/>
      <c r="CPH105" s="267"/>
      <c r="CPI105" s="267"/>
      <c r="CPJ105" s="267"/>
      <c r="CPK105" s="267"/>
      <c r="CPL105" s="267"/>
      <c r="CPM105" s="267"/>
      <c r="CPN105" s="267"/>
      <c r="CPO105" s="267"/>
      <c r="CPP105" s="267"/>
      <c r="CPQ105" s="267"/>
      <c r="CPR105" s="267"/>
      <c r="CPS105" s="267"/>
      <c r="CPT105" s="267"/>
      <c r="CPU105" s="267"/>
      <c r="CPV105" s="267"/>
      <c r="CPW105" s="267"/>
      <c r="CPX105" s="267"/>
      <c r="CPY105" s="267"/>
      <c r="CPZ105" s="267"/>
      <c r="CQA105" s="267"/>
      <c r="CQB105" s="267"/>
      <c r="CQC105" s="267"/>
      <c r="CQD105" s="267"/>
      <c r="CQE105" s="267"/>
      <c r="CQF105" s="267"/>
      <c r="CQG105" s="267"/>
      <c r="CQH105" s="267"/>
      <c r="CQI105" s="267"/>
      <c r="CQJ105" s="267"/>
      <c r="CQK105" s="267"/>
      <c r="CQL105" s="267"/>
      <c r="CQM105" s="267"/>
      <c r="CQN105" s="267"/>
      <c r="CQO105" s="267"/>
      <c r="CQP105" s="267"/>
      <c r="CQQ105" s="267"/>
      <c r="CQR105" s="267"/>
      <c r="CQS105" s="267"/>
      <c r="CQT105" s="267"/>
      <c r="CQU105" s="267"/>
      <c r="CQV105" s="267"/>
      <c r="CQW105" s="267"/>
      <c r="CQX105" s="267"/>
      <c r="CQY105" s="267"/>
      <c r="CQZ105" s="267"/>
      <c r="CRA105" s="267"/>
      <c r="CRB105" s="267"/>
      <c r="CRC105" s="267"/>
      <c r="CRD105" s="267"/>
      <c r="CRE105" s="267"/>
      <c r="CRF105" s="267"/>
      <c r="CRG105" s="267"/>
      <c r="CRH105" s="267"/>
      <c r="CRI105" s="267"/>
      <c r="CRJ105" s="267"/>
      <c r="CRK105" s="267"/>
      <c r="CRL105" s="267"/>
      <c r="CRM105" s="267"/>
      <c r="CRN105" s="267"/>
      <c r="CRO105" s="267"/>
      <c r="CRP105" s="267"/>
      <c r="CRQ105" s="267"/>
      <c r="CRR105" s="267"/>
      <c r="CRS105" s="267"/>
      <c r="CRT105" s="267"/>
      <c r="CRU105" s="267"/>
      <c r="CRV105" s="267"/>
      <c r="CRW105" s="267"/>
      <c r="CRX105" s="267"/>
      <c r="CRY105" s="267"/>
      <c r="CRZ105" s="267"/>
      <c r="CSA105" s="267"/>
      <c r="CSB105" s="267"/>
      <c r="CSC105" s="267"/>
      <c r="CSD105" s="267"/>
      <c r="CSE105" s="267"/>
      <c r="CSF105" s="267"/>
      <c r="CSG105" s="267"/>
      <c r="CSH105" s="267"/>
      <c r="CSI105" s="267"/>
      <c r="CSJ105" s="267"/>
      <c r="CSK105" s="267"/>
      <c r="CSL105" s="267"/>
      <c r="CSM105" s="267"/>
      <c r="CSN105" s="267"/>
      <c r="CSO105" s="267"/>
      <c r="CSP105" s="267"/>
      <c r="CSQ105" s="267"/>
      <c r="CSR105" s="267"/>
      <c r="CSS105" s="267"/>
      <c r="CST105" s="267"/>
      <c r="CSU105" s="267"/>
      <c r="CSV105" s="267"/>
      <c r="CSW105" s="267"/>
      <c r="CSX105" s="267"/>
      <c r="CSY105" s="267"/>
      <c r="CSZ105" s="267"/>
      <c r="CTA105" s="267"/>
      <c r="CTB105" s="267"/>
      <c r="CTC105" s="267"/>
      <c r="CTD105" s="267"/>
      <c r="CTE105" s="267"/>
      <c r="CTF105" s="267"/>
      <c r="CTG105" s="267"/>
      <c r="CTH105" s="267"/>
      <c r="CTI105" s="267"/>
      <c r="CTJ105" s="267"/>
      <c r="CTK105" s="267"/>
      <c r="CTL105" s="267"/>
      <c r="CTM105" s="267"/>
      <c r="CTN105" s="267"/>
      <c r="CTO105" s="267"/>
      <c r="CTP105" s="267"/>
      <c r="CTQ105" s="267"/>
      <c r="CTR105" s="267"/>
      <c r="CTS105" s="267"/>
      <c r="CTT105" s="267"/>
      <c r="CTU105" s="267"/>
      <c r="CTV105" s="267"/>
      <c r="CTW105" s="267"/>
      <c r="CTX105" s="267"/>
      <c r="CTY105" s="267"/>
      <c r="CTZ105" s="267"/>
      <c r="CUA105" s="267"/>
      <c r="CUB105" s="267"/>
      <c r="CUC105" s="267"/>
      <c r="CUD105" s="267"/>
      <c r="CUE105" s="267"/>
      <c r="CUF105" s="267"/>
      <c r="CUG105" s="267"/>
      <c r="CUH105" s="267"/>
      <c r="CUI105" s="267"/>
      <c r="CUJ105" s="267"/>
      <c r="CUK105" s="267"/>
      <c r="CUL105" s="267"/>
      <c r="CUM105" s="267"/>
      <c r="CUN105" s="267"/>
      <c r="CUO105" s="267"/>
      <c r="CUP105" s="267"/>
      <c r="CUQ105" s="267"/>
      <c r="CUR105" s="267"/>
      <c r="CUS105" s="267"/>
      <c r="CUT105" s="267"/>
      <c r="CUU105" s="267"/>
      <c r="CUV105" s="267"/>
      <c r="CUW105" s="267"/>
      <c r="CUX105" s="267"/>
      <c r="CUY105" s="267"/>
      <c r="CUZ105" s="267"/>
      <c r="CVA105" s="267"/>
      <c r="CVB105" s="267"/>
      <c r="CVC105" s="267"/>
      <c r="CVD105" s="267"/>
      <c r="CVE105" s="267"/>
      <c r="CVF105" s="267"/>
      <c r="CVG105" s="267"/>
      <c r="CVH105" s="267"/>
      <c r="CVI105" s="267"/>
      <c r="CVJ105" s="267"/>
      <c r="CVK105" s="267"/>
      <c r="CVL105" s="267"/>
      <c r="CVM105" s="267"/>
      <c r="CVN105" s="267"/>
      <c r="CVO105" s="267"/>
      <c r="CVP105" s="267"/>
      <c r="CVQ105" s="267"/>
      <c r="CVR105" s="267"/>
      <c r="CVS105" s="267"/>
      <c r="CVT105" s="267"/>
      <c r="CVU105" s="267"/>
      <c r="CVV105" s="267"/>
      <c r="CVW105" s="267"/>
      <c r="CVX105" s="267"/>
      <c r="CVY105" s="267"/>
      <c r="CVZ105" s="267"/>
      <c r="CWA105" s="267"/>
      <c r="CWB105" s="267"/>
      <c r="CWC105" s="267"/>
      <c r="CWD105" s="267"/>
      <c r="CWE105" s="267"/>
      <c r="CWF105" s="267"/>
      <c r="CWG105" s="267"/>
      <c r="CWH105" s="267"/>
      <c r="CWI105" s="267"/>
      <c r="CWJ105" s="267"/>
      <c r="CWK105" s="267"/>
      <c r="CWL105" s="267"/>
      <c r="CWM105" s="267"/>
      <c r="CWN105" s="267"/>
      <c r="CWO105" s="267"/>
      <c r="CWP105" s="267"/>
      <c r="CWQ105" s="267"/>
      <c r="CWR105" s="267"/>
      <c r="CWS105" s="267"/>
      <c r="CWT105" s="267"/>
      <c r="CWU105" s="267"/>
      <c r="CWV105" s="267"/>
      <c r="CWW105" s="267"/>
      <c r="CWX105" s="267"/>
      <c r="CWY105" s="267"/>
      <c r="CWZ105" s="267"/>
      <c r="CXA105" s="267"/>
      <c r="CXB105" s="267"/>
      <c r="CXC105" s="267"/>
      <c r="CXD105" s="267"/>
      <c r="CXE105" s="267"/>
      <c r="CXF105" s="267"/>
      <c r="CXG105" s="267"/>
      <c r="CXH105" s="267"/>
      <c r="CXI105" s="267"/>
      <c r="CXJ105" s="267"/>
      <c r="CXK105" s="267"/>
      <c r="CXL105" s="267"/>
      <c r="CXM105" s="267"/>
      <c r="CXN105" s="267"/>
      <c r="CXO105" s="267"/>
      <c r="CXP105" s="267"/>
      <c r="CXQ105" s="267"/>
      <c r="CXR105" s="267"/>
      <c r="CXS105" s="267"/>
      <c r="CXT105" s="267"/>
      <c r="CXU105" s="267"/>
      <c r="CXV105" s="267"/>
      <c r="CXW105" s="267"/>
      <c r="CXX105" s="267"/>
      <c r="CXY105" s="267"/>
      <c r="CXZ105" s="267"/>
      <c r="CYA105" s="267"/>
      <c r="CYB105" s="267"/>
      <c r="CYC105" s="267"/>
      <c r="CYD105" s="267"/>
      <c r="CYE105" s="267"/>
      <c r="CYF105" s="267"/>
      <c r="CYG105" s="267"/>
      <c r="CYH105" s="267"/>
      <c r="CYI105" s="267"/>
      <c r="CYJ105" s="267"/>
      <c r="CYK105" s="267"/>
      <c r="CYL105" s="267"/>
      <c r="CYM105" s="267"/>
      <c r="CYN105" s="267"/>
      <c r="CYO105" s="267"/>
      <c r="CYP105" s="267"/>
      <c r="CYQ105" s="267"/>
      <c r="CYR105" s="267"/>
      <c r="CYS105" s="267"/>
      <c r="CYT105" s="267"/>
      <c r="CYU105" s="267"/>
      <c r="CYV105" s="267"/>
      <c r="CYW105" s="267"/>
      <c r="CYX105" s="267"/>
      <c r="CYY105" s="267"/>
      <c r="CYZ105" s="267"/>
      <c r="CZA105" s="267"/>
      <c r="CZB105" s="267"/>
      <c r="CZC105" s="267"/>
      <c r="CZD105" s="267"/>
      <c r="CZE105" s="267"/>
      <c r="CZF105" s="267"/>
      <c r="CZG105" s="267"/>
      <c r="CZH105" s="267"/>
      <c r="CZI105" s="267"/>
      <c r="CZJ105" s="267"/>
      <c r="CZK105" s="267"/>
      <c r="CZL105" s="267"/>
      <c r="CZM105" s="267"/>
      <c r="CZN105" s="267"/>
      <c r="CZO105" s="267"/>
      <c r="CZP105" s="267"/>
      <c r="CZQ105" s="267"/>
      <c r="CZR105" s="267"/>
      <c r="CZS105" s="267"/>
      <c r="CZT105" s="267"/>
      <c r="CZU105" s="267"/>
      <c r="CZV105" s="267"/>
      <c r="CZW105" s="267"/>
      <c r="CZX105" s="267"/>
      <c r="CZY105" s="267"/>
      <c r="CZZ105" s="267"/>
      <c r="DAA105" s="267"/>
      <c r="DAB105" s="267"/>
      <c r="DAC105" s="267"/>
      <c r="DAD105" s="267"/>
      <c r="DAE105" s="267"/>
      <c r="DAF105" s="267"/>
      <c r="DAG105" s="267"/>
      <c r="DAH105" s="267"/>
      <c r="DAI105" s="267"/>
      <c r="DAJ105" s="267"/>
      <c r="DAK105" s="267"/>
      <c r="DAL105" s="267"/>
      <c r="DAM105" s="267"/>
      <c r="DAN105" s="267"/>
      <c r="DAO105" s="267"/>
      <c r="DAP105" s="267"/>
      <c r="DAQ105" s="267"/>
      <c r="DAR105" s="267"/>
      <c r="DAS105" s="267"/>
      <c r="DAT105" s="267"/>
      <c r="DAU105" s="267"/>
      <c r="DAV105" s="267"/>
      <c r="DAW105" s="267"/>
      <c r="DAX105" s="267"/>
      <c r="DAY105" s="267"/>
      <c r="DAZ105" s="267"/>
      <c r="DBA105" s="267"/>
      <c r="DBB105" s="267"/>
      <c r="DBC105" s="267"/>
      <c r="DBD105" s="267"/>
      <c r="DBE105" s="267"/>
      <c r="DBF105" s="267"/>
      <c r="DBG105" s="267"/>
      <c r="DBH105" s="267"/>
      <c r="DBI105" s="267"/>
      <c r="DBJ105" s="267"/>
      <c r="DBK105" s="267"/>
      <c r="DBL105" s="267"/>
      <c r="DBM105" s="267"/>
      <c r="DBN105" s="267"/>
      <c r="DBO105" s="267"/>
      <c r="DBP105" s="267"/>
      <c r="DBQ105" s="267"/>
      <c r="DBR105" s="267"/>
      <c r="DBS105" s="267"/>
      <c r="DBT105" s="267"/>
      <c r="DBU105" s="267"/>
      <c r="DBV105" s="267"/>
      <c r="DBW105" s="267"/>
      <c r="DBX105" s="267"/>
      <c r="DBY105" s="267"/>
      <c r="DBZ105" s="267"/>
      <c r="DCA105" s="267"/>
      <c r="DCB105" s="267"/>
      <c r="DCC105" s="267"/>
      <c r="DCD105" s="267"/>
      <c r="DCE105" s="267"/>
      <c r="DCF105" s="267"/>
      <c r="DCG105" s="267"/>
      <c r="DCH105" s="267"/>
      <c r="DCI105" s="267"/>
      <c r="DCJ105" s="267"/>
      <c r="DCK105" s="267"/>
      <c r="DCL105" s="267"/>
      <c r="DCM105" s="267"/>
      <c r="DCN105" s="267"/>
      <c r="DCO105" s="267"/>
      <c r="DCP105" s="267"/>
      <c r="DCQ105" s="267"/>
      <c r="DCR105" s="267"/>
      <c r="DCS105" s="267"/>
      <c r="DCT105" s="267"/>
      <c r="DCU105" s="267"/>
      <c r="DCV105" s="267"/>
      <c r="DCW105" s="267"/>
      <c r="DCX105" s="267"/>
      <c r="DCY105" s="267"/>
      <c r="DCZ105" s="267"/>
      <c r="DDA105" s="267"/>
      <c r="DDB105" s="267"/>
      <c r="DDC105" s="267"/>
      <c r="DDD105" s="267"/>
      <c r="DDE105" s="267"/>
      <c r="DDF105" s="267"/>
      <c r="DDG105" s="267"/>
      <c r="DDH105" s="267"/>
      <c r="DDI105" s="267"/>
      <c r="DDJ105" s="267"/>
      <c r="DDK105" s="267"/>
      <c r="DDL105" s="267"/>
      <c r="DDM105" s="267"/>
      <c r="DDN105" s="267"/>
      <c r="DDO105" s="267"/>
      <c r="DDP105" s="267"/>
      <c r="DDQ105" s="267"/>
      <c r="DDR105" s="267"/>
      <c r="DDS105" s="267"/>
      <c r="DDT105" s="267"/>
      <c r="DDU105" s="267"/>
      <c r="DDV105" s="267"/>
      <c r="DDW105" s="267"/>
      <c r="DDX105" s="267"/>
      <c r="DDY105" s="267"/>
      <c r="DDZ105" s="267"/>
      <c r="DEA105" s="267"/>
      <c r="DEB105" s="267"/>
      <c r="DEC105" s="267"/>
      <c r="DED105" s="267"/>
      <c r="DEE105" s="267"/>
      <c r="DEF105" s="267"/>
      <c r="DEG105" s="267"/>
      <c r="DEH105" s="267"/>
      <c r="DEI105" s="267"/>
      <c r="DEJ105" s="267"/>
      <c r="DEK105" s="267"/>
      <c r="DEL105" s="267"/>
      <c r="DEM105" s="267"/>
      <c r="DEN105" s="267"/>
      <c r="DEO105" s="267"/>
      <c r="DEP105" s="267"/>
      <c r="DEQ105" s="267"/>
      <c r="DER105" s="267"/>
      <c r="DES105" s="267"/>
      <c r="DET105" s="267"/>
      <c r="DEU105" s="267"/>
      <c r="DEV105" s="267"/>
      <c r="DEW105" s="267"/>
      <c r="DEX105" s="267"/>
      <c r="DEY105" s="267"/>
      <c r="DEZ105" s="267"/>
      <c r="DFA105" s="267"/>
      <c r="DFB105" s="267"/>
      <c r="DFC105" s="267"/>
      <c r="DFD105" s="267"/>
      <c r="DFE105" s="267"/>
      <c r="DFF105" s="267"/>
      <c r="DFG105" s="267"/>
      <c r="DFH105" s="267"/>
      <c r="DFI105" s="267"/>
      <c r="DFJ105" s="267"/>
      <c r="DFK105" s="267"/>
      <c r="DFL105" s="267"/>
      <c r="DFM105" s="267"/>
      <c r="DFN105" s="267"/>
      <c r="DFO105" s="267"/>
      <c r="DFP105" s="267"/>
      <c r="DFQ105" s="267"/>
      <c r="DFR105" s="267"/>
      <c r="DFS105" s="267"/>
      <c r="DFT105" s="267"/>
      <c r="DFU105" s="267"/>
      <c r="DFV105" s="267"/>
      <c r="DFW105" s="267"/>
      <c r="DFX105" s="267"/>
      <c r="DFY105" s="267"/>
      <c r="DFZ105" s="267"/>
      <c r="DGA105" s="267"/>
      <c r="DGB105" s="267"/>
      <c r="DGC105" s="267"/>
      <c r="DGD105" s="267"/>
      <c r="DGE105" s="267"/>
      <c r="DGF105" s="267"/>
      <c r="DGG105" s="267"/>
      <c r="DGH105" s="267"/>
      <c r="DGI105" s="267"/>
      <c r="DGJ105" s="267"/>
      <c r="DGK105" s="267"/>
      <c r="DGL105" s="267"/>
      <c r="DGM105" s="267"/>
      <c r="DGN105" s="267"/>
      <c r="DGO105" s="267"/>
      <c r="DGP105" s="267"/>
      <c r="DGQ105" s="267"/>
      <c r="DGR105" s="267"/>
      <c r="DGS105" s="267"/>
      <c r="DGT105" s="267"/>
      <c r="DGU105" s="267"/>
      <c r="DGV105" s="267"/>
      <c r="DGW105" s="267"/>
      <c r="DGX105" s="267"/>
      <c r="DGY105" s="267"/>
      <c r="DGZ105" s="267"/>
      <c r="DHA105" s="267"/>
      <c r="DHB105" s="267"/>
      <c r="DHC105" s="267"/>
      <c r="DHD105" s="267"/>
      <c r="DHE105" s="267"/>
      <c r="DHF105" s="267"/>
      <c r="DHG105" s="267"/>
      <c r="DHH105" s="267"/>
      <c r="DHI105" s="267"/>
      <c r="DHJ105" s="267"/>
      <c r="DHK105" s="267"/>
      <c r="DHL105" s="267"/>
      <c r="DHM105" s="267"/>
      <c r="DHN105" s="267"/>
      <c r="DHO105" s="267"/>
      <c r="DHP105" s="267"/>
      <c r="DHQ105" s="267"/>
      <c r="DHR105" s="267"/>
      <c r="DHS105" s="267"/>
      <c r="DHT105" s="267"/>
      <c r="DHU105" s="267"/>
      <c r="DHV105" s="267"/>
      <c r="DHW105" s="267"/>
      <c r="DHX105" s="267"/>
      <c r="DHY105" s="267"/>
      <c r="DHZ105" s="267"/>
      <c r="DIA105" s="267"/>
      <c r="DIB105" s="267"/>
      <c r="DIC105" s="267"/>
      <c r="DID105" s="267"/>
      <c r="DIE105" s="267"/>
      <c r="DIF105" s="267"/>
      <c r="DIG105" s="267"/>
      <c r="DIH105" s="267"/>
      <c r="DII105" s="267"/>
      <c r="DIJ105" s="267"/>
      <c r="DIK105" s="267"/>
      <c r="DIL105" s="267"/>
      <c r="DIM105" s="267"/>
      <c r="DIN105" s="267"/>
      <c r="DIO105" s="267"/>
      <c r="DIP105" s="267"/>
      <c r="DIQ105" s="267"/>
      <c r="DIR105" s="267"/>
      <c r="DIS105" s="267"/>
      <c r="DIT105" s="267"/>
      <c r="DIU105" s="267"/>
      <c r="DIV105" s="267"/>
      <c r="DIW105" s="267"/>
      <c r="DIX105" s="267"/>
      <c r="DIY105" s="267"/>
      <c r="DIZ105" s="267"/>
      <c r="DJA105" s="267"/>
      <c r="DJB105" s="267"/>
      <c r="DJC105" s="267"/>
      <c r="DJD105" s="267"/>
      <c r="DJE105" s="267"/>
      <c r="DJF105" s="267"/>
      <c r="DJG105" s="267"/>
      <c r="DJH105" s="267"/>
      <c r="DJI105" s="267"/>
      <c r="DJJ105" s="267"/>
      <c r="DJK105" s="267"/>
      <c r="DJL105" s="267"/>
      <c r="DJM105" s="267"/>
      <c r="DJN105" s="267"/>
      <c r="DJO105" s="267"/>
      <c r="DJP105" s="267"/>
      <c r="DJQ105" s="267"/>
      <c r="DJR105" s="267"/>
      <c r="DJS105" s="267"/>
      <c r="DJT105" s="267"/>
      <c r="DJU105" s="267"/>
      <c r="DJV105" s="267"/>
      <c r="DJW105" s="267"/>
      <c r="DJX105" s="267"/>
      <c r="DJY105" s="267"/>
      <c r="DJZ105" s="267"/>
      <c r="DKA105" s="267"/>
      <c r="DKB105" s="267"/>
      <c r="DKC105" s="267"/>
      <c r="DKD105" s="267"/>
      <c r="DKE105" s="267"/>
      <c r="DKF105" s="267"/>
      <c r="DKG105" s="267"/>
      <c r="DKH105" s="267"/>
      <c r="DKI105" s="267"/>
      <c r="DKJ105" s="267"/>
      <c r="DKK105" s="267"/>
      <c r="DKL105" s="267"/>
      <c r="DKM105" s="267"/>
      <c r="DKN105" s="267"/>
      <c r="DKO105" s="267"/>
      <c r="DKP105" s="267"/>
      <c r="DKQ105" s="267"/>
      <c r="DKR105" s="267"/>
      <c r="DKS105" s="267"/>
      <c r="DKT105" s="267"/>
      <c r="DKU105" s="267"/>
      <c r="DKV105" s="267"/>
      <c r="DKW105" s="267"/>
      <c r="DKX105" s="267"/>
      <c r="DKY105" s="267"/>
      <c r="DKZ105" s="267"/>
      <c r="DLA105" s="267"/>
      <c r="DLB105" s="267"/>
      <c r="DLC105" s="267"/>
      <c r="DLD105" s="267"/>
      <c r="DLE105" s="267"/>
      <c r="DLF105" s="267"/>
      <c r="DLG105" s="267"/>
      <c r="DLH105" s="267"/>
      <c r="DLI105" s="267"/>
      <c r="DLJ105" s="267"/>
      <c r="DLK105" s="267"/>
      <c r="DLL105" s="267"/>
      <c r="DLM105" s="267"/>
      <c r="DLN105" s="267"/>
      <c r="DLO105" s="267"/>
      <c r="DLP105" s="267"/>
      <c r="DLQ105" s="267"/>
      <c r="DLR105" s="267"/>
      <c r="DLS105" s="267"/>
      <c r="DLT105" s="267"/>
      <c r="DLU105" s="267"/>
      <c r="DLV105" s="267"/>
      <c r="DLW105" s="267"/>
      <c r="DLX105" s="267"/>
      <c r="DLY105" s="267"/>
      <c r="DLZ105" s="267"/>
      <c r="DMA105" s="267"/>
      <c r="DMB105" s="267"/>
      <c r="DMC105" s="267"/>
      <c r="DMD105" s="267"/>
      <c r="DME105" s="267"/>
      <c r="DMF105" s="267"/>
      <c r="DMG105" s="267"/>
      <c r="DMH105" s="267"/>
      <c r="DMI105" s="267"/>
      <c r="DMJ105" s="267"/>
      <c r="DMK105" s="267"/>
      <c r="DML105" s="267"/>
      <c r="DMM105" s="267"/>
      <c r="DMN105" s="267"/>
      <c r="DMO105" s="267"/>
      <c r="DMP105" s="267"/>
      <c r="DMQ105" s="267"/>
      <c r="DMR105" s="267"/>
      <c r="DMS105" s="267"/>
      <c r="DMT105" s="267"/>
      <c r="DMU105" s="267"/>
      <c r="DMV105" s="267"/>
      <c r="DMW105" s="267"/>
      <c r="DMX105" s="267"/>
      <c r="DMY105" s="267"/>
      <c r="DMZ105" s="267"/>
      <c r="DNA105" s="267"/>
      <c r="DNB105" s="267"/>
      <c r="DNC105" s="267"/>
      <c r="DND105" s="267"/>
      <c r="DNE105" s="267"/>
      <c r="DNF105" s="267"/>
      <c r="DNG105" s="267"/>
      <c r="DNH105" s="267"/>
      <c r="DNI105" s="267"/>
      <c r="DNJ105" s="267"/>
      <c r="DNK105" s="267"/>
      <c r="DNL105" s="267"/>
      <c r="DNM105" s="267"/>
      <c r="DNN105" s="267"/>
      <c r="DNO105" s="267"/>
      <c r="DNP105" s="267"/>
      <c r="DNQ105" s="267"/>
      <c r="DNR105" s="267"/>
      <c r="DNS105" s="267"/>
      <c r="DNT105" s="267"/>
      <c r="DNU105" s="267"/>
      <c r="DNV105" s="267"/>
      <c r="DNW105" s="267"/>
      <c r="DNX105" s="267"/>
      <c r="DNY105" s="267"/>
      <c r="DNZ105" s="267"/>
      <c r="DOA105" s="267"/>
      <c r="DOB105" s="267"/>
      <c r="DOC105" s="267"/>
      <c r="DOD105" s="267"/>
      <c r="DOE105" s="267"/>
      <c r="DOF105" s="267"/>
      <c r="DOG105" s="267"/>
      <c r="DOH105" s="267"/>
      <c r="DOI105" s="267"/>
      <c r="DOJ105" s="267"/>
      <c r="DOK105" s="267"/>
      <c r="DOL105" s="267"/>
      <c r="DOM105" s="267"/>
      <c r="DON105" s="267"/>
      <c r="DOO105" s="267"/>
      <c r="DOP105" s="267"/>
      <c r="DOQ105" s="267"/>
      <c r="DOR105" s="267"/>
      <c r="DOS105" s="267"/>
      <c r="DOT105" s="267"/>
      <c r="DOU105" s="267"/>
      <c r="DOV105" s="267"/>
      <c r="DOW105" s="267"/>
      <c r="DOX105" s="267"/>
      <c r="DOY105" s="267"/>
      <c r="DOZ105" s="267"/>
      <c r="DPA105" s="267"/>
      <c r="DPB105" s="267"/>
      <c r="DPC105" s="267"/>
      <c r="DPD105" s="267"/>
      <c r="DPE105" s="267"/>
      <c r="DPF105" s="267"/>
      <c r="DPG105" s="267"/>
      <c r="DPH105" s="267"/>
      <c r="DPI105" s="267"/>
      <c r="DPJ105" s="267"/>
      <c r="DPK105" s="267"/>
      <c r="DPL105" s="267"/>
      <c r="DPM105" s="267"/>
      <c r="DPN105" s="267"/>
      <c r="DPO105" s="267"/>
      <c r="DPP105" s="267"/>
      <c r="DPQ105" s="267"/>
      <c r="DPR105" s="267"/>
      <c r="DPS105" s="267"/>
      <c r="DPT105" s="267"/>
      <c r="DPU105" s="267"/>
      <c r="DPV105" s="267"/>
      <c r="DPW105" s="267"/>
      <c r="DPX105" s="267"/>
      <c r="DPY105" s="267"/>
      <c r="DPZ105" s="267"/>
      <c r="DQA105" s="267"/>
      <c r="DQB105" s="267"/>
      <c r="DQC105" s="267"/>
      <c r="DQD105" s="267"/>
      <c r="DQE105" s="267"/>
      <c r="DQF105" s="267"/>
      <c r="DQG105" s="267"/>
      <c r="DQH105" s="267"/>
      <c r="DQI105" s="267"/>
      <c r="DQJ105" s="267"/>
      <c r="DQK105" s="267"/>
      <c r="DQL105" s="267"/>
      <c r="DQM105" s="267"/>
      <c r="DQN105" s="267"/>
      <c r="DQO105" s="267"/>
      <c r="DQP105" s="267"/>
      <c r="DQQ105" s="267"/>
      <c r="DQR105" s="267"/>
      <c r="DQS105" s="267"/>
      <c r="DQT105" s="267"/>
      <c r="DQU105" s="267"/>
      <c r="DQV105" s="267"/>
      <c r="DQW105" s="267"/>
      <c r="DQX105" s="267"/>
      <c r="DQY105" s="267"/>
      <c r="DQZ105" s="267"/>
      <c r="DRA105" s="267"/>
      <c r="DRB105" s="267"/>
      <c r="DRC105" s="267"/>
      <c r="DRD105" s="267"/>
      <c r="DRE105" s="267"/>
      <c r="DRF105" s="267"/>
      <c r="DRG105" s="267"/>
      <c r="DRH105" s="267"/>
      <c r="DRI105" s="267"/>
      <c r="DRJ105" s="267"/>
      <c r="DRK105" s="267"/>
      <c r="DRL105" s="267"/>
      <c r="DRM105" s="267"/>
      <c r="DRN105" s="267"/>
      <c r="DRO105" s="267"/>
      <c r="DRP105" s="267"/>
      <c r="DRQ105" s="267"/>
      <c r="DRR105" s="267"/>
      <c r="DRS105" s="267"/>
      <c r="DRT105" s="267"/>
      <c r="DRU105" s="267"/>
      <c r="DRV105" s="267"/>
      <c r="DRW105" s="267"/>
      <c r="DRX105" s="267"/>
      <c r="DRY105" s="267"/>
      <c r="DRZ105" s="267"/>
      <c r="DSA105" s="267"/>
      <c r="DSB105" s="267"/>
      <c r="DSC105" s="267"/>
      <c r="DSD105" s="267"/>
      <c r="DSE105" s="267"/>
      <c r="DSF105" s="267"/>
      <c r="DSG105" s="267"/>
      <c r="DSH105" s="267"/>
      <c r="DSI105" s="267"/>
      <c r="DSJ105" s="267"/>
      <c r="DSK105" s="267"/>
      <c r="DSL105" s="267"/>
      <c r="DSM105" s="267"/>
      <c r="DSN105" s="267"/>
      <c r="DSO105" s="267"/>
      <c r="DSP105" s="267"/>
      <c r="DSQ105" s="267"/>
      <c r="DSR105" s="267"/>
      <c r="DSS105" s="267"/>
      <c r="DST105" s="267"/>
      <c r="DSU105" s="267"/>
      <c r="DSV105" s="267"/>
      <c r="DSW105" s="267"/>
      <c r="DSX105" s="267"/>
      <c r="DSY105" s="267"/>
      <c r="DSZ105" s="267"/>
      <c r="DTA105" s="267"/>
      <c r="DTB105" s="267"/>
      <c r="DTC105" s="267"/>
      <c r="DTD105" s="267"/>
      <c r="DTE105" s="267"/>
      <c r="DTF105" s="267"/>
      <c r="DTG105" s="267"/>
      <c r="DTH105" s="267"/>
      <c r="DTI105" s="267"/>
      <c r="DTJ105" s="267"/>
      <c r="DTK105" s="267"/>
      <c r="DTL105" s="267"/>
      <c r="DTM105" s="267"/>
      <c r="DTN105" s="267"/>
      <c r="DTO105" s="267"/>
      <c r="DTP105" s="267"/>
      <c r="DTQ105" s="267"/>
      <c r="DTR105" s="267"/>
      <c r="DTS105" s="267"/>
      <c r="DTT105" s="267"/>
      <c r="DTU105" s="267"/>
      <c r="DTV105" s="267"/>
      <c r="DTW105" s="267"/>
      <c r="DTX105" s="267"/>
      <c r="DTY105" s="267"/>
      <c r="DTZ105" s="267"/>
      <c r="DUA105" s="267"/>
      <c r="DUB105" s="267"/>
      <c r="DUC105" s="267"/>
      <c r="DUD105" s="267"/>
      <c r="DUE105" s="267"/>
      <c r="DUF105" s="267"/>
      <c r="DUG105" s="267"/>
      <c r="DUH105" s="267"/>
      <c r="DUI105" s="267"/>
      <c r="DUJ105" s="267"/>
      <c r="DUK105" s="267"/>
      <c r="DUL105" s="267"/>
      <c r="DUM105" s="267"/>
      <c r="DUN105" s="267"/>
      <c r="DUO105" s="267"/>
      <c r="DUP105" s="267"/>
      <c r="DUQ105" s="267"/>
      <c r="DUR105" s="267"/>
      <c r="DUS105" s="267"/>
      <c r="DUT105" s="267"/>
      <c r="DUU105" s="267"/>
      <c r="DUV105" s="267"/>
      <c r="DUW105" s="267"/>
      <c r="DUX105" s="267"/>
      <c r="DUY105" s="267"/>
      <c r="DUZ105" s="267"/>
      <c r="DVA105" s="267"/>
      <c r="DVB105" s="267"/>
      <c r="DVC105" s="267"/>
      <c r="DVD105" s="267"/>
      <c r="DVE105" s="267"/>
      <c r="DVF105" s="267"/>
      <c r="DVG105" s="267"/>
      <c r="DVH105" s="267"/>
      <c r="DVI105" s="267"/>
      <c r="DVJ105" s="267"/>
      <c r="DVK105" s="267"/>
      <c r="DVL105" s="267"/>
      <c r="DVM105" s="267"/>
      <c r="DVN105" s="267"/>
      <c r="DVO105" s="267"/>
      <c r="DVP105" s="267"/>
      <c r="DVQ105" s="267"/>
      <c r="DVR105" s="267"/>
      <c r="DVS105" s="267"/>
      <c r="DVT105" s="267"/>
      <c r="DVU105" s="267"/>
      <c r="DVV105" s="267"/>
      <c r="DVW105" s="267"/>
      <c r="DVX105" s="267"/>
      <c r="DVY105" s="267"/>
      <c r="DVZ105" s="267"/>
      <c r="DWA105" s="267"/>
      <c r="DWB105" s="267"/>
      <c r="DWC105" s="267"/>
      <c r="DWD105" s="267"/>
      <c r="DWE105" s="267"/>
      <c r="DWF105" s="267"/>
      <c r="DWG105" s="267"/>
      <c r="DWH105" s="267"/>
      <c r="DWI105" s="267"/>
      <c r="DWJ105" s="267"/>
      <c r="DWK105" s="267"/>
      <c r="DWL105" s="267"/>
      <c r="DWM105" s="267"/>
      <c r="DWN105" s="267"/>
      <c r="DWO105" s="267"/>
      <c r="DWP105" s="267"/>
      <c r="DWQ105" s="267"/>
      <c r="DWR105" s="267"/>
      <c r="DWS105" s="267"/>
      <c r="DWT105" s="267"/>
      <c r="DWU105" s="267"/>
      <c r="DWV105" s="267"/>
      <c r="DWW105" s="267"/>
      <c r="DWX105" s="267"/>
      <c r="DWY105" s="267"/>
      <c r="DWZ105" s="267"/>
      <c r="DXA105" s="267"/>
      <c r="DXB105" s="267"/>
      <c r="DXC105" s="267"/>
      <c r="DXD105" s="267"/>
      <c r="DXE105" s="267"/>
      <c r="DXF105" s="267"/>
      <c r="DXG105" s="267"/>
      <c r="DXH105" s="267"/>
      <c r="DXI105" s="267"/>
      <c r="DXJ105" s="267"/>
      <c r="DXK105" s="267"/>
      <c r="DXL105" s="267"/>
      <c r="DXM105" s="267"/>
      <c r="DXN105" s="267"/>
      <c r="DXO105" s="267"/>
      <c r="DXP105" s="267"/>
      <c r="DXQ105" s="267"/>
      <c r="DXR105" s="267"/>
      <c r="DXS105" s="267"/>
      <c r="DXT105" s="267"/>
      <c r="DXU105" s="267"/>
      <c r="DXV105" s="267"/>
      <c r="DXW105" s="267"/>
      <c r="DXX105" s="267"/>
      <c r="DXY105" s="267"/>
      <c r="DXZ105" s="267"/>
      <c r="DYA105" s="267"/>
      <c r="DYB105" s="267"/>
      <c r="DYC105" s="267"/>
      <c r="DYD105" s="267"/>
      <c r="DYE105" s="267"/>
      <c r="DYF105" s="267"/>
      <c r="DYG105" s="267"/>
      <c r="DYH105" s="267"/>
      <c r="DYI105" s="267"/>
      <c r="DYJ105" s="267"/>
      <c r="DYK105" s="267"/>
      <c r="DYL105" s="267"/>
      <c r="DYM105" s="267"/>
      <c r="DYN105" s="267"/>
      <c r="DYO105" s="267"/>
      <c r="DYP105" s="267"/>
      <c r="DYQ105" s="267"/>
      <c r="DYR105" s="267"/>
      <c r="DYS105" s="267"/>
      <c r="DYT105" s="267"/>
      <c r="DYU105" s="267"/>
      <c r="DYV105" s="267"/>
      <c r="DYW105" s="267"/>
      <c r="DYX105" s="267"/>
      <c r="DYY105" s="267"/>
      <c r="DYZ105" s="267"/>
      <c r="DZA105" s="267"/>
      <c r="DZB105" s="267"/>
      <c r="DZC105" s="267"/>
      <c r="DZD105" s="267"/>
      <c r="DZE105" s="267"/>
      <c r="DZF105" s="267"/>
      <c r="DZG105" s="267"/>
      <c r="DZH105" s="267"/>
      <c r="DZI105" s="267"/>
      <c r="DZJ105" s="267"/>
      <c r="DZK105" s="267"/>
      <c r="DZL105" s="267"/>
      <c r="DZM105" s="267"/>
      <c r="DZN105" s="267"/>
      <c r="DZO105" s="267"/>
      <c r="DZP105" s="267"/>
      <c r="DZQ105" s="267"/>
      <c r="DZR105" s="267"/>
      <c r="DZS105" s="267"/>
      <c r="DZT105" s="267"/>
      <c r="DZU105" s="267"/>
      <c r="DZV105" s="267"/>
      <c r="DZW105" s="267"/>
      <c r="DZX105" s="267"/>
      <c r="DZY105" s="267"/>
      <c r="DZZ105" s="267"/>
      <c r="EAA105" s="267"/>
      <c r="EAB105" s="267"/>
      <c r="EAC105" s="267"/>
      <c r="EAD105" s="267"/>
      <c r="EAE105" s="267"/>
      <c r="EAF105" s="267"/>
      <c r="EAG105" s="267"/>
      <c r="EAH105" s="267"/>
      <c r="EAI105" s="267"/>
      <c r="EAJ105" s="267"/>
      <c r="EAK105" s="267"/>
      <c r="EAL105" s="267"/>
      <c r="EAM105" s="267"/>
      <c r="EAN105" s="267"/>
      <c r="EAO105" s="267"/>
      <c r="EAP105" s="267"/>
      <c r="EAQ105" s="267"/>
      <c r="EAR105" s="267"/>
      <c r="EAS105" s="267"/>
      <c r="EAT105" s="267"/>
      <c r="EAU105" s="267"/>
      <c r="EAV105" s="267"/>
      <c r="EAW105" s="267"/>
      <c r="EAX105" s="267"/>
      <c r="EAY105" s="267"/>
      <c r="EAZ105" s="267"/>
      <c r="EBA105" s="267"/>
      <c r="EBB105" s="267"/>
      <c r="EBC105" s="267"/>
      <c r="EBD105" s="267"/>
      <c r="EBE105" s="267"/>
      <c r="EBF105" s="267"/>
      <c r="EBG105" s="267"/>
      <c r="EBH105" s="267"/>
      <c r="EBI105" s="267"/>
      <c r="EBJ105" s="267"/>
      <c r="EBK105" s="267"/>
      <c r="EBL105" s="267"/>
      <c r="EBM105" s="267"/>
      <c r="EBN105" s="267"/>
      <c r="EBO105" s="267"/>
      <c r="EBP105" s="267"/>
      <c r="EBQ105" s="267"/>
      <c r="EBR105" s="267"/>
      <c r="EBS105" s="267"/>
      <c r="EBT105" s="267"/>
      <c r="EBU105" s="267"/>
      <c r="EBV105" s="267"/>
      <c r="EBW105" s="267"/>
      <c r="EBX105" s="267"/>
      <c r="EBY105" s="267"/>
      <c r="EBZ105" s="267"/>
      <c r="ECA105" s="267"/>
      <c r="ECB105" s="267"/>
      <c r="ECC105" s="267"/>
      <c r="ECD105" s="267"/>
      <c r="ECE105" s="267"/>
      <c r="ECF105" s="267"/>
      <c r="ECG105" s="267"/>
      <c r="ECH105" s="267"/>
      <c r="ECI105" s="267"/>
      <c r="ECJ105" s="267"/>
      <c r="ECK105" s="267"/>
      <c r="ECL105" s="267"/>
      <c r="ECM105" s="267"/>
      <c r="ECN105" s="267"/>
      <c r="ECO105" s="267"/>
      <c r="ECP105" s="267"/>
      <c r="ECQ105" s="267"/>
      <c r="ECR105" s="267"/>
      <c r="ECS105" s="267"/>
      <c r="ECT105" s="267"/>
      <c r="ECU105" s="267"/>
      <c r="ECV105" s="267"/>
      <c r="ECW105" s="267"/>
      <c r="ECX105" s="267"/>
      <c r="ECY105" s="267"/>
      <c r="ECZ105" s="267"/>
      <c r="EDA105" s="267"/>
      <c r="EDB105" s="267"/>
      <c r="EDC105" s="267"/>
      <c r="EDD105" s="267"/>
      <c r="EDE105" s="267"/>
      <c r="EDF105" s="267"/>
      <c r="EDG105" s="267"/>
      <c r="EDH105" s="267"/>
      <c r="EDI105" s="267"/>
      <c r="EDJ105" s="267"/>
      <c r="EDK105" s="267"/>
      <c r="EDL105" s="267"/>
      <c r="EDM105" s="267"/>
      <c r="EDN105" s="267"/>
      <c r="EDO105" s="267"/>
      <c r="EDP105" s="267"/>
      <c r="EDQ105" s="267"/>
      <c r="EDR105" s="267"/>
      <c r="EDS105" s="267"/>
      <c r="EDT105" s="267"/>
      <c r="EDU105" s="267"/>
      <c r="EDV105" s="267"/>
      <c r="EDW105" s="267"/>
      <c r="EDX105" s="267"/>
      <c r="EDY105" s="267"/>
      <c r="EDZ105" s="267"/>
      <c r="EEA105" s="267"/>
      <c r="EEB105" s="267"/>
      <c r="EEC105" s="267"/>
      <c r="EED105" s="267"/>
      <c r="EEE105" s="267"/>
      <c r="EEF105" s="267"/>
      <c r="EEG105" s="267"/>
      <c r="EEH105" s="267"/>
      <c r="EEI105" s="267"/>
      <c r="EEJ105" s="267"/>
      <c r="EEK105" s="267"/>
      <c r="EEL105" s="267"/>
      <c r="EEM105" s="267"/>
      <c r="EEN105" s="267"/>
      <c r="EEO105" s="267"/>
      <c r="EEP105" s="267"/>
      <c r="EEQ105" s="267"/>
      <c r="EER105" s="267"/>
      <c r="EES105" s="267"/>
      <c r="EET105" s="267"/>
      <c r="EEU105" s="267"/>
      <c r="EEV105" s="267"/>
      <c r="EEW105" s="267"/>
      <c r="EEX105" s="267"/>
      <c r="EEY105" s="267"/>
      <c r="EEZ105" s="267"/>
      <c r="EFA105" s="267"/>
      <c r="EFB105" s="267"/>
      <c r="EFC105" s="267"/>
      <c r="EFD105" s="267"/>
      <c r="EFE105" s="267"/>
      <c r="EFF105" s="267"/>
      <c r="EFG105" s="267"/>
      <c r="EFH105" s="267"/>
      <c r="EFI105" s="267"/>
      <c r="EFJ105" s="267"/>
      <c r="EFK105" s="267"/>
      <c r="EFL105" s="267"/>
      <c r="EFM105" s="267"/>
      <c r="EFN105" s="267"/>
      <c r="EFO105" s="267"/>
      <c r="EFP105" s="267"/>
      <c r="EFQ105" s="267"/>
      <c r="EFR105" s="267"/>
      <c r="EFS105" s="267"/>
      <c r="EFT105" s="267"/>
      <c r="EFU105" s="267"/>
      <c r="EFV105" s="267"/>
      <c r="EFW105" s="267"/>
      <c r="EFX105" s="267"/>
      <c r="EFY105" s="267"/>
      <c r="EFZ105" s="267"/>
      <c r="EGA105" s="267"/>
      <c r="EGB105" s="267"/>
      <c r="EGC105" s="267"/>
      <c r="EGD105" s="267"/>
      <c r="EGE105" s="267"/>
      <c r="EGF105" s="267"/>
      <c r="EGG105" s="267"/>
      <c r="EGH105" s="267"/>
      <c r="EGI105" s="267"/>
      <c r="EGJ105" s="267"/>
      <c r="EGK105" s="267"/>
      <c r="EGL105" s="267"/>
      <c r="EGM105" s="267"/>
      <c r="EGN105" s="267"/>
      <c r="EGO105" s="267"/>
      <c r="EGP105" s="267"/>
      <c r="EGQ105" s="267"/>
      <c r="EGR105" s="267"/>
      <c r="EGS105" s="267"/>
      <c r="EGT105" s="267"/>
      <c r="EGU105" s="267"/>
      <c r="EGV105" s="267"/>
      <c r="EGW105" s="267"/>
      <c r="EGX105" s="267"/>
      <c r="EGY105" s="267"/>
      <c r="EGZ105" s="267"/>
      <c r="EHA105" s="267"/>
      <c r="EHB105" s="267"/>
      <c r="EHC105" s="267"/>
      <c r="EHD105" s="267"/>
      <c r="EHE105" s="267"/>
      <c r="EHF105" s="267"/>
      <c r="EHG105" s="267"/>
      <c r="EHH105" s="267"/>
      <c r="EHI105" s="267"/>
      <c r="EHJ105" s="267"/>
      <c r="EHK105" s="267"/>
      <c r="EHL105" s="267"/>
      <c r="EHM105" s="267"/>
      <c r="EHN105" s="267"/>
      <c r="EHO105" s="267"/>
      <c r="EHP105" s="267"/>
      <c r="EHQ105" s="267"/>
      <c r="EHR105" s="267"/>
      <c r="EHS105" s="267"/>
      <c r="EHT105" s="267"/>
      <c r="EHU105" s="267"/>
      <c r="EHV105" s="267"/>
      <c r="EHW105" s="267"/>
      <c r="EHX105" s="267"/>
      <c r="EHY105" s="267"/>
      <c r="EHZ105" s="267"/>
      <c r="EIA105" s="267"/>
      <c r="EIB105" s="267"/>
      <c r="EIC105" s="267"/>
      <c r="EID105" s="267"/>
      <c r="EIE105" s="267"/>
      <c r="EIF105" s="267"/>
      <c r="EIG105" s="267"/>
      <c r="EIH105" s="267"/>
      <c r="EII105" s="267"/>
      <c r="EIJ105" s="267"/>
      <c r="EIK105" s="267"/>
      <c r="EIL105" s="267"/>
      <c r="EIM105" s="267"/>
      <c r="EIN105" s="267"/>
      <c r="EIO105" s="267"/>
      <c r="EIP105" s="267"/>
      <c r="EIQ105" s="267"/>
      <c r="EIR105" s="267"/>
      <c r="EIS105" s="267"/>
      <c r="EIT105" s="267"/>
      <c r="EIU105" s="267"/>
      <c r="EIV105" s="267"/>
      <c r="EIW105" s="267"/>
      <c r="EIX105" s="267"/>
      <c r="EIY105" s="267"/>
      <c r="EIZ105" s="267"/>
      <c r="EJA105" s="267"/>
      <c r="EJB105" s="267"/>
      <c r="EJC105" s="267"/>
      <c r="EJD105" s="267"/>
      <c r="EJE105" s="267"/>
      <c r="EJF105" s="267"/>
      <c r="EJG105" s="267"/>
      <c r="EJH105" s="267"/>
      <c r="EJI105" s="267"/>
      <c r="EJJ105" s="267"/>
      <c r="EJK105" s="267"/>
      <c r="EJL105" s="267"/>
      <c r="EJM105" s="267"/>
      <c r="EJN105" s="267"/>
      <c r="EJO105" s="267"/>
      <c r="EJP105" s="267"/>
      <c r="EJQ105" s="267"/>
      <c r="EJR105" s="267"/>
      <c r="EJS105" s="267"/>
      <c r="EJT105" s="267"/>
      <c r="EJU105" s="267"/>
      <c r="EJV105" s="267"/>
      <c r="EJW105" s="267"/>
      <c r="EJX105" s="267"/>
      <c r="EJY105" s="267"/>
      <c r="EJZ105" s="267"/>
      <c r="EKA105" s="267"/>
      <c r="EKB105" s="267"/>
      <c r="EKC105" s="267"/>
      <c r="EKD105" s="267"/>
      <c r="EKE105" s="267"/>
      <c r="EKF105" s="267"/>
      <c r="EKG105" s="267"/>
      <c r="EKH105" s="267"/>
      <c r="EKI105" s="267"/>
      <c r="EKJ105" s="267"/>
      <c r="EKK105" s="267"/>
      <c r="EKL105" s="267"/>
      <c r="EKM105" s="267"/>
      <c r="EKN105" s="267"/>
      <c r="EKO105" s="267"/>
      <c r="EKP105" s="267"/>
      <c r="EKQ105" s="267"/>
      <c r="EKR105" s="267"/>
      <c r="EKS105" s="267"/>
      <c r="EKT105" s="267"/>
      <c r="EKU105" s="267"/>
      <c r="EKV105" s="267"/>
      <c r="EKW105" s="267"/>
      <c r="EKX105" s="267"/>
      <c r="EKY105" s="267"/>
      <c r="EKZ105" s="267"/>
      <c r="ELA105" s="267"/>
      <c r="ELB105" s="267"/>
      <c r="ELC105" s="267"/>
      <c r="ELD105" s="267"/>
      <c r="ELE105" s="267"/>
      <c r="ELF105" s="267"/>
      <c r="ELG105" s="267"/>
      <c r="ELH105" s="267"/>
      <c r="ELI105" s="267"/>
      <c r="ELJ105" s="267"/>
      <c r="ELK105" s="267"/>
      <c r="ELL105" s="267"/>
      <c r="ELM105" s="267"/>
      <c r="ELN105" s="267"/>
      <c r="ELO105" s="267"/>
      <c r="ELP105" s="267"/>
      <c r="ELQ105" s="267"/>
      <c r="ELR105" s="267"/>
      <c r="ELS105" s="267"/>
      <c r="ELT105" s="267"/>
      <c r="ELU105" s="267"/>
      <c r="ELV105" s="267"/>
      <c r="ELW105" s="267"/>
      <c r="ELX105" s="267"/>
      <c r="ELY105" s="267"/>
      <c r="ELZ105" s="267"/>
      <c r="EMA105" s="267"/>
      <c r="EMB105" s="267"/>
      <c r="EMC105" s="267"/>
      <c r="EMD105" s="267"/>
      <c r="EME105" s="267"/>
      <c r="EMF105" s="267"/>
      <c r="EMG105" s="267"/>
      <c r="EMH105" s="267"/>
      <c r="EMI105" s="267"/>
      <c r="EMJ105" s="267"/>
      <c r="EMK105" s="267"/>
      <c r="EML105" s="267"/>
      <c r="EMM105" s="267"/>
      <c r="EMN105" s="267"/>
      <c r="EMO105" s="267"/>
      <c r="EMP105" s="267"/>
      <c r="EMQ105" s="267"/>
      <c r="EMR105" s="267"/>
      <c r="EMS105" s="267"/>
      <c r="EMT105" s="267"/>
      <c r="EMU105" s="267"/>
      <c r="EMV105" s="267"/>
      <c r="EMW105" s="267"/>
      <c r="EMX105" s="267"/>
      <c r="EMY105" s="267"/>
      <c r="EMZ105" s="267"/>
      <c r="ENA105" s="267"/>
      <c r="ENB105" s="267"/>
      <c r="ENC105" s="267"/>
      <c r="END105" s="267"/>
      <c r="ENE105" s="267"/>
      <c r="ENF105" s="267"/>
      <c r="ENG105" s="267"/>
      <c r="ENH105" s="267"/>
      <c r="ENI105" s="267"/>
      <c r="ENJ105" s="267"/>
      <c r="ENK105" s="267"/>
      <c r="ENL105" s="267"/>
      <c r="ENM105" s="267"/>
      <c r="ENN105" s="267"/>
      <c r="ENO105" s="267"/>
      <c r="ENP105" s="267"/>
      <c r="ENQ105" s="267"/>
      <c r="ENR105" s="267"/>
      <c r="ENS105" s="267"/>
      <c r="ENT105" s="267"/>
      <c r="ENU105" s="267"/>
      <c r="ENV105" s="267"/>
      <c r="ENW105" s="267"/>
      <c r="ENX105" s="267"/>
      <c r="ENY105" s="267"/>
      <c r="ENZ105" s="267"/>
      <c r="EOA105" s="267"/>
      <c r="EOB105" s="267"/>
      <c r="EOC105" s="267"/>
      <c r="EOD105" s="267"/>
      <c r="EOE105" s="267"/>
      <c r="EOF105" s="267"/>
      <c r="EOG105" s="267"/>
      <c r="EOH105" s="267"/>
      <c r="EOI105" s="267"/>
      <c r="EOJ105" s="267"/>
      <c r="EOK105" s="267"/>
      <c r="EOL105" s="267"/>
      <c r="EOM105" s="267"/>
      <c r="EON105" s="267"/>
      <c r="EOO105" s="267"/>
      <c r="EOP105" s="267"/>
      <c r="EOQ105" s="267"/>
      <c r="EOR105" s="267"/>
      <c r="EOS105" s="267"/>
      <c r="EOT105" s="267"/>
      <c r="EOU105" s="267"/>
      <c r="EOV105" s="267"/>
      <c r="EOW105" s="267"/>
      <c r="EOX105" s="267"/>
      <c r="EOY105" s="267"/>
      <c r="EOZ105" s="267"/>
      <c r="EPA105" s="267"/>
      <c r="EPB105" s="267"/>
      <c r="EPC105" s="267"/>
      <c r="EPD105" s="267"/>
      <c r="EPE105" s="267"/>
      <c r="EPF105" s="267"/>
      <c r="EPG105" s="267"/>
      <c r="EPH105" s="267"/>
      <c r="EPI105" s="267"/>
      <c r="EPJ105" s="267"/>
      <c r="EPK105" s="267"/>
      <c r="EPL105" s="267"/>
      <c r="EPM105" s="267"/>
      <c r="EPN105" s="267"/>
      <c r="EPO105" s="267"/>
      <c r="EPP105" s="267"/>
      <c r="EPQ105" s="267"/>
      <c r="EPR105" s="267"/>
      <c r="EPS105" s="267"/>
      <c r="EPT105" s="267"/>
      <c r="EPU105" s="267"/>
      <c r="EPV105" s="267"/>
      <c r="EPW105" s="267"/>
      <c r="EPX105" s="267"/>
      <c r="EPY105" s="267"/>
      <c r="EPZ105" s="267"/>
      <c r="EQA105" s="267"/>
      <c r="EQB105" s="267"/>
      <c r="EQC105" s="267"/>
      <c r="EQD105" s="267"/>
      <c r="EQE105" s="267"/>
      <c r="EQF105" s="267"/>
      <c r="EQG105" s="267"/>
      <c r="EQH105" s="267"/>
      <c r="EQI105" s="267"/>
      <c r="EQJ105" s="267"/>
      <c r="EQK105" s="267"/>
      <c r="EQL105" s="267"/>
      <c r="EQM105" s="267"/>
      <c r="EQN105" s="267"/>
      <c r="EQO105" s="267"/>
      <c r="EQP105" s="267"/>
      <c r="EQQ105" s="267"/>
      <c r="EQR105" s="267"/>
      <c r="EQS105" s="267"/>
      <c r="EQT105" s="267"/>
      <c r="EQU105" s="267"/>
      <c r="EQV105" s="267"/>
      <c r="EQW105" s="267"/>
      <c r="EQX105" s="267"/>
      <c r="EQY105" s="267"/>
      <c r="EQZ105" s="267"/>
      <c r="ERA105" s="267"/>
      <c r="ERB105" s="267"/>
      <c r="ERC105" s="267"/>
      <c r="ERD105" s="267"/>
      <c r="ERE105" s="267"/>
      <c r="ERF105" s="267"/>
      <c r="ERG105" s="267"/>
      <c r="ERH105" s="267"/>
      <c r="ERI105" s="267"/>
      <c r="ERJ105" s="267"/>
      <c r="ERK105" s="267"/>
      <c r="ERL105" s="267"/>
      <c r="ERM105" s="267"/>
      <c r="ERN105" s="267"/>
      <c r="ERO105" s="267"/>
      <c r="ERP105" s="267"/>
      <c r="ERQ105" s="267"/>
      <c r="ERR105" s="267"/>
      <c r="ERS105" s="267"/>
      <c r="ERT105" s="267"/>
      <c r="ERU105" s="267"/>
      <c r="ERV105" s="267"/>
      <c r="ERW105" s="267"/>
      <c r="ERX105" s="267"/>
      <c r="ERY105" s="267"/>
      <c r="ERZ105" s="267"/>
      <c r="ESA105" s="267"/>
      <c r="ESB105" s="267"/>
      <c r="ESC105" s="267"/>
      <c r="ESD105" s="267"/>
      <c r="ESE105" s="267"/>
      <c r="ESF105" s="267"/>
      <c r="ESG105" s="267"/>
      <c r="ESH105" s="267"/>
      <c r="ESI105" s="267"/>
      <c r="ESJ105" s="267"/>
      <c r="ESK105" s="267"/>
      <c r="ESL105" s="267"/>
      <c r="ESM105" s="267"/>
      <c r="ESN105" s="267"/>
      <c r="ESO105" s="267"/>
      <c r="ESP105" s="267"/>
      <c r="ESQ105" s="267"/>
      <c r="ESR105" s="267"/>
      <c r="ESS105" s="267"/>
      <c r="EST105" s="267"/>
      <c r="ESU105" s="267"/>
      <c r="ESV105" s="267"/>
      <c r="ESW105" s="267"/>
      <c r="ESX105" s="267"/>
      <c r="ESY105" s="267"/>
      <c r="ESZ105" s="267"/>
      <c r="ETA105" s="267"/>
      <c r="ETB105" s="267"/>
      <c r="ETC105" s="267"/>
      <c r="ETD105" s="267"/>
      <c r="ETE105" s="267"/>
      <c r="ETF105" s="267"/>
      <c r="ETG105" s="267"/>
      <c r="ETH105" s="267"/>
      <c r="ETI105" s="267"/>
      <c r="ETJ105" s="267"/>
      <c r="ETK105" s="267"/>
      <c r="ETL105" s="267"/>
      <c r="ETM105" s="267"/>
      <c r="ETN105" s="267"/>
      <c r="ETO105" s="267"/>
      <c r="ETP105" s="267"/>
      <c r="ETQ105" s="267"/>
      <c r="ETR105" s="267"/>
      <c r="ETS105" s="267"/>
      <c r="ETT105" s="267"/>
      <c r="ETU105" s="267"/>
      <c r="ETV105" s="267"/>
      <c r="ETW105" s="267"/>
      <c r="ETX105" s="267"/>
      <c r="ETY105" s="267"/>
      <c r="ETZ105" s="267"/>
      <c r="EUA105" s="267"/>
      <c r="EUB105" s="267"/>
      <c r="EUC105" s="267"/>
      <c r="EUD105" s="267"/>
      <c r="EUE105" s="267"/>
      <c r="EUF105" s="267"/>
      <c r="EUG105" s="267"/>
      <c r="EUH105" s="267"/>
      <c r="EUI105" s="267"/>
      <c r="EUJ105" s="267"/>
      <c r="EUK105" s="267"/>
      <c r="EUL105" s="267"/>
      <c r="EUM105" s="267"/>
      <c r="EUN105" s="267"/>
      <c r="EUO105" s="267"/>
      <c r="EUP105" s="267"/>
      <c r="EUQ105" s="267"/>
      <c r="EUR105" s="267"/>
      <c r="EUS105" s="267"/>
      <c r="EUT105" s="267"/>
      <c r="EUU105" s="267"/>
      <c r="EUV105" s="267"/>
      <c r="EUW105" s="267"/>
      <c r="EUX105" s="267"/>
      <c r="EUY105" s="267"/>
      <c r="EUZ105" s="267"/>
      <c r="EVA105" s="267"/>
      <c r="EVB105" s="267"/>
      <c r="EVC105" s="267"/>
      <c r="EVD105" s="267"/>
      <c r="EVE105" s="267"/>
      <c r="EVF105" s="267"/>
      <c r="EVG105" s="267"/>
      <c r="EVH105" s="267"/>
      <c r="EVI105" s="267"/>
      <c r="EVJ105" s="267"/>
      <c r="EVK105" s="267"/>
      <c r="EVL105" s="267"/>
      <c r="EVM105" s="267"/>
      <c r="EVN105" s="267"/>
      <c r="EVO105" s="267"/>
      <c r="EVP105" s="267"/>
      <c r="EVQ105" s="267"/>
      <c r="EVR105" s="267"/>
      <c r="EVS105" s="267"/>
      <c r="EVT105" s="267"/>
      <c r="EVU105" s="267"/>
      <c r="EVV105" s="267"/>
      <c r="EVW105" s="267"/>
      <c r="EVX105" s="267"/>
      <c r="EVY105" s="267"/>
      <c r="EVZ105" s="267"/>
      <c r="EWA105" s="267"/>
      <c r="EWB105" s="267"/>
      <c r="EWC105" s="267"/>
      <c r="EWD105" s="267"/>
      <c r="EWE105" s="267"/>
      <c r="EWF105" s="267"/>
      <c r="EWG105" s="267"/>
      <c r="EWH105" s="267"/>
      <c r="EWI105" s="267"/>
      <c r="EWJ105" s="267"/>
      <c r="EWK105" s="267"/>
      <c r="EWL105" s="267"/>
      <c r="EWM105" s="267"/>
      <c r="EWN105" s="267"/>
      <c r="EWO105" s="267"/>
      <c r="EWP105" s="267"/>
      <c r="EWQ105" s="267"/>
      <c r="EWR105" s="267"/>
      <c r="EWS105" s="267"/>
      <c r="EWT105" s="267"/>
      <c r="EWU105" s="267"/>
      <c r="EWV105" s="267"/>
      <c r="EWW105" s="267"/>
      <c r="EWX105" s="267"/>
      <c r="EWY105" s="267"/>
      <c r="EWZ105" s="267"/>
      <c r="EXA105" s="267"/>
      <c r="EXB105" s="267"/>
      <c r="EXC105" s="267"/>
      <c r="EXD105" s="267"/>
      <c r="EXE105" s="267"/>
      <c r="EXF105" s="267"/>
      <c r="EXG105" s="267"/>
      <c r="EXH105" s="267"/>
      <c r="EXI105" s="267"/>
      <c r="EXJ105" s="267"/>
      <c r="EXK105" s="267"/>
      <c r="EXL105" s="267"/>
      <c r="EXM105" s="267"/>
      <c r="EXN105" s="267"/>
      <c r="EXO105" s="267"/>
      <c r="EXP105" s="267"/>
      <c r="EXQ105" s="267"/>
      <c r="EXR105" s="267"/>
      <c r="EXS105" s="267"/>
      <c r="EXT105" s="267"/>
      <c r="EXU105" s="267"/>
      <c r="EXV105" s="267"/>
      <c r="EXW105" s="267"/>
      <c r="EXX105" s="267"/>
      <c r="EXY105" s="267"/>
      <c r="EXZ105" s="267"/>
      <c r="EYA105" s="267"/>
      <c r="EYB105" s="267"/>
      <c r="EYC105" s="267"/>
      <c r="EYD105" s="267"/>
      <c r="EYE105" s="267"/>
      <c r="EYF105" s="267"/>
      <c r="EYG105" s="267"/>
      <c r="EYH105" s="267"/>
      <c r="EYI105" s="267"/>
      <c r="EYJ105" s="267"/>
      <c r="EYK105" s="267"/>
      <c r="EYL105" s="267"/>
      <c r="EYM105" s="267"/>
      <c r="EYN105" s="267"/>
      <c r="EYO105" s="267"/>
      <c r="EYP105" s="267"/>
      <c r="EYQ105" s="267"/>
      <c r="EYR105" s="267"/>
      <c r="EYS105" s="267"/>
      <c r="EYT105" s="267"/>
      <c r="EYU105" s="267"/>
      <c r="EYV105" s="267"/>
      <c r="EYW105" s="267"/>
      <c r="EYX105" s="267"/>
      <c r="EYY105" s="267"/>
      <c r="EYZ105" s="267"/>
      <c r="EZA105" s="267"/>
      <c r="EZB105" s="267"/>
      <c r="EZC105" s="267"/>
      <c r="EZD105" s="267"/>
      <c r="EZE105" s="267"/>
      <c r="EZF105" s="267"/>
      <c r="EZG105" s="267"/>
      <c r="EZH105" s="267"/>
      <c r="EZI105" s="267"/>
      <c r="EZJ105" s="267"/>
      <c r="EZK105" s="267"/>
      <c r="EZL105" s="267"/>
      <c r="EZM105" s="267"/>
      <c r="EZN105" s="267"/>
      <c r="EZO105" s="267"/>
      <c r="EZP105" s="267"/>
      <c r="EZQ105" s="267"/>
      <c r="EZR105" s="267"/>
      <c r="EZS105" s="267"/>
      <c r="EZT105" s="267"/>
      <c r="EZU105" s="267"/>
      <c r="EZV105" s="267"/>
      <c r="EZW105" s="267"/>
      <c r="EZX105" s="267"/>
      <c r="EZY105" s="267"/>
      <c r="EZZ105" s="267"/>
      <c r="FAA105" s="267"/>
      <c r="FAB105" s="267"/>
      <c r="FAC105" s="267"/>
      <c r="FAD105" s="267"/>
      <c r="FAE105" s="267"/>
      <c r="FAF105" s="267"/>
      <c r="FAG105" s="267"/>
      <c r="FAH105" s="267"/>
      <c r="FAI105" s="267"/>
      <c r="FAJ105" s="267"/>
      <c r="FAK105" s="267"/>
      <c r="FAL105" s="267"/>
      <c r="FAM105" s="267"/>
      <c r="FAN105" s="267"/>
      <c r="FAO105" s="267"/>
      <c r="FAP105" s="267"/>
      <c r="FAQ105" s="267"/>
      <c r="FAR105" s="267"/>
      <c r="FAS105" s="267"/>
      <c r="FAT105" s="267"/>
      <c r="FAU105" s="267"/>
      <c r="FAV105" s="267"/>
      <c r="FAW105" s="267"/>
      <c r="FAX105" s="267"/>
      <c r="FAY105" s="267"/>
      <c r="FAZ105" s="267"/>
      <c r="FBA105" s="267"/>
      <c r="FBB105" s="267"/>
      <c r="FBC105" s="267"/>
      <c r="FBD105" s="267"/>
      <c r="FBE105" s="267"/>
      <c r="FBF105" s="267"/>
      <c r="FBG105" s="267"/>
      <c r="FBH105" s="267"/>
      <c r="FBI105" s="267"/>
      <c r="FBJ105" s="267"/>
      <c r="FBK105" s="267"/>
      <c r="FBL105" s="267"/>
      <c r="FBM105" s="267"/>
      <c r="FBN105" s="267"/>
      <c r="FBO105" s="267"/>
      <c r="FBP105" s="267"/>
      <c r="FBQ105" s="267"/>
      <c r="FBR105" s="267"/>
      <c r="FBS105" s="267"/>
      <c r="FBT105" s="267"/>
      <c r="FBU105" s="267"/>
      <c r="FBV105" s="267"/>
      <c r="FBW105" s="267"/>
      <c r="FBX105" s="267"/>
      <c r="FBY105" s="267"/>
      <c r="FBZ105" s="267"/>
      <c r="FCA105" s="267"/>
      <c r="FCB105" s="267"/>
      <c r="FCC105" s="267"/>
      <c r="FCD105" s="267"/>
      <c r="FCE105" s="267"/>
      <c r="FCF105" s="267"/>
      <c r="FCG105" s="267"/>
      <c r="FCH105" s="267"/>
      <c r="FCI105" s="267"/>
      <c r="FCJ105" s="267"/>
      <c r="FCK105" s="267"/>
      <c r="FCL105" s="267"/>
      <c r="FCM105" s="267"/>
      <c r="FCN105" s="267"/>
      <c r="FCO105" s="267"/>
      <c r="FCP105" s="267"/>
      <c r="FCQ105" s="267"/>
      <c r="FCR105" s="267"/>
      <c r="FCS105" s="267"/>
      <c r="FCT105" s="267"/>
      <c r="FCU105" s="267"/>
      <c r="FCV105" s="267"/>
      <c r="FCW105" s="267"/>
      <c r="FCX105" s="267"/>
      <c r="FCY105" s="267"/>
      <c r="FCZ105" s="267"/>
      <c r="FDA105" s="267"/>
      <c r="FDB105" s="267"/>
      <c r="FDC105" s="267"/>
      <c r="FDD105" s="267"/>
      <c r="FDE105" s="267"/>
      <c r="FDF105" s="267"/>
      <c r="FDG105" s="267"/>
      <c r="FDH105" s="267"/>
      <c r="FDI105" s="267"/>
      <c r="FDJ105" s="267"/>
      <c r="FDK105" s="267"/>
      <c r="FDL105" s="267"/>
      <c r="FDM105" s="267"/>
      <c r="FDN105" s="267"/>
      <c r="FDO105" s="267"/>
      <c r="FDP105" s="267"/>
      <c r="FDQ105" s="267"/>
      <c r="FDR105" s="267"/>
      <c r="FDS105" s="267"/>
      <c r="FDT105" s="267"/>
      <c r="FDU105" s="267"/>
      <c r="FDV105" s="267"/>
      <c r="FDW105" s="267"/>
      <c r="FDX105" s="267"/>
      <c r="FDY105" s="267"/>
      <c r="FDZ105" s="267"/>
      <c r="FEA105" s="267"/>
      <c r="FEB105" s="267"/>
      <c r="FEC105" s="267"/>
      <c r="FED105" s="267"/>
      <c r="FEE105" s="267"/>
      <c r="FEF105" s="267"/>
      <c r="FEG105" s="267"/>
      <c r="FEH105" s="267"/>
      <c r="FEI105" s="267"/>
      <c r="FEJ105" s="267"/>
      <c r="FEK105" s="267"/>
      <c r="FEL105" s="267"/>
      <c r="FEM105" s="267"/>
      <c r="FEN105" s="267"/>
      <c r="FEO105" s="267"/>
      <c r="FEP105" s="267"/>
      <c r="FEQ105" s="267"/>
      <c r="FER105" s="267"/>
      <c r="FES105" s="267"/>
      <c r="FET105" s="267"/>
      <c r="FEU105" s="267"/>
      <c r="FEV105" s="267"/>
      <c r="FEW105" s="267"/>
      <c r="FEX105" s="267"/>
      <c r="FEY105" s="267"/>
      <c r="FEZ105" s="267"/>
      <c r="FFA105" s="267"/>
      <c r="FFB105" s="267"/>
      <c r="FFC105" s="267"/>
      <c r="FFD105" s="267"/>
      <c r="FFE105" s="267"/>
      <c r="FFF105" s="267"/>
      <c r="FFG105" s="267"/>
      <c r="FFH105" s="267"/>
      <c r="FFI105" s="267"/>
      <c r="FFJ105" s="267"/>
      <c r="FFK105" s="267"/>
      <c r="FFL105" s="267"/>
      <c r="FFM105" s="267"/>
      <c r="FFN105" s="267"/>
      <c r="FFO105" s="267"/>
      <c r="FFP105" s="267"/>
      <c r="FFQ105" s="267"/>
      <c r="FFR105" s="267"/>
      <c r="FFS105" s="267"/>
      <c r="FFT105" s="267"/>
      <c r="FFU105" s="267"/>
      <c r="FFV105" s="267"/>
      <c r="FFW105" s="267"/>
      <c r="FFX105" s="267"/>
      <c r="FFY105" s="267"/>
      <c r="FFZ105" s="267"/>
      <c r="FGA105" s="267"/>
      <c r="FGB105" s="267"/>
      <c r="FGC105" s="267"/>
      <c r="FGD105" s="267"/>
      <c r="FGE105" s="267"/>
      <c r="FGF105" s="267"/>
      <c r="FGG105" s="267"/>
      <c r="FGH105" s="267"/>
      <c r="FGI105" s="267"/>
      <c r="FGJ105" s="267"/>
      <c r="FGK105" s="267"/>
      <c r="FGL105" s="267"/>
      <c r="FGM105" s="267"/>
      <c r="FGN105" s="267"/>
      <c r="FGO105" s="267"/>
      <c r="FGP105" s="267"/>
      <c r="FGQ105" s="267"/>
      <c r="FGR105" s="267"/>
      <c r="FGS105" s="267"/>
      <c r="FGT105" s="267"/>
      <c r="FGU105" s="267"/>
      <c r="FGV105" s="267"/>
      <c r="FGW105" s="267"/>
      <c r="FGX105" s="267"/>
      <c r="FGY105" s="267"/>
      <c r="FGZ105" s="267"/>
      <c r="FHA105" s="267"/>
      <c r="FHB105" s="267"/>
      <c r="FHC105" s="267"/>
      <c r="FHD105" s="267"/>
      <c r="FHE105" s="267"/>
      <c r="FHF105" s="267"/>
      <c r="FHG105" s="267"/>
      <c r="FHH105" s="267"/>
      <c r="FHI105" s="267"/>
      <c r="FHJ105" s="267"/>
      <c r="FHK105" s="267"/>
      <c r="FHL105" s="267"/>
      <c r="FHM105" s="267"/>
      <c r="FHN105" s="267"/>
      <c r="FHO105" s="267"/>
      <c r="FHP105" s="267"/>
      <c r="FHQ105" s="267"/>
      <c r="FHR105" s="267"/>
      <c r="FHS105" s="267"/>
      <c r="FHT105" s="267"/>
      <c r="FHU105" s="267"/>
      <c r="FHV105" s="267"/>
      <c r="FHW105" s="267"/>
      <c r="FHX105" s="267"/>
      <c r="FHY105" s="267"/>
      <c r="FHZ105" s="267"/>
      <c r="FIA105" s="267"/>
      <c r="FIB105" s="267"/>
      <c r="FIC105" s="267"/>
      <c r="FID105" s="267"/>
      <c r="FIE105" s="267"/>
      <c r="FIF105" s="267"/>
      <c r="FIG105" s="267"/>
      <c r="FIH105" s="267"/>
      <c r="FII105" s="267"/>
      <c r="FIJ105" s="267"/>
      <c r="FIK105" s="267"/>
      <c r="FIL105" s="267"/>
      <c r="FIM105" s="267"/>
      <c r="FIN105" s="267"/>
      <c r="FIO105" s="267"/>
      <c r="FIP105" s="267"/>
      <c r="FIQ105" s="267"/>
      <c r="FIR105" s="267"/>
      <c r="FIS105" s="267"/>
      <c r="FIT105" s="267"/>
      <c r="FIU105" s="267"/>
      <c r="FIV105" s="267"/>
      <c r="FIW105" s="267"/>
      <c r="FIX105" s="267"/>
      <c r="FIY105" s="267"/>
      <c r="FIZ105" s="267"/>
      <c r="FJA105" s="267"/>
      <c r="FJB105" s="267"/>
      <c r="FJC105" s="267"/>
      <c r="FJD105" s="267"/>
      <c r="FJE105" s="267"/>
      <c r="FJF105" s="267"/>
      <c r="FJG105" s="267"/>
      <c r="FJH105" s="267"/>
      <c r="FJI105" s="267"/>
      <c r="FJJ105" s="267"/>
      <c r="FJK105" s="267"/>
      <c r="FJL105" s="267"/>
      <c r="FJM105" s="267"/>
      <c r="FJN105" s="267"/>
      <c r="FJO105" s="267"/>
      <c r="FJP105" s="267"/>
      <c r="FJQ105" s="267"/>
      <c r="FJR105" s="267"/>
      <c r="FJS105" s="267"/>
      <c r="FJT105" s="267"/>
      <c r="FJU105" s="267"/>
      <c r="FJV105" s="267"/>
      <c r="FJW105" s="267"/>
      <c r="FJX105" s="267"/>
      <c r="FJY105" s="267"/>
      <c r="FJZ105" s="267"/>
      <c r="FKA105" s="267"/>
      <c r="FKB105" s="267"/>
      <c r="FKC105" s="267"/>
      <c r="FKD105" s="267"/>
      <c r="FKE105" s="267"/>
      <c r="FKF105" s="267"/>
      <c r="FKG105" s="267"/>
      <c r="FKH105" s="267"/>
      <c r="FKI105" s="267"/>
      <c r="FKJ105" s="267"/>
      <c r="FKK105" s="267"/>
      <c r="FKL105" s="267"/>
      <c r="FKM105" s="267"/>
      <c r="FKN105" s="267"/>
      <c r="FKO105" s="267"/>
      <c r="FKP105" s="267"/>
      <c r="FKQ105" s="267"/>
      <c r="FKR105" s="267"/>
      <c r="FKS105" s="267"/>
      <c r="FKT105" s="267"/>
      <c r="FKU105" s="267"/>
      <c r="FKV105" s="267"/>
      <c r="FKW105" s="267"/>
      <c r="FKX105" s="267"/>
      <c r="FKY105" s="267"/>
      <c r="FKZ105" s="267"/>
      <c r="FLA105" s="267"/>
      <c r="FLB105" s="267"/>
      <c r="FLC105" s="267"/>
      <c r="FLD105" s="267"/>
      <c r="FLE105" s="267"/>
      <c r="FLF105" s="267"/>
      <c r="FLG105" s="267"/>
      <c r="FLH105" s="267"/>
      <c r="FLI105" s="267"/>
      <c r="FLJ105" s="267"/>
      <c r="FLK105" s="267"/>
      <c r="FLL105" s="267"/>
      <c r="FLM105" s="267"/>
      <c r="FLN105" s="267"/>
      <c r="FLO105" s="267"/>
      <c r="FLP105" s="267"/>
      <c r="FLQ105" s="267"/>
      <c r="FLR105" s="267"/>
      <c r="FLS105" s="267"/>
      <c r="FLT105" s="267"/>
      <c r="FLU105" s="267"/>
      <c r="FLV105" s="267"/>
      <c r="FLW105" s="267"/>
      <c r="FLX105" s="267"/>
      <c r="FLY105" s="267"/>
      <c r="FLZ105" s="267"/>
      <c r="FMA105" s="267"/>
      <c r="FMB105" s="267"/>
      <c r="FMC105" s="267"/>
      <c r="FMD105" s="267"/>
      <c r="FME105" s="267"/>
      <c r="FMF105" s="267"/>
      <c r="FMG105" s="267"/>
      <c r="FMH105" s="267"/>
      <c r="FMI105" s="267"/>
      <c r="FMJ105" s="267"/>
      <c r="FMK105" s="267"/>
      <c r="FML105" s="267"/>
      <c r="FMM105" s="267"/>
      <c r="FMN105" s="267"/>
      <c r="FMO105" s="267"/>
      <c r="FMP105" s="267"/>
      <c r="FMQ105" s="267"/>
      <c r="FMR105" s="267"/>
      <c r="FMS105" s="267"/>
      <c r="FMT105" s="267"/>
      <c r="FMU105" s="267"/>
      <c r="FMV105" s="267"/>
      <c r="FMW105" s="267"/>
      <c r="FMX105" s="267"/>
      <c r="FMY105" s="267"/>
      <c r="FMZ105" s="267"/>
      <c r="FNA105" s="267"/>
      <c r="FNB105" s="267"/>
      <c r="FNC105" s="267"/>
      <c r="FND105" s="267"/>
      <c r="FNE105" s="267"/>
      <c r="FNF105" s="267"/>
      <c r="FNG105" s="267"/>
      <c r="FNH105" s="267"/>
      <c r="FNI105" s="267"/>
      <c r="FNJ105" s="267"/>
      <c r="FNK105" s="267"/>
      <c r="FNL105" s="267"/>
      <c r="FNM105" s="267"/>
      <c r="FNN105" s="267"/>
      <c r="FNO105" s="267"/>
      <c r="FNP105" s="267"/>
      <c r="FNQ105" s="267"/>
      <c r="FNR105" s="267"/>
      <c r="FNS105" s="267"/>
      <c r="FNT105" s="267"/>
      <c r="FNU105" s="267"/>
      <c r="FNV105" s="267"/>
      <c r="FNW105" s="267"/>
      <c r="FNX105" s="267"/>
      <c r="FNY105" s="267"/>
      <c r="FNZ105" s="267"/>
      <c r="FOA105" s="267"/>
      <c r="FOB105" s="267"/>
      <c r="FOC105" s="267"/>
      <c r="FOD105" s="267"/>
      <c r="FOE105" s="267"/>
      <c r="FOF105" s="267"/>
      <c r="FOG105" s="267"/>
      <c r="FOH105" s="267"/>
      <c r="FOI105" s="267"/>
      <c r="FOJ105" s="267"/>
      <c r="FOK105" s="267"/>
      <c r="FOL105" s="267"/>
      <c r="FOM105" s="267"/>
      <c r="FON105" s="267"/>
      <c r="FOO105" s="267"/>
      <c r="FOP105" s="267"/>
      <c r="FOQ105" s="267"/>
      <c r="FOR105" s="267"/>
      <c r="FOS105" s="267"/>
      <c r="FOT105" s="267"/>
      <c r="FOU105" s="267"/>
      <c r="FOV105" s="267"/>
      <c r="FOW105" s="267"/>
      <c r="FOX105" s="267"/>
      <c r="FOY105" s="267"/>
      <c r="FOZ105" s="267"/>
      <c r="FPA105" s="267"/>
      <c r="FPB105" s="267"/>
      <c r="FPC105" s="267"/>
      <c r="FPD105" s="267"/>
      <c r="FPE105" s="267"/>
      <c r="FPF105" s="267"/>
      <c r="FPG105" s="267"/>
      <c r="FPH105" s="267"/>
      <c r="FPI105" s="267"/>
      <c r="FPJ105" s="267"/>
      <c r="FPK105" s="267"/>
      <c r="FPL105" s="267"/>
      <c r="FPM105" s="267"/>
      <c r="FPN105" s="267"/>
      <c r="FPO105" s="267"/>
      <c r="FPP105" s="267"/>
      <c r="FPQ105" s="267"/>
      <c r="FPR105" s="267"/>
      <c r="FPS105" s="267"/>
      <c r="FPT105" s="267"/>
      <c r="FPU105" s="267"/>
      <c r="FPV105" s="267"/>
      <c r="FPW105" s="267"/>
      <c r="FPX105" s="267"/>
      <c r="FPY105" s="267"/>
      <c r="FPZ105" s="267"/>
      <c r="FQA105" s="267"/>
      <c r="FQB105" s="267"/>
      <c r="FQC105" s="267"/>
      <c r="FQD105" s="267"/>
      <c r="FQE105" s="267"/>
      <c r="FQF105" s="267"/>
      <c r="FQG105" s="267"/>
      <c r="FQH105" s="267"/>
      <c r="FQI105" s="267"/>
      <c r="FQJ105" s="267"/>
      <c r="FQK105" s="267"/>
      <c r="FQL105" s="267"/>
      <c r="FQM105" s="267"/>
      <c r="FQN105" s="267"/>
      <c r="FQO105" s="267"/>
      <c r="FQP105" s="267"/>
      <c r="FQQ105" s="267"/>
      <c r="FQR105" s="267"/>
      <c r="FQS105" s="267"/>
      <c r="FQT105" s="267"/>
      <c r="FQU105" s="267"/>
      <c r="FQV105" s="267"/>
      <c r="FQW105" s="267"/>
      <c r="FQX105" s="267"/>
      <c r="FQY105" s="267"/>
      <c r="FQZ105" s="267"/>
      <c r="FRA105" s="267"/>
      <c r="FRB105" s="267"/>
      <c r="FRC105" s="267"/>
      <c r="FRD105" s="267"/>
      <c r="FRE105" s="267"/>
      <c r="FRF105" s="267"/>
      <c r="FRG105" s="267"/>
      <c r="FRH105" s="267"/>
      <c r="FRI105" s="267"/>
      <c r="FRJ105" s="267"/>
      <c r="FRK105" s="267"/>
      <c r="FRL105" s="267"/>
      <c r="FRM105" s="267"/>
      <c r="FRN105" s="267"/>
      <c r="FRO105" s="267"/>
      <c r="FRP105" s="267"/>
      <c r="FRQ105" s="267"/>
      <c r="FRR105" s="267"/>
      <c r="FRS105" s="267"/>
      <c r="FRT105" s="267"/>
      <c r="FRU105" s="267"/>
      <c r="FRV105" s="267"/>
      <c r="FRW105" s="267"/>
      <c r="FRX105" s="267"/>
      <c r="FRY105" s="267"/>
      <c r="FRZ105" s="267"/>
      <c r="FSA105" s="267"/>
      <c r="FSB105" s="267"/>
      <c r="FSC105" s="267"/>
      <c r="FSD105" s="267"/>
      <c r="FSE105" s="267"/>
      <c r="FSF105" s="267"/>
      <c r="FSG105" s="267"/>
      <c r="FSH105" s="267"/>
      <c r="FSI105" s="267"/>
      <c r="FSJ105" s="267"/>
      <c r="FSK105" s="267"/>
      <c r="FSL105" s="267"/>
      <c r="FSM105" s="267"/>
      <c r="FSN105" s="267"/>
      <c r="FSO105" s="267"/>
      <c r="FSP105" s="267"/>
      <c r="FSQ105" s="267"/>
      <c r="FSR105" s="267"/>
      <c r="FSS105" s="267"/>
      <c r="FST105" s="267"/>
      <c r="FSU105" s="267"/>
      <c r="FSV105" s="267"/>
      <c r="FSW105" s="267"/>
      <c r="FSX105" s="267"/>
      <c r="FSY105" s="267"/>
      <c r="FSZ105" s="267"/>
      <c r="FTA105" s="267"/>
      <c r="FTB105" s="267"/>
      <c r="FTC105" s="267"/>
      <c r="FTD105" s="267"/>
      <c r="FTE105" s="267"/>
      <c r="FTF105" s="267"/>
      <c r="FTG105" s="267"/>
      <c r="FTH105" s="267"/>
      <c r="FTI105" s="267"/>
      <c r="FTJ105" s="267"/>
      <c r="FTK105" s="267"/>
      <c r="FTL105" s="267"/>
      <c r="FTM105" s="267"/>
      <c r="FTN105" s="267"/>
      <c r="FTO105" s="267"/>
      <c r="FTP105" s="267"/>
      <c r="FTQ105" s="267"/>
      <c r="FTR105" s="267"/>
      <c r="FTS105" s="267"/>
      <c r="FTT105" s="267"/>
      <c r="FTU105" s="267"/>
      <c r="FTV105" s="267"/>
      <c r="FTW105" s="267"/>
      <c r="FTX105" s="267"/>
      <c r="FTY105" s="267"/>
      <c r="FTZ105" s="267"/>
      <c r="FUA105" s="267"/>
      <c r="FUB105" s="267"/>
      <c r="FUC105" s="267"/>
      <c r="FUD105" s="267"/>
      <c r="FUE105" s="267"/>
      <c r="FUF105" s="267"/>
      <c r="FUG105" s="267"/>
      <c r="FUH105" s="267"/>
      <c r="FUI105" s="267"/>
      <c r="FUJ105" s="267"/>
      <c r="FUK105" s="267"/>
      <c r="FUL105" s="267"/>
      <c r="FUM105" s="267"/>
      <c r="FUN105" s="267"/>
      <c r="FUO105" s="267"/>
      <c r="FUP105" s="267"/>
      <c r="FUQ105" s="267"/>
      <c r="FUR105" s="267"/>
      <c r="FUS105" s="267"/>
      <c r="FUT105" s="267"/>
      <c r="FUU105" s="267"/>
      <c r="FUV105" s="267"/>
      <c r="FUW105" s="267"/>
      <c r="FUX105" s="267"/>
      <c r="FUY105" s="267"/>
      <c r="FUZ105" s="267"/>
      <c r="FVA105" s="267"/>
      <c r="FVB105" s="267"/>
      <c r="FVC105" s="267"/>
      <c r="FVD105" s="267"/>
      <c r="FVE105" s="267"/>
      <c r="FVF105" s="267"/>
      <c r="FVG105" s="267"/>
      <c r="FVH105" s="267"/>
      <c r="FVI105" s="267"/>
      <c r="FVJ105" s="267"/>
      <c r="FVK105" s="267"/>
      <c r="FVL105" s="267"/>
      <c r="FVM105" s="267"/>
      <c r="FVN105" s="267"/>
      <c r="FVO105" s="267"/>
      <c r="FVP105" s="267"/>
      <c r="FVQ105" s="267"/>
      <c r="FVR105" s="267"/>
      <c r="FVS105" s="267"/>
      <c r="FVT105" s="267"/>
      <c r="FVU105" s="267"/>
      <c r="FVV105" s="267"/>
      <c r="FVW105" s="267"/>
      <c r="FVX105" s="267"/>
      <c r="FVY105" s="267"/>
      <c r="FVZ105" s="267"/>
      <c r="FWA105" s="267"/>
      <c r="FWB105" s="267"/>
      <c r="FWC105" s="267"/>
      <c r="FWD105" s="267"/>
      <c r="FWE105" s="267"/>
      <c r="FWF105" s="267"/>
      <c r="FWG105" s="267"/>
      <c r="FWH105" s="267"/>
      <c r="FWI105" s="267"/>
      <c r="FWJ105" s="267"/>
      <c r="FWK105" s="267"/>
      <c r="FWL105" s="267"/>
      <c r="FWM105" s="267"/>
      <c r="FWN105" s="267"/>
      <c r="FWO105" s="267"/>
      <c r="FWP105" s="267"/>
      <c r="FWQ105" s="267"/>
      <c r="FWR105" s="267"/>
      <c r="FWS105" s="267"/>
      <c r="FWT105" s="267"/>
      <c r="FWU105" s="267"/>
      <c r="FWV105" s="267"/>
      <c r="FWW105" s="267"/>
      <c r="FWX105" s="267"/>
      <c r="FWY105" s="267"/>
      <c r="FWZ105" s="267"/>
      <c r="FXA105" s="267"/>
      <c r="FXB105" s="267"/>
      <c r="FXC105" s="267"/>
      <c r="FXD105" s="267"/>
      <c r="FXE105" s="267"/>
      <c r="FXF105" s="267"/>
      <c r="FXG105" s="267"/>
      <c r="FXH105" s="267"/>
      <c r="FXI105" s="267"/>
      <c r="FXJ105" s="267"/>
      <c r="FXK105" s="267"/>
      <c r="FXL105" s="267"/>
      <c r="FXM105" s="267"/>
      <c r="FXN105" s="267"/>
      <c r="FXO105" s="267"/>
      <c r="FXP105" s="267"/>
      <c r="FXQ105" s="267"/>
      <c r="FXR105" s="267"/>
      <c r="FXS105" s="267"/>
      <c r="FXT105" s="267"/>
      <c r="FXU105" s="267"/>
      <c r="FXV105" s="267"/>
      <c r="FXW105" s="267"/>
      <c r="FXX105" s="267"/>
      <c r="FXY105" s="267"/>
      <c r="FXZ105" s="267"/>
      <c r="FYA105" s="267"/>
      <c r="FYB105" s="267"/>
      <c r="FYC105" s="267"/>
      <c r="FYD105" s="267"/>
      <c r="FYE105" s="267"/>
      <c r="FYF105" s="267"/>
      <c r="FYG105" s="267"/>
      <c r="FYH105" s="267"/>
      <c r="FYI105" s="267"/>
      <c r="FYJ105" s="267"/>
      <c r="FYK105" s="267"/>
      <c r="FYL105" s="267"/>
      <c r="FYM105" s="267"/>
      <c r="FYN105" s="267"/>
      <c r="FYO105" s="267"/>
      <c r="FYP105" s="267"/>
      <c r="FYQ105" s="267"/>
      <c r="FYR105" s="267"/>
      <c r="FYS105" s="267"/>
      <c r="FYT105" s="267"/>
      <c r="FYU105" s="267"/>
      <c r="FYV105" s="267"/>
      <c r="FYW105" s="267"/>
      <c r="FYX105" s="267"/>
      <c r="FYY105" s="267"/>
      <c r="FYZ105" s="267"/>
      <c r="FZA105" s="267"/>
      <c r="FZB105" s="267"/>
      <c r="FZC105" s="267"/>
      <c r="FZD105" s="267"/>
      <c r="FZE105" s="267"/>
      <c r="FZF105" s="267"/>
      <c r="FZG105" s="267"/>
      <c r="FZH105" s="267"/>
      <c r="FZI105" s="267"/>
      <c r="FZJ105" s="267"/>
      <c r="FZK105" s="267"/>
      <c r="FZL105" s="267"/>
      <c r="FZM105" s="267"/>
      <c r="FZN105" s="267"/>
      <c r="FZO105" s="267"/>
      <c r="FZP105" s="267"/>
      <c r="FZQ105" s="267"/>
      <c r="FZR105" s="267"/>
      <c r="FZS105" s="267"/>
      <c r="FZT105" s="267"/>
      <c r="FZU105" s="267"/>
      <c r="FZV105" s="267"/>
      <c r="FZW105" s="267"/>
      <c r="FZX105" s="267"/>
      <c r="FZY105" s="267"/>
      <c r="FZZ105" s="267"/>
      <c r="GAA105" s="267"/>
      <c r="GAB105" s="267"/>
      <c r="GAC105" s="267"/>
      <c r="GAD105" s="267"/>
      <c r="GAE105" s="267"/>
      <c r="GAF105" s="267"/>
      <c r="GAG105" s="267"/>
      <c r="GAH105" s="267"/>
      <c r="GAI105" s="267"/>
      <c r="GAJ105" s="267"/>
      <c r="GAK105" s="267"/>
      <c r="GAL105" s="267"/>
      <c r="GAM105" s="267"/>
      <c r="GAN105" s="267"/>
      <c r="GAO105" s="267"/>
      <c r="GAP105" s="267"/>
      <c r="GAQ105" s="267"/>
      <c r="GAR105" s="267"/>
      <c r="GAS105" s="267"/>
      <c r="GAT105" s="267"/>
      <c r="GAU105" s="267"/>
      <c r="GAV105" s="267"/>
      <c r="GAW105" s="267"/>
      <c r="GAX105" s="267"/>
      <c r="GAY105" s="267"/>
      <c r="GAZ105" s="267"/>
      <c r="GBA105" s="267"/>
      <c r="GBB105" s="267"/>
      <c r="GBC105" s="267"/>
      <c r="GBD105" s="267"/>
      <c r="GBE105" s="267"/>
      <c r="GBF105" s="267"/>
      <c r="GBG105" s="267"/>
      <c r="GBH105" s="267"/>
      <c r="GBI105" s="267"/>
      <c r="GBJ105" s="267"/>
      <c r="GBK105" s="267"/>
      <c r="GBL105" s="267"/>
      <c r="GBM105" s="267"/>
      <c r="GBN105" s="267"/>
      <c r="GBO105" s="267"/>
      <c r="GBP105" s="267"/>
      <c r="GBQ105" s="267"/>
      <c r="GBR105" s="267"/>
      <c r="GBS105" s="267"/>
      <c r="GBT105" s="267"/>
      <c r="GBU105" s="267"/>
      <c r="GBV105" s="267"/>
      <c r="GBW105" s="267"/>
      <c r="GBX105" s="267"/>
      <c r="GBY105" s="267"/>
      <c r="GBZ105" s="267"/>
      <c r="GCA105" s="267"/>
      <c r="GCB105" s="267"/>
      <c r="GCC105" s="267"/>
      <c r="GCD105" s="267"/>
      <c r="GCE105" s="267"/>
      <c r="GCF105" s="267"/>
      <c r="GCG105" s="267"/>
      <c r="GCH105" s="267"/>
      <c r="GCI105" s="267"/>
      <c r="GCJ105" s="267"/>
      <c r="GCK105" s="267"/>
      <c r="GCL105" s="267"/>
      <c r="GCM105" s="267"/>
      <c r="GCN105" s="267"/>
      <c r="GCO105" s="267"/>
      <c r="GCP105" s="267"/>
      <c r="GCQ105" s="267"/>
      <c r="GCR105" s="267"/>
      <c r="GCS105" s="267"/>
      <c r="GCT105" s="267"/>
      <c r="GCU105" s="267"/>
      <c r="GCV105" s="267"/>
      <c r="GCW105" s="267"/>
      <c r="GCX105" s="267"/>
      <c r="GCY105" s="267"/>
      <c r="GCZ105" s="267"/>
      <c r="GDA105" s="267"/>
      <c r="GDB105" s="267"/>
      <c r="GDC105" s="267"/>
      <c r="GDD105" s="267"/>
      <c r="GDE105" s="267"/>
      <c r="GDF105" s="267"/>
      <c r="GDG105" s="267"/>
      <c r="GDH105" s="267"/>
      <c r="GDI105" s="267"/>
      <c r="GDJ105" s="267"/>
      <c r="GDK105" s="267"/>
      <c r="GDL105" s="267"/>
      <c r="GDM105" s="267"/>
      <c r="GDN105" s="267"/>
      <c r="GDO105" s="267"/>
      <c r="GDP105" s="267"/>
      <c r="GDQ105" s="267"/>
      <c r="GDR105" s="267"/>
      <c r="GDS105" s="267"/>
      <c r="GDT105" s="267"/>
      <c r="GDU105" s="267"/>
      <c r="GDV105" s="267"/>
      <c r="GDW105" s="267"/>
      <c r="GDX105" s="267"/>
      <c r="GDY105" s="267"/>
      <c r="GDZ105" s="267"/>
      <c r="GEA105" s="267"/>
      <c r="GEB105" s="267"/>
      <c r="GEC105" s="267"/>
      <c r="GED105" s="267"/>
      <c r="GEE105" s="267"/>
      <c r="GEF105" s="267"/>
      <c r="GEG105" s="267"/>
      <c r="GEH105" s="267"/>
      <c r="GEI105" s="267"/>
      <c r="GEJ105" s="267"/>
      <c r="GEK105" s="267"/>
      <c r="GEL105" s="267"/>
      <c r="GEM105" s="267"/>
      <c r="GEN105" s="267"/>
      <c r="GEO105" s="267"/>
      <c r="GEP105" s="267"/>
      <c r="GEQ105" s="267"/>
      <c r="GER105" s="267"/>
      <c r="GES105" s="267"/>
      <c r="GET105" s="267"/>
      <c r="GEU105" s="267"/>
      <c r="GEV105" s="267"/>
      <c r="GEW105" s="267"/>
      <c r="GEX105" s="267"/>
      <c r="GEY105" s="267"/>
      <c r="GEZ105" s="267"/>
      <c r="GFA105" s="267"/>
      <c r="GFB105" s="267"/>
      <c r="GFC105" s="267"/>
      <c r="GFD105" s="267"/>
      <c r="GFE105" s="267"/>
      <c r="GFF105" s="267"/>
      <c r="GFG105" s="267"/>
      <c r="GFH105" s="267"/>
      <c r="GFI105" s="267"/>
      <c r="GFJ105" s="267"/>
      <c r="GFK105" s="267"/>
      <c r="GFL105" s="267"/>
      <c r="GFM105" s="267"/>
      <c r="GFN105" s="267"/>
      <c r="GFO105" s="267"/>
      <c r="GFP105" s="267"/>
      <c r="GFQ105" s="267"/>
      <c r="GFR105" s="267"/>
      <c r="GFS105" s="267"/>
      <c r="GFT105" s="267"/>
      <c r="GFU105" s="267"/>
      <c r="GFV105" s="267"/>
      <c r="GFW105" s="267"/>
      <c r="GFX105" s="267"/>
      <c r="GFY105" s="267"/>
      <c r="GFZ105" s="267"/>
      <c r="GGA105" s="267"/>
      <c r="GGB105" s="267"/>
      <c r="GGC105" s="267"/>
      <c r="GGD105" s="267"/>
      <c r="GGE105" s="267"/>
      <c r="GGF105" s="267"/>
      <c r="GGG105" s="267"/>
      <c r="GGH105" s="267"/>
      <c r="GGI105" s="267"/>
      <c r="GGJ105" s="267"/>
      <c r="GGK105" s="267"/>
      <c r="GGL105" s="267"/>
      <c r="GGM105" s="267"/>
      <c r="GGN105" s="267"/>
      <c r="GGO105" s="267"/>
      <c r="GGP105" s="267"/>
      <c r="GGQ105" s="267"/>
      <c r="GGR105" s="267"/>
      <c r="GGS105" s="267"/>
      <c r="GGT105" s="267"/>
      <c r="GGU105" s="267"/>
      <c r="GGV105" s="267"/>
      <c r="GGW105" s="267"/>
      <c r="GGX105" s="267"/>
      <c r="GGY105" s="267"/>
      <c r="GGZ105" s="267"/>
      <c r="GHA105" s="267"/>
      <c r="GHB105" s="267"/>
      <c r="GHC105" s="267"/>
      <c r="GHD105" s="267"/>
      <c r="GHE105" s="267"/>
      <c r="GHF105" s="267"/>
      <c r="GHG105" s="267"/>
      <c r="GHH105" s="267"/>
      <c r="GHI105" s="267"/>
      <c r="GHJ105" s="267"/>
      <c r="GHK105" s="267"/>
      <c r="GHL105" s="267"/>
      <c r="GHM105" s="267"/>
      <c r="GHN105" s="267"/>
      <c r="GHO105" s="267"/>
      <c r="GHP105" s="267"/>
      <c r="GHQ105" s="267"/>
      <c r="GHR105" s="267"/>
      <c r="GHS105" s="267"/>
      <c r="GHT105" s="267"/>
      <c r="GHU105" s="267"/>
      <c r="GHV105" s="267"/>
      <c r="GHW105" s="267"/>
      <c r="GHX105" s="267"/>
      <c r="GHY105" s="267"/>
      <c r="GHZ105" s="267"/>
      <c r="GIA105" s="267"/>
      <c r="GIB105" s="267"/>
      <c r="GIC105" s="267"/>
      <c r="GID105" s="267"/>
      <c r="GIE105" s="267"/>
      <c r="GIF105" s="267"/>
      <c r="GIG105" s="267"/>
      <c r="GIH105" s="267"/>
      <c r="GII105" s="267"/>
      <c r="GIJ105" s="267"/>
      <c r="GIK105" s="267"/>
      <c r="GIL105" s="267"/>
      <c r="GIM105" s="267"/>
      <c r="GIN105" s="267"/>
      <c r="GIO105" s="267"/>
      <c r="GIP105" s="267"/>
      <c r="GIQ105" s="267"/>
      <c r="GIR105" s="267"/>
      <c r="GIS105" s="267"/>
      <c r="GIT105" s="267"/>
      <c r="GIU105" s="267"/>
      <c r="GIV105" s="267"/>
      <c r="GIW105" s="267"/>
      <c r="GIX105" s="267"/>
      <c r="GIY105" s="267"/>
      <c r="GIZ105" s="267"/>
      <c r="GJA105" s="267"/>
      <c r="GJB105" s="267"/>
      <c r="GJC105" s="267"/>
      <c r="GJD105" s="267"/>
      <c r="GJE105" s="267"/>
      <c r="GJF105" s="267"/>
      <c r="GJG105" s="267"/>
      <c r="GJH105" s="267"/>
      <c r="GJI105" s="267"/>
      <c r="GJJ105" s="267"/>
      <c r="GJK105" s="267"/>
      <c r="GJL105" s="267"/>
      <c r="GJM105" s="267"/>
      <c r="GJN105" s="267"/>
      <c r="GJO105" s="267"/>
      <c r="GJP105" s="267"/>
      <c r="GJQ105" s="267"/>
      <c r="GJR105" s="267"/>
      <c r="GJS105" s="267"/>
      <c r="GJT105" s="267"/>
      <c r="GJU105" s="267"/>
      <c r="GJV105" s="267"/>
      <c r="GJW105" s="267"/>
      <c r="GJX105" s="267"/>
      <c r="GJY105" s="267"/>
      <c r="GJZ105" s="267"/>
      <c r="GKA105" s="267"/>
      <c r="GKB105" s="267"/>
      <c r="GKC105" s="267"/>
      <c r="GKD105" s="267"/>
      <c r="GKE105" s="267"/>
      <c r="GKF105" s="267"/>
      <c r="GKG105" s="267"/>
      <c r="GKH105" s="267"/>
      <c r="GKI105" s="267"/>
      <c r="GKJ105" s="267"/>
      <c r="GKK105" s="267"/>
      <c r="GKL105" s="267"/>
      <c r="GKM105" s="267"/>
      <c r="GKN105" s="267"/>
      <c r="GKO105" s="267"/>
      <c r="GKP105" s="267"/>
      <c r="GKQ105" s="267"/>
      <c r="GKR105" s="267"/>
      <c r="GKS105" s="267"/>
      <c r="GKT105" s="267"/>
      <c r="GKU105" s="267"/>
      <c r="GKV105" s="267"/>
      <c r="GKW105" s="267"/>
      <c r="GKX105" s="267"/>
      <c r="GKY105" s="267"/>
      <c r="GKZ105" s="267"/>
      <c r="GLA105" s="267"/>
      <c r="GLB105" s="267"/>
      <c r="GLC105" s="267"/>
      <c r="GLD105" s="267"/>
      <c r="GLE105" s="267"/>
      <c r="GLF105" s="267"/>
      <c r="GLG105" s="267"/>
      <c r="GLH105" s="267"/>
      <c r="GLI105" s="267"/>
      <c r="GLJ105" s="267"/>
      <c r="GLK105" s="267"/>
      <c r="GLL105" s="267"/>
      <c r="GLM105" s="267"/>
      <c r="GLN105" s="267"/>
      <c r="GLO105" s="267"/>
      <c r="GLP105" s="267"/>
      <c r="GLQ105" s="267"/>
      <c r="GLR105" s="267"/>
      <c r="GLS105" s="267"/>
      <c r="GLT105" s="267"/>
      <c r="GLU105" s="267"/>
      <c r="GLV105" s="267"/>
      <c r="GLW105" s="267"/>
      <c r="GLX105" s="267"/>
      <c r="GLY105" s="267"/>
      <c r="GLZ105" s="267"/>
      <c r="GMA105" s="267"/>
      <c r="GMB105" s="267"/>
      <c r="GMC105" s="267"/>
      <c r="GMD105" s="267"/>
      <c r="GME105" s="267"/>
      <c r="GMF105" s="267"/>
      <c r="GMG105" s="267"/>
      <c r="GMH105" s="267"/>
      <c r="GMI105" s="267"/>
      <c r="GMJ105" s="267"/>
      <c r="GMK105" s="267"/>
      <c r="GML105" s="267"/>
      <c r="GMM105" s="267"/>
      <c r="GMN105" s="267"/>
      <c r="GMO105" s="267"/>
      <c r="GMP105" s="267"/>
      <c r="GMQ105" s="267"/>
      <c r="GMR105" s="267"/>
      <c r="GMS105" s="267"/>
      <c r="GMT105" s="267"/>
      <c r="GMU105" s="267"/>
      <c r="GMV105" s="267"/>
      <c r="GMW105" s="267"/>
      <c r="GMX105" s="267"/>
      <c r="GMY105" s="267"/>
      <c r="GMZ105" s="267"/>
      <c r="GNA105" s="267"/>
      <c r="GNB105" s="267"/>
      <c r="GNC105" s="267"/>
      <c r="GND105" s="267"/>
      <c r="GNE105" s="267"/>
      <c r="GNF105" s="267"/>
      <c r="GNG105" s="267"/>
      <c r="GNH105" s="267"/>
      <c r="GNI105" s="267"/>
      <c r="GNJ105" s="267"/>
      <c r="GNK105" s="267"/>
      <c r="GNL105" s="267"/>
      <c r="GNM105" s="267"/>
      <c r="GNN105" s="267"/>
      <c r="GNO105" s="267"/>
      <c r="GNP105" s="267"/>
      <c r="GNQ105" s="267"/>
      <c r="GNR105" s="267"/>
      <c r="GNS105" s="267"/>
      <c r="GNT105" s="267"/>
      <c r="GNU105" s="267"/>
      <c r="GNV105" s="267"/>
      <c r="GNW105" s="267"/>
      <c r="GNX105" s="267"/>
      <c r="GNY105" s="267"/>
      <c r="GNZ105" s="267"/>
      <c r="GOA105" s="267"/>
      <c r="GOB105" s="267"/>
      <c r="GOC105" s="267"/>
      <c r="GOD105" s="267"/>
      <c r="GOE105" s="267"/>
      <c r="GOF105" s="267"/>
      <c r="GOG105" s="267"/>
      <c r="GOH105" s="267"/>
      <c r="GOI105" s="267"/>
      <c r="GOJ105" s="267"/>
      <c r="GOK105" s="267"/>
      <c r="GOL105" s="267"/>
      <c r="GOM105" s="267"/>
      <c r="GON105" s="267"/>
      <c r="GOO105" s="267"/>
      <c r="GOP105" s="267"/>
      <c r="GOQ105" s="267"/>
      <c r="GOR105" s="267"/>
      <c r="GOS105" s="267"/>
      <c r="GOT105" s="267"/>
      <c r="GOU105" s="267"/>
      <c r="GOV105" s="267"/>
      <c r="GOW105" s="267"/>
      <c r="GOX105" s="267"/>
      <c r="GOY105" s="267"/>
      <c r="GOZ105" s="267"/>
      <c r="GPA105" s="267"/>
      <c r="GPB105" s="267"/>
      <c r="GPC105" s="267"/>
      <c r="GPD105" s="267"/>
      <c r="GPE105" s="267"/>
      <c r="GPF105" s="267"/>
      <c r="GPG105" s="267"/>
      <c r="GPH105" s="267"/>
      <c r="GPI105" s="267"/>
      <c r="GPJ105" s="267"/>
      <c r="GPK105" s="267"/>
      <c r="GPL105" s="267"/>
      <c r="GPM105" s="267"/>
      <c r="GPN105" s="267"/>
      <c r="GPO105" s="267"/>
      <c r="GPP105" s="267"/>
      <c r="GPQ105" s="267"/>
      <c r="GPR105" s="267"/>
      <c r="GPS105" s="267"/>
      <c r="GPT105" s="267"/>
      <c r="GPU105" s="267"/>
      <c r="GPV105" s="267"/>
      <c r="GPW105" s="267"/>
      <c r="GPX105" s="267"/>
      <c r="GPY105" s="267"/>
      <c r="GPZ105" s="267"/>
      <c r="GQA105" s="267"/>
      <c r="GQB105" s="267"/>
      <c r="GQC105" s="267"/>
      <c r="GQD105" s="267"/>
      <c r="GQE105" s="267"/>
      <c r="GQF105" s="267"/>
      <c r="GQG105" s="267"/>
      <c r="GQH105" s="267"/>
      <c r="GQI105" s="267"/>
      <c r="GQJ105" s="267"/>
      <c r="GQK105" s="267"/>
      <c r="GQL105" s="267"/>
      <c r="GQM105" s="267"/>
      <c r="GQN105" s="267"/>
      <c r="GQO105" s="267"/>
      <c r="GQP105" s="267"/>
      <c r="GQQ105" s="267"/>
      <c r="GQR105" s="267"/>
      <c r="GQS105" s="267"/>
      <c r="GQT105" s="267"/>
      <c r="GQU105" s="267"/>
      <c r="GQV105" s="267"/>
      <c r="GQW105" s="267"/>
      <c r="GQX105" s="267"/>
      <c r="GQY105" s="267"/>
      <c r="GQZ105" s="267"/>
      <c r="GRA105" s="267"/>
      <c r="GRB105" s="267"/>
      <c r="GRC105" s="267"/>
      <c r="GRD105" s="267"/>
      <c r="GRE105" s="267"/>
      <c r="GRF105" s="267"/>
      <c r="GRG105" s="267"/>
      <c r="GRH105" s="267"/>
      <c r="GRI105" s="267"/>
      <c r="GRJ105" s="267"/>
      <c r="GRK105" s="267"/>
      <c r="GRL105" s="267"/>
      <c r="GRM105" s="267"/>
      <c r="GRN105" s="267"/>
      <c r="GRO105" s="267"/>
      <c r="GRP105" s="267"/>
      <c r="GRQ105" s="267"/>
      <c r="GRR105" s="267"/>
      <c r="GRS105" s="267"/>
      <c r="GRT105" s="267"/>
      <c r="GRU105" s="267"/>
      <c r="GRV105" s="267"/>
      <c r="GRW105" s="267"/>
      <c r="GRX105" s="267"/>
      <c r="GRY105" s="267"/>
      <c r="GRZ105" s="267"/>
      <c r="GSA105" s="267"/>
      <c r="GSB105" s="267"/>
      <c r="GSC105" s="267"/>
      <c r="GSD105" s="267"/>
      <c r="GSE105" s="267"/>
      <c r="GSF105" s="267"/>
      <c r="GSG105" s="267"/>
      <c r="GSH105" s="267"/>
      <c r="GSI105" s="267"/>
      <c r="GSJ105" s="267"/>
      <c r="GSK105" s="267"/>
      <c r="GSL105" s="267"/>
      <c r="GSM105" s="267"/>
      <c r="GSN105" s="267"/>
      <c r="GSO105" s="267"/>
      <c r="GSP105" s="267"/>
      <c r="GSQ105" s="267"/>
      <c r="GSR105" s="267"/>
      <c r="GSS105" s="267"/>
      <c r="GST105" s="267"/>
      <c r="GSU105" s="267"/>
      <c r="GSV105" s="267"/>
      <c r="GSW105" s="267"/>
      <c r="GSX105" s="267"/>
      <c r="GSY105" s="267"/>
      <c r="GSZ105" s="267"/>
      <c r="GTA105" s="267"/>
      <c r="GTB105" s="267"/>
      <c r="GTC105" s="267"/>
      <c r="GTD105" s="267"/>
      <c r="GTE105" s="267"/>
      <c r="GTF105" s="267"/>
      <c r="GTG105" s="267"/>
      <c r="GTH105" s="267"/>
      <c r="GTI105" s="267"/>
      <c r="GTJ105" s="267"/>
      <c r="GTK105" s="267"/>
      <c r="GTL105" s="267"/>
      <c r="GTM105" s="267"/>
      <c r="GTN105" s="267"/>
      <c r="GTO105" s="267"/>
      <c r="GTP105" s="267"/>
      <c r="GTQ105" s="267"/>
      <c r="GTR105" s="267"/>
      <c r="GTS105" s="267"/>
      <c r="GTT105" s="267"/>
      <c r="GTU105" s="267"/>
      <c r="GTV105" s="267"/>
      <c r="GTW105" s="267"/>
      <c r="GTX105" s="267"/>
      <c r="GTY105" s="267"/>
      <c r="GTZ105" s="267"/>
      <c r="GUA105" s="267"/>
      <c r="GUB105" s="267"/>
      <c r="GUC105" s="267"/>
      <c r="GUD105" s="267"/>
      <c r="GUE105" s="267"/>
      <c r="GUF105" s="267"/>
      <c r="GUG105" s="267"/>
      <c r="GUH105" s="267"/>
      <c r="GUI105" s="267"/>
      <c r="GUJ105" s="267"/>
      <c r="GUK105" s="267"/>
      <c r="GUL105" s="267"/>
      <c r="GUM105" s="267"/>
      <c r="GUN105" s="267"/>
      <c r="GUO105" s="267"/>
      <c r="GUP105" s="267"/>
      <c r="GUQ105" s="267"/>
      <c r="GUR105" s="267"/>
      <c r="GUS105" s="267"/>
      <c r="GUT105" s="267"/>
      <c r="GUU105" s="267"/>
      <c r="GUV105" s="267"/>
      <c r="GUW105" s="267"/>
      <c r="GUX105" s="267"/>
      <c r="GUY105" s="267"/>
      <c r="GUZ105" s="267"/>
      <c r="GVA105" s="267"/>
      <c r="GVB105" s="267"/>
      <c r="GVC105" s="267"/>
      <c r="GVD105" s="267"/>
      <c r="GVE105" s="267"/>
      <c r="GVF105" s="267"/>
      <c r="GVG105" s="267"/>
      <c r="GVH105" s="267"/>
      <c r="GVI105" s="267"/>
      <c r="GVJ105" s="267"/>
      <c r="GVK105" s="267"/>
      <c r="GVL105" s="267"/>
      <c r="GVM105" s="267"/>
      <c r="GVN105" s="267"/>
      <c r="GVO105" s="267"/>
      <c r="GVP105" s="267"/>
      <c r="GVQ105" s="267"/>
      <c r="GVR105" s="267"/>
      <c r="GVS105" s="267"/>
      <c r="GVT105" s="267"/>
      <c r="GVU105" s="267"/>
      <c r="GVV105" s="267"/>
      <c r="GVW105" s="267"/>
      <c r="GVX105" s="267"/>
      <c r="GVY105" s="267"/>
      <c r="GVZ105" s="267"/>
      <c r="GWA105" s="267"/>
      <c r="GWB105" s="267"/>
      <c r="GWC105" s="267"/>
      <c r="GWD105" s="267"/>
      <c r="GWE105" s="267"/>
      <c r="GWF105" s="267"/>
      <c r="GWG105" s="267"/>
      <c r="GWH105" s="267"/>
      <c r="GWI105" s="267"/>
      <c r="GWJ105" s="267"/>
      <c r="GWK105" s="267"/>
      <c r="GWL105" s="267"/>
      <c r="GWM105" s="267"/>
      <c r="GWN105" s="267"/>
      <c r="GWO105" s="267"/>
      <c r="GWP105" s="267"/>
      <c r="GWQ105" s="267"/>
      <c r="GWR105" s="267"/>
      <c r="GWS105" s="267"/>
      <c r="GWT105" s="267"/>
      <c r="GWU105" s="267"/>
      <c r="GWV105" s="267"/>
      <c r="GWW105" s="267"/>
      <c r="GWX105" s="267"/>
      <c r="GWY105" s="267"/>
      <c r="GWZ105" s="267"/>
      <c r="GXA105" s="267"/>
      <c r="GXB105" s="267"/>
      <c r="GXC105" s="267"/>
      <c r="GXD105" s="267"/>
      <c r="GXE105" s="267"/>
      <c r="GXF105" s="267"/>
      <c r="GXG105" s="267"/>
      <c r="GXH105" s="267"/>
      <c r="GXI105" s="267"/>
      <c r="GXJ105" s="267"/>
      <c r="GXK105" s="267"/>
      <c r="GXL105" s="267"/>
      <c r="GXM105" s="267"/>
      <c r="GXN105" s="267"/>
      <c r="GXO105" s="267"/>
      <c r="GXP105" s="267"/>
      <c r="GXQ105" s="267"/>
      <c r="GXR105" s="267"/>
      <c r="GXS105" s="267"/>
      <c r="GXT105" s="267"/>
      <c r="GXU105" s="267"/>
      <c r="GXV105" s="267"/>
      <c r="GXW105" s="267"/>
      <c r="GXX105" s="267"/>
      <c r="GXY105" s="267"/>
      <c r="GXZ105" s="267"/>
      <c r="GYA105" s="267"/>
      <c r="GYB105" s="267"/>
      <c r="GYC105" s="267"/>
      <c r="GYD105" s="267"/>
      <c r="GYE105" s="267"/>
      <c r="GYF105" s="267"/>
      <c r="GYG105" s="267"/>
      <c r="GYH105" s="267"/>
      <c r="GYI105" s="267"/>
      <c r="GYJ105" s="267"/>
      <c r="GYK105" s="267"/>
      <c r="GYL105" s="267"/>
      <c r="GYM105" s="267"/>
      <c r="GYN105" s="267"/>
      <c r="GYO105" s="267"/>
      <c r="GYP105" s="267"/>
      <c r="GYQ105" s="267"/>
      <c r="GYR105" s="267"/>
      <c r="GYS105" s="267"/>
      <c r="GYT105" s="267"/>
      <c r="GYU105" s="267"/>
      <c r="GYV105" s="267"/>
      <c r="GYW105" s="267"/>
      <c r="GYX105" s="267"/>
      <c r="GYY105" s="267"/>
      <c r="GYZ105" s="267"/>
      <c r="GZA105" s="267"/>
      <c r="GZB105" s="267"/>
      <c r="GZC105" s="267"/>
      <c r="GZD105" s="267"/>
      <c r="GZE105" s="267"/>
      <c r="GZF105" s="267"/>
      <c r="GZG105" s="267"/>
      <c r="GZH105" s="267"/>
      <c r="GZI105" s="267"/>
      <c r="GZJ105" s="267"/>
      <c r="GZK105" s="267"/>
      <c r="GZL105" s="267"/>
      <c r="GZM105" s="267"/>
      <c r="GZN105" s="267"/>
      <c r="GZO105" s="267"/>
      <c r="GZP105" s="267"/>
      <c r="GZQ105" s="267"/>
      <c r="GZR105" s="267"/>
      <c r="GZS105" s="267"/>
      <c r="GZT105" s="267"/>
      <c r="GZU105" s="267"/>
      <c r="GZV105" s="267"/>
      <c r="GZW105" s="267"/>
      <c r="GZX105" s="267"/>
      <c r="GZY105" s="267"/>
      <c r="GZZ105" s="267"/>
      <c r="HAA105" s="267"/>
      <c r="HAB105" s="267"/>
      <c r="HAC105" s="267"/>
      <c r="HAD105" s="267"/>
      <c r="HAE105" s="267"/>
      <c r="HAF105" s="267"/>
      <c r="HAG105" s="267"/>
      <c r="HAH105" s="267"/>
      <c r="HAI105" s="267"/>
      <c r="HAJ105" s="267"/>
      <c r="HAK105" s="267"/>
      <c r="HAL105" s="267"/>
      <c r="HAM105" s="267"/>
      <c r="HAN105" s="267"/>
      <c r="HAO105" s="267"/>
      <c r="HAP105" s="267"/>
      <c r="HAQ105" s="267"/>
      <c r="HAR105" s="267"/>
      <c r="HAS105" s="267"/>
      <c r="HAT105" s="267"/>
      <c r="HAU105" s="267"/>
      <c r="HAV105" s="267"/>
      <c r="HAW105" s="267"/>
      <c r="HAX105" s="267"/>
      <c r="HAY105" s="267"/>
      <c r="HAZ105" s="267"/>
      <c r="HBA105" s="267"/>
      <c r="HBB105" s="267"/>
      <c r="HBC105" s="267"/>
      <c r="HBD105" s="267"/>
      <c r="HBE105" s="267"/>
      <c r="HBF105" s="267"/>
      <c r="HBG105" s="267"/>
      <c r="HBH105" s="267"/>
      <c r="HBI105" s="267"/>
      <c r="HBJ105" s="267"/>
      <c r="HBK105" s="267"/>
      <c r="HBL105" s="267"/>
      <c r="HBM105" s="267"/>
      <c r="HBN105" s="267"/>
      <c r="HBO105" s="267"/>
      <c r="HBP105" s="267"/>
      <c r="HBQ105" s="267"/>
      <c r="HBR105" s="267"/>
      <c r="HBS105" s="267"/>
      <c r="HBT105" s="267"/>
      <c r="HBU105" s="267"/>
      <c r="HBV105" s="267"/>
      <c r="HBW105" s="267"/>
      <c r="HBX105" s="267"/>
      <c r="HBY105" s="267"/>
      <c r="HBZ105" s="267"/>
      <c r="HCA105" s="267"/>
      <c r="HCB105" s="267"/>
      <c r="HCC105" s="267"/>
      <c r="HCD105" s="267"/>
      <c r="HCE105" s="267"/>
      <c r="HCF105" s="267"/>
      <c r="HCG105" s="267"/>
      <c r="HCH105" s="267"/>
      <c r="HCI105" s="267"/>
      <c r="HCJ105" s="267"/>
      <c r="HCK105" s="267"/>
      <c r="HCL105" s="267"/>
      <c r="HCM105" s="267"/>
      <c r="HCN105" s="267"/>
      <c r="HCO105" s="267"/>
      <c r="HCP105" s="267"/>
      <c r="HCQ105" s="267"/>
      <c r="HCR105" s="267"/>
      <c r="HCS105" s="267"/>
      <c r="HCT105" s="267"/>
      <c r="HCU105" s="267"/>
      <c r="HCV105" s="267"/>
      <c r="HCW105" s="267"/>
      <c r="HCX105" s="267"/>
      <c r="HCY105" s="267"/>
      <c r="HCZ105" s="267"/>
      <c r="HDA105" s="267"/>
      <c r="HDB105" s="267"/>
      <c r="HDC105" s="267"/>
      <c r="HDD105" s="267"/>
      <c r="HDE105" s="267"/>
      <c r="HDF105" s="267"/>
      <c r="HDG105" s="267"/>
      <c r="HDH105" s="267"/>
      <c r="HDI105" s="267"/>
      <c r="HDJ105" s="267"/>
      <c r="HDK105" s="267"/>
      <c r="HDL105" s="267"/>
      <c r="HDM105" s="267"/>
      <c r="HDN105" s="267"/>
      <c r="HDO105" s="267"/>
      <c r="HDP105" s="267"/>
      <c r="HDQ105" s="267"/>
      <c r="HDR105" s="267"/>
      <c r="HDS105" s="267"/>
      <c r="HDT105" s="267"/>
      <c r="HDU105" s="267"/>
      <c r="HDV105" s="267"/>
      <c r="HDW105" s="267"/>
      <c r="HDX105" s="267"/>
      <c r="HDY105" s="267"/>
      <c r="HDZ105" s="267"/>
      <c r="HEA105" s="267"/>
      <c r="HEB105" s="267"/>
      <c r="HEC105" s="267"/>
      <c r="HED105" s="267"/>
      <c r="HEE105" s="267"/>
      <c r="HEF105" s="267"/>
      <c r="HEG105" s="267"/>
      <c r="HEH105" s="267"/>
      <c r="HEI105" s="267"/>
      <c r="HEJ105" s="267"/>
      <c r="HEK105" s="267"/>
      <c r="HEL105" s="267"/>
      <c r="HEM105" s="267"/>
      <c r="HEN105" s="267"/>
      <c r="HEO105" s="267"/>
      <c r="HEP105" s="267"/>
      <c r="HEQ105" s="267"/>
      <c r="HER105" s="267"/>
      <c r="HES105" s="267"/>
      <c r="HET105" s="267"/>
      <c r="HEU105" s="267"/>
      <c r="HEV105" s="267"/>
      <c r="HEW105" s="267"/>
      <c r="HEX105" s="267"/>
      <c r="HEY105" s="267"/>
      <c r="HEZ105" s="267"/>
      <c r="HFA105" s="267"/>
      <c r="HFB105" s="267"/>
      <c r="HFC105" s="267"/>
      <c r="HFD105" s="267"/>
      <c r="HFE105" s="267"/>
      <c r="HFF105" s="267"/>
      <c r="HFG105" s="267"/>
      <c r="HFH105" s="267"/>
      <c r="HFI105" s="267"/>
      <c r="HFJ105" s="267"/>
      <c r="HFK105" s="267"/>
      <c r="HFL105" s="267"/>
      <c r="HFM105" s="267"/>
      <c r="HFN105" s="267"/>
      <c r="HFO105" s="267"/>
      <c r="HFP105" s="267"/>
      <c r="HFQ105" s="267"/>
      <c r="HFR105" s="267"/>
      <c r="HFS105" s="267"/>
      <c r="HFT105" s="267"/>
      <c r="HFU105" s="267"/>
      <c r="HFV105" s="267"/>
      <c r="HFW105" s="267"/>
      <c r="HFX105" s="267"/>
      <c r="HFY105" s="267"/>
      <c r="HFZ105" s="267"/>
      <c r="HGA105" s="267"/>
      <c r="HGB105" s="267"/>
      <c r="HGC105" s="267"/>
      <c r="HGD105" s="267"/>
      <c r="HGE105" s="267"/>
      <c r="HGF105" s="267"/>
      <c r="HGG105" s="267"/>
      <c r="HGH105" s="267"/>
      <c r="HGI105" s="267"/>
      <c r="HGJ105" s="267"/>
      <c r="HGK105" s="267"/>
      <c r="HGL105" s="267"/>
      <c r="HGM105" s="267"/>
      <c r="HGN105" s="267"/>
      <c r="HGO105" s="267"/>
      <c r="HGP105" s="267"/>
      <c r="HGQ105" s="267"/>
      <c r="HGR105" s="267"/>
      <c r="HGS105" s="267"/>
      <c r="HGT105" s="267"/>
      <c r="HGU105" s="267"/>
      <c r="HGV105" s="267"/>
      <c r="HGW105" s="267"/>
      <c r="HGX105" s="267"/>
      <c r="HGY105" s="267"/>
      <c r="HGZ105" s="267"/>
      <c r="HHA105" s="267"/>
      <c r="HHB105" s="267"/>
      <c r="HHC105" s="267"/>
      <c r="HHD105" s="267"/>
      <c r="HHE105" s="267"/>
      <c r="HHF105" s="267"/>
      <c r="HHG105" s="267"/>
      <c r="HHH105" s="267"/>
      <c r="HHI105" s="267"/>
      <c r="HHJ105" s="267"/>
      <c r="HHK105" s="267"/>
      <c r="HHL105" s="267"/>
      <c r="HHM105" s="267"/>
      <c r="HHN105" s="267"/>
      <c r="HHO105" s="267"/>
      <c r="HHP105" s="267"/>
      <c r="HHQ105" s="267"/>
      <c r="HHR105" s="267"/>
      <c r="HHS105" s="267"/>
      <c r="HHT105" s="267"/>
      <c r="HHU105" s="267"/>
      <c r="HHV105" s="267"/>
      <c r="HHW105" s="267"/>
      <c r="HHX105" s="267"/>
      <c r="HHY105" s="267"/>
      <c r="HHZ105" s="267"/>
      <c r="HIA105" s="267"/>
      <c r="HIB105" s="267"/>
      <c r="HIC105" s="267"/>
      <c r="HID105" s="267"/>
      <c r="HIE105" s="267"/>
      <c r="HIF105" s="267"/>
      <c r="HIG105" s="267"/>
      <c r="HIH105" s="267"/>
      <c r="HII105" s="267"/>
      <c r="HIJ105" s="267"/>
      <c r="HIK105" s="267"/>
      <c r="HIL105" s="267"/>
      <c r="HIM105" s="267"/>
      <c r="HIN105" s="267"/>
      <c r="HIO105" s="267"/>
      <c r="HIP105" s="267"/>
      <c r="HIQ105" s="267"/>
      <c r="HIR105" s="267"/>
      <c r="HIS105" s="267"/>
      <c r="HIT105" s="267"/>
      <c r="HIU105" s="267"/>
      <c r="HIV105" s="267"/>
      <c r="HIW105" s="267"/>
      <c r="HIX105" s="267"/>
      <c r="HIY105" s="267"/>
      <c r="HIZ105" s="267"/>
      <c r="HJA105" s="267"/>
      <c r="HJB105" s="267"/>
      <c r="HJC105" s="267"/>
      <c r="HJD105" s="267"/>
      <c r="HJE105" s="267"/>
      <c r="HJF105" s="267"/>
      <c r="HJG105" s="267"/>
      <c r="HJH105" s="267"/>
      <c r="HJI105" s="267"/>
      <c r="HJJ105" s="267"/>
      <c r="HJK105" s="267"/>
      <c r="HJL105" s="267"/>
      <c r="HJM105" s="267"/>
      <c r="HJN105" s="267"/>
      <c r="HJO105" s="267"/>
      <c r="HJP105" s="267"/>
      <c r="HJQ105" s="267"/>
      <c r="HJR105" s="267"/>
      <c r="HJS105" s="267"/>
      <c r="HJT105" s="267"/>
      <c r="HJU105" s="267"/>
      <c r="HJV105" s="267"/>
      <c r="HJW105" s="267"/>
      <c r="HJX105" s="267"/>
      <c r="HJY105" s="267"/>
      <c r="HJZ105" s="267"/>
      <c r="HKA105" s="267"/>
      <c r="HKB105" s="267"/>
      <c r="HKC105" s="267"/>
      <c r="HKD105" s="267"/>
      <c r="HKE105" s="267"/>
      <c r="HKF105" s="267"/>
      <c r="HKG105" s="267"/>
      <c r="HKH105" s="267"/>
      <c r="HKI105" s="267"/>
      <c r="HKJ105" s="267"/>
      <c r="HKK105" s="267"/>
      <c r="HKL105" s="267"/>
      <c r="HKM105" s="267"/>
      <c r="HKN105" s="267"/>
      <c r="HKO105" s="267"/>
      <c r="HKP105" s="267"/>
      <c r="HKQ105" s="267"/>
      <c r="HKR105" s="267"/>
      <c r="HKS105" s="267"/>
      <c r="HKT105" s="267"/>
      <c r="HKU105" s="267"/>
      <c r="HKV105" s="267"/>
      <c r="HKW105" s="267"/>
      <c r="HKX105" s="267"/>
      <c r="HKY105" s="267"/>
      <c r="HKZ105" s="267"/>
      <c r="HLA105" s="267"/>
      <c r="HLB105" s="267"/>
      <c r="HLC105" s="267"/>
      <c r="HLD105" s="267"/>
      <c r="HLE105" s="267"/>
      <c r="HLF105" s="267"/>
      <c r="HLG105" s="267"/>
      <c r="HLH105" s="267"/>
      <c r="HLI105" s="267"/>
      <c r="HLJ105" s="267"/>
      <c r="HLK105" s="267"/>
      <c r="HLL105" s="267"/>
      <c r="HLM105" s="267"/>
      <c r="HLN105" s="267"/>
      <c r="HLO105" s="267"/>
      <c r="HLP105" s="267"/>
      <c r="HLQ105" s="267"/>
      <c r="HLR105" s="267"/>
      <c r="HLS105" s="267"/>
      <c r="HLT105" s="267"/>
      <c r="HLU105" s="267"/>
      <c r="HLV105" s="267"/>
      <c r="HLW105" s="267"/>
      <c r="HLX105" s="267"/>
      <c r="HLY105" s="267"/>
      <c r="HLZ105" s="267"/>
      <c r="HMA105" s="267"/>
      <c r="HMB105" s="267"/>
      <c r="HMC105" s="267"/>
      <c r="HMD105" s="267"/>
      <c r="HME105" s="267"/>
      <c r="HMF105" s="267"/>
      <c r="HMG105" s="267"/>
      <c r="HMH105" s="267"/>
      <c r="HMI105" s="267"/>
      <c r="HMJ105" s="267"/>
      <c r="HMK105" s="267"/>
      <c r="HML105" s="267"/>
      <c r="HMM105" s="267"/>
      <c r="HMN105" s="267"/>
      <c r="HMO105" s="267"/>
      <c r="HMP105" s="267"/>
      <c r="HMQ105" s="267"/>
      <c r="HMR105" s="267"/>
      <c r="HMS105" s="267"/>
      <c r="HMT105" s="267"/>
      <c r="HMU105" s="267"/>
      <c r="HMV105" s="267"/>
      <c r="HMW105" s="267"/>
      <c r="HMX105" s="267"/>
      <c r="HMY105" s="267"/>
      <c r="HMZ105" s="267"/>
      <c r="HNA105" s="267"/>
      <c r="HNB105" s="267"/>
      <c r="HNC105" s="267"/>
      <c r="HND105" s="267"/>
      <c r="HNE105" s="267"/>
      <c r="HNF105" s="267"/>
      <c r="HNG105" s="267"/>
      <c r="HNH105" s="267"/>
      <c r="HNI105" s="267"/>
      <c r="HNJ105" s="267"/>
      <c r="HNK105" s="267"/>
      <c r="HNL105" s="267"/>
      <c r="HNM105" s="267"/>
      <c r="HNN105" s="267"/>
      <c r="HNO105" s="267"/>
      <c r="HNP105" s="267"/>
      <c r="HNQ105" s="267"/>
      <c r="HNR105" s="267"/>
      <c r="HNS105" s="267"/>
      <c r="HNT105" s="267"/>
      <c r="HNU105" s="267"/>
      <c r="HNV105" s="267"/>
      <c r="HNW105" s="267"/>
      <c r="HNX105" s="267"/>
      <c r="HNY105" s="267"/>
      <c r="HNZ105" s="267"/>
      <c r="HOA105" s="267"/>
      <c r="HOB105" s="267"/>
      <c r="HOC105" s="267"/>
      <c r="HOD105" s="267"/>
      <c r="HOE105" s="267"/>
      <c r="HOF105" s="267"/>
      <c r="HOG105" s="267"/>
      <c r="HOH105" s="267"/>
      <c r="HOI105" s="267"/>
      <c r="HOJ105" s="267"/>
      <c r="HOK105" s="267"/>
      <c r="HOL105" s="267"/>
      <c r="HOM105" s="267"/>
      <c r="HON105" s="267"/>
      <c r="HOO105" s="267"/>
      <c r="HOP105" s="267"/>
      <c r="HOQ105" s="267"/>
      <c r="HOR105" s="267"/>
      <c r="HOS105" s="267"/>
      <c r="HOT105" s="267"/>
      <c r="HOU105" s="267"/>
      <c r="HOV105" s="267"/>
      <c r="HOW105" s="267"/>
      <c r="HOX105" s="267"/>
      <c r="HOY105" s="267"/>
      <c r="HOZ105" s="267"/>
      <c r="HPA105" s="267"/>
      <c r="HPB105" s="267"/>
      <c r="HPC105" s="267"/>
      <c r="HPD105" s="267"/>
      <c r="HPE105" s="267"/>
      <c r="HPF105" s="267"/>
      <c r="HPG105" s="267"/>
      <c r="HPH105" s="267"/>
      <c r="HPI105" s="267"/>
      <c r="HPJ105" s="267"/>
      <c r="HPK105" s="267"/>
      <c r="HPL105" s="267"/>
      <c r="HPM105" s="267"/>
      <c r="HPN105" s="267"/>
      <c r="HPO105" s="267"/>
      <c r="HPP105" s="267"/>
      <c r="HPQ105" s="267"/>
      <c r="HPR105" s="267"/>
      <c r="HPS105" s="267"/>
      <c r="HPT105" s="267"/>
      <c r="HPU105" s="267"/>
      <c r="HPV105" s="267"/>
      <c r="HPW105" s="267"/>
      <c r="HPX105" s="267"/>
      <c r="HPY105" s="267"/>
      <c r="HPZ105" s="267"/>
      <c r="HQA105" s="267"/>
      <c r="HQB105" s="267"/>
      <c r="HQC105" s="267"/>
      <c r="HQD105" s="267"/>
      <c r="HQE105" s="267"/>
      <c r="HQF105" s="267"/>
      <c r="HQG105" s="267"/>
      <c r="HQH105" s="267"/>
      <c r="HQI105" s="267"/>
      <c r="HQJ105" s="267"/>
      <c r="HQK105" s="267"/>
      <c r="HQL105" s="267"/>
      <c r="HQM105" s="267"/>
      <c r="HQN105" s="267"/>
      <c r="HQO105" s="267"/>
      <c r="HQP105" s="267"/>
      <c r="HQQ105" s="267"/>
      <c r="HQR105" s="267"/>
      <c r="HQS105" s="267"/>
      <c r="HQT105" s="267"/>
      <c r="HQU105" s="267"/>
      <c r="HQV105" s="267"/>
      <c r="HQW105" s="267"/>
      <c r="HQX105" s="267"/>
      <c r="HQY105" s="267"/>
      <c r="HQZ105" s="267"/>
      <c r="HRA105" s="267"/>
      <c r="HRB105" s="267"/>
      <c r="HRC105" s="267"/>
      <c r="HRD105" s="267"/>
      <c r="HRE105" s="267"/>
      <c r="HRF105" s="267"/>
      <c r="HRG105" s="267"/>
      <c r="HRH105" s="267"/>
      <c r="HRI105" s="267"/>
      <c r="HRJ105" s="267"/>
      <c r="HRK105" s="267"/>
      <c r="HRL105" s="267"/>
      <c r="HRM105" s="267"/>
      <c r="HRN105" s="267"/>
      <c r="HRO105" s="267"/>
      <c r="HRP105" s="267"/>
      <c r="HRQ105" s="267"/>
      <c r="HRR105" s="267"/>
      <c r="HRS105" s="267"/>
      <c r="HRT105" s="267"/>
      <c r="HRU105" s="267"/>
      <c r="HRV105" s="267"/>
      <c r="HRW105" s="267"/>
      <c r="HRX105" s="267"/>
      <c r="HRY105" s="267"/>
      <c r="HRZ105" s="267"/>
      <c r="HSA105" s="267"/>
      <c r="HSB105" s="267"/>
      <c r="HSC105" s="267"/>
      <c r="HSD105" s="267"/>
      <c r="HSE105" s="267"/>
      <c r="HSF105" s="267"/>
      <c r="HSG105" s="267"/>
      <c r="HSH105" s="267"/>
      <c r="HSI105" s="267"/>
      <c r="HSJ105" s="267"/>
      <c r="HSK105" s="267"/>
      <c r="HSL105" s="267"/>
      <c r="HSM105" s="267"/>
      <c r="HSN105" s="267"/>
      <c r="HSO105" s="267"/>
      <c r="HSP105" s="267"/>
      <c r="HSQ105" s="267"/>
      <c r="HSR105" s="267"/>
      <c r="HSS105" s="267"/>
      <c r="HST105" s="267"/>
      <c r="HSU105" s="267"/>
      <c r="HSV105" s="267"/>
      <c r="HSW105" s="267"/>
      <c r="HSX105" s="267"/>
      <c r="HSY105" s="267"/>
      <c r="HSZ105" s="267"/>
      <c r="HTA105" s="267"/>
      <c r="HTB105" s="267"/>
      <c r="HTC105" s="267"/>
      <c r="HTD105" s="267"/>
      <c r="HTE105" s="267"/>
      <c r="HTF105" s="267"/>
      <c r="HTG105" s="267"/>
      <c r="HTH105" s="267"/>
      <c r="HTI105" s="267"/>
      <c r="HTJ105" s="267"/>
      <c r="HTK105" s="267"/>
      <c r="HTL105" s="267"/>
      <c r="HTM105" s="267"/>
      <c r="HTN105" s="267"/>
      <c r="HTO105" s="267"/>
      <c r="HTP105" s="267"/>
      <c r="HTQ105" s="267"/>
      <c r="HTR105" s="267"/>
      <c r="HTS105" s="267"/>
      <c r="HTT105" s="267"/>
      <c r="HTU105" s="267"/>
      <c r="HTV105" s="267"/>
      <c r="HTW105" s="267"/>
      <c r="HTX105" s="267"/>
      <c r="HTY105" s="267"/>
      <c r="HTZ105" s="267"/>
      <c r="HUA105" s="267"/>
      <c r="HUB105" s="267"/>
      <c r="HUC105" s="267"/>
      <c r="HUD105" s="267"/>
      <c r="HUE105" s="267"/>
      <c r="HUF105" s="267"/>
      <c r="HUG105" s="267"/>
      <c r="HUH105" s="267"/>
      <c r="HUI105" s="267"/>
      <c r="HUJ105" s="267"/>
      <c r="HUK105" s="267"/>
      <c r="HUL105" s="267"/>
      <c r="HUM105" s="267"/>
      <c r="HUN105" s="267"/>
      <c r="HUO105" s="267"/>
      <c r="HUP105" s="267"/>
      <c r="HUQ105" s="267"/>
      <c r="HUR105" s="267"/>
      <c r="HUS105" s="267"/>
      <c r="HUT105" s="267"/>
      <c r="HUU105" s="267"/>
      <c r="HUV105" s="267"/>
      <c r="HUW105" s="267"/>
      <c r="HUX105" s="267"/>
      <c r="HUY105" s="267"/>
      <c r="HUZ105" s="267"/>
      <c r="HVA105" s="267"/>
      <c r="HVB105" s="267"/>
      <c r="HVC105" s="267"/>
      <c r="HVD105" s="267"/>
      <c r="HVE105" s="267"/>
      <c r="HVF105" s="267"/>
      <c r="HVG105" s="267"/>
      <c r="HVH105" s="267"/>
      <c r="HVI105" s="267"/>
      <c r="HVJ105" s="267"/>
      <c r="HVK105" s="267"/>
      <c r="HVL105" s="267"/>
      <c r="HVM105" s="267"/>
      <c r="HVN105" s="267"/>
      <c r="HVO105" s="267"/>
      <c r="HVP105" s="267"/>
      <c r="HVQ105" s="267"/>
      <c r="HVR105" s="267"/>
      <c r="HVS105" s="267"/>
      <c r="HVT105" s="267"/>
      <c r="HVU105" s="267"/>
      <c r="HVV105" s="267"/>
      <c r="HVW105" s="267"/>
      <c r="HVX105" s="267"/>
      <c r="HVY105" s="267"/>
      <c r="HVZ105" s="267"/>
      <c r="HWA105" s="267"/>
      <c r="HWB105" s="267"/>
      <c r="HWC105" s="267"/>
      <c r="HWD105" s="267"/>
      <c r="HWE105" s="267"/>
      <c r="HWF105" s="267"/>
      <c r="HWG105" s="267"/>
      <c r="HWH105" s="267"/>
      <c r="HWI105" s="267"/>
      <c r="HWJ105" s="267"/>
      <c r="HWK105" s="267"/>
      <c r="HWL105" s="267"/>
      <c r="HWM105" s="267"/>
      <c r="HWN105" s="267"/>
      <c r="HWO105" s="267"/>
      <c r="HWP105" s="267"/>
      <c r="HWQ105" s="267"/>
      <c r="HWR105" s="267"/>
      <c r="HWS105" s="267"/>
      <c r="HWT105" s="267"/>
      <c r="HWU105" s="267"/>
      <c r="HWV105" s="267"/>
      <c r="HWW105" s="267"/>
      <c r="HWX105" s="267"/>
      <c r="HWY105" s="267"/>
      <c r="HWZ105" s="267"/>
      <c r="HXA105" s="267"/>
      <c r="HXB105" s="267"/>
      <c r="HXC105" s="267"/>
      <c r="HXD105" s="267"/>
      <c r="HXE105" s="267"/>
      <c r="HXF105" s="267"/>
      <c r="HXG105" s="267"/>
      <c r="HXH105" s="267"/>
      <c r="HXI105" s="267"/>
      <c r="HXJ105" s="267"/>
      <c r="HXK105" s="267"/>
      <c r="HXL105" s="267"/>
      <c r="HXM105" s="267"/>
      <c r="HXN105" s="267"/>
      <c r="HXO105" s="267"/>
      <c r="HXP105" s="267"/>
      <c r="HXQ105" s="267"/>
      <c r="HXR105" s="267"/>
      <c r="HXS105" s="267"/>
      <c r="HXT105" s="267"/>
      <c r="HXU105" s="267"/>
      <c r="HXV105" s="267"/>
      <c r="HXW105" s="267"/>
      <c r="HXX105" s="267"/>
      <c r="HXY105" s="267"/>
      <c r="HXZ105" s="267"/>
      <c r="HYA105" s="267"/>
      <c r="HYB105" s="267"/>
      <c r="HYC105" s="267"/>
      <c r="HYD105" s="267"/>
      <c r="HYE105" s="267"/>
      <c r="HYF105" s="267"/>
      <c r="HYG105" s="267"/>
      <c r="HYH105" s="267"/>
      <c r="HYI105" s="267"/>
      <c r="HYJ105" s="267"/>
      <c r="HYK105" s="267"/>
      <c r="HYL105" s="267"/>
      <c r="HYM105" s="267"/>
      <c r="HYN105" s="267"/>
      <c r="HYO105" s="267"/>
      <c r="HYP105" s="267"/>
      <c r="HYQ105" s="267"/>
      <c r="HYR105" s="267"/>
      <c r="HYS105" s="267"/>
      <c r="HYT105" s="267"/>
      <c r="HYU105" s="267"/>
      <c r="HYV105" s="267"/>
      <c r="HYW105" s="267"/>
      <c r="HYX105" s="267"/>
      <c r="HYY105" s="267"/>
      <c r="HYZ105" s="267"/>
      <c r="HZA105" s="267"/>
      <c r="HZB105" s="267"/>
      <c r="HZC105" s="267"/>
      <c r="HZD105" s="267"/>
      <c r="HZE105" s="267"/>
      <c r="HZF105" s="267"/>
      <c r="HZG105" s="267"/>
      <c r="HZH105" s="267"/>
      <c r="HZI105" s="267"/>
      <c r="HZJ105" s="267"/>
      <c r="HZK105" s="267"/>
      <c r="HZL105" s="267"/>
      <c r="HZM105" s="267"/>
      <c r="HZN105" s="267"/>
      <c r="HZO105" s="267"/>
      <c r="HZP105" s="267"/>
      <c r="HZQ105" s="267"/>
      <c r="HZR105" s="267"/>
      <c r="HZS105" s="267"/>
      <c r="HZT105" s="267"/>
      <c r="HZU105" s="267"/>
      <c r="HZV105" s="267"/>
      <c r="HZW105" s="267"/>
      <c r="HZX105" s="267"/>
      <c r="HZY105" s="267"/>
      <c r="HZZ105" s="267"/>
      <c r="IAA105" s="267"/>
      <c r="IAB105" s="267"/>
      <c r="IAC105" s="267"/>
      <c r="IAD105" s="267"/>
      <c r="IAE105" s="267"/>
      <c r="IAF105" s="267"/>
      <c r="IAG105" s="267"/>
      <c r="IAH105" s="267"/>
      <c r="IAI105" s="267"/>
      <c r="IAJ105" s="267"/>
      <c r="IAK105" s="267"/>
      <c r="IAL105" s="267"/>
      <c r="IAM105" s="267"/>
      <c r="IAN105" s="267"/>
      <c r="IAO105" s="267"/>
      <c r="IAP105" s="267"/>
      <c r="IAQ105" s="267"/>
      <c r="IAR105" s="267"/>
      <c r="IAS105" s="267"/>
      <c r="IAT105" s="267"/>
      <c r="IAU105" s="267"/>
      <c r="IAV105" s="267"/>
      <c r="IAW105" s="267"/>
      <c r="IAX105" s="267"/>
      <c r="IAY105" s="267"/>
      <c r="IAZ105" s="267"/>
      <c r="IBA105" s="267"/>
      <c r="IBB105" s="267"/>
      <c r="IBC105" s="267"/>
      <c r="IBD105" s="267"/>
      <c r="IBE105" s="267"/>
      <c r="IBF105" s="267"/>
      <c r="IBG105" s="267"/>
      <c r="IBH105" s="267"/>
      <c r="IBI105" s="267"/>
      <c r="IBJ105" s="267"/>
      <c r="IBK105" s="267"/>
      <c r="IBL105" s="267"/>
      <c r="IBM105" s="267"/>
      <c r="IBN105" s="267"/>
      <c r="IBO105" s="267"/>
      <c r="IBP105" s="267"/>
      <c r="IBQ105" s="267"/>
      <c r="IBR105" s="267"/>
      <c r="IBS105" s="267"/>
      <c r="IBT105" s="267"/>
      <c r="IBU105" s="267"/>
      <c r="IBV105" s="267"/>
      <c r="IBW105" s="267"/>
      <c r="IBX105" s="267"/>
      <c r="IBY105" s="267"/>
      <c r="IBZ105" s="267"/>
      <c r="ICA105" s="267"/>
      <c r="ICB105" s="267"/>
      <c r="ICC105" s="267"/>
      <c r="ICD105" s="267"/>
      <c r="ICE105" s="267"/>
      <c r="ICF105" s="267"/>
      <c r="ICG105" s="267"/>
      <c r="ICH105" s="267"/>
      <c r="ICI105" s="267"/>
      <c r="ICJ105" s="267"/>
      <c r="ICK105" s="267"/>
      <c r="ICL105" s="267"/>
      <c r="ICM105" s="267"/>
      <c r="ICN105" s="267"/>
      <c r="ICO105" s="267"/>
      <c r="ICP105" s="267"/>
      <c r="ICQ105" s="267"/>
      <c r="ICR105" s="267"/>
      <c r="ICS105" s="267"/>
      <c r="ICT105" s="267"/>
      <c r="ICU105" s="267"/>
      <c r="ICV105" s="267"/>
      <c r="ICW105" s="267"/>
      <c r="ICX105" s="267"/>
      <c r="ICY105" s="267"/>
      <c r="ICZ105" s="267"/>
      <c r="IDA105" s="267"/>
      <c r="IDB105" s="267"/>
      <c r="IDC105" s="267"/>
      <c r="IDD105" s="267"/>
      <c r="IDE105" s="267"/>
      <c r="IDF105" s="267"/>
      <c r="IDG105" s="267"/>
      <c r="IDH105" s="267"/>
      <c r="IDI105" s="267"/>
      <c r="IDJ105" s="267"/>
      <c r="IDK105" s="267"/>
      <c r="IDL105" s="267"/>
      <c r="IDM105" s="267"/>
      <c r="IDN105" s="267"/>
      <c r="IDO105" s="267"/>
      <c r="IDP105" s="267"/>
      <c r="IDQ105" s="267"/>
      <c r="IDR105" s="267"/>
      <c r="IDS105" s="267"/>
      <c r="IDT105" s="267"/>
      <c r="IDU105" s="267"/>
      <c r="IDV105" s="267"/>
      <c r="IDW105" s="267"/>
      <c r="IDX105" s="267"/>
      <c r="IDY105" s="267"/>
      <c r="IDZ105" s="267"/>
      <c r="IEA105" s="267"/>
      <c r="IEB105" s="267"/>
      <c r="IEC105" s="267"/>
      <c r="IED105" s="267"/>
      <c r="IEE105" s="267"/>
      <c r="IEF105" s="267"/>
      <c r="IEG105" s="267"/>
      <c r="IEH105" s="267"/>
      <c r="IEI105" s="267"/>
      <c r="IEJ105" s="267"/>
      <c r="IEK105" s="267"/>
      <c r="IEL105" s="267"/>
      <c r="IEM105" s="267"/>
      <c r="IEN105" s="267"/>
      <c r="IEO105" s="267"/>
      <c r="IEP105" s="267"/>
      <c r="IEQ105" s="267"/>
      <c r="IER105" s="267"/>
      <c r="IES105" s="267"/>
      <c r="IET105" s="267"/>
      <c r="IEU105" s="267"/>
      <c r="IEV105" s="267"/>
      <c r="IEW105" s="267"/>
      <c r="IEX105" s="267"/>
      <c r="IEY105" s="267"/>
      <c r="IEZ105" s="267"/>
      <c r="IFA105" s="267"/>
      <c r="IFB105" s="267"/>
      <c r="IFC105" s="267"/>
      <c r="IFD105" s="267"/>
      <c r="IFE105" s="267"/>
      <c r="IFF105" s="267"/>
      <c r="IFG105" s="267"/>
      <c r="IFH105" s="267"/>
      <c r="IFI105" s="267"/>
      <c r="IFJ105" s="267"/>
      <c r="IFK105" s="267"/>
      <c r="IFL105" s="267"/>
      <c r="IFM105" s="267"/>
      <c r="IFN105" s="267"/>
      <c r="IFO105" s="267"/>
      <c r="IFP105" s="267"/>
      <c r="IFQ105" s="267"/>
      <c r="IFR105" s="267"/>
      <c r="IFS105" s="267"/>
      <c r="IFT105" s="267"/>
      <c r="IFU105" s="267"/>
      <c r="IFV105" s="267"/>
      <c r="IFW105" s="267"/>
      <c r="IFX105" s="267"/>
      <c r="IFY105" s="267"/>
      <c r="IFZ105" s="267"/>
      <c r="IGA105" s="267"/>
      <c r="IGB105" s="267"/>
      <c r="IGC105" s="267"/>
      <c r="IGD105" s="267"/>
      <c r="IGE105" s="267"/>
      <c r="IGF105" s="267"/>
      <c r="IGG105" s="267"/>
      <c r="IGH105" s="267"/>
      <c r="IGI105" s="267"/>
      <c r="IGJ105" s="267"/>
      <c r="IGK105" s="267"/>
      <c r="IGL105" s="267"/>
      <c r="IGM105" s="267"/>
      <c r="IGN105" s="267"/>
      <c r="IGO105" s="267"/>
      <c r="IGP105" s="267"/>
      <c r="IGQ105" s="267"/>
      <c r="IGR105" s="267"/>
      <c r="IGS105" s="267"/>
      <c r="IGT105" s="267"/>
      <c r="IGU105" s="267"/>
      <c r="IGV105" s="267"/>
      <c r="IGW105" s="267"/>
      <c r="IGX105" s="267"/>
      <c r="IGY105" s="267"/>
      <c r="IGZ105" s="267"/>
      <c r="IHA105" s="267"/>
      <c r="IHB105" s="267"/>
      <c r="IHC105" s="267"/>
      <c r="IHD105" s="267"/>
      <c r="IHE105" s="267"/>
      <c r="IHF105" s="267"/>
      <c r="IHG105" s="267"/>
      <c r="IHH105" s="267"/>
      <c r="IHI105" s="267"/>
      <c r="IHJ105" s="267"/>
      <c r="IHK105" s="267"/>
      <c r="IHL105" s="267"/>
      <c r="IHM105" s="267"/>
      <c r="IHN105" s="267"/>
      <c r="IHO105" s="267"/>
      <c r="IHP105" s="267"/>
      <c r="IHQ105" s="267"/>
      <c r="IHR105" s="267"/>
      <c r="IHS105" s="267"/>
      <c r="IHT105" s="267"/>
      <c r="IHU105" s="267"/>
      <c r="IHV105" s="267"/>
      <c r="IHW105" s="267"/>
      <c r="IHX105" s="267"/>
      <c r="IHY105" s="267"/>
      <c r="IHZ105" s="267"/>
      <c r="IIA105" s="267"/>
      <c r="IIB105" s="267"/>
      <c r="IIC105" s="267"/>
      <c r="IID105" s="267"/>
      <c r="IIE105" s="267"/>
      <c r="IIF105" s="267"/>
      <c r="IIG105" s="267"/>
      <c r="IIH105" s="267"/>
      <c r="III105" s="267"/>
      <c r="IIJ105" s="267"/>
      <c r="IIK105" s="267"/>
      <c r="IIL105" s="267"/>
      <c r="IIM105" s="267"/>
      <c r="IIN105" s="267"/>
      <c r="IIO105" s="267"/>
      <c r="IIP105" s="267"/>
      <c r="IIQ105" s="267"/>
      <c r="IIR105" s="267"/>
      <c r="IIS105" s="267"/>
      <c r="IIT105" s="267"/>
      <c r="IIU105" s="267"/>
      <c r="IIV105" s="267"/>
      <c r="IIW105" s="267"/>
      <c r="IIX105" s="267"/>
      <c r="IIY105" s="267"/>
      <c r="IIZ105" s="267"/>
      <c r="IJA105" s="267"/>
      <c r="IJB105" s="267"/>
      <c r="IJC105" s="267"/>
      <c r="IJD105" s="267"/>
      <c r="IJE105" s="267"/>
      <c r="IJF105" s="267"/>
      <c r="IJG105" s="267"/>
      <c r="IJH105" s="267"/>
      <c r="IJI105" s="267"/>
      <c r="IJJ105" s="267"/>
      <c r="IJK105" s="267"/>
      <c r="IJL105" s="267"/>
      <c r="IJM105" s="267"/>
      <c r="IJN105" s="267"/>
      <c r="IJO105" s="267"/>
      <c r="IJP105" s="267"/>
      <c r="IJQ105" s="267"/>
      <c r="IJR105" s="267"/>
      <c r="IJS105" s="267"/>
      <c r="IJT105" s="267"/>
      <c r="IJU105" s="267"/>
      <c r="IJV105" s="267"/>
      <c r="IJW105" s="267"/>
      <c r="IJX105" s="267"/>
      <c r="IJY105" s="267"/>
      <c r="IJZ105" s="267"/>
      <c r="IKA105" s="267"/>
      <c r="IKB105" s="267"/>
      <c r="IKC105" s="267"/>
      <c r="IKD105" s="267"/>
      <c r="IKE105" s="267"/>
      <c r="IKF105" s="267"/>
      <c r="IKG105" s="267"/>
      <c r="IKH105" s="267"/>
      <c r="IKI105" s="267"/>
      <c r="IKJ105" s="267"/>
      <c r="IKK105" s="267"/>
      <c r="IKL105" s="267"/>
      <c r="IKM105" s="267"/>
      <c r="IKN105" s="267"/>
      <c r="IKO105" s="267"/>
      <c r="IKP105" s="267"/>
      <c r="IKQ105" s="267"/>
      <c r="IKR105" s="267"/>
      <c r="IKS105" s="267"/>
      <c r="IKT105" s="267"/>
      <c r="IKU105" s="267"/>
      <c r="IKV105" s="267"/>
      <c r="IKW105" s="267"/>
      <c r="IKX105" s="267"/>
      <c r="IKY105" s="267"/>
      <c r="IKZ105" s="267"/>
      <c r="ILA105" s="267"/>
      <c r="ILB105" s="267"/>
      <c r="ILC105" s="267"/>
      <c r="ILD105" s="267"/>
      <c r="ILE105" s="267"/>
      <c r="ILF105" s="267"/>
      <c r="ILG105" s="267"/>
      <c r="ILH105" s="267"/>
      <c r="ILI105" s="267"/>
      <c r="ILJ105" s="267"/>
      <c r="ILK105" s="267"/>
      <c r="ILL105" s="267"/>
      <c r="ILM105" s="267"/>
      <c r="ILN105" s="267"/>
      <c r="ILO105" s="267"/>
      <c r="ILP105" s="267"/>
      <c r="ILQ105" s="267"/>
      <c r="ILR105" s="267"/>
      <c r="ILS105" s="267"/>
      <c r="ILT105" s="267"/>
      <c r="ILU105" s="267"/>
      <c r="ILV105" s="267"/>
      <c r="ILW105" s="267"/>
      <c r="ILX105" s="267"/>
      <c r="ILY105" s="267"/>
      <c r="ILZ105" s="267"/>
      <c r="IMA105" s="267"/>
      <c r="IMB105" s="267"/>
      <c r="IMC105" s="267"/>
      <c r="IMD105" s="267"/>
      <c r="IME105" s="267"/>
      <c r="IMF105" s="267"/>
      <c r="IMG105" s="267"/>
      <c r="IMH105" s="267"/>
      <c r="IMI105" s="267"/>
      <c r="IMJ105" s="267"/>
      <c r="IMK105" s="267"/>
      <c r="IML105" s="267"/>
      <c r="IMM105" s="267"/>
      <c r="IMN105" s="267"/>
      <c r="IMO105" s="267"/>
      <c r="IMP105" s="267"/>
      <c r="IMQ105" s="267"/>
      <c r="IMR105" s="267"/>
      <c r="IMS105" s="267"/>
      <c r="IMT105" s="267"/>
      <c r="IMU105" s="267"/>
      <c r="IMV105" s="267"/>
      <c r="IMW105" s="267"/>
      <c r="IMX105" s="267"/>
      <c r="IMY105" s="267"/>
      <c r="IMZ105" s="267"/>
      <c r="INA105" s="267"/>
      <c r="INB105" s="267"/>
      <c r="INC105" s="267"/>
      <c r="IND105" s="267"/>
      <c r="INE105" s="267"/>
      <c r="INF105" s="267"/>
      <c r="ING105" s="267"/>
      <c r="INH105" s="267"/>
      <c r="INI105" s="267"/>
      <c r="INJ105" s="267"/>
      <c r="INK105" s="267"/>
      <c r="INL105" s="267"/>
      <c r="INM105" s="267"/>
      <c r="INN105" s="267"/>
      <c r="INO105" s="267"/>
      <c r="INP105" s="267"/>
      <c r="INQ105" s="267"/>
      <c r="INR105" s="267"/>
      <c r="INS105" s="267"/>
      <c r="INT105" s="267"/>
      <c r="INU105" s="267"/>
      <c r="INV105" s="267"/>
      <c r="INW105" s="267"/>
      <c r="INX105" s="267"/>
      <c r="INY105" s="267"/>
      <c r="INZ105" s="267"/>
      <c r="IOA105" s="267"/>
      <c r="IOB105" s="267"/>
      <c r="IOC105" s="267"/>
      <c r="IOD105" s="267"/>
      <c r="IOE105" s="267"/>
      <c r="IOF105" s="267"/>
      <c r="IOG105" s="267"/>
      <c r="IOH105" s="267"/>
      <c r="IOI105" s="267"/>
      <c r="IOJ105" s="267"/>
      <c r="IOK105" s="267"/>
      <c r="IOL105" s="267"/>
      <c r="IOM105" s="267"/>
      <c r="ION105" s="267"/>
      <c r="IOO105" s="267"/>
      <c r="IOP105" s="267"/>
      <c r="IOQ105" s="267"/>
      <c r="IOR105" s="267"/>
      <c r="IOS105" s="267"/>
      <c r="IOT105" s="267"/>
      <c r="IOU105" s="267"/>
      <c r="IOV105" s="267"/>
      <c r="IOW105" s="267"/>
      <c r="IOX105" s="267"/>
      <c r="IOY105" s="267"/>
      <c r="IOZ105" s="267"/>
      <c r="IPA105" s="267"/>
      <c r="IPB105" s="267"/>
      <c r="IPC105" s="267"/>
      <c r="IPD105" s="267"/>
      <c r="IPE105" s="267"/>
      <c r="IPF105" s="267"/>
      <c r="IPG105" s="267"/>
      <c r="IPH105" s="267"/>
      <c r="IPI105" s="267"/>
      <c r="IPJ105" s="267"/>
      <c r="IPK105" s="267"/>
      <c r="IPL105" s="267"/>
      <c r="IPM105" s="267"/>
      <c r="IPN105" s="267"/>
      <c r="IPO105" s="267"/>
      <c r="IPP105" s="267"/>
      <c r="IPQ105" s="267"/>
      <c r="IPR105" s="267"/>
      <c r="IPS105" s="267"/>
      <c r="IPT105" s="267"/>
      <c r="IPU105" s="267"/>
      <c r="IPV105" s="267"/>
      <c r="IPW105" s="267"/>
      <c r="IPX105" s="267"/>
      <c r="IPY105" s="267"/>
      <c r="IPZ105" s="267"/>
      <c r="IQA105" s="267"/>
      <c r="IQB105" s="267"/>
      <c r="IQC105" s="267"/>
      <c r="IQD105" s="267"/>
      <c r="IQE105" s="267"/>
      <c r="IQF105" s="267"/>
      <c r="IQG105" s="267"/>
      <c r="IQH105" s="267"/>
      <c r="IQI105" s="267"/>
      <c r="IQJ105" s="267"/>
      <c r="IQK105" s="267"/>
      <c r="IQL105" s="267"/>
      <c r="IQM105" s="267"/>
      <c r="IQN105" s="267"/>
      <c r="IQO105" s="267"/>
      <c r="IQP105" s="267"/>
      <c r="IQQ105" s="267"/>
      <c r="IQR105" s="267"/>
      <c r="IQS105" s="267"/>
      <c r="IQT105" s="267"/>
      <c r="IQU105" s="267"/>
      <c r="IQV105" s="267"/>
      <c r="IQW105" s="267"/>
      <c r="IQX105" s="267"/>
      <c r="IQY105" s="267"/>
      <c r="IQZ105" s="267"/>
      <c r="IRA105" s="267"/>
      <c r="IRB105" s="267"/>
      <c r="IRC105" s="267"/>
      <c r="IRD105" s="267"/>
      <c r="IRE105" s="267"/>
      <c r="IRF105" s="267"/>
      <c r="IRG105" s="267"/>
      <c r="IRH105" s="267"/>
      <c r="IRI105" s="267"/>
      <c r="IRJ105" s="267"/>
      <c r="IRK105" s="267"/>
      <c r="IRL105" s="267"/>
      <c r="IRM105" s="267"/>
      <c r="IRN105" s="267"/>
      <c r="IRO105" s="267"/>
      <c r="IRP105" s="267"/>
      <c r="IRQ105" s="267"/>
      <c r="IRR105" s="267"/>
      <c r="IRS105" s="267"/>
      <c r="IRT105" s="267"/>
      <c r="IRU105" s="267"/>
      <c r="IRV105" s="267"/>
      <c r="IRW105" s="267"/>
      <c r="IRX105" s="267"/>
      <c r="IRY105" s="267"/>
      <c r="IRZ105" s="267"/>
      <c r="ISA105" s="267"/>
      <c r="ISB105" s="267"/>
      <c r="ISC105" s="267"/>
      <c r="ISD105" s="267"/>
      <c r="ISE105" s="267"/>
      <c r="ISF105" s="267"/>
      <c r="ISG105" s="267"/>
      <c r="ISH105" s="267"/>
      <c r="ISI105" s="267"/>
      <c r="ISJ105" s="267"/>
      <c r="ISK105" s="267"/>
      <c r="ISL105" s="267"/>
      <c r="ISM105" s="267"/>
      <c r="ISN105" s="267"/>
      <c r="ISO105" s="267"/>
      <c r="ISP105" s="267"/>
      <c r="ISQ105" s="267"/>
      <c r="ISR105" s="267"/>
      <c r="ISS105" s="267"/>
      <c r="IST105" s="267"/>
      <c r="ISU105" s="267"/>
      <c r="ISV105" s="267"/>
      <c r="ISW105" s="267"/>
      <c r="ISX105" s="267"/>
      <c r="ISY105" s="267"/>
      <c r="ISZ105" s="267"/>
      <c r="ITA105" s="267"/>
      <c r="ITB105" s="267"/>
      <c r="ITC105" s="267"/>
      <c r="ITD105" s="267"/>
      <c r="ITE105" s="267"/>
      <c r="ITF105" s="267"/>
      <c r="ITG105" s="267"/>
      <c r="ITH105" s="267"/>
      <c r="ITI105" s="267"/>
      <c r="ITJ105" s="267"/>
      <c r="ITK105" s="267"/>
      <c r="ITL105" s="267"/>
      <c r="ITM105" s="267"/>
      <c r="ITN105" s="267"/>
      <c r="ITO105" s="267"/>
      <c r="ITP105" s="267"/>
      <c r="ITQ105" s="267"/>
      <c r="ITR105" s="267"/>
      <c r="ITS105" s="267"/>
      <c r="ITT105" s="267"/>
      <c r="ITU105" s="267"/>
      <c r="ITV105" s="267"/>
      <c r="ITW105" s="267"/>
      <c r="ITX105" s="267"/>
      <c r="ITY105" s="267"/>
      <c r="ITZ105" s="267"/>
      <c r="IUA105" s="267"/>
      <c r="IUB105" s="267"/>
      <c r="IUC105" s="267"/>
      <c r="IUD105" s="267"/>
      <c r="IUE105" s="267"/>
      <c r="IUF105" s="267"/>
      <c r="IUG105" s="267"/>
      <c r="IUH105" s="267"/>
      <c r="IUI105" s="267"/>
      <c r="IUJ105" s="267"/>
      <c r="IUK105" s="267"/>
      <c r="IUL105" s="267"/>
      <c r="IUM105" s="267"/>
      <c r="IUN105" s="267"/>
      <c r="IUO105" s="267"/>
      <c r="IUP105" s="267"/>
      <c r="IUQ105" s="267"/>
      <c r="IUR105" s="267"/>
      <c r="IUS105" s="267"/>
      <c r="IUT105" s="267"/>
      <c r="IUU105" s="267"/>
      <c r="IUV105" s="267"/>
      <c r="IUW105" s="267"/>
      <c r="IUX105" s="267"/>
      <c r="IUY105" s="267"/>
      <c r="IUZ105" s="267"/>
      <c r="IVA105" s="267"/>
      <c r="IVB105" s="267"/>
      <c r="IVC105" s="267"/>
      <c r="IVD105" s="267"/>
      <c r="IVE105" s="267"/>
      <c r="IVF105" s="267"/>
      <c r="IVG105" s="267"/>
      <c r="IVH105" s="267"/>
      <c r="IVI105" s="267"/>
      <c r="IVJ105" s="267"/>
      <c r="IVK105" s="267"/>
      <c r="IVL105" s="267"/>
      <c r="IVM105" s="267"/>
      <c r="IVN105" s="267"/>
      <c r="IVO105" s="267"/>
      <c r="IVP105" s="267"/>
      <c r="IVQ105" s="267"/>
      <c r="IVR105" s="267"/>
      <c r="IVS105" s="267"/>
      <c r="IVT105" s="267"/>
      <c r="IVU105" s="267"/>
      <c r="IVV105" s="267"/>
      <c r="IVW105" s="267"/>
      <c r="IVX105" s="267"/>
      <c r="IVY105" s="267"/>
      <c r="IVZ105" s="267"/>
      <c r="IWA105" s="267"/>
      <c r="IWB105" s="267"/>
      <c r="IWC105" s="267"/>
      <c r="IWD105" s="267"/>
      <c r="IWE105" s="267"/>
      <c r="IWF105" s="267"/>
      <c r="IWG105" s="267"/>
      <c r="IWH105" s="267"/>
      <c r="IWI105" s="267"/>
      <c r="IWJ105" s="267"/>
      <c r="IWK105" s="267"/>
      <c r="IWL105" s="267"/>
      <c r="IWM105" s="267"/>
      <c r="IWN105" s="267"/>
      <c r="IWO105" s="267"/>
      <c r="IWP105" s="267"/>
      <c r="IWQ105" s="267"/>
      <c r="IWR105" s="267"/>
      <c r="IWS105" s="267"/>
      <c r="IWT105" s="267"/>
      <c r="IWU105" s="267"/>
      <c r="IWV105" s="267"/>
      <c r="IWW105" s="267"/>
      <c r="IWX105" s="267"/>
      <c r="IWY105" s="267"/>
      <c r="IWZ105" s="267"/>
      <c r="IXA105" s="267"/>
      <c r="IXB105" s="267"/>
      <c r="IXC105" s="267"/>
      <c r="IXD105" s="267"/>
      <c r="IXE105" s="267"/>
      <c r="IXF105" s="267"/>
      <c r="IXG105" s="267"/>
      <c r="IXH105" s="267"/>
      <c r="IXI105" s="267"/>
      <c r="IXJ105" s="267"/>
      <c r="IXK105" s="267"/>
      <c r="IXL105" s="267"/>
      <c r="IXM105" s="267"/>
      <c r="IXN105" s="267"/>
      <c r="IXO105" s="267"/>
      <c r="IXP105" s="267"/>
      <c r="IXQ105" s="267"/>
      <c r="IXR105" s="267"/>
      <c r="IXS105" s="267"/>
      <c r="IXT105" s="267"/>
      <c r="IXU105" s="267"/>
      <c r="IXV105" s="267"/>
      <c r="IXW105" s="267"/>
      <c r="IXX105" s="267"/>
      <c r="IXY105" s="267"/>
      <c r="IXZ105" s="267"/>
      <c r="IYA105" s="267"/>
      <c r="IYB105" s="267"/>
      <c r="IYC105" s="267"/>
      <c r="IYD105" s="267"/>
      <c r="IYE105" s="267"/>
      <c r="IYF105" s="267"/>
      <c r="IYG105" s="267"/>
      <c r="IYH105" s="267"/>
      <c r="IYI105" s="267"/>
      <c r="IYJ105" s="267"/>
      <c r="IYK105" s="267"/>
      <c r="IYL105" s="267"/>
      <c r="IYM105" s="267"/>
      <c r="IYN105" s="267"/>
      <c r="IYO105" s="267"/>
      <c r="IYP105" s="267"/>
      <c r="IYQ105" s="267"/>
      <c r="IYR105" s="267"/>
      <c r="IYS105" s="267"/>
      <c r="IYT105" s="267"/>
      <c r="IYU105" s="267"/>
      <c r="IYV105" s="267"/>
      <c r="IYW105" s="267"/>
      <c r="IYX105" s="267"/>
      <c r="IYY105" s="267"/>
      <c r="IYZ105" s="267"/>
      <c r="IZA105" s="267"/>
      <c r="IZB105" s="267"/>
      <c r="IZC105" s="267"/>
      <c r="IZD105" s="267"/>
      <c r="IZE105" s="267"/>
      <c r="IZF105" s="267"/>
      <c r="IZG105" s="267"/>
      <c r="IZH105" s="267"/>
      <c r="IZI105" s="267"/>
      <c r="IZJ105" s="267"/>
      <c r="IZK105" s="267"/>
      <c r="IZL105" s="267"/>
      <c r="IZM105" s="267"/>
      <c r="IZN105" s="267"/>
      <c r="IZO105" s="267"/>
      <c r="IZP105" s="267"/>
      <c r="IZQ105" s="267"/>
      <c r="IZR105" s="267"/>
      <c r="IZS105" s="267"/>
      <c r="IZT105" s="267"/>
      <c r="IZU105" s="267"/>
      <c r="IZV105" s="267"/>
      <c r="IZW105" s="267"/>
      <c r="IZX105" s="267"/>
      <c r="IZY105" s="267"/>
      <c r="IZZ105" s="267"/>
      <c r="JAA105" s="267"/>
      <c r="JAB105" s="267"/>
      <c r="JAC105" s="267"/>
      <c r="JAD105" s="267"/>
      <c r="JAE105" s="267"/>
      <c r="JAF105" s="267"/>
      <c r="JAG105" s="267"/>
      <c r="JAH105" s="267"/>
      <c r="JAI105" s="267"/>
      <c r="JAJ105" s="267"/>
      <c r="JAK105" s="267"/>
      <c r="JAL105" s="267"/>
      <c r="JAM105" s="267"/>
      <c r="JAN105" s="267"/>
      <c r="JAO105" s="267"/>
      <c r="JAP105" s="267"/>
      <c r="JAQ105" s="267"/>
      <c r="JAR105" s="267"/>
      <c r="JAS105" s="267"/>
      <c r="JAT105" s="267"/>
      <c r="JAU105" s="267"/>
      <c r="JAV105" s="267"/>
      <c r="JAW105" s="267"/>
      <c r="JAX105" s="267"/>
      <c r="JAY105" s="267"/>
      <c r="JAZ105" s="267"/>
      <c r="JBA105" s="267"/>
      <c r="JBB105" s="267"/>
      <c r="JBC105" s="267"/>
      <c r="JBD105" s="267"/>
      <c r="JBE105" s="267"/>
      <c r="JBF105" s="267"/>
      <c r="JBG105" s="267"/>
      <c r="JBH105" s="267"/>
      <c r="JBI105" s="267"/>
      <c r="JBJ105" s="267"/>
      <c r="JBK105" s="267"/>
      <c r="JBL105" s="267"/>
      <c r="JBM105" s="267"/>
      <c r="JBN105" s="267"/>
      <c r="JBO105" s="267"/>
      <c r="JBP105" s="267"/>
      <c r="JBQ105" s="267"/>
      <c r="JBR105" s="267"/>
      <c r="JBS105" s="267"/>
      <c r="JBT105" s="267"/>
      <c r="JBU105" s="267"/>
      <c r="JBV105" s="267"/>
      <c r="JBW105" s="267"/>
      <c r="JBX105" s="267"/>
      <c r="JBY105" s="267"/>
      <c r="JBZ105" s="267"/>
      <c r="JCA105" s="267"/>
      <c r="JCB105" s="267"/>
      <c r="JCC105" s="267"/>
      <c r="JCD105" s="267"/>
      <c r="JCE105" s="267"/>
      <c r="JCF105" s="267"/>
      <c r="JCG105" s="267"/>
      <c r="JCH105" s="267"/>
      <c r="JCI105" s="267"/>
      <c r="JCJ105" s="267"/>
      <c r="JCK105" s="267"/>
      <c r="JCL105" s="267"/>
      <c r="JCM105" s="267"/>
      <c r="JCN105" s="267"/>
      <c r="JCO105" s="267"/>
      <c r="JCP105" s="267"/>
      <c r="JCQ105" s="267"/>
      <c r="JCR105" s="267"/>
      <c r="JCS105" s="267"/>
      <c r="JCT105" s="267"/>
      <c r="JCU105" s="267"/>
      <c r="JCV105" s="267"/>
      <c r="JCW105" s="267"/>
      <c r="JCX105" s="267"/>
      <c r="JCY105" s="267"/>
      <c r="JCZ105" s="267"/>
      <c r="JDA105" s="267"/>
      <c r="JDB105" s="267"/>
      <c r="JDC105" s="267"/>
      <c r="JDD105" s="267"/>
      <c r="JDE105" s="267"/>
      <c r="JDF105" s="267"/>
      <c r="JDG105" s="267"/>
      <c r="JDH105" s="267"/>
      <c r="JDI105" s="267"/>
      <c r="JDJ105" s="267"/>
      <c r="JDK105" s="267"/>
      <c r="JDL105" s="267"/>
      <c r="JDM105" s="267"/>
      <c r="JDN105" s="267"/>
      <c r="JDO105" s="267"/>
      <c r="JDP105" s="267"/>
      <c r="JDQ105" s="267"/>
      <c r="JDR105" s="267"/>
      <c r="JDS105" s="267"/>
      <c r="JDT105" s="267"/>
      <c r="JDU105" s="267"/>
      <c r="JDV105" s="267"/>
      <c r="JDW105" s="267"/>
      <c r="JDX105" s="267"/>
      <c r="JDY105" s="267"/>
      <c r="JDZ105" s="267"/>
      <c r="JEA105" s="267"/>
      <c r="JEB105" s="267"/>
      <c r="JEC105" s="267"/>
      <c r="JED105" s="267"/>
      <c r="JEE105" s="267"/>
      <c r="JEF105" s="267"/>
      <c r="JEG105" s="267"/>
      <c r="JEH105" s="267"/>
      <c r="JEI105" s="267"/>
      <c r="JEJ105" s="267"/>
      <c r="JEK105" s="267"/>
      <c r="JEL105" s="267"/>
      <c r="JEM105" s="267"/>
      <c r="JEN105" s="267"/>
      <c r="JEO105" s="267"/>
      <c r="JEP105" s="267"/>
      <c r="JEQ105" s="267"/>
      <c r="JER105" s="267"/>
      <c r="JES105" s="267"/>
      <c r="JET105" s="267"/>
      <c r="JEU105" s="267"/>
      <c r="JEV105" s="267"/>
      <c r="JEW105" s="267"/>
      <c r="JEX105" s="267"/>
      <c r="JEY105" s="267"/>
      <c r="JEZ105" s="267"/>
      <c r="JFA105" s="267"/>
      <c r="JFB105" s="267"/>
      <c r="JFC105" s="267"/>
      <c r="JFD105" s="267"/>
      <c r="JFE105" s="267"/>
      <c r="JFF105" s="267"/>
      <c r="JFG105" s="267"/>
      <c r="JFH105" s="267"/>
      <c r="JFI105" s="267"/>
      <c r="JFJ105" s="267"/>
      <c r="JFK105" s="267"/>
      <c r="JFL105" s="267"/>
      <c r="JFM105" s="267"/>
      <c r="JFN105" s="267"/>
      <c r="JFO105" s="267"/>
      <c r="JFP105" s="267"/>
      <c r="JFQ105" s="267"/>
      <c r="JFR105" s="267"/>
      <c r="JFS105" s="267"/>
      <c r="JFT105" s="267"/>
      <c r="JFU105" s="267"/>
      <c r="JFV105" s="267"/>
      <c r="JFW105" s="267"/>
      <c r="JFX105" s="267"/>
      <c r="JFY105" s="267"/>
      <c r="JFZ105" s="267"/>
      <c r="JGA105" s="267"/>
      <c r="JGB105" s="267"/>
      <c r="JGC105" s="267"/>
      <c r="JGD105" s="267"/>
      <c r="JGE105" s="267"/>
      <c r="JGF105" s="267"/>
      <c r="JGG105" s="267"/>
      <c r="JGH105" s="267"/>
      <c r="JGI105" s="267"/>
      <c r="JGJ105" s="267"/>
      <c r="JGK105" s="267"/>
      <c r="JGL105" s="267"/>
      <c r="JGM105" s="267"/>
      <c r="JGN105" s="267"/>
      <c r="JGO105" s="267"/>
      <c r="JGP105" s="267"/>
      <c r="JGQ105" s="267"/>
      <c r="JGR105" s="267"/>
      <c r="JGS105" s="267"/>
      <c r="JGT105" s="267"/>
      <c r="JGU105" s="267"/>
      <c r="JGV105" s="267"/>
      <c r="JGW105" s="267"/>
      <c r="JGX105" s="267"/>
      <c r="JGY105" s="267"/>
      <c r="JGZ105" s="267"/>
      <c r="JHA105" s="267"/>
      <c r="JHB105" s="267"/>
      <c r="JHC105" s="267"/>
      <c r="JHD105" s="267"/>
      <c r="JHE105" s="267"/>
      <c r="JHF105" s="267"/>
      <c r="JHG105" s="267"/>
      <c r="JHH105" s="267"/>
      <c r="JHI105" s="267"/>
      <c r="JHJ105" s="267"/>
      <c r="JHK105" s="267"/>
      <c r="JHL105" s="267"/>
      <c r="JHM105" s="267"/>
      <c r="JHN105" s="267"/>
      <c r="JHO105" s="267"/>
      <c r="JHP105" s="267"/>
      <c r="JHQ105" s="267"/>
      <c r="JHR105" s="267"/>
      <c r="JHS105" s="267"/>
      <c r="JHT105" s="267"/>
      <c r="JHU105" s="267"/>
      <c r="JHV105" s="267"/>
      <c r="JHW105" s="267"/>
      <c r="JHX105" s="267"/>
      <c r="JHY105" s="267"/>
      <c r="JHZ105" s="267"/>
      <c r="JIA105" s="267"/>
      <c r="JIB105" s="267"/>
      <c r="JIC105" s="267"/>
      <c r="JID105" s="267"/>
      <c r="JIE105" s="267"/>
      <c r="JIF105" s="267"/>
      <c r="JIG105" s="267"/>
      <c r="JIH105" s="267"/>
      <c r="JII105" s="267"/>
      <c r="JIJ105" s="267"/>
      <c r="JIK105" s="267"/>
      <c r="JIL105" s="267"/>
      <c r="JIM105" s="267"/>
      <c r="JIN105" s="267"/>
      <c r="JIO105" s="267"/>
      <c r="JIP105" s="267"/>
      <c r="JIQ105" s="267"/>
      <c r="JIR105" s="267"/>
      <c r="JIS105" s="267"/>
      <c r="JIT105" s="267"/>
      <c r="JIU105" s="267"/>
      <c r="JIV105" s="267"/>
      <c r="JIW105" s="267"/>
      <c r="JIX105" s="267"/>
      <c r="JIY105" s="267"/>
      <c r="JIZ105" s="267"/>
      <c r="JJA105" s="267"/>
      <c r="JJB105" s="267"/>
      <c r="JJC105" s="267"/>
      <c r="JJD105" s="267"/>
      <c r="JJE105" s="267"/>
      <c r="JJF105" s="267"/>
      <c r="JJG105" s="267"/>
      <c r="JJH105" s="267"/>
      <c r="JJI105" s="267"/>
      <c r="JJJ105" s="267"/>
      <c r="JJK105" s="267"/>
      <c r="JJL105" s="267"/>
      <c r="JJM105" s="267"/>
      <c r="JJN105" s="267"/>
      <c r="JJO105" s="267"/>
      <c r="JJP105" s="267"/>
      <c r="JJQ105" s="267"/>
      <c r="JJR105" s="267"/>
      <c r="JJS105" s="267"/>
      <c r="JJT105" s="267"/>
      <c r="JJU105" s="267"/>
      <c r="JJV105" s="267"/>
      <c r="JJW105" s="267"/>
      <c r="JJX105" s="267"/>
      <c r="JJY105" s="267"/>
      <c r="JJZ105" s="267"/>
      <c r="JKA105" s="267"/>
      <c r="JKB105" s="267"/>
      <c r="JKC105" s="267"/>
      <c r="JKD105" s="267"/>
      <c r="JKE105" s="267"/>
      <c r="JKF105" s="267"/>
      <c r="JKG105" s="267"/>
      <c r="JKH105" s="267"/>
      <c r="JKI105" s="267"/>
      <c r="JKJ105" s="267"/>
      <c r="JKK105" s="267"/>
      <c r="JKL105" s="267"/>
      <c r="JKM105" s="267"/>
      <c r="JKN105" s="267"/>
      <c r="JKO105" s="267"/>
      <c r="JKP105" s="267"/>
      <c r="JKQ105" s="267"/>
      <c r="JKR105" s="267"/>
      <c r="JKS105" s="267"/>
      <c r="JKT105" s="267"/>
      <c r="JKU105" s="267"/>
      <c r="JKV105" s="267"/>
      <c r="JKW105" s="267"/>
      <c r="JKX105" s="267"/>
      <c r="JKY105" s="267"/>
      <c r="JKZ105" s="267"/>
      <c r="JLA105" s="267"/>
      <c r="JLB105" s="267"/>
      <c r="JLC105" s="267"/>
      <c r="JLD105" s="267"/>
      <c r="JLE105" s="267"/>
      <c r="JLF105" s="267"/>
      <c r="JLG105" s="267"/>
      <c r="JLH105" s="267"/>
      <c r="JLI105" s="267"/>
      <c r="JLJ105" s="267"/>
      <c r="JLK105" s="267"/>
      <c r="JLL105" s="267"/>
      <c r="JLM105" s="267"/>
      <c r="JLN105" s="267"/>
      <c r="JLO105" s="267"/>
      <c r="JLP105" s="267"/>
      <c r="JLQ105" s="267"/>
      <c r="JLR105" s="267"/>
      <c r="JLS105" s="267"/>
      <c r="JLT105" s="267"/>
      <c r="JLU105" s="267"/>
      <c r="JLV105" s="267"/>
      <c r="JLW105" s="267"/>
      <c r="JLX105" s="267"/>
      <c r="JLY105" s="267"/>
      <c r="JLZ105" s="267"/>
      <c r="JMA105" s="267"/>
      <c r="JMB105" s="267"/>
      <c r="JMC105" s="267"/>
      <c r="JMD105" s="267"/>
      <c r="JME105" s="267"/>
      <c r="JMF105" s="267"/>
      <c r="JMG105" s="267"/>
      <c r="JMH105" s="267"/>
      <c r="JMI105" s="267"/>
      <c r="JMJ105" s="267"/>
      <c r="JMK105" s="267"/>
      <c r="JML105" s="267"/>
      <c r="JMM105" s="267"/>
      <c r="JMN105" s="267"/>
      <c r="JMO105" s="267"/>
      <c r="JMP105" s="267"/>
      <c r="JMQ105" s="267"/>
      <c r="JMR105" s="267"/>
      <c r="JMS105" s="267"/>
      <c r="JMT105" s="267"/>
      <c r="JMU105" s="267"/>
      <c r="JMV105" s="267"/>
      <c r="JMW105" s="267"/>
      <c r="JMX105" s="267"/>
      <c r="JMY105" s="267"/>
      <c r="JMZ105" s="267"/>
      <c r="JNA105" s="267"/>
      <c r="JNB105" s="267"/>
      <c r="JNC105" s="267"/>
      <c r="JND105" s="267"/>
      <c r="JNE105" s="267"/>
      <c r="JNF105" s="267"/>
      <c r="JNG105" s="267"/>
      <c r="JNH105" s="267"/>
      <c r="JNI105" s="267"/>
      <c r="JNJ105" s="267"/>
      <c r="JNK105" s="267"/>
      <c r="JNL105" s="267"/>
      <c r="JNM105" s="267"/>
      <c r="JNN105" s="267"/>
      <c r="JNO105" s="267"/>
      <c r="JNP105" s="267"/>
      <c r="JNQ105" s="267"/>
      <c r="JNR105" s="267"/>
      <c r="JNS105" s="267"/>
      <c r="JNT105" s="267"/>
      <c r="JNU105" s="267"/>
      <c r="JNV105" s="267"/>
      <c r="JNW105" s="267"/>
      <c r="JNX105" s="267"/>
      <c r="JNY105" s="267"/>
      <c r="JNZ105" s="267"/>
      <c r="JOA105" s="267"/>
      <c r="JOB105" s="267"/>
      <c r="JOC105" s="267"/>
      <c r="JOD105" s="267"/>
      <c r="JOE105" s="267"/>
      <c r="JOF105" s="267"/>
      <c r="JOG105" s="267"/>
      <c r="JOH105" s="267"/>
      <c r="JOI105" s="267"/>
      <c r="JOJ105" s="267"/>
      <c r="JOK105" s="267"/>
      <c r="JOL105" s="267"/>
      <c r="JOM105" s="267"/>
      <c r="JON105" s="267"/>
      <c r="JOO105" s="267"/>
      <c r="JOP105" s="267"/>
      <c r="JOQ105" s="267"/>
      <c r="JOR105" s="267"/>
      <c r="JOS105" s="267"/>
      <c r="JOT105" s="267"/>
      <c r="JOU105" s="267"/>
      <c r="JOV105" s="267"/>
      <c r="JOW105" s="267"/>
      <c r="JOX105" s="267"/>
      <c r="JOY105" s="267"/>
      <c r="JOZ105" s="267"/>
      <c r="JPA105" s="267"/>
      <c r="JPB105" s="267"/>
      <c r="JPC105" s="267"/>
      <c r="JPD105" s="267"/>
      <c r="JPE105" s="267"/>
      <c r="JPF105" s="267"/>
      <c r="JPG105" s="267"/>
      <c r="JPH105" s="267"/>
      <c r="JPI105" s="267"/>
      <c r="JPJ105" s="267"/>
      <c r="JPK105" s="267"/>
      <c r="JPL105" s="267"/>
      <c r="JPM105" s="267"/>
      <c r="JPN105" s="267"/>
      <c r="JPO105" s="267"/>
      <c r="JPP105" s="267"/>
      <c r="JPQ105" s="267"/>
      <c r="JPR105" s="267"/>
      <c r="JPS105" s="267"/>
      <c r="JPT105" s="267"/>
      <c r="JPU105" s="267"/>
      <c r="JPV105" s="267"/>
      <c r="JPW105" s="267"/>
      <c r="JPX105" s="267"/>
      <c r="JPY105" s="267"/>
      <c r="JPZ105" s="267"/>
      <c r="JQA105" s="267"/>
      <c r="JQB105" s="267"/>
      <c r="JQC105" s="267"/>
      <c r="JQD105" s="267"/>
      <c r="JQE105" s="267"/>
      <c r="JQF105" s="267"/>
      <c r="JQG105" s="267"/>
      <c r="JQH105" s="267"/>
      <c r="JQI105" s="267"/>
      <c r="JQJ105" s="267"/>
      <c r="JQK105" s="267"/>
      <c r="JQL105" s="267"/>
      <c r="JQM105" s="267"/>
      <c r="JQN105" s="267"/>
      <c r="JQO105" s="267"/>
      <c r="JQP105" s="267"/>
      <c r="JQQ105" s="267"/>
      <c r="JQR105" s="267"/>
      <c r="JQS105" s="267"/>
      <c r="JQT105" s="267"/>
      <c r="JQU105" s="267"/>
      <c r="JQV105" s="267"/>
      <c r="JQW105" s="267"/>
      <c r="JQX105" s="267"/>
      <c r="JQY105" s="267"/>
      <c r="JQZ105" s="267"/>
      <c r="JRA105" s="267"/>
      <c r="JRB105" s="267"/>
      <c r="JRC105" s="267"/>
      <c r="JRD105" s="267"/>
      <c r="JRE105" s="267"/>
      <c r="JRF105" s="267"/>
      <c r="JRG105" s="267"/>
      <c r="JRH105" s="267"/>
      <c r="JRI105" s="267"/>
      <c r="JRJ105" s="267"/>
      <c r="JRK105" s="267"/>
      <c r="JRL105" s="267"/>
      <c r="JRM105" s="267"/>
      <c r="JRN105" s="267"/>
      <c r="JRO105" s="267"/>
      <c r="JRP105" s="267"/>
      <c r="JRQ105" s="267"/>
      <c r="JRR105" s="267"/>
      <c r="JRS105" s="267"/>
      <c r="JRT105" s="267"/>
      <c r="JRU105" s="267"/>
      <c r="JRV105" s="267"/>
      <c r="JRW105" s="267"/>
      <c r="JRX105" s="267"/>
      <c r="JRY105" s="267"/>
      <c r="JRZ105" s="267"/>
      <c r="JSA105" s="267"/>
      <c r="JSB105" s="267"/>
      <c r="JSC105" s="267"/>
      <c r="JSD105" s="267"/>
      <c r="JSE105" s="267"/>
      <c r="JSF105" s="267"/>
      <c r="JSG105" s="267"/>
      <c r="JSH105" s="267"/>
      <c r="JSI105" s="267"/>
      <c r="JSJ105" s="267"/>
      <c r="JSK105" s="267"/>
      <c r="JSL105" s="267"/>
      <c r="JSM105" s="267"/>
      <c r="JSN105" s="267"/>
      <c r="JSO105" s="267"/>
      <c r="JSP105" s="267"/>
      <c r="JSQ105" s="267"/>
      <c r="JSR105" s="267"/>
      <c r="JSS105" s="267"/>
      <c r="JST105" s="267"/>
      <c r="JSU105" s="267"/>
      <c r="JSV105" s="267"/>
      <c r="JSW105" s="267"/>
      <c r="JSX105" s="267"/>
      <c r="JSY105" s="267"/>
      <c r="JSZ105" s="267"/>
      <c r="JTA105" s="267"/>
      <c r="JTB105" s="267"/>
      <c r="JTC105" s="267"/>
      <c r="JTD105" s="267"/>
      <c r="JTE105" s="267"/>
      <c r="JTF105" s="267"/>
      <c r="JTG105" s="267"/>
      <c r="JTH105" s="267"/>
      <c r="JTI105" s="267"/>
      <c r="JTJ105" s="267"/>
      <c r="JTK105" s="267"/>
      <c r="JTL105" s="267"/>
      <c r="JTM105" s="267"/>
      <c r="JTN105" s="267"/>
      <c r="JTO105" s="267"/>
      <c r="JTP105" s="267"/>
      <c r="JTQ105" s="267"/>
      <c r="JTR105" s="267"/>
      <c r="JTS105" s="267"/>
      <c r="JTT105" s="267"/>
      <c r="JTU105" s="267"/>
      <c r="JTV105" s="267"/>
      <c r="JTW105" s="267"/>
      <c r="JTX105" s="267"/>
      <c r="JTY105" s="267"/>
      <c r="JTZ105" s="267"/>
      <c r="JUA105" s="267"/>
      <c r="JUB105" s="267"/>
      <c r="JUC105" s="267"/>
      <c r="JUD105" s="267"/>
      <c r="JUE105" s="267"/>
      <c r="JUF105" s="267"/>
      <c r="JUG105" s="267"/>
      <c r="JUH105" s="267"/>
      <c r="JUI105" s="267"/>
      <c r="JUJ105" s="267"/>
      <c r="JUK105" s="267"/>
      <c r="JUL105" s="267"/>
      <c r="JUM105" s="267"/>
      <c r="JUN105" s="267"/>
      <c r="JUO105" s="267"/>
      <c r="JUP105" s="267"/>
      <c r="JUQ105" s="267"/>
      <c r="JUR105" s="267"/>
      <c r="JUS105" s="267"/>
      <c r="JUT105" s="267"/>
      <c r="JUU105" s="267"/>
      <c r="JUV105" s="267"/>
      <c r="JUW105" s="267"/>
      <c r="JUX105" s="267"/>
      <c r="JUY105" s="267"/>
      <c r="JUZ105" s="267"/>
      <c r="JVA105" s="267"/>
      <c r="JVB105" s="267"/>
      <c r="JVC105" s="267"/>
      <c r="JVD105" s="267"/>
      <c r="JVE105" s="267"/>
      <c r="JVF105" s="267"/>
      <c r="JVG105" s="267"/>
      <c r="JVH105" s="267"/>
      <c r="JVI105" s="267"/>
      <c r="JVJ105" s="267"/>
      <c r="JVK105" s="267"/>
      <c r="JVL105" s="267"/>
      <c r="JVM105" s="267"/>
      <c r="JVN105" s="267"/>
      <c r="JVO105" s="267"/>
      <c r="JVP105" s="267"/>
      <c r="JVQ105" s="267"/>
      <c r="JVR105" s="267"/>
      <c r="JVS105" s="267"/>
      <c r="JVT105" s="267"/>
      <c r="JVU105" s="267"/>
      <c r="JVV105" s="267"/>
      <c r="JVW105" s="267"/>
      <c r="JVX105" s="267"/>
      <c r="JVY105" s="267"/>
      <c r="JVZ105" s="267"/>
      <c r="JWA105" s="267"/>
      <c r="JWB105" s="267"/>
      <c r="JWC105" s="267"/>
      <c r="JWD105" s="267"/>
      <c r="JWE105" s="267"/>
      <c r="JWF105" s="267"/>
      <c r="JWG105" s="267"/>
      <c r="JWH105" s="267"/>
      <c r="JWI105" s="267"/>
      <c r="JWJ105" s="267"/>
      <c r="JWK105" s="267"/>
      <c r="JWL105" s="267"/>
      <c r="JWM105" s="267"/>
      <c r="JWN105" s="267"/>
      <c r="JWO105" s="267"/>
      <c r="JWP105" s="267"/>
      <c r="JWQ105" s="267"/>
      <c r="JWR105" s="267"/>
      <c r="JWS105" s="267"/>
      <c r="JWT105" s="267"/>
      <c r="JWU105" s="267"/>
      <c r="JWV105" s="267"/>
      <c r="JWW105" s="267"/>
      <c r="JWX105" s="267"/>
      <c r="JWY105" s="267"/>
      <c r="JWZ105" s="267"/>
      <c r="JXA105" s="267"/>
      <c r="JXB105" s="267"/>
      <c r="JXC105" s="267"/>
      <c r="JXD105" s="267"/>
      <c r="JXE105" s="267"/>
      <c r="JXF105" s="267"/>
      <c r="JXG105" s="267"/>
      <c r="JXH105" s="267"/>
      <c r="JXI105" s="267"/>
      <c r="JXJ105" s="267"/>
      <c r="JXK105" s="267"/>
      <c r="JXL105" s="267"/>
      <c r="JXM105" s="267"/>
      <c r="JXN105" s="267"/>
      <c r="JXO105" s="267"/>
      <c r="JXP105" s="267"/>
      <c r="JXQ105" s="267"/>
      <c r="JXR105" s="267"/>
      <c r="JXS105" s="267"/>
      <c r="JXT105" s="267"/>
      <c r="JXU105" s="267"/>
      <c r="JXV105" s="267"/>
      <c r="JXW105" s="267"/>
      <c r="JXX105" s="267"/>
      <c r="JXY105" s="267"/>
      <c r="JXZ105" s="267"/>
      <c r="JYA105" s="267"/>
      <c r="JYB105" s="267"/>
      <c r="JYC105" s="267"/>
      <c r="JYD105" s="267"/>
      <c r="JYE105" s="267"/>
      <c r="JYF105" s="267"/>
      <c r="JYG105" s="267"/>
      <c r="JYH105" s="267"/>
      <c r="JYI105" s="267"/>
      <c r="JYJ105" s="267"/>
      <c r="JYK105" s="267"/>
      <c r="JYL105" s="267"/>
      <c r="JYM105" s="267"/>
      <c r="JYN105" s="267"/>
      <c r="JYO105" s="267"/>
      <c r="JYP105" s="267"/>
      <c r="JYQ105" s="267"/>
      <c r="JYR105" s="267"/>
      <c r="JYS105" s="267"/>
      <c r="JYT105" s="267"/>
      <c r="JYU105" s="267"/>
      <c r="JYV105" s="267"/>
      <c r="JYW105" s="267"/>
      <c r="JYX105" s="267"/>
      <c r="JYY105" s="267"/>
      <c r="JYZ105" s="267"/>
      <c r="JZA105" s="267"/>
      <c r="JZB105" s="267"/>
      <c r="JZC105" s="267"/>
      <c r="JZD105" s="267"/>
      <c r="JZE105" s="267"/>
      <c r="JZF105" s="267"/>
      <c r="JZG105" s="267"/>
      <c r="JZH105" s="267"/>
      <c r="JZI105" s="267"/>
      <c r="JZJ105" s="267"/>
      <c r="JZK105" s="267"/>
      <c r="JZL105" s="267"/>
      <c r="JZM105" s="267"/>
      <c r="JZN105" s="267"/>
      <c r="JZO105" s="267"/>
      <c r="JZP105" s="267"/>
      <c r="JZQ105" s="267"/>
      <c r="JZR105" s="267"/>
      <c r="JZS105" s="267"/>
      <c r="JZT105" s="267"/>
      <c r="JZU105" s="267"/>
      <c r="JZV105" s="267"/>
      <c r="JZW105" s="267"/>
      <c r="JZX105" s="267"/>
      <c r="JZY105" s="267"/>
      <c r="JZZ105" s="267"/>
      <c r="KAA105" s="267"/>
      <c r="KAB105" s="267"/>
      <c r="KAC105" s="267"/>
      <c r="KAD105" s="267"/>
      <c r="KAE105" s="267"/>
      <c r="KAF105" s="267"/>
      <c r="KAG105" s="267"/>
      <c r="KAH105" s="267"/>
      <c r="KAI105" s="267"/>
      <c r="KAJ105" s="267"/>
      <c r="KAK105" s="267"/>
      <c r="KAL105" s="267"/>
      <c r="KAM105" s="267"/>
      <c r="KAN105" s="267"/>
      <c r="KAO105" s="267"/>
      <c r="KAP105" s="267"/>
      <c r="KAQ105" s="267"/>
      <c r="KAR105" s="267"/>
      <c r="KAS105" s="267"/>
      <c r="KAT105" s="267"/>
      <c r="KAU105" s="267"/>
      <c r="KAV105" s="267"/>
      <c r="KAW105" s="267"/>
      <c r="KAX105" s="267"/>
      <c r="KAY105" s="267"/>
      <c r="KAZ105" s="267"/>
      <c r="KBA105" s="267"/>
      <c r="KBB105" s="267"/>
      <c r="KBC105" s="267"/>
      <c r="KBD105" s="267"/>
      <c r="KBE105" s="267"/>
      <c r="KBF105" s="267"/>
      <c r="KBG105" s="267"/>
      <c r="KBH105" s="267"/>
      <c r="KBI105" s="267"/>
      <c r="KBJ105" s="267"/>
      <c r="KBK105" s="267"/>
      <c r="KBL105" s="267"/>
      <c r="KBM105" s="267"/>
      <c r="KBN105" s="267"/>
      <c r="KBO105" s="267"/>
      <c r="KBP105" s="267"/>
      <c r="KBQ105" s="267"/>
      <c r="KBR105" s="267"/>
      <c r="KBS105" s="267"/>
      <c r="KBT105" s="267"/>
      <c r="KBU105" s="267"/>
      <c r="KBV105" s="267"/>
      <c r="KBW105" s="267"/>
      <c r="KBX105" s="267"/>
      <c r="KBY105" s="267"/>
      <c r="KBZ105" s="267"/>
      <c r="KCA105" s="267"/>
      <c r="KCB105" s="267"/>
      <c r="KCC105" s="267"/>
      <c r="KCD105" s="267"/>
      <c r="KCE105" s="267"/>
      <c r="KCF105" s="267"/>
      <c r="KCG105" s="267"/>
      <c r="KCH105" s="267"/>
      <c r="KCI105" s="267"/>
      <c r="KCJ105" s="267"/>
      <c r="KCK105" s="267"/>
      <c r="KCL105" s="267"/>
      <c r="KCM105" s="267"/>
      <c r="KCN105" s="267"/>
      <c r="KCO105" s="267"/>
      <c r="KCP105" s="267"/>
      <c r="KCQ105" s="267"/>
      <c r="KCR105" s="267"/>
      <c r="KCS105" s="267"/>
      <c r="KCT105" s="267"/>
      <c r="KCU105" s="267"/>
      <c r="KCV105" s="267"/>
      <c r="KCW105" s="267"/>
      <c r="KCX105" s="267"/>
      <c r="KCY105" s="267"/>
      <c r="KCZ105" s="267"/>
      <c r="KDA105" s="267"/>
      <c r="KDB105" s="267"/>
      <c r="KDC105" s="267"/>
      <c r="KDD105" s="267"/>
      <c r="KDE105" s="267"/>
      <c r="KDF105" s="267"/>
      <c r="KDG105" s="267"/>
      <c r="KDH105" s="267"/>
      <c r="KDI105" s="267"/>
      <c r="KDJ105" s="267"/>
      <c r="KDK105" s="267"/>
      <c r="KDL105" s="267"/>
      <c r="KDM105" s="267"/>
      <c r="KDN105" s="267"/>
      <c r="KDO105" s="267"/>
      <c r="KDP105" s="267"/>
      <c r="KDQ105" s="267"/>
      <c r="KDR105" s="267"/>
      <c r="KDS105" s="267"/>
      <c r="KDT105" s="267"/>
      <c r="KDU105" s="267"/>
      <c r="KDV105" s="267"/>
      <c r="KDW105" s="267"/>
      <c r="KDX105" s="267"/>
      <c r="KDY105" s="267"/>
      <c r="KDZ105" s="267"/>
      <c r="KEA105" s="267"/>
      <c r="KEB105" s="267"/>
      <c r="KEC105" s="267"/>
      <c r="KED105" s="267"/>
      <c r="KEE105" s="267"/>
      <c r="KEF105" s="267"/>
      <c r="KEG105" s="267"/>
      <c r="KEH105" s="267"/>
      <c r="KEI105" s="267"/>
      <c r="KEJ105" s="267"/>
      <c r="KEK105" s="267"/>
      <c r="KEL105" s="267"/>
      <c r="KEM105" s="267"/>
      <c r="KEN105" s="267"/>
      <c r="KEO105" s="267"/>
      <c r="KEP105" s="267"/>
      <c r="KEQ105" s="267"/>
      <c r="KER105" s="267"/>
      <c r="KES105" s="267"/>
      <c r="KET105" s="267"/>
      <c r="KEU105" s="267"/>
      <c r="KEV105" s="267"/>
      <c r="KEW105" s="267"/>
      <c r="KEX105" s="267"/>
      <c r="KEY105" s="267"/>
      <c r="KEZ105" s="267"/>
      <c r="KFA105" s="267"/>
      <c r="KFB105" s="267"/>
      <c r="KFC105" s="267"/>
      <c r="KFD105" s="267"/>
      <c r="KFE105" s="267"/>
      <c r="KFF105" s="267"/>
      <c r="KFG105" s="267"/>
      <c r="KFH105" s="267"/>
      <c r="KFI105" s="267"/>
      <c r="KFJ105" s="267"/>
      <c r="KFK105" s="267"/>
      <c r="KFL105" s="267"/>
      <c r="KFM105" s="267"/>
      <c r="KFN105" s="267"/>
      <c r="KFO105" s="267"/>
      <c r="KFP105" s="267"/>
      <c r="KFQ105" s="267"/>
      <c r="KFR105" s="267"/>
      <c r="KFS105" s="267"/>
      <c r="KFT105" s="267"/>
      <c r="KFU105" s="267"/>
      <c r="KFV105" s="267"/>
      <c r="KFW105" s="267"/>
      <c r="KFX105" s="267"/>
      <c r="KFY105" s="267"/>
      <c r="KFZ105" s="267"/>
      <c r="KGA105" s="267"/>
      <c r="KGB105" s="267"/>
      <c r="KGC105" s="267"/>
      <c r="KGD105" s="267"/>
      <c r="KGE105" s="267"/>
      <c r="KGF105" s="267"/>
      <c r="KGG105" s="267"/>
      <c r="KGH105" s="267"/>
      <c r="KGI105" s="267"/>
      <c r="KGJ105" s="267"/>
      <c r="KGK105" s="267"/>
      <c r="KGL105" s="267"/>
      <c r="KGM105" s="267"/>
      <c r="KGN105" s="267"/>
      <c r="KGO105" s="267"/>
      <c r="KGP105" s="267"/>
      <c r="KGQ105" s="267"/>
      <c r="KGR105" s="267"/>
      <c r="KGS105" s="267"/>
      <c r="KGT105" s="267"/>
      <c r="KGU105" s="267"/>
      <c r="KGV105" s="267"/>
      <c r="KGW105" s="267"/>
      <c r="KGX105" s="267"/>
      <c r="KGY105" s="267"/>
      <c r="KGZ105" s="267"/>
      <c r="KHA105" s="267"/>
      <c r="KHB105" s="267"/>
      <c r="KHC105" s="267"/>
      <c r="KHD105" s="267"/>
      <c r="KHE105" s="267"/>
      <c r="KHF105" s="267"/>
      <c r="KHG105" s="267"/>
      <c r="KHH105" s="267"/>
      <c r="KHI105" s="267"/>
      <c r="KHJ105" s="267"/>
      <c r="KHK105" s="267"/>
      <c r="KHL105" s="267"/>
      <c r="KHM105" s="267"/>
      <c r="KHN105" s="267"/>
      <c r="KHO105" s="267"/>
      <c r="KHP105" s="267"/>
      <c r="KHQ105" s="267"/>
      <c r="KHR105" s="267"/>
      <c r="KHS105" s="267"/>
      <c r="KHT105" s="267"/>
      <c r="KHU105" s="267"/>
      <c r="KHV105" s="267"/>
      <c r="KHW105" s="267"/>
      <c r="KHX105" s="267"/>
      <c r="KHY105" s="267"/>
      <c r="KHZ105" s="267"/>
      <c r="KIA105" s="267"/>
      <c r="KIB105" s="267"/>
      <c r="KIC105" s="267"/>
      <c r="KID105" s="267"/>
      <c r="KIE105" s="267"/>
      <c r="KIF105" s="267"/>
      <c r="KIG105" s="267"/>
      <c r="KIH105" s="267"/>
      <c r="KII105" s="267"/>
      <c r="KIJ105" s="267"/>
      <c r="KIK105" s="267"/>
      <c r="KIL105" s="267"/>
      <c r="KIM105" s="267"/>
      <c r="KIN105" s="267"/>
      <c r="KIO105" s="267"/>
      <c r="KIP105" s="267"/>
      <c r="KIQ105" s="267"/>
      <c r="KIR105" s="267"/>
      <c r="KIS105" s="267"/>
      <c r="KIT105" s="267"/>
      <c r="KIU105" s="267"/>
      <c r="KIV105" s="267"/>
      <c r="KIW105" s="267"/>
      <c r="KIX105" s="267"/>
      <c r="KIY105" s="267"/>
      <c r="KIZ105" s="267"/>
      <c r="KJA105" s="267"/>
      <c r="KJB105" s="267"/>
      <c r="KJC105" s="267"/>
      <c r="KJD105" s="267"/>
      <c r="KJE105" s="267"/>
      <c r="KJF105" s="267"/>
      <c r="KJG105" s="267"/>
      <c r="KJH105" s="267"/>
      <c r="KJI105" s="267"/>
      <c r="KJJ105" s="267"/>
      <c r="KJK105" s="267"/>
      <c r="KJL105" s="267"/>
      <c r="KJM105" s="267"/>
      <c r="KJN105" s="267"/>
      <c r="KJO105" s="267"/>
      <c r="KJP105" s="267"/>
      <c r="KJQ105" s="267"/>
      <c r="KJR105" s="267"/>
      <c r="KJS105" s="267"/>
      <c r="KJT105" s="267"/>
      <c r="KJU105" s="267"/>
      <c r="KJV105" s="267"/>
      <c r="KJW105" s="267"/>
      <c r="KJX105" s="267"/>
      <c r="KJY105" s="267"/>
      <c r="KJZ105" s="267"/>
      <c r="KKA105" s="267"/>
      <c r="KKB105" s="267"/>
      <c r="KKC105" s="267"/>
      <c r="KKD105" s="267"/>
      <c r="KKE105" s="267"/>
      <c r="KKF105" s="267"/>
      <c r="KKG105" s="267"/>
      <c r="KKH105" s="267"/>
      <c r="KKI105" s="267"/>
      <c r="KKJ105" s="267"/>
      <c r="KKK105" s="267"/>
      <c r="KKL105" s="267"/>
      <c r="KKM105" s="267"/>
      <c r="KKN105" s="267"/>
      <c r="KKO105" s="267"/>
      <c r="KKP105" s="267"/>
      <c r="KKQ105" s="267"/>
      <c r="KKR105" s="267"/>
      <c r="KKS105" s="267"/>
      <c r="KKT105" s="267"/>
      <c r="KKU105" s="267"/>
      <c r="KKV105" s="267"/>
      <c r="KKW105" s="267"/>
      <c r="KKX105" s="267"/>
      <c r="KKY105" s="267"/>
      <c r="KKZ105" s="267"/>
      <c r="KLA105" s="267"/>
      <c r="KLB105" s="267"/>
      <c r="KLC105" s="267"/>
      <c r="KLD105" s="267"/>
      <c r="KLE105" s="267"/>
      <c r="KLF105" s="267"/>
      <c r="KLG105" s="267"/>
      <c r="KLH105" s="267"/>
      <c r="KLI105" s="267"/>
      <c r="KLJ105" s="267"/>
      <c r="KLK105" s="267"/>
      <c r="KLL105" s="267"/>
      <c r="KLM105" s="267"/>
      <c r="KLN105" s="267"/>
      <c r="KLO105" s="267"/>
      <c r="KLP105" s="267"/>
      <c r="KLQ105" s="267"/>
      <c r="KLR105" s="267"/>
      <c r="KLS105" s="267"/>
      <c r="KLT105" s="267"/>
      <c r="KLU105" s="267"/>
      <c r="KLV105" s="267"/>
      <c r="KLW105" s="267"/>
      <c r="KLX105" s="267"/>
      <c r="KLY105" s="267"/>
      <c r="KLZ105" s="267"/>
      <c r="KMA105" s="267"/>
      <c r="KMB105" s="267"/>
      <c r="KMC105" s="267"/>
      <c r="KMD105" s="267"/>
      <c r="KME105" s="267"/>
      <c r="KMF105" s="267"/>
      <c r="KMG105" s="267"/>
      <c r="KMH105" s="267"/>
      <c r="KMI105" s="267"/>
      <c r="KMJ105" s="267"/>
      <c r="KMK105" s="267"/>
      <c r="KML105" s="267"/>
      <c r="KMM105" s="267"/>
      <c r="KMN105" s="267"/>
      <c r="KMO105" s="267"/>
      <c r="KMP105" s="267"/>
      <c r="KMQ105" s="267"/>
      <c r="KMR105" s="267"/>
      <c r="KMS105" s="267"/>
      <c r="KMT105" s="267"/>
      <c r="KMU105" s="267"/>
      <c r="KMV105" s="267"/>
      <c r="KMW105" s="267"/>
      <c r="KMX105" s="267"/>
      <c r="KMY105" s="267"/>
      <c r="KMZ105" s="267"/>
      <c r="KNA105" s="267"/>
      <c r="KNB105" s="267"/>
      <c r="KNC105" s="267"/>
      <c r="KND105" s="267"/>
      <c r="KNE105" s="267"/>
      <c r="KNF105" s="267"/>
      <c r="KNG105" s="267"/>
      <c r="KNH105" s="267"/>
      <c r="KNI105" s="267"/>
      <c r="KNJ105" s="267"/>
      <c r="KNK105" s="267"/>
      <c r="KNL105" s="267"/>
      <c r="KNM105" s="267"/>
      <c r="KNN105" s="267"/>
      <c r="KNO105" s="267"/>
      <c r="KNP105" s="267"/>
      <c r="KNQ105" s="267"/>
      <c r="KNR105" s="267"/>
      <c r="KNS105" s="267"/>
      <c r="KNT105" s="267"/>
      <c r="KNU105" s="267"/>
      <c r="KNV105" s="267"/>
      <c r="KNW105" s="267"/>
      <c r="KNX105" s="267"/>
      <c r="KNY105" s="267"/>
      <c r="KNZ105" s="267"/>
      <c r="KOA105" s="267"/>
      <c r="KOB105" s="267"/>
      <c r="KOC105" s="267"/>
      <c r="KOD105" s="267"/>
      <c r="KOE105" s="267"/>
      <c r="KOF105" s="267"/>
      <c r="KOG105" s="267"/>
      <c r="KOH105" s="267"/>
      <c r="KOI105" s="267"/>
      <c r="KOJ105" s="267"/>
      <c r="KOK105" s="267"/>
      <c r="KOL105" s="267"/>
      <c r="KOM105" s="267"/>
      <c r="KON105" s="267"/>
      <c r="KOO105" s="267"/>
      <c r="KOP105" s="267"/>
      <c r="KOQ105" s="267"/>
      <c r="KOR105" s="267"/>
      <c r="KOS105" s="267"/>
      <c r="KOT105" s="267"/>
      <c r="KOU105" s="267"/>
      <c r="KOV105" s="267"/>
      <c r="KOW105" s="267"/>
      <c r="KOX105" s="267"/>
      <c r="KOY105" s="267"/>
      <c r="KOZ105" s="267"/>
      <c r="KPA105" s="267"/>
      <c r="KPB105" s="267"/>
      <c r="KPC105" s="267"/>
      <c r="KPD105" s="267"/>
      <c r="KPE105" s="267"/>
      <c r="KPF105" s="267"/>
      <c r="KPG105" s="267"/>
      <c r="KPH105" s="267"/>
      <c r="KPI105" s="267"/>
      <c r="KPJ105" s="267"/>
      <c r="KPK105" s="267"/>
      <c r="KPL105" s="267"/>
      <c r="KPM105" s="267"/>
      <c r="KPN105" s="267"/>
      <c r="KPO105" s="267"/>
      <c r="KPP105" s="267"/>
      <c r="KPQ105" s="267"/>
      <c r="KPR105" s="267"/>
      <c r="KPS105" s="267"/>
      <c r="KPT105" s="267"/>
      <c r="KPU105" s="267"/>
      <c r="KPV105" s="267"/>
      <c r="KPW105" s="267"/>
      <c r="KPX105" s="267"/>
      <c r="KPY105" s="267"/>
      <c r="KPZ105" s="267"/>
      <c r="KQA105" s="267"/>
      <c r="KQB105" s="267"/>
      <c r="KQC105" s="267"/>
      <c r="KQD105" s="267"/>
      <c r="KQE105" s="267"/>
      <c r="KQF105" s="267"/>
      <c r="KQG105" s="267"/>
      <c r="KQH105" s="267"/>
      <c r="KQI105" s="267"/>
      <c r="KQJ105" s="267"/>
      <c r="KQK105" s="267"/>
      <c r="KQL105" s="267"/>
      <c r="KQM105" s="267"/>
      <c r="KQN105" s="267"/>
      <c r="KQO105" s="267"/>
      <c r="KQP105" s="267"/>
      <c r="KQQ105" s="267"/>
      <c r="KQR105" s="267"/>
      <c r="KQS105" s="267"/>
      <c r="KQT105" s="267"/>
      <c r="KQU105" s="267"/>
      <c r="KQV105" s="267"/>
      <c r="KQW105" s="267"/>
      <c r="KQX105" s="267"/>
      <c r="KQY105" s="267"/>
      <c r="KQZ105" s="267"/>
      <c r="KRA105" s="267"/>
      <c r="KRB105" s="267"/>
      <c r="KRC105" s="267"/>
      <c r="KRD105" s="267"/>
      <c r="KRE105" s="267"/>
      <c r="KRF105" s="267"/>
      <c r="KRG105" s="267"/>
      <c r="KRH105" s="267"/>
      <c r="KRI105" s="267"/>
      <c r="KRJ105" s="267"/>
      <c r="KRK105" s="267"/>
      <c r="KRL105" s="267"/>
      <c r="KRM105" s="267"/>
      <c r="KRN105" s="267"/>
      <c r="KRO105" s="267"/>
      <c r="KRP105" s="267"/>
      <c r="KRQ105" s="267"/>
      <c r="KRR105" s="267"/>
      <c r="KRS105" s="267"/>
      <c r="KRT105" s="267"/>
      <c r="KRU105" s="267"/>
      <c r="KRV105" s="267"/>
      <c r="KRW105" s="267"/>
      <c r="KRX105" s="267"/>
      <c r="KRY105" s="267"/>
      <c r="KRZ105" s="267"/>
      <c r="KSA105" s="267"/>
      <c r="KSB105" s="267"/>
      <c r="KSC105" s="267"/>
      <c r="KSD105" s="267"/>
      <c r="KSE105" s="267"/>
      <c r="KSF105" s="267"/>
      <c r="KSG105" s="267"/>
      <c r="KSH105" s="267"/>
      <c r="KSI105" s="267"/>
      <c r="KSJ105" s="267"/>
      <c r="KSK105" s="267"/>
      <c r="KSL105" s="267"/>
      <c r="KSM105" s="267"/>
      <c r="KSN105" s="267"/>
      <c r="KSO105" s="267"/>
      <c r="KSP105" s="267"/>
      <c r="KSQ105" s="267"/>
      <c r="KSR105" s="267"/>
      <c r="KSS105" s="267"/>
      <c r="KST105" s="267"/>
      <c r="KSU105" s="267"/>
      <c r="KSV105" s="267"/>
      <c r="KSW105" s="267"/>
      <c r="KSX105" s="267"/>
      <c r="KSY105" s="267"/>
      <c r="KSZ105" s="267"/>
      <c r="KTA105" s="267"/>
      <c r="KTB105" s="267"/>
      <c r="KTC105" s="267"/>
      <c r="KTD105" s="267"/>
      <c r="KTE105" s="267"/>
      <c r="KTF105" s="267"/>
      <c r="KTG105" s="267"/>
      <c r="KTH105" s="267"/>
      <c r="KTI105" s="267"/>
      <c r="KTJ105" s="267"/>
      <c r="KTK105" s="267"/>
      <c r="KTL105" s="267"/>
      <c r="KTM105" s="267"/>
      <c r="KTN105" s="267"/>
      <c r="KTO105" s="267"/>
      <c r="KTP105" s="267"/>
      <c r="KTQ105" s="267"/>
      <c r="KTR105" s="267"/>
      <c r="KTS105" s="267"/>
      <c r="KTT105" s="267"/>
      <c r="KTU105" s="267"/>
      <c r="KTV105" s="267"/>
      <c r="KTW105" s="267"/>
      <c r="KTX105" s="267"/>
      <c r="KTY105" s="267"/>
      <c r="KTZ105" s="267"/>
      <c r="KUA105" s="267"/>
      <c r="KUB105" s="267"/>
      <c r="KUC105" s="267"/>
      <c r="KUD105" s="267"/>
      <c r="KUE105" s="267"/>
      <c r="KUF105" s="267"/>
      <c r="KUG105" s="267"/>
      <c r="KUH105" s="267"/>
      <c r="KUI105" s="267"/>
      <c r="KUJ105" s="267"/>
      <c r="KUK105" s="267"/>
      <c r="KUL105" s="267"/>
      <c r="KUM105" s="267"/>
      <c r="KUN105" s="267"/>
      <c r="KUO105" s="267"/>
      <c r="KUP105" s="267"/>
      <c r="KUQ105" s="267"/>
      <c r="KUR105" s="267"/>
      <c r="KUS105" s="267"/>
      <c r="KUT105" s="267"/>
      <c r="KUU105" s="267"/>
      <c r="KUV105" s="267"/>
      <c r="KUW105" s="267"/>
      <c r="KUX105" s="267"/>
      <c r="KUY105" s="267"/>
      <c r="KUZ105" s="267"/>
      <c r="KVA105" s="267"/>
      <c r="KVB105" s="267"/>
      <c r="KVC105" s="267"/>
      <c r="KVD105" s="267"/>
      <c r="KVE105" s="267"/>
      <c r="KVF105" s="267"/>
      <c r="KVG105" s="267"/>
      <c r="KVH105" s="267"/>
      <c r="KVI105" s="267"/>
      <c r="KVJ105" s="267"/>
      <c r="KVK105" s="267"/>
      <c r="KVL105" s="267"/>
      <c r="KVM105" s="267"/>
      <c r="KVN105" s="267"/>
      <c r="KVO105" s="267"/>
      <c r="KVP105" s="267"/>
      <c r="KVQ105" s="267"/>
      <c r="KVR105" s="267"/>
      <c r="KVS105" s="267"/>
      <c r="KVT105" s="267"/>
      <c r="KVU105" s="267"/>
      <c r="KVV105" s="267"/>
      <c r="KVW105" s="267"/>
      <c r="KVX105" s="267"/>
      <c r="KVY105" s="267"/>
      <c r="KVZ105" s="267"/>
      <c r="KWA105" s="267"/>
      <c r="KWB105" s="267"/>
      <c r="KWC105" s="267"/>
      <c r="KWD105" s="267"/>
      <c r="KWE105" s="267"/>
      <c r="KWF105" s="267"/>
      <c r="KWG105" s="267"/>
      <c r="KWH105" s="267"/>
      <c r="KWI105" s="267"/>
      <c r="KWJ105" s="267"/>
      <c r="KWK105" s="267"/>
      <c r="KWL105" s="267"/>
      <c r="KWM105" s="267"/>
      <c r="KWN105" s="267"/>
      <c r="KWO105" s="267"/>
      <c r="KWP105" s="267"/>
      <c r="KWQ105" s="267"/>
      <c r="KWR105" s="267"/>
      <c r="KWS105" s="267"/>
      <c r="KWT105" s="267"/>
      <c r="KWU105" s="267"/>
      <c r="KWV105" s="267"/>
      <c r="KWW105" s="267"/>
      <c r="KWX105" s="267"/>
      <c r="KWY105" s="267"/>
      <c r="KWZ105" s="267"/>
      <c r="KXA105" s="267"/>
      <c r="KXB105" s="267"/>
      <c r="KXC105" s="267"/>
      <c r="KXD105" s="267"/>
      <c r="KXE105" s="267"/>
      <c r="KXF105" s="267"/>
      <c r="KXG105" s="267"/>
      <c r="KXH105" s="267"/>
      <c r="KXI105" s="267"/>
      <c r="KXJ105" s="267"/>
      <c r="KXK105" s="267"/>
      <c r="KXL105" s="267"/>
      <c r="KXM105" s="267"/>
      <c r="KXN105" s="267"/>
      <c r="KXO105" s="267"/>
      <c r="KXP105" s="267"/>
      <c r="KXQ105" s="267"/>
      <c r="KXR105" s="267"/>
      <c r="KXS105" s="267"/>
      <c r="KXT105" s="267"/>
      <c r="KXU105" s="267"/>
      <c r="KXV105" s="267"/>
      <c r="KXW105" s="267"/>
      <c r="KXX105" s="267"/>
      <c r="KXY105" s="267"/>
      <c r="KXZ105" s="267"/>
      <c r="KYA105" s="267"/>
      <c r="KYB105" s="267"/>
      <c r="KYC105" s="267"/>
      <c r="KYD105" s="267"/>
      <c r="KYE105" s="267"/>
      <c r="KYF105" s="267"/>
      <c r="KYG105" s="267"/>
      <c r="KYH105" s="267"/>
      <c r="KYI105" s="267"/>
      <c r="KYJ105" s="267"/>
      <c r="KYK105" s="267"/>
      <c r="KYL105" s="267"/>
      <c r="KYM105" s="267"/>
      <c r="KYN105" s="267"/>
      <c r="KYO105" s="267"/>
      <c r="KYP105" s="267"/>
      <c r="KYQ105" s="267"/>
      <c r="KYR105" s="267"/>
      <c r="KYS105" s="267"/>
      <c r="KYT105" s="267"/>
      <c r="KYU105" s="267"/>
      <c r="KYV105" s="267"/>
      <c r="KYW105" s="267"/>
      <c r="KYX105" s="267"/>
      <c r="KYY105" s="267"/>
      <c r="KYZ105" s="267"/>
      <c r="KZA105" s="267"/>
      <c r="KZB105" s="267"/>
      <c r="KZC105" s="267"/>
      <c r="KZD105" s="267"/>
      <c r="KZE105" s="267"/>
      <c r="KZF105" s="267"/>
      <c r="KZG105" s="267"/>
      <c r="KZH105" s="267"/>
      <c r="KZI105" s="267"/>
      <c r="KZJ105" s="267"/>
      <c r="KZK105" s="267"/>
      <c r="KZL105" s="267"/>
      <c r="KZM105" s="267"/>
      <c r="KZN105" s="267"/>
      <c r="KZO105" s="267"/>
      <c r="KZP105" s="267"/>
      <c r="KZQ105" s="267"/>
      <c r="KZR105" s="267"/>
      <c r="KZS105" s="267"/>
      <c r="KZT105" s="267"/>
      <c r="KZU105" s="267"/>
      <c r="KZV105" s="267"/>
      <c r="KZW105" s="267"/>
      <c r="KZX105" s="267"/>
      <c r="KZY105" s="267"/>
      <c r="KZZ105" s="267"/>
      <c r="LAA105" s="267"/>
      <c r="LAB105" s="267"/>
      <c r="LAC105" s="267"/>
      <c r="LAD105" s="267"/>
      <c r="LAE105" s="267"/>
      <c r="LAF105" s="267"/>
      <c r="LAG105" s="267"/>
      <c r="LAH105" s="267"/>
      <c r="LAI105" s="267"/>
      <c r="LAJ105" s="267"/>
      <c r="LAK105" s="267"/>
      <c r="LAL105" s="267"/>
      <c r="LAM105" s="267"/>
      <c r="LAN105" s="267"/>
      <c r="LAO105" s="267"/>
      <c r="LAP105" s="267"/>
      <c r="LAQ105" s="267"/>
      <c r="LAR105" s="267"/>
      <c r="LAS105" s="267"/>
      <c r="LAT105" s="267"/>
      <c r="LAU105" s="267"/>
      <c r="LAV105" s="267"/>
      <c r="LAW105" s="267"/>
      <c r="LAX105" s="267"/>
      <c r="LAY105" s="267"/>
      <c r="LAZ105" s="267"/>
      <c r="LBA105" s="267"/>
      <c r="LBB105" s="267"/>
      <c r="LBC105" s="267"/>
      <c r="LBD105" s="267"/>
      <c r="LBE105" s="267"/>
      <c r="LBF105" s="267"/>
      <c r="LBG105" s="267"/>
      <c r="LBH105" s="267"/>
      <c r="LBI105" s="267"/>
      <c r="LBJ105" s="267"/>
      <c r="LBK105" s="267"/>
      <c r="LBL105" s="267"/>
      <c r="LBM105" s="267"/>
      <c r="LBN105" s="267"/>
      <c r="LBO105" s="267"/>
      <c r="LBP105" s="267"/>
      <c r="LBQ105" s="267"/>
      <c r="LBR105" s="267"/>
      <c r="LBS105" s="267"/>
      <c r="LBT105" s="267"/>
      <c r="LBU105" s="267"/>
      <c r="LBV105" s="267"/>
      <c r="LBW105" s="267"/>
      <c r="LBX105" s="267"/>
      <c r="LBY105" s="267"/>
      <c r="LBZ105" s="267"/>
      <c r="LCA105" s="267"/>
      <c r="LCB105" s="267"/>
      <c r="LCC105" s="267"/>
      <c r="LCD105" s="267"/>
      <c r="LCE105" s="267"/>
      <c r="LCF105" s="267"/>
      <c r="LCG105" s="267"/>
      <c r="LCH105" s="267"/>
      <c r="LCI105" s="267"/>
      <c r="LCJ105" s="267"/>
      <c r="LCK105" s="267"/>
      <c r="LCL105" s="267"/>
      <c r="LCM105" s="267"/>
      <c r="LCN105" s="267"/>
      <c r="LCO105" s="267"/>
      <c r="LCP105" s="267"/>
      <c r="LCQ105" s="267"/>
      <c r="LCR105" s="267"/>
      <c r="LCS105" s="267"/>
      <c r="LCT105" s="267"/>
      <c r="LCU105" s="267"/>
      <c r="LCV105" s="267"/>
      <c r="LCW105" s="267"/>
      <c r="LCX105" s="267"/>
      <c r="LCY105" s="267"/>
      <c r="LCZ105" s="267"/>
      <c r="LDA105" s="267"/>
      <c r="LDB105" s="267"/>
      <c r="LDC105" s="267"/>
      <c r="LDD105" s="267"/>
      <c r="LDE105" s="267"/>
      <c r="LDF105" s="267"/>
      <c r="LDG105" s="267"/>
      <c r="LDH105" s="267"/>
      <c r="LDI105" s="267"/>
      <c r="LDJ105" s="267"/>
      <c r="LDK105" s="267"/>
      <c r="LDL105" s="267"/>
      <c r="LDM105" s="267"/>
      <c r="LDN105" s="267"/>
      <c r="LDO105" s="267"/>
      <c r="LDP105" s="267"/>
      <c r="LDQ105" s="267"/>
      <c r="LDR105" s="267"/>
      <c r="LDS105" s="267"/>
      <c r="LDT105" s="267"/>
      <c r="LDU105" s="267"/>
      <c r="LDV105" s="267"/>
      <c r="LDW105" s="267"/>
      <c r="LDX105" s="267"/>
      <c r="LDY105" s="267"/>
      <c r="LDZ105" s="267"/>
      <c r="LEA105" s="267"/>
      <c r="LEB105" s="267"/>
      <c r="LEC105" s="267"/>
      <c r="LED105" s="267"/>
      <c r="LEE105" s="267"/>
      <c r="LEF105" s="267"/>
      <c r="LEG105" s="267"/>
      <c r="LEH105" s="267"/>
      <c r="LEI105" s="267"/>
      <c r="LEJ105" s="267"/>
      <c r="LEK105" s="267"/>
      <c r="LEL105" s="267"/>
      <c r="LEM105" s="267"/>
      <c r="LEN105" s="267"/>
      <c r="LEO105" s="267"/>
      <c r="LEP105" s="267"/>
      <c r="LEQ105" s="267"/>
      <c r="LER105" s="267"/>
      <c r="LES105" s="267"/>
      <c r="LET105" s="267"/>
      <c r="LEU105" s="267"/>
      <c r="LEV105" s="267"/>
      <c r="LEW105" s="267"/>
      <c r="LEX105" s="267"/>
      <c r="LEY105" s="267"/>
      <c r="LEZ105" s="267"/>
      <c r="LFA105" s="267"/>
      <c r="LFB105" s="267"/>
      <c r="LFC105" s="267"/>
      <c r="LFD105" s="267"/>
      <c r="LFE105" s="267"/>
      <c r="LFF105" s="267"/>
      <c r="LFG105" s="267"/>
      <c r="LFH105" s="267"/>
      <c r="LFI105" s="267"/>
      <c r="LFJ105" s="267"/>
      <c r="LFK105" s="267"/>
      <c r="LFL105" s="267"/>
      <c r="LFM105" s="267"/>
      <c r="LFN105" s="267"/>
      <c r="LFO105" s="267"/>
      <c r="LFP105" s="267"/>
      <c r="LFQ105" s="267"/>
      <c r="LFR105" s="267"/>
      <c r="LFS105" s="267"/>
      <c r="LFT105" s="267"/>
      <c r="LFU105" s="267"/>
      <c r="LFV105" s="267"/>
      <c r="LFW105" s="267"/>
      <c r="LFX105" s="267"/>
      <c r="LFY105" s="267"/>
      <c r="LFZ105" s="267"/>
      <c r="LGA105" s="267"/>
      <c r="LGB105" s="267"/>
      <c r="LGC105" s="267"/>
      <c r="LGD105" s="267"/>
      <c r="LGE105" s="267"/>
      <c r="LGF105" s="267"/>
      <c r="LGG105" s="267"/>
      <c r="LGH105" s="267"/>
      <c r="LGI105" s="267"/>
      <c r="LGJ105" s="267"/>
      <c r="LGK105" s="267"/>
      <c r="LGL105" s="267"/>
      <c r="LGM105" s="267"/>
      <c r="LGN105" s="267"/>
      <c r="LGO105" s="267"/>
      <c r="LGP105" s="267"/>
      <c r="LGQ105" s="267"/>
      <c r="LGR105" s="267"/>
      <c r="LGS105" s="267"/>
      <c r="LGT105" s="267"/>
      <c r="LGU105" s="267"/>
      <c r="LGV105" s="267"/>
      <c r="LGW105" s="267"/>
      <c r="LGX105" s="267"/>
      <c r="LGY105" s="267"/>
      <c r="LGZ105" s="267"/>
      <c r="LHA105" s="267"/>
      <c r="LHB105" s="267"/>
      <c r="LHC105" s="267"/>
      <c r="LHD105" s="267"/>
      <c r="LHE105" s="267"/>
      <c r="LHF105" s="267"/>
      <c r="LHG105" s="267"/>
      <c r="LHH105" s="267"/>
      <c r="LHI105" s="267"/>
      <c r="LHJ105" s="267"/>
      <c r="LHK105" s="267"/>
      <c r="LHL105" s="267"/>
      <c r="LHM105" s="267"/>
      <c r="LHN105" s="267"/>
      <c r="LHO105" s="267"/>
      <c r="LHP105" s="267"/>
      <c r="LHQ105" s="267"/>
      <c r="LHR105" s="267"/>
      <c r="LHS105" s="267"/>
      <c r="LHT105" s="267"/>
      <c r="LHU105" s="267"/>
      <c r="LHV105" s="267"/>
      <c r="LHW105" s="267"/>
      <c r="LHX105" s="267"/>
      <c r="LHY105" s="267"/>
      <c r="LHZ105" s="267"/>
      <c r="LIA105" s="267"/>
      <c r="LIB105" s="267"/>
      <c r="LIC105" s="267"/>
      <c r="LID105" s="267"/>
      <c r="LIE105" s="267"/>
      <c r="LIF105" s="267"/>
      <c r="LIG105" s="267"/>
      <c r="LIH105" s="267"/>
      <c r="LII105" s="267"/>
      <c r="LIJ105" s="267"/>
      <c r="LIK105" s="267"/>
      <c r="LIL105" s="267"/>
      <c r="LIM105" s="267"/>
      <c r="LIN105" s="267"/>
      <c r="LIO105" s="267"/>
      <c r="LIP105" s="267"/>
      <c r="LIQ105" s="267"/>
      <c r="LIR105" s="267"/>
      <c r="LIS105" s="267"/>
      <c r="LIT105" s="267"/>
      <c r="LIU105" s="267"/>
      <c r="LIV105" s="267"/>
      <c r="LIW105" s="267"/>
      <c r="LIX105" s="267"/>
      <c r="LIY105" s="267"/>
      <c r="LIZ105" s="267"/>
      <c r="LJA105" s="267"/>
      <c r="LJB105" s="267"/>
      <c r="LJC105" s="267"/>
      <c r="LJD105" s="267"/>
      <c r="LJE105" s="267"/>
      <c r="LJF105" s="267"/>
      <c r="LJG105" s="267"/>
      <c r="LJH105" s="267"/>
      <c r="LJI105" s="267"/>
      <c r="LJJ105" s="267"/>
      <c r="LJK105" s="267"/>
      <c r="LJL105" s="267"/>
      <c r="LJM105" s="267"/>
      <c r="LJN105" s="267"/>
      <c r="LJO105" s="267"/>
      <c r="LJP105" s="267"/>
      <c r="LJQ105" s="267"/>
      <c r="LJR105" s="267"/>
      <c r="LJS105" s="267"/>
      <c r="LJT105" s="267"/>
      <c r="LJU105" s="267"/>
      <c r="LJV105" s="267"/>
      <c r="LJW105" s="267"/>
      <c r="LJX105" s="267"/>
      <c r="LJY105" s="267"/>
      <c r="LJZ105" s="267"/>
      <c r="LKA105" s="267"/>
      <c r="LKB105" s="267"/>
      <c r="LKC105" s="267"/>
      <c r="LKD105" s="267"/>
      <c r="LKE105" s="267"/>
      <c r="LKF105" s="267"/>
      <c r="LKG105" s="267"/>
      <c r="LKH105" s="267"/>
      <c r="LKI105" s="267"/>
      <c r="LKJ105" s="267"/>
      <c r="LKK105" s="267"/>
      <c r="LKL105" s="267"/>
      <c r="LKM105" s="267"/>
      <c r="LKN105" s="267"/>
      <c r="LKO105" s="267"/>
      <c r="LKP105" s="267"/>
      <c r="LKQ105" s="267"/>
      <c r="LKR105" s="267"/>
      <c r="LKS105" s="267"/>
      <c r="LKT105" s="267"/>
      <c r="LKU105" s="267"/>
      <c r="LKV105" s="267"/>
      <c r="LKW105" s="267"/>
      <c r="LKX105" s="267"/>
      <c r="LKY105" s="267"/>
      <c r="LKZ105" s="267"/>
      <c r="LLA105" s="267"/>
      <c r="LLB105" s="267"/>
      <c r="LLC105" s="267"/>
      <c r="LLD105" s="267"/>
      <c r="LLE105" s="267"/>
      <c r="LLF105" s="267"/>
      <c r="LLG105" s="267"/>
      <c r="LLH105" s="267"/>
      <c r="LLI105" s="267"/>
      <c r="LLJ105" s="267"/>
      <c r="LLK105" s="267"/>
      <c r="LLL105" s="267"/>
      <c r="LLM105" s="267"/>
      <c r="LLN105" s="267"/>
      <c r="LLO105" s="267"/>
      <c r="LLP105" s="267"/>
      <c r="LLQ105" s="267"/>
      <c r="LLR105" s="267"/>
      <c r="LLS105" s="267"/>
      <c r="LLT105" s="267"/>
      <c r="LLU105" s="267"/>
      <c r="LLV105" s="267"/>
      <c r="LLW105" s="267"/>
      <c r="LLX105" s="267"/>
      <c r="LLY105" s="267"/>
      <c r="LLZ105" s="267"/>
      <c r="LMA105" s="267"/>
      <c r="LMB105" s="267"/>
      <c r="LMC105" s="267"/>
      <c r="LMD105" s="267"/>
      <c r="LME105" s="267"/>
      <c r="LMF105" s="267"/>
      <c r="LMG105" s="267"/>
      <c r="LMH105" s="267"/>
      <c r="LMI105" s="267"/>
      <c r="LMJ105" s="267"/>
      <c r="LMK105" s="267"/>
      <c r="LML105" s="267"/>
      <c r="LMM105" s="267"/>
      <c r="LMN105" s="267"/>
      <c r="LMO105" s="267"/>
      <c r="LMP105" s="267"/>
      <c r="LMQ105" s="267"/>
      <c r="LMR105" s="267"/>
      <c r="LMS105" s="267"/>
      <c r="LMT105" s="267"/>
      <c r="LMU105" s="267"/>
      <c r="LMV105" s="267"/>
      <c r="LMW105" s="267"/>
      <c r="LMX105" s="267"/>
      <c r="LMY105" s="267"/>
      <c r="LMZ105" s="267"/>
      <c r="LNA105" s="267"/>
      <c r="LNB105" s="267"/>
      <c r="LNC105" s="267"/>
      <c r="LND105" s="267"/>
      <c r="LNE105" s="267"/>
      <c r="LNF105" s="267"/>
      <c r="LNG105" s="267"/>
      <c r="LNH105" s="267"/>
      <c r="LNI105" s="267"/>
      <c r="LNJ105" s="267"/>
      <c r="LNK105" s="267"/>
      <c r="LNL105" s="267"/>
      <c r="LNM105" s="267"/>
      <c r="LNN105" s="267"/>
      <c r="LNO105" s="267"/>
      <c r="LNP105" s="267"/>
      <c r="LNQ105" s="267"/>
      <c r="LNR105" s="267"/>
      <c r="LNS105" s="267"/>
      <c r="LNT105" s="267"/>
      <c r="LNU105" s="267"/>
      <c r="LNV105" s="267"/>
      <c r="LNW105" s="267"/>
      <c r="LNX105" s="267"/>
      <c r="LNY105" s="267"/>
      <c r="LNZ105" s="267"/>
      <c r="LOA105" s="267"/>
      <c r="LOB105" s="267"/>
      <c r="LOC105" s="267"/>
      <c r="LOD105" s="267"/>
      <c r="LOE105" s="267"/>
      <c r="LOF105" s="267"/>
      <c r="LOG105" s="267"/>
      <c r="LOH105" s="267"/>
      <c r="LOI105" s="267"/>
      <c r="LOJ105" s="267"/>
      <c r="LOK105" s="267"/>
      <c r="LOL105" s="267"/>
      <c r="LOM105" s="267"/>
      <c r="LON105" s="267"/>
      <c r="LOO105" s="267"/>
      <c r="LOP105" s="267"/>
      <c r="LOQ105" s="267"/>
      <c r="LOR105" s="267"/>
      <c r="LOS105" s="267"/>
      <c r="LOT105" s="267"/>
      <c r="LOU105" s="267"/>
      <c r="LOV105" s="267"/>
      <c r="LOW105" s="267"/>
      <c r="LOX105" s="267"/>
      <c r="LOY105" s="267"/>
      <c r="LOZ105" s="267"/>
      <c r="LPA105" s="267"/>
      <c r="LPB105" s="267"/>
      <c r="LPC105" s="267"/>
      <c r="LPD105" s="267"/>
      <c r="LPE105" s="267"/>
      <c r="LPF105" s="267"/>
      <c r="LPG105" s="267"/>
      <c r="LPH105" s="267"/>
      <c r="LPI105" s="267"/>
      <c r="LPJ105" s="267"/>
      <c r="LPK105" s="267"/>
      <c r="LPL105" s="267"/>
      <c r="LPM105" s="267"/>
      <c r="LPN105" s="267"/>
      <c r="LPO105" s="267"/>
      <c r="LPP105" s="267"/>
      <c r="LPQ105" s="267"/>
      <c r="LPR105" s="267"/>
      <c r="LPS105" s="267"/>
      <c r="LPT105" s="267"/>
      <c r="LPU105" s="267"/>
      <c r="LPV105" s="267"/>
      <c r="LPW105" s="267"/>
      <c r="LPX105" s="267"/>
      <c r="LPY105" s="267"/>
      <c r="LPZ105" s="267"/>
      <c r="LQA105" s="267"/>
      <c r="LQB105" s="267"/>
      <c r="LQC105" s="267"/>
      <c r="LQD105" s="267"/>
      <c r="LQE105" s="267"/>
      <c r="LQF105" s="267"/>
      <c r="LQG105" s="267"/>
      <c r="LQH105" s="267"/>
      <c r="LQI105" s="267"/>
      <c r="LQJ105" s="267"/>
      <c r="LQK105" s="267"/>
      <c r="LQL105" s="267"/>
      <c r="LQM105" s="267"/>
      <c r="LQN105" s="267"/>
      <c r="LQO105" s="267"/>
      <c r="LQP105" s="267"/>
      <c r="LQQ105" s="267"/>
      <c r="LQR105" s="267"/>
      <c r="LQS105" s="267"/>
      <c r="LQT105" s="267"/>
      <c r="LQU105" s="267"/>
      <c r="LQV105" s="267"/>
      <c r="LQW105" s="267"/>
      <c r="LQX105" s="267"/>
      <c r="LQY105" s="267"/>
      <c r="LQZ105" s="267"/>
      <c r="LRA105" s="267"/>
      <c r="LRB105" s="267"/>
      <c r="LRC105" s="267"/>
      <c r="LRD105" s="267"/>
      <c r="LRE105" s="267"/>
      <c r="LRF105" s="267"/>
      <c r="LRG105" s="267"/>
      <c r="LRH105" s="267"/>
      <c r="LRI105" s="267"/>
      <c r="LRJ105" s="267"/>
      <c r="LRK105" s="267"/>
      <c r="LRL105" s="267"/>
      <c r="LRM105" s="267"/>
      <c r="LRN105" s="267"/>
      <c r="LRO105" s="267"/>
      <c r="LRP105" s="267"/>
      <c r="LRQ105" s="267"/>
      <c r="LRR105" s="267"/>
      <c r="LRS105" s="267"/>
      <c r="LRT105" s="267"/>
      <c r="LRU105" s="267"/>
      <c r="LRV105" s="267"/>
      <c r="LRW105" s="267"/>
      <c r="LRX105" s="267"/>
      <c r="LRY105" s="267"/>
      <c r="LRZ105" s="267"/>
      <c r="LSA105" s="267"/>
      <c r="LSB105" s="267"/>
      <c r="LSC105" s="267"/>
      <c r="LSD105" s="267"/>
      <c r="LSE105" s="267"/>
      <c r="LSF105" s="267"/>
      <c r="LSG105" s="267"/>
      <c r="LSH105" s="267"/>
      <c r="LSI105" s="267"/>
      <c r="LSJ105" s="267"/>
      <c r="LSK105" s="267"/>
      <c r="LSL105" s="267"/>
      <c r="LSM105" s="267"/>
      <c r="LSN105" s="267"/>
      <c r="LSO105" s="267"/>
      <c r="LSP105" s="267"/>
      <c r="LSQ105" s="267"/>
      <c r="LSR105" s="267"/>
      <c r="LSS105" s="267"/>
      <c r="LST105" s="267"/>
      <c r="LSU105" s="267"/>
      <c r="LSV105" s="267"/>
      <c r="LSW105" s="267"/>
      <c r="LSX105" s="267"/>
      <c r="LSY105" s="267"/>
      <c r="LSZ105" s="267"/>
      <c r="LTA105" s="267"/>
      <c r="LTB105" s="267"/>
      <c r="LTC105" s="267"/>
      <c r="LTD105" s="267"/>
      <c r="LTE105" s="267"/>
      <c r="LTF105" s="267"/>
      <c r="LTG105" s="267"/>
      <c r="LTH105" s="267"/>
      <c r="LTI105" s="267"/>
      <c r="LTJ105" s="267"/>
      <c r="LTK105" s="267"/>
      <c r="LTL105" s="267"/>
      <c r="LTM105" s="267"/>
      <c r="LTN105" s="267"/>
      <c r="LTO105" s="267"/>
      <c r="LTP105" s="267"/>
      <c r="LTQ105" s="267"/>
      <c r="LTR105" s="267"/>
      <c r="LTS105" s="267"/>
      <c r="LTT105" s="267"/>
      <c r="LTU105" s="267"/>
      <c r="LTV105" s="267"/>
      <c r="LTW105" s="267"/>
      <c r="LTX105" s="267"/>
      <c r="LTY105" s="267"/>
      <c r="LTZ105" s="267"/>
      <c r="LUA105" s="267"/>
      <c r="LUB105" s="267"/>
      <c r="LUC105" s="267"/>
      <c r="LUD105" s="267"/>
      <c r="LUE105" s="267"/>
      <c r="LUF105" s="267"/>
      <c r="LUG105" s="267"/>
      <c r="LUH105" s="267"/>
      <c r="LUI105" s="267"/>
      <c r="LUJ105" s="267"/>
      <c r="LUK105" s="267"/>
      <c r="LUL105" s="267"/>
      <c r="LUM105" s="267"/>
      <c r="LUN105" s="267"/>
      <c r="LUO105" s="267"/>
      <c r="LUP105" s="267"/>
      <c r="LUQ105" s="267"/>
      <c r="LUR105" s="267"/>
      <c r="LUS105" s="267"/>
      <c r="LUT105" s="267"/>
      <c r="LUU105" s="267"/>
      <c r="LUV105" s="267"/>
      <c r="LUW105" s="267"/>
      <c r="LUX105" s="267"/>
      <c r="LUY105" s="267"/>
      <c r="LUZ105" s="267"/>
      <c r="LVA105" s="267"/>
      <c r="LVB105" s="267"/>
      <c r="LVC105" s="267"/>
      <c r="LVD105" s="267"/>
      <c r="LVE105" s="267"/>
      <c r="LVF105" s="267"/>
      <c r="LVG105" s="267"/>
      <c r="LVH105" s="267"/>
      <c r="LVI105" s="267"/>
      <c r="LVJ105" s="267"/>
      <c r="LVK105" s="267"/>
      <c r="LVL105" s="267"/>
      <c r="LVM105" s="267"/>
      <c r="LVN105" s="267"/>
      <c r="LVO105" s="267"/>
      <c r="LVP105" s="267"/>
      <c r="LVQ105" s="267"/>
      <c r="LVR105" s="267"/>
      <c r="LVS105" s="267"/>
      <c r="LVT105" s="267"/>
      <c r="LVU105" s="267"/>
      <c r="LVV105" s="267"/>
      <c r="LVW105" s="267"/>
      <c r="LVX105" s="267"/>
      <c r="LVY105" s="267"/>
      <c r="LVZ105" s="267"/>
      <c r="LWA105" s="267"/>
      <c r="LWB105" s="267"/>
      <c r="LWC105" s="267"/>
      <c r="LWD105" s="267"/>
      <c r="LWE105" s="267"/>
      <c r="LWF105" s="267"/>
      <c r="LWG105" s="267"/>
      <c r="LWH105" s="267"/>
      <c r="LWI105" s="267"/>
      <c r="LWJ105" s="267"/>
      <c r="LWK105" s="267"/>
      <c r="LWL105" s="267"/>
      <c r="LWM105" s="267"/>
      <c r="LWN105" s="267"/>
      <c r="LWO105" s="267"/>
      <c r="LWP105" s="267"/>
      <c r="LWQ105" s="267"/>
      <c r="LWR105" s="267"/>
      <c r="LWS105" s="267"/>
      <c r="LWT105" s="267"/>
      <c r="LWU105" s="267"/>
      <c r="LWV105" s="267"/>
      <c r="LWW105" s="267"/>
      <c r="LWX105" s="267"/>
      <c r="LWY105" s="267"/>
      <c r="LWZ105" s="267"/>
      <c r="LXA105" s="267"/>
      <c r="LXB105" s="267"/>
      <c r="LXC105" s="267"/>
      <c r="LXD105" s="267"/>
      <c r="LXE105" s="267"/>
      <c r="LXF105" s="267"/>
      <c r="LXG105" s="267"/>
      <c r="LXH105" s="267"/>
      <c r="LXI105" s="267"/>
      <c r="LXJ105" s="267"/>
      <c r="LXK105" s="267"/>
      <c r="LXL105" s="267"/>
      <c r="LXM105" s="267"/>
      <c r="LXN105" s="267"/>
      <c r="LXO105" s="267"/>
      <c r="LXP105" s="267"/>
      <c r="LXQ105" s="267"/>
      <c r="LXR105" s="267"/>
      <c r="LXS105" s="267"/>
      <c r="LXT105" s="267"/>
      <c r="LXU105" s="267"/>
      <c r="LXV105" s="267"/>
      <c r="LXW105" s="267"/>
      <c r="LXX105" s="267"/>
      <c r="LXY105" s="267"/>
      <c r="LXZ105" s="267"/>
      <c r="LYA105" s="267"/>
      <c r="LYB105" s="267"/>
      <c r="LYC105" s="267"/>
      <c r="LYD105" s="267"/>
      <c r="LYE105" s="267"/>
      <c r="LYF105" s="267"/>
      <c r="LYG105" s="267"/>
      <c r="LYH105" s="267"/>
      <c r="LYI105" s="267"/>
      <c r="LYJ105" s="267"/>
      <c r="LYK105" s="267"/>
      <c r="LYL105" s="267"/>
      <c r="LYM105" s="267"/>
      <c r="LYN105" s="267"/>
      <c r="LYO105" s="267"/>
      <c r="LYP105" s="267"/>
      <c r="LYQ105" s="267"/>
      <c r="LYR105" s="267"/>
      <c r="LYS105" s="267"/>
      <c r="LYT105" s="267"/>
      <c r="LYU105" s="267"/>
      <c r="LYV105" s="267"/>
      <c r="LYW105" s="267"/>
      <c r="LYX105" s="267"/>
      <c r="LYY105" s="267"/>
      <c r="LYZ105" s="267"/>
      <c r="LZA105" s="267"/>
      <c r="LZB105" s="267"/>
      <c r="LZC105" s="267"/>
      <c r="LZD105" s="267"/>
      <c r="LZE105" s="267"/>
      <c r="LZF105" s="267"/>
      <c r="LZG105" s="267"/>
      <c r="LZH105" s="267"/>
      <c r="LZI105" s="267"/>
      <c r="LZJ105" s="267"/>
      <c r="LZK105" s="267"/>
      <c r="LZL105" s="267"/>
      <c r="LZM105" s="267"/>
      <c r="LZN105" s="267"/>
      <c r="LZO105" s="267"/>
      <c r="LZP105" s="267"/>
      <c r="LZQ105" s="267"/>
      <c r="LZR105" s="267"/>
      <c r="LZS105" s="267"/>
      <c r="LZT105" s="267"/>
      <c r="LZU105" s="267"/>
      <c r="LZV105" s="267"/>
      <c r="LZW105" s="267"/>
      <c r="LZX105" s="267"/>
      <c r="LZY105" s="267"/>
      <c r="LZZ105" s="267"/>
      <c r="MAA105" s="267"/>
      <c r="MAB105" s="267"/>
      <c r="MAC105" s="267"/>
      <c r="MAD105" s="267"/>
      <c r="MAE105" s="267"/>
      <c r="MAF105" s="267"/>
      <c r="MAG105" s="267"/>
      <c r="MAH105" s="267"/>
      <c r="MAI105" s="267"/>
      <c r="MAJ105" s="267"/>
      <c r="MAK105" s="267"/>
      <c r="MAL105" s="267"/>
      <c r="MAM105" s="267"/>
      <c r="MAN105" s="267"/>
      <c r="MAO105" s="267"/>
      <c r="MAP105" s="267"/>
      <c r="MAQ105" s="267"/>
      <c r="MAR105" s="267"/>
      <c r="MAS105" s="267"/>
      <c r="MAT105" s="267"/>
      <c r="MAU105" s="267"/>
      <c r="MAV105" s="267"/>
      <c r="MAW105" s="267"/>
      <c r="MAX105" s="267"/>
      <c r="MAY105" s="267"/>
      <c r="MAZ105" s="267"/>
      <c r="MBA105" s="267"/>
      <c r="MBB105" s="267"/>
      <c r="MBC105" s="267"/>
      <c r="MBD105" s="267"/>
      <c r="MBE105" s="267"/>
      <c r="MBF105" s="267"/>
      <c r="MBG105" s="267"/>
      <c r="MBH105" s="267"/>
      <c r="MBI105" s="267"/>
      <c r="MBJ105" s="267"/>
      <c r="MBK105" s="267"/>
      <c r="MBL105" s="267"/>
      <c r="MBM105" s="267"/>
      <c r="MBN105" s="267"/>
      <c r="MBO105" s="267"/>
      <c r="MBP105" s="267"/>
      <c r="MBQ105" s="267"/>
      <c r="MBR105" s="267"/>
      <c r="MBS105" s="267"/>
      <c r="MBT105" s="267"/>
      <c r="MBU105" s="267"/>
      <c r="MBV105" s="267"/>
      <c r="MBW105" s="267"/>
      <c r="MBX105" s="267"/>
      <c r="MBY105" s="267"/>
      <c r="MBZ105" s="267"/>
      <c r="MCA105" s="267"/>
      <c r="MCB105" s="267"/>
      <c r="MCC105" s="267"/>
      <c r="MCD105" s="267"/>
      <c r="MCE105" s="267"/>
      <c r="MCF105" s="267"/>
      <c r="MCG105" s="267"/>
      <c r="MCH105" s="267"/>
      <c r="MCI105" s="267"/>
      <c r="MCJ105" s="267"/>
      <c r="MCK105" s="267"/>
      <c r="MCL105" s="267"/>
      <c r="MCM105" s="267"/>
      <c r="MCN105" s="267"/>
      <c r="MCO105" s="267"/>
      <c r="MCP105" s="267"/>
      <c r="MCQ105" s="267"/>
      <c r="MCR105" s="267"/>
      <c r="MCS105" s="267"/>
      <c r="MCT105" s="267"/>
      <c r="MCU105" s="267"/>
      <c r="MCV105" s="267"/>
      <c r="MCW105" s="267"/>
      <c r="MCX105" s="267"/>
      <c r="MCY105" s="267"/>
      <c r="MCZ105" s="267"/>
      <c r="MDA105" s="267"/>
      <c r="MDB105" s="267"/>
      <c r="MDC105" s="267"/>
      <c r="MDD105" s="267"/>
      <c r="MDE105" s="267"/>
      <c r="MDF105" s="267"/>
      <c r="MDG105" s="267"/>
      <c r="MDH105" s="267"/>
      <c r="MDI105" s="267"/>
      <c r="MDJ105" s="267"/>
      <c r="MDK105" s="267"/>
      <c r="MDL105" s="267"/>
      <c r="MDM105" s="267"/>
      <c r="MDN105" s="267"/>
      <c r="MDO105" s="267"/>
      <c r="MDP105" s="267"/>
      <c r="MDQ105" s="267"/>
      <c r="MDR105" s="267"/>
      <c r="MDS105" s="267"/>
      <c r="MDT105" s="267"/>
      <c r="MDU105" s="267"/>
      <c r="MDV105" s="267"/>
      <c r="MDW105" s="267"/>
      <c r="MDX105" s="267"/>
      <c r="MDY105" s="267"/>
      <c r="MDZ105" s="267"/>
      <c r="MEA105" s="267"/>
      <c r="MEB105" s="267"/>
      <c r="MEC105" s="267"/>
      <c r="MED105" s="267"/>
      <c r="MEE105" s="267"/>
      <c r="MEF105" s="267"/>
      <c r="MEG105" s="267"/>
      <c r="MEH105" s="267"/>
      <c r="MEI105" s="267"/>
      <c r="MEJ105" s="267"/>
      <c r="MEK105" s="267"/>
      <c r="MEL105" s="267"/>
      <c r="MEM105" s="267"/>
      <c r="MEN105" s="267"/>
      <c r="MEO105" s="267"/>
      <c r="MEP105" s="267"/>
      <c r="MEQ105" s="267"/>
      <c r="MER105" s="267"/>
      <c r="MES105" s="267"/>
      <c r="MET105" s="267"/>
      <c r="MEU105" s="267"/>
      <c r="MEV105" s="267"/>
      <c r="MEW105" s="267"/>
      <c r="MEX105" s="267"/>
      <c r="MEY105" s="267"/>
      <c r="MEZ105" s="267"/>
      <c r="MFA105" s="267"/>
      <c r="MFB105" s="267"/>
      <c r="MFC105" s="267"/>
      <c r="MFD105" s="267"/>
      <c r="MFE105" s="267"/>
      <c r="MFF105" s="267"/>
      <c r="MFG105" s="267"/>
      <c r="MFH105" s="267"/>
      <c r="MFI105" s="267"/>
      <c r="MFJ105" s="267"/>
      <c r="MFK105" s="267"/>
      <c r="MFL105" s="267"/>
      <c r="MFM105" s="267"/>
      <c r="MFN105" s="267"/>
      <c r="MFO105" s="267"/>
      <c r="MFP105" s="267"/>
      <c r="MFQ105" s="267"/>
      <c r="MFR105" s="267"/>
      <c r="MFS105" s="267"/>
      <c r="MFT105" s="267"/>
      <c r="MFU105" s="267"/>
      <c r="MFV105" s="267"/>
      <c r="MFW105" s="267"/>
      <c r="MFX105" s="267"/>
      <c r="MFY105" s="267"/>
      <c r="MFZ105" s="267"/>
      <c r="MGA105" s="267"/>
      <c r="MGB105" s="267"/>
      <c r="MGC105" s="267"/>
      <c r="MGD105" s="267"/>
      <c r="MGE105" s="267"/>
      <c r="MGF105" s="267"/>
      <c r="MGG105" s="267"/>
      <c r="MGH105" s="267"/>
      <c r="MGI105" s="267"/>
      <c r="MGJ105" s="267"/>
      <c r="MGK105" s="267"/>
      <c r="MGL105" s="267"/>
      <c r="MGM105" s="267"/>
      <c r="MGN105" s="267"/>
      <c r="MGO105" s="267"/>
      <c r="MGP105" s="267"/>
      <c r="MGQ105" s="267"/>
      <c r="MGR105" s="267"/>
      <c r="MGS105" s="267"/>
      <c r="MGT105" s="267"/>
      <c r="MGU105" s="267"/>
      <c r="MGV105" s="267"/>
      <c r="MGW105" s="267"/>
      <c r="MGX105" s="267"/>
      <c r="MGY105" s="267"/>
      <c r="MGZ105" s="267"/>
      <c r="MHA105" s="267"/>
      <c r="MHB105" s="267"/>
      <c r="MHC105" s="267"/>
      <c r="MHD105" s="267"/>
      <c r="MHE105" s="267"/>
      <c r="MHF105" s="267"/>
      <c r="MHG105" s="267"/>
      <c r="MHH105" s="267"/>
      <c r="MHI105" s="267"/>
      <c r="MHJ105" s="267"/>
      <c r="MHK105" s="267"/>
      <c r="MHL105" s="267"/>
      <c r="MHM105" s="267"/>
      <c r="MHN105" s="267"/>
      <c r="MHO105" s="267"/>
      <c r="MHP105" s="267"/>
      <c r="MHQ105" s="267"/>
      <c r="MHR105" s="267"/>
      <c r="MHS105" s="267"/>
      <c r="MHT105" s="267"/>
      <c r="MHU105" s="267"/>
      <c r="MHV105" s="267"/>
      <c r="MHW105" s="267"/>
      <c r="MHX105" s="267"/>
      <c r="MHY105" s="267"/>
      <c r="MHZ105" s="267"/>
      <c r="MIA105" s="267"/>
      <c r="MIB105" s="267"/>
      <c r="MIC105" s="267"/>
      <c r="MID105" s="267"/>
      <c r="MIE105" s="267"/>
      <c r="MIF105" s="267"/>
      <c r="MIG105" s="267"/>
      <c r="MIH105" s="267"/>
      <c r="MII105" s="267"/>
      <c r="MIJ105" s="267"/>
      <c r="MIK105" s="267"/>
      <c r="MIL105" s="267"/>
      <c r="MIM105" s="267"/>
      <c r="MIN105" s="267"/>
      <c r="MIO105" s="267"/>
      <c r="MIP105" s="267"/>
      <c r="MIQ105" s="267"/>
      <c r="MIR105" s="267"/>
      <c r="MIS105" s="267"/>
      <c r="MIT105" s="267"/>
      <c r="MIU105" s="267"/>
      <c r="MIV105" s="267"/>
      <c r="MIW105" s="267"/>
      <c r="MIX105" s="267"/>
      <c r="MIY105" s="267"/>
      <c r="MIZ105" s="267"/>
      <c r="MJA105" s="267"/>
      <c r="MJB105" s="267"/>
      <c r="MJC105" s="267"/>
      <c r="MJD105" s="267"/>
      <c r="MJE105" s="267"/>
      <c r="MJF105" s="267"/>
      <c r="MJG105" s="267"/>
      <c r="MJH105" s="267"/>
      <c r="MJI105" s="267"/>
      <c r="MJJ105" s="267"/>
      <c r="MJK105" s="267"/>
      <c r="MJL105" s="267"/>
      <c r="MJM105" s="267"/>
      <c r="MJN105" s="267"/>
      <c r="MJO105" s="267"/>
      <c r="MJP105" s="267"/>
      <c r="MJQ105" s="267"/>
      <c r="MJR105" s="267"/>
      <c r="MJS105" s="267"/>
      <c r="MJT105" s="267"/>
      <c r="MJU105" s="267"/>
      <c r="MJV105" s="267"/>
      <c r="MJW105" s="267"/>
      <c r="MJX105" s="267"/>
      <c r="MJY105" s="267"/>
      <c r="MJZ105" s="267"/>
      <c r="MKA105" s="267"/>
      <c r="MKB105" s="267"/>
      <c r="MKC105" s="267"/>
      <c r="MKD105" s="267"/>
      <c r="MKE105" s="267"/>
      <c r="MKF105" s="267"/>
      <c r="MKG105" s="267"/>
      <c r="MKH105" s="267"/>
      <c r="MKI105" s="267"/>
      <c r="MKJ105" s="267"/>
      <c r="MKK105" s="267"/>
      <c r="MKL105" s="267"/>
      <c r="MKM105" s="267"/>
      <c r="MKN105" s="267"/>
      <c r="MKO105" s="267"/>
      <c r="MKP105" s="267"/>
      <c r="MKQ105" s="267"/>
      <c r="MKR105" s="267"/>
      <c r="MKS105" s="267"/>
      <c r="MKT105" s="267"/>
      <c r="MKU105" s="267"/>
      <c r="MKV105" s="267"/>
      <c r="MKW105" s="267"/>
      <c r="MKX105" s="267"/>
      <c r="MKY105" s="267"/>
      <c r="MKZ105" s="267"/>
      <c r="MLA105" s="267"/>
      <c r="MLB105" s="267"/>
      <c r="MLC105" s="267"/>
      <c r="MLD105" s="267"/>
      <c r="MLE105" s="267"/>
      <c r="MLF105" s="267"/>
      <c r="MLG105" s="267"/>
      <c r="MLH105" s="267"/>
      <c r="MLI105" s="267"/>
      <c r="MLJ105" s="267"/>
      <c r="MLK105" s="267"/>
      <c r="MLL105" s="267"/>
      <c r="MLM105" s="267"/>
      <c r="MLN105" s="267"/>
      <c r="MLO105" s="267"/>
      <c r="MLP105" s="267"/>
      <c r="MLQ105" s="267"/>
      <c r="MLR105" s="267"/>
      <c r="MLS105" s="267"/>
      <c r="MLT105" s="267"/>
      <c r="MLU105" s="267"/>
      <c r="MLV105" s="267"/>
      <c r="MLW105" s="267"/>
      <c r="MLX105" s="267"/>
      <c r="MLY105" s="267"/>
      <c r="MLZ105" s="267"/>
      <c r="MMA105" s="267"/>
      <c r="MMB105" s="267"/>
      <c r="MMC105" s="267"/>
      <c r="MMD105" s="267"/>
      <c r="MME105" s="267"/>
      <c r="MMF105" s="267"/>
      <c r="MMG105" s="267"/>
      <c r="MMH105" s="267"/>
      <c r="MMI105" s="267"/>
      <c r="MMJ105" s="267"/>
      <c r="MMK105" s="267"/>
      <c r="MML105" s="267"/>
      <c r="MMM105" s="267"/>
      <c r="MMN105" s="267"/>
      <c r="MMO105" s="267"/>
      <c r="MMP105" s="267"/>
      <c r="MMQ105" s="267"/>
      <c r="MMR105" s="267"/>
      <c r="MMS105" s="267"/>
      <c r="MMT105" s="267"/>
      <c r="MMU105" s="267"/>
      <c r="MMV105" s="267"/>
      <c r="MMW105" s="267"/>
      <c r="MMX105" s="267"/>
      <c r="MMY105" s="267"/>
      <c r="MMZ105" s="267"/>
      <c r="MNA105" s="267"/>
      <c r="MNB105" s="267"/>
      <c r="MNC105" s="267"/>
      <c r="MND105" s="267"/>
      <c r="MNE105" s="267"/>
      <c r="MNF105" s="267"/>
      <c r="MNG105" s="267"/>
      <c r="MNH105" s="267"/>
      <c r="MNI105" s="267"/>
      <c r="MNJ105" s="267"/>
      <c r="MNK105" s="267"/>
      <c r="MNL105" s="267"/>
      <c r="MNM105" s="267"/>
      <c r="MNN105" s="267"/>
      <c r="MNO105" s="267"/>
      <c r="MNP105" s="267"/>
      <c r="MNQ105" s="267"/>
      <c r="MNR105" s="267"/>
      <c r="MNS105" s="267"/>
      <c r="MNT105" s="267"/>
      <c r="MNU105" s="267"/>
      <c r="MNV105" s="267"/>
      <c r="MNW105" s="267"/>
      <c r="MNX105" s="267"/>
      <c r="MNY105" s="267"/>
      <c r="MNZ105" s="267"/>
      <c r="MOA105" s="267"/>
      <c r="MOB105" s="267"/>
      <c r="MOC105" s="267"/>
      <c r="MOD105" s="267"/>
      <c r="MOE105" s="267"/>
      <c r="MOF105" s="267"/>
      <c r="MOG105" s="267"/>
      <c r="MOH105" s="267"/>
      <c r="MOI105" s="267"/>
      <c r="MOJ105" s="267"/>
      <c r="MOK105" s="267"/>
      <c r="MOL105" s="267"/>
      <c r="MOM105" s="267"/>
      <c r="MON105" s="267"/>
      <c r="MOO105" s="267"/>
      <c r="MOP105" s="267"/>
      <c r="MOQ105" s="267"/>
      <c r="MOR105" s="267"/>
      <c r="MOS105" s="267"/>
      <c r="MOT105" s="267"/>
      <c r="MOU105" s="267"/>
      <c r="MOV105" s="267"/>
      <c r="MOW105" s="267"/>
      <c r="MOX105" s="267"/>
      <c r="MOY105" s="267"/>
      <c r="MOZ105" s="267"/>
      <c r="MPA105" s="267"/>
      <c r="MPB105" s="267"/>
      <c r="MPC105" s="267"/>
      <c r="MPD105" s="267"/>
      <c r="MPE105" s="267"/>
      <c r="MPF105" s="267"/>
      <c r="MPG105" s="267"/>
      <c r="MPH105" s="267"/>
      <c r="MPI105" s="267"/>
      <c r="MPJ105" s="267"/>
      <c r="MPK105" s="267"/>
      <c r="MPL105" s="267"/>
      <c r="MPM105" s="267"/>
      <c r="MPN105" s="267"/>
      <c r="MPO105" s="267"/>
      <c r="MPP105" s="267"/>
      <c r="MPQ105" s="267"/>
      <c r="MPR105" s="267"/>
      <c r="MPS105" s="267"/>
      <c r="MPT105" s="267"/>
      <c r="MPU105" s="267"/>
      <c r="MPV105" s="267"/>
      <c r="MPW105" s="267"/>
      <c r="MPX105" s="267"/>
      <c r="MPY105" s="267"/>
      <c r="MPZ105" s="267"/>
      <c r="MQA105" s="267"/>
      <c r="MQB105" s="267"/>
      <c r="MQC105" s="267"/>
      <c r="MQD105" s="267"/>
      <c r="MQE105" s="267"/>
      <c r="MQF105" s="267"/>
      <c r="MQG105" s="267"/>
      <c r="MQH105" s="267"/>
      <c r="MQI105" s="267"/>
      <c r="MQJ105" s="267"/>
      <c r="MQK105" s="267"/>
      <c r="MQL105" s="267"/>
      <c r="MQM105" s="267"/>
      <c r="MQN105" s="267"/>
      <c r="MQO105" s="267"/>
      <c r="MQP105" s="267"/>
      <c r="MQQ105" s="267"/>
      <c r="MQR105" s="267"/>
      <c r="MQS105" s="267"/>
      <c r="MQT105" s="267"/>
      <c r="MQU105" s="267"/>
      <c r="MQV105" s="267"/>
      <c r="MQW105" s="267"/>
      <c r="MQX105" s="267"/>
      <c r="MQY105" s="267"/>
      <c r="MQZ105" s="267"/>
      <c r="MRA105" s="267"/>
      <c r="MRB105" s="267"/>
      <c r="MRC105" s="267"/>
      <c r="MRD105" s="267"/>
      <c r="MRE105" s="267"/>
      <c r="MRF105" s="267"/>
      <c r="MRG105" s="267"/>
      <c r="MRH105" s="267"/>
      <c r="MRI105" s="267"/>
      <c r="MRJ105" s="267"/>
      <c r="MRK105" s="267"/>
      <c r="MRL105" s="267"/>
      <c r="MRM105" s="267"/>
      <c r="MRN105" s="267"/>
      <c r="MRO105" s="267"/>
      <c r="MRP105" s="267"/>
      <c r="MRQ105" s="267"/>
      <c r="MRR105" s="267"/>
      <c r="MRS105" s="267"/>
      <c r="MRT105" s="267"/>
      <c r="MRU105" s="267"/>
      <c r="MRV105" s="267"/>
      <c r="MRW105" s="267"/>
      <c r="MRX105" s="267"/>
      <c r="MRY105" s="267"/>
      <c r="MRZ105" s="267"/>
      <c r="MSA105" s="267"/>
      <c r="MSB105" s="267"/>
      <c r="MSC105" s="267"/>
      <c r="MSD105" s="267"/>
      <c r="MSE105" s="267"/>
      <c r="MSF105" s="267"/>
      <c r="MSG105" s="267"/>
      <c r="MSH105" s="267"/>
      <c r="MSI105" s="267"/>
      <c r="MSJ105" s="267"/>
      <c r="MSK105" s="267"/>
      <c r="MSL105" s="267"/>
      <c r="MSM105" s="267"/>
      <c r="MSN105" s="267"/>
      <c r="MSO105" s="267"/>
      <c r="MSP105" s="267"/>
      <c r="MSQ105" s="267"/>
      <c r="MSR105" s="267"/>
      <c r="MSS105" s="267"/>
      <c r="MST105" s="267"/>
      <c r="MSU105" s="267"/>
      <c r="MSV105" s="267"/>
      <c r="MSW105" s="267"/>
      <c r="MSX105" s="267"/>
      <c r="MSY105" s="267"/>
      <c r="MSZ105" s="267"/>
      <c r="MTA105" s="267"/>
      <c r="MTB105" s="267"/>
      <c r="MTC105" s="267"/>
      <c r="MTD105" s="267"/>
      <c r="MTE105" s="267"/>
      <c r="MTF105" s="267"/>
      <c r="MTG105" s="267"/>
      <c r="MTH105" s="267"/>
      <c r="MTI105" s="267"/>
      <c r="MTJ105" s="267"/>
      <c r="MTK105" s="267"/>
      <c r="MTL105" s="267"/>
      <c r="MTM105" s="267"/>
      <c r="MTN105" s="267"/>
      <c r="MTO105" s="267"/>
      <c r="MTP105" s="267"/>
      <c r="MTQ105" s="267"/>
      <c r="MTR105" s="267"/>
      <c r="MTS105" s="267"/>
      <c r="MTT105" s="267"/>
      <c r="MTU105" s="267"/>
      <c r="MTV105" s="267"/>
      <c r="MTW105" s="267"/>
      <c r="MTX105" s="267"/>
      <c r="MTY105" s="267"/>
      <c r="MTZ105" s="267"/>
      <c r="MUA105" s="267"/>
      <c r="MUB105" s="267"/>
      <c r="MUC105" s="267"/>
      <c r="MUD105" s="267"/>
      <c r="MUE105" s="267"/>
      <c r="MUF105" s="267"/>
      <c r="MUG105" s="267"/>
      <c r="MUH105" s="267"/>
      <c r="MUI105" s="267"/>
      <c r="MUJ105" s="267"/>
      <c r="MUK105" s="267"/>
      <c r="MUL105" s="267"/>
      <c r="MUM105" s="267"/>
      <c r="MUN105" s="267"/>
      <c r="MUO105" s="267"/>
      <c r="MUP105" s="267"/>
      <c r="MUQ105" s="267"/>
      <c r="MUR105" s="267"/>
      <c r="MUS105" s="267"/>
      <c r="MUT105" s="267"/>
      <c r="MUU105" s="267"/>
      <c r="MUV105" s="267"/>
      <c r="MUW105" s="267"/>
      <c r="MUX105" s="267"/>
      <c r="MUY105" s="267"/>
      <c r="MUZ105" s="267"/>
      <c r="MVA105" s="267"/>
      <c r="MVB105" s="267"/>
      <c r="MVC105" s="267"/>
      <c r="MVD105" s="267"/>
      <c r="MVE105" s="267"/>
      <c r="MVF105" s="267"/>
      <c r="MVG105" s="267"/>
      <c r="MVH105" s="267"/>
      <c r="MVI105" s="267"/>
      <c r="MVJ105" s="267"/>
      <c r="MVK105" s="267"/>
      <c r="MVL105" s="267"/>
      <c r="MVM105" s="267"/>
      <c r="MVN105" s="267"/>
      <c r="MVO105" s="267"/>
      <c r="MVP105" s="267"/>
      <c r="MVQ105" s="267"/>
      <c r="MVR105" s="267"/>
      <c r="MVS105" s="267"/>
      <c r="MVT105" s="267"/>
      <c r="MVU105" s="267"/>
      <c r="MVV105" s="267"/>
      <c r="MVW105" s="267"/>
      <c r="MVX105" s="267"/>
      <c r="MVY105" s="267"/>
      <c r="MVZ105" s="267"/>
      <c r="MWA105" s="267"/>
      <c r="MWB105" s="267"/>
      <c r="MWC105" s="267"/>
      <c r="MWD105" s="267"/>
      <c r="MWE105" s="267"/>
      <c r="MWF105" s="267"/>
      <c r="MWG105" s="267"/>
      <c r="MWH105" s="267"/>
      <c r="MWI105" s="267"/>
      <c r="MWJ105" s="267"/>
      <c r="MWK105" s="267"/>
      <c r="MWL105" s="267"/>
      <c r="MWM105" s="267"/>
      <c r="MWN105" s="267"/>
      <c r="MWO105" s="267"/>
      <c r="MWP105" s="267"/>
      <c r="MWQ105" s="267"/>
      <c r="MWR105" s="267"/>
      <c r="MWS105" s="267"/>
      <c r="MWT105" s="267"/>
      <c r="MWU105" s="267"/>
      <c r="MWV105" s="267"/>
      <c r="MWW105" s="267"/>
      <c r="MWX105" s="267"/>
      <c r="MWY105" s="267"/>
      <c r="MWZ105" s="267"/>
      <c r="MXA105" s="267"/>
      <c r="MXB105" s="267"/>
      <c r="MXC105" s="267"/>
      <c r="MXD105" s="267"/>
      <c r="MXE105" s="267"/>
      <c r="MXF105" s="267"/>
      <c r="MXG105" s="267"/>
      <c r="MXH105" s="267"/>
      <c r="MXI105" s="267"/>
      <c r="MXJ105" s="267"/>
      <c r="MXK105" s="267"/>
      <c r="MXL105" s="267"/>
      <c r="MXM105" s="267"/>
      <c r="MXN105" s="267"/>
      <c r="MXO105" s="267"/>
      <c r="MXP105" s="267"/>
      <c r="MXQ105" s="267"/>
      <c r="MXR105" s="267"/>
      <c r="MXS105" s="267"/>
      <c r="MXT105" s="267"/>
      <c r="MXU105" s="267"/>
      <c r="MXV105" s="267"/>
      <c r="MXW105" s="267"/>
      <c r="MXX105" s="267"/>
      <c r="MXY105" s="267"/>
      <c r="MXZ105" s="267"/>
      <c r="MYA105" s="267"/>
      <c r="MYB105" s="267"/>
      <c r="MYC105" s="267"/>
      <c r="MYD105" s="267"/>
      <c r="MYE105" s="267"/>
      <c r="MYF105" s="267"/>
      <c r="MYG105" s="267"/>
      <c r="MYH105" s="267"/>
      <c r="MYI105" s="267"/>
      <c r="MYJ105" s="267"/>
      <c r="MYK105" s="267"/>
      <c r="MYL105" s="267"/>
      <c r="MYM105" s="267"/>
      <c r="MYN105" s="267"/>
      <c r="MYO105" s="267"/>
      <c r="MYP105" s="267"/>
      <c r="MYQ105" s="267"/>
      <c r="MYR105" s="267"/>
      <c r="MYS105" s="267"/>
      <c r="MYT105" s="267"/>
      <c r="MYU105" s="267"/>
      <c r="MYV105" s="267"/>
      <c r="MYW105" s="267"/>
      <c r="MYX105" s="267"/>
      <c r="MYY105" s="267"/>
      <c r="MYZ105" s="267"/>
      <c r="MZA105" s="267"/>
      <c r="MZB105" s="267"/>
      <c r="MZC105" s="267"/>
      <c r="MZD105" s="267"/>
      <c r="MZE105" s="267"/>
      <c r="MZF105" s="267"/>
      <c r="MZG105" s="267"/>
      <c r="MZH105" s="267"/>
      <c r="MZI105" s="267"/>
      <c r="MZJ105" s="267"/>
      <c r="MZK105" s="267"/>
      <c r="MZL105" s="267"/>
      <c r="MZM105" s="267"/>
      <c r="MZN105" s="267"/>
      <c r="MZO105" s="267"/>
      <c r="MZP105" s="267"/>
      <c r="MZQ105" s="267"/>
      <c r="MZR105" s="267"/>
      <c r="MZS105" s="267"/>
      <c r="MZT105" s="267"/>
      <c r="MZU105" s="267"/>
      <c r="MZV105" s="267"/>
      <c r="MZW105" s="267"/>
      <c r="MZX105" s="267"/>
      <c r="MZY105" s="267"/>
      <c r="MZZ105" s="267"/>
      <c r="NAA105" s="267"/>
      <c r="NAB105" s="267"/>
      <c r="NAC105" s="267"/>
      <c r="NAD105" s="267"/>
      <c r="NAE105" s="267"/>
      <c r="NAF105" s="267"/>
      <c r="NAG105" s="267"/>
      <c r="NAH105" s="267"/>
      <c r="NAI105" s="267"/>
      <c r="NAJ105" s="267"/>
      <c r="NAK105" s="267"/>
      <c r="NAL105" s="267"/>
      <c r="NAM105" s="267"/>
      <c r="NAN105" s="267"/>
      <c r="NAO105" s="267"/>
      <c r="NAP105" s="267"/>
      <c r="NAQ105" s="267"/>
      <c r="NAR105" s="267"/>
      <c r="NAS105" s="267"/>
      <c r="NAT105" s="267"/>
      <c r="NAU105" s="267"/>
      <c r="NAV105" s="267"/>
      <c r="NAW105" s="267"/>
      <c r="NAX105" s="267"/>
      <c r="NAY105" s="267"/>
      <c r="NAZ105" s="267"/>
      <c r="NBA105" s="267"/>
      <c r="NBB105" s="267"/>
      <c r="NBC105" s="267"/>
      <c r="NBD105" s="267"/>
      <c r="NBE105" s="267"/>
      <c r="NBF105" s="267"/>
      <c r="NBG105" s="267"/>
      <c r="NBH105" s="267"/>
      <c r="NBI105" s="267"/>
      <c r="NBJ105" s="267"/>
      <c r="NBK105" s="267"/>
      <c r="NBL105" s="267"/>
      <c r="NBM105" s="267"/>
      <c r="NBN105" s="267"/>
      <c r="NBO105" s="267"/>
      <c r="NBP105" s="267"/>
      <c r="NBQ105" s="267"/>
      <c r="NBR105" s="267"/>
      <c r="NBS105" s="267"/>
      <c r="NBT105" s="267"/>
      <c r="NBU105" s="267"/>
      <c r="NBV105" s="267"/>
      <c r="NBW105" s="267"/>
      <c r="NBX105" s="267"/>
      <c r="NBY105" s="267"/>
      <c r="NBZ105" s="267"/>
      <c r="NCA105" s="267"/>
      <c r="NCB105" s="267"/>
      <c r="NCC105" s="267"/>
      <c r="NCD105" s="267"/>
      <c r="NCE105" s="267"/>
      <c r="NCF105" s="267"/>
      <c r="NCG105" s="267"/>
      <c r="NCH105" s="267"/>
      <c r="NCI105" s="267"/>
      <c r="NCJ105" s="267"/>
      <c r="NCK105" s="267"/>
      <c r="NCL105" s="267"/>
      <c r="NCM105" s="267"/>
      <c r="NCN105" s="267"/>
      <c r="NCO105" s="267"/>
      <c r="NCP105" s="267"/>
      <c r="NCQ105" s="267"/>
      <c r="NCR105" s="267"/>
      <c r="NCS105" s="267"/>
      <c r="NCT105" s="267"/>
      <c r="NCU105" s="267"/>
      <c r="NCV105" s="267"/>
      <c r="NCW105" s="267"/>
      <c r="NCX105" s="267"/>
      <c r="NCY105" s="267"/>
      <c r="NCZ105" s="267"/>
      <c r="NDA105" s="267"/>
      <c r="NDB105" s="267"/>
      <c r="NDC105" s="267"/>
      <c r="NDD105" s="267"/>
      <c r="NDE105" s="267"/>
      <c r="NDF105" s="267"/>
      <c r="NDG105" s="267"/>
      <c r="NDH105" s="267"/>
      <c r="NDI105" s="267"/>
      <c r="NDJ105" s="267"/>
      <c r="NDK105" s="267"/>
      <c r="NDL105" s="267"/>
      <c r="NDM105" s="267"/>
      <c r="NDN105" s="267"/>
      <c r="NDO105" s="267"/>
      <c r="NDP105" s="267"/>
      <c r="NDQ105" s="267"/>
      <c r="NDR105" s="267"/>
      <c r="NDS105" s="267"/>
      <c r="NDT105" s="267"/>
      <c r="NDU105" s="267"/>
      <c r="NDV105" s="267"/>
      <c r="NDW105" s="267"/>
      <c r="NDX105" s="267"/>
      <c r="NDY105" s="267"/>
      <c r="NDZ105" s="267"/>
      <c r="NEA105" s="267"/>
      <c r="NEB105" s="267"/>
      <c r="NEC105" s="267"/>
      <c r="NED105" s="267"/>
      <c r="NEE105" s="267"/>
      <c r="NEF105" s="267"/>
      <c r="NEG105" s="267"/>
      <c r="NEH105" s="267"/>
      <c r="NEI105" s="267"/>
      <c r="NEJ105" s="267"/>
      <c r="NEK105" s="267"/>
      <c r="NEL105" s="267"/>
      <c r="NEM105" s="267"/>
      <c r="NEN105" s="267"/>
      <c r="NEO105" s="267"/>
      <c r="NEP105" s="267"/>
      <c r="NEQ105" s="267"/>
      <c r="NER105" s="267"/>
      <c r="NES105" s="267"/>
      <c r="NET105" s="267"/>
      <c r="NEU105" s="267"/>
      <c r="NEV105" s="267"/>
      <c r="NEW105" s="267"/>
      <c r="NEX105" s="267"/>
      <c r="NEY105" s="267"/>
      <c r="NEZ105" s="267"/>
      <c r="NFA105" s="267"/>
      <c r="NFB105" s="267"/>
      <c r="NFC105" s="267"/>
      <c r="NFD105" s="267"/>
      <c r="NFE105" s="267"/>
      <c r="NFF105" s="267"/>
      <c r="NFG105" s="267"/>
      <c r="NFH105" s="267"/>
      <c r="NFI105" s="267"/>
      <c r="NFJ105" s="267"/>
      <c r="NFK105" s="267"/>
      <c r="NFL105" s="267"/>
      <c r="NFM105" s="267"/>
      <c r="NFN105" s="267"/>
      <c r="NFO105" s="267"/>
      <c r="NFP105" s="267"/>
      <c r="NFQ105" s="267"/>
      <c r="NFR105" s="267"/>
      <c r="NFS105" s="267"/>
      <c r="NFT105" s="267"/>
      <c r="NFU105" s="267"/>
      <c r="NFV105" s="267"/>
      <c r="NFW105" s="267"/>
      <c r="NFX105" s="267"/>
      <c r="NFY105" s="267"/>
      <c r="NFZ105" s="267"/>
      <c r="NGA105" s="267"/>
      <c r="NGB105" s="267"/>
      <c r="NGC105" s="267"/>
      <c r="NGD105" s="267"/>
      <c r="NGE105" s="267"/>
      <c r="NGF105" s="267"/>
      <c r="NGG105" s="267"/>
      <c r="NGH105" s="267"/>
      <c r="NGI105" s="267"/>
      <c r="NGJ105" s="267"/>
      <c r="NGK105" s="267"/>
      <c r="NGL105" s="267"/>
      <c r="NGM105" s="267"/>
      <c r="NGN105" s="267"/>
      <c r="NGO105" s="267"/>
      <c r="NGP105" s="267"/>
      <c r="NGQ105" s="267"/>
      <c r="NGR105" s="267"/>
      <c r="NGS105" s="267"/>
      <c r="NGT105" s="267"/>
      <c r="NGU105" s="267"/>
      <c r="NGV105" s="267"/>
      <c r="NGW105" s="267"/>
      <c r="NGX105" s="267"/>
      <c r="NGY105" s="267"/>
      <c r="NGZ105" s="267"/>
      <c r="NHA105" s="267"/>
      <c r="NHB105" s="267"/>
      <c r="NHC105" s="267"/>
      <c r="NHD105" s="267"/>
      <c r="NHE105" s="267"/>
      <c r="NHF105" s="267"/>
      <c r="NHG105" s="267"/>
      <c r="NHH105" s="267"/>
      <c r="NHI105" s="267"/>
      <c r="NHJ105" s="267"/>
      <c r="NHK105" s="267"/>
      <c r="NHL105" s="267"/>
      <c r="NHM105" s="267"/>
      <c r="NHN105" s="267"/>
      <c r="NHO105" s="267"/>
      <c r="NHP105" s="267"/>
      <c r="NHQ105" s="267"/>
      <c r="NHR105" s="267"/>
      <c r="NHS105" s="267"/>
      <c r="NHT105" s="267"/>
      <c r="NHU105" s="267"/>
      <c r="NHV105" s="267"/>
      <c r="NHW105" s="267"/>
      <c r="NHX105" s="267"/>
      <c r="NHY105" s="267"/>
      <c r="NHZ105" s="267"/>
      <c r="NIA105" s="267"/>
      <c r="NIB105" s="267"/>
      <c r="NIC105" s="267"/>
      <c r="NID105" s="267"/>
      <c r="NIE105" s="267"/>
      <c r="NIF105" s="267"/>
      <c r="NIG105" s="267"/>
      <c r="NIH105" s="267"/>
      <c r="NII105" s="267"/>
      <c r="NIJ105" s="267"/>
      <c r="NIK105" s="267"/>
      <c r="NIL105" s="267"/>
      <c r="NIM105" s="267"/>
      <c r="NIN105" s="267"/>
      <c r="NIO105" s="267"/>
      <c r="NIP105" s="267"/>
      <c r="NIQ105" s="267"/>
      <c r="NIR105" s="267"/>
      <c r="NIS105" s="267"/>
      <c r="NIT105" s="267"/>
      <c r="NIU105" s="267"/>
      <c r="NIV105" s="267"/>
      <c r="NIW105" s="267"/>
      <c r="NIX105" s="267"/>
      <c r="NIY105" s="267"/>
      <c r="NIZ105" s="267"/>
      <c r="NJA105" s="267"/>
      <c r="NJB105" s="267"/>
      <c r="NJC105" s="267"/>
      <c r="NJD105" s="267"/>
      <c r="NJE105" s="267"/>
      <c r="NJF105" s="267"/>
      <c r="NJG105" s="267"/>
      <c r="NJH105" s="267"/>
      <c r="NJI105" s="267"/>
      <c r="NJJ105" s="267"/>
      <c r="NJK105" s="267"/>
      <c r="NJL105" s="267"/>
      <c r="NJM105" s="267"/>
      <c r="NJN105" s="267"/>
      <c r="NJO105" s="267"/>
      <c r="NJP105" s="267"/>
      <c r="NJQ105" s="267"/>
      <c r="NJR105" s="267"/>
      <c r="NJS105" s="267"/>
      <c r="NJT105" s="267"/>
      <c r="NJU105" s="267"/>
      <c r="NJV105" s="267"/>
      <c r="NJW105" s="267"/>
      <c r="NJX105" s="267"/>
      <c r="NJY105" s="267"/>
      <c r="NJZ105" s="267"/>
      <c r="NKA105" s="267"/>
      <c r="NKB105" s="267"/>
      <c r="NKC105" s="267"/>
      <c r="NKD105" s="267"/>
      <c r="NKE105" s="267"/>
      <c r="NKF105" s="267"/>
      <c r="NKG105" s="267"/>
      <c r="NKH105" s="267"/>
      <c r="NKI105" s="267"/>
      <c r="NKJ105" s="267"/>
      <c r="NKK105" s="267"/>
      <c r="NKL105" s="267"/>
      <c r="NKM105" s="267"/>
      <c r="NKN105" s="267"/>
      <c r="NKO105" s="267"/>
      <c r="NKP105" s="267"/>
      <c r="NKQ105" s="267"/>
      <c r="NKR105" s="267"/>
      <c r="NKS105" s="267"/>
      <c r="NKT105" s="267"/>
      <c r="NKU105" s="267"/>
      <c r="NKV105" s="267"/>
      <c r="NKW105" s="267"/>
      <c r="NKX105" s="267"/>
      <c r="NKY105" s="267"/>
      <c r="NKZ105" s="267"/>
      <c r="NLA105" s="267"/>
      <c r="NLB105" s="267"/>
      <c r="NLC105" s="267"/>
      <c r="NLD105" s="267"/>
      <c r="NLE105" s="267"/>
      <c r="NLF105" s="267"/>
      <c r="NLG105" s="267"/>
      <c r="NLH105" s="267"/>
      <c r="NLI105" s="267"/>
      <c r="NLJ105" s="267"/>
      <c r="NLK105" s="267"/>
      <c r="NLL105" s="267"/>
      <c r="NLM105" s="267"/>
      <c r="NLN105" s="267"/>
      <c r="NLO105" s="267"/>
      <c r="NLP105" s="267"/>
      <c r="NLQ105" s="267"/>
      <c r="NLR105" s="267"/>
      <c r="NLS105" s="267"/>
      <c r="NLT105" s="267"/>
      <c r="NLU105" s="267"/>
      <c r="NLV105" s="267"/>
      <c r="NLW105" s="267"/>
      <c r="NLX105" s="267"/>
      <c r="NLY105" s="267"/>
      <c r="NLZ105" s="267"/>
      <c r="NMA105" s="267"/>
      <c r="NMB105" s="267"/>
      <c r="NMC105" s="267"/>
      <c r="NMD105" s="267"/>
      <c r="NME105" s="267"/>
      <c r="NMF105" s="267"/>
      <c r="NMG105" s="267"/>
      <c r="NMH105" s="267"/>
      <c r="NMI105" s="267"/>
      <c r="NMJ105" s="267"/>
      <c r="NMK105" s="267"/>
      <c r="NML105" s="267"/>
      <c r="NMM105" s="267"/>
      <c r="NMN105" s="267"/>
      <c r="NMO105" s="267"/>
      <c r="NMP105" s="267"/>
      <c r="NMQ105" s="267"/>
      <c r="NMR105" s="267"/>
      <c r="NMS105" s="267"/>
      <c r="NMT105" s="267"/>
      <c r="NMU105" s="267"/>
      <c r="NMV105" s="267"/>
      <c r="NMW105" s="267"/>
      <c r="NMX105" s="267"/>
      <c r="NMY105" s="267"/>
      <c r="NMZ105" s="267"/>
      <c r="NNA105" s="267"/>
      <c r="NNB105" s="267"/>
      <c r="NNC105" s="267"/>
      <c r="NND105" s="267"/>
      <c r="NNE105" s="267"/>
      <c r="NNF105" s="267"/>
      <c r="NNG105" s="267"/>
      <c r="NNH105" s="267"/>
      <c r="NNI105" s="267"/>
      <c r="NNJ105" s="267"/>
      <c r="NNK105" s="267"/>
      <c r="NNL105" s="267"/>
      <c r="NNM105" s="267"/>
      <c r="NNN105" s="267"/>
      <c r="NNO105" s="267"/>
      <c r="NNP105" s="267"/>
      <c r="NNQ105" s="267"/>
      <c r="NNR105" s="267"/>
      <c r="NNS105" s="267"/>
      <c r="NNT105" s="267"/>
      <c r="NNU105" s="267"/>
      <c r="NNV105" s="267"/>
      <c r="NNW105" s="267"/>
      <c r="NNX105" s="267"/>
      <c r="NNY105" s="267"/>
      <c r="NNZ105" s="267"/>
      <c r="NOA105" s="267"/>
      <c r="NOB105" s="267"/>
      <c r="NOC105" s="267"/>
      <c r="NOD105" s="267"/>
      <c r="NOE105" s="267"/>
      <c r="NOF105" s="267"/>
      <c r="NOG105" s="267"/>
      <c r="NOH105" s="267"/>
      <c r="NOI105" s="267"/>
      <c r="NOJ105" s="267"/>
      <c r="NOK105" s="267"/>
      <c r="NOL105" s="267"/>
      <c r="NOM105" s="267"/>
      <c r="NON105" s="267"/>
      <c r="NOO105" s="267"/>
      <c r="NOP105" s="267"/>
      <c r="NOQ105" s="267"/>
      <c r="NOR105" s="267"/>
      <c r="NOS105" s="267"/>
      <c r="NOT105" s="267"/>
      <c r="NOU105" s="267"/>
      <c r="NOV105" s="267"/>
      <c r="NOW105" s="267"/>
      <c r="NOX105" s="267"/>
      <c r="NOY105" s="267"/>
      <c r="NOZ105" s="267"/>
      <c r="NPA105" s="267"/>
      <c r="NPB105" s="267"/>
      <c r="NPC105" s="267"/>
      <c r="NPD105" s="267"/>
      <c r="NPE105" s="267"/>
      <c r="NPF105" s="267"/>
      <c r="NPG105" s="267"/>
      <c r="NPH105" s="267"/>
      <c r="NPI105" s="267"/>
      <c r="NPJ105" s="267"/>
      <c r="NPK105" s="267"/>
      <c r="NPL105" s="267"/>
      <c r="NPM105" s="267"/>
      <c r="NPN105" s="267"/>
      <c r="NPO105" s="267"/>
      <c r="NPP105" s="267"/>
      <c r="NPQ105" s="267"/>
      <c r="NPR105" s="267"/>
      <c r="NPS105" s="267"/>
      <c r="NPT105" s="267"/>
      <c r="NPU105" s="267"/>
      <c r="NPV105" s="267"/>
      <c r="NPW105" s="267"/>
      <c r="NPX105" s="267"/>
      <c r="NPY105" s="267"/>
      <c r="NPZ105" s="267"/>
      <c r="NQA105" s="267"/>
      <c r="NQB105" s="267"/>
      <c r="NQC105" s="267"/>
      <c r="NQD105" s="267"/>
      <c r="NQE105" s="267"/>
      <c r="NQF105" s="267"/>
      <c r="NQG105" s="267"/>
      <c r="NQH105" s="267"/>
      <c r="NQI105" s="267"/>
      <c r="NQJ105" s="267"/>
      <c r="NQK105" s="267"/>
      <c r="NQL105" s="267"/>
      <c r="NQM105" s="267"/>
      <c r="NQN105" s="267"/>
      <c r="NQO105" s="267"/>
      <c r="NQP105" s="267"/>
      <c r="NQQ105" s="267"/>
      <c r="NQR105" s="267"/>
      <c r="NQS105" s="267"/>
      <c r="NQT105" s="267"/>
      <c r="NQU105" s="267"/>
      <c r="NQV105" s="267"/>
      <c r="NQW105" s="267"/>
      <c r="NQX105" s="267"/>
      <c r="NQY105" s="267"/>
      <c r="NQZ105" s="267"/>
      <c r="NRA105" s="267"/>
      <c r="NRB105" s="267"/>
      <c r="NRC105" s="267"/>
      <c r="NRD105" s="267"/>
      <c r="NRE105" s="267"/>
      <c r="NRF105" s="267"/>
      <c r="NRG105" s="267"/>
      <c r="NRH105" s="267"/>
      <c r="NRI105" s="267"/>
      <c r="NRJ105" s="267"/>
      <c r="NRK105" s="267"/>
      <c r="NRL105" s="267"/>
      <c r="NRM105" s="267"/>
      <c r="NRN105" s="267"/>
      <c r="NRO105" s="267"/>
      <c r="NRP105" s="267"/>
      <c r="NRQ105" s="267"/>
      <c r="NRR105" s="267"/>
      <c r="NRS105" s="267"/>
      <c r="NRT105" s="267"/>
      <c r="NRU105" s="267"/>
      <c r="NRV105" s="267"/>
      <c r="NRW105" s="267"/>
      <c r="NRX105" s="267"/>
      <c r="NRY105" s="267"/>
      <c r="NRZ105" s="267"/>
      <c r="NSA105" s="267"/>
      <c r="NSB105" s="267"/>
      <c r="NSC105" s="267"/>
      <c r="NSD105" s="267"/>
      <c r="NSE105" s="267"/>
      <c r="NSF105" s="267"/>
      <c r="NSG105" s="267"/>
      <c r="NSH105" s="267"/>
      <c r="NSI105" s="267"/>
      <c r="NSJ105" s="267"/>
      <c r="NSK105" s="267"/>
      <c r="NSL105" s="267"/>
      <c r="NSM105" s="267"/>
      <c r="NSN105" s="267"/>
      <c r="NSO105" s="267"/>
      <c r="NSP105" s="267"/>
      <c r="NSQ105" s="267"/>
      <c r="NSR105" s="267"/>
      <c r="NSS105" s="267"/>
      <c r="NST105" s="267"/>
      <c r="NSU105" s="267"/>
      <c r="NSV105" s="267"/>
      <c r="NSW105" s="267"/>
      <c r="NSX105" s="267"/>
      <c r="NSY105" s="267"/>
      <c r="NSZ105" s="267"/>
      <c r="NTA105" s="267"/>
      <c r="NTB105" s="267"/>
      <c r="NTC105" s="267"/>
      <c r="NTD105" s="267"/>
      <c r="NTE105" s="267"/>
      <c r="NTF105" s="267"/>
      <c r="NTG105" s="267"/>
      <c r="NTH105" s="267"/>
      <c r="NTI105" s="267"/>
      <c r="NTJ105" s="267"/>
      <c r="NTK105" s="267"/>
      <c r="NTL105" s="267"/>
      <c r="NTM105" s="267"/>
      <c r="NTN105" s="267"/>
      <c r="NTO105" s="267"/>
      <c r="NTP105" s="267"/>
      <c r="NTQ105" s="267"/>
      <c r="NTR105" s="267"/>
      <c r="NTS105" s="267"/>
      <c r="NTT105" s="267"/>
      <c r="NTU105" s="267"/>
      <c r="NTV105" s="267"/>
      <c r="NTW105" s="267"/>
      <c r="NTX105" s="267"/>
      <c r="NTY105" s="267"/>
      <c r="NTZ105" s="267"/>
      <c r="NUA105" s="267"/>
      <c r="NUB105" s="267"/>
      <c r="NUC105" s="267"/>
      <c r="NUD105" s="267"/>
      <c r="NUE105" s="267"/>
      <c r="NUF105" s="267"/>
      <c r="NUG105" s="267"/>
      <c r="NUH105" s="267"/>
      <c r="NUI105" s="267"/>
      <c r="NUJ105" s="267"/>
      <c r="NUK105" s="267"/>
      <c r="NUL105" s="267"/>
      <c r="NUM105" s="267"/>
      <c r="NUN105" s="267"/>
      <c r="NUO105" s="267"/>
      <c r="NUP105" s="267"/>
      <c r="NUQ105" s="267"/>
      <c r="NUR105" s="267"/>
      <c r="NUS105" s="267"/>
      <c r="NUT105" s="267"/>
      <c r="NUU105" s="267"/>
      <c r="NUV105" s="267"/>
      <c r="NUW105" s="267"/>
      <c r="NUX105" s="267"/>
      <c r="NUY105" s="267"/>
      <c r="NUZ105" s="267"/>
      <c r="NVA105" s="267"/>
      <c r="NVB105" s="267"/>
      <c r="NVC105" s="267"/>
      <c r="NVD105" s="267"/>
      <c r="NVE105" s="267"/>
      <c r="NVF105" s="267"/>
      <c r="NVG105" s="267"/>
      <c r="NVH105" s="267"/>
      <c r="NVI105" s="267"/>
      <c r="NVJ105" s="267"/>
      <c r="NVK105" s="267"/>
      <c r="NVL105" s="267"/>
      <c r="NVM105" s="267"/>
      <c r="NVN105" s="267"/>
      <c r="NVO105" s="267"/>
      <c r="NVP105" s="267"/>
      <c r="NVQ105" s="267"/>
      <c r="NVR105" s="267"/>
      <c r="NVS105" s="267"/>
      <c r="NVT105" s="267"/>
      <c r="NVU105" s="267"/>
      <c r="NVV105" s="267"/>
      <c r="NVW105" s="267"/>
      <c r="NVX105" s="267"/>
      <c r="NVY105" s="267"/>
      <c r="NVZ105" s="267"/>
      <c r="NWA105" s="267"/>
      <c r="NWB105" s="267"/>
      <c r="NWC105" s="267"/>
      <c r="NWD105" s="267"/>
      <c r="NWE105" s="267"/>
      <c r="NWF105" s="267"/>
      <c r="NWG105" s="267"/>
      <c r="NWH105" s="267"/>
      <c r="NWI105" s="267"/>
      <c r="NWJ105" s="267"/>
      <c r="NWK105" s="267"/>
      <c r="NWL105" s="267"/>
      <c r="NWM105" s="267"/>
      <c r="NWN105" s="267"/>
      <c r="NWO105" s="267"/>
      <c r="NWP105" s="267"/>
      <c r="NWQ105" s="267"/>
      <c r="NWR105" s="267"/>
      <c r="NWS105" s="267"/>
      <c r="NWT105" s="267"/>
      <c r="NWU105" s="267"/>
      <c r="NWV105" s="267"/>
      <c r="NWW105" s="267"/>
      <c r="NWX105" s="267"/>
      <c r="NWY105" s="267"/>
      <c r="NWZ105" s="267"/>
      <c r="NXA105" s="267"/>
      <c r="NXB105" s="267"/>
      <c r="NXC105" s="267"/>
      <c r="NXD105" s="267"/>
      <c r="NXE105" s="267"/>
      <c r="NXF105" s="267"/>
      <c r="NXG105" s="267"/>
      <c r="NXH105" s="267"/>
      <c r="NXI105" s="267"/>
      <c r="NXJ105" s="267"/>
      <c r="NXK105" s="267"/>
      <c r="NXL105" s="267"/>
      <c r="NXM105" s="267"/>
      <c r="NXN105" s="267"/>
      <c r="NXO105" s="267"/>
      <c r="NXP105" s="267"/>
      <c r="NXQ105" s="267"/>
      <c r="NXR105" s="267"/>
      <c r="NXS105" s="267"/>
      <c r="NXT105" s="267"/>
      <c r="NXU105" s="267"/>
      <c r="NXV105" s="267"/>
      <c r="NXW105" s="267"/>
      <c r="NXX105" s="267"/>
      <c r="NXY105" s="267"/>
      <c r="NXZ105" s="267"/>
      <c r="NYA105" s="267"/>
      <c r="NYB105" s="267"/>
      <c r="NYC105" s="267"/>
      <c r="NYD105" s="267"/>
      <c r="NYE105" s="267"/>
      <c r="NYF105" s="267"/>
      <c r="NYG105" s="267"/>
      <c r="NYH105" s="267"/>
      <c r="NYI105" s="267"/>
      <c r="NYJ105" s="267"/>
      <c r="NYK105" s="267"/>
      <c r="NYL105" s="267"/>
      <c r="NYM105" s="267"/>
      <c r="NYN105" s="267"/>
      <c r="NYO105" s="267"/>
      <c r="NYP105" s="267"/>
      <c r="NYQ105" s="267"/>
      <c r="NYR105" s="267"/>
      <c r="NYS105" s="267"/>
      <c r="NYT105" s="267"/>
      <c r="NYU105" s="267"/>
      <c r="NYV105" s="267"/>
      <c r="NYW105" s="267"/>
      <c r="NYX105" s="267"/>
      <c r="NYY105" s="267"/>
      <c r="NYZ105" s="267"/>
      <c r="NZA105" s="267"/>
      <c r="NZB105" s="267"/>
      <c r="NZC105" s="267"/>
      <c r="NZD105" s="267"/>
      <c r="NZE105" s="267"/>
      <c r="NZF105" s="267"/>
      <c r="NZG105" s="267"/>
      <c r="NZH105" s="267"/>
      <c r="NZI105" s="267"/>
      <c r="NZJ105" s="267"/>
      <c r="NZK105" s="267"/>
      <c r="NZL105" s="267"/>
      <c r="NZM105" s="267"/>
      <c r="NZN105" s="267"/>
      <c r="NZO105" s="267"/>
      <c r="NZP105" s="267"/>
      <c r="NZQ105" s="267"/>
      <c r="NZR105" s="267"/>
      <c r="NZS105" s="267"/>
      <c r="NZT105" s="267"/>
      <c r="NZU105" s="267"/>
      <c r="NZV105" s="267"/>
      <c r="NZW105" s="267"/>
      <c r="NZX105" s="267"/>
      <c r="NZY105" s="267"/>
      <c r="NZZ105" s="267"/>
      <c r="OAA105" s="267"/>
      <c r="OAB105" s="267"/>
      <c r="OAC105" s="267"/>
      <c r="OAD105" s="267"/>
      <c r="OAE105" s="267"/>
      <c r="OAF105" s="267"/>
      <c r="OAG105" s="267"/>
      <c r="OAH105" s="267"/>
      <c r="OAI105" s="267"/>
      <c r="OAJ105" s="267"/>
      <c r="OAK105" s="267"/>
      <c r="OAL105" s="267"/>
      <c r="OAM105" s="267"/>
      <c r="OAN105" s="267"/>
      <c r="OAO105" s="267"/>
      <c r="OAP105" s="267"/>
      <c r="OAQ105" s="267"/>
      <c r="OAR105" s="267"/>
      <c r="OAS105" s="267"/>
      <c r="OAT105" s="267"/>
      <c r="OAU105" s="267"/>
      <c r="OAV105" s="267"/>
      <c r="OAW105" s="267"/>
      <c r="OAX105" s="267"/>
      <c r="OAY105" s="267"/>
      <c r="OAZ105" s="267"/>
      <c r="OBA105" s="267"/>
      <c r="OBB105" s="267"/>
      <c r="OBC105" s="267"/>
      <c r="OBD105" s="267"/>
      <c r="OBE105" s="267"/>
      <c r="OBF105" s="267"/>
      <c r="OBG105" s="267"/>
      <c r="OBH105" s="267"/>
      <c r="OBI105" s="267"/>
      <c r="OBJ105" s="267"/>
      <c r="OBK105" s="267"/>
      <c r="OBL105" s="267"/>
      <c r="OBM105" s="267"/>
      <c r="OBN105" s="267"/>
      <c r="OBO105" s="267"/>
      <c r="OBP105" s="267"/>
      <c r="OBQ105" s="267"/>
      <c r="OBR105" s="267"/>
      <c r="OBS105" s="267"/>
      <c r="OBT105" s="267"/>
      <c r="OBU105" s="267"/>
      <c r="OBV105" s="267"/>
      <c r="OBW105" s="267"/>
      <c r="OBX105" s="267"/>
      <c r="OBY105" s="267"/>
      <c r="OBZ105" s="267"/>
      <c r="OCA105" s="267"/>
      <c r="OCB105" s="267"/>
      <c r="OCC105" s="267"/>
      <c r="OCD105" s="267"/>
      <c r="OCE105" s="267"/>
      <c r="OCF105" s="267"/>
      <c r="OCG105" s="267"/>
      <c r="OCH105" s="267"/>
      <c r="OCI105" s="267"/>
      <c r="OCJ105" s="267"/>
      <c r="OCK105" s="267"/>
      <c r="OCL105" s="267"/>
      <c r="OCM105" s="267"/>
      <c r="OCN105" s="267"/>
      <c r="OCO105" s="267"/>
      <c r="OCP105" s="267"/>
      <c r="OCQ105" s="267"/>
      <c r="OCR105" s="267"/>
      <c r="OCS105" s="267"/>
      <c r="OCT105" s="267"/>
      <c r="OCU105" s="267"/>
      <c r="OCV105" s="267"/>
      <c r="OCW105" s="267"/>
      <c r="OCX105" s="267"/>
      <c r="OCY105" s="267"/>
      <c r="OCZ105" s="267"/>
      <c r="ODA105" s="267"/>
      <c r="ODB105" s="267"/>
      <c r="ODC105" s="267"/>
      <c r="ODD105" s="267"/>
      <c r="ODE105" s="267"/>
      <c r="ODF105" s="267"/>
      <c r="ODG105" s="267"/>
      <c r="ODH105" s="267"/>
      <c r="ODI105" s="267"/>
      <c r="ODJ105" s="267"/>
      <c r="ODK105" s="267"/>
      <c r="ODL105" s="267"/>
      <c r="ODM105" s="267"/>
      <c r="ODN105" s="267"/>
      <c r="ODO105" s="267"/>
      <c r="ODP105" s="267"/>
      <c r="ODQ105" s="267"/>
      <c r="ODR105" s="267"/>
      <c r="ODS105" s="267"/>
      <c r="ODT105" s="267"/>
      <c r="ODU105" s="267"/>
      <c r="ODV105" s="267"/>
      <c r="ODW105" s="267"/>
      <c r="ODX105" s="267"/>
      <c r="ODY105" s="267"/>
      <c r="ODZ105" s="267"/>
      <c r="OEA105" s="267"/>
      <c r="OEB105" s="267"/>
      <c r="OEC105" s="267"/>
      <c r="OED105" s="267"/>
      <c r="OEE105" s="267"/>
      <c r="OEF105" s="267"/>
      <c r="OEG105" s="267"/>
      <c r="OEH105" s="267"/>
      <c r="OEI105" s="267"/>
      <c r="OEJ105" s="267"/>
      <c r="OEK105" s="267"/>
      <c r="OEL105" s="267"/>
      <c r="OEM105" s="267"/>
      <c r="OEN105" s="267"/>
      <c r="OEO105" s="267"/>
      <c r="OEP105" s="267"/>
      <c r="OEQ105" s="267"/>
      <c r="OER105" s="267"/>
      <c r="OES105" s="267"/>
      <c r="OET105" s="267"/>
      <c r="OEU105" s="267"/>
      <c r="OEV105" s="267"/>
      <c r="OEW105" s="267"/>
      <c r="OEX105" s="267"/>
      <c r="OEY105" s="267"/>
      <c r="OEZ105" s="267"/>
      <c r="OFA105" s="267"/>
      <c r="OFB105" s="267"/>
      <c r="OFC105" s="267"/>
      <c r="OFD105" s="267"/>
      <c r="OFE105" s="267"/>
      <c r="OFF105" s="267"/>
      <c r="OFG105" s="267"/>
      <c r="OFH105" s="267"/>
      <c r="OFI105" s="267"/>
      <c r="OFJ105" s="267"/>
      <c r="OFK105" s="267"/>
      <c r="OFL105" s="267"/>
      <c r="OFM105" s="267"/>
      <c r="OFN105" s="267"/>
      <c r="OFO105" s="267"/>
      <c r="OFP105" s="267"/>
      <c r="OFQ105" s="267"/>
      <c r="OFR105" s="267"/>
      <c r="OFS105" s="267"/>
      <c r="OFT105" s="267"/>
      <c r="OFU105" s="267"/>
      <c r="OFV105" s="267"/>
      <c r="OFW105" s="267"/>
      <c r="OFX105" s="267"/>
      <c r="OFY105" s="267"/>
      <c r="OFZ105" s="267"/>
      <c r="OGA105" s="267"/>
      <c r="OGB105" s="267"/>
      <c r="OGC105" s="267"/>
      <c r="OGD105" s="267"/>
      <c r="OGE105" s="267"/>
      <c r="OGF105" s="267"/>
      <c r="OGG105" s="267"/>
      <c r="OGH105" s="267"/>
      <c r="OGI105" s="267"/>
      <c r="OGJ105" s="267"/>
      <c r="OGK105" s="267"/>
      <c r="OGL105" s="267"/>
      <c r="OGM105" s="267"/>
      <c r="OGN105" s="267"/>
      <c r="OGO105" s="267"/>
      <c r="OGP105" s="267"/>
      <c r="OGQ105" s="267"/>
      <c r="OGR105" s="267"/>
      <c r="OGS105" s="267"/>
      <c r="OGT105" s="267"/>
      <c r="OGU105" s="267"/>
      <c r="OGV105" s="267"/>
      <c r="OGW105" s="267"/>
      <c r="OGX105" s="267"/>
      <c r="OGY105" s="267"/>
      <c r="OGZ105" s="267"/>
      <c r="OHA105" s="267"/>
      <c r="OHB105" s="267"/>
      <c r="OHC105" s="267"/>
      <c r="OHD105" s="267"/>
      <c r="OHE105" s="267"/>
      <c r="OHF105" s="267"/>
      <c r="OHG105" s="267"/>
      <c r="OHH105" s="267"/>
      <c r="OHI105" s="267"/>
      <c r="OHJ105" s="267"/>
      <c r="OHK105" s="267"/>
      <c r="OHL105" s="267"/>
      <c r="OHM105" s="267"/>
      <c r="OHN105" s="267"/>
      <c r="OHO105" s="267"/>
      <c r="OHP105" s="267"/>
      <c r="OHQ105" s="267"/>
      <c r="OHR105" s="267"/>
      <c r="OHS105" s="267"/>
      <c r="OHT105" s="267"/>
      <c r="OHU105" s="267"/>
      <c r="OHV105" s="267"/>
      <c r="OHW105" s="267"/>
      <c r="OHX105" s="267"/>
      <c r="OHY105" s="267"/>
      <c r="OHZ105" s="267"/>
      <c r="OIA105" s="267"/>
      <c r="OIB105" s="267"/>
      <c r="OIC105" s="267"/>
      <c r="OID105" s="267"/>
      <c r="OIE105" s="267"/>
      <c r="OIF105" s="267"/>
      <c r="OIG105" s="267"/>
      <c r="OIH105" s="267"/>
      <c r="OII105" s="267"/>
      <c r="OIJ105" s="267"/>
      <c r="OIK105" s="267"/>
      <c r="OIL105" s="267"/>
      <c r="OIM105" s="267"/>
      <c r="OIN105" s="267"/>
      <c r="OIO105" s="267"/>
      <c r="OIP105" s="267"/>
      <c r="OIQ105" s="267"/>
      <c r="OIR105" s="267"/>
      <c r="OIS105" s="267"/>
      <c r="OIT105" s="267"/>
      <c r="OIU105" s="267"/>
      <c r="OIV105" s="267"/>
      <c r="OIW105" s="267"/>
      <c r="OIX105" s="267"/>
      <c r="OIY105" s="267"/>
      <c r="OIZ105" s="267"/>
      <c r="OJA105" s="267"/>
      <c r="OJB105" s="267"/>
      <c r="OJC105" s="267"/>
      <c r="OJD105" s="267"/>
      <c r="OJE105" s="267"/>
      <c r="OJF105" s="267"/>
      <c r="OJG105" s="267"/>
      <c r="OJH105" s="267"/>
      <c r="OJI105" s="267"/>
      <c r="OJJ105" s="267"/>
      <c r="OJK105" s="267"/>
      <c r="OJL105" s="267"/>
      <c r="OJM105" s="267"/>
      <c r="OJN105" s="267"/>
      <c r="OJO105" s="267"/>
      <c r="OJP105" s="267"/>
      <c r="OJQ105" s="267"/>
      <c r="OJR105" s="267"/>
      <c r="OJS105" s="267"/>
      <c r="OJT105" s="267"/>
      <c r="OJU105" s="267"/>
      <c r="OJV105" s="267"/>
      <c r="OJW105" s="267"/>
      <c r="OJX105" s="267"/>
      <c r="OJY105" s="267"/>
      <c r="OJZ105" s="267"/>
      <c r="OKA105" s="267"/>
      <c r="OKB105" s="267"/>
      <c r="OKC105" s="267"/>
      <c r="OKD105" s="267"/>
      <c r="OKE105" s="267"/>
      <c r="OKF105" s="267"/>
      <c r="OKG105" s="267"/>
      <c r="OKH105" s="267"/>
      <c r="OKI105" s="267"/>
      <c r="OKJ105" s="267"/>
      <c r="OKK105" s="267"/>
      <c r="OKL105" s="267"/>
      <c r="OKM105" s="267"/>
      <c r="OKN105" s="267"/>
      <c r="OKO105" s="267"/>
      <c r="OKP105" s="267"/>
      <c r="OKQ105" s="267"/>
      <c r="OKR105" s="267"/>
      <c r="OKS105" s="267"/>
      <c r="OKT105" s="267"/>
      <c r="OKU105" s="267"/>
      <c r="OKV105" s="267"/>
      <c r="OKW105" s="267"/>
      <c r="OKX105" s="267"/>
      <c r="OKY105" s="267"/>
      <c r="OKZ105" s="267"/>
      <c r="OLA105" s="267"/>
      <c r="OLB105" s="267"/>
      <c r="OLC105" s="267"/>
      <c r="OLD105" s="267"/>
      <c r="OLE105" s="267"/>
      <c r="OLF105" s="267"/>
      <c r="OLG105" s="267"/>
      <c r="OLH105" s="267"/>
      <c r="OLI105" s="267"/>
      <c r="OLJ105" s="267"/>
      <c r="OLK105" s="267"/>
      <c r="OLL105" s="267"/>
      <c r="OLM105" s="267"/>
      <c r="OLN105" s="267"/>
      <c r="OLO105" s="267"/>
      <c r="OLP105" s="267"/>
      <c r="OLQ105" s="267"/>
      <c r="OLR105" s="267"/>
      <c r="OLS105" s="267"/>
      <c r="OLT105" s="267"/>
      <c r="OLU105" s="267"/>
      <c r="OLV105" s="267"/>
      <c r="OLW105" s="267"/>
      <c r="OLX105" s="267"/>
      <c r="OLY105" s="267"/>
      <c r="OLZ105" s="267"/>
      <c r="OMA105" s="267"/>
      <c r="OMB105" s="267"/>
      <c r="OMC105" s="267"/>
      <c r="OMD105" s="267"/>
      <c r="OME105" s="267"/>
      <c r="OMF105" s="267"/>
      <c r="OMG105" s="267"/>
      <c r="OMH105" s="267"/>
      <c r="OMI105" s="267"/>
      <c r="OMJ105" s="267"/>
      <c r="OMK105" s="267"/>
      <c r="OML105" s="267"/>
      <c r="OMM105" s="267"/>
      <c r="OMN105" s="267"/>
      <c r="OMO105" s="267"/>
      <c r="OMP105" s="267"/>
      <c r="OMQ105" s="267"/>
      <c r="OMR105" s="267"/>
      <c r="OMS105" s="267"/>
      <c r="OMT105" s="267"/>
      <c r="OMU105" s="267"/>
      <c r="OMV105" s="267"/>
      <c r="OMW105" s="267"/>
      <c r="OMX105" s="267"/>
      <c r="OMY105" s="267"/>
      <c r="OMZ105" s="267"/>
      <c r="ONA105" s="267"/>
      <c r="ONB105" s="267"/>
      <c r="ONC105" s="267"/>
      <c r="OND105" s="267"/>
      <c r="ONE105" s="267"/>
      <c r="ONF105" s="267"/>
      <c r="ONG105" s="267"/>
      <c r="ONH105" s="267"/>
      <c r="ONI105" s="267"/>
      <c r="ONJ105" s="267"/>
      <c r="ONK105" s="267"/>
      <c r="ONL105" s="267"/>
      <c r="ONM105" s="267"/>
      <c r="ONN105" s="267"/>
      <c r="ONO105" s="267"/>
      <c r="ONP105" s="267"/>
      <c r="ONQ105" s="267"/>
      <c r="ONR105" s="267"/>
      <c r="ONS105" s="267"/>
      <c r="ONT105" s="267"/>
      <c r="ONU105" s="267"/>
      <c r="ONV105" s="267"/>
      <c r="ONW105" s="267"/>
      <c r="ONX105" s="267"/>
      <c r="ONY105" s="267"/>
      <c r="ONZ105" s="267"/>
      <c r="OOA105" s="267"/>
      <c r="OOB105" s="267"/>
      <c r="OOC105" s="267"/>
      <c r="OOD105" s="267"/>
      <c r="OOE105" s="267"/>
      <c r="OOF105" s="267"/>
      <c r="OOG105" s="267"/>
      <c r="OOH105" s="267"/>
      <c r="OOI105" s="267"/>
      <c r="OOJ105" s="267"/>
      <c r="OOK105" s="267"/>
      <c r="OOL105" s="267"/>
      <c r="OOM105" s="267"/>
      <c r="OON105" s="267"/>
      <c r="OOO105" s="267"/>
      <c r="OOP105" s="267"/>
      <c r="OOQ105" s="267"/>
      <c r="OOR105" s="267"/>
      <c r="OOS105" s="267"/>
      <c r="OOT105" s="267"/>
      <c r="OOU105" s="267"/>
      <c r="OOV105" s="267"/>
      <c r="OOW105" s="267"/>
      <c r="OOX105" s="267"/>
      <c r="OOY105" s="267"/>
      <c r="OOZ105" s="267"/>
      <c r="OPA105" s="267"/>
      <c r="OPB105" s="267"/>
      <c r="OPC105" s="267"/>
      <c r="OPD105" s="267"/>
      <c r="OPE105" s="267"/>
      <c r="OPF105" s="267"/>
      <c r="OPG105" s="267"/>
      <c r="OPH105" s="267"/>
      <c r="OPI105" s="267"/>
      <c r="OPJ105" s="267"/>
      <c r="OPK105" s="267"/>
      <c r="OPL105" s="267"/>
      <c r="OPM105" s="267"/>
      <c r="OPN105" s="267"/>
      <c r="OPO105" s="267"/>
      <c r="OPP105" s="267"/>
      <c r="OPQ105" s="267"/>
      <c r="OPR105" s="267"/>
      <c r="OPS105" s="267"/>
      <c r="OPT105" s="267"/>
      <c r="OPU105" s="267"/>
      <c r="OPV105" s="267"/>
      <c r="OPW105" s="267"/>
      <c r="OPX105" s="267"/>
      <c r="OPY105" s="267"/>
      <c r="OPZ105" s="267"/>
      <c r="OQA105" s="267"/>
      <c r="OQB105" s="267"/>
      <c r="OQC105" s="267"/>
      <c r="OQD105" s="267"/>
      <c r="OQE105" s="267"/>
      <c r="OQF105" s="267"/>
      <c r="OQG105" s="267"/>
      <c r="OQH105" s="267"/>
      <c r="OQI105" s="267"/>
      <c r="OQJ105" s="267"/>
      <c r="OQK105" s="267"/>
      <c r="OQL105" s="267"/>
      <c r="OQM105" s="267"/>
      <c r="OQN105" s="267"/>
      <c r="OQO105" s="267"/>
      <c r="OQP105" s="267"/>
      <c r="OQQ105" s="267"/>
      <c r="OQR105" s="267"/>
      <c r="OQS105" s="267"/>
      <c r="OQT105" s="267"/>
      <c r="OQU105" s="267"/>
      <c r="OQV105" s="267"/>
      <c r="OQW105" s="267"/>
      <c r="OQX105" s="267"/>
      <c r="OQY105" s="267"/>
      <c r="OQZ105" s="267"/>
      <c r="ORA105" s="267"/>
      <c r="ORB105" s="267"/>
      <c r="ORC105" s="267"/>
      <c r="ORD105" s="267"/>
      <c r="ORE105" s="267"/>
      <c r="ORF105" s="267"/>
      <c r="ORG105" s="267"/>
      <c r="ORH105" s="267"/>
      <c r="ORI105" s="267"/>
      <c r="ORJ105" s="267"/>
      <c r="ORK105" s="267"/>
      <c r="ORL105" s="267"/>
      <c r="ORM105" s="267"/>
      <c r="ORN105" s="267"/>
      <c r="ORO105" s="267"/>
      <c r="ORP105" s="267"/>
      <c r="ORQ105" s="267"/>
      <c r="ORR105" s="267"/>
      <c r="ORS105" s="267"/>
      <c r="ORT105" s="267"/>
      <c r="ORU105" s="267"/>
      <c r="ORV105" s="267"/>
      <c r="ORW105" s="267"/>
      <c r="ORX105" s="267"/>
      <c r="ORY105" s="267"/>
      <c r="ORZ105" s="267"/>
      <c r="OSA105" s="267"/>
      <c r="OSB105" s="267"/>
      <c r="OSC105" s="267"/>
      <c r="OSD105" s="267"/>
      <c r="OSE105" s="267"/>
      <c r="OSF105" s="267"/>
      <c r="OSG105" s="267"/>
      <c r="OSH105" s="267"/>
      <c r="OSI105" s="267"/>
      <c r="OSJ105" s="267"/>
      <c r="OSK105" s="267"/>
      <c r="OSL105" s="267"/>
      <c r="OSM105" s="267"/>
      <c r="OSN105" s="267"/>
      <c r="OSO105" s="267"/>
      <c r="OSP105" s="267"/>
      <c r="OSQ105" s="267"/>
      <c r="OSR105" s="267"/>
      <c r="OSS105" s="267"/>
      <c r="OST105" s="267"/>
      <c r="OSU105" s="267"/>
      <c r="OSV105" s="267"/>
      <c r="OSW105" s="267"/>
      <c r="OSX105" s="267"/>
      <c r="OSY105" s="267"/>
      <c r="OSZ105" s="267"/>
      <c r="OTA105" s="267"/>
      <c r="OTB105" s="267"/>
      <c r="OTC105" s="267"/>
      <c r="OTD105" s="267"/>
      <c r="OTE105" s="267"/>
      <c r="OTF105" s="267"/>
      <c r="OTG105" s="267"/>
      <c r="OTH105" s="267"/>
      <c r="OTI105" s="267"/>
      <c r="OTJ105" s="267"/>
      <c r="OTK105" s="267"/>
      <c r="OTL105" s="267"/>
      <c r="OTM105" s="267"/>
      <c r="OTN105" s="267"/>
      <c r="OTO105" s="267"/>
      <c r="OTP105" s="267"/>
      <c r="OTQ105" s="267"/>
      <c r="OTR105" s="267"/>
      <c r="OTS105" s="267"/>
      <c r="OTT105" s="267"/>
      <c r="OTU105" s="267"/>
      <c r="OTV105" s="267"/>
      <c r="OTW105" s="267"/>
      <c r="OTX105" s="267"/>
      <c r="OTY105" s="267"/>
      <c r="OTZ105" s="267"/>
      <c r="OUA105" s="267"/>
      <c r="OUB105" s="267"/>
      <c r="OUC105" s="267"/>
      <c r="OUD105" s="267"/>
      <c r="OUE105" s="267"/>
      <c r="OUF105" s="267"/>
      <c r="OUG105" s="267"/>
      <c r="OUH105" s="267"/>
      <c r="OUI105" s="267"/>
      <c r="OUJ105" s="267"/>
      <c r="OUK105" s="267"/>
      <c r="OUL105" s="267"/>
      <c r="OUM105" s="267"/>
      <c r="OUN105" s="267"/>
      <c r="OUO105" s="267"/>
      <c r="OUP105" s="267"/>
      <c r="OUQ105" s="267"/>
      <c r="OUR105" s="267"/>
      <c r="OUS105" s="267"/>
      <c r="OUT105" s="267"/>
      <c r="OUU105" s="267"/>
      <c r="OUV105" s="267"/>
      <c r="OUW105" s="267"/>
      <c r="OUX105" s="267"/>
      <c r="OUY105" s="267"/>
      <c r="OUZ105" s="267"/>
      <c r="OVA105" s="267"/>
      <c r="OVB105" s="267"/>
      <c r="OVC105" s="267"/>
      <c r="OVD105" s="267"/>
      <c r="OVE105" s="267"/>
      <c r="OVF105" s="267"/>
      <c r="OVG105" s="267"/>
      <c r="OVH105" s="267"/>
      <c r="OVI105" s="267"/>
      <c r="OVJ105" s="267"/>
      <c r="OVK105" s="267"/>
      <c r="OVL105" s="267"/>
      <c r="OVM105" s="267"/>
      <c r="OVN105" s="267"/>
      <c r="OVO105" s="267"/>
      <c r="OVP105" s="267"/>
      <c r="OVQ105" s="267"/>
      <c r="OVR105" s="267"/>
      <c r="OVS105" s="267"/>
      <c r="OVT105" s="267"/>
      <c r="OVU105" s="267"/>
      <c r="OVV105" s="267"/>
      <c r="OVW105" s="267"/>
      <c r="OVX105" s="267"/>
      <c r="OVY105" s="267"/>
      <c r="OVZ105" s="267"/>
      <c r="OWA105" s="267"/>
      <c r="OWB105" s="267"/>
      <c r="OWC105" s="267"/>
      <c r="OWD105" s="267"/>
      <c r="OWE105" s="267"/>
      <c r="OWF105" s="267"/>
      <c r="OWG105" s="267"/>
      <c r="OWH105" s="267"/>
      <c r="OWI105" s="267"/>
      <c r="OWJ105" s="267"/>
      <c r="OWK105" s="267"/>
      <c r="OWL105" s="267"/>
      <c r="OWM105" s="267"/>
      <c r="OWN105" s="267"/>
      <c r="OWO105" s="267"/>
      <c r="OWP105" s="267"/>
      <c r="OWQ105" s="267"/>
      <c r="OWR105" s="267"/>
      <c r="OWS105" s="267"/>
      <c r="OWT105" s="267"/>
      <c r="OWU105" s="267"/>
      <c r="OWV105" s="267"/>
      <c r="OWW105" s="267"/>
      <c r="OWX105" s="267"/>
      <c r="OWY105" s="267"/>
      <c r="OWZ105" s="267"/>
      <c r="OXA105" s="267"/>
      <c r="OXB105" s="267"/>
      <c r="OXC105" s="267"/>
      <c r="OXD105" s="267"/>
      <c r="OXE105" s="267"/>
      <c r="OXF105" s="267"/>
      <c r="OXG105" s="267"/>
      <c r="OXH105" s="267"/>
      <c r="OXI105" s="267"/>
      <c r="OXJ105" s="267"/>
      <c r="OXK105" s="267"/>
      <c r="OXL105" s="267"/>
      <c r="OXM105" s="267"/>
      <c r="OXN105" s="267"/>
      <c r="OXO105" s="267"/>
      <c r="OXP105" s="267"/>
      <c r="OXQ105" s="267"/>
      <c r="OXR105" s="267"/>
      <c r="OXS105" s="267"/>
      <c r="OXT105" s="267"/>
      <c r="OXU105" s="267"/>
      <c r="OXV105" s="267"/>
      <c r="OXW105" s="267"/>
      <c r="OXX105" s="267"/>
      <c r="OXY105" s="267"/>
      <c r="OXZ105" s="267"/>
      <c r="OYA105" s="267"/>
      <c r="OYB105" s="267"/>
      <c r="OYC105" s="267"/>
      <c r="OYD105" s="267"/>
      <c r="OYE105" s="267"/>
      <c r="OYF105" s="267"/>
      <c r="OYG105" s="267"/>
      <c r="OYH105" s="267"/>
      <c r="OYI105" s="267"/>
      <c r="OYJ105" s="267"/>
      <c r="OYK105" s="267"/>
      <c r="OYL105" s="267"/>
      <c r="OYM105" s="267"/>
      <c r="OYN105" s="267"/>
      <c r="OYO105" s="267"/>
      <c r="OYP105" s="267"/>
      <c r="OYQ105" s="267"/>
      <c r="OYR105" s="267"/>
      <c r="OYS105" s="267"/>
      <c r="OYT105" s="267"/>
      <c r="OYU105" s="267"/>
      <c r="OYV105" s="267"/>
      <c r="OYW105" s="267"/>
      <c r="OYX105" s="267"/>
      <c r="OYY105" s="267"/>
      <c r="OYZ105" s="267"/>
      <c r="OZA105" s="267"/>
      <c r="OZB105" s="267"/>
      <c r="OZC105" s="267"/>
      <c r="OZD105" s="267"/>
      <c r="OZE105" s="267"/>
      <c r="OZF105" s="267"/>
      <c r="OZG105" s="267"/>
      <c r="OZH105" s="267"/>
      <c r="OZI105" s="267"/>
      <c r="OZJ105" s="267"/>
      <c r="OZK105" s="267"/>
      <c r="OZL105" s="267"/>
      <c r="OZM105" s="267"/>
      <c r="OZN105" s="267"/>
      <c r="OZO105" s="267"/>
      <c r="OZP105" s="267"/>
      <c r="OZQ105" s="267"/>
      <c r="OZR105" s="267"/>
      <c r="OZS105" s="267"/>
      <c r="OZT105" s="267"/>
      <c r="OZU105" s="267"/>
      <c r="OZV105" s="267"/>
      <c r="OZW105" s="267"/>
      <c r="OZX105" s="267"/>
      <c r="OZY105" s="267"/>
      <c r="OZZ105" s="267"/>
      <c r="PAA105" s="267"/>
      <c r="PAB105" s="267"/>
      <c r="PAC105" s="267"/>
      <c r="PAD105" s="267"/>
      <c r="PAE105" s="267"/>
      <c r="PAF105" s="267"/>
      <c r="PAG105" s="267"/>
      <c r="PAH105" s="267"/>
      <c r="PAI105" s="267"/>
      <c r="PAJ105" s="267"/>
      <c r="PAK105" s="267"/>
      <c r="PAL105" s="267"/>
      <c r="PAM105" s="267"/>
      <c r="PAN105" s="267"/>
      <c r="PAO105" s="267"/>
      <c r="PAP105" s="267"/>
      <c r="PAQ105" s="267"/>
      <c r="PAR105" s="267"/>
      <c r="PAS105" s="267"/>
      <c r="PAT105" s="267"/>
      <c r="PAU105" s="267"/>
      <c r="PAV105" s="267"/>
      <c r="PAW105" s="267"/>
      <c r="PAX105" s="267"/>
      <c r="PAY105" s="267"/>
      <c r="PAZ105" s="267"/>
      <c r="PBA105" s="267"/>
      <c r="PBB105" s="267"/>
      <c r="PBC105" s="267"/>
      <c r="PBD105" s="267"/>
      <c r="PBE105" s="267"/>
      <c r="PBF105" s="267"/>
      <c r="PBG105" s="267"/>
      <c r="PBH105" s="267"/>
      <c r="PBI105" s="267"/>
      <c r="PBJ105" s="267"/>
      <c r="PBK105" s="267"/>
      <c r="PBL105" s="267"/>
      <c r="PBM105" s="267"/>
      <c r="PBN105" s="267"/>
      <c r="PBO105" s="267"/>
      <c r="PBP105" s="267"/>
      <c r="PBQ105" s="267"/>
      <c r="PBR105" s="267"/>
      <c r="PBS105" s="267"/>
      <c r="PBT105" s="267"/>
      <c r="PBU105" s="267"/>
      <c r="PBV105" s="267"/>
      <c r="PBW105" s="267"/>
      <c r="PBX105" s="267"/>
      <c r="PBY105" s="267"/>
      <c r="PBZ105" s="267"/>
      <c r="PCA105" s="267"/>
      <c r="PCB105" s="267"/>
      <c r="PCC105" s="267"/>
      <c r="PCD105" s="267"/>
      <c r="PCE105" s="267"/>
      <c r="PCF105" s="267"/>
      <c r="PCG105" s="267"/>
      <c r="PCH105" s="267"/>
      <c r="PCI105" s="267"/>
      <c r="PCJ105" s="267"/>
      <c r="PCK105" s="267"/>
      <c r="PCL105" s="267"/>
      <c r="PCM105" s="267"/>
      <c r="PCN105" s="267"/>
      <c r="PCO105" s="267"/>
      <c r="PCP105" s="267"/>
      <c r="PCQ105" s="267"/>
      <c r="PCR105" s="267"/>
      <c r="PCS105" s="267"/>
      <c r="PCT105" s="267"/>
      <c r="PCU105" s="267"/>
      <c r="PCV105" s="267"/>
      <c r="PCW105" s="267"/>
      <c r="PCX105" s="267"/>
      <c r="PCY105" s="267"/>
      <c r="PCZ105" s="267"/>
      <c r="PDA105" s="267"/>
      <c r="PDB105" s="267"/>
      <c r="PDC105" s="267"/>
      <c r="PDD105" s="267"/>
      <c r="PDE105" s="267"/>
      <c r="PDF105" s="267"/>
      <c r="PDG105" s="267"/>
      <c r="PDH105" s="267"/>
      <c r="PDI105" s="267"/>
      <c r="PDJ105" s="267"/>
      <c r="PDK105" s="267"/>
      <c r="PDL105" s="267"/>
      <c r="PDM105" s="267"/>
      <c r="PDN105" s="267"/>
      <c r="PDO105" s="267"/>
      <c r="PDP105" s="267"/>
      <c r="PDQ105" s="267"/>
      <c r="PDR105" s="267"/>
      <c r="PDS105" s="267"/>
      <c r="PDT105" s="267"/>
      <c r="PDU105" s="267"/>
      <c r="PDV105" s="267"/>
      <c r="PDW105" s="267"/>
      <c r="PDX105" s="267"/>
      <c r="PDY105" s="267"/>
      <c r="PDZ105" s="267"/>
      <c r="PEA105" s="267"/>
      <c r="PEB105" s="267"/>
      <c r="PEC105" s="267"/>
      <c r="PED105" s="267"/>
      <c r="PEE105" s="267"/>
      <c r="PEF105" s="267"/>
      <c r="PEG105" s="267"/>
      <c r="PEH105" s="267"/>
      <c r="PEI105" s="267"/>
      <c r="PEJ105" s="267"/>
      <c r="PEK105" s="267"/>
      <c r="PEL105" s="267"/>
      <c r="PEM105" s="267"/>
      <c r="PEN105" s="267"/>
      <c r="PEO105" s="267"/>
      <c r="PEP105" s="267"/>
      <c r="PEQ105" s="267"/>
      <c r="PER105" s="267"/>
      <c r="PES105" s="267"/>
      <c r="PET105" s="267"/>
      <c r="PEU105" s="267"/>
      <c r="PEV105" s="267"/>
      <c r="PEW105" s="267"/>
      <c r="PEX105" s="267"/>
      <c r="PEY105" s="267"/>
      <c r="PEZ105" s="267"/>
      <c r="PFA105" s="267"/>
      <c r="PFB105" s="267"/>
      <c r="PFC105" s="267"/>
      <c r="PFD105" s="267"/>
      <c r="PFE105" s="267"/>
      <c r="PFF105" s="267"/>
      <c r="PFG105" s="267"/>
      <c r="PFH105" s="267"/>
      <c r="PFI105" s="267"/>
      <c r="PFJ105" s="267"/>
      <c r="PFK105" s="267"/>
      <c r="PFL105" s="267"/>
      <c r="PFM105" s="267"/>
      <c r="PFN105" s="267"/>
      <c r="PFO105" s="267"/>
      <c r="PFP105" s="267"/>
      <c r="PFQ105" s="267"/>
      <c r="PFR105" s="267"/>
      <c r="PFS105" s="267"/>
      <c r="PFT105" s="267"/>
      <c r="PFU105" s="267"/>
      <c r="PFV105" s="267"/>
      <c r="PFW105" s="267"/>
      <c r="PFX105" s="267"/>
      <c r="PFY105" s="267"/>
      <c r="PFZ105" s="267"/>
      <c r="PGA105" s="267"/>
      <c r="PGB105" s="267"/>
      <c r="PGC105" s="267"/>
      <c r="PGD105" s="267"/>
      <c r="PGE105" s="267"/>
      <c r="PGF105" s="267"/>
      <c r="PGG105" s="267"/>
      <c r="PGH105" s="267"/>
      <c r="PGI105" s="267"/>
      <c r="PGJ105" s="267"/>
      <c r="PGK105" s="267"/>
      <c r="PGL105" s="267"/>
      <c r="PGM105" s="267"/>
      <c r="PGN105" s="267"/>
      <c r="PGO105" s="267"/>
      <c r="PGP105" s="267"/>
      <c r="PGQ105" s="267"/>
      <c r="PGR105" s="267"/>
      <c r="PGS105" s="267"/>
      <c r="PGT105" s="267"/>
      <c r="PGU105" s="267"/>
      <c r="PGV105" s="267"/>
      <c r="PGW105" s="267"/>
      <c r="PGX105" s="267"/>
      <c r="PGY105" s="267"/>
      <c r="PGZ105" s="267"/>
      <c r="PHA105" s="267"/>
      <c r="PHB105" s="267"/>
      <c r="PHC105" s="267"/>
      <c r="PHD105" s="267"/>
      <c r="PHE105" s="267"/>
      <c r="PHF105" s="267"/>
      <c r="PHG105" s="267"/>
      <c r="PHH105" s="267"/>
      <c r="PHI105" s="267"/>
      <c r="PHJ105" s="267"/>
      <c r="PHK105" s="267"/>
      <c r="PHL105" s="267"/>
      <c r="PHM105" s="267"/>
      <c r="PHN105" s="267"/>
      <c r="PHO105" s="267"/>
      <c r="PHP105" s="267"/>
      <c r="PHQ105" s="267"/>
      <c r="PHR105" s="267"/>
      <c r="PHS105" s="267"/>
      <c r="PHT105" s="267"/>
      <c r="PHU105" s="267"/>
      <c r="PHV105" s="267"/>
      <c r="PHW105" s="267"/>
      <c r="PHX105" s="267"/>
      <c r="PHY105" s="267"/>
      <c r="PHZ105" s="267"/>
      <c r="PIA105" s="267"/>
      <c r="PIB105" s="267"/>
      <c r="PIC105" s="267"/>
      <c r="PID105" s="267"/>
      <c r="PIE105" s="267"/>
      <c r="PIF105" s="267"/>
      <c r="PIG105" s="267"/>
      <c r="PIH105" s="267"/>
      <c r="PII105" s="267"/>
      <c r="PIJ105" s="267"/>
      <c r="PIK105" s="267"/>
      <c r="PIL105" s="267"/>
      <c r="PIM105" s="267"/>
      <c r="PIN105" s="267"/>
      <c r="PIO105" s="267"/>
      <c r="PIP105" s="267"/>
      <c r="PIQ105" s="267"/>
      <c r="PIR105" s="267"/>
      <c r="PIS105" s="267"/>
      <c r="PIT105" s="267"/>
      <c r="PIU105" s="267"/>
      <c r="PIV105" s="267"/>
      <c r="PIW105" s="267"/>
      <c r="PIX105" s="267"/>
      <c r="PIY105" s="267"/>
      <c r="PIZ105" s="267"/>
      <c r="PJA105" s="267"/>
      <c r="PJB105" s="267"/>
      <c r="PJC105" s="267"/>
      <c r="PJD105" s="267"/>
      <c r="PJE105" s="267"/>
      <c r="PJF105" s="267"/>
      <c r="PJG105" s="267"/>
      <c r="PJH105" s="267"/>
      <c r="PJI105" s="267"/>
      <c r="PJJ105" s="267"/>
      <c r="PJK105" s="267"/>
      <c r="PJL105" s="267"/>
      <c r="PJM105" s="267"/>
      <c r="PJN105" s="267"/>
      <c r="PJO105" s="267"/>
      <c r="PJP105" s="267"/>
      <c r="PJQ105" s="267"/>
      <c r="PJR105" s="267"/>
      <c r="PJS105" s="267"/>
      <c r="PJT105" s="267"/>
      <c r="PJU105" s="267"/>
      <c r="PJV105" s="267"/>
      <c r="PJW105" s="267"/>
      <c r="PJX105" s="267"/>
      <c r="PJY105" s="267"/>
      <c r="PJZ105" s="267"/>
      <c r="PKA105" s="267"/>
      <c r="PKB105" s="267"/>
      <c r="PKC105" s="267"/>
      <c r="PKD105" s="267"/>
      <c r="PKE105" s="267"/>
      <c r="PKF105" s="267"/>
      <c r="PKG105" s="267"/>
      <c r="PKH105" s="267"/>
      <c r="PKI105" s="267"/>
      <c r="PKJ105" s="267"/>
      <c r="PKK105" s="267"/>
      <c r="PKL105" s="267"/>
      <c r="PKM105" s="267"/>
      <c r="PKN105" s="267"/>
      <c r="PKO105" s="267"/>
      <c r="PKP105" s="267"/>
      <c r="PKQ105" s="267"/>
      <c r="PKR105" s="267"/>
      <c r="PKS105" s="267"/>
      <c r="PKT105" s="267"/>
      <c r="PKU105" s="267"/>
      <c r="PKV105" s="267"/>
      <c r="PKW105" s="267"/>
      <c r="PKX105" s="267"/>
      <c r="PKY105" s="267"/>
      <c r="PKZ105" s="267"/>
      <c r="PLA105" s="267"/>
      <c r="PLB105" s="267"/>
      <c r="PLC105" s="267"/>
      <c r="PLD105" s="267"/>
      <c r="PLE105" s="267"/>
      <c r="PLF105" s="267"/>
      <c r="PLG105" s="267"/>
      <c r="PLH105" s="267"/>
      <c r="PLI105" s="267"/>
      <c r="PLJ105" s="267"/>
      <c r="PLK105" s="267"/>
      <c r="PLL105" s="267"/>
      <c r="PLM105" s="267"/>
      <c r="PLN105" s="267"/>
      <c r="PLO105" s="267"/>
      <c r="PLP105" s="267"/>
      <c r="PLQ105" s="267"/>
      <c r="PLR105" s="267"/>
      <c r="PLS105" s="267"/>
      <c r="PLT105" s="267"/>
      <c r="PLU105" s="267"/>
      <c r="PLV105" s="267"/>
      <c r="PLW105" s="267"/>
      <c r="PLX105" s="267"/>
      <c r="PLY105" s="267"/>
      <c r="PLZ105" s="267"/>
      <c r="PMA105" s="267"/>
      <c r="PMB105" s="267"/>
      <c r="PMC105" s="267"/>
      <c r="PMD105" s="267"/>
      <c r="PME105" s="267"/>
      <c r="PMF105" s="267"/>
      <c r="PMG105" s="267"/>
      <c r="PMH105" s="267"/>
      <c r="PMI105" s="267"/>
      <c r="PMJ105" s="267"/>
      <c r="PMK105" s="267"/>
      <c r="PML105" s="267"/>
      <c r="PMM105" s="267"/>
      <c r="PMN105" s="267"/>
      <c r="PMO105" s="267"/>
      <c r="PMP105" s="267"/>
      <c r="PMQ105" s="267"/>
      <c r="PMR105" s="267"/>
      <c r="PMS105" s="267"/>
      <c r="PMT105" s="267"/>
      <c r="PMU105" s="267"/>
      <c r="PMV105" s="267"/>
      <c r="PMW105" s="267"/>
      <c r="PMX105" s="267"/>
      <c r="PMY105" s="267"/>
      <c r="PMZ105" s="267"/>
      <c r="PNA105" s="267"/>
      <c r="PNB105" s="267"/>
      <c r="PNC105" s="267"/>
      <c r="PND105" s="267"/>
      <c r="PNE105" s="267"/>
      <c r="PNF105" s="267"/>
      <c r="PNG105" s="267"/>
      <c r="PNH105" s="267"/>
      <c r="PNI105" s="267"/>
      <c r="PNJ105" s="267"/>
      <c r="PNK105" s="267"/>
      <c r="PNL105" s="267"/>
      <c r="PNM105" s="267"/>
      <c r="PNN105" s="267"/>
      <c r="PNO105" s="267"/>
      <c r="PNP105" s="267"/>
      <c r="PNQ105" s="267"/>
      <c r="PNR105" s="267"/>
      <c r="PNS105" s="267"/>
      <c r="PNT105" s="267"/>
      <c r="PNU105" s="267"/>
      <c r="PNV105" s="267"/>
      <c r="PNW105" s="267"/>
      <c r="PNX105" s="267"/>
      <c r="PNY105" s="267"/>
      <c r="PNZ105" s="267"/>
      <c r="POA105" s="267"/>
      <c r="POB105" s="267"/>
      <c r="POC105" s="267"/>
      <c r="POD105" s="267"/>
      <c r="POE105" s="267"/>
      <c r="POF105" s="267"/>
      <c r="POG105" s="267"/>
      <c r="POH105" s="267"/>
      <c r="POI105" s="267"/>
      <c r="POJ105" s="267"/>
      <c r="POK105" s="267"/>
      <c r="POL105" s="267"/>
      <c r="POM105" s="267"/>
      <c r="PON105" s="267"/>
      <c r="POO105" s="267"/>
      <c r="POP105" s="267"/>
      <c r="POQ105" s="267"/>
      <c r="POR105" s="267"/>
      <c r="POS105" s="267"/>
      <c r="POT105" s="267"/>
      <c r="POU105" s="267"/>
      <c r="POV105" s="267"/>
      <c r="POW105" s="267"/>
      <c r="POX105" s="267"/>
      <c r="POY105" s="267"/>
      <c r="POZ105" s="267"/>
      <c r="PPA105" s="267"/>
      <c r="PPB105" s="267"/>
      <c r="PPC105" s="267"/>
      <c r="PPD105" s="267"/>
      <c r="PPE105" s="267"/>
      <c r="PPF105" s="267"/>
      <c r="PPG105" s="267"/>
      <c r="PPH105" s="267"/>
      <c r="PPI105" s="267"/>
      <c r="PPJ105" s="267"/>
      <c r="PPK105" s="267"/>
      <c r="PPL105" s="267"/>
      <c r="PPM105" s="267"/>
      <c r="PPN105" s="267"/>
      <c r="PPO105" s="267"/>
      <c r="PPP105" s="267"/>
      <c r="PPQ105" s="267"/>
      <c r="PPR105" s="267"/>
      <c r="PPS105" s="267"/>
      <c r="PPT105" s="267"/>
      <c r="PPU105" s="267"/>
      <c r="PPV105" s="267"/>
      <c r="PPW105" s="267"/>
      <c r="PPX105" s="267"/>
      <c r="PPY105" s="267"/>
      <c r="PPZ105" s="267"/>
      <c r="PQA105" s="267"/>
      <c r="PQB105" s="267"/>
      <c r="PQC105" s="267"/>
      <c r="PQD105" s="267"/>
      <c r="PQE105" s="267"/>
      <c r="PQF105" s="267"/>
      <c r="PQG105" s="267"/>
      <c r="PQH105" s="267"/>
      <c r="PQI105" s="267"/>
      <c r="PQJ105" s="267"/>
      <c r="PQK105" s="267"/>
      <c r="PQL105" s="267"/>
      <c r="PQM105" s="267"/>
      <c r="PQN105" s="267"/>
      <c r="PQO105" s="267"/>
      <c r="PQP105" s="267"/>
      <c r="PQQ105" s="267"/>
      <c r="PQR105" s="267"/>
      <c r="PQS105" s="267"/>
      <c r="PQT105" s="267"/>
      <c r="PQU105" s="267"/>
      <c r="PQV105" s="267"/>
      <c r="PQW105" s="267"/>
      <c r="PQX105" s="267"/>
      <c r="PQY105" s="267"/>
      <c r="PQZ105" s="267"/>
      <c r="PRA105" s="267"/>
      <c r="PRB105" s="267"/>
      <c r="PRC105" s="267"/>
      <c r="PRD105" s="267"/>
      <c r="PRE105" s="267"/>
      <c r="PRF105" s="267"/>
      <c r="PRG105" s="267"/>
      <c r="PRH105" s="267"/>
      <c r="PRI105" s="267"/>
      <c r="PRJ105" s="267"/>
      <c r="PRK105" s="267"/>
      <c r="PRL105" s="267"/>
      <c r="PRM105" s="267"/>
      <c r="PRN105" s="267"/>
      <c r="PRO105" s="267"/>
      <c r="PRP105" s="267"/>
      <c r="PRQ105" s="267"/>
      <c r="PRR105" s="267"/>
      <c r="PRS105" s="267"/>
      <c r="PRT105" s="267"/>
      <c r="PRU105" s="267"/>
      <c r="PRV105" s="267"/>
      <c r="PRW105" s="267"/>
      <c r="PRX105" s="267"/>
      <c r="PRY105" s="267"/>
      <c r="PRZ105" s="267"/>
      <c r="PSA105" s="267"/>
      <c r="PSB105" s="267"/>
      <c r="PSC105" s="267"/>
      <c r="PSD105" s="267"/>
      <c r="PSE105" s="267"/>
      <c r="PSF105" s="267"/>
      <c r="PSG105" s="267"/>
      <c r="PSH105" s="267"/>
      <c r="PSI105" s="267"/>
      <c r="PSJ105" s="267"/>
      <c r="PSK105" s="267"/>
      <c r="PSL105" s="267"/>
      <c r="PSM105" s="267"/>
      <c r="PSN105" s="267"/>
      <c r="PSO105" s="267"/>
      <c r="PSP105" s="267"/>
      <c r="PSQ105" s="267"/>
      <c r="PSR105" s="267"/>
      <c r="PSS105" s="267"/>
      <c r="PST105" s="267"/>
      <c r="PSU105" s="267"/>
      <c r="PSV105" s="267"/>
      <c r="PSW105" s="267"/>
      <c r="PSX105" s="267"/>
      <c r="PSY105" s="267"/>
      <c r="PSZ105" s="267"/>
      <c r="PTA105" s="267"/>
      <c r="PTB105" s="267"/>
      <c r="PTC105" s="267"/>
      <c r="PTD105" s="267"/>
      <c r="PTE105" s="267"/>
      <c r="PTF105" s="267"/>
      <c r="PTG105" s="267"/>
      <c r="PTH105" s="267"/>
      <c r="PTI105" s="267"/>
      <c r="PTJ105" s="267"/>
      <c r="PTK105" s="267"/>
      <c r="PTL105" s="267"/>
      <c r="PTM105" s="267"/>
      <c r="PTN105" s="267"/>
      <c r="PTO105" s="267"/>
      <c r="PTP105" s="267"/>
      <c r="PTQ105" s="267"/>
      <c r="PTR105" s="267"/>
      <c r="PTS105" s="267"/>
      <c r="PTT105" s="267"/>
      <c r="PTU105" s="267"/>
      <c r="PTV105" s="267"/>
      <c r="PTW105" s="267"/>
      <c r="PTX105" s="267"/>
      <c r="PTY105" s="267"/>
      <c r="PTZ105" s="267"/>
      <c r="PUA105" s="267"/>
      <c r="PUB105" s="267"/>
      <c r="PUC105" s="267"/>
      <c r="PUD105" s="267"/>
      <c r="PUE105" s="267"/>
      <c r="PUF105" s="267"/>
      <c r="PUG105" s="267"/>
      <c r="PUH105" s="267"/>
      <c r="PUI105" s="267"/>
      <c r="PUJ105" s="267"/>
      <c r="PUK105" s="267"/>
      <c r="PUL105" s="267"/>
      <c r="PUM105" s="267"/>
      <c r="PUN105" s="267"/>
      <c r="PUO105" s="267"/>
      <c r="PUP105" s="267"/>
      <c r="PUQ105" s="267"/>
      <c r="PUR105" s="267"/>
      <c r="PUS105" s="267"/>
      <c r="PUT105" s="267"/>
      <c r="PUU105" s="267"/>
      <c r="PUV105" s="267"/>
      <c r="PUW105" s="267"/>
      <c r="PUX105" s="267"/>
      <c r="PUY105" s="267"/>
      <c r="PUZ105" s="267"/>
      <c r="PVA105" s="267"/>
      <c r="PVB105" s="267"/>
      <c r="PVC105" s="267"/>
      <c r="PVD105" s="267"/>
      <c r="PVE105" s="267"/>
      <c r="PVF105" s="267"/>
      <c r="PVG105" s="267"/>
      <c r="PVH105" s="267"/>
      <c r="PVI105" s="267"/>
      <c r="PVJ105" s="267"/>
      <c r="PVK105" s="267"/>
      <c r="PVL105" s="267"/>
      <c r="PVM105" s="267"/>
      <c r="PVN105" s="267"/>
      <c r="PVO105" s="267"/>
      <c r="PVP105" s="267"/>
      <c r="PVQ105" s="267"/>
      <c r="PVR105" s="267"/>
      <c r="PVS105" s="267"/>
      <c r="PVT105" s="267"/>
      <c r="PVU105" s="267"/>
      <c r="PVV105" s="267"/>
      <c r="PVW105" s="267"/>
      <c r="PVX105" s="267"/>
      <c r="PVY105" s="267"/>
      <c r="PVZ105" s="267"/>
      <c r="PWA105" s="267"/>
      <c r="PWB105" s="267"/>
      <c r="PWC105" s="267"/>
      <c r="PWD105" s="267"/>
      <c r="PWE105" s="267"/>
      <c r="PWF105" s="267"/>
      <c r="PWG105" s="267"/>
      <c r="PWH105" s="267"/>
      <c r="PWI105" s="267"/>
      <c r="PWJ105" s="267"/>
      <c r="PWK105" s="267"/>
      <c r="PWL105" s="267"/>
      <c r="PWM105" s="267"/>
      <c r="PWN105" s="267"/>
      <c r="PWO105" s="267"/>
      <c r="PWP105" s="267"/>
      <c r="PWQ105" s="267"/>
      <c r="PWR105" s="267"/>
      <c r="PWS105" s="267"/>
      <c r="PWT105" s="267"/>
      <c r="PWU105" s="267"/>
      <c r="PWV105" s="267"/>
      <c r="PWW105" s="267"/>
      <c r="PWX105" s="267"/>
      <c r="PWY105" s="267"/>
      <c r="PWZ105" s="267"/>
      <c r="PXA105" s="267"/>
      <c r="PXB105" s="267"/>
      <c r="PXC105" s="267"/>
      <c r="PXD105" s="267"/>
      <c r="PXE105" s="267"/>
      <c r="PXF105" s="267"/>
      <c r="PXG105" s="267"/>
      <c r="PXH105" s="267"/>
      <c r="PXI105" s="267"/>
      <c r="PXJ105" s="267"/>
      <c r="PXK105" s="267"/>
      <c r="PXL105" s="267"/>
      <c r="PXM105" s="267"/>
      <c r="PXN105" s="267"/>
      <c r="PXO105" s="267"/>
      <c r="PXP105" s="267"/>
      <c r="PXQ105" s="267"/>
      <c r="PXR105" s="267"/>
      <c r="PXS105" s="267"/>
      <c r="PXT105" s="267"/>
      <c r="PXU105" s="267"/>
      <c r="PXV105" s="267"/>
      <c r="PXW105" s="267"/>
      <c r="PXX105" s="267"/>
      <c r="PXY105" s="267"/>
      <c r="PXZ105" s="267"/>
      <c r="PYA105" s="267"/>
      <c r="PYB105" s="267"/>
      <c r="PYC105" s="267"/>
      <c r="PYD105" s="267"/>
      <c r="PYE105" s="267"/>
      <c r="PYF105" s="267"/>
      <c r="PYG105" s="267"/>
      <c r="PYH105" s="267"/>
      <c r="PYI105" s="267"/>
      <c r="PYJ105" s="267"/>
      <c r="PYK105" s="267"/>
      <c r="PYL105" s="267"/>
      <c r="PYM105" s="267"/>
      <c r="PYN105" s="267"/>
      <c r="PYO105" s="267"/>
      <c r="PYP105" s="267"/>
      <c r="PYQ105" s="267"/>
      <c r="PYR105" s="267"/>
      <c r="PYS105" s="267"/>
      <c r="PYT105" s="267"/>
      <c r="PYU105" s="267"/>
      <c r="PYV105" s="267"/>
      <c r="PYW105" s="267"/>
      <c r="PYX105" s="267"/>
      <c r="PYY105" s="267"/>
      <c r="PYZ105" s="267"/>
      <c r="PZA105" s="267"/>
      <c r="PZB105" s="267"/>
      <c r="PZC105" s="267"/>
      <c r="PZD105" s="267"/>
      <c r="PZE105" s="267"/>
      <c r="PZF105" s="267"/>
      <c r="PZG105" s="267"/>
      <c r="PZH105" s="267"/>
      <c r="PZI105" s="267"/>
      <c r="PZJ105" s="267"/>
      <c r="PZK105" s="267"/>
      <c r="PZL105" s="267"/>
      <c r="PZM105" s="267"/>
      <c r="PZN105" s="267"/>
      <c r="PZO105" s="267"/>
      <c r="PZP105" s="267"/>
      <c r="PZQ105" s="267"/>
      <c r="PZR105" s="267"/>
      <c r="PZS105" s="267"/>
      <c r="PZT105" s="267"/>
      <c r="PZU105" s="267"/>
      <c r="PZV105" s="267"/>
      <c r="PZW105" s="267"/>
      <c r="PZX105" s="267"/>
      <c r="PZY105" s="267"/>
      <c r="PZZ105" s="267"/>
      <c r="QAA105" s="267"/>
      <c r="QAB105" s="267"/>
      <c r="QAC105" s="267"/>
      <c r="QAD105" s="267"/>
      <c r="QAE105" s="267"/>
      <c r="QAF105" s="267"/>
      <c r="QAG105" s="267"/>
      <c r="QAH105" s="267"/>
      <c r="QAI105" s="267"/>
      <c r="QAJ105" s="267"/>
      <c r="QAK105" s="267"/>
      <c r="QAL105" s="267"/>
      <c r="QAM105" s="267"/>
      <c r="QAN105" s="267"/>
      <c r="QAO105" s="267"/>
      <c r="QAP105" s="267"/>
      <c r="QAQ105" s="267"/>
      <c r="QAR105" s="267"/>
      <c r="QAS105" s="267"/>
      <c r="QAT105" s="267"/>
      <c r="QAU105" s="267"/>
      <c r="QAV105" s="267"/>
      <c r="QAW105" s="267"/>
      <c r="QAX105" s="267"/>
      <c r="QAY105" s="267"/>
      <c r="QAZ105" s="267"/>
      <c r="QBA105" s="267"/>
      <c r="QBB105" s="267"/>
      <c r="QBC105" s="267"/>
      <c r="QBD105" s="267"/>
      <c r="QBE105" s="267"/>
      <c r="QBF105" s="267"/>
      <c r="QBG105" s="267"/>
      <c r="QBH105" s="267"/>
      <c r="QBI105" s="267"/>
      <c r="QBJ105" s="267"/>
      <c r="QBK105" s="267"/>
      <c r="QBL105" s="267"/>
      <c r="QBM105" s="267"/>
      <c r="QBN105" s="267"/>
      <c r="QBO105" s="267"/>
      <c r="QBP105" s="267"/>
      <c r="QBQ105" s="267"/>
      <c r="QBR105" s="267"/>
      <c r="QBS105" s="267"/>
      <c r="QBT105" s="267"/>
      <c r="QBU105" s="267"/>
      <c r="QBV105" s="267"/>
      <c r="QBW105" s="267"/>
      <c r="QBX105" s="267"/>
      <c r="QBY105" s="267"/>
      <c r="QBZ105" s="267"/>
      <c r="QCA105" s="267"/>
      <c r="QCB105" s="267"/>
      <c r="QCC105" s="267"/>
      <c r="QCD105" s="267"/>
      <c r="QCE105" s="267"/>
      <c r="QCF105" s="267"/>
      <c r="QCG105" s="267"/>
      <c r="QCH105" s="267"/>
      <c r="QCI105" s="267"/>
      <c r="QCJ105" s="267"/>
      <c r="QCK105" s="267"/>
      <c r="QCL105" s="267"/>
      <c r="QCM105" s="267"/>
      <c r="QCN105" s="267"/>
      <c r="QCO105" s="267"/>
      <c r="QCP105" s="267"/>
      <c r="QCQ105" s="267"/>
      <c r="QCR105" s="267"/>
      <c r="QCS105" s="267"/>
      <c r="QCT105" s="267"/>
      <c r="QCU105" s="267"/>
      <c r="QCV105" s="267"/>
      <c r="QCW105" s="267"/>
      <c r="QCX105" s="267"/>
      <c r="QCY105" s="267"/>
      <c r="QCZ105" s="267"/>
      <c r="QDA105" s="267"/>
      <c r="QDB105" s="267"/>
      <c r="QDC105" s="267"/>
      <c r="QDD105" s="267"/>
      <c r="QDE105" s="267"/>
      <c r="QDF105" s="267"/>
      <c r="QDG105" s="267"/>
      <c r="QDH105" s="267"/>
      <c r="QDI105" s="267"/>
      <c r="QDJ105" s="267"/>
      <c r="QDK105" s="267"/>
      <c r="QDL105" s="267"/>
      <c r="QDM105" s="267"/>
      <c r="QDN105" s="267"/>
      <c r="QDO105" s="267"/>
      <c r="QDP105" s="267"/>
      <c r="QDQ105" s="267"/>
      <c r="QDR105" s="267"/>
      <c r="QDS105" s="267"/>
      <c r="QDT105" s="267"/>
      <c r="QDU105" s="267"/>
      <c r="QDV105" s="267"/>
      <c r="QDW105" s="267"/>
      <c r="QDX105" s="267"/>
      <c r="QDY105" s="267"/>
      <c r="QDZ105" s="267"/>
      <c r="QEA105" s="267"/>
      <c r="QEB105" s="267"/>
      <c r="QEC105" s="267"/>
      <c r="QED105" s="267"/>
      <c r="QEE105" s="267"/>
      <c r="QEF105" s="267"/>
      <c r="QEG105" s="267"/>
      <c r="QEH105" s="267"/>
      <c r="QEI105" s="267"/>
      <c r="QEJ105" s="267"/>
      <c r="QEK105" s="267"/>
      <c r="QEL105" s="267"/>
      <c r="QEM105" s="267"/>
      <c r="QEN105" s="267"/>
      <c r="QEO105" s="267"/>
      <c r="QEP105" s="267"/>
      <c r="QEQ105" s="267"/>
      <c r="QER105" s="267"/>
      <c r="QES105" s="267"/>
      <c r="QET105" s="267"/>
      <c r="QEU105" s="267"/>
      <c r="QEV105" s="267"/>
      <c r="QEW105" s="267"/>
      <c r="QEX105" s="267"/>
      <c r="QEY105" s="267"/>
      <c r="QEZ105" s="267"/>
      <c r="QFA105" s="267"/>
      <c r="QFB105" s="267"/>
      <c r="QFC105" s="267"/>
      <c r="QFD105" s="267"/>
      <c r="QFE105" s="267"/>
      <c r="QFF105" s="267"/>
      <c r="QFG105" s="267"/>
      <c r="QFH105" s="267"/>
      <c r="QFI105" s="267"/>
      <c r="QFJ105" s="267"/>
      <c r="QFK105" s="267"/>
      <c r="QFL105" s="267"/>
      <c r="QFM105" s="267"/>
      <c r="QFN105" s="267"/>
      <c r="QFO105" s="267"/>
      <c r="QFP105" s="267"/>
      <c r="QFQ105" s="267"/>
      <c r="QFR105" s="267"/>
      <c r="QFS105" s="267"/>
      <c r="QFT105" s="267"/>
      <c r="QFU105" s="267"/>
      <c r="QFV105" s="267"/>
      <c r="QFW105" s="267"/>
      <c r="QFX105" s="267"/>
      <c r="QFY105" s="267"/>
      <c r="QFZ105" s="267"/>
      <c r="QGA105" s="267"/>
      <c r="QGB105" s="267"/>
      <c r="QGC105" s="267"/>
      <c r="QGD105" s="267"/>
      <c r="QGE105" s="267"/>
      <c r="QGF105" s="267"/>
      <c r="QGG105" s="267"/>
      <c r="QGH105" s="267"/>
      <c r="QGI105" s="267"/>
      <c r="QGJ105" s="267"/>
      <c r="QGK105" s="267"/>
      <c r="QGL105" s="267"/>
      <c r="QGM105" s="267"/>
      <c r="QGN105" s="267"/>
      <c r="QGO105" s="267"/>
      <c r="QGP105" s="267"/>
      <c r="QGQ105" s="267"/>
      <c r="QGR105" s="267"/>
      <c r="QGS105" s="267"/>
      <c r="QGT105" s="267"/>
      <c r="QGU105" s="267"/>
      <c r="QGV105" s="267"/>
      <c r="QGW105" s="267"/>
      <c r="QGX105" s="267"/>
      <c r="QGY105" s="267"/>
      <c r="QGZ105" s="267"/>
      <c r="QHA105" s="267"/>
      <c r="QHB105" s="267"/>
      <c r="QHC105" s="267"/>
      <c r="QHD105" s="267"/>
      <c r="QHE105" s="267"/>
      <c r="QHF105" s="267"/>
      <c r="QHG105" s="267"/>
      <c r="QHH105" s="267"/>
      <c r="QHI105" s="267"/>
      <c r="QHJ105" s="267"/>
      <c r="QHK105" s="267"/>
      <c r="QHL105" s="267"/>
      <c r="QHM105" s="267"/>
      <c r="QHN105" s="267"/>
      <c r="QHO105" s="267"/>
      <c r="QHP105" s="267"/>
      <c r="QHQ105" s="267"/>
      <c r="QHR105" s="267"/>
      <c r="QHS105" s="267"/>
      <c r="QHT105" s="267"/>
      <c r="QHU105" s="267"/>
      <c r="QHV105" s="267"/>
      <c r="QHW105" s="267"/>
      <c r="QHX105" s="267"/>
      <c r="QHY105" s="267"/>
      <c r="QHZ105" s="267"/>
      <c r="QIA105" s="267"/>
      <c r="QIB105" s="267"/>
      <c r="QIC105" s="267"/>
      <c r="QID105" s="267"/>
      <c r="QIE105" s="267"/>
      <c r="QIF105" s="267"/>
      <c r="QIG105" s="267"/>
      <c r="QIH105" s="267"/>
      <c r="QII105" s="267"/>
      <c r="QIJ105" s="267"/>
      <c r="QIK105" s="267"/>
      <c r="QIL105" s="267"/>
      <c r="QIM105" s="267"/>
      <c r="QIN105" s="267"/>
      <c r="QIO105" s="267"/>
      <c r="QIP105" s="267"/>
      <c r="QIQ105" s="267"/>
      <c r="QIR105" s="267"/>
      <c r="QIS105" s="267"/>
      <c r="QIT105" s="267"/>
      <c r="QIU105" s="267"/>
      <c r="QIV105" s="267"/>
      <c r="QIW105" s="267"/>
      <c r="QIX105" s="267"/>
      <c r="QIY105" s="267"/>
      <c r="QIZ105" s="267"/>
      <c r="QJA105" s="267"/>
      <c r="QJB105" s="267"/>
      <c r="QJC105" s="267"/>
      <c r="QJD105" s="267"/>
      <c r="QJE105" s="267"/>
      <c r="QJF105" s="267"/>
      <c r="QJG105" s="267"/>
      <c r="QJH105" s="267"/>
      <c r="QJI105" s="267"/>
      <c r="QJJ105" s="267"/>
      <c r="QJK105" s="267"/>
      <c r="QJL105" s="267"/>
      <c r="QJM105" s="267"/>
      <c r="QJN105" s="267"/>
      <c r="QJO105" s="267"/>
      <c r="QJP105" s="267"/>
      <c r="QJQ105" s="267"/>
      <c r="QJR105" s="267"/>
      <c r="QJS105" s="267"/>
      <c r="QJT105" s="267"/>
      <c r="QJU105" s="267"/>
      <c r="QJV105" s="267"/>
      <c r="QJW105" s="267"/>
      <c r="QJX105" s="267"/>
      <c r="QJY105" s="267"/>
      <c r="QJZ105" s="267"/>
      <c r="QKA105" s="267"/>
      <c r="QKB105" s="267"/>
      <c r="QKC105" s="267"/>
      <c r="QKD105" s="267"/>
      <c r="QKE105" s="267"/>
      <c r="QKF105" s="267"/>
      <c r="QKG105" s="267"/>
      <c r="QKH105" s="267"/>
      <c r="QKI105" s="267"/>
      <c r="QKJ105" s="267"/>
      <c r="QKK105" s="267"/>
      <c r="QKL105" s="267"/>
      <c r="QKM105" s="267"/>
      <c r="QKN105" s="267"/>
      <c r="QKO105" s="267"/>
      <c r="QKP105" s="267"/>
      <c r="QKQ105" s="267"/>
      <c r="QKR105" s="267"/>
      <c r="QKS105" s="267"/>
      <c r="QKT105" s="267"/>
      <c r="QKU105" s="267"/>
      <c r="QKV105" s="267"/>
      <c r="QKW105" s="267"/>
      <c r="QKX105" s="267"/>
      <c r="QKY105" s="267"/>
      <c r="QKZ105" s="267"/>
      <c r="QLA105" s="267"/>
      <c r="QLB105" s="267"/>
      <c r="QLC105" s="267"/>
      <c r="QLD105" s="267"/>
      <c r="QLE105" s="267"/>
      <c r="QLF105" s="267"/>
      <c r="QLG105" s="267"/>
      <c r="QLH105" s="267"/>
      <c r="QLI105" s="267"/>
      <c r="QLJ105" s="267"/>
      <c r="QLK105" s="267"/>
      <c r="QLL105" s="267"/>
      <c r="QLM105" s="267"/>
      <c r="QLN105" s="267"/>
      <c r="QLO105" s="267"/>
      <c r="QLP105" s="267"/>
      <c r="QLQ105" s="267"/>
      <c r="QLR105" s="267"/>
      <c r="QLS105" s="267"/>
      <c r="QLT105" s="267"/>
      <c r="QLU105" s="267"/>
      <c r="QLV105" s="267"/>
      <c r="QLW105" s="267"/>
      <c r="QLX105" s="267"/>
      <c r="QLY105" s="267"/>
      <c r="QLZ105" s="267"/>
      <c r="QMA105" s="267"/>
      <c r="QMB105" s="267"/>
      <c r="QMC105" s="267"/>
      <c r="QMD105" s="267"/>
      <c r="QME105" s="267"/>
      <c r="QMF105" s="267"/>
      <c r="QMG105" s="267"/>
      <c r="QMH105" s="267"/>
      <c r="QMI105" s="267"/>
      <c r="QMJ105" s="267"/>
      <c r="QMK105" s="267"/>
      <c r="QML105" s="267"/>
      <c r="QMM105" s="267"/>
      <c r="QMN105" s="267"/>
      <c r="QMO105" s="267"/>
      <c r="QMP105" s="267"/>
      <c r="QMQ105" s="267"/>
      <c r="QMR105" s="267"/>
      <c r="QMS105" s="267"/>
      <c r="QMT105" s="267"/>
      <c r="QMU105" s="267"/>
      <c r="QMV105" s="267"/>
      <c r="QMW105" s="267"/>
      <c r="QMX105" s="267"/>
      <c r="QMY105" s="267"/>
      <c r="QMZ105" s="267"/>
      <c r="QNA105" s="267"/>
      <c r="QNB105" s="267"/>
      <c r="QNC105" s="267"/>
      <c r="QND105" s="267"/>
      <c r="QNE105" s="267"/>
      <c r="QNF105" s="267"/>
      <c r="QNG105" s="267"/>
      <c r="QNH105" s="267"/>
      <c r="QNI105" s="267"/>
      <c r="QNJ105" s="267"/>
      <c r="QNK105" s="267"/>
      <c r="QNL105" s="267"/>
      <c r="QNM105" s="267"/>
      <c r="QNN105" s="267"/>
      <c r="QNO105" s="267"/>
      <c r="QNP105" s="267"/>
      <c r="QNQ105" s="267"/>
      <c r="QNR105" s="267"/>
      <c r="QNS105" s="267"/>
      <c r="QNT105" s="267"/>
      <c r="QNU105" s="267"/>
      <c r="QNV105" s="267"/>
      <c r="QNW105" s="267"/>
      <c r="QNX105" s="267"/>
      <c r="QNY105" s="267"/>
      <c r="QNZ105" s="267"/>
      <c r="QOA105" s="267"/>
      <c r="QOB105" s="267"/>
      <c r="QOC105" s="267"/>
      <c r="QOD105" s="267"/>
      <c r="QOE105" s="267"/>
      <c r="QOF105" s="267"/>
      <c r="QOG105" s="267"/>
      <c r="QOH105" s="267"/>
      <c r="QOI105" s="267"/>
      <c r="QOJ105" s="267"/>
      <c r="QOK105" s="267"/>
      <c r="QOL105" s="267"/>
      <c r="QOM105" s="267"/>
      <c r="QON105" s="267"/>
      <c r="QOO105" s="267"/>
      <c r="QOP105" s="267"/>
      <c r="QOQ105" s="267"/>
      <c r="QOR105" s="267"/>
      <c r="QOS105" s="267"/>
      <c r="QOT105" s="267"/>
      <c r="QOU105" s="267"/>
      <c r="QOV105" s="267"/>
      <c r="QOW105" s="267"/>
      <c r="QOX105" s="267"/>
      <c r="QOY105" s="267"/>
      <c r="QOZ105" s="267"/>
      <c r="QPA105" s="267"/>
      <c r="QPB105" s="267"/>
      <c r="QPC105" s="267"/>
      <c r="QPD105" s="267"/>
      <c r="QPE105" s="267"/>
      <c r="QPF105" s="267"/>
      <c r="QPG105" s="267"/>
      <c r="QPH105" s="267"/>
      <c r="QPI105" s="267"/>
      <c r="QPJ105" s="267"/>
      <c r="QPK105" s="267"/>
      <c r="QPL105" s="267"/>
      <c r="QPM105" s="267"/>
      <c r="QPN105" s="267"/>
      <c r="QPO105" s="267"/>
      <c r="QPP105" s="267"/>
      <c r="QPQ105" s="267"/>
      <c r="QPR105" s="267"/>
      <c r="QPS105" s="267"/>
      <c r="QPT105" s="267"/>
      <c r="QPU105" s="267"/>
      <c r="QPV105" s="267"/>
      <c r="QPW105" s="267"/>
      <c r="QPX105" s="267"/>
      <c r="QPY105" s="267"/>
      <c r="QPZ105" s="267"/>
      <c r="QQA105" s="267"/>
      <c r="QQB105" s="267"/>
      <c r="QQC105" s="267"/>
      <c r="QQD105" s="267"/>
      <c r="QQE105" s="267"/>
      <c r="QQF105" s="267"/>
      <c r="QQG105" s="267"/>
      <c r="QQH105" s="267"/>
      <c r="QQI105" s="267"/>
      <c r="QQJ105" s="267"/>
      <c r="QQK105" s="267"/>
      <c r="QQL105" s="267"/>
      <c r="QQM105" s="267"/>
      <c r="QQN105" s="267"/>
      <c r="QQO105" s="267"/>
      <c r="QQP105" s="267"/>
      <c r="QQQ105" s="267"/>
      <c r="QQR105" s="267"/>
      <c r="QQS105" s="267"/>
      <c r="QQT105" s="267"/>
      <c r="QQU105" s="267"/>
      <c r="QQV105" s="267"/>
      <c r="QQW105" s="267"/>
      <c r="QQX105" s="267"/>
      <c r="QQY105" s="267"/>
      <c r="QQZ105" s="267"/>
      <c r="QRA105" s="267"/>
      <c r="QRB105" s="267"/>
      <c r="QRC105" s="267"/>
      <c r="QRD105" s="267"/>
      <c r="QRE105" s="267"/>
      <c r="QRF105" s="267"/>
      <c r="QRG105" s="267"/>
      <c r="QRH105" s="267"/>
      <c r="QRI105" s="267"/>
      <c r="QRJ105" s="267"/>
      <c r="QRK105" s="267"/>
      <c r="QRL105" s="267"/>
      <c r="QRM105" s="267"/>
      <c r="QRN105" s="267"/>
      <c r="QRO105" s="267"/>
      <c r="QRP105" s="267"/>
      <c r="QRQ105" s="267"/>
      <c r="QRR105" s="267"/>
      <c r="QRS105" s="267"/>
      <c r="QRT105" s="267"/>
      <c r="QRU105" s="267"/>
      <c r="QRV105" s="267"/>
      <c r="QRW105" s="267"/>
      <c r="QRX105" s="267"/>
      <c r="QRY105" s="267"/>
      <c r="QRZ105" s="267"/>
      <c r="QSA105" s="267"/>
      <c r="QSB105" s="267"/>
      <c r="QSC105" s="267"/>
      <c r="QSD105" s="267"/>
      <c r="QSE105" s="267"/>
      <c r="QSF105" s="267"/>
      <c r="QSG105" s="267"/>
      <c r="QSH105" s="267"/>
      <c r="QSI105" s="267"/>
      <c r="QSJ105" s="267"/>
      <c r="QSK105" s="267"/>
      <c r="QSL105" s="267"/>
      <c r="QSM105" s="267"/>
      <c r="QSN105" s="267"/>
      <c r="QSO105" s="267"/>
      <c r="QSP105" s="267"/>
      <c r="QSQ105" s="267"/>
      <c r="QSR105" s="267"/>
      <c r="QSS105" s="267"/>
      <c r="QST105" s="267"/>
      <c r="QSU105" s="267"/>
      <c r="QSV105" s="267"/>
      <c r="QSW105" s="267"/>
      <c r="QSX105" s="267"/>
      <c r="QSY105" s="267"/>
      <c r="QSZ105" s="267"/>
      <c r="QTA105" s="267"/>
      <c r="QTB105" s="267"/>
      <c r="QTC105" s="267"/>
      <c r="QTD105" s="267"/>
      <c r="QTE105" s="267"/>
      <c r="QTF105" s="267"/>
      <c r="QTG105" s="267"/>
      <c r="QTH105" s="267"/>
      <c r="QTI105" s="267"/>
      <c r="QTJ105" s="267"/>
      <c r="QTK105" s="267"/>
      <c r="QTL105" s="267"/>
      <c r="QTM105" s="267"/>
      <c r="QTN105" s="267"/>
      <c r="QTO105" s="267"/>
      <c r="QTP105" s="267"/>
      <c r="QTQ105" s="267"/>
      <c r="QTR105" s="267"/>
      <c r="QTS105" s="267"/>
      <c r="QTT105" s="267"/>
      <c r="QTU105" s="267"/>
      <c r="QTV105" s="267"/>
      <c r="QTW105" s="267"/>
      <c r="QTX105" s="267"/>
      <c r="QTY105" s="267"/>
      <c r="QTZ105" s="267"/>
      <c r="QUA105" s="267"/>
      <c r="QUB105" s="267"/>
      <c r="QUC105" s="267"/>
      <c r="QUD105" s="267"/>
      <c r="QUE105" s="267"/>
      <c r="QUF105" s="267"/>
      <c r="QUG105" s="267"/>
      <c r="QUH105" s="267"/>
      <c r="QUI105" s="267"/>
      <c r="QUJ105" s="267"/>
      <c r="QUK105" s="267"/>
      <c r="QUL105" s="267"/>
      <c r="QUM105" s="267"/>
      <c r="QUN105" s="267"/>
      <c r="QUO105" s="267"/>
      <c r="QUP105" s="267"/>
      <c r="QUQ105" s="267"/>
      <c r="QUR105" s="267"/>
      <c r="QUS105" s="267"/>
      <c r="QUT105" s="267"/>
      <c r="QUU105" s="267"/>
      <c r="QUV105" s="267"/>
      <c r="QUW105" s="267"/>
      <c r="QUX105" s="267"/>
      <c r="QUY105" s="267"/>
      <c r="QUZ105" s="267"/>
      <c r="QVA105" s="267"/>
      <c r="QVB105" s="267"/>
      <c r="QVC105" s="267"/>
      <c r="QVD105" s="267"/>
      <c r="QVE105" s="267"/>
      <c r="QVF105" s="267"/>
      <c r="QVG105" s="267"/>
      <c r="QVH105" s="267"/>
      <c r="QVI105" s="267"/>
      <c r="QVJ105" s="267"/>
      <c r="QVK105" s="267"/>
      <c r="QVL105" s="267"/>
      <c r="QVM105" s="267"/>
      <c r="QVN105" s="267"/>
      <c r="QVO105" s="267"/>
      <c r="QVP105" s="267"/>
      <c r="QVQ105" s="267"/>
      <c r="QVR105" s="267"/>
      <c r="QVS105" s="267"/>
      <c r="QVT105" s="267"/>
      <c r="QVU105" s="267"/>
      <c r="QVV105" s="267"/>
      <c r="QVW105" s="267"/>
      <c r="QVX105" s="267"/>
      <c r="QVY105" s="267"/>
      <c r="QVZ105" s="267"/>
      <c r="QWA105" s="267"/>
      <c r="QWB105" s="267"/>
      <c r="QWC105" s="267"/>
      <c r="QWD105" s="267"/>
      <c r="QWE105" s="267"/>
      <c r="QWF105" s="267"/>
      <c r="QWG105" s="267"/>
      <c r="QWH105" s="267"/>
      <c r="QWI105" s="267"/>
      <c r="QWJ105" s="267"/>
      <c r="QWK105" s="267"/>
      <c r="QWL105" s="267"/>
      <c r="QWM105" s="267"/>
      <c r="QWN105" s="267"/>
      <c r="QWO105" s="267"/>
      <c r="QWP105" s="267"/>
      <c r="QWQ105" s="267"/>
      <c r="QWR105" s="267"/>
      <c r="QWS105" s="267"/>
      <c r="QWT105" s="267"/>
      <c r="QWU105" s="267"/>
      <c r="QWV105" s="267"/>
      <c r="QWW105" s="267"/>
      <c r="QWX105" s="267"/>
      <c r="QWY105" s="267"/>
      <c r="QWZ105" s="267"/>
      <c r="QXA105" s="267"/>
      <c r="QXB105" s="267"/>
      <c r="QXC105" s="267"/>
      <c r="QXD105" s="267"/>
      <c r="QXE105" s="267"/>
      <c r="QXF105" s="267"/>
      <c r="QXG105" s="267"/>
      <c r="QXH105" s="267"/>
      <c r="QXI105" s="267"/>
      <c r="QXJ105" s="267"/>
      <c r="QXK105" s="267"/>
      <c r="QXL105" s="267"/>
      <c r="QXM105" s="267"/>
      <c r="QXN105" s="267"/>
      <c r="QXO105" s="267"/>
      <c r="QXP105" s="267"/>
      <c r="QXQ105" s="267"/>
      <c r="QXR105" s="267"/>
      <c r="QXS105" s="267"/>
      <c r="QXT105" s="267"/>
      <c r="QXU105" s="267"/>
      <c r="QXV105" s="267"/>
      <c r="QXW105" s="267"/>
      <c r="QXX105" s="267"/>
      <c r="QXY105" s="267"/>
      <c r="QXZ105" s="267"/>
      <c r="QYA105" s="267"/>
      <c r="QYB105" s="267"/>
      <c r="QYC105" s="267"/>
      <c r="QYD105" s="267"/>
      <c r="QYE105" s="267"/>
      <c r="QYF105" s="267"/>
      <c r="QYG105" s="267"/>
      <c r="QYH105" s="267"/>
      <c r="QYI105" s="267"/>
      <c r="QYJ105" s="267"/>
      <c r="QYK105" s="267"/>
      <c r="QYL105" s="267"/>
      <c r="QYM105" s="267"/>
      <c r="QYN105" s="267"/>
      <c r="QYO105" s="267"/>
      <c r="QYP105" s="267"/>
      <c r="QYQ105" s="267"/>
      <c r="QYR105" s="267"/>
      <c r="QYS105" s="267"/>
      <c r="QYT105" s="267"/>
      <c r="QYU105" s="267"/>
      <c r="QYV105" s="267"/>
      <c r="QYW105" s="267"/>
      <c r="QYX105" s="267"/>
      <c r="QYY105" s="267"/>
      <c r="QYZ105" s="267"/>
      <c r="QZA105" s="267"/>
      <c r="QZB105" s="267"/>
      <c r="QZC105" s="267"/>
      <c r="QZD105" s="267"/>
      <c r="QZE105" s="267"/>
      <c r="QZF105" s="267"/>
      <c r="QZG105" s="267"/>
      <c r="QZH105" s="267"/>
      <c r="QZI105" s="267"/>
      <c r="QZJ105" s="267"/>
      <c r="QZK105" s="267"/>
      <c r="QZL105" s="267"/>
      <c r="QZM105" s="267"/>
      <c r="QZN105" s="267"/>
      <c r="QZO105" s="267"/>
      <c r="QZP105" s="267"/>
      <c r="QZQ105" s="267"/>
      <c r="QZR105" s="267"/>
      <c r="QZS105" s="267"/>
      <c r="QZT105" s="267"/>
      <c r="QZU105" s="267"/>
      <c r="QZV105" s="267"/>
      <c r="QZW105" s="267"/>
      <c r="QZX105" s="267"/>
      <c r="QZY105" s="267"/>
      <c r="QZZ105" s="267"/>
      <c r="RAA105" s="267"/>
      <c r="RAB105" s="267"/>
      <c r="RAC105" s="267"/>
      <c r="RAD105" s="267"/>
      <c r="RAE105" s="267"/>
      <c r="RAF105" s="267"/>
      <c r="RAG105" s="267"/>
      <c r="RAH105" s="267"/>
      <c r="RAI105" s="267"/>
      <c r="RAJ105" s="267"/>
      <c r="RAK105" s="267"/>
      <c r="RAL105" s="267"/>
      <c r="RAM105" s="267"/>
      <c r="RAN105" s="267"/>
      <c r="RAO105" s="267"/>
      <c r="RAP105" s="267"/>
      <c r="RAQ105" s="267"/>
      <c r="RAR105" s="267"/>
      <c r="RAS105" s="267"/>
      <c r="RAT105" s="267"/>
      <c r="RAU105" s="267"/>
      <c r="RAV105" s="267"/>
      <c r="RAW105" s="267"/>
      <c r="RAX105" s="267"/>
      <c r="RAY105" s="267"/>
      <c r="RAZ105" s="267"/>
      <c r="RBA105" s="267"/>
      <c r="RBB105" s="267"/>
      <c r="RBC105" s="267"/>
      <c r="RBD105" s="267"/>
      <c r="RBE105" s="267"/>
      <c r="RBF105" s="267"/>
      <c r="RBG105" s="267"/>
      <c r="RBH105" s="267"/>
      <c r="RBI105" s="267"/>
      <c r="RBJ105" s="267"/>
      <c r="RBK105" s="267"/>
      <c r="RBL105" s="267"/>
      <c r="RBM105" s="267"/>
      <c r="RBN105" s="267"/>
      <c r="RBO105" s="267"/>
      <c r="RBP105" s="267"/>
      <c r="RBQ105" s="267"/>
      <c r="RBR105" s="267"/>
      <c r="RBS105" s="267"/>
      <c r="RBT105" s="267"/>
      <c r="RBU105" s="267"/>
      <c r="RBV105" s="267"/>
      <c r="RBW105" s="267"/>
      <c r="RBX105" s="267"/>
      <c r="RBY105" s="267"/>
      <c r="RBZ105" s="267"/>
      <c r="RCA105" s="267"/>
      <c r="RCB105" s="267"/>
      <c r="RCC105" s="267"/>
      <c r="RCD105" s="267"/>
      <c r="RCE105" s="267"/>
      <c r="RCF105" s="267"/>
      <c r="RCG105" s="267"/>
      <c r="RCH105" s="267"/>
      <c r="RCI105" s="267"/>
      <c r="RCJ105" s="267"/>
      <c r="RCK105" s="267"/>
      <c r="RCL105" s="267"/>
      <c r="RCM105" s="267"/>
      <c r="RCN105" s="267"/>
      <c r="RCO105" s="267"/>
      <c r="RCP105" s="267"/>
      <c r="RCQ105" s="267"/>
      <c r="RCR105" s="267"/>
      <c r="RCS105" s="267"/>
      <c r="RCT105" s="267"/>
      <c r="RCU105" s="267"/>
      <c r="RCV105" s="267"/>
      <c r="RCW105" s="267"/>
      <c r="RCX105" s="267"/>
      <c r="RCY105" s="267"/>
      <c r="RCZ105" s="267"/>
      <c r="RDA105" s="267"/>
      <c r="RDB105" s="267"/>
      <c r="RDC105" s="267"/>
      <c r="RDD105" s="267"/>
      <c r="RDE105" s="267"/>
      <c r="RDF105" s="267"/>
      <c r="RDG105" s="267"/>
      <c r="RDH105" s="267"/>
      <c r="RDI105" s="267"/>
      <c r="RDJ105" s="267"/>
      <c r="RDK105" s="267"/>
      <c r="RDL105" s="267"/>
      <c r="RDM105" s="267"/>
      <c r="RDN105" s="267"/>
      <c r="RDO105" s="267"/>
      <c r="RDP105" s="267"/>
      <c r="RDQ105" s="267"/>
      <c r="RDR105" s="267"/>
      <c r="RDS105" s="267"/>
      <c r="RDT105" s="267"/>
      <c r="RDU105" s="267"/>
      <c r="RDV105" s="267"/>
      <c r="RDW105" s="267"/>
      <c r="RDX105" s="267"/>
      <c r="RDY105" s="267"/>
      <c r="RDZ105" s="267"/>
      <c r="REA105" s="267"/>
      <c r="REB105" s="267"/>
      <c r="REC105" s="267"/>
      <c r="RED105" s="267"/>
      <c r="REE105" s="267"/>
      <c r="REF105" s="267"/>
      <c r="REG105" s="267"/>
      <c r="REH105" s="267"/>
      <c r="REI105" s="267"/>
      <c r="REJ105" s="267"/>
      <c r="REK105" s="267"/>
      <c r="REL105" s="267"/>
      <c r="REM105" s="267"/>
      <c r="REN105" s="267"/>
      <c r="REO105" s="267"/>
      <c r="REP105" s="267"/>
      <c r="REQ105" s="267"/>
      <c r="RER105" s="267"/>
      <c r="RES105" s="267"/>
      <c r="RET105" s="267"/>
      <c r="REU105" s="267"/>
      <c r="REV105" s="267"/>
      <c r="REW105" s="267"/>
      <c r="REX105" s="267"/>
      <c r="REY105" s="267"/>
      <c r="REZ105" s="267"/>
      <c r="RFA105" s="267"/>
      <c r="RFB105" s="267"/>
      <c r="RFC105" s="267"/>
      <c r="RFD105" s="267"/>
      <c r="RFE105" s="267"/>
      <c r="RFF105" s="267"/>
      <c r="RFG105" s="267"/>
      <c r="RFH105" s="267"/>
      <c r="RFI105" s="267"/>
      <c r="RFJ105" s="267"/>
      <c r="RFK105" s="267"/>
      <c r="RFL105" s="267"/>
      <c r="RFM105" s="267"/>
      <c r="RFN105" s="267"/>
      <c r="RFO105" s="267"/>
      <c r="RFP105" s="267"/>
      <c r="RFQ105" s="267"/>
      <c r="RFR105" s="267"/>
      <c r="RFS105" s="267"/>
      <c r="RFT105" s="267"/>
      <c r="RFU105" s="267"/>
      <c r="RFV105" s="267"/>
      <c r="RFW105" s="267"/>
      <c r="RFX105" s="267"/>
      <c r="RFY105" s="267"/>
      <c r="RFZ105" s="267"/>
      <c r="RGA105" s="267"/>
      <c r="RGB105" s="267"/>
      <c r="RGC105" s="267"/>
      <c r="RGD105" s="267"/>
      <c r="RGE105" s="267"/>
      <c r="RGF105" s="267"/>
      <c r="RGG105" s="267"/>
      <c r="RGH105" s="267"/>
      <c r="RGI105" s="267"/>
      <c r="RGJ105" s="267"/>
      <c r="RGK105" s="267"/>
      <c r="RGL105" s="267"/>
      <c r="RGM105" s="267"/>
      <c r="RGN105" s="267"/>
      <c r="RGO105" s="267"/>
      <c r="RGP105" s="267"/>
      <c r="RGQ105" s="267"/>
      <c r="RGR105" s="267"/>
      <c r="RGS105" s="267"/>
      <c r="RGT105" s="267"/>
      <c r="RGU105" s="267"/>
      <c r="RGV105" s="267"/>
      <c r="RGW105" s="267"/>
      <c r="RGX105" s="267"/>
      <c r="RGY105" s="267"/>
      <c r="RGZ105" s="267"/>
      <c r="RHA105" s="267"/>
      <c r="RHB105" s="267"/>
      <c r="RHC105" s="267"/>
      <c r="RHD105" s="267"/>
      <c r="RHE105" s="267"/>
      <c r="RHF105" s="267"/>
      <c r="RHG105" s="267"/>
      <c r="RHH105" s="267"/>
      <c r="RHI105" s="267"/>
      <c r="RHJ105" s="267"/>
      <c r="RHK105" s="267"/>
      <c r="RHL105" s="267"/>
      <c r="RHM105" s="267"/>
      <c r="RHN105" s="267"/>
      <c r="RHO105" s="267"/>
      <c r="RHP105" s="267"/>
      <c r="RHQ105" s="267"/>
      <c r="RHR105" s="267"/>
      <c r="RHS105" s="267"/>
      <c r="RHT105" s="267"/>
      <c r="RHU105" s="267"/>
      <c r="RHV105" s="267"/>
      <c r="RHW105" s="267"/>
      <c r="RHX105" s="267"/>
      <c r="RHY105" s="267"/>
      <c r="RHZ105" s="267"/>
      <c r="RIA105" s="267"/>
      <c r="RIB105" s="267"/>
      <c r="RIC105" s="267"/>
      <c r="RID105" s="267"/>
      <c r="RIE105" s="267"/>
      <c r="RIF105" s="267"/>
      <c r="RIG105" s="267"/>
      <c r="RIH105" s="267"/>
      <c r="RII105" s="267"/>
      <c r="RIJ105" s="267"/>
      <c r="RIK105" s="267"/>
      <c r="RIL105" s="267"/>
      <c r="RIM105" s="267"/>
      <c r="RIN105" s="267"/>
      <c r="RIO105" s="267"/>
      <c r="RIP105" s="267"/>
      <c r="RIQ105" s="267"/>
      <c r="RIR105" s="267"/>
      <c r="RIS105" s="267"/>
      <c r="RIT105" s="267"/>
      <c r="RIU105" s="267"/>
      <c r="RIV105" s="267"/>
      <c r="RIW105" s="267"/>
      <c r="RIX105" s="267"/>
      <c r="RIY105" s="267"/>
      <c r="RIZ105" s="267"/>
      <c r="RJA105" s="267"/>
      <c r="RJB105" s="267"/>
      <c r="RJC105" s="267"/>
      <c r="RJD105" s="267"/>
      <c r="RJE105" s="267"/>
      <c r="RJF105" s="267"/>
      <c r="RJG105" s="267"/>
      <c r="RJH105" s="267"/>
      <c r="RJI105" s="267"/>
      <c r="RJJ105" s="267"/>
      <c r="RJK105" s="267"/>
      <c r="RJL105" s="267"/>
      <c r="RJM105" s="267"/>
      <c r="RJN105" s="267"/>
      <c r="RJO105" s="267"/>
      <c r="RJP105" s="267"/>
      <c r="RJQ105" s="267"/>
      <c r="RJR105" s="267"/>
      <c r="RJS105" s="267"/>
      <c r="RJT105" s="267"/>
      <c r="RJU105" s="267"/>
      <c r="RJV105" s="267"/>
      <c r="RJW105" s="267"/>
      <c r="RJX105" s="267"/>
      <c r="RJY105" s="267"/>
      <c r="RJZ105" s="267"/>
      <c r="RKA105" s="267"/>
      <c r="RKB105" s="267"/>
      <c r="RKC105" s="267"/>
      <c r="RKD105" s="267"/>
      <c r="RKE105" s="267"/>
      <c r="RKF105" s="267"/>
      <c r="RKG105" s="267"/>
      <c r="RKH105" s="267"/>
      <c r="RKI105" s="267"/>
      <c r="RKJ105" s="267"/>
      <c r="RKK105" s="267"/>
      <c r="RKL105" s="267"/>
      <c r="RKM105" s="267"/>
      <c r="RKN105" s="267"/>
      <c r="RKO105" s="267"/>
      <c r="RKP105" s="267"/>
      <c r="RKQ105" s="267"/>
      <c r="RKR105" s="267"/>
      <c r="RKS105" s="267"/>
      <c r="RKT105" s="267"/>
      <c r="RKU105" s="267"/>
      <c r="RKV105" s="267"/>
      <c r="RKW105" s="267"/>
      <c r="RKX105" s="267"/>
      <c r="RKY105" s="267"/>
      <c r="RKZ105" s="267"/>
      <c r="RLA105" s="267"/>
      <c r="RLB105" s="267"/>
      <c r="RLC105" s="267"/>
      <c r="RLD105" s="267"/>
      <c r="RLE105" s="267"/>
      <c r="RLF105" s="267"/>
      <c r="RLG105" s="267"/>
      <c r="RLH105" s="267"/>
      <c r="RLI105" s="267"/>
      <c r="RLJ105" s="267"/>
      <c r="RLK105" s="267"/>
      <c r="RLL105" s="267"/>
      <c r="RLM105" s="267"/>
      <c r="RLN105" s="267"/>
      <c r="RLO105" s="267"/>
      <c r="RLP105" s="267"/>
      <c r="RLQ105" s="267"/>
      <c r="RLR105" s="267"/>
      <c r="RLS105" s="267"/>
      <c r="RLT105" s="267"/>
      <c r="RLU105" s="267"/>
      <c r="RLV105" s="267"/>
      <c r="RLW105" s="267"/>
      <c r="RLX105" s="267"/>
      <c r="RLY105" s="267"/>
      <c r="RLZ105" s="267"/>
      <c r="RMA105" s="267"/>
      <c r="RMB105" s="267"/>
      <c r="RMC105" s="267"/>
      <c r="RMD105" s="267"/>
      <c r="RME105" s="267"/>
      <c r="RMF105" s="267"/>
      <c r="RMG105" s="267"/>
      <c r="RMH105" s="267"/>
      <c r="RMI105" s="267"/>
      <c r="RMJ105" s="267"/>
      <c r="RMK105" s="267"/>
      <c r="RML105" s="267"/>
      <c r="RMM105" s="267"/>
      <c r="RMN105" s="267"/>
      <c r="RMO105" s="267"/>
      <c r="RMP105" s="267"/>
      <c r="RMQ105" s="267"/>
      <c r="RMR105" s="267"/>
      <c r="RMS105" s="267"/>
      <c r="RMT105" s="267"/>
      <c r="RMU105" s="267"/>
      <c r="RMV105" s="267"/>
      <c r="RMW105" s="267"/>
      <c r="RMX105" s="267"/>
      <c r="RMY105" s="267"/>
      <c r="RMZ105" s="267"/>
      <c r="RNA105" s="267"/>
      <c r="RNB105" s="267"/>
      <c r="RNC105" s="267"/>
      <c r="RND105" s="267"/>
      <c r="RNE105" s="267"/>
      <c r="RNF105" s="267"/>
      <c r="RNG105" s="267"/>
      <c r="RNH105" s="267"/>
      <c r="RNI105" s="267"/>
      <c r="RNJ105" s="267"/>
      <c r="RNK105" s="267"/>
      <c r="RNL105" s="267"/>
      <c r="RNM105" s="267"/>
      <c r="RNN105" s="267"/>
      <c r="RNO105" s="267"/>
      <c r="RNP105" s="267"/>
      <c r="RNQ105" s="267"/>
      <c r="RNR105" s="267"/>
      <c r="RNS105" s="267"/>
      <c r="RNT105" s="267"/>
      <c r="RNU105" s="267"/>
      <c r="RNV105" s="267"/>
      <c r="RNW105" s="267"/>
      <c r="RNX105" s="267"/>
      <c r="RNY105" s="267"/>
      <c r="RNZ105" s="267"/>
      <c r="ROA105" s="267"/>
      <c r="ROB105" s="267"/>
      <c r="ROC105" s="267"/>
      <c r="ROD105" s="267"/>
      <c r="ROE105" s="267"/>
      <c r="ROF105" s="267"/>
      <c r="ROG105" s="267"/>
      <c r="ROH105" s="267"/>
      <c r="ROI105" s="267"/>
      <c r="ROJ105" s="267"/>
      <c r="ROK105" s="267"/>
      <c r="ROL105" s="267"/>
      <c r="ROM105" s="267"/>
      <c r="RON105" s="267"/>
      <c r="ROO105" s="267"/>
      <c r="ROP105" s="267"/>
      <c r="ROQ105" s="267"/>
      <c r="ROR105" s="267"/>
      <c r="ROS105" s="267"/>
      <c r="ROT105" s="267"/>
      <c r="ROU105" s="267"/>
      <c r="ROV105" s="267"/>
      <c r="ROW105" s="267"/>
      <c r="ROX105" s="267"/>
      <c r="ROY105" s="267"/>
      <c r="ROZ105" s="267"/>
      <c r="RPA105" s="267"/>
      <c r="RPB105" s="267"/>
      <c r="RPC105" s="267"/>
      <c r="RPD105" s="267"/>
      <c r="RPE105" s="267"/>
      <c r="RPF105" s="267"/>
      <c r="RPG105" s="267"/>
      <c r="RPH105" s="267"/>
      <c r="RPI105" s="267"/>
      <c r="RPJ105" s="267"/>
      <c r="RPK105" s="267"/>
      <c r="RPL105" s="267"/>
      <c r="RPM105" s="267"/>
      <c r="RPN105" s="267"/>
      <c r="RPO105" s="267"/>
      <c r="RPP105" s="267"/>
      <c r="RPQ105" s="267"/>
      <c r="RPR105" s="267"/>
      <c r="RPS105" s="267"/>
      <c r="RPT105" s="267"/>
      <c r="RPU105" s="267"/>
      <c r="RPV105" s="267"/>
      <c r="RPW105" s="267"/>
      <c r="RPX105" s="267"/>
      <c r="RPY105" s="267"/>
      <c r="RPZ105" s="267"/>
      <c r="RQA105" s="267"/>
      <c r="RQB105" s="267"/>
      <c r="RQC105" s="267"/>
      <c r="RQD105" s="267"/>
      <c r="RQE105" s="267"/>
      <c r="RQF105" s="267"/>
      <c r="RQG105" s="267"/>
      <c r="RQH105" s="267"/>
      <c r="RQI105" s="267"/>
      <c r="RQJ105" s="267"/>
      <c r="RQK105" s="267"/>
      <c r="RQL105" s="267"/>
      <c r="RQM105" s="267"/>
      <c r="RQN105" s="267"/>
      <c r="RQO105" s="267"/>
      <c r="RQP105" s="267"/>
      <c r="RQQ105" s="267"/>
      <c r="RQR105" s="267"/>
      <c r="RQS105" s="267"/>
      <c r="RQT105" s="267"/>
      <c r="RQU105" s="267"/>
      <c r="RQV105" s="267"/>
      <c r="RQW105" s="267"/>
      <c r="RQX105" s="267"/>
      <c r="RQY105" s="267"/>
      <c r="RQZ105" s="267"/>
      <c r="RRA105" s="267"/>
      <c r="RRB105" s="267"/>
      <c r="RRC105" s="267"/>
      <c r="RRD105" s="267"/>
      <c r="RRE105" s="267"/>
      <c r="RRF105" s="267"/>
      <c r="RRG105" s="267"/>
      <c r="RRH105" s="267"/>
      <c r="RRI105" s="267"/>
      <c r="RRJ105" s="267"/>
      <c r="RRK105" s="267"/>
      <c r="RRL105" s="267"/>
      <c r="RRM105" s="267"/>
      <c r="RRN105" s="267"/>
      <c r="RRO105" s="267"/>
      <c r="RRP105" s="267"/>
      <c r="RRQ105" s="267"/>
      <c r="RRR105" s="267"/>
      <c r="RRS105" s="267"/>
      <c r="RRT105" s="267"/>
      <c r="RRU105" s="267"/>
      <c r="RRV105" s="267"/>
      <c r="RRW105" s="267"/>
      <c r="RRX105" s="267"/>
      <c r="RRY105" s="267"/>
      <c r="RRZ105" s="267"/>
      <c r="RSA105" s="267"/>
      <c r="RSB105" s="267"/>
      <c r="RSC105" s="267"/>
      <c r="RSD105" s="267"/>
      <c r="RSE105" s="267"/>
      <c r="RSF105" s="267"/>
      <c r="RSG105" s="267"/>
      <c r="RSH105" s="267"/>
      <c r="RSI105" s="267"/>
      <c r="RSJ105" s="267"/>
      <c r="RSK105" s="267"/>
      <c r="RSL105" s="267"/>
      <c r="RSM105" s="267"/>
      <c r="RSN105" s="267"/>
      <c r="RSO105" s="267"/>
      <c r="RSP105" s="267"/>
      <c r="RSQ105" s="267"/>
      <c r="RSR105" s="267"/>
      <c r="RSS105" s="267"/>
      <c r="RST105" s="267"/>
      <c r="RSU105" s="267"/>
      <c r="RSV105" s="267"/>
      <c r="RSW105" s="267"/>
      <c r="RSX105" s="267"/>
      <c r="RSY105" s="267"/>
      <c r="RSZ105" s="267"/>
      <c r="RTA105" s="267"/>
      <c r="RTB105" s="267"/>
      <c r="RTC105" s="267"/>
      <c r="RTD105" s="267"/>
      <c r="RTE105" s="267"/>
      <c r="RTF105" s="267"/>
      <c r="RTG105" s="267"/>
      <c r="RTH105" s="267"/>
      <c r="RTI105" s="267"/>
      <c r="RTJ105" s="267"/>
      <c r="RTK105" s="267"/>
      <c r="RTL105" s="267"/>
      <c r="RTM105" s="267"/>
      <c r="RTN105" s="267"/>
      <c r="RTO105" s="267"/>
      <c r="RTP105" s="267"/>
      <c r="RTQ105" s="267"/>
      <c r="RTR105" s="267"/>
      <c r="RTS105" s="267"/>
      <c r="RTT105" s="267"/>
      <c r="RTU105" s="267"/>
      <c r="RTV105" s="267"/>
      <c r="RTW105" s="267"/>
      <c r="RTX105" s="267"/>
      <c r="RTY105" s="267"/>
      <c r="RTZ105" s="267"/>
      <c r="RUA105" s="267"/>
      <c r="RUB105" s="267"/>
      <c r="RUC105" s="267"/>
      <c r="RUD105" s="267"/>
      <c r="RUE105" s="267"/>
      <c r="RUF105" s="267"/>
      <c r="RUG105" s="267"/>
      <c r="RUH105" s="267"/>
      <c r="RUI105" s="267"/>
      <c r="RUJ105" s="267"/>
      <c r="RUK105" s="267"/>
      <c r="RUL105" s="267"/>
      <c r="RUM105" s="267"/>
      <c r="RUN105" s="267"/>
      <c r="RUO105" s="267"/>
      <c r="RUP105" s="267"/>
      <c r="RUQ105" s="267"/>
      <c r="RUR105" s="267"/>
      <c r="RUS105" s="267"/>
      <c r="RUT105" s="267"/>
      <c r="RUU105" s="267"/>
      <c r="RUV105" s="267"/>
      <c r="RUW105" s="267"/>
      <c r="RUX105" s="267"/>
      <c r="RUY105" s="267"/>
      <c r="RUZ105" s="267"/>
      <c r="RVA105" s="267"/>
      <c r="RVB105" s="267"/>
      <c r="RVC105" s="267"/>
      <c r="RVD105" s="267"/>
      <c r="RVE105" s="267"/>
      <c r="RVF105" s="267"/>
      <c r="RVG105" s="267"/>
      <c r="RVH105" s="267"/>
      <c r="RVI105" s="267"/>
      <c r="RVJ105" s="267"/>
      <c r="RVK105" s="267"/>
      <c r="RVL105" s="267"/>
      <c r="RVM105" s="267"/>
      <c r="RVN105" s="267"/>
      <c r="RVO105" s="267"/>
      <c r="RVP105" s="267"/>
      <c r="RVQ105" s="267"/>
      <c r="RVR105" s="267"/>
      <c r="RVS105" s="267"/>
      <c r="RVT105" s="267"/>
      <c r="RVU105" s="267"/>
      <c r="RVV105" s="267"/>
      <c r="RVW105" s="267"/>
      <c r="RVX105" s="267"/>
      <c r="RVY105" s="267"/>
      <c r="RVZ105" s="267"/>
      <c r="RWA105" s="267"/>
      <c r="RWB105" s="267"/>
      <c r="RWC105" s="267"/>
      <c r="RWD105" s="267"/>
      <c r="RWE105" s="267"/>
      <c r="RWF105" s="267"/>
      <c r="RWG105" s="267"/>
      <c r="RWH105" s="267"/>
      <c r="RWI105" s="267"/>
      <c r="RWJ105" s="267"/>
      <c r="RWK105" s="267"/>
      <c r="RWL105" s="267"/>
      <c r="RWM105" s="267"/>
      <c r="RWN105" s="267"/>
      <c r="RWO105" s="267"/>
      <c r="RWP105" s="267"/>
      <c r="RWQ105" s="267"/>
      <c r="RWR105" s="267"/>
      <c r="RWS105" s="267"/>
      <c r="RWT105" s="267"/>
      <c r="RWU105" s="267"/>
      <c r="RWV105" s="267"/>
      <c r="RWW105" s="267"/>
      <c r="RWX105" s="267"/>
      <c r="RWY105" s="267"/>
      <c r="RWZ105" s="267"/>
      <c r="RXA105" s="267"/>
      <c r="RXB105" s="267"/>
      <c r="RXC105" s="267"/>
      <c r="RXD105" s="267"/>
      <c r="RXE105" s="267"/>
      <c r="RXF105" s="267"/>
      <c r="RXG105" s="267"/>
      <c r="RXH105" s="267"/>
      <c r="RXI105" s="267"/>
      <c r="RXJ105" s="267"/>
      <c r="RXK105" s="267"/>
      <c r="RXL105" s="267"/>
      <c r="RXM105" s="267"/>
      <c r="RXN105" s="267"/>
      <c r="RXO105" s="267"/>
      <c r="RXP105" s="267"/>
      <c r="RXQ105" s="267"/>
      <c r="RXR105" s="267"/>
      <c r="RXS105" s="267"/>
      <c r="RXT105" s="267"/>
      <c r="RXU105" s="267"/>
      <c r="RXV105" s="267"/>
      <c r="RXW105" s="267"/>
      <c r="RXX105" s="267"/>
      <c r="RXY105" s="267"/>
      <c r="RXZ105" s="267"/>
      <c r="RYA105" s="267"/>
      <c r="RYB105" s="267"/>
      <c r="RYC105" s="267"/>
      <c r="RYD105" s="267"/>
      <c r="RYE105" s="267"/>
      <c r="RYF105" s="267"/>
      <c r="RYG105" s="267"/>
      <c r="RYH105" s="267"/>
      <c r="RYI105" s="267"/>
      <c r="RYJ105" s="267"/>
      <c r="RYK105" s="267"/>
      <c r="RYL105" s="267"/>
      <c r="RYM105" s="267"/>
      <c r="RYN105" s="267"/>
      <c r="RYO105" s="267"/>
      <c r="RYP105" s="267"/>
      <c r="RYQ105" s="267"/>
      <c r="RYR105" s="267"/>
      <c r="RYS105" s="267"/>
      <c r="RYT105" s="267"/>
      <c r="RYU105" s="267"/>
      <c r="RYV105" s="267"/>
      <c r="RYW105" s="267"/>
      <c r="RYX105" s="267"/>
      <c r="RYY105" s="267"/>
      <c r="RYZ105" s="267"/>
      <c r="RZA105" s="267"/>
      <c r="RZB105" s="267"/>
      <c r="RZC105" s="267"/>
      <c r="RZD105" s="267"/>
      <c r="RZE105" s="267"/>
      <c r="RZF105" s="267"/>
      <c r="RZG105" s="267"/>
      <c r="RZH105" s="267"/>
      <c r="RZI105" s="267"/>
      <c r="RZJ105" s="267"/>
      <c r="RZK105" s="267"/>
      <c r="RZL105" s="267"/>
      <c r="RZM105" s="267"/>
      <c r="RZN105" s="267"/>
      <c r="RZO105" s="267"/>
      <c r="RZP105" s="267"/>
      <c r="RZQ105" s="267"/>
      <c r="RZR105" s="267"/>
      <c r="RZS105" s="267"/>
      <c r="RZT105" s="267"/>
      <c r="RZU105" s="267"/>
      <c r="RZV105" s="267"/>
      <c r="RZW105" s="267"/>
      <c r="RZX105" s="267"/>
      <c r="RZY105" s="267"/>
      <c r="RZZ105" s="267"/>
      <c r="SAA105" s="267"/>
      <c r="SAB105" s="267"/>
      <c r="SAC105" s="267"/>
      <c r="SAD105" s="267"/>
      <c r="SAE105" s="267"/>
      <c r="SAF105" s="267"/>
      <c r="SAG105" s="267"/>
      <c r="SAH105" s="267"/>
      <c r="SAI105" s="267"/>
      <c r="SAJ105" s="267"/>
      <c r="SAK105" s="267"/>
      <c r="SAL105" s="267"/>
      <c r="SAM105" s="267"/>
      <c r="SAN105" s="267"/>
      <c r="SAO105" s="267"/>
      <c r="SAP105" s="267"/>
      <c r="SAQ105" s="267"/>
      <c r="SAR105" s="267"/>
      <c r="SAS105" s="267"/>
      <c r="SAT105" s="267"/>
      <c r="SAU105" s="267"/>
      <c r="SAV105" s="267"/>
      <c r="SAW105" s="267"/>
      <c r="SAX105" s="267"/>
      <c r="SAY105" s="267"/>
      <c r="SAZ105" s="267"/>
      <c r="SBA105" s="267"/>
      <c r="SBB105" s="267"/>
      <c r="SBC105" s="267"/>
      <c r="SBD105" s="267"/>
      <c r="SBE105" s="267"/>
      <c r="SBF105" s="267"/>
      <c r="SBG105" s="267"/>
      <c r="SBH105" s="267"/>
      <c r="SBI105" s="267"/>
      <c r="SBJ105" s="267"/>
      <c r="SBK105" s="267"/>
      <c r="SBL105" s="267"/>
      <c r="SBM105" s="267"/>
      <c r="SBN105" s="267"/>
      <c r="SBO105" s="267"/>
      <c r="SBP105" s="267"/>
      <c r="SBQ105" s="267"/>
      <c r="SBR105" s="267"/>
      <c r="SBS105" s="267"/>
      <c r="SBT105" s="267"/>
      <c r="SBU105" s="267"/>
      <c r="SBV105" s="267"/>
      <c r="SBW105" s="267"/>
      <c r="SBX105" s="267"/>
      <c r="SBY105" s="267"/>
      <c r="SBZ105" s="267"/>
      <c r="SCA105" s="267"/>
      <c r="SCB105" s="267"/>
      <c r="SCC105" s="267"/>
      <c r="SCD105" s="267"/>
      <c r="SCE105" s="267"/>
      <c r="SCF105" s="267"/>
      <c r="SCG105" s="267"/>
      <c r="SCH105" s="267"/>
      <c r="SCI105" s="267"/>
      <c r="SCJ105" s="267"/>
      <c r="SCK105" s="267"/>
      <c r="SCL105" s="267"/>
      <c r="SCM105" s="267"/>
      <c r="SCN105" s="267"/>
      <c r="SCO105" s="267"/>
      <c r="SCP105" s="267"/>
      <c r="SCQ105" s="267"/>
      <c r="SCR105" s="267"/>
      <c r="SCS105" s="267"/>
      <c r="SCT105" s="267"/>
      <c r="SCU105" s="267"/>
      <c r="SCV105" s="267"/>
      <c r="SCW105" s="267"/>
      <c r="SCX105" s="267"/>
      <c r="SCY105" s="267"/>
      <c r="SCZ105" s="267"/>
      <c r="SDA105" s="267"/>
      <c r="SDB105" s="267"/>
      <c r="SDC105" s="267"/>
      <c r="SDD105" s="267"/>
      <c r="SDE105" s="267"/>
      <c r="SDF105" s="267"/>
      <c r="SDG105" s="267"/>
      <c r="SDH105" s="267"/>
      <c r="SDI105" s="267"/>
      <c r="SDJ105" s="267"/>
      <c r="SDK105" s="267"/>
      <c r="SDL105" s="267"/>
      <c r="SDM105" s="267"/>
      <c r="SDN105" s="267"/>
      <c r="SDO105" s="267"/>
      <c r="SDP105" s="267"/>
      <c r="SDQ105" s="267"/>
      <c r="SDR105" s="267"/>
      <c r="SDS105" s="267"/>
      <c r="SDT105" s="267"/>
      <c r="SDU105" s="267"/>
      <c r="SDV105" s="267"/>
      <c r="SDW105" s="267"/>
      <c r="SDX105" s="267"/>
      <c r="SDY105" s="267"/>
      <c r="SDZ105" s="267"/>
      <c r="SEA105" s="267"/>
      <c r="SEB105" s="267"/>
      <c r="SEC105" s="267"/>
      <c r="SED105" s="267"/>
      <c r="SEE105" s="267"/>
      <c r="SEF105" s="267"/>
      <c r="SEG105" s="267"/>
      <c r="SEH105" s="267"/>
      <c r="SEI105" s="267"/>
      <c r="SEJ105" s="267"/>
      <c r="SEK105" s="267"/>
      <c r="SEL105" s="267"/>
      <c r="SEM105" s="267"/>
      <c r="SEN105" s="267"/>
      <c r="SEO105" s="267"/>
      <c r="SEP105" s="267"/>
      <c r="SEQ105" s="267"/>
      <c r="SER105" s="267"/>
      <c r="SES105" s="267"/>
      <c r="SET105" s="267"/>
      <c r="SEU105" s="267"/>
      <c r="SEV105" s="267"/>
      <c r="SEW105" s="267"/>
      <c r="SEX105" s="267"/>
      <c r="SEY105" s="267"/>
      <c r="SEZ105" s="267"/>
      <c r="SFA105" s="267"/>
      <c r="SFB105" s="267"/>
      <c r="SFC105" s="267"/>
      <c r="SFD105" s="267"/>
      <c r="SFE105" s="267"/>
      <c r="SFF105" s="267"/>
      <c r="SFG105" s="267"/>
      <c r="SFH105" s="267"/>
      <c r="SFI105" s="267"/>
      <c r="SFJ105" s="267"/>
      <c r="SFK105" s="267"/>
      <c r="SFL105" s="267"/>
      <c r="SFM105" s="267"/>
      <c r="SFN105" s="267"/>
      <c r="SFO105" s="267"/>
      <c r="SFP105" s="267"/>
      <c r="SFQ105" s="267"/>
      <c r="SFR105" s="267"/>
      <c r="SFS105" s="267"/>
      <c r="SFT105" s="267"/>
      <c r="SFU105" s="267"/>
      <c r="SFV105" s="267"/>
      <c r="SFW105" s="267"/>
      <c r="SFX105" s="267"/>
      <c r="SFY105" s="267"/>
      <c r="SFZ105" s="267"/>
      <c r="SGA105" s="267"/>
      <c r="SGB105" s="267"/>
      <c r="SGC105" s="267"/>
      <c r="SGD105" s="267"/>
      <c r="SGE105" s="267"/>
      <c r="SGF105" s="267"/>
      <c r="SGG105" s="267"/>
      <c r="SGH105" s="267"/>
      <c r="SGI105" s="267"/>
      <c r="SGJ105" s="267"/>
      <c r="SGK105" s="267"/>
      <c r="SGL105" s="267"/>
      <c r="SGM105" s="267"/>
      <c r="SGN105" s="267"/>
      <c r="SGO105" s="267"/>
      <c r="SGP105" s="267"/>
      <c r="SGQ105" s="267"/>
      <c r="SGR105" s="267"/>
      <c r="SGS105" s="267"/>
      <c r="SGT105" s="267"/>
      <c r="SGU105" s="267"/>
      <c r="SGV105" s="267"/>
      <c r="SGW105" s="267"/>
      <c r="SGX105" s="267"/>
      <c r="SGY105" s="267"/>
      <c r="SGZ105" s="267"/>
      <c r="SHA105" s="267"/>
      <c r="SHB105" s="267"/>
      <c r="SHC105" s="267"/>
      <c r="SHD105" s="267"/>
      <c r="SHE105" s="267"/>
      <c r="SHF105" s="267"/>
      <c r="SHG105" s="267"/>
      <c r="SHH105" s="267"/>
      <c r="SHI105" s="267"/>
      <c r="SHJ105" s="267"/>
      <c r="SHK105" s="267"/>
      <c r="SHL105" s="267"/>
      <c r="SHM105" s="267"/>
      <c r="SHN105" s="267"/>
      <c r="SHO105" s="267"/>
      <c r="SHP105" s="267"/>
      <c r="SHQ105" s="267"/>
      <c r="SHR105" s="267"/>
      <c r="SHS105" s="267"/>
      <c r="SHT105" s="267"/>
      <c r="SHU105" s="267"/>
      <c r="SHV105" s="267"/>
      <c r="SHW105" s="267"/>
      <c r="SHX105" s="267"/>
      <c r="SHY105" s="267"/>
      <c r="SHZ105" s="267"/>
      <c r="SIA105" s="267"/>
      <c r="SIB105" s="267"/>
      <c r="SIC105" s="267"/>
      <c r="SID105" s="267"/>
      <c r="SIE105" s="267"/>
      <c r="SIF105" s="267"/>
      <c r="SIG105" s="267"/>
      <c r="SIH105" s="267"/>
      <c r="SII105" s="267"/>
      <c r="SIJ105" s="267"/>
      <c r="SIK105" s="267"/>
      <c r="SIL105" s="267"/>
      <c r="SIM105" s="267"/>
      <c r="SIN105" s="267"/>
      <c r="SIO105" s="267"/>
      <c r="SIP105" s="267"/>
      <c r="SIQ105" s="267"/>
      <c r="SIR105" s="267"/>
      <c r="SIS105" s="267"/>
      <c r="SIT105" s="267"/>
      <c r="SIU105" s="267"/>
      <c r="SIV105" s="267"/>
      <c r="SIW105" s="267"/>
      <c r="SIX105" s="267"/>
      <c r="SIY105" s="267"/>
      <c r="SIZ105" s="267"/>
      <c r="SJA105" s="267"/>
      <c r="SJB105" s="267"/>
      <c r="SJC105" s="267"/>
      <c r="SJD105" s="267"/>
      <c r="SJE105" s="267"/>
      <c r="SJF105" s="267"/>
      <c r="SJG105" s="267"/>
      <c r="SJH105" s="267"/>
      <c r="SJI105" s="267"/>
      <c r="SJJ105" s="267"/>
      <c r="SJK105" s="267"/>
      <c r="SJL105" s="267"/>
      <c r="SJM105" s="267"/>
      <c r="SJN105" s="267"/>
      <c r="SJO105" s="267"/>
      <c r="SJP105" s="267"/>
      <c r="SJQ105" s="267"/>
      <c r="SJR105" s="267"/>
      <c r="SJS105" s="267"/>
      <c r="SJT105" s="267"/>
      <c r="SJU105" s="267"/>
      <c r="SJV105" s="267"/>
      <c r="SJW105" s="267"/>
      <c r="SJX105" s="267"/>
      <c r="SJY105" s="267"/>
      <c r="SJZ105" s="267"/>
      <c r="SKA105" s="267"/>
      <c r="SKB105" s="267"/>
      <c r="SKC105" s="267"/>
      <c r="SKD105" s="267"/>
      <c r="SKE105" s="267"/>
      <c r="SKF105" s="267"/>
      <c r="SKG105" s="267"/>
      <c r="SKH105" s="267"/>
      <c r="SKI105" s="267"/>
      <c r="SKJ105" s="267"/>
      <c r="SKK105" s="267"/>
      <c r="SKL105" s="267"/>
      <c r="SKM105" s="267"/>
      <c r="SKN105" s="267"/>
      <c r="SKO105" s="267"/>
      <c r="SKP105" s="267"/>
      <c r="SKQ105" s="267"/>
      <c r="SKR105" s="267"/>
      <c r="SKS105" s="267"/>
      <c r="SKT105" s="267"/>
      <c r="SKU105" s="267"/>
      <c r="SKV105" s="267"/>
      <c r="SKW105" s="267"/>
      <c r="SKX105" s="267"/>
      <c r="SKY105" s="267"/>
      <c r="SKZ105" s="267"/>
      <c r="SLA105" s="267"/>
      <c r="SLB105" s="267"/>
      <c r="SLC105" s="267"/>
      <c r="SLD105" s="267"/>
      <c r="SLE105" s="267"/>
      <c r="SLF105" s="267"/>
      <c r="SLG105" s="267"/>
      <c r="SLH105" s="267"/>
      <c r="SLI105" s="267"/>
      <c r="SLJ105" s="267"/>
      <c r="SLK105" s="267"/>
      <c r="SLL105" s="267"/>
      <c r="SLM105" s="267"/>
      <c r="SLN105" s="267"/>
      <c r="SLO105" s="267"/>
      <c r="SLP105" s="267"/>
      <c r="SLQ105" s="267"/>
      <c r="SLR105" s="267"/>
      <c r="SLS105" s="267"/>
      <c r="SLT105" s="267"/>
      <c r="SLU105" s="267"/>
      <c r="SLV105" s="267"/>
      <c r="SLW105" s="267"/>
      <c r="SLX105" s="267"/>
      <c r="SLY105" s="267"/>
      <c r="SLZ105" s="267"/>
      <c r="SMA105" s="267"/>
      <c r="SMB105" s="267"/>
      <c r="SMC105" s="267"/>
      <c r="SMD105" s="267"/>
      <c r="SME105" s="267"/>
      <c r="SMF105" s="267"/>
      <c r="SMG105" s="267"/>
      <c r="SMH105" s="267"/>
      <c r="SMI105" s="267"/>
      <c r="SMJ105" s="267"/>
      <c r="SMK105" s="267"/>
      <c r="SML105" s="267"/>
      <c r="SMM105" s="267"/>
      <c r="SMN105" s="267"/>
      <c r="SMO105" s="267"/>
      <c r="SMP105" s="267"/>
      <c r="SMQ105" s="267"/>
      <c r="SMR105" s="267"/>
      <c r="SMS105" s="267"/>
      <c r="SMT105" s="267"/>
      <c r="SMU105" s="267"/>
      <c r="SMV105" s="267"/>
      <c r="SMW105" s="267"/>
      <c r="SMX105" s="267"/>
      <c r="SMY105" s="267"/>
      <c r="SMZ105" s="267"/>
      <c r="SNA105" s="267"/>
      <c r="SNB105" s="267"/>
      <c r="SNC105" s="267"/>
      <c r="SND105" s="267"/>
      <c r="SNE105" s="267"/>
      <c r="SNF105" s="267"/>
      <c r="SNG105" s="267"/>
      <c r="SNH105" s="267"/>
      <c r="SNI105" s="267"/>
      <c r="SNJ105" s="267"/>
      <c r="SNK105" s="267"/>
      <c r="SNL105" s="267"/>
      <c r="SNM105" s="267"/>
      <c r="SNN105" s="267"/>
      <c r="SNO105" s="267"/>
      <c r="SNP105" s="267"/>
      <c r="SNQ105" s="267"/>
      <c r="SNR105" s="267"/>
      <c r="SNS105" s="267"/>
      <c r="SNT105" s="267"/>
      <c r="SNU105" s="267"/>
      <c r="SNV105" s="267"/>
      <c r="SNW105" s="267"/>
      <c r="SNX105" s="267"/>
      <c r="SNY105" s="267"/>
      <c r="SNZ105" s="267"/>
      <c r="SOA105" s="267"/>
      <c r="SOB105" s="267"/>
      <c r="SOC105" s="267"/>
      <c r="SOD105" s="267"/>
      <c r="SOE105" s="267"/>
      <c r="SOF105" s="267"/>
      <c r="SOG105" s="267"/>
      <c r="SOH105" s="267"/>
      <c r="SOI105" s="267"/>
      <c r="SOJ105" s="267"/>
      <c r="SOK105" s="267"/>
      <c r="SOL105" s="267"/>
      <c r="SOM105" s="267"/>
      <c r="SON105" s="267"/>
      <c r="SOO105" s="267"/>
      <c r="SOP105" s="267"/>
      <c r="SOQ105" s="267"/>
      <c r="SOR105" s="267"/>
      <c r="SOS105" s="267"/>
      <c r="SOT105" s="267"/>
      <c r="SOU105" s="267"/>
      <c r="SOV105" s="267"/>
      <c r="SOW105" s="267"/>
      <c r="SOX105" s="267"/>
      <c r="SOY105" s="267"/>
      <c r="SOZ105" s="267"/>
      <c r="SPA105" s="267"/>
      <c r="SPB105" s="267"/>
      <c r="SPC105" s="267"/>
      <c r="SPD105" s="267"/>
      <c r="SPE105" s="267"/>
      <c r="SPF105" s="267"/>
      <c r="SPG105" s="267"/>
      <c r="SPH105" s="267"/>
      <c r="SPI105" s="267"/>
      <c r="SPJ105" s="267"/>
      <c r="SPK105" s="267"/>
      <c r="SPL105" s="267"/>
      <c r="SPM105" s="267"/>
      <c r="SPN105" s="267"/>
      <c r="SPO105" s="267"/>
      <c r="SPP105" s="267"/>
      <c r="SPQ105" s="267"/>
      <c r="SPR105" s="267"/>
      <c r="SPS105" s="267"/>
      <c r="SPT105" s="267"/>
      <c r="SPU105" s="267"/>
      <c r="SPV105" s="267"/>
      <c r="SPW105" s="267"/>
      <c r="SPX105" s="267"/>
      <c r="SPY105" s="267"/>
      <c r="SPZ105" s="267"/>
      <c r="SQA105" s="267"/>
      <c r="SQB105" s="267"/>
      <c r="SQC105" s="267"/>
      <c r="SQD105" s="267"/>
      <c r="SQE105" s="267"/>
      <c r="SQF105" s="267"/>
      <c r="SQG105" s="267"/>
      <c r="SQH105" s="267"/>
      <c r="SQI105" s="267"/>
      <c r="SQJ105" s="267"/>
      <c r="SQK105" s="267"/>
      <c r="SQL105" s="267"/>
      <c r="SQM105" s="267"/>
      <c r="SQN105" s="267"/>
      <c r="SQO105" s="267"/>
      <c r="SQP105" s="267"/>
      <c r="SQQ105" s="267"/>
      <c r="SQR105" s="267"/>
      <c r="SQS105" s="267"/>
      <c r="SQT105" s="267"/>
      <c r="SQU105" s="267"/>
      <c r="SQV105" s="267"/>
      <c r="SQW105" s="267"/>
      <c r="SQX105" s="267"/>
      <c r="SQY105" s="267"/>
      <c r="SQZ105" s="267"/>
      <c r="SRA105" s="267"/>
      <c r="SRB105" s="267"/>
      <c r="SRC105" s="267"/>
      <c r="SRD105" s="267"/>
      <c r="SRE105" s="267"/>
      <c r="SRF105" s="267"/>
      <c r="SRG105" s="267"/>
      <c r="SRH105" s="267"/>
      <c r="SRI105" s="267"/>
      <c r="SRJ105" s="267"/>
      <c r="SRK105" s="267"/>
      <c r="SRL105" s="267"/>
      <c r="SRM105" s="267"/>
      <c r="SRN105" s="267"/>
      <c r="SRO105" s="267"/>
      <c r="SRP105" s="267"/>
      <c r="SRQ105" s="267"/>
      <c r="SRR105" s="267"/>
      <c r="SRS105" s="267"/>
      <c r="SRT105" s="267"/>
      <c r="SRU105" s="267"/>
      <c r="SRV105" s="267"/>
      <c r="SRW105" s="267"/>
      <c r="SRX105" s="267"/>
      <c r="SRY105" s="267"/>
      <c r="SRZ105" s="267"/>
      <c r="SSA105" s="267"/>
      <c r="SSB105" s="267"/>
      <c r="SSC105" s="267"/>
      <c r="SSD105" s="267"/>
      <c r="SSE105" s="267"/>
      <c r="SSF105" s="267"/>
      <c r="SSG105" s="267"/>
      <c r="SSH105" s="267"/>
      <c r="SSI105" s="267"/>
      <c r="SSJ105" s="267"/>
      <c r="SSK105" s="267"/>
      <c r="SSL105" s="267"/>
      <c r="SSM105" s="267"/>
      <c r="SSN105" s="267"/>
      <c r="SSO105" s="267"/>
      <c r="SSP105" s="267"/>
      <c r="SSQ105" s="267"/>
      <c r="SSR105" s="267"/>
      <c r="SSS105" s="267"/>
      <c r="SST105" s="267"/>
      <c r="SSU105" s="267"/>
      <c r="SSV105" s="267"/>
      <c r="SSW105" s="267"/>
      <c r="SSX105" s="267"/>
      <c r="SSY105" s="267"/>
      <c r="SSZ105" s="267"/>
      <c r="STA105" s="267"/>
      <c r="STB105" s="267"/>
      <c r="STC105" s="267"/>
      <c r="STD105" s="267"/>
      <c r="STE105" s="267"/>
      <c r="STF105" s="267"/>
      <c r="STG105" s="267"/>
      <c r="STH105" s="267"/>
      <c r="STI105" s="267"/>
      <c r="STJ105" s="267"/>
      <c r="STK105" s="267"/>
      <c r="STL105" s="267"/>
      <c r="STM105" s="267"/>
      <c r="STN105" s="267"/>
      <c r="STO105" s="267"/>
      <c r="STP105" s="267"/>
      <c r="STQ105" s="267"/>
      <c r="STR105" s="267"/>
      <c r="STS105" s="267"/>
      <c r="STT105" s="267"/>
      <c r="STU105" s="267"/>
      <c r="STV105" s="267"/>
      <c r="STW105" s="267"/>
      <c r="STX105" s="267"/>
      <c r="STY105" s="267"/>
      <c r="STZ105" s="267"/>
      <c r="SUA105" s="267"/>
      <c r="SUB105" s="267"/>
      <c r="SUC105" s="267"/>
      <c r="SUD105" s="267"/>
      <c r="SUE105" s="267"/>
      <c r="SUF105" s="267"/>
      <c r="SUG105" s="267"/>
      <c r="SUH105" s="267"/>
      <c r="SUI105" s="267"/>
      <c r="SUJ105" s="267"/>
      <c r="SUK105" s="267"/>
      <c r="SUL105" s="267"/>
      <c r="SUM105" s="267"/>
      <c r="SUN105" s="267"/>
      <c r="SUO105" s="267"/>
      <c r="SUP105" s="267"/>
      <c r="SUQ105" s="267"/>
      <c r="SUR105" s="267"/>
      <c r="SUS105" s="267"/>
      <c r="SUT105" s="267"/>
      <c r="SUU105" s="267"/>
      <c r="SUV105" s="267"/>
      <c r="SUW105" s="267"/>
      <c r="SUX105" s="267"/>
      <c r="SUY105" s="267"/>
      <c r="SUZ105" s="267"/>
      <c r="SVA105" s="267"/>
      <c r="SVB105" s="267"/>
      <c r="SVC105" s="267"/>
      <c r="SVD105" s="267"/>
      <c r="SVE105" s="267"/>
      <c r="SVF105" s="267"/>
      <c r="SVG105" s="267"/>
      <c r="SVH105" s="267"/>
      <c r="SVI105" s="267"/>
      <c r="SVJ105" s="267"/>
      <c r="SVK105" s="267"/>
      <c r="SVL105" s="267"/>
      <c r="SVM105" s="267"/>
      <c r="SVN105" s="267"/>
      <c r="SVO105" s="267"/>
      <c r="SVP105" s="267"/>
      <c r="SVQ105" s="267"/>
      <c r="SVR105" s="267"/>
      <c r="SVS105" s="267"/>
      <c r="SVT105" s="267"/>
      <c r="SVU105" s="267"/>
      <c r="SVV105" s="267"/>
      <c r="SVW105" s="267"/>
      <c r="SVX105" s="267"/>
      <c r="SVY105" s="267"/>
      <c r="SVZ105" s="267"/>
      <c r="SWA105" s="267"/>
      <c r="SWB105" s="267"/>
      <c r="SWC105" s="267"/>
      <c r="SWD105" s="267"/>
      <c r="SWE105" s="267"/>
      <c r="SWF105" s="267"/>
      <c r="SWG105" s="267"/>
      <c r="SWH105" s="267"/>
      <c r="SWI105" s="267"/>
      <c r="SWJ105" s="267"/>
      <c r="SWK105" s="267"/>
      <c r="SWL105" s="267"/>
      <c r="SWM105" s="267"/>
      <c r="SWN105" s="267"/>
      <c r="SWO105" s="267"/>
      <c r="SWP105" s="267"/>
      <c r="SWQ105" s="267"/>
      <c r="SWR105" s="267"/>
      <c r="SWS105" s="267"/>
      <c r="SWT105" s="267"/>
      <c r="SWU105" s="267"/>
      <c r="SWV105" s="267"/>
      <c r="SWW105" s="267"/>
      <c r="SWX105" s="267"/>
      <c r="SWY105" s="267"/>
      <c r="SWZ105" s="267"/>
      <c r="SXA105" s="267"/>
      <c r="SXB105" s="267"/>
      <c r="SXC105" s="267"/>
      <c r="SXD105" s="267"/>
      <c r="SXE105" s="267"/>
      <c r="SXF105" s="267"/>
      <c r="SXG105" s="267"/>
      <c r="SXH105" s="267"/>
      <c r="SXI105" s="267"/>
      <c r="SXJ105" s="267"/>
      <c r="SXK105" s="267"/>
      <c r="SXL105" s="267"/>
      <c r="SXM105" s="267"/>
      <c r="SXN105" s="267"/>
      <c r="SXO105" s="267"/>
      <c r="SXP105" s="267"/>
      <c r="SXQ105" s="267"/>
      <c r="SXR105" s="267"/>
      <c r="SXS105" s="267"/>
      <c r="SXT105" s="267"/>
      <c r="SXU105" s="267"/>
      <c r="SXV105" s="267"/>
      <c r="SXW105" s="267"/>
      <c r="SXX105" s="267"/>
      <c r="SXY105" s="267"/>
      <c r="SXZ105" s="267"/>
      <c r="SYA105" s="267"/>
      <c r="SYB105" s="267"/>
      <c r="SYC105" s="267"/>
      <c r="SYD105" s="267"/>
      <c r="SYE105" s="267"/>
      <c r="SYF105" s="267"/>
      <c r="SYG105" s="267"/>
      <c r="SYH105" s="267"/>
      <c r="SYI105" s="267"/>
      <c r="SYJ105" s="267"/>
      <c r="SYK105" s="267"/>
      <c r="SYL105" s="267"/>
      <c r="SYM105" s="267"/>
      <c r="SYN105" s="267"/>
      <c r="SYO105" s="267"/>
      <c r="SYP105" s="267"/>
      <c r="SYQ105" s="267"/>
      <c r="SYR105" s="267"/>
      <c r="SYS105" s="267"/>
      <c r="SYT105" s="267"/>
      <c r="SYU105" s="267"/>
      <c r="SYV105" s="267"/>
      <c r="SYW105" s="267"/>
      <c r="SYX105" s="267"/>
      <c r="SYY105" s="267"/>
      <c r="SYZ105" s="267"/>
      <c r="SZA105" s="267"/>
      <c r="SZB105" s="267"/>
      <c r="SZC105" s="267"/>
      <c r="SZD105" s="267"/>
      <c r="SZE105" s="267"/>
      <c r="SZF105" s="267"/>
      <c r="SZG105" s="267"/>
      <c r="SZH105" s="267"/>
      <c r="SZI105" s="267"/>
      <c r="SZJ105" s="267"/>
      <c r="SZK105" s="267"/>
      <c r="SZL105" s="267"/>
      <c r="SZM105" s="267"/>
      <c r="SZN105" s="267"/>
      <c r="SZO105" s="267"/>
      <c r="SZP105" s="267"/>
      <c r="SZQ105" s="267"/>
      <c r="SZR105" s="267"/>
      <c r="SZS105" s="267"/>
      <c r="SZT105" s="267"/>
      <c r="SZU105" s="267"/>
      <c r="SZV105" s="267"/>
      <c r="SZW105" s="267"/>
      <c r="SZX105" s="267"/>
      <c r="SZY105" s="267"/>
      <c r="SZZ105" s="267"/>
      <c r="TAA105" s="267"/>
      <c r="TAB105" s="267"/>
      <c r="TAC105" s="267"/>
      <c r="TAD105" s="267"/>
      <c r="TAE105" s="267"/>
      <c r="TAF105" s="267"/>
      <c r="TAG105" s="267"/>
      <c r="TAH105" s="267"/>
      <c r="TAI105" s="267"/>
      <c r="TAJ105" s="267"/>
      <c r="TAK105" s="267"/>
      <c r="TAL105" s="267"/>
      <c r="TAM105" s="267"/>
      <c r="TAN105" s="267"/>
      <c r="TAO105" s="267"/>
      <c r="TAP105" s="267"/>
      <c r="TAQ105" s="267"/>
      <c r="TAR105" s="267"/>
      <c r="TAS105" s="267"/>
      <c r="TAT105" s="267"/>
      <c r="TAU105" s="267"/>
      <c r="TAV105" s="267"/>
      <c r="TAW105" s="267"/>
      <c r="TAX105" s="267"/>
      <c r="TAY105" s="267"/>
      <c r="TAZ105" s="267"/>
      <c r="TBA105" s="267"/>
      <c r="TBB105" s="267"/>
      <c r="TBC105" s="267"/>
      <c r="TBD105" s="267"/>
      <c r="TBE105" s="267"/>
      <c r="TBF105" s="267"/>
      <c r="TBG105" s="267"/>
      <c r="TBH105" s="267"/>
      <c r="TBI105" s="267"/>
      <c r="TBJ105" s="267"/>
      <c r="TBK105" s="267"/>
      <c r="TBL105" s="267"/>
      <c r="TBM105" s="267"/>
      <c r="TBN105" s="267"/>
      <c r="TBO105" s="267"/>
      <c r="TBP105" s="267"/>
      <c r="TBQ105" s="267"/>
      <c r="TBR105" s="267"/>
      <c r="TBS105" s="267"/>
      <c r="TBT105" s="267"/>
      <c r="TBU105" s="267"/>
      <c r="TBV105" s="267"/>
      <c r="TBW105" s="267"/>
      <c r="TBX105" s="267"/>
      <c r="TBY105" s="267"/>
      <c r="TBZ105" s="267"/>
      <c r="TCA105" s="267"/>
      <c r="TCB105" s="267"/>
      <c r="TCC105" s="267"/>
      <c r="TCD105" s="267"/>
      <c r="TCE105" s="267"/>
      <c r="TCF105" s="267"/>
      <c r="TCG105" s="267"/>
      <c r="TCH105" s="267"/>
      <c r="TCI105" s="267"/>
      <c r="TCJ105" s="267"/>
      <c r="TCK105" s="267"/>
      <c r="TCL105" s="267"/>
      <c r="TCM105" s="267"/>
      <c r="TCN105" s="267"/>
      <c r="TCO105" s="267"/>
      <c r="TCP105" s="267"/>
      <c r="TCQ105" s="267"/>
      <c r="TCR105" s="267"/>
      <c r="TCS105" s="267"/>
      <c r="TCT105" s="267"/>
      <c r="TCU105" s="267"/>
      <c r="TCV105" s="267"/>
      <c r="TCW105" s="267"/>
      <c r="TCX105" s="267"/>
      <c r="TCY105" s="267"/>
      <c r="TCZ105" s="267"/>
      <c r="TDA105" s="267"/>
      <c r="TDB105" s="267"/>
      <c r="TDC105" s="267"/>
      <c r="TDD105" s="267"/>
      <c r="TDE105" s="267"/>
      <c r="TDF105" s="267"/>
      <c r="TDG105" s="267"/>
      <c r="TDH105" s="267"/>
      <c r="TDI105" s="267"/>
      <c r="TDJ105" s="267"/>
      <c r="TDK105" s="267"/>
      <c r="TDL105" s="267"/>
      <c r="TDM105" s="267"/>
      <c r="TDN105" s="267"/>
      <c r="TDO105" s="267"/>
      <c r="TDP105" s="267"/>
      <c r="TDQ105" s="267"/>
      <c r="TDR105" s="267"/>
      <c r="TDS105" s="267"/>
      <c r="TDT105" s="267"/>
      <c r="TDU105" s="267"/>
      <c r="TDV105" s="267"/>
      <c r="TDW105" s="267"/>
      <c r="TDX105" s="267"/>
      <c r="TDY105" s="267"/>
      <c r="TDZ105" s="267"/>
      <c r="TEA105" s="267"/>
      <c r="TEB105" s="267"/>
      <c r="TEC105" s="267"/>
      <c r="TED105" s="267"/>
      <c r="TEE105" s="267"/>
      <c r="TEF105" s="267"/>
      <c r="TEG105" s="267"/>
      <c r="TEH105" s="267"/>
      <c r="TEI105" s="267"/>
      <c r="TEJ105" s="267"/>
      <c r="TEK105" s="267"/>
      <c r="TEL105" s="267"/>
      <c r="TEM105" s="267"/>
      <c r="TEN105" s="267"/>
      <c r="TEO105" s="267"/>
      <c r="TEP105" s="267"/>
      <c r="TEQ105" s="267"/>
      <c r="TER105" s="267"/>
      <c r="TES105" s="267"/>
      <c r="TET105" s="267"/>
      <c r="TEU105" s="267"/>
      <c r="TEV105" s="267"/>
      <c r="TEW105" s="267"/>
      <c r="TEX105" s="267"/>
      <c r="TEY105" s="267"/>
      <c r="TEZ105" s="267"/>
      <c r="TFA105" s="267"/>
      <c r="TFB105" s="267"/>
      <c r="TFC105" s="267"/>
      <c r="TFD105" s="267"/>
      <c r="TFE105" s="267"/>
      <c r="TFF105" s="267"/>
      <c r="TFG105" s="267"/>
      <c r="TFH105" s="267"/>
      <c r="TFI105" s="267"/>
      <c r="TFJ105" s="267"/>
      <c r="TFK105" s="267"/>
      <c r="TFL105" s="267"/>
      <c r="TFM105" s="267"/>
      <c r="TFN105" s="267"/>
      <c r="TFO105" s="267"/>
      <c r="TFP105" s="267"/>
      <c r="TFQ105" s="267"/>
      <c r="TFR105" s="267"/>
      <c r="TFS105" s="267"/>
      <c r="TFT105" s="267"/>
      <c r="TFU105" s="267"/>
      <c r="TFV105" s="267"/>
      <c r="TFW105" s="267"/>
      <c r="TFX105" s="267"/>
      <c r="TFY105" s="267"/>
      <c r="TFZ105" s="267"/>
      <c r="TGA105" s="267"/>
      <c r="TGB105" s="267"/>
      <c r="TGC105" s="267"/>
      <c r="TGD105" s="267"/>
      <c r="TGE105" s="267"/>
      <c r="TGF105" s="267"/>
      <c r="TGG105" s="267"/>
      <c r="TGH105" s="267"/>
      <c r="TGI105" s="267"/>
      <c r="TGJ105" s="267"/>
      <c r="TGK105" s="267"/>
      <c r="TGL105" s="267"/>
      <c r="TGM105" s="267"/>
      <c r="TGN105" s="267"/>
      <c r="TGO105" s="267"/>
      <c r="TGP105" s="267"/>
      <c r="TGQ105" s="267"/>
      <c r="TGR105" s="267"/>
      <c r="TGS105" s="267"/>
      <c r="TGT105" s="267"/>
      <c r="TGU105" s="267"/>
      <c r="TGV105" s="267"/>
      <c r="TGW105" s="267"/>
      <c r="TGX105" s="267"/>
      <c r="TGY105" s="267"/>
      <c r="TGZ105" s="267"/>
      <c r="THA105" s="267"/>
      <c r="THB105" s="267"/>
      <c r="THC105" s="267"/>
      <c r="THD105" s="267"/>
      <c r="THE105" s="267"/>
      <c r="THF105" s="267"/>
      <c r="THG105" s="267"/>
      <c r="THH105" s="267"/>
      <c r="THI105" s="267"/>
      <c r="THJ105" s="267"/>
      <c r="THK105" s="267"/>
      <c r="THL105" s="267"/>
      <c r="THM105" s="267"/>
      <c r="THN105" s="267"/>
      <c r="THO105" s="267"/>
      <c r="THP105" s="267"/>
      <c r="THQ105" s="267"/>
      <c r="THR105" s="267"/>
      <c r="THS105" s="267"/>
      <c r="THT105" s="267"/>
      <c r="THU105" s="267"/>
      <c r="THV105" s="267"/>
      <c r="THW105" s="267"/>
      <c r="THX105" s="267"/>
      <c r="THY105" s="267"/>
      <c r="THZ105" s="267"/>
      <c r="TIA105" s="267"/>
      <c r="TIB105" s="267"/>
      <c r="TIC105" s="267"/>
      <c r="TID105" s="267"/>
      <c r="TIE105" s="267"/>
      <c r="TIF105" s="267"/>
      <c r="TIG105" s="267"/>
      <c r="TIH105" s="267"/>
      <c r="TII105" s="267"/>
      <c r="TIJ105" s="267"/>
      <c r="TIK105" s="267"/>
      <c r="TIL105" s="267"/>
      <c r="TIM105" s="267"/>
      <c r="TIN105" s="267"/>
      <c r="TIO105" s="267"/>
      <c r="TIP105" s="267"/>
      <c r="TIQ105" s="267"/>
      <c r="TIR105" s="267"/>
      <c r="TIS105" s="267"/>
      <c r="TIT105" s="267"/>
      <c r="TIU105" s="267"/>
      <c r="TIV105" s="267"/>
      <c r="TIW105" s="267"/>
      <c r="TIX105" s="267"/>
      <c r="TIY105" s="267"/>
      <c r="TIZ105" s="267"/>
      <c r="TJA105" s="267"/>
      <c r="TJB105" s="267"/>
      <c r="TJC105" s="267"/>
      <c r="TJD105" s="267"/>
      <c r="TJE105" s="267"/>
      <c r="TJF105" s="267"/>
      <c r="TJG105" s="267"/>
      <c r="TJH105" s="267"/>
      <c r="TJI105" s="267"/>
      <c r="TJJ105" s="267"/>
      <c r="TJK105" s="267"/>
      <c r="TJL105" s="267"/>
      <c r="TJM105" s="267"/>
      <c r="TJN105" s="267"/>
      <c r="TJO105" s="267"/>
      <c r="TJP105" s="267"/>
      <c r="TJQ105" s="267"/>
      <c r="TJR105" s="267"/>
      <c r="TJS105" s="267"/>
      <c r="TJT105" s="267"/>
      <c r="TJU105" s="267"/>
      <c r="TJV105" s="267"/>
      <c r="TJW105" s="267"/>
      <c r="TJX105" s="267"/>
      <c r="TJY105" s="267"/>
      <c r="TJZ105" s="267"/>
      <c r="TKA105" s="267"/>
      <c r="TKB105" s="267"/>
      <c r="TKC105" s="267"/>
      <c r="TKD105" s="267"/>
      <c r="TKE105" s="267"/>
      <c r="TKF105" s="267"/>
      <c r="TKG105" s="267"/>
      <c r="TKH105" s="267"/>
      <c r="TKI105" s="267"/>
      <c r="TKJ105" s="267"/>
      <c r="TKK105" s="267"/>
      <c r="TKL105" s="267"/>
      <c r="TKM105" s="267"/>
      <c r="TKN105" s="267"/>
      <c r="TKO105" s="267"/>
      <c r="TKP105" s="267"/>
      <c r="TKQ105" s="267"/>
      <c r="TKR105" s="267"/>
      <c r="TKS105" s="267"/>
      <c r="TKT105" s="267"/>
      <c r="TKU105" s="267"/>
      <c r="TKV105" s="267"/>
      <c r="TKW105" s="267"/>
      <c r="TKX105" s="267"/>
      <c r="TKY105" s="267"/>
      <c r="TKZ105" s="267"/>
      <c r="TLA105" s="267"/>
      <c r="TLB105" s="267"/>
      <c r="TLC105" s="267"/>
      <c r="TLD105" s="267"/>
      <c r="TLE105" s="267"/>
      <c r="TLF105" s="267"/>
      <c r="TLG105" s="267"/>
      <c r="TLH105" s="267"/>
      <c r="TLI105" s="267"/>
      <c r="TLJ105" s="267"/>
      <c r="TLK105" s="267"/>
      <c r="TLL105" s="267"/>
      <c r="TLM105" s="267"/>
      <c r="TLN105" s="267"/>
      <c r="TLO105" s="267"/>
      <c r="TLP105" s="267"/>
      <c r="TLQ105" s="267"/>
      <c r="TLR105" s="267"/>
      <c r="TLS105" s="267"/>
      <c r="TLT105" s="267"/>
      <c r="TLU105" s="267"/>
      <c r="TLV105" s="267"/>
      <c r="TLW105" s="267"/>
      <c r="TLX105" s="267"/>
      <c r="TLY105" s="267"/>
      <c r="TLZ105" s="267"/>
      <c r="TMA105" s="267"/>
      <c r="TMB105" s="267"/>
      <c r="TMC105" s="267"/>
      <c r="TMD105" s="267"/>
      <c r="TME105" s="267"/>
      <c r="TMF105" s="267"/>
      <c r="TMG105" s="267"/>
      <c r="TMH105" s="267"/>
      <c r="TMI105" s="267"/>
      <c r="TMJ105" s="267"/>
      <c r="TMK105" s="267"/>
      <c r="TML105" s="267"/>
      <c r="TMM105" s="267"/>
      <c r="TMN105" s="267"/>
      <c r="TMO105" s="267"/>
      <c r="TMP105" s="267"/>
      <c r="TMQ105" s="267"/>
      <c r="TMR105" s="267"/>
      <c r="TMS105" s="267"/>
      <c r="TMT105" s="267"/>
      <c r="TMU105" s="267"/>
      <c r="TMV105" s="267"/>
      <c r="TMW105" s="267"/>
      <c r="TMX105" s="267"/>
      <c r="TMY105" s="267"/>
      <c r="TMZ105" s="267"/>
      <c r="TNA105" s="267"/>
      <c r="TNB105" s="267"/>
      <c r="TNC105" s="267"/>
      <c r="TND105" s="267"/>
      <c r="TNE105" s="267"/>
      <c r="TNF105" s="267"/>
      <c r="TNG105" s="267"/>
      <c r="TNH105" s="267"/>
      <c r="TNI105" s="267"/>
      <c r="TNJ105" s="267"/>
      <c r="TNK105" s="267"/>
      <c r="TNL105" s="267"/>
      <c r="TNM105" s="267"/>
      <c r="TNN105" s="267"/>
      <c r="TNO105" s="267"/>
      <c r="TNP105" s="267"/>
      <c r="TNQ105" s="267"/>
      <c r="TNR105" s="267"/>
      <c r="TNS105" s="267"/>
      <c r="TNT105" s="267"/>
      <c r="TNU105" s="267"/>
      <c r="TNV105" s="267"/>
      <c r="TNW105" s="267"/>
      <c r="TNX105" s="267"/>
      <c r="TNY105" s="267"/>
      <c r="TNZ105" s="267"/>
      <c r="TOA105" s="267"/>
      <c r="TOB105" s="267"/>
      <c r="TOC105" s="267"/>
      <c r="TOD105" s="267"/>
      <c r="TOE105" s="267"/>
      <c r="TOF105" s="267"/>
      <c r="TOG105" s="267"/>
      <c r="TOH105" s="267"/>
      <c r="TOI105" s="267"/>
      <c r="TOJ105" s="267"/>
      <c r="TOK105" s="267"/>
      <c r="TOL105" s="267"/>
      <c r="TOM105" s="267"/>
      <c r="TON105" s="267"/>
      <c r="TOO105" s="267"/>
      <c r="TOP105" s="267"/>
      <c r="TOQ105" s="267"/>
      <c r="TOR105" s="267"/>
      <c r="TOS105" s="267"/>
      <c r="TOT105" s="267"/>
      <c r="TOU105" s="267"/>
      <c r="TOV105" s="267"/>
      <c r="TOW105" s="267"/>
      <c r="TOX105" s="267"/>
      <c r="TOY105" s="267"/>
      <c r="TOZ105" s="267"/>
      <c r="TPA105" s="267"/>
      <c r="TPB105" s="267"/>
      <c r="TPC105" s="267"/>
      <c r="TPD105" s="267"/>
      <c r="TPE105" s="267"/>
      <c r="TPF105" s="267"/>
      <c r="TPG105" s="267"/>
      <c r="TPH105" s="267"/>
      <c r="TPI105" s="267"/>
      <c r="TPJ105" s="267"/>
      <c r="TPK105" s="267"/>
      <c r="TPL105" s="267"/>
      <c r="TPM105" s="267"/>
      <c r="TPN105" s="267"/>
      <c r="TPO105" s="267"/>
      <c r="TPP105" s="267"/>
      <c r="TPQ105" s="267"/>
      <c r="TPR105" s="267"/>
      <c r="TPS105" s="267"/>
      <c r="TPT105" s="267"/>
      <c r="TPU105" s="267"/>
      <c r="TPV105" s="267"/>
      <c r="TPW105" s="267"/>
      <c r="TPX105" s="267"/>
      <c r="TPY105" s="267"/>
      <c r="TPZ105" s="267"/>
      <c r="TQA105" s="267"/>
      <c r="TQB105" s="267"/>
      <c r="TQC105" s="267"/>
      <c r="TQD105" s="267"/>
      <c r="TQE105" s="267"/>
      <c r="TQF105" s="267"/>
      <c r="TQG105" s="267"/>
      <c r="TQH105" s="267"/>
      <c r="TQI105" s="267"/>
      <c r="TQJ105" s="267"/>
      <c r="TQK105" s="267"/>
      <c r="TQL105" s="267"/>
      <c r="TQM105" s="267"/>
      <c r="TQN105" s="267"/>
      <c r="TQO105" s="267"/>
      <c r="TQP105" s="267"/>
      <c r="TQQ105" s="267"/>
      <c r="TQR105" s="267"/>
      <c r="TQS105" s="267"/>
      <c r="TQT105" s="267"/>
      <c r="TQU105" s="267"/>
      <c r="TQV105" s="267"/>
      <c r="TQW105" s="267"/>
      <c r="TQX105" s="267"/>
      <c r="TQY105" s="267"/>
      <c r="TQZ105" s="267"/>
      <c r="TRA105" s="267"/>
      <c r="TRB105" s="267"/>
      <c r="TRC105" s="267"/>
      <c r="TRD105" s="267"/>
      <c r="TRE105" s="267"/>
      <c r="TRF105" s="267"/>
      <c r="TRG105" s="267"/>
      <c r="TRH105" s="267"/>
      <c r="TRI105" s="267"/>
      <c r="TRJ105" s="267"/>
      <c r="TRK105" s="267"/>
      <c r="TRL105" s="267"/>
      <c r="TRM105" s="267"/>
      <c r="TRN105" s="267"/>
      <c r="TRO105" s="267"/>
      <c r="TRP105" s="267"/>
      <c r="TRQ105" s="267"/>
      <c r="TRR105" s="267"/>
      <c r="TRS105" s="267"/>
      <c r="TRT105" s="267"/>
      <c r="TRU105" s="267"/>
      <c r="TRV105" s="267"/>
      <c r="TRW105" s="267"/>
      <c r="TRX105" s="267"/>
      <c r="TRY105" s="267"/>
      <c r="TRZ105" s="267"/>
      <c r="TSA105" s="267"/>
      <c r="TSB105" s="267"/>
      <c r="TSC105" s="267"/>
      <c r="TSD105" s="267"/>
      <c r="TSE105" s="267"/>
      <c r="TSF105" s="267"/>
      <c r="TSG105" s="267"/>
      <c r="TSH105" s="267"/>
      <c r="TSI105" s="267"/>
      <c r="TSJ105" s="267"/>
      <c r="TSK105" s="267"/>
      <c r="TSL105" s="267"/>
      <c r="TSM105" s="267"/>
      <c r="TSN105" s="267"/>
      <c r="TSO105" s="267"/>
      <c r="TSP105" s="267"/>
      <c r="TSQ105" s="267"/>
      <c r="TSR105" s="267"/>
      <c r="TSS105" s="267"/>
      <c r="TST105" s="267"/>
      <c r="TSU105" s="267"/>
      <c r="TSV105" s="267"/>
      <c r="TSW105" s="267"/>
      <c r="TSX105" s="267"/>
      <c r="TSY105" s="267"/>
      <c r="TSZ105" s="267"/>
      <c r="TTA105" s="267"/>
      <c r="TTB105" s="267"/>
      <c r="TTC105" s="267"/>
      <c r="TTD105" s="267"/>
      <c r="TTE105" s="267"/>
      <c r="TTF105" s="267"/>
      <c r="TTG105" s="267"/>
      <c r="TTH105" s="267"/>
      <c r="TTI105" s="267"/>
      <c r="TTJ105" s="267"/>
      <c r="TTK105" s="267"/>
      <c r="TTL105" s="267"/>
      <c r="TTM105" s="267"/>
      <c r="TTN105" s="267"/>
      <c r="TTO105" s="267"/>
      <c r="TTP105" s="267"/>
      <c r="TTQ105" s="267"/>
      <c r="TTR105" s="267"/>
      <c r="TTS105" s="267"/>
      <c r="TTT105" s="267"/>
      <c r="TTU105" s="267"/>
      <c r="TTV105" s="267"/>
      <c r="TTW105" s="267"/>
      <c r="TTX105" s="267"/>
      <c r="TTY105" s="267"/>
      <c r="TTZ105" s="267"/>
      <c r="TUA105" s="267"/>
      <c r="TUB105" s="267"/>
      <c r="TUC105" s="267"/>
      <c r="TUD105" s="267"/>
      <c r="TUE105" s="267"/>
      <c r="TUF105" s="267"/>
      <c r="TUG105" s="267"/>
      <c r="TUH105" s="267"/>
      <c r="TUI105" s="267"/>
      <c r="TUJ105" s="267"/>
      <c r="TUK105" s="267"/>
      <c r="TUL105" s="267"/>
      <c r="TUM105" s="267"/>
      <c r="TUN105" s="267"/>
      <c r="TUO105" s="267"/>
      <c r="TUP105" s="267"/>
      <c r="TUQ105" s="267"/>
      <c r="TUR105" s="267"/>
      <c r="TUS105" s="267"/>
      <c r="TUT105" s="267"/>
      <c r="TUU105" s="267"/>
      <c r="TUV105" s="267"/>
      <c r="TUW105" s="267"/>
      <c r="TUX105" s="267"/>
      <c r="TUY105" s="267"/>
      <c r="TUZ105" s="267"/>
      <c r="TVA105" s="267"/>
      <c r="TVB105" s="267"/>
      <c r="TVC105" s="267"/>
      <c r="TVD105" s="267"/>
      <c r="TVE105" s="267"/>
      <c r="TVF105" s="267"/>
      <c r="TVG105" s="267"/>
      <c r="TVH105" s="267"/>
      <c r="TVI105" s="267"/>
      <c r="TVJ105" s="267"/>
      <c r="TVK105" s="267"/>
      <c r="TVL105" s="267"/>
      <c r="TVM105" s="267"/>
      <c r="TVN105" s="267"/>
      <c r="TVO105" s="267"/>
      <c r="TVP105" s="267"/>
      <c r="TVQ105" s="267"/>
      <c r="TVR105" s="267"/>
      <c r="TVS105" s="267"/>
      <c r="TVT105" s="267"/>
      <c r="TVU105" s="267"/>
      <c r="TVV105" s="267"/>
      <c r="TVW105" s="267"/>
      <c r="TVX105" s="267"/>
      <c r="TVY105" s="267"/>
      <c r="TVZ105" s="267"/>
      <c r="TWA105" s="267"/>
      <c r="TWB105" s="267"/>
      <c r="TWC105" s="267"/>
      <c r="TWD105" s="267"/>
      <c r="TWE105" s="267"/>
      <c r="TWF105" s="267"/>
      <c r="TWG105" s="267"/>
      <c r="TWH105" s="267"/>
      <c r="TWI105" s="267"/>
      <c r="TWJ105" s="267"/>
      <c r="TWK105" s="267"/>
      <c r="TWL105" s="267"/>
      <c r="TWM105" s="267"/>
      <c r="TWN105" s="267"/>
      <c r="TWO105" s="267"/>
      <c r="TWP105" s="267"/>
      <c r="TWQ105" s="267"/>
      <c r="TWR105" s="267"/>
      <c r="TWS105" s="267"/>
      <c r="TWT105" s="267"/>
      <c r="TWU105" s="267"/>
      <c r="TWV105" s="267"/>
      <c r="TWW105" s="267"/>
      <c r="TWX105" s="267"/>
      <c r="TWY105" s="267"/>
      <c r="TWZ105" s="267"/>
      <c r="TXA105" s="267"/>
      <c r="TXB105" s="267"/>
      <c r="TXC105" s="267"/>
      <c r="TXD105" s="267"/>
      <c r="TXE105" s="267"/>
      <c r="TXF105" s="267"/>
      <c r="TXG105" s="267"/>
      <c r="TXH105" s="267"/>
      <c r="TXI105" s="267"/>
      <c r="TXJ105" s="267"/>
      <c r="TXK105" s="267"/>
      <c r="TXL105" s="267"/>
      <c r="TXM105" s="267"/>
      <c r="TXN105" s="267"/>
      <c r="TXO105" s="267"/>
      <c r="TXP105" s="267"/>
      <c r="TXQ105" s="267"/>
      <c r="TXR105" s="267"/>
      <c r="TXS105" s="267"/>
      <c r="TXT105" s="267"/>
      <c r="TXU105" s="267"/>
      <c r="TXV105" s="267"/>
      <c r="TXW105" s="267"/>
      <c r="TXX105" s="267"/>
      <c r="TXY105" s="267"/>
      <c r="TXZ105" s="267"/>
      <c r="TYA105" s="267"/>
      <c r="TYB105" s="267"/>
      <c r="TYC105" s="267"/>
      <c r="TYD105" s="267"/>
      <c r="TYE105" s="267"/>
      <c r="TYF105" s="267"/>
      <c r="TYG105" s="267"/>
      <c r="TYH105" s="267"/>
      <c r="TYI105" s="267"/>
      <c r="TYJ105" s="267"/>
      <c r="TYK105" s="267"/>
      <c r="TYL105" s="267"/>
      <c r="TYM105" s="267"/>
      <c r="TYN105" s="267"/>
      <c r="TYO105" s="267"/>
      <c r="TYP105" s="267"/>
      <c r="TYQ105" s="267"/>
      <c r="TYR105" s="267"/>
      <c r="TYS105" s="267"/>
      <c r="TYT105" s="267"/>
      <c r="TYU105" s="267"/>
      <c r="TYV105" s="267"/>
      <c r="TYW105" s="267"/>
      <c r="TYX105" s="267"/>
      <c r="TYY105" s="267"/>
      <c r="TYZ105" s="267"/>
      <c r="TZA105" s="267"/>
      <c r="TZB105" s="267"/>
      <c r="TZC105" s="267"/>
      <c r="TZD105" s="267"/>
      <c r="TZE105" s="267"/>
      <c r="TZF105" s="267"/>
      <c r="TZG105" s="267"/>
      <c r="TZH105" s="267"/>
      <c r="TZI105" s="267"/>
      <c r="TZJ105" s="267"/>
      <c r="TZK105" s="267"/>
      <c r="TZL105" s="267"/>
      <c r="TZM105" s="267"/>
      <c r="TZN105" s="267"/>
      <c r="TZO105" s="267"/>
      <c r="TZP105" s="267"/>
      <c r="TZQ105" s="267"/>
      <c r="TZR105" s="267"/>
      <c r="TZS105" s="267"/>
      <c r="TZT105" s="267"/>
      <c r="TZU105" s="267"/>
      <c r="TZV105" s="267"/>
      <c r="TZW105" s="267"/>
      <c r="TZX105" s="267"/>
      <c r="TZY105" s="267"/>
      <c r="TZZ105" s="267"/>
      <c r="UAA105" s="267"/>
      <c r="UAB105" s="267"/>
      <c r="UAC105" s="267"/>
      <c r="UAD105" s="267"/>
      <c r="UAE105" s="267"/>
      <c r="UAF105" s="267"/>
      <c r="UAG105" s="267"/>
      <c r="UAH105" s="267"/>
      <c r="UAI105" s="267"/>
      <c r="UAJ105" s="267"/>
      <c r="UAK105" s="267"/>
      <c r="UAL105" s="267"/>
      <c r="UAM105" s="267"/>
      <c r="UAN105" s="267"/>
      <c r="UAO105" s="267"/>
      <c r="UAP105" s="267"/>
      <c r="UAQ105" s="267"/>
      <c r="UAR105" s="267"/>
      <c r="UAS105" s="267"/>
      <c r="UAT105" s="267"/>
      <c r="UAU105" s="267"/>
      <c r="UAV105" s="267"/>
      <c r="UAW105" s="267"/>
      <c r="UAX105" s="267"/>
      <c r="UAY105" s="267"/>
      <c r="UAZ105" s="267"/>
      <c r="UBA105" s="267"/>
      <c r="UBB105" s="267"/>
      <c r="UBC105" s="267"/>
      <c r="UBD105" s="267"/>
      <c r="UBE105" s="267"/>
      <c r="UBF105" s="267"/>
      <c r="UBG105" s="267"/>
      <c r="UBH105" s="267"/>
      <c r="UBI105" s="267"/>
      <c r="UBJ105" s="267"/>
      <c r="UBK105" s="267"/>
      <c r="UBL105" s="267"/>
      <c r="UBM105" s="267"/>
      <c r="UBN105" s="267"/>
      <c r="UBO105" s="267"/>
      <c r="UBP105" s="267"/>
      <c r="UBQ105" s="267"/>
      <c r="UBR105" s="267"/>
      <c r="UBS105" s="267"/>
      <c r="UBT105" s="267"/>
      <c r="UBU105" s="267"/>
      <c r="UBV105" s="267"/>
      <c r="UBW105" s="267"/>
      <c r="UBX105" s="267"/>
      <c r="UBY105" s="267"/>
      <c r="UBZ105" s="267"/>
      <c r="UCA105" s="267"/>
      <c r="UCB105" s="267"/>
      <c r="UCC105" s="267"/>
      <c r="UCD105" s="267"/>
      <c r="UCE105" s="267"/>
      <c r="UCF105" s="267"/>
      <c r="UCG105" s="267"/>
      <c r="UCH105" s="267"/>
      <c r="UCI105" s="267"/>
      <c r="UCJ105" s="267"/>
      <c r="UCK105" s="267"/>
      <c r="UCL105" s="267"/>
      <c r="UCM105" s="267"/>
      <c r="UCN105" s="267"/>
      <c r="UCO105" s="267"/>
      <c r="UCP105" s="267"/>
      <c r="UCQ105" s="267"/>
      <c r="UCR105" s="267"/>
      <c r="UCS105" s="267"/>
      <c r="UCT105" s="267"/>
      <c r="UCU105" s="267"/>
      <c r="UCV105" s="267"/>
      <c r="UCW105" s="267"/>
      <c r="UCX105" s="267"/>
      <c r="UCY105" s="267"/>
      <c r="UCZ105" s="267"/>
      <c r="UDA105" s="267"/>
      <c r="UDB105" s="267"/>
      <c r="UDC105" s="267"/>
      <c r="UDD105" s="267"/>
      <c r="UDE105" s="267"/>
      <c r="UDF105" s="267"/>
      <c r="UDG105" s="267"/>
      <c r="UDH105" s="267"/>
      <c r="UDI105" s="267"/>
      <c r="UDJ105" s="267"/>
      <c r="UDK105" s="267"/>
      <c r="UDL105" s="267"/>
      <c r="UDM105" s="267"/>
      <c r="UDN105" s="267"/>
      <c r="UDO105" s="267"/>
      <c r="UDP105" s="267"/>
      <c r="UDQ105" s="267"/>
      <c r="UDR105" s="267"/>
      <c r="UDS105" s="267"/>
      <c r="UDT105" s="267"/>
      <c r="UDU105" s="267"/>
      <c r="UDV105" s="267"/>
      <c r="UDW105" s="267"/>
      <c r="UDX105" s="267"/>
      <c r="UDY105" s="267"/>
      <c r="UDZ105" s="267"/>
      <c r="UEA105" s="267"/>
      <c r="UEB105" s="267"/>
      <c r="UEC105" s="267"/>
      <c r="UED105" s="267"/>
      <c r="UEE105" s="267"/>
      <c r="UEF105" s="267"/>
      <c r="UEG105" s="267"/>
      <c r="UEH105" s="267"/>
      <c r="UEI105" s="267"/>
      <c r="UEJ105" s="267"/>
      <c r="UEK105" s="267"/>
      <c r="UEL105" s="267"/>
      <c r="UEM105" s="267"/>
      <c r="UEN105" s="267"/>
      <c r="UEO105" s="267"/>
      <c r="UEP105" s="267"/>
      <c r="UEQ105" s="267"/>
      <c r="UER105" s="267"/>
      <c r="UES105" s="267"/>
      <c r="UET105" s="267"/>
      <c r="UEU105" s="267"/>
      <c r="UEV105" s="267"/>
      <c r="UEW105" s="267"/>
      <c r="UEX105" s="267"/>
      <c r="UEY105" s="267"/>
      <c r="UEZ105" s="267"/>
      <c r="UFA105" s="267"/>
      <c r="UFB105" s="267"/>
      <c r="UFC105" s="267"/>
      <c r="UFD105" s="267"/>
      <c r="UFE105" s="267"/>
      <c r="UFF105" s="267"/>
      <c r="UFG105" s="267"/>
      <c r="UFH105" s="267"/>
      <c r="UFI105" s="267"/>
      <c r="UFJ105" s="267"/>
      <c r="UFK105" s="267"/>
      <c r="UFL105" s="267"/>
      <c r="UFM105" s="267"/>
      <c r="UFN105" s="267"/>
      <c r="UFO105" s="267"/>
      <c r="UFP105" s="267"/>
      <c r="UFQ105" s="267"/>
      <c r="UFR105" s="267"/>
      <c r="UFS105" s="267"/>
      <c r="UFT105" s="267"/>
      <c r="UFU105" s="267"/>
      <c r="UFV105" s="267"/>
      <c r="UFW105" s="267"/>
      <c r="UFX105" s="267"/>
      <c r="UFY105" s="267"/>
      <c r="UFZ105" s="267"/>
      <c r="UGA105" s="267"/>
      <c r="UGB105" s="267"/>
      <c r="UGC105" s="267"/>
      <c r="UGD105" s="267"/>
      <c r="UGE105" s="267"/>
      <c r="UGF105" s="267"/>
      <c r="UGG105" s="267"/>
      <c r="UGH105" s="267"/>
      <c r="UGI105" s="267"/>
      <c r="UGJ105" s="267"/>
      <c r="UGK105" s="267"/>
      <c r="UGL105" s="267"/>
      <c r="UGM105" s="267"/>
      <c r="UGN105" s="267"/>
      <c r="UGO105" s="267"/>
      <c r="UGP105" s="267"/>
      <c r="UGQ105" s="267"/>
      <c r="UGR105" s="267"/>
      <c r="UGS105" s="267"/>
      <c r="UGT105" s="267"/>
      <c r="UGU105" s="267"/>
      <c r="UGV105" s="267"/>
      <c r="UGW105" s="267"/>
      <c r="UGX105" s="267"/>
      <c r="UGY105" s="267"/>
      <c r="UGZ105" s="267"/>
      <c r="UHA105" s="267"/>
      <c r="UHB105" s="267"/>
      <c r="UHC105" s="267"/>
      <c r="UHD105" s="267"/>
      <c r="UHE105" s="267"/>
      <c r="UHF105" s="267"/>
      <c r="UHG105" s="267"/>
      <c r="UHH105" s="267"/>
      <c r="UHI105" s="267"/>
      <c r="UHJ105" s="267"/>
      <c r="UHK105" s="267"/>
      <c r="UHL105" s="267"/>
      <c r="UHM105" s="267"/>
      <c r="UHN105" s="267"/>
      <c r="UHO105" s="267"/>
      <c r="UHP105" s="267"/>
      <c r="UHQ105" s="267"/>
      <c r="UHR105" s="267"/>
      <c r="UHS105" s="267"/>
      <c r="UHT105" s="267"/>
      <c r="UHU105" s="267"/>
      <c r="UHV105" s="267"/>
      <c r="UHW105" s="267"/>
      <c r="UHX105" s="267"/>
      <c r="UHY105" s="267"/>
      <c r="UHZ105" s="267"/>
      <c r="UIA105" s="267"/>
      <c r="UIB105" s="267"/>
      <c r="UIC105" s="267"/>
      <c r="UID105" s="267"/>
      <c r="UIE105" s="267"/>
      <c r="UIF105" s="267"/>
      <c r="UIG105" s="267"/>
      <c r="UIH105" s="267"/>
      <c r="UII105" s="267"/>
      <c r="UIJ105" s="267"/>
      <c r="UIK105" s="267"/>
      <c r="UIL105" s="267"/>
      <c r="UIM105" s="267"/>
      <c r="UIN105" s="267"/>
      <c r="UIO105" s="267"/>
      <c r="UIP105" s="267"/>
      <c r="UIQ105" s="267"/>
      <c r="UIR105" s="267"/>
      <c r="UIS105" s="267"/>
      <c r="UIT105" s="267"/>
      <c r="UIU105" s="267"/>
      <c r="UIV105" s="267"/>
      <c r="UIW105" s="267"/>
      <c r="UIX105" s="267"/>
      <c r="UIY105" s="267"/>
      <c r="UIZ105" s="267"/>
      <c r="UJA105" s="267"/>
      <c r="UJB105" s="267"/>
      <c r="UJC105" s="267"/>
      <c r="UJD105" s="267"/>
      <c r="UJE105" s="267"/>
      <c r="UJF105" s="267"/>
      <c r="UJG105" s="267"/>
      <c r="UJH105" s="267"/>
      <c r="UJI105" s="267"/>
      <c r="UJJ105" s="267"/>
      <c r="UJK105" s="267"/>
      <c r="UJL105" s="267"/>
      <c r="UJM105" s="267"/>
      <c r="UJN105" s="267"/>
      <c r="UJO105" s="267"/>
      <c r="UJP105" s="267"/>
      <c r="UJQ105" s="267"/>
      <c r="UJR105" s="267"/>
      <c r="UJS105" s="267"/>
      <c r="UJT105" s="267"/>
      <c r="UJU105" s="267"/>
      <c r="UJV105" s="267"/>
      <c r="UJW105" s="267"/>
      <c r="UJX105" s="267"/>
      <c r="UJY105" s="267"/>
      <c r="UJZ105" s="267"/>
      <c r="UKA105" s="267"/>
      <c r="UKB105" s="267"/>
      <c r="UKC105" s="267"/>
      <c r="UKD105" s="267"/>
      <c r="UKE105" s="267"/>
      <c r="UKF105" s="267"/>
      <c r="UKG105" s="267"/>
      <c r="UKH105" s="267"/>
      <c r="UKI105" s="267"/>
      <c r="UKJ105" s="267"/>
      <c r="UKK105" s="267"/>
      <c r="UKL105" s="267"/>
      <c r="UKM105" s="267"/>
      <c r="UKN105" s="267"/>
      <c r="UKO105" s="267"/>
      <c r="UKP105" s="267"/>
      <c r="UKQ105" s="267"/>
      <c r="UKR105" s="267"/>
      <c r="UKS105" s="267"/>
      <c r="UKT105" s="267"/>
      <c r="UKU105" s="267"/>
      <c r="UKV105" s="267"/>
      <c r="UKW105" s="267"/>
      <c r="UKX105" s="267"/>
      <c r="UKY105" s="267"/>
      <c r="UKZ105" s="267"/>
      <c r="ULA105" s="267"/>
      <c r="ULB105" s="267"/>
      <c r="ULC105" s="267"/>
      <c r="ULD105" s="267"/>
      <c r="ULE105" s="267"/>
      <c r="ULF105" s="267"/>
      <c r="ULG105" s="267"/>
      <c r="ULH105" s="267"/>
      <c r="ULI105" s="267"/>
      <c r="ULJ105" s="267"/>
      <c r="ULK105" s="267"/>
      <c r="ULL105" s="267"/>
      <c r="ULM105" s="267"/>
      <c r="ULN105" s="267"/>
      <c r="ULO105" s="267"/>
      <c r="ULP105" s="267"/>
      <c r="ULQ105" s="267"/>
      <c r="ULR105" s="267"/>
      <c r="ULS105" s="267"/>
      <c r="ULT105" s="267"/>
      <c r="ULU105" s="267"/>
      <c r="ULV105" s="267"/>
      <c r="ULW105" s="267"/>
      <c r="ULX105" s="267"/>
      <c r="ULY105" s="267"/>
      <c r="ULZ105" s="267"/>
      <c r="UMA105" s="267"/>
      <c r="UMB105" s="267"/>
      <c r="UMC105" s="267"/>
      <c r="UMD105" s="267"/>
      <c r="UME105" s="267"/>
      <c r="UMF105" s="267"/>
      <c r="UMG105" s="267"/>
      <c r="UMH105" s="267"/>
      <c r="UMI105" s="267"/>
      <c r="UMJ105" s="267"/>
      <c r="UMK105" s="267"/>
      <c r="UML105" s="267"/>
      <c r="UMM105" s="267"/>
      <c r="UMN105" s="267"/>
      <c r="UMO105" s="267"/>
      <c r="UMP105" s="267"/>
      <c r="UMQ105" s="267"/>
      <c r="UMR105" s="267"/>
      <c r="UMS105" s="267"/>
      <c r="UMT105" s="267"/>
      <c r="UMU105" s="267"/>
      <c r="UMV105" s="267"/>
      <c r="UMW105" s="267"/>
      <c r="UMX105" s="267"/>
      <c r="UMY105" s="267"/>
      <c r="UMZ105" s="267"/>
      <c r="UNA105" s="267"/>
      <c r="UNB105" s="267"/>
      <c r="UNC105" s="267"/>
      <c r="UND105" s="267"/>
      <c r="UNE105" s="267"/>
      <c r="UNF105" s="267"/>
      <c r="UNG105" s="267"/>
      <c r="UNH105" s="267"/>
      <c r="UNI105" s="267"/>
      <c r="UNJ105" s="267"/>
      <c r="UNK105" s="267"/>
      <c r="UNL105" s="267"/>
      <c r="UNM105" s="267"/>
      <c r="UNN105" s="267"/>
      <c r="UNO105" s="267"/>
      <c r="UNP105" s="267"/>
      <c r="UNQ105" s="267"/>
      <c r="UNR105" s="267"/>
      <c r="UNS105" s="267"/>
      <c r="UNT105" s="267"/>
      <c r="UNU105" s="267"/>
      <c r="UNV105" s="267"/>
      <c r="UNW105" s="267"/>
      <c r="UNX105" s="267"/>
      <c r="UNY105" s="267"/>
      <c r="UNZ105" s="267"/>
      <c r="UOA105" s="267"/>
      <c r="UOB105" s="267"/>
      <c r="UOC105" s="267"/>
      <c r="UOD105" s="267"/>
      <c r="UOE105" s="267"/>
      <c r="UOF105" s="267"/>
      <c r="UOG105" s="267"/>
      <c r="UOH105" s="267"/>
      <c r="UOI105" s="267"/>
      <c r="UOJ105" s="267"/>
      <c r="UOK105" s="267"/>
      <c r="UOL105" s="267"/>
      <c r="UOM105" s="267"/>
      <c r="UON105" s="267"/>
      <c r="UOO105" s="267"/>
      <c r="UOP105" s="267"/>
      <c r="UOQ105" s="267"/>
      <c r="UOR105" s="267"/>
      <c r="UOS105" s="267"/>
      <c r="UOT105" s="267"/>
      <c r="UOU105" s="267"/>
      <c r="UOV105" s="267"/>
      <c r="UOW105" s="267"/>
      <c r="UOX105" s="267"/>
      <c r="UOY105" s="267"/>
      <c r="UOZ105" s="267"/>
      <c r="UPA105" s="267"/>
      <c r="UPB105" s="267"/>
      <c r="UPC105" s="267"/>
      <c r="UPD105" s="267"/>
      <c r="UPE105" s="267"/>
      <c r="UPF105" s="267"/>
      <c r="UPG105" s="267"/>
      <c r="UPH105" s="267"/>
      <c r="UPI105" s="267"/>
      <c r="UPJ105" s="267"/>
      <c r="UPK105" s="267"/>
      <c r="UPL105" s="267"/>
      <c r="UPM105" s="267"/>
      <c r="UPN105" s="267"/>
      <c r="UPO105" s="267"/>
      <c r="UPP105" s="267"/>
      <c r="UPQ105" s="267"/>
      <c r="UPR105" s="267"/>
      <c r="UPS105" s="267"/>
      <c r="UPT105" s="267"/>
      <c r="UPU105" s="267"/>
      <c r="UPV105" s="267"/>
      <c r="UPW105" s="267"/>
      <c r="UPX105" s="267"/>
      <c r="UPY105" s="267"/>
      <c r="UPZ105" s="267"/>
      <c r="UQA105" s="267"/>
      <c r="UQB105" s="267"/>
      <c r="UQC105" s="267"/>
      <c r="UQD105" s="267"/>
      <c r="UQE105" s="267"/>
      <c r="UQF105" s="267"/>
      <c r="UQG105" s="267"/>
      <c r="UQH105" s="267"/>
      <c r="UQI105" s="267"/>
      <c r="UQJ105" s="267"/>
      <c r="UQK105" s="267"/>
      <c r="UQL105" s="267"/>
      <c r="UQM105" s="267"/>
      <c r="UQN105" s="267"/>
      <c r="UQO105" s="267"/>
      <c r="UQP105" s="267"/>
      <c r="UQQ105" s="267"/>
      <c r="UQR105" s="267"/>
      <c r="UQS105" s="267"/>
      <c r="UQT105" s="267"/>
      <c r="UQU105" s="267"/>
      <c r="UQV105" s="267"/>
      <c r="UQW105" s="267"/>
      <c r="UQX105" s="267"/>
      <c r="UQY105" s="267"/>
      <c r="UQZ105" s="267"/>
      <c r="URA105" s="267"/>
      <c r="URB105" s="267"/>
      <c r="URC105" s="267"/>
      <c r="URD105" s="267"/>
      <c r="URE105" s="267"/>
      <c r="URF105" s="267"/>
      <c r="URG105" s="267"/>
      <c r="URH105" s="267"/>
      <c r="URI105" s="267"/>
      <c r="URJ105" s="267"/>
      <c r="URK105" s="267"/>
      <c r="URL105" s="267"/>
      <c r="URM105" s="267"/>
      <c r="URN105" s="267"/>
      <c r="URO105" s="267"/>
      <c r="URP105" s="267"/>
      <c r="URQ105" s="267"/>
      <c r="URR105" s="267"/>
      <c r="URS105" s="267"/>
      <c r="URT105" s="267"/>
      <c r="URU105" s="267"/>
      <c r="URV105" s="267"/>
      <c r="URW105" s="267"/>
      <c r="URX105" s="267"/>
      <c r="URY105" s="267"/>
      <c r="URZ105" s="267"/>
      <c r="USA105" s="267"/>
      <c r="USB105" s="267"/>
      <c r="USC105" s="267"/>
      <c r="USD105" s="267"/>
      <c r="USE105" s="267"/>
      <c r="USF105" s="267"/>
      <c r="USG105" s="267"/>
      <c r="USH105" s="267"/>
      <c r="USI105" s="267"/>
      <c r="USJ105" s="267"/>
      <c r="USK105" s="267"/>
      <c r="USL105" s="267"/>
      <c r="USM105" s="267"/>
      <c r="USN105" s="267"/>
      <c r="USO105" s="267"/>
      <c r="USP105" s="267"/>
      <c r="USQ105" s="267"/>
      <c r="USR105" s="267"/>
      <c r="USS105" s="267"/>
      <c r="UST105" s="267"/>
      <c r="USU105" s="267"/>
      <c r="USV105" s="267"/>
      <c r="USW105" s="267"/>
      <c r="USX105" s="267"/>
      <c r="USY105" s="267"/>
      <c r="USZ105" s="267"/>
      <c r="UTA105" s="267"/>
      <c r="UTB105" s="267"/>
      <c r="UTC105" s="267"/>
      <c r="UTD105" s="267"/>
      <c r="UTE105" s="267"/>
      <c r="UTF105" s="267"/>
      <c r="UTG105" s="267"/>
      <c r="UTH105" s="267"/>
      <c r="UTI105" s="267"/>
      <c r="UTJ105" s="267"/>
      <c r="UTK105" s="267"/>
      <c r="UTL105" s="267"/>
      <c r="UTM105" s="267"/>
      <c r="UTN105" s="267"/>
      <c r="UTO105" s="267"/>
      <c r="UTP105" s="267"/>
      <c r="UTQ105" s="267"/>
      <c r="UTR105" s="267"/>
      <c r="UTS105" s="267"/>
      <c r="UTT105" s="267"/>
      <c r="UTU105" s="267"/>
      <c r="UTV105" s="267"/>
      <c r="UTW105" s="267"/>
      <c r="UTX105" s="267"/>
      <c r="UTY105" s="267"/>
      <c r="UTZ105" s="267"/>
      <c r="UUA105" s="267"/>
      <c r="UUB105" s="267"/>
      <c r="UUC105" s="267"/>
      <c r="UUD105" s="267"/>
      <c r="UUE105" s="267"/>
      <c r="UUF105" s="267"/>
      <c r="UUG105" s="267"/>
      <c r="UUH105" s="267"/>
      <c r="UUI105" s="267"/>
      <c r="UUJ105" s="267"/>
      <c r="UUK105" s="267"/>
      <c r="UUL105" s="267"/>
      <c r="UUM105" s="267"/>
      <c r="UUN105" s="267"/>
      <c r="UUO105" s="267"/>
      <c r="UUP105" s="267"/>
      <c r="UUQ105" s="267"/>
      <c r="UUR105" s="267"/>
      <c r="UUS105" s="267"/>
      <c r="UUT105" s="267"/>
      <c r="UUU105" s="267"/>
      <c r="UUV105" s="267"/>
      <c r="UUW105" s="267"/>
      <c r="UUX105" s="267"/>
      <c r="UUY105" s="267"/>
      <c r="UUZ105" s="267"/>
      <c r="UVA105" s="267"/>
      <c r="UVB105" s="267"/>
      <c r="UVC105" s="267"/>
      <c r="UVD105" s="267"/>
      <c r="UVE105" s="267"/>
      <c r="UVF105" s="267"/>
      <c r="UVG105" s="267"/>
      <c r="UVH105" s="267"/>
      <c r="UVI105" s="267"/>
      <c r="UVJ105" s="267"/>
      <c r="UVK105" s="267"/>
      <c r="UVL105" s="267"/>
      <c r="UVM105" s="267"/>
      <c r="UVN105" s="267"/>
      <c r="UVO105" s="267"/>
      <c r="UVP105" s="267"/>
      <c r="UVQ105" s="267"/>
      <c r="UVR105" s="267"/>
      <c r="UVS105" s="267"/>
      <c r="UVT105" s="267"/>
      <c r="UVU105" s="267"/>
      <c r="UVV105" s="267"/>
      <c r="UVW105" s="267"/>
      <c r="UVX105" s="267"/>
      <c r="UVY105" s="267"/>
      <c r="UVZ105" s="267"/>
      <c r="UWA105" s="267"/>
      <c r="UWB105" s="267"/>
      <c r="UWC105" s="267"/>
      <c r="UWD105" s="267"/>
      <c r="UWE105" s="267"/>
      <c r="UWF105" s="267"/>
      <c r="UWG105" s="267"/>
      <c r="UWH105" s="267"/>
      <c r="UWI105" s="267"/>
      <c r="UWJ105" s="267"/>
      <c r="UWK105" s="267"/>
      <c r="UWL105" s="267"/>
      <c r="UWM105" s="267"/>
      <c r="UWN105" s="267"/>
      <c r="UWO105" s="267"/>
      <c r="UWP105" s="267"/>
      <c r="UWQ105" s="267"/>
      <c r="UWR105" s="267"/>
      <c r="UWS105" s="267"/>
      <c r="UWT105" s="267"/>
      <c r="UWU105" s="267"/>
      <c r="UWV105" s="267"/>
      <c r="UWW105" s="267"/>
      <c r="UWX105" s="267"/>
      <c r="UWY105" s="267"/>
      <c r="UWZ105" s="267"/>
      <c r="UXA105" s="267"/>
      <c r="UXB105" s="267"/>
      <c r="UXC105" s="267"/>
      <c r="UXD105" s="267"/>
      <c r="UXE105" s="267"/>
      <c r="UXF105" s="267"/>
      <c r="UXG105" s="267"/>
      <c r="UXH105" s="267"/>
      <c r="UXI105" s="267"/>
      <c r="UXJ105" s="267"/>
      <c r="UXK105" s="267"/>
      <c r="UXL105" s="267"/>
      <c r="UXM105" s="267"/>
      <c r="UXN105" s="267"/>
      <c r="UXO105" s="267"/>
      <c r="UXP105" s="267"/>
      <c r="UXQ105" s="267"/>
      <c r="UXR105" s="267"/>
      <c r="UXS105" s="267"/>
      <c r="UXT105" s="267"/>
      <c r="UXU105" s="267"/>
      <c r="UXV105" s="267"/>
      <c r="UXW105" s="267"/>
      <c r="UXX105" s="267"/>
      <c r="UXY105" s="267"/>
      <c r="UXZ105" s="267"/>
      <c r="UYA105" s="267"/>
      <c r="UYB105" s="267"/>
      <c r="UYC105" s="267"/>
      <c r="UYD105" s="267"/>
      <c r="UYE105" s="267"/>
      <c r="UYF105" s="267"/>
      <c r="UYG105" s="267"/>
      <c r="UYH105" s="267"/>
      <c r="UYI105" s="267"/>
      <c r="UYJ105" s="267"/>
      <c r="UYK105" s="267"/>
      <c r="UYL105" s="267"/>
      <c r="UYM105" s="267"/>
      <c r="UYN105" s="267"/>
      <c r="UYO105" s="267"/>
      <c r="UYP105" s="267"/>
      <c r="UYQ105" s="267"/>
      <c r="UYR105" s="267"/>
      <c r="UYS105" s="267"/>
      <c r="UYT105" s="267"/>
      <c r="UYU105" s="267"/>
      <c r="UYV105" s="267"/>
      <c r="UYW105" s="267"/>
      <c r="UYX105" s="267"/>
      <c r="UYY105" s="267"/>
      <c r="UYZ105" s="267"/>
      <c r="UZA105" s="267"/>
      <c r="UZB105" s="267"/>
      <c r="UZC105" s="267"/>
      <c r="UZD105" s="267"/>
      <c r="UZE105" s="267"/>
      <c r="UZF105" s="267"/>
      <c r="UZG105" s="267"/>
      <c r="UZH105" s="267"/>
      <c r="UZI105" s="267"/>
      <c r="UZJ105" s="267"/>
      <c r="UZK105" s="267"/>
      <c r="UZL105" s="267"/>
      <c r="UZM105" s="267"/>
      <c r="UZN105" s="267"/>
      <c r="UZO105" s="267"/>
      <c r="UZP105" s="267"/>
      <c r="UZQ105" s="267"/>
      <c r="UZR105" s="267"/>
      <c r="UZS105" s="267"/>
      <c r="UZT105" s="267"/>
      <c r="UZU105" s="267"/>
      <c r="UZV105" s="267"/>
      <c r="UZW105" s="267"/>
      <c r="UZX105" s="267"/>
      <c r="UZY105" s="267"/>
      <c r="UZZ105" s="267"/>
      <c r="VAA105" s="267"/>
      <c r="VAB105" s="267"/>
      <c r="VAC105" s="267"/>
      <c r="VAD105" s="267"/>
      <c r="VAE105" s="267"/>
      <c r="VAF105" s="267"/>
      <c r="VAG105" s="267"/>
      <c r="VAH105" s="267"/>
      <c r="VAI105" s="267"/>
      <c r="VAJ105" s="267"/>
      <c r="VAK105" s="267"/>
      <c r="VAL105" s="267"/>
      <c r="VAM105" s="267"/>
      <c r="VAN105" s="267"/>
      <c r="VAO105" s="267"/>
      <c r="VAP105" s="267"/>
      <c r="VAQ105" s="267"/>
      <c r="VAR105" s="267"/>
      <c r="VAS105" s="267"/>
      <c r="VAT105" s="267"/>
      <c r="VAU105" s="267"/>
      <c r="VAV105" s="267"/>
      <c r="VAW105" s="267"/>
      <c r="VAX105" s="267"/>
      <c r="VAY105" s="267"/>
      <c r="VAZ105" s="267"/>
      <c r="VBA105" s="267"/>
      <c r="VBB105" s="267"/>
      <c r="VBC105" s="267"/>
      <c r="VBD105" s="267"/>
      <c r="VBE105" s="267"/>
      <c r="VBF105" s="267"/>
      <c r="VBG105" s="267"/>
      <c r="VBH105" s="267"/>
      <c r="VBI105" s="267"/>
      <c r="VBJ105" s="267"/>
      <c r="VBK105" s="267"/>
      <c r="VBL105" s="267"/>
      <c r="VBM105" s="267"/>
      <c r="VBN105" s="267"/>
      <c r="VBO105" s="267"/>
      <c r="VBP105" s="267"/>
      <c r="VBQ105" s="267"/>
      <c r="VBR105" s="267"/>
      <c r="VBS105" s="267"/>
      <c r="VBT105" s="267"/>
      <c r="VBU105" s="267"/>
      <c r="VBV105" s="267"/>
      <c r="VBW105" s="267"/>
      <c r="VBX105" s="267"/>
      <c r="VBY105" s="267"/>
      <c r="VBZ105" s="267"/>
      <c r="VCA105" s="267"/>
      <c r="VCB105" s="267"/>
      <c r="VCC105" s="267"/>
      <c r="VCD105" s="267"/>
      <c r="VCE105" s="267"/>
      <c r="VCF105" s="267"/>
      <c r="VCG105" s="267"/>
      <c r="VCH105" s="267"/>
      <c r="VCI105" s="267"/>
      <c r="VCJ105" s="267"/>
      <c r="VCK105" s="267"/>
      <c r="VCL105" s="267"/>
      <c r="VCM105" s="267"/>
      <c r="VCN105" s="267"/>
      <c r="VCO105" s="267"/>
      <c r="VCP105" s="267"/>
      <c r="VCQ105" s="267"/>
      <c r="VCR105" s="267"/>
      <c r="VCS105" s="267"/>
      <c r="VCT105" s="267"/>
      <c r="VCU105" s="267"/>
      <c r="VCV105" s="267"/>
      <c r="VCW105" s="267"/>
      <c r="VCX105" s="267"/>
      <c r="VCY105" s="267"/>
      <c r="VCZ105" s="267"/>
      <c r="VDA105" s="267"/>
      <c r="VDB105" s="267"/>
      <c r="VDC105" s="267"/>
      <c r="VDD105" s="267"/>
      <c r="VDE105" s="267"/>
      <c r="VDF105" s="267"/>
      <c r="VDG105" s="267"/>
      <c r="VDH105" s="267"/>
      <c r="VDI105" s="267"/>
      <c r="VDJ105" s="267"/>
      <c r="VDK105" s="267"/>
      <c r="VDL105" s="267"/>
      <c r="VDM105" s="267"/>
      <c r="VDN105" s="267"/>
      <c r="VDO105" s="267"/>
      <c r="VDP105" s="267"/>
      <c r="VDQ105" s="267"/>
      <c r="VDR105" s="267"/>
      <c r="VDS105" s="267"/>
      <c r="VDT105" s="267"/>
      <c r="VDU105" s="267"/>
      <c r="VDV105" s="267"/>
      <c r="VDW105" s="267"/>
      <c r="VDX105" s="267"/>
      <c r="VDY105" s="267"/>
      <c r="VDZ105" s="267"/>
      <c r="VEA105" s="267"/>
      <c r="VEB105" s="267"/>
      <c r="VEC105" s="267"/>
      <c r="VED105" s="267"/>
      <c r="VEE105" s="267"/>
      <c r="VEF105" s="267"/>
      <c r="VEG105" s="267"/>
      <c r="VEH105" s="267"/>
      <c r="VEI105" s="267"/>
      <c r="VEJ105" s="267"/>
      <c r="VEK105" s="267"/>
      <c r="VEL105" s="267"/>
      <c r="VEM105" s="267"/>
      <c r="VEN105" s="267"/>
      <c r="VEO105" s="267"/>
      <c r="VEP105" s="267"/>
      <c r="VEQ105" s="267"/>
      <c r="VER105" s="267"/>
      <c r="VES105" s="267"/>
      <c r="VET105" s="267"/>
      <c r="VEU105" s="267"/>
      <c r="VEV105" s="267"/>
      <c r="VEW105" s="267"/>
      <c r="VEX105" s="267"/>
      <c r="VEY105" s="267"/>
      <c r="VEZ105" s="267"/>
      <c r="VFA105" s="267"/>
      <c r="VFB105" s="267"/>
      <c r="VFC105" s="267"/>
      <c r="VFD105" s="267"/>
      <c r="VFE105" s="267"/>
      <c r="VFF105" s="267"/>
      <c r="VFG105" s="267"/>
      <c r="VFH105" s="267"/>
      <c r="VFI105" s="267"/>
      <c r="VFJ105" s="267"/>
      <c r="VFK105" s="267"/>
      <c r="VFL105" s="267"/>
      <c r="VFM105" s="267"/>
      <c r="VFN105" s="267"/>
      <c r="VFO105" s="267"/>
      <c r="VFP105" s="267"/>
      <c r="VFQ105" s="267"/>
      <c r="VFR105" s="267"/>
      <c r="VFS105" s="267"/>
      <c r="VFT105" s="267"/>
      <c r="VFU105" s="267"/>
      <c r="VFV105" s="267"/>
      <c r="VFW105" s="267"/>
      <c r="VFX105" s="267"/>
      <c r="VFY105" s="267"/>
      <c r="VFZ105" s="267"/>
      <c r="VGA105" s="267"/>
      <c r="VGB105" s="267"/>
      <c r="VGC105" s="267"/>
      <c r="VGD105" s="267"/>
      <c r="VGE105" s="267"/>
      <c r="VGF105" s="267"/>
      <c r="VGG105" s="267"/>
      <c r="VGH105" s="267"/>
      <c r="VGI105" s="267"/>
      <c r="VGJ105" s="267"/>
      <c r="VGK105" s="267"/>
      <c r="VGL105" s="267"/>
      <c r="VGM105" s="267"/>
      <c r="VGN105" s="267"/>
      <c r="VGO105" s="267"/>
      <c r="VGP105" s="267"/>
      <c r="VGQ105" s="267"/>
      <c r="VGR105" s="267"/>
      <c r="VGS105" s="267"/>
      <c r="VGT105" s="267"/>
      <c r="VGU105" s="267"/>
      <c r="VGV105" s="267"/>
      <c r="VGW105" s="267"/>
      <c r="VGX105" s="267"/>
      <c r="VGY105" s="267"/>
      <c r="VGZ105" s="267"/>
      <c r="VHA105" s="267"/>
      <c r="VHB105" s="267"/>
      <c r="VHC105" s="267"/>
      <c r="VHD105" s="267"/>
      <c r="VHE105" s="267"/>
      <c r="VHF105" s="267"/>
      <c r="VHG105" s="267"/>
      <c r="VHH105" s="267"/>
      <c r="VHI105" s="267"/>
      <c r="VHJ105" s="267"/>
      <c r="VHK105" s="267"/>
      <c r="VHL105" s="267"/>
      <c r="VHM105" s="267"/>
      <c r="VHN105" s="267"/>
      <c r="VHO105" s="267"/>
      <c r="VHP105" s="267"/>
      <c r="VHQ105" s="267"/>
      <c r="VHR105" s="267"/>
      <c r="VHS105" s="267"/>
      <c r="VHT105" s="267"/>
      <c r="VHU105" s="267"/>
      <c r="VHV105" s="267"/>
      <c r="VHW105" s="267"/>
      <c r="VHX105" s="267"/>
      <c r="VHY105" s="267"/>
      <c r="VHZ105" s="267"/>
      <c r="VIA105" s="267"/>
      <c r="VIB105" s="267"/>
      <c r="VIC105" s="267"/>
      <c r="VID105" s="267"/>
      <c r="VIE105" s="267"/>
      <c r="VIF105" s="267"/>
      <c r="VIG105" s="267"/>
      <c r="VIH105" s="267"/>
      <c r="VII105" s="267"/>
      <c r="VIJ105" s="267"/>
      <c r="VIK105" s="267"/>
      <c r="VIL105" s="267"/>
      <c r="VIM105" s="267"/>
      <c r="VIN105" s="267"/>
      <c r="VIO105" s="267"/>
      <c r="VIP105" s="267"/>
      <c r="VIQ105" s="267"/>
      <c r="VIR105" s="267"/>
      <c r="VIS105" s="267"/>
      <c r="VIT105" s="267"/>
      <c r="VIU105" s="267"/>
      <c r="VIV105" s="267"/>
      <c r="VIW105" s="267"/>
      <c r="VIX105" s="267"/>
      <c r="VIY105" s="267"/>
      <c r="VIZ105" s="267"/>
      <c r="VJA105" s="267"/>
      <c r="VJB105" s="267"/>
      <c r="VJC105" s="267"/>
      <c r="VJD105" s="267"/>
      <c r="VJE105" s="267"/>
      <c r="VJF105" s="267"/>
      <c r="VJG105" s="267"/>
      <c r="VJH105" s="267"/>
      <c r="VJI105" s="267"/>
      <c r="VJJ105" s="267"/>
      <c r="VJK105" s="267"/>
      <c r="VJL105" s="267"/>
      <c r="VJM105" s="267"/>
      <c r="VJN105" s="267"/>
      <c r="VJO105" s="267"/>
      <c r="VJP105" s="267"/>
      <c r="VJQ105" s="267"/>
      <c r="VJR105" s="267"/>
      <c r="VJS105" s="267"/>
      <c r="VJT105" s="267"/>
      <c r="VJU105" s="267"/>
      <c r="VJV105" s="267"/>
      <c r="VJW105" s="267"/>
      <c r="VJX105" s="267"/>
      <c r="VJY105" s="267"/>
      <c r="VJZ105" s="267"/>
      <c r="VKA105" s="267"/>
      <c r="VKB105" s="267"/>
      <c r="VKC105" s="267"/>
      <c r="VKD105" s="267"/>
      <c r="VKE105" s="267"/>
      <c r="VKF105" s="267"/>
      <c r="VKG105" s="267"/>
      <c r="VKH105" s="267"/>
      <c r="VKI105" s="267"/>
      <c r="VKJ105" s="267"/>
      <c r="VKK105" s="267"/>
      <c r="VKL105" s="267"/>
      <c r="VKM105" s="267"/>
      <c r="VKN105" s="267"/>
      <c r="VKO105" s="267"/>
      <c r="VKP105" s="267"/>
      <c r="VKQ105" s="267"/>
      <c r="VKR105" s="267"/>
      <c r="VKS105" s="267"/>
      <c r="VKT105" s="267"/>
      <c r="VKU105" s="267"/>
      <c r="VKV105" s="267"/>
      <c r="VKW105" s="267"/>
      <c r="VKX105" s="267"/>
      <c r="VKY105" s="267"/>
      <c r="VKZ105" s="267"/>
      <c r="VLA105" s="267"/>
      <c r="VLB105" s="267"/>
      <c r="VLC105" s="267"/>
      <c r="VLD105" s="267"/>
      <c r="VLE105" s="267"/>
      <c r="VLF105" s="267"/>
      <c r="VLG105" s="267"/>
      <c r="VLH105" s="267"/>
      <c r="VLI105" s="267"/>
      <c r="VLJ105" s="267"/>
      <c r="VLK105" s="267"/>
      <c r="VLL105" s="267"/>
      <c r="VLM105" s="267"/>
      <c r="VLN105" s="267"/>
      <c r="VLO105" s="267"/>
      <c r="VLP105" s="267"/>
      <c r="VLQ105" s="267"/>
      <c r="VLR105" s="267"/>
      <c r="VLS105" s="267"/>
      <c r="VLT105" s="267"/>
      <c r="VLU105" s="267"/>
      <c r="VLV105" s="267"/>
      <c r="VLW105" s="267"/>
      <c r="VLX105" s="267"/>
      <c r="VLY105" s="267"/>
      <c r="VLZ105" s="267"/>
      <c r="VMA105" s="267"/>
      <c r="VMB105" s="267"/>
      <c r="VMC105" s="267"/>
      <c r="VMD105" s="267"/>
      <c r="VME105" s="267"/>
      <c r="VMF105" s="267"/>
      <c r="VMG105" s="267"/>
      <c r="VMH105" s="267"/>
      <c r="VMI105" s="267"/>
      <c r="VMJ105" s="267"/>
      <c r="VMK105" s="267"/>
      <c r="VML105" s="267"/>
      <c r="VMM105" s="267"/>
      <c r="VMN105" s="267"/>
      <c r="VMO105" s="267"/>
      <c r="VMP105" s="267"/>
      <c r="VMQ105" s="267"/>
      <c r="VMR105" s="267"/>
      <c r="VMS105" s="267"/>
      <c r="VMT105" s="267"/>
      <c r="VMU105" s="267"/>
      <c r="VMV105" s="267"/>
      <c r="VMW105" s="267"/>
      <c r="VMX105" s="267"/>
      <c r="VMY105" s="267"/>
      <c r="VMZ105" s="267"/>
      <c r="VNA105" s="267"/>
      <c r="VNB105" s="267"/>
      <c r="VNC105" s="267"/>
      <c r="VND105" s="267"/>
      <c r="VNE105" s="267"/>
      <c r="VNF105" s="267"/>
      <c r="VNG105" s="267"/>
      <c r="VNH105" s="267"/>
      <c r="VNI105" s="267"/>
      <c r="VNJ105" s="267"/>
      <c r="VNK105" s="267"/>
      <c r="VNL105" s="267"/>
      <c r="VNM105" s="267"/>
      <c r="VNN105" s="267"/>
      <c r="VNO105" s="267"/>
      <c r="VNP105" s="267"/>
      <c r="VNQ105" s="267"/>
      <c r="VNR105" s="267"/>
      <c r="VNS105" s="267"/>
      <c r="VNT105" s="267"/>
      <c r="VNU105" s="267"/>
      <c r="VNV105" s="267"/>
      <c r="VNW105" s="267"/>
      <c r="VNX105" s="267"/>
      <c r="VNY105" s="267"/>
      <c r="VNZ105" s="267"/>
      <c r="VOA105" s="267"/>
      <c r="VOB105" s="267"/>
      <c r="VOC105" s="267"/>
      <c r="VOD105" s="267"/>
      <c r="VOE105" s="267"/>
      <c r="VOF105" s="267"/>
      <c r="VOG105" s="267"/>
      <c r="VOH105" s="267"/>
      <c r="VOI105" s="267"/>
      <c r="VOJ105" s="267"/>
      <c r="VOK105" s="267"/>
      <c r="VOL105" s="267"/>
      <c r="VOM105" s="267"/>
      <c r="VON105" s="267"/>
      <c r="VOO105" s="267"/>
      <c r="VOP105" s="267"/>
      <c r="VOQ105" s="267"/>
      <c r="VOR105" s="267"/>
      <c r="VOS105" s="267"/>
      <c r="VOT105" s="267"/>
      <c r="VOU105" s="267"/>
      <c r="VOV105" s="267"/>
      <c r="VOW105" s="267"/>
      <c r="VOX105" s="267"/>
      <c r="VOY105" s="267"/>
      <c r="VOZ105" s="267"/>
      <c r="VPA105" s="267"/>
      <c r="VPB105" s="267"/>
      <c r="VPC105" s="267"/>
      <c r="VPD105" s="267"/>
      <c r="VPE105" s="267"/>
      <c r="VPF105" s="267"/>
      <c r="VPG105" s="267"/>
      <c r="VPH105" s="267"/>
      <c r="VPI105" s="267"/>
      <c r="VPJ105" s="267"/>
      <c r="VPK105" s="267"/>
      <c r="VPL105" s="267"/>
      <c r="VPM105" s="267"/>
      <c r="VPN105" s="267"/>
      <c r="VPO105" s="267"/>
      <c r="VPP105" s="267"/>
      <c r="VPQ105" s="267"/>
      <c r="VPR105" s="267"/>
      <c r="VPS105" s="267"/>
      <c r="VPT105" s="267"/>
      <c r="VPU105" s="267"/>
      <c r="VPV105" s="267"/>
      <c r="VPW105" s="267"/>
      <c r="VPX105" s="267"/>
      <c r="VPY105" s="267"/>
      <c r="VPZ105" s="267"/>
      <c r="VQA105" s="267"/>
      <c r="VQB105" s="267"/>
      <c r="VQC105" s="267"/>
      <c r="VQD105" s="267"/>
      <c r="VQE105" s="267"/>
      <c r="VQF105" s="267"/>
      <c r="VQG105" s="267"/>
      <c r="VQH105" s="267"/>
      <c r="VQI105" s="267"/>
      <c r="VQJ105" s="267"/>
      <c r="VQK105" s="267"/>
      <c r="VQL105" s="267"/>
      <c r="VQM105" s="267"/>
      <c r="VQN105" s="267"/>
      <c r="VQO105" s="267"/>
      <c r="VQP105" s="267"/>
      <c r="VQQ105" s="267"/>
      <c r="VQR105" s="267"/>
      <c r="VQS105" s="267"/>
      <c r="VQT105" s="267"/>
      <c r="VQU105" s="267"/>
      <c r="VQV105" s="267"/>
      <c r="VQW105" s="267"/>
      <c r="VQX105" s="267"/>
      <c r="VQY105" s="267"/>
      <c r="VQZ105" s="267"/>
      <c r="VRA105" s="267"/>
      <c r="VRB105" s="267"/>
      <c r="VRC105" s="267"/>
      <c r="VRD105" s="267"/>
      <c r="VRE105" s="267"/>
      <c r="VRF105" s="267"/>
      <c r="VRG105" s="267"/>
      <c r="VRH105" s="267"/>
      <c r="VRI105" s="267"/>
      <c r="VRJ105" s="267"/>
      <c r="VRK105" s="267"/>
      <c r="VRL105" s="267"/>
      <c r="VRM105" s="267"/>
      <c r="VRN105" s="267"/>
      <c r="VRO105" s="267"/>
      <c r="VRP105" s="267"/>
      <c r="VRQ105" s="267"/>
      <c r="VRR105" s="267"/>
      <c r="VRS105" s="267"/>
      <c r="VRT105" s="267"/>
      <c r="VRU105" s="267"/>
      <c r="VRV105" s="267"/>
      <c r="VRW105" s="267"/>
      <c r="VRX105" s="267"/>
      <c r="VRY105" s="267"/>
      <c r="VRZ105" s="267"/>
      <c r="VSA105" s="267"/>
      <c r="VSB105" s="267"/>
      <c r="VSC105" s="267"/>
      <c r="VSD105" s="267"/>
      <c r="VSE105" s="267"/>
      <c r="VSF105" s="267"/>
      <c r="VSG105" s="267"/>
      <c r="VSH105" s="267"/>
      <c r="VSI105" s="267"/>
      <c r="VSJ105" s="267"/>
      <c r="VSK105" s="267"/>
      <c r="VSL105" s="267"/>
      <c r="VSM105" s="267"/>
      <c r="VSN105" s="267"/>
      <c r="VSO105" s="267"/>
      <c r="VSP105" s="267"/>
      <c r="VSQ105" s="267"/>
      <c r="VSR105" s="267"/>
      <c r="VSS105" s="267"/>
      <c r="VST105" s="267"/>
      <c r="VSU105" s="267"/>
      <c r="VSV105" s="267"/>
      <c r="VSW105" s="267"/>
      <c r="VSX105" s="267"/>
      <c r="VSY105" s="267"/>
      <c r="VSZ105" s="267"/>
      <c r="VTA105" s="267"/>
      <c r="VTB105" s="267"/>
      <c r="VTC105" s="267"/>
      <c r="VTD105" s="267"/>
      <c r="VTE105" s="267"/>
      <c r="VTF105" s="267"/>
      <c r="VTG105" s="267"/>
      <c r="VTH105" s="267"/>
      <c r="VTI105" s="267"/>
      <c r="VTJ105" s="267"/>
      <c r="VTK105" s="267"/>
      <c r="VTL105" s="267"/>
      <c r="VTM105" s="267"/>
      <c r="VTN105" s="267"/>
      <c r="VTO105" s="267"/>
      <c r="VTP105" s="267"/>
      <c r="VTQ105" s="267"/>
      <c r="VTR105" s="267"/>
      <c r="VTS105" s="267"/>
      <c r="VTT105" s="267"/>
      <c r="VTU105" s="267"/>
      <c r="VTV105" s="267"/>
      <c r="VTW105" s="267"/>
      <c r="VTX105" s="267"/>
      <c r="VTY105" s="267"/>
      <c r="VTZ105" s="267"/>
      <c r="VUA105" s="267"/>
      <c r="VUB105" s="267"/>
      <c r="VUC105" s="267"/>
      <c r="VUD105" s="267"/>
      <c r="VUE105" s="267"/>
      <c r="VUF105" s="267"/>
      <c r="VUG105" s="267"/>
      <c r="VUH105" s="267"/>
      <c r="VUI105" s="267"/>
      <c r="VUJ105" s="267"/>
      <c r="VUK105" s="267"/>
      <c r="VUL105" s="267"/>
      <c r="VUM105" s="267"/>
      <c r="VUN105" s="267"/>
      <c r="VUO105" s="267"/>
      <c r="VUP105" s="267"/>
      <c r="VUQ105" s="267"/>
      <c r="VUR105" s="267"/>
      <c r="VUS105" s="267"/>
      <c r="VUT105" s="267"/>
      <c r="VUU105" s="267"/>
      <c r="VUV105" s="267"/>
      <c r="VUW105" s="267"/>
      <c r="VUX105" s="267"/>
      <c r="VUY105" s="267"/>
      <c r="VUZ105" s="267"/>
      <c r="VVA105" s="267"/>
      <c r="VVB105" s="267"/>
      <c r="VVC105" s="267"/>
      <c r="VVD105" s="267"/>
      <c r="VVE105" s="267"/>
      <c r="VVF105" s="267"/>
      <c r="VVG105" s="267"/>
      <c r="VVH105" s="267"/>
      <c r="VVI105" s="267"/>
      <c r="VVJ105" s="267"/>
      <c r="VVK105" s="267"/>
      <c r="VVL105" s="267"/>
      <c r="VVM105" s="267"/>
      <c r="VVN105" s="267"/>
      <c r="VVO105" s="267"/>
      <c r="VVP105" s="267"/>
      <c r="VVQ105" s="267"/>
      <c r="VVR105" s="267"/>
      <c r="VVS105" s="267"/>
      <c r="VVT105" s="267"/>
      <c r="VVU105" s="267"/>
      <c r="VVV105" s="267"/>
      <c r="VVW105" s="267"/>
      <c r="VVX105" s="267"/>
      <c r="VVY105" s="267"/>
      <c r="VVZ105" s="267"/>
      <c r="VWA105" s="267"/>
      <c r="VWB105" s="267"/>
      <c r="VWC105" s="267"/>
      <c r="VWD105" s="267"/>
      <c r="VWE105" s="267"/>
      <c r="VWF105" s="267"/>
      <c r="VWG105" s="267"/>
      <c r="VWH105" s="267"/>
      <c r="VWI105" s="267"/>
      <c r="VWJ105" s="267"/>
      <c r="VWK105" s="267"/>
      <c r="VWL105" s="267"/>
      <c r="VWM105" s="267"/>
      <c r="VWN105" s="267"/>
      <c r="VWO105" s="267"/>
      <c r="VWP105" s="267"/>
      <c r="VWQ105" s="267"/>
      <c r="VWR105" s="267"/>
      <c r="VWS105" s="267"/>
      <c r="VWT105" s="267"/>
      <c r="VWU105" s="267"/>
      <c r="VWV105" s="267"/>
      <c r="VWW105" s="267"/>
      <c r="VWX105" s="267"/>
      <c r="VWY105" s="267"/>
      <c r="VWZ105" s="267"/>
      <c r="VXA105" s="267"/>
      <c r="VXB105" s="267"/>
      <c r="VXC105" s="267"/>
      <c r="VXD105" s="267"/>
      <c r="VXE105" s="267"/>
      <c r="VXF105" s="267"/>
      <c r="VXG105" s="267"/>
      <c r="VXH105" s="267"/>
      <c r="VXI105" s="267"/>
      <c r="VXJ105" s="267"/>
      <c r="VXK105" s="267"/>
      <c r="VXL105" s="267"/>
      <c r="VXM105" s="267"/>
      <c r="VXN105" s="267"/>
      <c r="VXO105" s="267"/>
      <c r="VXP105" s="267"/>
      <c r="VXQ105" s="267"/>
      <c r="VXR105" s="267"/>
      <c r="VXS105" s="267"/>
      <c r="VXT105" s="267"/>
      <c r="VXU105" s="267"/>
      <c r="VXV105" s="267"/>
      <c r="VXW105" s="267"/>
      <c r="VXX105" s="267"/>
      <c r="VXY105" s="267"/>
      <c r="VXZ105" s="267"/>
      <c r="VYA105" s="267"/>
      <c r="VYB105" s="267"/>
      <c r="VYC105" s="267"/>
      <c r="VYD105" s="267"/>
      <c r="VYE105" s="267"/>
      <c r="VYF105" s="267"/>
      <c r="VYG105" s="267"/>
      <c r="VYH105" s="267"/>
      <c r="VYI105" s="267"/>
      <c r="VYJ105" s="267"/>
      <c r="VYK105" s="267"/>
      <c r="VYL105" s="267"/>
      <c r="VYM105" s="267"/>
      <c r="VYN105" s="267"/>
      <c r="VYO105" s="267"/>
      <c r="VYP105" s="267"/>
      <c r="VYQ105" s="267"/>
      <c r="VYR105" s="267"/>
      <c r="VYS105" s="267"/>
      <c r="VYT105" s="267"/>
      <c r="VYU105" s="267"/>
      <c r="VYV105" s="267"/>
      <c r="VYW105" s="267"/>
      <c r="VYX105" s="267"/>
      <c r="VYY105" s="267"/>
      <c r="VYZ105" s="267"/>
      <c r="VZA105" s="267"/>
      <c r="VZB105" s="267"/>
      <c r="VZC105" s="267"/>
      <c r="VZD105" s="267"/>
      <c r="VZE105" s="267"/>
      <c r="VZF105" s="267"/>
      <c r="VZG105" s="267"/>
      <c r="VZH105" s="267"/>
      <c r="VZI105" s="267"/>
      <c r="VZJ105" s="267"/>
      <c r="VZK105" s="267"/>
      <c r="VZL105" s="267"/>
      <c r="VZM105" s="267"/>
      <c r="VZN105" s="267"/>
      <c r="VZO105" s="267"/>
      <c r="VZP105" s="267"/>
      <c r="VZQ105" s="267"/>
      <c r="VZR105" s="267"/>
      <c r="VZS105" s="267"/>
      <c r="VZT105" s="267"/>
      <c r="VZU105" s="267"/>
      <c r="VZV105" s="267"/>
      <c r="VZW105" s="267"/>
      <c r="VZX105" s="267"/>
      <c r="VZY105" s="267"/>
      <c r="VZZ105" s="267"/>
      <c r="WAA105" s="267"/>
      <c r="WAB105" s="267"/>
      <c r="WAC105" s="267"/>
      <c r="WAD105" s="267"/>
      <c r="WAE105" s="267"/>
      <c r="WAF105" s="267"/>
      <c r="WAG105" s="267"/>
      <c r="WAH105" s="267"/>
      <c r="WAI105" s="267"/>
      <c r="WAJ105" s="267"/>
      <c r="WAK105" s="267"/>
      <c r="WAL105" s="267"/>
      <c r="WAM105" s="267"/>
      <c r="WAN105" s="267"/>
      <c r="WAO105" s="267"/>
      <c r="WAP105" s="267"/>
      <c r="WAQ105" s="267"/>
      <c r="WAR105" s="267"/>
      <c r="WAS105" s="267"/>
      <c r="WAT105" s="267"/>
      <c r="WAU105" s="267"/>
      <c r="WAV105" s="267"/>
      <c r="WAW105" s="267"/>
      <c r="WAX105" s="267"/>
      <c r="WAY105" s="267"/>
      <c r="WAZ105" s="267"/>
      <c r="WBA105" s="267"/>
      <c r="WBB105" s="267"/>
      <c r="WBC105" s="267"/>
      <c r="WBD105" s="267"/>
      <c r="WBE105" s="267"/>
      <c r="WBF105" s="267"/>
      <c r="WBG105" s="267"/>
      <c r="WBH105" s="267"/>
      <c r="WBI105" s="267"/>
      <c r="WBJ105" s="267"/>
      <c r="WBK105" s="267"/>
      <c r="WBL105" s="267"/>
      <c r="WBM105" s="267"/>
      <c r="WBN105" s="267"/>
      <c r="WBO105" s="267"/>
      <c r="WBP105" s="267"/>
      <c r="WBQ105" s="267"/>
      <c r="WBR105" s="267"/>
      <c r="WBS105" s="267"/>
      <c r="WBT105" s="267"/>
      <c r="WBU105" s="267"/>
      <c r="WBV105" s="267"/>
      <c r="WBW105" s="267"/>
      <c r="WBX105" s="267"/>
      <c r="WBY105" s="267"/>
      <c r="WBZ105" s="267"/>
      <c r="WCA105" s="267"/>
      <c r="WCB105" s="267"/>
      <c r="WCC105" s="267"/>
      <c r="WCD105" s="267"/>
      <c r="WCE105" s="267"/>
      <c r="WCF105" s="267"/>
      <c r="WCG105" s="267"/>
      <c r="WCH105" s="267"/>
      <c r="WCI105" s="267"/>
      <c r="WCJ105" s="267"/>
      <c r="WCK105" s="267"/>
      <c r="WCL105" s="267"/>
      <c r="WCM105" s="267"/>
      <c r="WCN105" s="267"/>
      <c r="WCO105" s="267"/>
      <c r="WCP105" s="267"/>
      <c r="WCQ105" s="267"/>
      <c r="WCR105" s="267"/>
      <c r="WCS105" s="267"/>
      <c r="WCT105" s="267"/>
      <c r="WCU105" s="267"/>
      <c r="WCV105" s="267"/>
      <c r="WCW105" s="267"/>
      <c r="WCX105" s="267"/>
      <c r="WCY105" s="267"/>
      <c r="WCZ105" s="267"/>
      <c r="WDA105" s="267"/>
      <c r="WDB105" s="267"/>
      <c r="WDC105" s="267"/>
      <c r="WDD105" s="267"/>
      <c r="WDE105" s="267"/>
      <c r="WDF105" s="267"/>
      <c r="WDG105" s="267"/>
      <c r="WDH105" s="267"/>
      <c r="WDI105" s="267"/>
      <c r="WDJ105" s="267"/>
      <c r="WDK105" s="267"/>
      <c r="WDL105" s="267"/>
      <c r="WDM105" s="267"/>
      <c r="WDN105" s="267"/>
      <c r="WDO105" s="267"/>
      <c r="WDP105" s="267"/>
      <c r="WDQ105" s="267"/>
      <c r="WDR105" s="267"/>
      <c r="WDS105" s="267"/>
      <c r="WDT105" s="267"/>
      <c r="WDU105" s="267"/>
      <c r="WDV105" s="267"/>
      <c r="WDW105" s="267"/>
      <c r="WDX105" s="267"/>
      <c r="WDY105" s="267"/>
      <c r="WDZ105" s="267"/>
      <c r="WEA105" s="267"/>
      <c r="WEB105" s="267"/>
      <c r="WEC105" s="267"/>
      <c r="WED105" s="267"/>
      <c r="WEE105" s="267"/>
      <c r="WEF105" s="267"/>
      <c r="WEG105" s="267"/>
      <c r="WEH105" s="267"/>
      <c r="WEI105" s="267"/>
      <c r="WEJ105" s="267"/>
      <c r="WEK105" s="267"/>
      <c r="WEL105" s="267"/>
      <c r="WEM105" s="267"/>
      <c r="WEN105" s="267"/>
      <c r="WEO105" s="267"/>
      <c r="WEP105" s="267"/>
      <c r="WEQ105" s="267"/>
      <c r="WER105" s="267"/>
      <c r="WES105" s="267"/>
      <c r="WET105" s="267"/>
      <c r="WEU105" s="267"/>
      <c r="WEV105" s="267"/>
      <c r="WEW105" s="267"/>
      <c r="WEX105" s="267"/>
      <c r="WEY105" s="267"/>
      <c r="WEZ105" s="267"/>
      <c r="WFA105" s="267"/>
      <c r="WFB105" s="267"/>
      <c r="WFC105" s="267"/>
      <c r="WFD105" s="267"/>
      <c r="WFE105" s="267"/>
      <c r="WFF105" s="267"/>
      <c r="WFG105" s="267"/>
      <c r="WFH105" s="267"/>
      <c r="WFI105" s="267"/>
      <c r="WFJ105" s="267"/>
      <c r="WFK105" s="267"/>
      <c r="WFL105" s="267"/>
      <c r="WFM105" s="267"/>
      <c r="WFN105" s="267"/>
      <c r="WFO105" s="267"/>
      <c r="WFP105" s="267"/>
      <c r="WFQ105" s="267"/>
      <c r="WFR105" s="267"/>
      <c r="WFS105" s="267"/>
      <c r="WFT105" s="267"/>
      <c r="WFU105" s="267"/>
      <c r="WFV105" s="267"/>
      <c r="WFW105" s="267"/>
      <c r="WFX105" s="267"/>
      <c r="WFY105" s="267"/>
      <c r="WFZ105" s="267"/>
      <c r="WGA105" s="267"/>
      <c r="WGB105" s="267"/>
      <c r="WGC105" s="267"/>
      <c r="WGD105" s="267"/>
      <c r="WGE105" s="267"/>
      <c r="WGF105" s="267"/>
      <c r="WGG105" s="267"/>
      <c r="WGH105" s="267"/>
      <c r="WGI105" s="267"/>
      <c r="WGJ105" s="267"/>
      <c r="WGK105" s="267"/>
      <c r="WGL105" s="267"/>
      <c r="WGM105" s="267"/>
      <c r="WGN105" s="267"/>
      <c r="WGO105" s="267"/>
      <c r="WGP105" s="267"/>
      <c r="WGQ105" s="267"/>
      <c r="WGR105" s="267"/>
      <c r="WGS105" s="267"/>
      <c r="WGT105" s="267"/>
      <c r="WGU105" s="267"/>
      <c r="WGV105" s="267"/>
      <c r="WGW105" s="267"/>
      <c r="WGX105" s="267"/>
      <c r="WGY105" s="267"/>
      <c r="WGZ105" s="267"/>
      <c r="WHA105" s="267"/>
      <c r="WHB105" s="267"/>
      <c r="WHC105" s="267"/>
      <c r="WHD105" s="267"/>
      <c r="WHE105" s="267"/>
      <c r="WHF105" s="267"/>
      <c r="WHG105" s="267"/>
      <c r="WHH105" s="267"/>
      <c r="WHI105" s="267"/>
      <c r="WHJ105" s="267"/>
      <c r="WHK105" s="267"/>
      <c r="WHL105" s="267"/>
      <c r="WHM105" s="267"/>
      <c r="WHN105" s="267"/>
      <c r="WHO105" s="267"/>
      <c r="WHP105" s="267"/>
      <c r="WHQ105" s="267"/>
      <c r="WHR105" s="267"/>
      <c r="WHS105" s="267"/>
      <c r="WHT105" s="267"/>
      <c r="WHU105" s="267"/>
      <c r="WHV105" s="267"/>
      <c r="WHW105" s="267"/>
      <c r="WHX105" s="267"/>
      <c r="WHY105" s="267"/>
      <c r="WHZ105" s="267"/>
      <c r="WIA105" s="267"/>
      <c r="WIB105" s="267"/>
      <c r="WIC105" s="267"/>
      <c r="WID105" s="267"/>
      <c r="WIE105" s="267"/>
      <c r="WIF105" s="267"/>
      <c r="WIG105" s="267"/>
      <c r="WIH105" s="267"/>
      <c r="WII105" s="267"/>
      <c r="WIJ105" s="267"/>
      <c r="WIK105" s="267"/>
      <c r="WIL105" s="267"/>
      <c r="WIM105" s="267"/>
      <c r="WIN105" s="267"/>
      <c r="WIO105" s="267"/>
      <c r="WIP105" s="267"/>
      <c r="WIQ105" s="267"/>
      <c r="WIR105" s="267"/>
      <c r="WIS105" s="267"/>
      <c r="WIT105" s="267"/>
      <c r="WIU105" s="267"/>
      <c r="WIV105" s="267"/>
      <c r="WIW105" s="267"/>
      <c r="WIX105" s="267"/>
      <c r="WIY105" s="267"/>
      <c r="WIZ105" s="267"/>
      <c r="WJA105" s="267"/>
      <c r="WJB105" s="267"/>
      <c r="WJC105" s="267"/>
      <c r="WJD105" s="267"/>
      <c r="WJE105" s="267"/>
      <c r="WJF105" s="267"/>
      <c r="WJG105" s="267"/>
      <c r="WJH105" s="267"/>
      <c r="WJI105" s="267"/>
      <c r="WJJ105" s="267"/>
      <c r="WJK105" s="267"/>
      <c r="WJL105" s="267"/>
      <c r="WJM105" s="267"/>
      <c r="WJN105" s="267"/>
      <c r="WJO105" s="267"/>
      <c r="WJP105" s="267"/>
      <c r="WJQ105" s="267"/>
      <c r="WJR105" s="267"/>
      <c r="WJS105" s="267"/>
      <c r="WJT105" s="267"/>
      <c r="WJU105" s="267"/>
      <c r="WJV105" s="267"/>
      <c r="WJW105" s="267"/>
      <c r="WJX105" s="267"/>
      <c r="WJY105" s="267"/>
      <c r="WJZ105" s="267"/>
      <c r="WKA105" s="267"/>
      <c r="WKB105" s="267"/>
      <c r="WKC105" s="267"/>
      <c r="WKD105" s="267"/>
      <c r="WKE105" s="267"/>
      <c r="WKF105" s="267"/>
      <c r="WKG105" s="267"/>
      <c r="WKH105" s="267"/>
      <c r="WKI105" s="267"/>
      <c r="WKJ105" s="267"/>
      <c r="WKK105" s="267"/>
      <c r="WKL105" s="267"/>
      <c r="WKM105" s="267"/>
      <c r="WKN105" s="267"/>
      <c r="WKO105" s="267"/>
      <c r="WKP105" s="267"/>
      <c r="WKQ105" s="267"/>
      <c r="WKR105" s="267"/>
      <c r="WKS105" s="267"/>
      <c r="WKT105" s="267"/>
      <c r="WKU105" s="267"/>
      <c r="WKV105" s="267"/>
      <c r="WKW105" s="267"/>
      <c r="WKX105" s="267"/>
      <c r="WKY105" s="267"/>
      <c r="WKZ105" s="267"/>
      <c r="WLA105" s="267"/>
      <c r="WLB105" s="267"/>
      <c r="WLC105" s="267"/>
      <c r="WLD105" s="267"/>
      <c r="WLE105" s="267"/>
      <c r="WLF105" s="267"/>
      <c r="WLG105" s="267"/>
      <c r="WLH105" s="267"/>
      <c r="WLI105" s="267"/>
      <c r="WLJ105" s="267"/>
      <c r="WLK105" s="267"/>
      <c r="WLL105" s="267"/>
      <c r="WLM105" s="267"/>
      <c r="WLN105" s="267"/>
      <c r="WLO105" s="267"/>
      <c r="WLP105" s="267"/>
      <c r="WLQ105" s="267"/>
      <c r="WLR105" s="267"/>
      <c r="WLS105" s="267"/>
      <c r="WLT105" s="267"/>
      <c r="WLU105" s="267"/>
      <c r="WLV105" s="267"/>
      <c r="WLW105" s="267"/>
      <c r="WLX105" s="267"/>
      <c r="WLY105" s="267"/>
      <c r="WLZ105" s="267"/>
      <c r="WMA105" s="267"/>
      <c r="WMB105" s="267"/>
      <c r="WMC105" s="267"/>
      <c r="WMD105" s="267"/>
      <c r="WME105" s="267"/>
      <c r="WMF105" s="267"/>
      <c r="WMG105" s="267"/>
      <c r="WMH105" s="267"/>
      <c r="WMI105" s="267"/>
      <c r="WMJ105" s="267"/>
      <c r="WMK105" s="267"/>
      <c r="WML105" s="267"/>
      <c r="WMM105" s="267"/>
      <c r="WMN105" s="267"/>
      <c r="WMO105" s="267"/>
      <c r="WMP105" s="267"/>
      <c r="WMQ105" s="267"/>
      <c r="WMR105" s="267"/>
      <c r="WMS105" s="267"/>
      <c r="WMT105" s="267"/>
      <c r="WMU105" s="267"/>
      <c r="WMV105" s="267"/>
      <c r="WMW105" s="267"/>
      <c r="WMX105" s="267"/>
      <c r="WMY105" s="267"/>
      <c r="WMZ105" s="267"/>
      <c r="WNA105" s="267"/>
      <c r="WNB105" s="267"/>
      <c r="WNC105" s="267"/>
      <c r="WND105" s="267"/>
      <c r="WNE105" s="267"/>
      <c r="WNF105" s="267"/>
      <c r="WNG105" s="267"/>
      <c r="WNH105" s="267"/>
      <c r="WNI105" s="267"/>
      <c r="WNJ105" s="267"/>
      <c r="WNK105" s="267"/>
      <c r="WNL105" s="267"/>
      <c r="WNM105" s="267"/>
      <c r="WNN105" s="267"/>
      <c r="WNO105" s="267"/>
      <c r="WNP105" s="267"/>
      <c r="WNQ105" s="267"/>
      <c r="WNR105" s="267"/>
      <c r="WNS105" s="267"/>
      <c r="WNT105" s="267"/>
      <c r="WNU105" s="267"/>
      <c r="WNV105" s="267"/>
      <c r="WNW105" s="267"/>
      <c r="WNX105" s="267"/>
      <c r="WNY105" s="267"/>
      <c r="WNZ105" s="267"/>
      <c r="WOA105" s="267"/>
      <c r="WOB105" s="267"/>
      <c r="WOC105" s="267"/>
      <c r="WOD105" s="267"/>
      <c r="WOE105" s="267"/>
      <c r="WOF105" s="267"/>
      <c r="WOG105" s="267"/>
      <c r="WOH105" s="267"/>
      <c r="WOI105" s="267"/>
      <c r="WOJ105" s="267"/>
      <c r="WOK105" s="267"/>
      <c r="WOL105" s="267"/>
      <c r="WOM105" s="267"/>
      <c r="WON105" s="267"/>
      <c r="WOO105" s="267"/>
      <c r="WOP105" s="267"/>
      <c r="WOQ105" s="267"/>
      <c r="WOR105" s="267"/>
      <c r="WOS105" s="267"/>
      <c r="WOT105" s="267"/>
      <c r="WOU105" s="267"/>
      <c r="WOV105" s="267"/>
      <c r="WOW105" s="267"/>
      <c r="WOX105" s="267"/>
      <c r="WOY105" s="267"/>
      <c r="WOZ105" s="267"/>
      <c r="WPA105" s="267"/>
      <c r="WPB105" s="267"/>
      <c r="WPC105" s="267"/>
      <c r="WPD105" s="267"/>
      <c r="WPE105" s="267"/>
      <c r="WPF105" s="267"/>
      <c r="WPG105" s="267"/>
      <c r="WPH105" s="267"/>
      <c r="WPI105" s="267"/>
      <c r="WPJ105" s="267"/>
      <c r="WPK105" s="267"/>
      <c r="WPL105" s="267"/>
      <c r="WPM105" s="267"/>
      <c r="WPN105" s="267"/>
      <c r="WPO105" s="267"/>
      <c r="WPP105" s="267"/>
      <c r="WPQ105" s="267"/>
      <c r="WPR105" s="267"/>
      <c r="WPS105" s="267"/>
      <c r="WPT105" s="267"/>
      <c r="WPU105" s="267"/>
      <c r="WPV105" s="267"/>
      <c r="WPW105" s="267"/>
      <c r="WPX105" s="267"/>
      <c r="WPY105" s="267"/>
      <c r="WPZ105" s="267"/>
      <c r="WQA105" s="267"/>
      <c r="WQB105" s="267"/>
      <c r="WQC105" s="267"/>
      <c r="WQD105" s="267"/>
      <c r="WQE105" s="267"/>
      <c r="WQF105" s="267"/>
      <c r="WQG105" s="267"/>
      <c r="WQH105" s="267"/>
      <c r="WQI105" s="267"/>
      <c r="WQJ105" s="267"/>
      <c r="WQK105" s="267"/>
      <c r="WQL105" s="267"/>
      <c r="WQM105" s="267"/>
      <c r="WQN105" s="267"/>
      <c r="WQO105" s="267"/>
      <c r="WQP105" s="267"/>
      <c r="WQQ105" s="267"/>
      <c r="WQR105" s="267"/>
      <c r="WQS105" s="267"/>
      <c r="WQT105" s="267"/>
      <c r="WQU105" s="267"/>
      <c r="WQV105" s="267"/>
      <c r="WQW105" s="267"/>
      <c r="WQX105" s="267"/>
      <c r="WQY105" s="267"/>
      <c r="WQZ105" s="267"/>
      <c r="WRA105" s="267"/>
      <c r="WRB105" s="267"/>
      <c r="WRC105" s="267"/>
      <c r="WRD105" s="267"/>
      <c r="WRE105" s="267"/>
      <c r="WRF105" s="267"/>
      <c r="WRG105" s="267"/>
      <c r="WRH105" s="267"/>
      <c r="WRI105" s="267"/>
      <c r="WRJ105" s="267"/>
      <c r="WRK105" s="267"/>
      <c r="WRL105" s="267"/>
      <c r="WRM105" s="267"/>
      <c r="WRN105" s="267"/>
      <c r="WRO105" s="267"/>
      <c r="WRP105" s="267"/>
      <c r="WRQ105" s="267"/>
      <c r="WRR105" s="267"/>
      <c r="WRS105" s="267"/>
      <c r="WRT105" s="267"/>
      <c r="WRU105" s="267"/>
      <c r="WRV105" s="267"/>
      <c r="WRW105" s="267"/>
      <c r="WRX105" s="267"/>
      <c r="WRY105" s="267"/>
      <c r="WRZ105" s="267"/>
      <c r="WSA105" s="267"/>
      <c r="WSB105" s="267"/>
      <c r="WSC105" s="267"/>
      <c r="WSD105" s="267"/>
      <c r="WSE105" s="267"/>
      <c r="WSF105" s="267"/>
      <c r="WSG105" s="267"/>
      <c r="WSH105" s="267"/>
      <c r="WSI105" s="267"/>
      <c r="WSJ105" s="267"/>
      <c r="WSK105" s="267"/>
      <c r="WSL105" s="267"/>
      <c r="WSM105" s="267"/>
      <c r="WSN105" s="267"/>
      <c r="WSO105" s="267"/>
      <c r="WSP105" s="267"/>
      <c r="WSQ105" s="267"/>
      <c r="WSR105" s="267"/>
      <c r="WSS105" s="267"/>
      <c r="WST105" s="267"/>
      <c r="WSU105" s="267"/>
      <c r="WSV105" s="267"/>
      <c r="WSW105" s="267"/>
      <c r="WSX105" s="267"/>
      <c r="WSY105" s="267"/>
      <c r="WSZ105" s="267"/>
      <c r="WTA105" s="267"/>
      <c r="WTB105" s="267"/>
      <c r="WTC105" s="267"/>
      <c r="WTD105" s="267"/>
      <c r="WTE105" s="267"/>
      <c r="WTF105" s="267"/>
      <c r="WTG105" s="267"/>
      <c r="WTH105" s="267"/>
      <c r="WTI105" s="267"/>
      <c r="WTJ105" s="267"/>
      <c r="WTK105" s="267"/>
      <c r="WTL105" s="267"/>
      <c r="WTM105" s="267"/>
      <c r="WTN105" s="267"/>
      <c r="WTO105" s="267"/>
      <c r="WTP105" s="267"/>
      <c r="WTQ105" s="267"/>
      <c r="WTR105" s="267"/>
      <c r="WTS105" s="267"/>
      <c r="WTT105" s="267"/>
      <c r="WTU105" s="267"/>
      <c r="WTV105" s="267"/>
      <c r="WTW105" s="267"/>
      <c r="WTX105" s="267"/>
      <c r="WTY105" s="267"/>
      <c r="WTZ105" s="267"/>
      <c r="WUA105" s="267"/>
      <c r="WUB105" s="267"/>
      <c r="WUC105" s="267"/>
      <c r="WUD105" s="267"/>
      <c r="WUE105" s="267"/>
      <c r="WUF105" s="267"/>
      <c r="WUG105" s="267"/>
      <c r="WUH105" s="267"/>
      <c r="WUI105" s="267"/>
      <c r="WUJ105" s="267"/>
      <c r="WUK105" s="267"/>
      <c r="WUL105" s="267"/>
      <c r="WUM105" s="267"/>
      <c r="WUN105" s="267"/>
      <c r="WUO105" s="267"/>
      <c r="WUP105" s="267"/>
      <c r="WUQ105" s="267"/>
      <c r="WUR105" s="267"/>
      <c r="WUS105" s="267"/>
      <c r="WUT105" s="267"/>
      <c r="WUU105" s="267"/>
      <c r="WUV105" s="267"/>
      <c r="WUW105" s="267"/>
      <c r="WUX105" s="267"/>
      <c r="WUY105" s="267"/>
      <c r="WUZ105" s="267"/>
      <c r="WVA105" s="267"/>
      <c r="WVB105" s="267"/>
      <c r="WVC105" s="267"/>
      <c r="WVD105" s="267"/>
      <c r="WVE105" s="267"/>
      <c r="WVF105" s="267"/>
      <c r="WVG105" s="267"/>
      <c r="WVH105" s="267"/>
      <c r="WVI105" s="267"/>
      <c r="WVJ105" s="267"/>
      <c r="WVK105" s="267"/>
      <c r="WVL105" s="267"/>
      <c r="WVM105" s="267"/>
      <c r="WVN105" s="267"/>
      <c r="WVO105" s="267"/>
      <c r="WVP105" s="267"/>
      <c r="WVQ105" s="267"/>
      <c r="WVR105" s="267"/>
      <c r="WVS105" s="267"/>
      <c r="WVT105" s="267"/>
      <c r="WVU105" s="267"/>
      <c r="WVV105" s="267"/>
      <c r="WVW105" s="267"/>
      <c r="WVX105" s="267"/>
      <c r="WVY105" s="267"/>
      <c r="WVZ105" s="267"/>
      <c r="WWA105" s="267"/>
      <c r="WWB105" s="267"/>
      <c r="WWC105" s="267"/>
      <c r="WWD105" s="267"/>
      <c r="WWE105" s="267"/>
      <c r="WWF105" s="267"/>
      <c r="WWG105" s="267"/>
      <c r="WWH105" s="267"/>
      <c r="WWI105" s="267"/>
      <c r="WWJ105" s="267"/>
      <c r="WWK105" s="267"/>
      <c r="WWL105" s="267"/>
      <c r="WWM105" s="267"/>
      <c r="WWN105" s="267"/>
      <c r="WWO105" s="267"/>
      <c r="WWP105" s="267"/>
      <c r="WWQ105" s="267"/>
      <c r="WWR105" s="267"/>
      <c r="WWS105" s="267"/>
      <c r="WWT105" s="267"/>
      <c r="WWU105" s="267"/>
      <c r="WWV105" s="267"/>
      <c r="WWW105" s="267"/>
      <c r="WWX105" s="267"/>
      <c r="WWY105" s="267"/>
      <c r="WWZ105" s="267"/>
      <c r="WXA105" s="267"/>
      <c r="WXB105" s="267"/>
      <c r="WXC105" s="267"/>
      <c r="WXD105" s="267"/>
      <c r="WXE105" s="267"/>
      <c r="WXF105" s="267"/>
      <c r="WXG105" s="267"/>
      <c r="WXH105" s="267"/>
      <c r="WXI105" s="267"/>
      <c r="WXJ105" s="267"/>
      <c r="WXK105" s="267"/>
      <c r="WXL105" s="267"/>
      <c r="WXM105" s="267"/>
      <c r="WXN105" s="267"/>
      <c r="WXO105" s="267"/>
      <c r="WXP105" s="267"/>
      <c r="WXQ105" s="267"/>
      <c r="WXR105" s="267"/>
      <c r="WXS105" s="267"/>
      <c r="WXT105" s="267"/>
      <c r="WXU105" s="267"/>
      <c r="WXV105" s="267"/>
      <c r="WXW105" s="267"/>
      <c r="WXX105" s="267"/>
      <c r="WXY105" s="267"/>
      <c r="WXZ105" s="267"/>
      <c r="WYA105" s="267"/>
      <c r="WYB105" s="267"/>
      <c r="WYC105" s="267"/>
      <c r="WYD105" s="267"/>
      <c r="WYE105" s="267"/>
      <c r="WYF105" s="267"/>
      <c r="WYG105" s="267"/>
      <c r="WYH105" s="267"/>
      <c r="WYI105" s="267"/>
      <c r="WYJ105" s="267"/>
      <c r="WYK105" s="267"/>
      <c r="WYL105" s="267"/>
      <c r="WYM105" s="267"/>
      <c r="WYN105" s="267"/>
      <c r="WYO105" s="267"/>
      <c r="WYP105" s="267"/>
      <c r="WYQ105" s="267"/>
      <c r="WYR105" s="267"/>
      <c r="WYS105" s="267"/>
      <c r="WYT105" s="267"/>
      <c r="WYU105" s="267"/>
      <c r="WYV105" s="267"/>
      <c r="WYW105" s="267"/>
      <c r="WYX105" s="267"/>
      <c r="WYY105" s="267"/>
      <c r="WYZ105" s="267"/>
      <c r="WZA105" s="267"/>
      <c r="WZB105" s="267"/>
      <c r="WZC105" s="267"/>
      <c r="WZD105" s="267"/>
      <c r="WZE105" s="267"/>
      <c r="WZF105" s="267"/>
      <c r="WZG105" s="267"/>
      <c r="WZH105" s="267"/>
      <c r="WZI105" s="267"/>
      <c r="WZJ105" s="267"/>
      <c r="WZK105" s="267"/>
      <c r="WZL105" s="267"/>
      <c r="WZM105" s="267"/>
      <c r="WZN105" s="267"/>
      <c r="WZO105" s="267"/>
      <c r="WZP105" s="267"/>
      <c r="WZQ105" s="267"/>
      <c r="WZR105" s="267"/>
      <c r="WZS105" s="267"/>
      <c r="WZT105" s="267"/>
      <c r="WZU105" s="267"/>
      <c r="WZV105" s="267"/>
      <c r="WZW105" s="267"/>
      <c r="WZX105" s="267"/>
      <c r="WZY105" s="267"/>
      <c r="WZZ105" s="267"/>
      <c r="XAA105" s="267"/>
      <c r="XAB105" s="267"/>
      <c r="XAC105" s="267"/>
      <c r="XAD105" s="267"/>
      <c r="XAE105" s="267"/>
      <c r="XAF105" s="267"/>
      <c r="XAG105" s="267"/>
      <c r="XAH105" s="267"/>
      <c r="XAI105" s="267"/>
      <c r="XAJ105" s="267"/>
      <c r="XAK105" s="267"/>
      <c r="XAL105" s="267"/>
      <c r="XAM105" s="267"/>
      <c r="XAN105" s="267"/>
      <c r="XAO105" s="267"/>
      <c r="XAP105" s="267"/>
      <c r="XAQ105" s="267"/>
      <c r="XAR105" s="267"/>
      <c r="XAS105" s="267"/>
      <c r="XAT105" s="267"/>
      <c r="XAU105" s="267"/>
      <c r="XAV105" s="267"/>
      <c r="XAW105" s="267"/>
      <c r="XAX105" s="267"/>
      <c r="XAY105" s="267"/>
      <c r="XAZ105" s="267"/>
      <c r="XBA105" s="267"/>
      <c r="XBB105" s="267"/>
      <c r="XBC105" s="267"/>
      <c r="XBD105" s="267"/>
      <c r="XBE105" s="267"/>
      <c r="XBF105" s="267"/>
      <c r="XBG105" s="267"/>
      <c r="XBH105" s="267"/>
      <c r="XBI105" s="267"/>
      <c r="XBJ105" s="267"/>
      <c r="XBK105" s="267"/>
      <c r="XBL105" s="267"/>
      <c r="XBM105" s="267"/>
      <c r="XBN105" s="267"/>
      <c r="XBO105" s="267"/>
      <c r="XBP105" s="267"/>
      <c r="XBQ105" s="267"/>
      <c r="XBR105" s="267"/>
      <c r="XBS105" s="267"/>
      <c r="XBT105" s="267"/>
      <c r="XBU105" s="267"/>
      <c r="XBV105" s="267"/>
      <c r="XBW105" s="267"/>
      <c r="XBX105" s="267"/>
      <c r="XBY105" s="267"/>
      <c r="XBZ105" s="267"/>
      <c r="XCA105" s="267"/>
      <c r="XCB105" s="267"/>
      <c r="XCC105" s="267"/>
      <c r="XCD105" s="267"/>
      <c r="XCE105" s="267"/>
      <c r="XCF105" s="267"/>
      <c r="XCG105" s="267"/>
      <c r="XCH105" s="267"/>
      <c r="XCI105" s="267"/>
      <c r="XCJ105" s="267"/>
      <c r="XCK105" s="267"/>
      <c r="XCL105" s="267"/>
      <c r="XCM105" s="267"/>
      <c r="XCN105" s="267"/>
      <c r="XCO105" s="267"/>
      <c r="XCP105" s="267"/>
      <c r="XCQ105" s="267"/>
      <c r="XCR105" s="267"/>
      <c r="XCS105" s="267"/>
      <c r="XCT105" s="267"/>
      <c r="XCU105" s="267"/>
      <c r="XCV105" s="267"/>
      <c r="XCW105" s="267"/>
      <c r="XCX105" s="267"/>
      <c r="XCY105" s="267"/>
      <c r="XCZ105" s="267"/>
      <c r="XDA105" s="267"/>
      <c r="XDB105" s="267"/>
      <c r="XDC105" s="267"/>
      <c r="XDD105" s="267"/>
      <c r="XDE105" s="267"/>
      <c r="XDF105" s="267"/>
      <c r="XDG105" s="267"/>
      <c r="XDH105" s="267"/>
      <c r="XDI105" s="267"/>
      <c r="XDJ105" s="267"/>
      <c r="XDK105" s="267"/>
      <c r="XDL105" s="267"/>
      <c r="XDM105" s="267"/>
      <c r="XDN105" s="267"/>
      <c r="XDO105" s="267"/>
      <c r="XDP105" s="267"/>
      <c r="XDQ105" s="267"/>
      <c r="XDR105" s="267"/>
      <c r="XDS105" s="267"/>
      <c r="XDT105" s="267"/>
      <c r="XDU105" s="267"/>
      <c r="XDV105" s="267"/>
      <c r="XDW105" s="267"/>
      <c r="XDX105" s="267"/>
      <c r="XDY105" s="267"/>
      <c r="XDZ105" s="267"/>
    </row>
    <row r="106" spans="1:16354" s="260" customFormat="1" ht="121.5" customHeight="1" x14ac:dyDescent="0.45">
      <c r="A106" s="170">
        <v>1</v>
      </c>
      <c r="B106" s="157" t="s">
        <v>261</v>
      </c>
      <c r="C106" s="158" t="s">
        <v>79</v>
      </c>
      <c r="D106" s="159" t="s">
        <v>258</v>
      </c>
      <c r="E106" s="160" t="s">
        <v>699</v>
      </c>
      <c r="F106" s="161">
        <v>1.1879999999999999</v>
      </c>
      <c r="G106" s="162">
        <v>15906.13018</v>
      </c>
      <c r="H106" s="163">
        <v>91</v>
      </c>
      <c r="I106" s="162"/>
      <c r="J106" s="162"/>
      <c r="K106" s="347">
        <f>ROUNDDOWN(G106*H106/100,5)-0.00001</f>
        <v>14474.578450000001</v>
      </c>
      <c r="L106" s="216">
        <v>9</v>
      </c>
      <c r="M106" s="216"/>
      <c r="N106" s="216">
        <v>2</v>
      </c>
      <c r="O106" s="216"/>
      <c r="P106" s="216"/>
      <c r="Q106" s="216"/>
      <c r="R106" s="216"/>
      <c r="S106" s="216">
        <f t="shared" si="7"/>
        <v>120</v>
      </c>
      <c r="T106" s="216">
        <v>89</v>
      </c>
      <c r="U106" s="633">
        <f t="shared" si="8"/>
        <v>2037585.0719199993</v>
      </c>
      <c r="V106" s="248" t="e">
        <f>L103-#REF!</f>
        <v>#REF!</v>
      </c>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row>
    <row r="107" spans="1:16354" s="199" customFormat="1" ht="126.75" customHeight="1" x14ac:dyDescent="0.45">
      <c r="A107" s="175">
        <v>1</v>
      </c>
      <c r="B107" s="157" t="s">
        <v>1152</v>
      </c>
      <c r="C107" s="158" t="s">
        <v>31</v>
      </c>
      <c r="D107" s="159" t="s">
        <v>110</v>
      </c>
      <c r="E107" s="160" t="s">
        <v>794</v>
      </c>
      <c r="F107" s="161">
        <v>0.30499999999999999</v>
      </c>
      <c r="G107" s="162">
        <v>5778.1670299999996</v>
      </c>
      <c r="H107" s="163">
        <v>90</v>
      </c>
      <c r="I107" s="162"/>
      <c r="J107" s="162"/>
      <c r="K107" s="347">
        <f t="shared" ref="K107:K138" si="10">ROUNDDOWN(G107*H107/100,5)</f>
        <v>5200.3503199999996</v>
      </c>
      <c r="L107" s="216">
        <v>6</v>
      </c>
      <c r="M107" s="216"/>
      <c r="N107" s="216">
        <v>4</v>
      </c>
      <c r="O107" s="216"/>
      <c r="P107" s="216"/>
      <c r="Q107" s="216"/>
      <c r="R107" s="216"/>
      <c r="S107" s="216">
        <f t="shared" si="7"/>
        <v>120</v>
      </c>
      <c r="T107" s="216">
        <v>90</v>
      </c>
      <c r="U107" s="633">
        <f t="shared" si="8"/>
        <v>2042785.4222399993</v>
      </c>
      <c r="V107" s="257" t="e">
        <f>L104-#REF!</f>
        <v>#REF!</v>
      </c>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row>
    <row r="108" spans="1:16354" s="260" customFormat="1" ht="126.75" customHeight="1" x14ac:dyDescent="0.45">
      <c r="A108" s="170"/>
      <c r="B108" s="200" t="s">
        <v>394</v>
      </c>
      <c r="C108" s="158" t="s">
        <v>35</v>
      </c>
      <c r="D108" s="159" t="s">
        <v>106</v>
      </c>
      <c r="E108" s="160" t="s">
        <v>357</v>
      </c>
      <c r="F108" s="161">
        <v>0.26100000000000001</v>
      </c>
      <c r="G108" s="162">
        <v>1673.2370000000001</v>
      </c>
      <c r="H108" s="163">
        <v>90</v>
      </c>
      <c r="I108" s="162"/>
      <c r="J108" s="162"/>
      <c r="K108" s="347">
        <f t="shared" si="10"/>
        <v>1505.9132999999999</v>
      </c>
      <c r="L108" s="216">
        <v>6</v>
      </c>
      <c r="M108" s="216"/>
      <c r="N108" s="216">
        <v>2</v>
      </c>
      <c r="O108" s="216"/>
      <c r="P108" s="216"/>
      <c r="Q108" s="216">
        <v>2</v>
      </c>
      <c r="R108" s="216"/>
      <c r="S108" s="216">
        <f t="shared" si="7"/>
        <v>110</v>
      </c>
      <c r="T108" s="216">
        <v>91</v>
      </c>
      <c r="U108" s="633">
        <f t="shared" si="8"/>
        <v>2044291.3355399992</v>
      </c>
      <c r="V108" s="248" t="e">
        <f>L105-#REF!</f>
        <v>#REF!</v>
      </c>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261"/>
      <c r="CC108" s="261"/>
      <c r="CD108" s="261"/>
      <c r="CE108" s="261"/>
      <c r="CF108" s="261"/>
      <c r="CG108" s="261"/>
      <c r="CH108" s="261"/>
      <c r="CI108" s="261"/>
      <c r="CJ108" s="261"/>
      <c r="CK108" s="261"/>
    </row>
    <row r="109" spans="1:16354" s="476" customFormat="1" ht="126.75" customHeight="1" x14ac:dyDescent="0.45">
      <c r="A109" s="439"/>
      <c r="B109" s="363" t="s">
        <v>286</v>
      </c>
      <c r="C109" s="364" t="s">
        <v>27</v>
      </c>
      <c r="D109" s="365" t="s">
        <v>665</v>
      </c>
      <c r="E109" s="366" t="s">
        <v>671</v>
      </c>
      <c r="F109" s="367">
        <v>0.55200000000000005</v>
      </c>
      <c r="G109" s="368">
        <v>1096.56402</v>
      </c>
      <c r="H109" s="369">
        <v>90</v>
      </c>
      <c r="I109" s="368"/>
      <c r="J109" s="368"/>
      <c r="K109" s="381">
        <f t="shared" si="10"/>
        <v>986.90760999999998</v>
      </c>
      <c r="L109" s="216">
        <v>5</v>
      </c>
      <c r="M109" s="216">
        <v>2</v>
      </c>
      <c r="N109" s="216">
        <v>2</v>
      </c>
      <c r="O109" s="216"/>
      <c r="P109" s="216"/>
      <c r="Q109" s="216"/>
      <c r="R109" s="216"/>
      <c r="S109" s="216">
        <f t="shared" si="7"/>
        <v>110</v>
      </c>
      <c r="T109" s="216">
        <v>92</v>
      </c>
      <c r="U109" s="633">
        <f t="shared" si="8"/>
        <v>2045278.2431499993</v>
      </c>
      <c r="V109" s="565"/>
      <c r="AN109" s="475"/>
      <c r="AO109" s="475"/>
      <c r="AP109" s="475"/>
      <c r="AQ109" s="475"/>
      <c r="AR109" s="475"/>
      <c r="AS109" s="475"/>
      <c r="AT109" s="475"/>
      <c r="AU109" s="475"/>
      <c r="AV109" s="475"/>
      <c r="AW109" s="475"/>
      <c r="AX109" s="475"/>
      <c r="AY109" s="475"/>
      <c r="AZ109" s="475"/>
      <c r="BA109" s="475"/>
      <c r="BB109" s="475"/>
      <c r="BC109" s="475"/>
      <c r="BD109" s="475"/>
      <c r="BE109" s="475"/>
      <c r="BF109" s="475"/>
      <c r="BG109" s="475"/>
      <c r="BH109" s="475"/>
      <c r="BI109" s="475"/>
      <c r="BJ109" s="475"/>
      <c r="BK109" s="475"/>
      <c r="BL109" s="475"/>
      <c r="BM109" s="475"/>
      <c r="BN109" s="475"/>
      <c r="BO109" s="475"/>
      <c r="BP109" s="475"/>
      <c r="BQ109" s="475"/>
      <c r="BR109" s="475"/>
      <c r="BS109" s="475"/>
      <c r="BT109" s="475"/>
      <c r="BU109" s="475"/>
      <c r="BV109" s="475"/>
      <c r="BW109" s="475"/>
      <c r="BX109" s="475"/>
      <c r="BY109" s="475"/>
      <c r="BZ109" s="475"/>
      <c r="CA109" s="475"/>
      <c r="CB109" s="475"/>
      <c r="CC109" s="475"/>
      <c r="CD109" s="475"/>
      <c r="CE109" s="475"/>
      <c r="CF109" s="475"/>
      <c r="CG109" s="475"/>
      <c r="CH109" s="475"/>
      <c r="CI109" s="475"/>
      <c r="CJ109" s="475"/>
      <c r="CK109" s="475"/>
    </row>
    <row r="110" spans="1:16354" s="260" customFormat="1" ht="105.75" customHeight="1" x14ac:dyDescent="0.45">
      <c r="A110" s="170"/>
      <c r="B110" s="207" t="s">
        <v>399</v>
      </c>
      <c r="C110" s="158" t="s">
        <v>27</v>
      </c>
      <c r="D110" s="159" t="s">
        <v>56</v>
      </c>
      <c r="E110" s="160" t="s">
        <v>530</v>
      </c>
      <c r="F110" s="161">
        <v>1.3480000000000001</v>
      </c>
      <c r="G110" s="162">
        <v>4190.3873800000001</v>
      </c>
      <c r="H110" s="163">
        <v>88</v>
      </c>
      <c r="I110" s="162"/>
      <c r="J110" s="162"/>
      <c r="K110" s="347">
        <f t="shared" si="10"/>
        <v>3687.5408900000002</v>
      </c>
      <c r="L110" s="216">
        <v>5</v>
      </c>
      <c r="M110" s="216"/>
      <c r="N110" s="216">
        <v>4</v>
      </c>
      <c r="O110" s="216"/>
      <c r="P110" s="216"/>
      <c r="Q110" s="216"/>
      <c r="R110" s="216"/>
      <c r="S110" s="216">
        <f t="shared" si="7"/>
        <v>110</v>
      </c>
      <c r="T110" s="216">
        <v>93</v>
      </c>
      <c r="U110" s="633">
        <f t="shared" si="8"/>
        <v>2048965.7840399994</v>
      </c>
      <c r="V110" s="248"/>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1"/>
      <c r="CI110" s="261"/>
      <c r="CJ110" s="261"/>
      <c r="CK110" s="261"/>
    </row>
    <row r="111" spans="1:16354" s="476" customFormat="1" ht="105.75" customHeight="1" x14ac:dyDescent="0.45">
      <c r="A111" s="439"/>
      <c r="B111" s="207" t="s">
        <v>1062</v>
      </c>
      <c r="C111" s="158" t="s">
        <v>27</v>
      </c>
      <c r="D111" s="159" t="s">
        <v>56</v>
      </c>
      <c r="E111" s="160" t="s">
        <v>531</v>
      </c>
      <c r="F111" s="161">
        <v>1.5509999999999999</v>
      </c>
      <c r="G111" s="162">
        <v>5162.8144700000003</v>
      </c>
      <c r="H111" s="163">
        <v>88</v>
      </c>
      <c r="I111" s="162"/>
      <c r="J111" s="162"/>
      <c r="K111" s="347">
        <f t="shared" si="10"/>
        <v>4543.2767299999996</v>
      </c>
      <c r="L111" s="216">
        <v>5</v>
      </c>
      <c r="M111" s="216"/>
      <c r="N111" s="216">
        <v>4</v>
      </c>
      <c r="O111" s="216"/>
      <c r="P111" s="216"/>
      <c r="Q111" s="216"/>
      <c r="R111" s="216"/>
      <c r="S111" s="216">
        <f t="shared" si="7"/>
        <v>110</v>
      </c>
      <c r="T111" s="216">
        <v>94</v>
      </c>
      <c r="U111" s="633">
        <f t="shared" si="8"/>
        <v>2053509.0607699994</v>
      </c>
      <c r="V111" s="56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5"/>
      <c r="BS111" s="475"/>
      <c r="BT111" s="475"/>
      <c r="BU111" s="475"/>
      <c r="BV111" s="475"/>
      <c r="BW111" s="475"/>
      <c r="BX111" s="475"/>
      <c r="BY111" s="475"/>
      <c r="BZ111" s="475"/>
      <c r="CA111" s="475"/>
      <c r="CB111" s="475"/>
      <c r="CC111" s="475"/>
      <c r="CD111" s="475"/>
      <c r="CE111" s="475"/>
      <c r="CF111" s="475"/>
      <c r="CG111" s="475"/>
      <c r="CH111" s="475"/>
      <c r="CI111" s="475"/>
      <c r="CJ111" s="475"/>
      <c r="CK111" s="475"/>
    </row>
    <row r="112" spans="1:16354" s="199" customFormat="1" ht="126.75" customHeight="1" x14ac:dyDescent="0.45">
      <c r="A112" s="175"/>
      <c r="B112" s="176" t="s">
        <v>411</v>
      </c>
      <c r="C112" s="364" t="s">
        <v>22</v>
      </c>
      <c r="D112" s="365" t="s">
        <v>365</v>
      </c>
      <c r="E112" s="366" t="s">
        <v>621</v>
      </c>
      <c r="F112" s="393">
        <v>0.53800000000000003</v>
      </c>
      <c r="G112" s="368">
        <v>4738.7864399999999</v>
      </c>
      <c r="H112" s="369">
        <v>93</v>
      </c>
      <c r="I112" s="368"/>
      <c r="J112" s="368"/>
      <c r="K112" s="381">
        <f t="shared" si="10"/>
        <v>4407.0713800000003</v>
      </c>
      <c r="L112" s="216">
        <v>8</v>
      </c>
      <c r="M112" s="216"/>
      <c r="N112" s="216">
        <v>2</v>
      </c>
      <c r="O112" s="216"/>
      <c r="P112" s="216"/>
      <c r="Q112" s="216"/>
      <c r="R112" s="216"/>
      <c r="S112" s="216">
        <f t="shared" si="7"/>
        <v>110</v>
      </c>
      <c r="T112" s="216">
        <v>95</v>
      </c>
      <c r="U112" s="633">
        <f t="shared" si="8"/>
        <v>2057916.1321499995</v>
      </c>
      <c r="V112" s="257"/>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row>
    <row r="113" spans="1:16354" s="199" customFormat="1" ht="126.75" customHeight="1" x14ac:dyDescent="0.45">
      <c r="A113" s="175"/>
      <c r="B113" s="157" t="s">
        <v>1101</v>
      </c>
      <c r="C113" s="158" t="s">
        <v>33</v>
      </c>
      <c r="D113" s="159" t="s">
        <v>327</v>
      </c>
      <c r="E113" s="160" t="s">
        <v>680</v>
      </c>
      <c r="F113" s="161">
        <v>0.5</v>
      </c>
      <c r="G113" s="162">
        <v>2618.04</v>
      </c>
      <c r="H113" s="163">
        <v>90</v>
      </c>
      <c r="I113" s="162"/>
      <c r="J113" s="162"/>
      <c r="K113" s="347">
        <f t="shared" si="10"/>
        <v>2356.2359999999999</v>
      </c>
      <c r="L113" s="216">
        <v>8</v>
      </c>
      <c r="M113" s="216"/>
      <c r="N113" s="216">
        <v>2</v>
      </c>
      <c r="O113" s="216"/>
      <c r="P113" s="216"/>
      <c r="Q113" s="216"/>
      <c r="R113" s="216"/>
      <c r="S113" s="216">
        <f t="shared" si="7"/>
        <v>110</v>
      </c>
      <c r="T113" s="216">
        <v>96</v>
      </c>
      <c r="U113" s="633">
        <f t="shared" si="8"/>
        <v>2060272.3681499995</v>
      </c>
      <c r="V113" s="257"/>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row>
    <row r="114" spans="1:16354" s="476" customFormat="1" ht="126.75" customHeight="1" x14ac:dyDescent="0.45">
      <c r="A114" s="439"/>
      <c r="B114" s="363" t="s">
        <v>371</v>
      </c>
      <c r="C114" s="364" t="s">
        <v>71</v>
      </c>
      <c r="D114" s="365" t="s">
        <v>72</v>
      </c>
      <c r="E114" s="366" t="s">
        <v>375</v>
      </c>
      <c r="F114" s="367">
        <v>0.74099999999999999</v>
      </c>
      <c r="G114" s="368">
        <v>11776.63053</v>
      </c>
      <c r="H114" s="408">
        <v>90</v>
      </c>
      <c r="I114" s="368"/>
      <c r="J114" s="368"/>
      <c r="K114" s="381">
        <f t="shared" si="10"/>
        <v>10598.96747</v>
      </c>
      <c r="L114" s="216">
        <v>6</v>
      </c>
      <c r="M114" s="216"/>
      <c r="N114" s="216">
        <v>2</v>
      </c>
      <c r="O114" s="216"/>
      <c r="P114" s="216"/>
      <c r="Q114" s="216">
        <v>2</v>
      </c>
      <c r="R114" s="216"/>
      <c r="S114" s="216">
        <f t="shared" ref="S114:S145" si="11">L114*10+M114*15+N114*15+O114*10+P114*15+Q114*10+R114*25</f>
        <v>110</v>
      </c>
      <c r="T114" s="216">
        <v>97</v>
      </c>
      <c r="U114" s="633">
        <f t="shared" si="8"/>
        <v>2070871.3356199996</v>
      </c>
      <c r="V114" s="56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c r="BZ114" s="475"/>
      <c r="CA114" s="475"/>
      <c r="CB114" s="475"/>
      <c r="CC114" s="475"/>
      <c r="CD114" s="475"/>
      <c r="CE114" s="475"/>
      <c r="CF114" s="475"/>
      <c r="CG114" s="475"/>
      <c r="CH114" s="475"/>
      <c r="CI114" s="475"/>
      <c r="CJ114" s="475"/>
      <c r="CK114" s="475"/>
    </row>
    <row r="115" spans="1:16354" s="199" customFormat="1" ht="126.75" customHeight="1" x14ac:dyDescent="0.45">
      <c r="A115" s="175"/>
      <c r="B115" s="157" t="s">
        <v>89</v>
      </c>
      <c r="C115" s="158" t="s">
        <v>41</v>
      </c>
      <c r="D115" s="159" t="s">
        <v>239</v>
      </c>
      <c r="E115" s="160" t="s">
        <v>550</v>
      </c>
      <c r="F115" s="161">
        <v>2.29</v>
      </c>
      <c r="G115" s="162">
        <v>17192.873739999999</v>
      </c>
      <c r="H115" s="163">
        <v>92</v>
      </c>
      <c r="I115" s="162"/>
      <c r="J115" s="162"/>
      <c r="K115" s="347">
        <f t="shared" si="10"/>
        <v>15817.44384</v>
      </c>
      <c r="L115" s="216">
        <v>6</v>
      </c>
      <c r="M115" s="216"/>
      <c r="N115" s="216">
        <v>2</v>
      </c>
      <c r="O115" s="216"/>
      <c r="P115" s="216"/>
      <c r="Q115" s="216">
        <v>2</v>
      </c>
      <c r="R115" s="216"/>
      <c r="S115" s="216">
        <f t="shared" si="11"/>
        <v>110</v>
      </c>
      <c r="T115" s="216">
        <v>98</v>
      </c>
      <c r="U115" s="633">
        <f t="shared" si="8"/>
        <v>2086688.7794599996</v>
      </c>
      <c r="V115" s="257"/>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row>
    <row r="116" spans="1:16354" s="260" customFormat="1" ht="126.75" customHeight="1" x14ac:dyDescent="0.45">
      <c r="A116" s="170"/>
      <c r="B116" s="184" t="s">
        <v>83</v>
      </c>
      <c r="C116" s="158" t="s">
        <v>44</v>
      </c>
      <c r="D116" s="159" t="s">
        <v>246</v>
      </c>
      <c r="E116" s="160" t="s">
        <v>558</v>
      </c>
      <c r="F116" s="161">
        <v>0.27700000000000002</v>
      </c>
      <c r="G116" s="162">
        <v>2213.7995999999998</v>
      </c>
      <c r="H116" s="163">
        <v>90</v>
      </c>
      <c r="I116" s="162"/>
      <c r="J116" s="162"/>
      <c r="K116" s="347">
        <f t="shared" si="10"/>
        <v>1992.4196400000001</v>
      </c>
      <c r="L116" s="216">
        <v>6</v>
      </c>
      <c r="M116" s="216"/>
      <c r="N116" s="216">
        <v>2</v>
      </c>
      <c r="O116" s="216"/>
      <c r="P116" s="216"/>
      <c r="Q116" s="216">
        <v>2</v>
      </c>
      <c r="R116" s="216"/>
      <c r="S116" s="216">
        <f t="shared" si="11"/>
        <v>110</v>
      </c>
      <c r="T116" s="216">
        <v>99</v>
      </c>
      <c r="U116" s="633">
        <f t="shared" si="8"/>
        <v>2088681.1990999996</v>
      </c>
      <c r="V116" s="248"/>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261"/>
      <c r="BZ116" s="261"/>
      <c r="CA116" s="261"/>
      <c r="CB116" s="261"/>
      <c r="CC116" s="261"/>
      <c r="CD116" s="261"/>
      <c r="CE116" s="261"/>
      <c r="CF116" s="261"/>
      <c r="CG116" s="261"/>
      <c r="CH116" s="261"/>
      <c r="CI116" s="261"/>
      <c r="CJ116" s="261"/>
      <c r="CK116" s="261"/>
    </row>
    <row r="117" spans="1:16354" s="476" customFormat="1" ht="126.75" customHeight="1" x14ac:dyDescent="0.45">
      <c r="A117" s="439"/>
      <c r="B117" s="157" t="s">
        <v>1145</v>
      </c>
      <c r="C117" s="158" t="s">
        <v>40</v>
      </c>
      <c r="D117" s="159" t="s">
        <v>256</v>
      </c>
      <c r="E117" s="160" t="s">
        <v>476</v>
      </c>
      <c r="F117" s="161">
        <v>0.54100000000000004</v>
      </c>
      <c r="G117" s="162">
        <v>5821.0126200000004</v>
      </c>
      <c r="H117" s="163">
        <v>90</v>
      </c>
      <c r="I117" s="162"/>
      <c r="J117" s="162"/>
      <c r="K117" s="347">
        <f t="shared" si="10"/>
        <v>5238.9113500000003</v>
      </c>
      <c r="L117" s="216">
        <v>6</v>
      </c>
      <c r="M117" s="216"/>
      <c r="N117" s="216">
        <v>2</v>
      </c>
      <c r="O117" s="216"/>
      <c r="P117" s="216"/>
      <c r="Q117" s="216">
        <v>2</v>
      </c>
      <c r="R117" s="216"/>
      <c r="S117" s="216">
        <f t="shared" si="11"/>
        <v>110</v>
      </c>
      <c r="T117" s="216">
        <v>100</v>
      </c>
      <c r="U117" s="633">
        <f t="shared" si="8"/>
        <v>2093920.1104499996</v>
      </c>
      <c r="V117" s="565"/>
      <c r="AN117" s="475"/>
      <c r="AO117" s="475"/>
      <c r="AP117" s="475"/>
      <c r="AQ117" s="475"/>
      <c r="AR117" s="475"/>
      <c r="AS117" s="475"/>
      <c r="AT117" s="475"/>
      <c r="AU117" s="475"/>
      <c r="AV117" s="475"/>
      <c r="AW117" s="475"/>
      <c r="AX117" s="475"/>
      <c r="AY117" s="475"/>
      <c r="AZ117" s="475"/>
      <c r="BA117" s="475"/>
      <c r="BB117" s="475"/>
      <c r="BC117" s="475"/>
      <c r="BD117" s="475"/>
      <c r="BE117" s="475"/>
      <c r="BF117" s="475"/>
      <c r="BG117" s="475"/>
      <c r="BH117" s="475"/>
      <c r="BI117" s="475"/>
      <c r="BJ117" s="475"/>
      <c r="BK117" s="475"/>
      <c r="BL117" s="475"/>
      <c r="BM117" s="475"/>
      <c r="BN117" s="475"/>
      <c r="BO117" s="475"/>
      <c r="BP117" s="475"/>
      <c r="BQ117" s="475"/>
      <c r="BR117" s="475"/>
      <c r="BS117" s="475"/>
      <c r="BT117" s="475"/>
      <c r="BU117" s="475"/>
      <c r="BV117" s="475"/>
      <c r="BW117" s="475"/>
      <c r="BX117" s="475"/>
      <c r="BY117" s="475"/>
      <c r="BZ117" s="475"/>
      <c r="CA117" s="475"/>
      <c r="CB117" s="475"/>
      <c r="CC117" s="475"/>
      <c r="CD117" s="475"/>
      <c r="CE117" s="475"/>
      <c r="CF117" s="475"/>
      <c r="CG117" s="475"/>
      <c r="CH117" s="475"/>
      <c r="CI117" s="475"/>
      <c r="CJ117" s="475"/>
      <c r="CK117" s="475"/>
    </row>
    <row r="118" spans="1:16354" s="156" customFormat="1" ht="101.25" customHeight="1" x14ac:dyDescent="0.45">
      <c r="B118" s="157" t="s">
        <v>430</v>
      </c>
      <c r="C118" s="158" t="s">
        <v>40</v>
      </c>
      <c r="D118" s="159" t="s">
        <v>324</v>
      </c>
      <c r="E118" s="160" t="s">
        <v>325</v>
      </c>
      <c r="F118" s="161">
        <v>1.1200000000000001</v>
      </c>
      <c r="G118" s="162">
        <v>37265.899700000002</v>
      </c>
      <c r="H118" s="163">
        <v>92</v>
      </c>
      <c r="I118" s="162"/>
      <c r="J118" s="162"/>
      <c r="K118" s="162">
        <f t="shared" si="10"/>
        <v>34284.627719999997</v>
      </c>
      <c r="L118" s="216">
        <v>6</v>
      </c>
      <c r="M118" s="216"/>
      <c r="N118" s="216">
        <v>2</v>
      </c>
      <c r="O118" s="216"/>
      <c r="P118" s="216"/>
      <c r="Q118" s="216">
        <v>2</v>
      </c>
      <c r="R118" s="216"/>
      <c r="S118" s="216">
        <f t="shared" si="11"/>
        <v>110</v>
      </c>
      <c r="T118" s="216">
        <v>101</v>
      </c>
      <c r="U118" s="633">
        <f t="shared" si="8"/>
        <v>2128204.7381699998</v>
      </c>
      <c r="V118" s="246" t="e">
        <f>L115-#REF!</f>
        <v>#REF!</v>
      </c>
      <c r="W118" s="188"/>
      <c r="X118" s="188"/>
      <c r="Y118" s="188"/>
      <c r="Z118" s="188"/>
      <c r="AA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row>
    <row r="119" spans="1:16354" s="270" customFormat="1" ht="112.5" customHeight="1" x14ac:dyDescent="0.45">
      <c r="B119" s="157" t="s">
        <v>431</v>
      </c>
      <c r="C119" s="158" t="s">
        <v>40</v>
      </c>
      <c r="D119" s="159" t="s">
        <v>324</v>
      </c>
      <c r="E119" s="160" t="s">
        <v>326</v>
      </c>
      <c r="F119" s="161">
        <v>0.125</v>
      </c>
      <c r="G119" s="162">
        <v>1808.0760499999999</v>
      </c>
      <c r="H119" s="163">
        <v>92</v>
      </c>
      <c r="I119" s="162"/>
      <c r="J119" s="162"/>
      <c r="K119" s="162">
        <f t="shared" si="10"/>
        <v>1663.4299599999999</v>
      </c>
      <c r="L119" s="216">
        <v>6</v>
      </c>
      <c r="M119" s="216"/>
      <c r="N119" s="216">
        <v>2</v>
      </c>
      <c r="O119" s="216"/>
      <c r="P119" s="216"/>
      <c r="Q119" s="216">
        <v>2</v>
      </c>
      <c r="R119" s="216"/>
      <c r="S119" s="216">
        <f t="shared" si="11"/>
        <v>110</v>
      </c>
      <c r="T119" s="216">
        <v>102</v>
      </c>
      <c r="U119" s="633">
        <f t="shared" si="8"/>
        <v>2129868.1681299997</v>
      </c>
      <c r="V119" s="271"/>
      <c r="W119" s="272"/>
      <c r="X119" s="272"/>
      <c r="Y119" s="272"/>
      <c r="Z119" s="272"/>
      <c r="AA119" s="272"/>
      <c r="AN119" s="272"/>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c r="BZ119" s="272"/>
      <c r="CA119" s="272"/>
      <c r="CB119" s="272"/>
      <c r="CC119" s="272"/>
      <c r="CD119" s="272"/>
      <c r="CE119" s="272"/>
      <c r="CF119" s="272"/>
      <c r="CG119" s="272"/>
      <c r="CH119" s="272"/>
      <c r="CI119" s="272"/>
      <c r="CJ119" s="272"/>
      <c r="CK119" s="272"/>
    </row>
    <row r="120" spans="1:16354" s="196" customFormat="1" ht="122.25" customHeight="1" x14ac:dyDescent="0.45">
      <c r="B120" s="181" t="s">
        <v>397</v>
      </c>
      <c r="C120" s="158" t="s">
        <v>52</v>
      </c>
      <c r="D120" s="159" t="s">
        <v>93</v>
      </c>
      <c r="E120" s="160" t="s">
        <v>796</v>
      </c>
      <c r="F120" s="161">
        <v>0.17599999999999999</v>
      </c>
      <c r="G120" s="162">
        <v>1121.827</v>
      </c>
      <c r="H120" s="163">
        <v>92</v>
      </c>
      <c r="I120" s="162"/>
      <c r="J120" s="162"/>
      <c r="K120" s="347">
        <f t="shared" si="10"/>
        <v>1032.0808400000001</v>
      </c>
      <c r="L120" s="216">
        <v>7</v>
      </c>
      <c r="M120" s="216"/>
      <c r="N120" s="216">
        <v>2</v>
      </c>
      <c r="O120" s="216"/>
      <c r="P120" s="216"/>
      <c r="Q120" s="216"/>
      <c r="R120" s="216"/>
      <c r="S120" s="216">
        <f t="shared" si="11"/>
        <v>100</v>
      </c>
      <c r="T120" s="216">
        <v>103</v>
      </c>
      <c r="U120" s="633">
        <f t="shared" si="8"/>
        <v>2130900.2489699996</v>
      </c>
      <c r="V120" s="257"/>
      <c r="W120" s="195"/>
      <c r="X120" s="195"/>
      <c r="Y120" s="195"/>
      <c r="Z120" s="195"/>
      <c r="AA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row>
    <row r="121" spans="1:16354" s="343" customFormat="1" ht="101.25" customHeight="1" x14ac:dyDescent="0.45">
      <c r="B121" s="157" t="s">
        <v>66</v>
      </c>
      <c r="C121" s="158" t="s">
        <v>35</v>
      </c>
      <c r="D121" s="159" t="s">
        <v>106</v>
      </c>
      <c r="E121" s="160" t="s">
        <v>547</v>
      </c>
      <c r="F121" s="161">
        <v>0.3</v>
      </c>
      <c r="G121" s="162">
        <v>1896.71613</v>
      </c>
      <c r="H121" s="163">
        <v>90</v>
      </c>
      <c r="I121" s="162"/>
      <c r="J121" s="162"/>
      <c r="K121" s="347">
        <f t="shared" si="10"/>
        <v>1707.0445099999999</v>
      </c>
      <c r="L121" s="216">
        <v>5</v>
      </c>
      <c r="M121" s="216"/>
      <c r="N121" s="216">
        <v>2</v>
      </c>
      <c r="O121" s="216"/>
      <c r="P121" s="216"/>
      <c r="Q121" s="216">
        <v>2</v>
      </c>
      <c r="R121" s="216"/>
      <c r="S121" s="216">
        <f t="shared" si="11"/>
        <v>100</v>
      </c>
      <c r="T121" s="216">
        <v>104</v>
      </c>
      <c r="U121" s="633">
        <f t="shared" si="8"/>
        <v>2132607.2934799995</v>
      </c>
      <c r="V121" s="565"/>
      <c r="W121" s="342"/>
      <c r="X121" s="342"/>
      <c r="Y121" s="342"/>
      <c r="Z121" s="342"/>
      <c r="AA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42"/>
      <c r="BR121" s="342"/>
      <c r="BS121" s="342"/>
      <c r="BT121" s="342"/>
      <c r="BU121" s="342"/>
      <c r="BV121" s="342"/>
      <c r="BW121" s="342"/>
      <c r="BX121" s="342"/>
      <c r="BY121" s="342"/>
      <c r="BZ121" s="342"/>
      <c r="CA121" s="342"/>
      <c r="CB121" s="342"/>
      <c r="CC121" s="342"/>
      <c r="CD121" s="342"/>
      <c r="CE121" s="342"/>
      <c r="CF121" s="342"/>
      <c r="CG121" s="342"/>
      <c r="CH121" s="342"/>
      <c r="CI121" s="342"/>
      <c r="CJ121" s="342"/>
      <c r="CK121" s="342"/>
    </row>
    <row r="122" spans="1:16354" s="196" customFormat="1" ht="128.25" customHeight="1" x14ac:dyDescent="0.45">
      <c r="B122" s="157" t="s">
        <v>68</v>
      </c>
      <c r="C122" s="158" t="s">
        <v>35</v>
      </c>
      <c r="D122" s="159" t="s">
        <v>106</v>
      </c>
      <c r="E122" s="160" t="s">
        <v>548</v>
      </c>
      <c r="F122" s="161">
        <v>1.86</v>
      </c>
      <c r="G122" s="162">
        <v>5453.4047899999996</v>
      </c>
      <c r="H122" s="163">
        <v>90</v>
      </c>
      <c r="I122" s="407"/>
      <c r="J122" s="407"/>
      <c r="K122" s="347">
        <f t="shared" si="10"/>
        <v>4908.0643099999998</v>
      </c>
      <c r="L122" s="216">
        <v>5</v>
      </c>
      <c r="M122" s="216"/>
      <c r="N122" s="216">
        <v>2</v>
      </c>
      <c r="O122" s="216"/>
      <c r="P122" s="216"/>
      <c r="Q122" s="216">
        <v>2</v>
      </c>
      <c r="R122" s="216"/>
      <c r="S122" s="216">
        <f t="shared" si="11"/>
        <v>100</v>
      </c>
      <c r="T122" s="216">
        <v>105</v>
      </c>
      <c r="U122" s="633">
        <f t="shared" si="8"/>
        <v>2137515.3577899993</v>
      </c>
      <c r="V122" s="257"/>
      <c r="W122" s="195"/>
      <c r="X122" s="195"/>
      <c r="Y122" s="195"/>
      <c r="Z122" s="195"/>
      <c r="AA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row>
    <row r="123" spans="1:16354" s="343" customFormat="1" ht="84.75" customHeight="1" x14ac:dyDescent="0.45">
      <c r="A123" s="439">
        <v>1</v>
      </c>
      <c r="B123" s="157" t="s">
        <v>87</v>
      </c>
      <c r="C123" s="158" t="s">
        <v>27</v>
      </c>
      <c r="D123" s="159" t="s">
        <v>279</v>
      </c>
      <c r="E123" s="160" t="s">
        <v>848</v>
      </c>
      <c r="F123" s="161">
        <v>0.98699999999999999</v>
      </c>
      <c r="G123" s="162">
        <v>1891.3357800000001</v>
      </c>
      <c r="H123" s="163">
        <v>90</v>
      </c>
      <c r="I123" s="164"/>
      <c r="J123" s="164"/>
      <c r="K123" s="347">
        <f t="shared" si="10"/>
        <v>1702.2021999999999</v>
      </c>
      <c r="L123" s="216">
        <v>7</v>
      </c>
      <c r="M123" s="216"/>
      <c r="N123" s="216">
        <v>2</v>
      </c>
      <c r="O123" s="216"/>
      <c r="P123" s="216"/>
      <c r="Q123" s="216"/>
      <c r="R123" s="216"/>
      <c r="S123" s="216">
        <f t="shared" si="11"/>
        <v>100</v>
      </c>
      <c r="T123" s="216">
        <v>106</v>
      </c>
      <c r="U123" s="633">
        <f t="shared" si="8"/>
        <v>2139217.5599899995</v>
      </c>
      <c r="V123" s="565" t="e">
        <f>L120-#REF!</f>
        <v>#REF!</v>
      </c>
      <c r="W123" s="439"/>
      <c r="X123" s="439"/>
      <c r="Y123" s="439"/>
      <c r="Z123" s="439"/>
      <c r="AA123" s="439"/>
      <c r="AB123" s="439"/>
      <c r="AC123" s="439"/>
      <c r="AD123" s="439"/>
      <c r="AE123" s="439"/>
      <c r="AF123" s="439"/>
      <c r="AG123" s="439"/>
      <c r="AH123" s="439"/>
      <c r="AI123" s="439"/>
      <c r="AJ123" s="439"/>
      <c r="AK123" s="439"/>
      <c r="AL123" s="439"/>
      <c r="AM123" s="439"/>
      <c r="AN123" s="438"/>
      <c r="AO123" s="438"/>
      <c r="AP123" s="438"/>
      <c r="AQ123" s="438"/>
      <c r="AR123" s="438"/>
      <c r="AS123" s="438"/>
      <c r="AT123" s="438"/>
      <c r="AU123" s="438"/>
      <c r="AV123" s="438"/>
      <c r="AW123" s="438"/>
      <c r="AX123" s="438"/>
      <c r="AY123" s="438"/>
      <c r="AZ123" s="438"/>
      <c r="BA123" s="438"/>
      <c r="BB123" s="438"/>
      <c r="BC123" s="438"/>
      <c r="BD123" s="438"/>
      <c r="BE123" s="438"/>
      <c r="BF123" s="438"/>
      <c r="BG123" s="438"/>
      <c r="BH123" s="438"/>
      <c r="BI123" s="438"/>
      <c r="BJ123" s="438"/>
      <c r="BK123" s="438"/>
      <c r="BL123" s="438"/>
      <c r="BM123" s="438"/>
      <c r="BN123" s="438"/>
      <c r="BO123" s="438"/>
      <c r="BP123" s="438"/>
      <c r="BQ123" s="438"/>
      <c r="BR123" s="438"/>
      <c r="BS123" s="438"/>
      <c r="BT123" s="438"/>
      <c r="BU123" s="438"/>
      <c r="BV123" s="438"/>
      <c r="BW123" s="438"/>
      <c r="BX123" s="438"/>
      <c r="BY123" s="438"/>
      <c r="BZ123" s="438"/>
      <c r="CA123" s="438"/>
      <c r="CB123" s="438"/>
      <c r="CC123" s="438"/>
      <c r="CD123" s="438"/>
      <c r="CE123" s="438"/>
      <c r="CF123" s="438"/>
      <c r="CG123" s="438"/>
      <c r="CH123" s="438"/>
      <c r="CI123" s="438"/>
      <c r="CJ123" s="438"/>
      <c r="CK123" s="438"/>
      <c r="CL123" s="439"/>
      <c r="CM123" s="439"/>
      <c r="CN123" s="439"/>
      <c r="CO123" s="439"/>
      <c r="CP123" s="439"/>
      <c r="CQ123" s="439"/>
      <c r="CR123" s="439"/>
      <c r="CS123" s="439"/>
      <c r="CT123" s="439"/>
      <c r="CU123" s="439"/>
      <c r="CV123" s="439"/>
      <c r="CW123" s="439"/>
      <c r="CX123" s="439"/>
      <c r="CY123" s="439"/>
      <c r="CZ123" s="439"/>
      <c r="DA123" s="439"/>
      <c r="DB123" s="439"/>
      <c r="DC123" s="439"/>
      <c r="DD123" s="439"/>
      <c r="DE123" s="439"/>
      <c r="DF123" s="439"/>
      <c r="DG123" s="439"/>
      <c r="DH123" s="439"/>
      <c r="DI123" s="439"/>
      <c r="DJ123" s="439"/>
      <c r="DK123" s="439"/>
      <c r="DL123" s="439"/>
      <c r="DM123" s="439"/>
      <c r="DN123" s="439"/>
      <c r="DO123" s="439"/>
      <c r="DP123" s="439"/>
      <c r="DQ123" s="439"/>
      <c r="DR123" s="439"/>
      <c r="DS123" s="439"/>
      <c r="DT123" s="439"/>
      <c r="DU123" s="439"/>
      <c r="DV123" s="439"/>
      <c r="DW123" s="439"/>
      <c r="DX123" s="439"/>
      <c r="DY123" s="439"/>
      <c r="DZ123" s="439"/>
      <c r="EA123" s="439"/>
      <c r="EB123" s="439"/>
      <c r="EC123" s="439"/>
      <c r="ED123" s="439"/>
      <c r="EE123" s="439"/>
      <c r="EF123" s="439"/>
      <c r="EG123" s="439"/>
      <c r="EH123" s="439"/>
      <c r="EI123" s="439"/>
      <c r="EJ123" s="439"/>
      <c r="EK123" s="439"/>
      <c r="EL123" s="439"/>
      <c r="EM123" s="439"/>
      <c r="EN123" s="439"/>
      <c r="EO123" s="439"/>
      <c r="EP123" s="439"/>
      <c r="EQ123" s="439"/>
      <c r="ER123" s="439"/>
      <c r="ES123" s="439"/>
      <c r="ET123" s="439"/>
      <c r="EU123" s="439"/>
      <c r="EV123" s="439"/>
      <c r="EW123" s="439"/>
      <c r="EX123" s="439"/>
      <c r="EY123" s="439"/>
      <c r="EZ123" s="439"/>
      <c r="FA123" s="439"/>
      <c r="FB123" s="439"/>
      <c r="FC123" s="439"/>
      <c r="FD123" s="439"/>
      <c r="FE123" s="439"/>
      <c r="FF123" s="439"/>
      <c r="FG123" s="439"/>
      <c r="FH123" s="439"/>
      <c r="FI123" s="439"/>
      <c r="FJ123" s="439"/>
      <c r="FK123" s="439"/>
      <c r="FL123" s="439"/>
      <c r="FM123" s="439"/>
      <c r="FN123" s="439"/>
      <c r="FO123" s="439"/>
      <c r="FP123" s="439"/>
      <c r="FQ123" s="439"/>
      <c r="FR123" s="439"/>
      <c r="FS123" s="439"/>
      <c r="FT123" s="439"/>
      <c r="FU123" s="439"/>
      <c r="FV123" s="439"/>
      <c r="FW123" s="439"/>
      <c r="FX123" s="439"/>
      <c r="FY123" s="439"/>
      <c r="FZ123" s="439"/>
      <c r="GA123" s="439"/>
      <c r="GB123" s="439"/>
      <c r="GC123" s="439"/>
      <c r="GD123" s="439"/>
      <c r="GE123" s="439"/>
      <c r="GF123" s="439"/>
      <c r="GG123" s="439"/>
      <c r="GH123" s="439"/>
      <c r="GI123" s="439"/>
      <c r="GJ123" s="439"/>
      <c r="GK123" s="439"/>
      <c r="GL123" s="439"/>
      <c r="GM123" s="439"/>
      <c r="GN123" s="439"/>
      <c r="GO123" s="439"/>
      <c r="GP123" s="439"/>
      <c r="GQ123" s="439"/>
      <c r="GR123" s="439"/>
      <c r="GS123" s="439"/>
      <c r="GT123" s="439"/>
      <c r="GU123" s="439"/>
      <c r="GV123" s="439"/>
      <c r="GW123" s="439"/>
      <c r="GX123" s="439"/>
      <c r="GY123" s="439"/>
      <c r="GZ123" s="439"/>
      <c r="HA123" s="439"/>
      <c r="HB123" s="439"/>
      <c r="HC123" s="439"/>
      <c r="HD123" s="439"/>
      <c r="HE123" s="439"/>
      <c r="HF123" s="439"/>
      <c r="HG123" s="439"/>
      <c r="HH123" s="439"/>
      <c r="HI123" s="439"/>
      <c r="HJ123" s="439"/>
      <c r="HK123" s="439"/>
      <c r="HL123" s="439"/>
      <c r="HM123" s="439"/>
      <c r="HN123" s="439"/>
      <c r="HO123" s="439"/>
      <c r="HP123" s="439"/>
      <c r="HQ123" s="439"/>
      <c r="HR123" s="439"/>
      <c r="HS123" s="439"/>
      <c r="HT123" s="439"/>
      <c r="HU123" s="439"/>
      <c r="HV123" s="439"/>
      <c r="HW123" s="439"/>
      <c r="HX123" s="439"/>
      <c r="HY123" s="439"/>
      <c r="HZ123" s="439"/>
      <c r="IA123" s="439"/>
      <c r="IB123" s="439"/>
      <c r="IC123" s="439"/>
      <c r="ID123" s="439"/>
      <c r="IE123" s="439"/>
      <c r="IF123" s="439"/>
      <c r="IG123" s="439"/>
      <c r="IH123" s="439"/>
      <c r="II123" s="439"/>
      <c r="IJ123" s="439"/>
      <c r="IK123" s="439"/>
      <c r="IL123" s="439"/>
      <c r="IM123" s="439"/>
      <c r="IN123" s="439"/>
      <c r="IO123" s="439"/>
      <c r="IP123" s="439"/>
      <c r="IQ123" s="439"/>
      <c r="IR123" s="439"/>
      <c r="IS123" s="439"/>
      <c r="IT123" s="439"/>
      <c r="IU123" s="439"/>
      <c r="IV123" s="439"/>
      <c r="IW123" s="439"/>
      <c r="IX123" s="439"/>
      <c r="IY123" s="439"/>
      <c r="IZ123" s="439"/>
      <c r="JA123" s="439"/>
      <c r="JB123" s="439"/>
      <c r="JC123" s="439"/>
      <c r="JD123" s="439"/>
      <c r="JE123" s="439"/>
      <c r="JF123" s="439"/>
      <c r="JG123" s="439"/>
      <c r="JH123" s="439"/>
      <c r="JI123" s="439"/>
      <c r="JJ123" s="439"/>
      <c r="JK123" s="439"/>
      <c r="JL123" s="439"/>
      <c r="JM123" s="439"/>
      <c r="JN123" s="439"/>
      <c r="JO123" s="439"/>
      <c r="JP123" s="439"/>
      <c r="JQ123" s="439"/>
      <c r="JR123" s="439"/>
      <c r="JS123" s="439"/>
      <c r="JT123" s="439"/>
      <c r="JU123" s="439"/>
      <c r="JV123" s="439"/>
      <c r="JW123" s="439"/>
      <c r="JX123" s="439"/>
      <c r="JY123" s="439"/>
      <c r="JZ123" s="439"/>
      <c r="KA123" s="439"/>
      <c r="KB123" s="439"/>
      <c r="KC123" s="439"/>
      <c r="KD123" s="439"/>
      <c r="KE123" s="439"/>
      <c r="KF123" s="439"/>
      <c r="KG123" s="439"/>
      <c r="KH123" s="439"/>
      <c r="KI123" s="439"/>
      <c r="KJ123" s="439"/>
      <c r="KK123" s="439"/>
      <c r="KL123" s="439"/>
      <c r="KM123" s="439"/>
      <c r="KN123" s="439"/>
      <c r="KO123" s="439"/>
      <c r="KP123" s="439"/>
      <c r="KQ123" s="439"/>
      <c r="KR123" s="439"/>
      <c r="KS123" s="439"/>
      <c r="KT123" s="439"/>
      <c r="KU123" s="439"/>
      <c r="KV123" s="439"/>
      <c r="KW123" s="439"/>
      <c r="KX123" s="439"/>
      <c r="KY123" s="439"/>
      <c r="KZ123" s="439"/>
      <c r="LA123" s="439"/>
      <c r="LB123" s="439"/>
      <c r="LC123" s="439"/>
      <c r="LD123" s="439"/>
      <c r="LE123" s="439"/>
      <c r="LF123" s="439"/>
      <c r="LG123" s="439"/>
      <c r="LH123" s="439"/>
      <c r="LI123" s="439"/>
      <c r="LJ123" s="439"/>
      <c r="LK123" s="439"/>
      <c r="LL123" s="439"/>
      <c r="LM123" s="439"/>
      <c r="LN123" s="439"/>
      <c r="LO123" s="439"/>
      <c r="LP123" s="439"/>
      <c r="LQ123" s="439"/>
      <c r="LR123" s="439"/>
      <c r="LS123" s="439"/>
      <c r="LT123" s="439"/>
      <c r="LU123" s="439"/>
      <c r="LV123" s="439"/>
      <c r="LW123" s="439"/>
      <c r="LX123" s="439"/>
      <c r="LY123" s="439"/>
      <c r="LZ123" s="439"/>
      <c r="MA123" s="439"/>
      <c r="MB123" s="439"/>
      <c r="MC123" s="439"/>
      <c r="MD123" s="439"/>
      <c r="ME123" s="439"/>
      <c r="MF123" s="439"/>
      <c r="MG123" s="439"/>
      <c r="MH123" s="439"/>
      <c r="MI123" s="439"/>
      <c r="MJ123" s="439"/>
      <c r="MK123" s="439"/>
      <c r="ML123" s="439"/>
      <c r="MM123" s="439"/>
      <c r="MN123" s="439"/>
      <c r="MO123" s="439"/>
      <c r="MP123" s="439"/>
      <c r="MQ123" s="439"/>
      <c r="MR123" s="439"/>
      <c r="MS123" s="439"/>
      <c r="MT123" s="439"/>
      <c r="MU123" s="439"/>
      <c r="MV123" s="439"/>
      <c r="MW123" s="439"/>
      <c r="MX123" s="439"/>
      <c r="MY123" s="439"/>
      <c r="MZ123" s="439"/>
      <c r="NA123" s="439"/>
      <c r="NB123" s="439"/>
      <c r="NC123" s="439"/>
      <c r="ND123" s="439"/>
      <c r="NE123" s="439"/>
      <c r="NF123" s="439"/>
      <c r="NG123" s="439"/>
      <c r="NH123" s="439"/>
      <c r="NI123" s="439"/>
      <c r="NJ123" s="439"/>
      <c r="NK123" s="439"/>
      <c r="NL123" s="439"/>
      <c r="NM123" s="439"/>
      <c r="NN123" s="439"/>
      <c r="NO123" s="439"/>
      <c r="NP123" s="439"/>
      <c r="NQ123" s="439"/>
      <c r="NR123" s="439"/>
      <c r="NS123" s="439"/>
      <c r="NT123" s="439"/>
      <c r="NU123" s="439"/>
      <c r="NV123" s="439"/>
      <c r="NW123" s="439"/>
      <c r="NX123" s="439"/>
      <c r="NY123" s="439"/>
      <c r="NZ123" s="439"/>
      <c r="OA123" s="439"/>
      <c r="OB123" s="439"/>
      <c r="OC123" s="439"/>
      <c r="OD123" s="439"/>
      <c r="OE123" s="439"/>
      <c r="OF123" s="439"/>
      <c r="OG123" s="439"/>
      <c r="OH123" s="439"/>
      <c r="OI123" s="439"/>
      <c r="OJ123" s="439"/>
      <c r="OK123" s="439"/>
      <c r="OL123" s="439"/>
      <c r="OM123" s="439"/>
      <c r="ON123" s="439"/>
      <c r="OO123" s="439"/>
      <c r="OP123" s="439"/>
      <c r="OQ123" s="439"/>
      <c r="OR123" s="439"/>
      <c r="OS123" s="439"/>
      <c r="OT123" s="439"/>
      <c r="OU123" s="439"/>
      <c r="OV123" s="439"/>
      <c r="OW123" s="439"/>
      <c r="OX123" s="439"/>
      <c r="OY123" s="439"/>
      <c r="OZ123" s="439"/>
      <c r="PA123" s="439"/>
      <c r="PB123" s="439"/>
      <c r="PC123" s="439"/>
      <c r="PD123" s="439"/>
      <c r="PE123" s="439"/>
      <c r="PF123" s="439"/>
      <c r="PG123" s="439"/>
      <c r="PH123" s="439"/>
      <c r="PI123" s="439"/>
      <c r="PJ123" s="439"/>
      <c r="PK123" s="439"/>
      <c r="PL123" s="439"/>
      <c r="PM123" s="439"/>
      <c r="PN123" s="439"/>
      <c r="PO123" s="439"/>
      <c r="PP123" s="439"/>
      <c r="PQ123" s="439"/>
      <c r="PR123" s="439"/>
      <c r="PS123" s="439"/>
      <c r="PT123" s="439"/>
      <c r="PU123" s="439"/>
      <c r="PV123" s="439"/>
      <c r="PW123" s="439"/>
      <c r="PX123" s="439"/>
      <c r="PY123" s="439"/>
      <c r="PZ123" s="439"/>
      <c r="QA123" s="439"/>
      <c r="QB123" s="439"/>
      <c r="QC123" s="439"/>
      <c r="QD123" s="439"/>
      <c r="QE123" s="439"/>
      <c r="QF123" s="439"/>
      <c r="QG123" s="439"/>
      <c r="QH123" s="439"/>
      <c r="QI123" s="439"/>
      <c r="QJ123" s="439"/>
      <c r="QK123" s="439"/>
      <c r="QL123" s="439"/>
      <c r="QM123" s="439"/>
      <c r="QN123" s="439"/>
      <c r="QO123" s="439"/>
      <c r="QP123" s="439"/>
      <c r="QQ123" s="439"/>
      <c r="QR123" s="439"/>
      <c r="QS123" s="439"/>
      <c r="QT123" s="439"/>
      <c r="QU123" s="439"/>
      <c r="QV123" s="439"/>
      <c r="QW123" s="439"/>
      <c r="QX123" s="439"/>
      <c r="QY123" s="439"/>
      <c r="QZ123" s="439"/>
      <c r="RA123" s="439"/>
      <c r="RB123" s="439"/>
      <c r="RC123" s="439"/>
      <c r="RD123" s="439"/>
      <c r="RE123" s="439"/>
      <c r="RF123" s="439"/>
      <c r="RG123" s="439"/>
      <c r="RH123" s="439"/>
      <c r="RI123" s="439"/>
      <c r="RJ123" s="439"/>
      <c r="RK123" s="439"/>
      <c r="RL123" s="439"/>
      <c r="RM123" s="439"/>
      <c r="RN123" s="439"/>
      <c r="RO123" s="439"/>
      <c r="RP123" s="439"/>
      <c r="RQ123" s="439"/>
      <c r="RR123" s="439"/>
      <c r="RS123" s="439"/>
      <c r="RT123" s="439"/>
      <c r="RU123" s="439"/>
      <c r="RV123" s="439"/>
      <c r="RW123" s="439"/>
      <c r="RX123" s="439"/>
      <c r="RY123" s="439"/>
      <c r="RZ123" s="439"/>
      <c r="SA123" s="439"/>
      <c r="SB123" s="439"/>
      <c r="SC123" s="439"/>
      <c r="SD123" s="439"/>
      <c r="SE123" s="439"/>
      <c r="SF123" s="439"/>
      <c r="SG123" s="439"/>
      <c r="SH123" s="439"/>
      <c r="SI123" s="439"/>
      <c r="SJ123" s="439"/>
      <c r="SK123" s="439"/>
      <c r="SL123" s="439"/>
      <c r="SM123" s="439"/>
      <c r="SN123" s="439"/>
      <c r="SO123" s="439"/>
      <c r="SP123" s="439"/>
      <c r="SQ123" s="439"/>
      <c r="SR123" s="439"/>
      <c r="SS123" s="439"/>
      <c r="ST123" s="439"/>
      <c r="SU123" s="439"/>
      <c r="SV123" s="439"/>
      <c r="SW123" s="439"/>
      <c r="SX123" s="439"/>
      <c r="SY123" s="439"/>
      <c r="SZ123" s="439"/>
      <c r="TA123" s="439"/>
      <c r="TB123" s="439"/>
      <c r="TC123" s="439"/>
      <c r="TD123" s="439"/>
      <c r="TE123" s="439"/>
      <c r="TF123" s="439"/>
      <c r="TG123" s="439"/>
      <c r="TH123" s="439"/>
      <c r="TI123" s="439"/>
      <c r="TJ123" s="439"/>
      <c r="TK123" s="439"/>
      <c r="TL123" s="439"/>
      <c r="TM123" s="439"/>
      <c r="TN123" s="439"/>
      <c r="TO123" s="439"/>
      <c r="TP123" s="439"/>
      <c r="TQ123" s="439"/>
      <c r="TR123" s="439"/>
      <c r="TS123" s="439"/>
      <c r="TT123" s="439"/>
      <c r="TU123" s="439"/>
      <c r="TV123" s="439"/>
      <c r="TW123" s="439"/>
      <c r="TX123" s="439"/>
      <c r="TY123" s="439"/>
      <c r="TZ123" s="439"/>
      <c r="UA123" s="439"/>
      <c r="UB123" s="439"/>
      <c r="UC123" s="439"/>
      <c r="UD123" s="439"/>
      <c r="UE123" s="439"/>
      <c r="UF123" s="439"/>
      <c r="UG123" s="439"/>
      <c r="UH123" s="439"/>
      <c r="UI123" s="439"/>
      <c r="UJ123" s="439"/>
      <c r="UK123" s="439"/>
      <c r="UL123" s="439"/>
      <c r="UM123" s="439"/>
      <c r="UN123" s="439"/>
      <c r="UO123" s="439"/>
      <c r="UP123" s="439"/>
      <c r="UQ123" s="439"/>
      <c r="UR123" s="439"/>
      <c r="US123" s="439"/>
      <c r="UT123" s="439"/>
      <c r="UU123" s="439"/>
      <c r="UV123" s="439"/>
      <c r="UW123" s="439"/>
      <c r="UX123" s="439"/>
      <c r="UY123" s="439"/>
      <c r="UZ123" s="439"/>
      <c r="VA123" s="439"/>
      <c r="VB123" s="439"/>
      <c r="VC123" s="439"/>
      <c r="VD123" s="439"/>
      <c r="VE123" s="439"/>
      <c r="VF123" s="439"/>
      <c r="VG123" s="439"/>
      <c r="VH123" s="439"/>
      <c r="VI123" s="439"/>
      <c r="VJ123" s="439"/>
      <c r="VK123" s="439"/>
      <c r="VL123" s="439"/>
      <c r="VM123" s="439"/>
      <c r="VN123" s="439"/>
      <c r="VO123" s="439"/>
      <c r="VP123" s="439"/>
      <c r="VQ123" s="439"/>
      <c r="VR123" s="439"/>
      <c r="VS123" s="439"/>
      <c r="VT123" s="439"/>
      <c r="VU123" s="439"/>
      <c r="VV123" s="439"/>
      <c r="VW123" s="439"/>
      <c r="VX123" s="439"/>
      <c r="VY123" s="439"/>
      <c r="VZ123" s="439"/>
      <c r="WA123" s="439"/>
      <c r="WB123" s="439"/>
      <c r="WC123" s="439"/>
      <c r="WD123" s="439"/>
      <c r="WE123" s="439"/>
      <c r="WF123" s="439"/>
      <c r="WG123" s="439"/>
      <c r="WH123" s="439"/>
      <c r="WI123" s="439"/>
      <c r="WJ123" s="439"/>
      <c r="WK123" s="439"/>
      <c r="WL123" s="439"/>
      <c r="WM123" s="439"/>
      <c r="WN123" s="439"/>
      <c r="WO123" s="439"/>
      <c r="WP123" s="439"/>
      <c r="WQ123" s="439"/>
      <c r="WR123" s="439"/>
      <c r="WS123" s="439"/>
      <c r="WT123" s="439"/>
      <c r="WU123" s="439"/>
      <c r="WV123" s="439"/>
      <c r="WW123" s="439"/>
      <c r="WX123" s="439"/>
      <c r="WY123" s="439"/>
      <c r="WZ123" s="439"/>
      <c r="XA123" s="439"/>
      <c r="XB123" s="439"/>
      <c r="XC123" s="439"/>
      <c r="XD123" s="439"/>
      <c r="XE123" s="439"/>
      <c r="XF123" s="439"/>
      <c r="XG123" s="439"/>
      <c r="XH123" s="439"/>
      <c r="XI123" s="439"/>
      <c r="XJ123" s="439"/>
      <c r="XK123" s="439"/>
      <c r="XL123" s="439"/>
      <c r="XM123" s="439"/>
      <c r="XN123" s="439"/>
      <c r="XO123" s="439"/>
      <c r="XP123" s="439"/>
      <c r="XQ123" s="439"/>
      <c r="XR123" s="439"/>
      <c r="XS123" s="439"/>
      <c r="XT123" s="439"/>
      <c r="XU123" s="439"/>
      <c r="XV123" s="439"/>
      <c r="XW123" s="439"/>
      <c r="XX123" s="439"/>
      <c r="XY123" s="439"/>
      <c r="XZ123" s="439"/>
      <c r="YA123" s="439"/>
      <c r="YB123" s="439"/>
      <c r="YC123" s="439"/>
      <c r="YD123" s="439"/>
      <c r="YE123" s="439"/>
      <c r="YF123" s="439"/>
      <c r="YG123" s="439"/>
      <c r="YH123" s="439"/>
      <c r="YI123" s="439"/>
      <c r="YJ123" s="439"/>
      <c r="YK123" s="439"/>
      <c r="YL123" s="439"/>
      <c r="YM123" s="439"/>
      <c r="YN123" s="439"/>
      <c r="YO123" s="439"/>
      <c r="YP123" s="439"/>
      <c r="YQ123" s="439"/>
      <c r="YR123" s="439"/>
      <c r="YS123" s="439"/>
      <c r="YT123" s="439"/>
      <c r="YU123" s="439"/>
      <c r="YV123" s="439"/>
      <c r="YW123" s="439"/>
      <c r="YX123" s="439"/>
      <c r="YY123" s="439"/>
      <c r="YZ123" s="439"/>
      <c r="ZA123" s="439"/>
      <c r="ZB123" s="439"/>
      <c r="ZC123" s="439"/>
      <c r="ZD123" s="439"/>
      <c r="ZE123" s="439"/>
      <c r="ZF123" s="439"/>
      <c r="ZG123" s="439"/>
      <c r="ZH123" s="439"/>
      <c r="ZI123" s="439"/>
      <c r="ZJ123" s="439"/>
      <c r="ZK123" s="439"/>
      <c r="ZL123" s="439"/>
      <c r="ZM123" s="439"/>
      <c r="ZN123" s="439"/>
      <c r="ZO123" s="439"/>
      <c r="ZP123" s="439"/>
      <c r="ZQ123" s="439"/>
      <c r="ZR123" s="439"/>
      <c r="ZS123" s="439"/>
      <c r="ZT123" s="439"/>
      <c r="ZU123" s="439"/>
      <c r="ZV123" s="439"/>
      <c r="ZW123" s="439"/>
      <c r="ZX123" s="439"/>
      <c r="ZY123" s="439"/>
      <c r="ZZ123" s="439"/>
      <c r="AAA123" s="439"/>
      <c r="AAB123" s="439"/>
      <c r="AAC123" s="439"/>
      <c r="AAD123" s="439"/>
      <c r="AAE123" s="439"/>
      <c r="AAF123" s="439"/>
      <c r="AAG123" s="439"/>
      <c r="AAH123" s="439"/>
      <c r="AAI123" s="439"/>
      <c r="AAJ123" s="439"/>
      <c r="AAK123" s="439"/>
      <c r="AAL123" s="439"/>
      <c r="AAM123" s="439"/>
      <c r="AAN123" s="439"/>
      <c r="AAO123" s="439"/>
      <c r="AAP123" s="439"/>
      <c r="AAQ123" s="439"/>
      <c r="AAR123" s="439"/>
      <c r="AAS123" s="439"/>
      <c r="AAT123" s="439"/>
      <c r="AAU123" s="439"/>
      <c r="AAV123" s="439"/>
      <c r="AAW123" s="439"/>
      <c r="AAX123" s="439"/>
      <c r="AAY123" s="439"/>
      <c r="AAZ123" s="439"/>
      <c r="ABA123" s="439"/>
      <c r="ABB123" s="439"/>
      <c r="ABC123" s="439"/>
      <c r="ABD123" s="439"/>
      <c r="ABE123" s="439"/>
      <c r="ABF123" s="439"/>
      <c r="ABG123" s="439"/>
      <c r="ABH123" s="439"/>
      <c r="ABI123" s="439"/>
      <c r="ABJ123" s="439"/>
      <c r="ABK123" s="439"/>
      <c r="ABL123" s="439"/>
      <c r="ABM123" s="439"/>
      <c r="ABN123" s="439"/>
      <c r="ABO123" s="439"/>
      <c r="ABP123" s="439"/>
      <c r="ABQ123" s="439"/>
      <c r="ABR123" s="439"/>
      <c r="ABS123" s="439"/>
      <c r="ABT123" s="439"/>
      <c r="ABU123" s="439"/>
      <c r="ABV123" s="439"/>
      <c r="ABW123" s="439"/>
      <c r="ABX123" s="439"/>
      <c r="ABY123" s="439"/>
      <c r="ABZ123" s="439"/>
      <c r="ACA123" s="439"/>
      <c r="ACB123" s="439"/>
      <c r="ACC123" s="439"/>
      <c r="ACD123" s="439"/>
      <c r="ACE123" s="439"/>
      <c r="ACF123" s="439"/>
      <c r="ACG123" s="439"/>
      <c r="ACH123" s="439"/>
      <c r="ACI123" s="439"/>
      <c r="ACJ123" s="439"/>
      <c r="ACK123" s="439"/>
      <c r="ACL123" s="439"/>
      <c r="ACM123" s="439"/>
      <c r="ACN123" s="439"/>
      <c r="ACO123" s="439"/>
      <c r="ACP123" s="439"/>
      <c r="ACQ123" s="439"/>
      <c r="ACR123" s="439"/>
      <c r="ACS123" s="439"/>
      <c r="ACT123" s="439"/>
      <c r="ACU123" s="439"/>
      <c r="ACV123" s="439"/>
      <c r="ACW123" s="439"/>
      <c r="ACX123" s="439"/>
      <c r="ACY123" s="439"/>
      <c r="ACZ123" s="439"/>
      <c r="ADA123" s="439"/>
      <c r="ADB123" s="439"/>
      <c r="ADC123" s="439"/>
      <c r="ADD123" s="439"/>
      <c r="ADE123" s="439"/>
      <c r="ADF123" s="439"/>
      <c r="ADG123" s="439"/>
      <c r="ADH123" s="439"/>
      <c r="ADI123" s="439"/>
      <c r="ADJ123" s="439"/>
      <c r="ADK123" s="439"/>
      <c r="ADL123" s="439"/>
      <c r="ADM123" s="439"/>
      <c r="ADN123" s="439"/>
      <c r="ADO123" s="439"/>
      <c r="ADP123" s="439"/>
      <c r="ADQ123" s="439"/>
      <c r="ADR123" s="439"/>
      <c r="ADS123" s="439"/>
      <c r="ADT123" s="439"/>
      <c r="ADU123" s="439"/>
      <c r="ADV123" s="439"/>
      <c r="ADW123" s="439"/>
      <c r="ADX123" s="439"/>
      <c r="ADY123" s="439"/>
      <c r="ADZ123" s="439"/>
      <c r="AEA123" s="439"/>
      <c r="AEB123" s="439"/>
      <c r="AEC123" s="439"/>
      <c r="AED123" s="439"/>
      <c r="AEE123" s="439"/>
      <c r="AEF123" s="439"/>
      <c r="AEG123" s="439"/>
      <c r="AEH123" s="439"/>
      <c r="AEI123" s="439"/>
      <c r="AEJ123" s="439"/>
      <c r="AEK123" s="439"/>
      <c r="AEL123" s="439"/>
      <c r="AEM123" s="439"/>
      <c r="AEN123" s="439"/>
      <c r="AEO123" s="439"/>
      <c r="AEP123" s="439"/>
      <c r="AEQ123" s="439"/>
      <c r="AER123" s="439"/>
      <c r="AES123" s="439"/>
      <c r="AET123" s="439"/>
      <c r="AEU123" s="439"/>
      <c r="AEV123" s="439"/>
      <c r="AEW123" s="439"/>
      <c r="AEX123" s="439"/>
      <c r="AEY123" s="439"/>
      <c r="AEZ123" s="439"/>
      <c r="AFA123" s="439"/>
      <c r="AFB123" s="439"/>
      <c r="AFC123" s="439"/>
      <c r="AFD123" s="439"/>
      <c r="AFE123" s="439"/>
      <c r="AFF123" s="439"/>
      <c r="AFG123" s="439"/>
      <c r="AFH123" s="439"/>
      <c r="AFI123" s="439"/>
      <c r="AFJ123" s="439"/>
      <c r="AFK123" s="439"/>
      <c r="AFL123" s="439"/>
      <c r="AFM123" s="439"/>
      <c r="AFN123" s="439"/>
      <c r="AFO123" s="439"/>
      <c r="AFP123" s="439"/>
      <c r="AFQ123" s="439"/>
      <c r="AFR123" s="439"/>
      <c r="AFS123" s="439"/>
      <c r="AFT123" s="439"/>
      <c r="AFU123" s="439"/>
      <c r="AFV123" s="439"/>
      <c r="AFW123" s="439"/>
      <c r="AFX123" s="439"/>
      <c r="AFY123" s="439"/>
      <c r="AFZ123" s="439"/>
      <c r="AGA123" s="439"/>
      <c r="AGB123" s="439"/>
      <c r="AGC123" s="439"/>
      <c r="AGD123" s="439"/>
      <c r="AGE123" s="439"/>
      <c r="AGF123" s="439"/>
      <c r="AGG123" s="439"/>
      <c r="AGH123" s="439"/>
      <c r="AGI123" s="439"/>
      <c r="AGJ123" s="439"/>
      <c r="AGK123" s="439"/>
      <c r="AGL123" s="439"/>
      <c r="AGM123" s="439"/>
      <c r="AGN123" s="439"/>
      <c r="AGO123" s="439"/>
      <c r="AGP123" s="439"/>
      <c r="AGQ123" s="439"/>
      <c r="AGR123" s="439"/>
      <c r="AGS123" s="439"/>
      <c r="AGT123" s="439"/>
      <c r="AGU123" s="439"/>
      <c r="AGV123" s="439"/>
      <c r="AGW123" s="439"/>
      <c r="AGX123" s="439"/>
      <c r="AGY123" s="439"/>
      <c r="AGZ123" s="439"/>
      <c r="AHA123" s="439"/>
      <c r="AHB123" s="439"/>
      <c r="AHC123" s="439"/>
      <c r="AHD123" s="439"/>
      <c r="AHE123" s="439"/>
      <c r="AHF123" s="439"/>
      <c r="AHG123" s="439"/>
      <c r="AHH123" s="439"/>
      <c r="AHI123" s="439"/>
      <c r="AHJ123" s="439"/>
      <c r="AHK123" s="439"/>
      <c r="AHL123" s="439"/>
      <c r="AHM123" s="439"/>
      <c r="AHN123" s="439"/>
      <c r="AHO123" s="439"/>
      <c r="AHP123" s="439"/>
      <c r="AHQ123" s="439"/>
      <c r="AHR123" s="439"/>
      <c r="AHS123" s="439"/>
      <c r="AHT123" s="439"/>
      <c r="AHU123" s="439"/>
      <c r="AHV123" s="439"/>
      <c r="AHW123" s="439"/>
      <c r="AHX123" s="439"/>
      <c r="AHY123" s="439"/>
      <c r="AHZ123" s="439"/>
      <c r="AIA123" s="439"/>
      <c r="AIB123" s="439"/>
      <c r="AIC123" s="439"/>
      <c r="AID123" s="439"/>
      <c r="AIE123" s="439"/>
      <c r="AIF123" s="439"/>
      <c r="AIG123" s="439"/>
      <c r="AIH123" s="439"/>
      <c r="AII123" s="439"/>
      <c r="AIJ123" s="439"/>
      <c r="AIK123" s="439"/>
      <c r="AIL123" s="439"/>
      <c r="AIM123" s="439"/>
      <c r="AIN123" s="439"/>
      <c r="AIO123" s="439"/>
      <c r="AIP123" s="439"/>
      <c r="AIQ123" s="439"/>
      <c r="AIR123" s="439"/>
      <c r="AIS123" s="439"/>
      <c r="AIT123" s="439"/>
      <c r="AIU123" s="439"/>
      <c r="AIV123" s="439"/>
      <c r="AIW123" s="439"/>
      <c r="AIX123" s="439"/>
      <c r="AIY123" s="439"/>
      <c r="AIZ123" s="439"/>
      <c r="AJA123" s="439"/>
      <c r="AJB123" s="439"/>
      <c r="AJC123" s="439"/>
      <c r="AJD123" s="439"/>
      <c r="AJE123" s="439"/>
      <c r="AJF123" s="439"/>
      <c r="AJG123" s="439"/>
      <c r="AJH123" s="439"/>
      <c r="AJI123" s="439"/>
      <c r="AJJ123" s="439"/>
      <c r="AJK123" s="439"/>
      <c r="AJL123" s="439"/>
      <c r="AJM123" s="439"/>
      <c r="AJN123" s="439"/>
      <c r="AJO123" s="439"/>
      <c r="AJP123" s="439"/>
      <c r="AJQ123" s="439"/>
      <c r="AJR123" s="439"/>
      <c r="AJS123" s="439"/>
      <c r="AJT123" s="439"/>
      <c r="AJU123" s="439"/>
      <c r="AJV123" s="439"/>
      <c r="AJW123" s="439"/>
      <c r="AJX123" s="439"/>
      <c r="AJY123" s="439"/>
      <c r="AJZ123" s="439"/>
      <c r="AKA123" s="439"/>
      <c r="AKB123" s="439"/>
      <c r="AKC123" s="439"/>
      <c r="AKD123" s="439"/>
      <c r="AKE123" s="439"/>
      <c r="AKF123" s="439"/>
      <c r="AKG123" s="439"/>
      <c r="AKH123" s="439"/>
      <c r="AKI123" s="439"/>
      <c r="AKJ123" s="439"/>
      <c r="AKK123" s="439"/>
      <c r="AKL123" s="439"/>
      <c r="AKM123" s="439"/>
      <c r="AKN123" s="439"/>
      <c r="AKO123" s="439"/>
      <c r="AKP123" s="439"/>
      <c r="AKQ123" s="439"/>
      <c r="AKR123" s="439"/>
      <c r="AKS123" s="439"/>
      <c r="AKT123" s="439"/>
      <c r="AKU123" s="439"/>
      <c r="AKV123" s="439"/>
      <c r="AKW123" s="439"/>
      <c r="AKX123" s="439"/>
      <c r="AKY123" s="439"/>
      <c r="AKZ123" s="439"/>
      <c r="ALA123" s="439"/>
      <c r="ALB123" s="439"/>
      <c r="ALC123" s="439"/>
      <c r="ALD123" s="439"/>
      <c r="ALE123" s="439"/>
      <c r="ALF123" s="439"/>
      <c r="ALG123" s="439"/>
      <c r="ALH123" s="439"/>
      <c r="ALI123" s="439"/>
      <c r="ALJ123" s="439"/>
      <c r="ALK123" s="439"/>
      <c r="ALL123" s="439"/>
      <c r="ALM123" s="439"/>
      <c r="ALN123" s="439"/>
      <c r="ALO123" s="439"/>
      <c r="ALP123" s="439"/>
      <c r="ALQ123" s="439"/>
      <c r="ALR123" s="439"/>
      <c r="ALS123" s="439"/>
      <c r="ALT123" s="439"/>
      <c r="ALU123" s="439"/>
      <c r="ALV123" s="439"/>
      <c r="ALW123" s="439"/>
      <c r="ALX123" s="439"/>
      <c r="ALY123" s="439"/>
      <c r="ALZ123" s="439"/>
      <c r="AMA123" s="439"/>
      <c r="AMB123" s="439"/>
      <c r="AMC123" s="439"/>
      <c r="AMD123" s="439"/>
      <c r="AME123" s="439"/>
      <c r="AMF123" s="439"/>
      <c r="AMG123" s="439"/>
      <c r="AMH123" s="439"/>
      <c r="AMI123" s="439"/>
      <c r="AMJ123" s="439"/>
      <c r="AMK123" s="439"/>
      <c r="AML123" s="439"/>
      <c r="AMM123" s="439"/>
      <c r="AMN123" s="439"/>
      <c r="AMO123" s="439"/>
      <c r="AMP123" s="439"/>
      <c r="AMQ123" s="439"/>
      <c r="AMR123" s="439"/>
      <c r="AMS123" s="439"/>
      <c r="AMT123" s="439"/>
      <c r="AMU123" s="439"/>
      <c r="AMV123" s="439"/>
      <c r="AMW123" s="439"/>
      <c r="AMX123" s="439"/>
      <c r="AMY123" s="439"/>
      <c r="AMZ123" s="439"/>
      <c r="ANA123" s="439"/>
      <c r="ANB123" s="439"/>
      <c r="ANC123" s="439"/>
      <c r="AND123" s="439"/>
      <c r="ANE123" s="439"/>
      <c r="ANF123" s="439"/>
      <c r="ANG123" s="439"/>
      <c r="ANH123" s="439"/>
      <c r="ANI123" s="439"/>
      <c r="ANJ123" s="439"/>
      <c r="ANK123" s="439"/>
      <c r="ANL123" s="439"/>
      <c r="ANM123" s="439"/>
      <c r="ANN123" s="439"/>
      <c r="ANO123" s="439"/>
      <c r="ANP123" s="439"/>
      <c r="ANQ123" s="439"/>
      <c r="ANR123" s="439"/>
      <c r="ANS123" s="439"/>
      <c r="ANT123" s="439"/>
      <c r="ANU123" s="439"/>
      <c r="ANV123" s="439"/>
      <c r="ANW123" s="439"/>
      <c r="ANX123" s="439"/>
      <c r="ANY123" s="439"/>
      <c r="ANZ123" s="439"/>
      <c r="AOA123" s="439"/>
      <c r="AOB123" s="439"/>
      <c r="AOC123" s="439"/>
      <c r="AOD123" s="439"/>
      <c r="AOE123" s="439"/>
      <c r="AOF123" s="439"/>
      <c r="AOG123" s="439"/>
      <c r="AOH123" s="439"/>
      <c r="AOI123" s="439"/>
      <c r="AOJ123" s="439"/>
      <c r="AOK123" s="439"/>
      <c r="AOL123" s="439"/>
      <c r="AOM123" s="439"/>
      <c r="AON123" s="439"/>
      <c r="AOO123" s="439"/>
      <c r="AOP123" s="439"/>
      <c r="AOQ123" s="439"/>
      <c r="AOR123" s="439"/>
      <c r="AOS123" s="439"/>
      <c r="AOT123" s="439"/>
      <c r="AOU123" s="439"/>
      <c r="AOV123" s="439"/>
      <c r="AOW123" s="439"/>
      <c r="AOX123" s="439"/>
      <c r="AOY123" s="439"/>
      <c r="AOZ123" s="439"/>
      <c r="APA123" s="439"/>
      <c r="APB123" s="439"/>
      <c r="APC123" s="439"/>
      <c r="APD123" s="439"/>
      <c r="APE123" s="439"/>
      <c r="APF123" s="439"/>
      <c r="APG123" s="439"/>
      <c r="APH123" s="439"/>
      <c r="API123" s="439"/>
      <c r="APJ123" s="439"/>
      <c r="APK123" s="439"/>
      <c r="APL123" s="439"/>
      <c r="APM123" s="439"/>
      <c r="APN123" s="439"/>
      <c r="APO123" s="439"/>
      <c r="APP123" s="439"/>
      <c r="APQ123" s="439"/>
      <c r="APR123" s="439"/>
      <c r="APS123" s="439"/>
      <c r="APT123" s="439"/>
      <c r="APU123" s="439"/>
      <c r="APV123" s="439"/>
      <c r="APW123" s="439"/>
      <c r="APX123" s="439"/>
      <c r="APY123" s="439"/>
      <c r="APZ123" s="439"/>
      <c r="AQA123" s="439"/>
      <c r="AQB123" s="439"/>
      <c r="AQC123" s="439"/>
      <c r="AQD123" s="439"/>
      <c r="AQE123" s="439"/>
      <c r="AQF123" s="439"/>
      <c r="AQG123" s="439"/>
      <c r="AQH123" s="439"/>
      <c r="AQI123" s="439"/>
      <c r="AQJ123" s="439"/>
      <c r="AQK123" s="439"/>
      <c r="AQL123" s="439"/>
      <c r="AQM123" s="439"/>
      <c r="AQN123" s="439"/>
      <c r="AQO123" s="439"/>
      <c r="AQP123" s="439"/>
      <c r="AQQ123" s="439"/>
      <c r="AQR123" s="439"/>
      <c r="AQS123" s="439"/>
      <c r="AQT123" s="439"/>
      <c r="AQU123" s="439"/>
      <c r="AQV123" s="439"/>
      <c r="AQW123" s="439"/>
      <c r="AQX123" s="439"/>
      <c r="AQY123" s="439"/>
      <c r="AQZ123" s="439"/>
      <c r="ARA123" s="439"/>
      <c r="ARB123" s="439"/>
      <c r="ARC123" s="439"/>
      <c r="ARD123" s="439"/>
      <c r="ARE123" s="439"/>
      <c r="ARF123" s="439"/>
      <c r="ARG123" s="439"/>
      <c r="ARH123" s="439"/>
      <c r="ARI123" s="439"/>
      <c r="ARJ123" s="439"/>
      <c r="ARK123" s="439"/>
      <c r="ARL123" s="439"/>
      <c r="ARM123" s="439"/>
      <c r="ARN123" s="439"/>
      <c r="ARO123" s="439"/>
      <c r="ARP123" s="439"/>
      <c r="ARQ123" s="439"/>
      <c r="ARR123" s="439"/>
      <c r="ARS123" s="439"/>
      <c r="ART123" s="439"/>
      <c r="ARU123" s="439"/>
      <c r="ARV123" s="439"/>
      <c r="ARW123" s="439"/>
      <c r="ARX123" s="439"/>
      <c r="ARY123" s="439"/>
      <c r="ARZ123" s="439"/>
      <c r="ASA123" s="439"/>
      <c r="ASB123" s="439"/>
      <c r="ASC123" s="439"/>
      <c r="ASD123" s="439"/>
      <c r="ASE123" s="439"/>
      <c r="ASF123" s="439"/>
      <c r="ASG123" s="439"/>
      <c r="ASH123" s="439"/>
      <c r="ASI123" s="439"/>
      <c r="ASJ123" s="439"/>
      <c r="ASK123" s="439"/>
      <c r="ASL123" s="439"/>
      <c r="ASM123" s="439"/>
      <c r="ASN123" s="439"/>
      <c r="ASO123" s="439"/>
      <c r="ASP123" s="439"/>
      <c r="ASQ123" s="439"/>
      <c r="ASR123" s="439"/>
      <c r="ASS123" s="439"/>
      <c r="AST123" s="439"/>
      <c r="ASU123" s="439"/>
      <c r="ASV123" s="439"/>
      <c r="ASW123" s="439"/>
      <c r="ASX123" s="439"/>
      <c r="ASY123" s="439"/>
      <c r="ASZ123" s="439"/>
      <c r="ATA123" s="439"/>
      <c r="ATB123" s="439"/>
      <c r="ATC123" s="439"/>
      <c r="ATD123" s="439"/>
      <c r="ATE123" s="439"/>
      <c r="ATF123" s="439"/>
      <c r="ATG123" s="439"/>
      <c r="ATH123" s="439"/>
      <c r="ATI123" s="439"/>
      <c r="ATJ123" s="439"/>
      <c r="ATK123" s="439"/>
      <c r="ATL123" s="439"/>
      <c r="ATM123" s="439"/>
      <c r="ATN123" s="439"/>
      <c r="ATO123" s="439"/>
      <c r="ATP123" s="439"/>
      <c r="ATQ123" s="439"/>
      <c r="ATR123" s="439"/>
      <c r="ATS123" s="439"/>
      <c r="ATT123" s="439"/>
      <c r="ATU123" s="439"/>
      <c r="ATV123" s="439"/>
      <c r="ATW123" s="439"/>
      <c r="ATX123" s="439"/>
      <c r="ATY123" s="439"/>
      <c r="ATZ123" s="439"/>
      <c r="AUA123" s="439"/>
      <c r="AUB123" s="439"/>
      <c r="AUC123" s="439"/>
      <c r="AUD123" s="439"/>
      <c r="AUE123" s="439"/>
      <c r="AUF123" s="439"/>
      <c r="AUG123" s="439"/>
      <c r="AUH123" s="439"/>
      <c r="AUI123" s="439"/>
      <c r="AUJ123" s="439"/>
      <c r="AUK123" s="439"/>
      <c r="AUL123" s="439"/>
      <c r="AUM123" s="439"/>
      <c r="AUN123" s="439"/>
      <c r="AUO123" s="439"/>
      <c r="AUP123" s="439"/>
      <c r="AUQ123" s="439"/>
      <c r="AUR123" s="439"/>
      <c r="AUS123" s="439"/>
      <c r="AUT123" s="439"/>
      <c r="AUU123" s="439"/>
      <c r="AUV123" s="439"/>
      <c r="AUW123" s="439"/>
      <c r="AUX123" s="439"/>
      <c r="AUY123" s="439"/>
      <c r="AUZ123" s="439"/>
      <c r="AVA123" s="439"/>
      <c r="AVB123" s="439"/>
      <c r="AVC123" s="439"/>
      <c r="AVD123" s="439"/>
      <c r="AVE123" s="439"/>
      <c r="AVF123" s="439"/>
      <c r="AVG123" s="439"/>
      <c r="AVH123" s="439"/>
      <c r="AVI123" s="439"/>
      <c r="AVJ123" s="439"/>
      <c r="AVK123" s="439"/>
      <c r="AVL123" s="439"/>
      <c r="AVM123" s="439"/>
      <c r="AVN123" s="439"/>
      <c r="AVO123" s="439"/>
      <c r="AVP123" s="439"/>
      <c r="AVQ123" s="439"/>
      <c r="AVR123" s="439"/>
      <c r="AVS123" s="439"/>
      <c r="AVT123" s="439"/>
      <c r="AVU123" s="439"/>
      <c r="AVV123" s="439"/>
      <c r="AVW123" s="439"/>
      <c r="AVX123" s="439"/>
      <c r="AVY123" s="439"/>
      <c r="AVZ123" s="439"/>
      <c r="AWA123" s="439"/>
      <c r="AWB123" s="439"/>
      <c r="AWC123" s="439"/>
      <c r="AWD123" s="439"/>
      <c r="AWE123" s="439"/>
      <c r="AWF123" s="439"/>
      <c r="AWG123" s="439"/>
      <c r="AWH123" s="439"/>
      <c r="AWI123" s="439"/>
      <c r="AWJ123" s="439"/>
      <c r="AWK123" s="439"/>
      <c r="AWL123" s="439"/>
      <c r="AWM123" s="439"/>
      <c r="AWN123" s="439"/>
      <c r="AWO123" s="439"/>
      <c r="AWP123" s="439"/>
      <c r="AWQ123" s="439"/>
      <c r="AWR123" s="439"/>
      <c r="AWS123" s="439"/>
      <c r="AWT123" s="439"/>
      <c r="AWU123" s="439"/>
      <c r="AWV123" s="439"/>
      <c r="AWW123" s="439"/>
      <c r="AWX123" s="439"/>
      <c r="AWY123" s="439"/>
      <c r="AWZ123" s="439"/>
      <c r="AXA123" s="439"/>
      <c r="AXB123" s="439"/>
      <c r="AXC123" s="439"/>
      <c r="AXD123" s="439"/>
      <c r="AXE123" s="439"/>
      <c r="AXF123" s="439"/>
      <c r="AXG123" s="439"/>
      <c r="AXH123" s="439"/>
      <c r="AXI123" s="439"/>
      <c r="AXJ123" s="439"/>
      <c r="AXK123" s="439"/>
      <c r="AXL123" s="439"/>
      <c r="AXM123" s="439"/>
      <c r="AXN123" s="439"/>
      <c r="AXO123" s="439"/>
      <c r="AXP123" s="439"/>
      <c r="AXQ123" s="439"/>
      <c r="AXR123" s="439"/>
      <c r="AXS123" s="439"/>
      <c r="AXT123" s="439"/>
      <c r="AXU123" s="439"/>
      <c r="AXV123" s="439"/>
      <c r="AXW123" s="439"/>
      <c r="AXX123" s="439"/>
      <c r="AXY123" s="439"/>
      <c r="AXZ123" s="439"/>
      <c r="AYA123" s="439"/>
      <c r="AYB123" s="439"/>
      <c r="AYC123" s="439"/>
      <c r="AYD123" s="439"/>
      <c r="AYE123" s="439"/>
      <c r="AYF123" s="439"/>
      <c r="AYG123" s="439"/>
      <c r="AYH123" s="439"/>
      <c r="AYI123" s="439"/>
      <c r="AYJ123" s="439"/>
      <c r="AYK123" s="439"/>
      <c r="AYL123" s="439"/>
      <c r="AYM123" s="439"/>
      <c r="AYN123" s="439"/>
      <c r="AYO123" s="439"/>
      <c r="AYP123" s="439"/>
      <c r="AYQ123" s="439"/>
      <c r="AYR123" s="439"/>
      <c r="AYS123" s="439"/>
      <c r="AYT123" s="439"/>
      <c r="AYU123" s="439"/>
      <c r="AYV123" s="439"/>
      <c r="AYW123" s="439"/>
      <c r="AYX123" s="439"/>
      <c r="AYY123" s="439"/>
      <c r="AYZ123" s="439"/>
      <c r="AZA123" s="439"/>
      <c r="AZB123" s="439"/>
      <c r="AZC123" s="439"/>
      <c r="AZD123" s="439"/>
      <c r="AZE123" s="439"/>
      <c r="AZF123" s="439"/>
      <c r="AZG123" s="439"/>
      <c r="AZH123" s="439"/>
      <c r="AZI123" s="439"/>
      <c r="AZJ123" s="439"/>
      <c r="AZK123" s="439"/>
      <c r="AZL123" s="439"/>
      <c r="AZM123" s="439"/>
      <c r="AZN123" s="439"/>
      <c r="AZO123" s="439"/>
      <c r="AZP123" s="439"/>
      <c r="AZQ123" s="439"/>
      <c r="AZR123" s="439"/>
      <c r="AZS123" s="439"/>
      <c r="AZT123" s="439"/>
      <c r="AZU123" s="439"/>
      <c r="AZV123" s="439"/>
      <c r="AZW123" s="439"/>
      <c r="AZX123" s="439"/>
      <c r="AZY123" s="439"/>
      <c r="AZZ123" s="439"/>
      <c r="BAA123" s="439"/>
      <c r="BAB123" s="439"/>
      <c r="BAC123" s="439"/>
      <c r="BAD123" s="439"/>
      <c r="BAE123" s="439"/>
      <c r="BAF123" s="439"/>
      <c r="BAG123" s="439"/>
      <c r="BAH123" s="439"/>
      <c r="BAI123" s="439"/>
      <c r="BAJ123" s="439"/>
      <c r="BAK123" s="439"/>
      <c r="BAL123" s="439"/>
      <c r="BAM123" s="439"/>
      <c r="BAN123" s="439"/>
      <c r="BAO123" s="439"/>
      <c r="BAP123" s="439"/>
      <c r="BAQ123" s="439"/>
      <c r="BAR123" s="439"/>
      <c r="BAS123" s="439"/>
      <c r="BAT123" s="439"/>
      <c r="BAU123" s="439"/>
      <c r="BAV123" s="439"/>
      <c r="BAW123" s="439"/>
      <c r="BAX123" s="439"/>
      <c r="BAY123" s="439"/>
      <c r="BAZ123" s="439"/>
      <c r="BBA123" s="439"/>
      <c r="BBB123" s="439"/>
      <c r="BBC123" s="439"/>
      <c r="BBD123" s="439"/>
      <c r="BBE123" s="439"/>
      <c r="BBF123" s="439"/>
      <c r="BBG123" s="439"/>
      <c r="BBH123" s="439"/>
      <c r="BBI123" s="439"/>
      <c r="BBJ123" s="439"/>
      <c r="BBK123" s="439"/>
      <c r="BBL123" s="439"/>
      <c r="BBM123" s="439"/>
      <c r="BBN123" s="439"/>
      <c r="BBO123" s="439"/>
      <c r="BBP123" s="439"/>
      <c r="BBQ123" s="439"/>
      <c r="BBR123" s="439"/>
      <c r="BBS123" s="439"/>
      <c r="BBT123" s="439"/>
      <c r="BBU123" s="439"/>
      <c r="BBV123" s="439"/>
      <c r="BBW123" s="439"/>
      <c r="BBX123" s="439"/>
      <c r="BBY123" s="439"/>
      <c r="BBZ123" s="439"/>
      <c r="BCA123" s="439"/>
      <c r="BCB123" s="439"/>
      <c r="BCC123" s="439"/>
      <c r="BCD123" s="439"/>
      <c r="BCE123" s="439"/>
      <c r="BCF123" s="439"/>
      <c r="BCG123" s="439"/>
      <c r="BCH123" s="439"/>
      <c r="BCI123" s="439"/>
      <c r="BCJ123" s="439"/>
      <c r="BCK123" s="439"/>
      <c r="BCL123" s="439"/>
      <c r="BCM123" s="439"/>
      <c r="BCN123" s="439"/>
      <c r="BCO123" s="439"/>
      <c r="BCP123" s="439"/>
      <c r="BCQ123" s="439"/>
      <c r="BCR123" s="439"/>
      <c r="BCS123" s="439"/>
      <c r="BCT123" s="439"/>
      <c r="BCU123" s="439"/>
      <c r="BCV123" s="439"/>
      <c r="BCW123" s="439"/>
      <c r="BCX123" s="439"/>
      <c r="BCY123" s="439"/>
      <c r="BCZ123" s="439"/>
      <c r="BDA123" s="439"/>
      <c r="BDB123" s="439"/>
      <c r="BDC123" s="439"/>
      <c r="BDD123" s="439"/>
      <c r="BDE123" s="439"/>
      <c r="BDF123" s="439"/>
      <c r="BDG123" s="439"/>
      <c r="BDH123" s="439"/>
      <c r="BDI123" s="439"/>
      <c r="BDJ123" s="439"/>
      <c r="BDK123" s="439"/>
      <c r="BDL123" s="439"/>
      <c r="BDM123" s="439"/>
      <c r="BDN123" s="439"/>
      <c r="BDO123" s="439"/>
      <c r="BDP123" s="439"/>
      <c r="BDQ123" s="439"/>
      <c r="BDR123" s="439"/>
      <c r="BDS123" s="439"/>
      <c r="BDT123" s="439"/>
      <c r="BDU123" s="439"/>
      <c r="BDV123" s="439"/>
      <c r="BDW123" s="439"/>
      <c r="BDX123" s="439"/>
      <c r="BDY123" s="439"/>
      <c r="BDZ123" s="439"/>
      <c r="BEA123" s="439"/>
      <c r="BEB123" s="439"/>
      <c r="BEC123" s="439"/>
      <c r="BED123" s="439"/>
      <c r="BEE123" s="439"/>
      <c r="BEF123" s="439"/>
      <c r="BEG123" s="439"/>
      <c r="BEH123" s="439"/>
      <c r="BEI123" s="439"/>
      <c r="BEJ123" s="439"/>
      <c r="BEK123" s="439"/>
      <c r="BEL123" s="439"/>
      <c r="BEM123" s="439"/>
      <c r="BEN123" s="439"/>
      <c r="BEO123" s="439"/>
      <c r="BEP123" s="439"/>
      <c r="BEQ123" s="439"/>
      <c r="BER123" s="439"/>
      <c r="BES123" s="439"/>
      <c r="BET123" s="439"/>
      <c r="BEU123" s="439"/>
      <c r="BEV123" s="439"/>
      <c r="BEW123" s="439"/>
      <c r="BEX123" s="439"/>
      <c r="BEY123" s="439"/>
      <c r="BEZ123" s="439"/>
      <c r="BFA123" s="439"/>
      <c r="BFB123" s="439"/>
      <c r="BFC123" s="439"/>
      <c r="BFD123" s="439"/>
      <c r="BFE123" s="439"/>
      <c r="BFF123" s="439"/>
      <c r="BFG123" s="439"/>
      <c r="BFH123" s="439"/>
      <c r="BFI123" s="439"/>
      <c r="BFJ123" s="439"/>
      <c r="BFK123" s="439"/>
      <c r="BFL123" s="439"/>
      <c r="BFM123" s="439"/>
      <c r="BFN123" s="439"/>
      <c r="BFO123" s="439"/>
      <c r="BFP123" s="439"/>
      <c r="BFQ123" s="439"/>
      <c r="BFR123" s="439"/>
      <c r="BFS123" s="439"/>
      <c r="BFT123" s="439"/>
      <c r="BFU123" s="439"/>
      <c r="BFV123" s="439"/>
      <c r="BFW123" s="439"/>
      <c r="BFX123" s="439"/>
      <c r="BFY123" s="439"/>
      <c r="BFZ123" s="439"/>
      <c r="BGA123" s="439"/>
      <c r="BGB123" s="439"/>
      <c r="BGC123" s="439"/>
      <c r="BGD123" s="439"/>
      <c r="BGE123" s="439"/>
      <c r="BGF123" s="439"/>
      <c r="BGG123" s="439"/>
      <c r="BGH123" s="439"/>
      <c r="BGI123" s="439"/>
      <c r="BGJ123" s="439"/>
      <c r="BGK123" s="439"/>
      <c r="BGL123" s="439"/>
      <c r="BGM123" s="439"/>
      <c r="BGN123" s="439"/>
      <c r="BGO123" s="439"/>
      <c r="BGP123" s="439"/>
      <c r="BGQ123" s="439"/>
      <c r="BGR123" s="439"/>
      <c r="BGS123" s="439"/>
      <c r="BGT123" s="439"/>
      <c r="BGU123" s="439"/>
      <c r="BGV123" s="439"/>
      <c r="BGW123" s="439"/>
      <c r="BGX123" s="439"/>
      <c r="BGY123" s="439"/>
      <c r="BGZ123" s="439"/>
      <c r="BHA123" s="439"/>
      <c r="BHB123" s="439"/>
      <c r="BHC123" s="439"/>
      <c r="BHD123" s="439"/>
      <c r="BHE123" s="439"/>
      <c r="BHF123" s="439"/>
      <c r="BHG123" s="439"/>
      <c r="BHH123" s="439"/>
      <c r="BHI123" s="439"/>
      <c r="BHJ123" s="439"/>
      <c r="BHK123" s="439"/>
      <c r="BHL123" s="439"/>
      <c r="BHM123" s="439"/>
      <c r="BHN123" s="439"/>
      <c r="BHO123" s="439"/>
      <c r="BHP123" s="439"/>
      <c r="BHQ123" s="439"/>
      <c r="BHR123" s="439"/>
      <c r="BHS123" s="439"/>
      <c r="BHT123" s="439"/>
      <c r="BHU123" s="439"/>
      <c r="BHV123" s="439"/>
      <c r="BHW123" s="439"/>
      <c r="BHX123" s="439"/>
      <c r="BHY123" s="439"/>
      <c r="BHZ123" s="439"/>
      <c r="BIA123" s="439"/>
      <c r="BIB123" s="439"/>
      <c r="BIC123" s="439"/>
      <c r="BID123" s="439"/>
      <c r="BIE123" s="439"/>
      <c r="BIF123" s="439"/>
      <c r="BIG123" s="439"/>
      <c r="BIH123" s="439"/>
      <c r="BII123" s="439"/>
      <c r="BIJ123" s="439"/>
      <c r="BIK123" s="439"/>
      <c r="BIL123" s="439"/>
      <c r="BIM123" s="439"/>
      <c r="BIN123" s="439"/>
      <c r="BIO123" s="439"/>
      <c r="BIP123" s="439"/>
      <c r="BIQ123" s="439"/>
      <c r="BIR123" s="439"/>
      <c r="BIS123" s="439"/>
      <c r="BIT123" s="439"/>
      <c r="BIU123" s="439"/>
      <c r="BIV123" s="439"/>
      <c r="BIW123" s="439"/>
      <c r="BIX123" s="439"/>
      <c r="BIY123" s="439"/>
      <c r="BIZ123" s="439"/>
      <c r="BJA123" s="439"/>
      <c r="BJB123" s="439"/>
      <c r="BJC123" s="439"/>
      <c r="BJD123" s="439"/>
      <c r="BJE123" s="439"/>
      <c r="BJF123" s="439"/>
      <c r="BJG123" s="439"/>
      <c r="BJH123" s="439"/>
      <c r="BJI123" s="439"/>
      <c r="BJJ123" s="439"/>
      <c r="BJK123" s="439"/>
      <c r="BJL123" s="439"/>
      <c r="BJM123" s="439"/>
      <c r="BJN123" s="439"/>
      <c r="BJO123" s="439"/>
      <c r="BJP123" s="439"/>
      <c r="BJQ123" s="439"/>
      <c r="BJR123" s="439"/>
      <c r="BJS123" s="439"/>
      <c r="BJT123" s="439"/>
      <c r="BJU123" s="439"/>
      <c r="BJV123" s="439"/>
      <c r="BJW123" s="439"/>
      <c r="BJX123" s="439"/>
      <c r="BJY123" s="439"/>
      <c r="BJZ123" s="439"/>
      <c r="BKA123" s="439"/>
      <c r="BKB123" s="439"/>
      <c r="BKC123" s="439"/>
      <c r="BKD123" s="439"/>
      <c r="BKE123" s="439"/>
      <c r="BKF123" s="439"/>
      <c r="BKG123" s="439"/>
      <c r="BKH123" s="439"/>
      <c r="BKI123" s="439"/>
      <c r="BKJ123" s="439"/>
      <c r="BKK123" s="439"/>
      <c r="BKL123" s="439"/>
      <c r="BKM123" s="439"/>
      <c r="BKN123" s="439"/>
      <c r="BKO123" s="439"/>
      <c r="BKP123" s="439"/>
      <c r="BKQ123" s="439"/>
      <c r="BKR123" s="439"/>
      <c r="BKS123" s="439"/>
      <c r="BKT123" s="439"/>
      <c r="BKU123" s="439"/>
      <c r="BKV123" s="439"/>
      <c r="BKW123" s="439"/>
      <c r="BKX123" s="439"/>
      <c r="BKY123" s="439"/>
      <c r="BKZ123" s="439"/>
      <c r="BLA123" s="439"/>
      <c r="BLB123" s="439"/>
      <c r="BLC123" s="439"/>
      <c r="BLD123" s="439"/>
      <c r="BLE123" s="439"/>
      <c r="BLF123" s="439"/>
      <c r="BLG123" s="439"/>
      <c r="BLH123" s="439"/>
      <c r="BLI123" s="439"/>
      <c r="BLJ123" s="439"/>
      <c r="BLK123" s="439"/>
      <c r="BLL123" s="439"/>
      <c r="BLM123" s="439"/>
      <c r="BLN123" s="439"/>
      <c r="BLO123" s="439"/>
      <c r="BLP123" s="439"/>
      <c r="BLQ123" s="439"/>
      <c r="BLR123" s="439"/>
      <c r="BLS123" s="439"/>
      <c r="BLT123" s="439"/>
      <c r="BLU123" s="439"/>
      <c r="BLV123" s="439"/>
      <c r="BLW123" s="439"/>
      <c r="BLX123" s="439"/>
      <c r="BLY123" s="439"/>
      <c r="BLZ123" s="439"/>
      <c r="BMA123" s="439"/>
      <c r="BMB123" s="439"/>
      <c r="BMC123" s="439"/>
      <c r="BMD123" s="439"/>
      <c r="BME123" s="439"/>
      <c r="BMF123" s="439"/>
      <c r="BMG123" s="439"/>
      <c r="BMH123" s="439"/>
      <c r="BMI123" s="439"/>
      <c r="BMJ123" s="439"/>
      <c r="BMK123" s="439"/>
      <c r="BML123" s="439"/>
      <c r="BMM123" s="439"/>
      <c r="BMN123" s="439"/>
      <c r="BMO123" s="439"/>
      <c r="BMP123" s="439"/>
      <c r="BMQ123" s="439"/>
      <c r="BMR123" s="439"/>
      <c r="BMS123" s="439"/>
      <c r="BMT123" s="439"/>
      <c r="BMU123" s="439"/>
      <c r="BMV123" s="439"/>
      <c r="BMW123" s="439"/>
      <c r="BMX123" s="439"/>
      <c r="BMY123" s="439"/>
      <c r="BMZ123" s="439"/>
      <c r="BNA123" s="439"/>
      <c r="BNB123" s="439"/>
      <c r="BNC123" s="439"/>
      <c r="BND123" s="439"/>
      <c r="BNE123" s="439"/>
      <c r="BNF123" s="439"/>
      <c r="BNG123" s="439"/>
      <c r="BNH123" s="439"/>
      <c r="BNI123" s="439"/>
      <c r="BNJ123" s="439"/>
      <c r="BNK123" s="439"/>
      <c r="BNL123" s="439"/>
      <c r="BNM123" s="439"/>
      <c r="BNN123" s="439"/>
      <c r="BNO123" s="439"/>
      <c r="BNP123" s="439"/>
      <c r="BNQ123" s="439"/>
      <c r="BNR123" s="439"/>
      <c r="BNS123" s="439"/>
      <c r="BNT123" s="439"/>
      <c r="BNU123" s="439"/>
      <c r="BNV123" s="439"/>
      <c r="BNW123" s="439"/>
      <c r="BNX123" s="439"/>
      <c r="BNY123" s="439"/>
      <c r="BNZ123" s="439"/>
      <c r="BOA123" s="439"/>
      <c r="BOB123" s="439"/>
      <c r="BOC123" s="439"/>
      <c r="BOD123" s="439"/>
      <c r="BOE123" s="439"/>
      <c r="BOF123" s="439"/>
      <c r="BOG123" s="439"/>
      <c r="BOH123" s="439"/>
      <c r="BOI123" s="439"/>
      <c r="BOJ123" s="439"/>
      <c r="BOK123" s="439"/>
      <c r="BOL123" s="439"/>
      <c r="BOM123" s="439"/>
      <c r="BON123" s="439"/>
      <c r="BOO123" s="439"/>
      <c r="BOP123" s="439"/>
      <c r="BOQ123" s="439"/>
      <c r="BOR123" s="439"/>
      <c r="BOS123" s="439"/>
      <c r="BOT123" s="439"/>
      <c r="BOU123" s="439"/>
      <c r="BOV123" s="439"/>
      <c r="BOW123" s="439"/>
      <c r="BOX123" s="439"/>
      <c r="BOY123" s="439"/>
      <c r="BOZ123" s="439"/>
      <c r="BPA123" s="439"/>
      <c r="BPB123" s="439"/>
      <c r="BPC123" s="439"/>
      <c r="BPD123" s="439"/>
      <c r="BPE123" s="439"/>
      <c r="BPF123" s="439"/>
      <c r="BPG123" s="439"/>
      <c r="BPH123" s="439"/>
      <c r="BPI123" s="439"/>
      <c r="BPJ123" s="439"/>
      <c r="BPK123" s="439"/>
      <c r="BPL123" s="439"/>
      <c r="BPM123" s="439"/>
      <c r="BPN123" s="439"/>
      <c r="BPO123" s="439"/>
      <c r="BPP123" s="439"/>
      <c r="BPQ123" s="439"/>
      <c r="BPR123" s="439"/>
      <c r="BPS123" s="439"/>
      <c r="BPT123" s="439"/>
      <c r="BPU123" s="439"/>
      <c r="BPV123" s="439"/>
      <c r="BPW123" s="439"/>
      <c r="BPX123" s="439"/>
      <c r="BPY123" s="439"/>
      <c r="BPZ123" s="439"/>
      <c r="BQA123" s="439"/>
      <c r="BQB123" s="439"/>
      <c r="BQC123" s="439"/>
      <c r="BQD123" s="439"/>
      <c r="BQE123" s="439"/>
      <c r="BQF123" s="439"/>
      <c r="BQG123" s="439"/>
      <c r="BQH123" s="439"/>
      <c r="BQI123" s="439"/>
      <c r="BQJ123" s="439"/>
      <c r="BQK123" s="439"/>
      <c r="BQL123" s="439"/>
      <c r="BQM123" s="439"/>
      <c r="BQN123" s="439"/>
      <c r="BQO123" s="439"/>
      <c r="BQP123" s="439"/>
      <c r="BQQ123" s="439"/>
      <c r="BQR123" s="439"/>
      <c r="BQS123" s="439"/>
      <c r="BQT123" s="439"/>
      <c r="BQU123" s="439"/>
      <c r="BQV123" s="439"/>
      <c r="BQW123" s="439"/>
      <c r="BQX123" s="439"/>
      <c r="BQY123" s="439"/>
      <c r="BQZ123" s="439"/>
      <c r="BRA123" s="439"/>
      <c r="BRB123" s="439"/>
      <c r="BRC123" s="439"/>
      <c r="BRD123" s="439"/>
      <c r="BRE123" s="439"/>
      <c r="BRF123" s="439"/>
      <c r="BRG123" s="439"/>
      <c r="BRH123" s="439"/>
      <c r="BRI123" s="439"/>
      <c r="BRJ123" s="439"/>
      <c r="BRK123" s="439"/>
      <c r="BRL123" s="439"/>
      <c r="BRM123" s="439"/>
      <c r="BRN123" s="439"/>
      <c r="BRO123" s="439"/>
      <c r="BRP123" s="439"/>
      <c r="BRQ123" s="439"/>
      <c r="BRR123" s="439"/>
      <c r="BRS123" s="439"/>
      <c r="BRT123" s="439"/>
      <c r="BRU123" s="439"/>
      <c r="BRV123" s="439"/>
      <c r="BRW123" s="439"/>
      <c r="BRX123" s="439"/>
      <c r="BRY123" s="439"/>
      <c r="BRZ123" s="439"/>
      <c r="BSA123" s="439"/>
      <c r="BSB123" s="439"/>
      <c r="BSC123" s="439"/>
      <c r="BSD123" s="439"/>
      <c r="BSE123" s="439"/>
      <c r="BSF123" s="439"/>
      <c r="BSG123" s="439"/>
      <c r="BSH123" s="439"/>
      <c r="BSI123" s="439"/>
      <c r="BSJ123" s="439"/>
      <c r="BSK123" s="439"/>
      <c r="BSL123" s="439"/>
      <c r="BSM123" s="439"/>
      <c r="BSN123" s="439"/>
      <c r="BSO123" s="439"/>
      <c r="BSP123" s="439"/>
      <c r="BSQ123" s="439"/>
      <c r="BSR123" s="439"/>
      <c r="BSS123" s="439"/>
      <c r="BST123" s="439"/>
      <c r="BSU123" s="439"/>
      <c r="BSV123" s="439"/>
      <c r="BSW123" s="439"/>
      <c r="BSX123" s="439"/>
      <c r="BSY123" s="439"/>
      <c r="BSZ123" s="439"/>
      <c r="BTA123" s="439"/>
      <c r="BTB123" s="439"/>
      <c r="BTC123" s="439"/>
      <c r="BTD123" s="439"/>
      <c r="BTE123" s="439"/>
      <c r="BTF123" s="439"/>
      <c r="BTG123" s="439"/>
      <c r="BTH123" s="439"/>
      <c r="BTI123" s="439"/>
      <c r="BTJ123" s="439"/>
      <c r="BTK123" s="439"/>
      <c r="BTL123" s="439"/>
      <c r="BTM123" s="439"/>
      <c r="BTN123" s="439"/>
      <c r="BTO123" s="439"/>
      <c r="BTP123" s="439"/>
      <c r="BTQ123" s="439"/>
      <c r="BTR123" s="439"/>
      <c r="BTS123" s="439"/>
      <c r="BTT123" s="439"/>
      <c r="BTU123" s="439"/>
      <c r="BTV123" s="439"/>
      <c r="BTW123" s="439"/>
      <c r="BTX123" s="439"/>
      <c r="BTY123" s="439"/>
      <c r="BTZ123" s="439"/>
      <c r="BUA123" s="439"/>
      <c r="BUB123" s="439"/>
      <c r="BUC123" s="439"/>
      <c r="BUD123" s="439"/>
      <c r="BUE123" s="439"/>
      <c r="BUF123" s="439"/>
      <c r="BUG123" s="439"/>
      <c r="BUH123" s="439"/>
      <c r="BUI123" s="439"/>
      <c r="BUJ123" s="439"/>
      <c r="BUK123" s="439"/>
      <c r="BUL123" s="439"/>
      <c r="BUM123" s="439"/>
      <c r="BUN123" s="439"/>
      <c r="BUO123" s="439"/>
      <c r="BUP123" s="439"/>
      <c r="BUQ123" s="439"/>
      <c r="BUR123" s="439"/>
      <c r="BUS123" s="439"/>
      <c r="BUT123" s="439"/>
      <c r="BUU123" s="439"/>
      <c r="BUV123" s="439"/>
      <c r="BUW123" s="439"/>
      <c r="BUX123" s="439"/>
      <c r="BUY123" s="439"/>
      <c r="BUZ123" s="439"/>
      <c r="BVA123" s="439"/>
      <c r="BVB123" s="439"/>
      <c r="BVC123" s="439"/>
      <c r="BVD123" s="439"/>
      <c r="BVE123" s="439"/>
      <c r="BVF123" s="439"/>
      <c r="BVG123" s="439"/>
      <c r="BVH123" s="439"/>
      <c r="BVI123" s="439"/>
      <c r="BVJ123" s="439"/>
      <c r="BVK123" s="439"/>
      <c r="BVL123" s="439"/>
      <c r="BVM123" s="439"/>
      <c r="BVN123" s="439"/>
      <c r="BVO123" s="439"/>
      <c r="BVP123" s="439"/>
      <c r="BVQ123" s="439"/>
      <c r="BVR123" s="439"/>
      <c r="BVS123" s="439"/>
      <c r="BVT123" s="439"/>
      <c r="BVU123" s="439"/>
      <c r="BVV123" s="439"/>
      <c r="BVW123" s="439"/>
      <c r="BVX123" s="439"/>
      <c r="BVY123" s="439"/>
      <c r="BVZ123" s="439"/>
      <c r="BWA123" s="439"/>
      <c r="BWB123" s="439"/>
      <c r="BWC123" s="439"/>
      <c r="BWD123" s="439"/>
      <c r="BWE123" s="439"/>
      <c r="BWF123" s="439"/>
      <c r="BWG123" s="439"/>
      <c r="BWH123" s="439"/>
      <c r="BWI123" s="439"/>
      <c r="BWJ123" s="439"/>
      <c r="BWK123" s="439"/>
      <c r="BWL123" s="439"/>
      <c r="BWM123" s="439"/>
      <c r="BWN123" s="439"/>
      <c r="BWO123" s="439"/>
      <c r="BWP123" s="439"/>
      <c r="BWQ123" s="439"/>
      <c r="BWR123" s="439"/>
      <c r="BWS123" s="439"/>
      <c r="BWT123" s="439"/>
      <c r="BWU123" s="439"/>
      <c r="BWV123" s="439"/>
      <c r="BWW123" s="439"/>
      <c r="BWX123" s="439"/>
      <c r="BWY123" s="439"/>
      <c r="BWZ123" s="439"/>
      <c r="BXA123" s="439"/>
      <c r="BXB123" s="439"/>
      <c r="BXC123" s="439"/>
      <c r="BXD123" s="439"/>
      <c r="BXE123" s="439"/>
      <c r="BXF123" s="439"/>
      <c r="BXG123" s="439"/>
      <c r="BXH123" s="439"/>
      <c r="BXI123" s="439"/>
      <c r="BXJ123" s="439"/>
      <c r="BXK123" s="439"/>
      <c r="BXL123" s="439"/>
      <c r="BXM123" s="439"/>
      <c r="BXN123" s="439"/>
      <c r="BXO123" s="439"/>
      <c r="BXP123" s="439"/>
      <c r="BXQ123" s="439"/>
      <c r="BXR123" s="439"/>
      <c r="BXS123" s="439"/>
      <c r="BXT123" s="439"/>
      <c r="BXU123" s="439"/>
      <c r="BXV123" s="439"/>
      <c r="BXW123" s="439"/>
      <c r="BXX123" s="439"/>
      <c r="BXY123" s="439"/>
      <c r="BXZ123" s="439"/>
      <c r="BYA123" s="439"/>
      <c r="BYB123" s="439"/>
      <c r="BYC123" s="439"/>
      <c r="BYD123" s="439"/>
      <c r="BYE123" s="439"/>
      <c r="BYF123" s="439"/>
      <c r="BYG123" s="439"/>
      <c r="BYH123" s="439"/>
      <c r="BYI123" s="439"/>
      <c r="BYJ123" s="439"/>
      <c r="BYK123" s="439"/>
      <c r="BYL123" s="439"/>
      <c r="BYM123" s="439"/>
      <c r="BYN123" s="439"/>
      <c r="BYO123" s="439"/>
      <c r="BYP123" s="439"/>
      <c r="BYQ123" s="439"/>
      <c r="BYR123" s="439"/>
      <c r="BYS123" s="439"/>
      <c r="BYT123" s="439"/>
      <c r="BYU123" s="439"/>
      <c r="BYV123" s="439"/>
      <c r="BYW123" s="439"/>
      <c r="BYX123" s="439"/>
      <c r="BYY123" s="439"/>
      <c r="BYZ123" s="439"/>
      <c r="BZA123" s="439"/>
      <c r="BZB123" s="439"/>
      <c r="BZC123" s="439"/>
      <c r="BZD123" s="439"/>
      <c r="BZE123" s="439"/>
      <c r="BZF123" s="439"/>
      <c r="BZG123" s="439"/>
      <c r="BZH123" s="439"/>
      <c r="BZI123" s="439"/>
      <c r="BZJ123" s="439"/>
      <c r="BZK123" s="439"/>
      <c r="BZL123" s="439"/>
      <c r="BZM123" s="439"/>
      <c r="BZN123" s="439"/>
      <c r="BZO123" s="439"/>
      <c r="BZP123" s="439"/>
      <c r="BZQ123" s="439"/>
      <c r="BZR123" s="439"/>
      <c r="BZS123" s="439"/>
      <c r="BZT123" s="439"/>
      <c r="BZU123" s="439"/>
      <c r="BZV123" s="439"/>
      <c r="BZW123" s="439"/>
      <c r="BZX123" s="439"/>
      <c r="BZY123" s="439"/>
      <c r="BZZ123" s="439"/>
      <c r="CAA123" s="439"/>
      <c r="CAB123" s="439"/>
      <c r="CAC123" s="439"/>
      <c r="CAD123" s="439"/>
      <c r="CAE123" s="439"/>
      <c r="CAF123" s="439"/>
      <c r="CAG123" s="439"/>
      <c r="CAH123" s="439"/>
      <c r="CAI123" s="439"/>
      <c r="CAJ123" s="439"/>
      <c r="CAK123" s="439"/>
      <c r="CAL123" s="439"/>
      <c r="CAM123" s="439"/>
      <c r="CAN123" s="439"/>
      <c r="CAO123" s="439"/>
      <c r="CAP123" s="439"/>
      <c r="CAQ123" s="439"/>
      <c r="CAR123" s="439"/>
      <c r="CAS123" s="439"/>
      <c r="CAT123" s="439"/>
      <c r="CAU123" s="439"/>
      <c r="CAV123" s="439"/>
      <c r="CAW123" s="439"/>
      <c r="CAX123" s="439"/>
      <c r="CAY123" s="439"/>
      <c r="CAZ123" s="439"/>
      <c r="CBA123" s="439"/>
      <c r="CBB123" s="439"/>
      <c r="CBC123" s="439"/>
      <c r="CBD123" s="439"/>
      <c r="CBE123" s="439"/>
      <c r="CBF123" s="439"/>
      <c r="CBG123" s="439"/>
      <c r="CBH123" s="439"/>
      <c r="CBI123" s="439"/>
      <c r="CBJ123" s="439"/>
      <c r="CBK123" s="439"/>
      <c r="CBL123" s="439"/>
      <c r="CBM123" s="439"/>
      <c r="CBN123" s="439"/>
      <c r="CBO123" s="439"/>
      <c r="CBP123" s="439"/>
      <c r="CBQ123" s="439"/>
      <c r="CBR123" s="439"/>
      <c r="CBS123" s="439"/>
      <c r="CBT123" s="439"/>
      <c r="CBU123" s="439"/>
      <c r="CBV123" s="439"/>
      <c r="CBW123" s="439"/>
      <c r="CBX123" s="439"/>
      <c r="CBY123" s="439"/>
      <c r="CBZ123" s="439"/>
      <c r="CCA123" s="439"/>
      <c r="CCB123" s="439"/>
      <c r="CCC123" s="439"/>
      <c r="CCD123" s="439"/>
      <c r="CCE123" s="439"/>
      <c r="CCF123" s="439"/>
      <c r="CCG123" s="439"/>
      <c r="CCH123" s="439"/>
      <c r="CCI123" s="439"/>
      <c r="CCJ123" s="439"/>
      <c r="CCK123" s="439"/>
      <c r="CCL123" s="439"/>
      <c r="CCM123" s="439"/>
      <c r="CCN123" s="439"/>
      <c r="CCO123" s="439"/>
      <c r="CCP123" s="439"/>
      <c r="CCQ123" s="439"/>
      <c r="CCR123" s="439"/>
      <c r="CCS123" s="439"/>
      <c r="CCT123" s="439"/>
      <c r="CCU123" s="439"/>
      <c r="CCV123" s="439"/>
      <c r="CCW123" s="439"/>
      <c r="CCX123" s="439"/>
      <c r="CCY123" s="439"/>
      <c r="CCZ123" s="439"/>
      <c r="CDA123" s="439"/>
      <c r="CDB123" s="439"/>
      <c r="CDC123" s="439"/>
      <c r="CDD123" s="439"/>
      <c r="CDE123" s="439"/>
      <c r="CDF123" s="439"/>
      <c r="CDG123" s="439"/>
      <c r="CDH123" s="439"/>
      <c r="CDI123" s="439"/>
      <c r="CDJ123" s="439"/>
      <c r="CDK123" s="439"/>
      <c r="CDL123" s="439"/>
      <c r="CDM123" s="439"/>
      <c r="CDN123" s="439"/>
      <c r="CDO123" s="439"/>
      <c r="CDP123" s="439"/>
      <c r="CDQ123" s="439"/>
      <c r="CDR123" s="439"/>
      <c r="CDS123" s="439"/>
      <c r="CDT123" s="439"/>
      <c r="CDU123" s="439"/>
      <c r="CDV123" s="439"/>
      <c r="CDW123" s="439"/>
      <c r="CDX123" s="439"/>
      <c r="CDY123" s="439"/>
      <c r="CDZ123" s="439"/>
      <c r="CEA123" s="439"/>
      <c r="CEB123" s="439"/>
      <c r="CEC123" s="439"/>
      <c r="CED123" s="439"/>
      <c r="CEE123" s="439"/>
      <c r="CEF123" s="439"/>
      <c r="CEG123" s="439"/>
      <c r="CEH123" s="439"/>
      <c r="CEI123" s="439"/>
      <c r="CEJ123" s="439"/>
      <c r="CEK123" s="439"/>
      <c r="CEL123" s="439"/>
      <c r="CEM123" s="439"/>
      <c r="CEN123" s="439"/>
      <c r="CEO123" s="439"/>
      <c r="CEP123" s="439"/>
      <c r="CEQ123" s="439"/>
      <c r="CER123" s="439"/>
      <c r="CES123" s="439"/>
      <c r="CET123" s="439"/>
      <c r="CEU123" s="439"/>
      <c r="CEV123" s="439"/>
      <c r="CEW123" s="439"/>
      <c r="CEX123" s="439"/>
      <c r="CEY123" s="439"/>
      <c r="CEZ123" s="439"/>
      <c r="CFA123" s="439"/>
      <c r="CFB123" s="439"/>
      <c r="CFC123" s="439"/>
      <c r="CFD123" s="439"/>
      <c r="CFE123" s="439"/>
      <c r="CFF123" s="439"/>
      <c r="CFG123" s="439"/>
      <c r="CFH123" s="439"/>
      <c r="CFI123" s="439"/>
      <c r="CFJ123" s="439"/>
      <c r="CFK123" s="439"/>
      <c r="CFL123" s="439"/>
      <c r="CFM123" s="439"/>
      <c r="CFN123" s="439"/>
      <c r="CFO123" s="439"/>
      <c r="CFP123" s="439"/>
      <c r="CFQ123" s="439"/>
      <c r="CFR123" s="439"/>
      <c r="CFS123" s="439"/>
      <c r="CFT123" s="439"/>
      <c r="CFU123" s="439"/>
      <c r="CFV123" s="439"/>
      <c r="CFW123" s="439"/>
      <c r="CFX123" s="439"/>
      <c r="CFY123" s="439"/>
      <c r="CFZ123" s="439"/>
      <c r="CGA123" s="439"/>
      <c r="CGB123" s="439"/>
      <c r="CGC123" s="439"/>
      <c r="CGD123" s="439"/>
      <c r="CGE123" s="439"/>
      <c r="CGF123" s="439"/>
      <c r="CGG123" s="439"/>
      <c r="CGH123" s="439"/>
      <c r="CGI123" s="439"/>
      <c r="CGJ123" s="439"/>
      <c r="CGK123" s="439"/>
      <c r="CGL123" s="439"/>
      <c r="CGM123" s="439"/>
      <c r="CGN123" s="439"/>
      <c r="CGO123" s="439"/>
      <c r="CGP123" s="439"/>
      <c r="CGQ123" s="439"/>
      <c r="CGR123" s="439"/>
      <c r="CGS123" s="439"/>
      <c r="CGT123" s="439"/>
      <c r="CGU123" s="439"/>
      <c r="CGV123" s="439"/>
      <c r="CGW123" s="439"/>
      <c r="CGX123" s="439"/>
      <c r="CGY123" s="439"/>
      <c r="CGZ123" s="439"/>
      <c r="CHA123" s="439"/>
      <c r="CHB123" s="439"/>
      <c r="CHC123" s="439"/>
      <c r="CHD123" s="439"/>
      <c r="CHE123" s="439"/>
      <c r="CHF123" s="439"/>
      <c r="CHG123" s="439"/>
      <c r="CHH123" s="439"/>
      <c r="CHI123" s="439"/>
      <c r="CHJ123" s="439"/>
      <c r="CHK123" s="439"/>
      <c r="CHL123" s="439"/>
      <c r="CHM123" s="439"/>
      <c r="CHN123" s="439"/>
      <c r="CHO123" s="439"/>
      <c r="CHP123" s="439"/>
      <c r="CHQ123" s="439"/>
      <c r="CHR123" s="439"/>
      <c r="CHS123" s="439"/>
      <c r="CHT123" s="439"/>
      <c r="CHU123" s="439"/>
      <c r="CHV123" s="439"/>
      <c r="CHW123" s="439"/>
      <c r="CHX123" s="439"/>
      <c r="CHY123" s="439"/>
      <c r="CHZ123" s="439"/>
      <c r="CIA123" s="439"/>
      <c r="CIB123" s="439"/>
      <c r="CIC123" s="439"/>
      <c r="CID123" s="439"/>
      <c r="CIE123" s="439"/>
      <c r="CIF123" s="439"/>
      <c r="CIG123" s="439"/>
      <c r="CIH123" s="439"/>
      <c r="CII123" s="439"/>
      <c r="CIJ123" s="439"/>
      <c r="CIK123" s="439"/>
      <c r="CIL123" s="439"/>
      <c r="CIM123" s="439"/>
      <c r="CIN123" s="439"/>
      <c r="CIO123" s="439"/>
      <c r="CIP123" s="439"/>
      <c r="CIQ123" s="439"/>
      <c r="CIR123" s="439"/>
      <c r="CIS123" s="439"/>
      <c r="CIT123" s="439"/>
      <c r="CIU123" s="439"/>
      <c r="CIV123" s="439"/>
      <c r="CIW123" s="439"/>
      <c r="CIX123" s="439"/>
      <c r="CIY123" s="439"/>
      <c r="CIZ123" s="439"/>
      <c r="CJA123" s="439"/>
      <c r="CJB123" s="439"/>
      <c r="CJC123" s="439"/>
      <c r="CJD123" s="439"/>
      <c r="CJE123" s="439"/>
      <c r="CJF123" s="439"/>
      <c r="CJG123" s="439"/>
      <c r="CJH123" s="439"/>
      <c r="CJI123" s="439"/>
      <c r="CJJ123" s="439"/>
      <c r="CJK123" s="439"/>
      <c r="CJL123" s="439"/>
      <c r="CJM123" s="439"/>
      <c r="CJN123" s="439"/>
      <c r="CJO123" s="439"/>
      <c r="CJP123" s="439"/>
      <c r="CJQ123" s="439"/>
      <c r="CJR123" s="439"/>
      <c r="CJS123" s="439"/>
      <c r="CJT123" s="439"/>
      <c r="CJU123" s="439"/>
      <c r="CJV123" s="439"/>
      <c r="CJW123" s="439"/>
      <c r="CJX123" s="439"/>
      <c r="CJY123" s="439"/>
      <c r="CJZ123" s="439"/>
      <c r="CKA123" s="439"/>
      <c r="CKB123" s="439"/>
      <c r="CKC123" s="439"/>
      <c r="CKD123" s="439"/>
      <c r="CKE123" s="439"/>
      <c r="CKF123" s="439"/>
      <c r="CKG123" s="439"/>
      <c r="CKH123" s="439"/>
      <c r="CKI123" s="439"/>
      <c r="CKJ123" s="439"/>
      <c r="CKK123" s="439"/>
      <c r="CKL123" s="439"/>
      <c r="CKM123" s="439"/>
      <c r="CKN123" s="439"/>
      <c r="CKO123" s="439"/>
      <c r="CKP123" s="439"/>
      <c r="CKQ123" s="439"/>
      <c r="CKR123" s="439"/>
      <c r="CKS123" s="439"/>
      <c r="CKT123" s="439"/>
      <c r="CKU123" s="439"/>
      <c r="CKV123" s="439"/>
      <c r="CKW123" s="439"/>
      <c r="CKX123" s="439"/>
      <c r="CKY123" s="439"/>
      <c r="CKZ123" s="439"/>
      <c r="CLA123" s="439"/>
      <c r="CLB123" s="439"/>
      <c r="CLC123" s="439"/>
      <c r="CLD123" s="439"/>
      <c r="CLE123" s="439"/>
      <c r="CLF123" s="439"/>
      <c r="CLG123" s="439"/>
      <c r="CLH123" s="439"/>
      <c r="CLI123" s="439"/>
      <c r="CLJ123" s="439"/>
      <c r="CLK123" s="439"/>
      <c r="CLL123" s="439"/>
      <c r="CLM123" s="439"/>
      <c r="CLN123" s="439"/>
      <c r="CLO123" s="439"/>
      <c r="CLP123" s="439"/>
      <c r="CLQ123" s="439"/>
      <c r="CLR123" s="439"/>
      <c r="CLS123" s="439"/>
      <c r="CLT123" s="439"/>
      <c r="CLU123" s="439"/>
      <c r="CLV123" s="439"/>
      <c r="CLW123" s="439"/>
      <c r="CLX123" s="439"/>
      <c r="CLY123" s="439"/>
      <c r="CLZ123" s="439"/>
      <c r="CMA123" s="439"/>
      <c r="CMB123" s="439"/>
      <c r="CMC123" s="439"/>
      <c r="CMD123" s="439"/>
      <c r="CME123" s="439"/>
      <c r="CMF123" s="439"/>
      <c r="CMG123" s="439"/>
      <c r="CMH123" s="439"/>
      <c r="CMI123" s="439"/>
      <c r="CMJ123" s="439"/>
      <c r="CMK123" s="439"/>
      <c r="CML123" s="439"/>
      <c r="CMM123" s="439"/>
      <c r="CMN123" s="439"/>
      <c r="CMO123" s="439"/>
      <c r="CMP123" s="439"/>
      <c r="CMQ123" s="439"/>
      <c r="CMR123" s="439"/>
      <c r="CMS123" s="439"/>
      <c r="CMT123" s="439"/>
      <c r="CMU123" s="439"/>
      <c r="CMV123" s="439"/>
      <c r="CMW123" s="439"/>
      <c r="CMX123" s="439"/>
      <c r="CMY123" s="439"/>
      <c r="CMZ123" s="439"/>
      <c r="CNA123" s="439"/>
      <c r="CNB123" s="439"/>
      <c r="CNC123" s="439"/>
      <c r="CND123" s="439"/>
      <c r="CNE123" s="439"/>
      <c r="CNF123" s="439"/>
      <c r="CNG123" s="439"/>
      <c r="CNH123" s="439"/>
      <c r="CNI123" s="439"/>
      <c r="CNJ123" s="439"/>
      <c r="CNK123" s="439"/>
      <c r="CNL123" s="439"/>
      <c r="CNM123" s="439"/>
      <c r="CNN123" s="439"/>
      <c r="CNO123" s="439"/>
      <c r="CNP123" s="439"/>
      <c r="CNQ123" s="439"/>
      <c r="CNR123" s="439"/>
      <c r="CNS123" s="439"/>
      <c r="CNT123" s="439"/>
      <c r="CNU123" s="439"/>
      <c r="CNV123" s="439"/>
      <c r="CNW123" s="439"/>
      <c r="CNX123" s="439"/>
      <c r="CNY123" s="439"/>
      <c r="CNZ123" s="439"/>
      <c r="COA123" s="439"/>
      <c r="COB123" s="439"/>
      <c r="COC123" s="439"/>
      <c r="COD123" s="439"/>
      <c r="COE123" s="439"/>
      <c r="COF123" s="439"/>
      <c r="COG123" s="439"/>
      <c r="COH123" s="439"/>
      <c r="COI123" s="439"/>
      <c r="COJ123" s="439"/>
      <c r="COK123" s="439"/>
      <c r="COL123" s="439"/>
      <c r="COM123" s="439"/>
      <c r="CON123" s="439"/>
      <c r="COO123" s="439"/>
      <c r="COP123" s="439"/>
      <c r="COQ123" s="439"/>
      <c r="COR123" s="439"/>
      <c r="COS123" s="439"/>
      <c r="COT123" s="439"/>
      <c r="COU123" s="439"/>
      <c r="COV123" s="439"/>
      <c r="COW123" s="439"/>
      <c r="COX123" s="439"/>
      <c r="COY123" s="439"/>
      <c r="COZ123" s="439"/>
      <c r="CPA123" s="439"/>
      <c r="CPB123" s="439"/>
      <c r="CPC123" s="439"/>
      <c r="CPD123" s="439"/>
      <c r="CPE123" s="439"/>
      <c r="CPF123" s="439"/>
      <c r="CPG123" s="439"/>
      <c r="CPH123" s="439"/>
      <c r="CPI123" s="439"/>
      <c r="CPJ123" s="439"/>
      <c r="CPK123" s="439"/>
      <c r="CPL123" s="439"/>
      <c r="CPM123" s="439"/>
      <c r="CPN123" s="439"/>
      <c r="CPO123" s="439"/>
      <c r="CPP123" s="439"/>
      <c r="CPQ123" s="439"/>
      <c r="CPR123" s="439"/>
      <c r="CPS123" s="439"/>
      <c r="CPT123" s="439"/>
      <c r="CPU123" s="439"/>
      <c r="CPV123" s="439"/>
      <c r="CPW123" s="439"/>
      <c r="CPX123" s="439"/>
      <c r="CPY123" s="439"/>
      <c r="CPZ123" s="439"/>
      <c r="CQA123" s="439"/>
      <c r="CQB123" s="439"/>
      <c r="CQC123" s="439"/>
      <c r="CQD123" s="439"/>
      <c r="CQE123" s="439"/>
      <c r="CQF123" s="439"/>
      <c r="CQG123" s="439"/>
      <c r="CQH123" s="439"/>
      <c r="CQI123" s="439"/>
      <c r="CQJ123" s="439"/>
      <c r="CQK123" s="439"/>
      <c r="CQL123" s="439"/>
      <c r="CQM123" s="439"/>
      <c r="CQN123" s="439"/>
      <c r="CQO123" s="439"/>
      <c r="CQP123" s="439"/>
      <c r="CQQ123" s="439"/>
      <c r="CQR123" s="439"/>
      <c r="CQS123" s="439"/>
      <c r="CQT123" s="439"/>
      <c r="CQU123" s="439"/>
      <c r="CQV123" s="439"/>
      <c r="CQW123" s="439"/>
      <c r="CQX123" s="439"/>
      <c r="CQY123" s="439"/>
      <c r="CQZ123" s="439"/>
      <c r="CRA123" s="439"/>
      <c r="CRB123" s="439"/>
      <c r="CRC123" s="439"/>
      <c r="CRD123" s="439"/>
      <c r="CRE123" s="439"/>
      <c r="CRF123" s="439"/>
      <c r="CRG123" s="439"/>
      <c r="CRH123" s="439"/>
      <c r="CRI123" s="439"/>
      <c r="CRJ123" s="439"/>
      <c r="CRK123" s="439"/>
      <c r="CRL123" s="439"/>
      <c r="CRM123" s="439"/>
      <c r="CRN123" s="439"/>
      <c r="CRO123" s="439"/>
      <c r="CRP123" s="439"/>
      <c r="CRQ123" s="439"/>
      <c r="CRR123" s="439"/>
      <c r="CRS123" s="439"/>
      <c r="CRT123" s="439"/>
      <c r="CRU123" s="439"/>
      <c r="CRV123" s="439"/>
      <c r="CRW123" s="439"/>
      <c r="CRX123" s="439"/>
      <c r="CRY123" s="439"/>
      <c r="CRZ123" s="439"/>
      <c r="CSA123" s="439"/>
      <c r="CSB123" s="439"/>
      <c r="CSC123" s="439"/>
      <c r="CSD123" s="439"/>
      <c r="CSE123" s="439"/>
      <c r="CSF123" s="439"/>
      <c r="CSG123" s="439"/>
      <c r="CSH123" s="439"/>
      <c r="CSI123" s="439"/>
      <c r="CSJ123" s="439"/>
      <c r="CSK123" s="439"/>
      <c r="CSL123" s="439"/>
      <c r="CSM123" s="439"/>
      <c r="CSN123" s="439"/>
      <c r="CSO123" s="439"/>
      <c r="CSP123" s="439"/>
      <c r="CSQ123" s="439"/>
      <c r="CSR123" s="439"/>
      <c r="CSS123" s="439"/>
      <c r="CST123" s="439"/>
      <c r="CSU123" s="439"/>
      <c r="CSV123" s="439"/>
      <c r="CSW123" s="439"/>
      <c r="CSX123" s="439"/>
      <c r="CSY123" s="439"/>
      <c r="CSZ123" s="439"/>
      <c r="CTA123" s="439"/>
      <c r="CTB123" s="439"/>
      <c r="CTC123" s="439"/>
      <c r="CTD123" s="439"/>
      <c r="CTE123" s="439"/>
      <c r="CTF123" s="439"/>
      <c r="CTG123" s="439"/>
      <c r="CTH123" s="439"/>
      <c r="CTI123" s="439"/>
      <c r="CTJ123" s="439"/>
      <c r="CTK123" s="439"/>
      <c r="CTL123" s="439"/>
      <c r="CTM123" s="439"/>
      <c r="CTN123" s="439"/>
      <c r="CTO123" s="439"/>
      <c r="CTP123" s="439"/>
      <c r="CTQ123" s="439"/>
      <c r="CTR123" s="439"/>
      <c r="CTS123" s="439"/>
      <c r="CTT123" s="439"/>
      <c r="CTU123" s="439"/>
      <c r="CTV123" s="439"/>
      <c r="CTW123" s="439"/>
      <c r="CTX123" s="439"/>
      <c r="CTY123" s="439"/>
      <c r="CTZ123" s="439"/>
      <c r="CUA123" s="439"/>
      <c r="CUB123" s="439"/>
      <c r="CUC123" s="439"/>
      <c r="CUD123" s="439"/>
      <c r="CUE123" s="439"/>
      <c r="CUF123" s="439"/>
      <c r="CUG123" s="439"/>
      <c r="CUH123" s="439"/>
      <c r="CUI123" s="439"/>
      <c r="CUJ123" s="439"/>
      <c r="CUK123" s="439"/>
      <c r="CUL123" s="439"/>
      <c r="CUM123" s="439"/>
      <c r="CUN123" s="439"/>
      <c r="CUO123" s="439"/>
      <c r="CUP123" s="439"/>
      <c r="CUQ123" s="439"/>
      <c r="CUR123" s="439"/>
      <c r="CUS123" s="439"/>
      <c r="CUT123" s="439"/>
      <c r="CUU123" s="439"/>
      <c r="CUV123" s="439"/>
      <c r="CUW123" s="439"/>
      <c r="CUX123" s="439"/>
      <c r="CUY123" s="439"/>
      <c r="CUZ123" s="439"/>
      <c r="CVA123" s="439"/>
      <c r="CVB123" s="439"/>
      <c r="CVC123" s="439"/>
      <c r="CVD123" s="439"/>
      <c r="CVE123" s="439"/>
      <c r="CVF123" s="439"/>
      <c r="CVG123" s="439"/>
      <c r="CVH123" s="439"/>
      <c r="CVI123" s="439"/>
      <c r="CVJ123" s="439"/>
      <c r="CVK123" s="439"/>
      <c r="CVL123" s="439"/>
      <c r="CVM123" s="439"/>
      <c r="CVN123" s="439"/>
      <c r="CVO123" s="439"/>
      <c r="CVP123" s="439"/>
      <c r="CVQ123" s="439"/>
      <c r="CVR123" s="439"/>
      <c r="CVS123" s="439"/>
      <c r="CVT123" s="439"/>
      <c r="CVU123" s="439"/>
      <c r="CVV123" s="439"/>
      <c r="CVW123" s="439"/>
      <c r="CVX123" s="439"/>
      <c r="CVY123" s="439"/>
      <c r="CVZ123" s="439"/>
      <c r="CWA123" s="439"/>
      <c r="CWB123" s="439"/>
      <c r="CWC123" s="439"/>
      <c r="CWD123" s="439"/>
      <c r="CWE123" s="439"/>
      <c r="CWF123" s="439"/>
      <c r="CWG123" s="439"/>
      <c r="CWH123" s="439"/>
      <c r="CWI123" s="439"/>
      <c r="CWJ123" s="439"/>
      <c r="CWK123" s="439"/>
      <c r="CWL123" s="439"/>
      <c r="CWM123" s="439"/>
      <c r="CWN123" s="439"/>
      <c r="CWO123" s="439"/>
      <c r="CWP123" s="439"/>
      <c r="CWQ123" s="439"/>
      <c r="CWR123" s="439"/>
      <c r="CWS123" s="439"/>
      <c r="CWT123" s="439"/>
      <c r="CWU123" s="439"/>
      <c r="CWV123" s="439"/>
      <c r="CWW123" s="439"/>
      <c r="CWX123" s="439"/>
      <c r="CWY123" s="439"/>
      <c r="CWZ123" s="439"/>
      <c r="CXA123" s="439"/>
      <c r="CXB123" s="439"/>
      <c r="CXC123" s="439"/>
      <c r="CXD123" s="439"/>
      <c r="CXE123" s="439"/>
      <c r="CXF123" s="439"/>
      <c r="CXG123" s="439"/>
      <c r="CXH123" s="439"/>
      <c r="CXI123" s="439"/>
      <c r="CXJ123" s="439"/>
      <c r="CXK123" s="439"/>
      <c r="CXL123" s="439"/>
      <c r="CXM123" s="439"/>
      <c r="CXN123" s="439"/>
      <c r="CXO123" s="439"/>
      <c r="CXP123" s="439"/>
      <c r="CXQ123" s="439"/>
      <c r="CXR123" s="439"/>
      <c r="CXS123" s="439"/>
      <c r="CXT123" s="439"/>
      <c r="CXU123" s="439"/>
      <c r="CXV123" s="439"/>
      <c r="CXW123" s="439"/>
      <c r="CXX123" s="439"/>
      <c r="CXY123" s="439"/>
      <c r="CXZ123" s="439"/>
      <c r="CYA123" s="439"/>
      <c r="CYB123" s="439"/>
      <c r="CYC123" s="439"/>
      <c r="CYD123" s="439"/>
      <c r="CYE123" s="439"/>
      <c r="CYF123" s="439"/>
      <c r="CYG123" s="439"/>
      <c r="CYH123" s="439"/>
      <c r="CYI123" s="439"/>
      <c r="CYJ123" s="439"/>
      <c r="CYK123" s="439"/>
      <c r="CYL123" s="439"/>
      <c r="CYM123" s="439"/>
      <c r="CYN123" s="439"/>
      <c r="CYO123" s="439"/>
      <c r="CYP123" s="439"/>
      <c r="CYQ123" s="439"/>
      <c r="CYR123" s="439"/>
      <c r="CYS123" s="439"/>
      <c r="CYT123" s="439"/>
      <c r="CYU123" s="439"/>
      <c r="CYV123" s="439"/>
      <c r="CYW123" s="439"/>
      <c r="CYX123" s="439"/>
      <c r="CYY123" s="439"/>
      <c r="CYZ123" s="439"/>
      <c r="CZA123" s="439"/>
      <c r="CZB123" s="439"/>
      <c r="CZC123" s="439"/>
      <c r="CZD123" s="439"/>
      <c r="CZE123" s="439"/>
      <c r="CZF123" s="439"/>
      <c r="CZG123" s="439"/>
      <c r="CZH123" s="439"/>
      <c r="CZI123" s="439"/>
      <c r="CZJ123" s="439"/>
      <c r="CZK123" s="439"/>
      <c r="CZL123" s="439"/>
      <c r="CZM123" s="439"/>
      <c r="CZN123" s="439"/>
      <c r="CZO123" s="439"/>
      <c r="CZP123" s="439"/>
      <c r="CZQ123" s="439"/>
      <c r="CZR123" s="439"/>
      <c r="CZS123" s="439"/>
      <c r="CZT123" s="439"/>
      <c r="CZU123" s="439"/>
      <c r="CZV123" s="439"/>
      <c r="CZW123" s="439"/>
      <c r="CZX123" s="439"/>
      <c r="CZY123" s="439"/>
      <c r="CZZ123" s="439"/>
      <c r="DAA123" s="439"/>
      <c r="DAB123" s="439"/>
      <c r="DAC123" s="439"/>
      <c r="DAD123" s="439"/>
      <c r="DAE123" s="439"/>
      <c r="DAF123" s="439"/>
      <c r="DAG123" s="439"/>
      <c r="DAH123" s="439"/>
      <c r="DAI123" s="439"/>
      <c r="DAJ123" s="439"/>
      <c r="DAK123" s="439"/>
      <c r="DAL123" s="439"/>
      <c r="DAM123" s="439"/>
      <c r="DAN123" s="439"/>
      <c r="DAO123" s="439"/>
      <c r="DAP123" s="439"/>
      <c r="DAQ123" s="439"/>
      <c r="DAR123" s="439"/>
      <c r="DAS123" s="439"/>
      <c r="DAT123" s="439"/>
      <c r="DAU123" s="439"/>
      <c r="DAV123" s="439"/>
      <c r="DAW123" s="439"/>
      <c r="DAX123" s="439"/>
      <c r="DAY123" s="439"/>
      <c r="DAZ123" s="439"/>
      <c r="DBA123" s="439"/>
      <c r="DBB123" s="439"/>
      <c r="DBC123" s="439"/>
      <c r="DBD123" s="439"/>
      <c r="DBE123" s="439"/>
      <c r="DBF123" s="439"/>
      <c r="DBG123" s="439"/>
      <c r="DBH123" s="439"/>
      <c r="DBI123" s="439"/>
      <c r="DBJ123" s="439"/>
      <c r="DBK123" s="439"/>
      <c r="DBL123" s="439"/>
      <c r="DBM123" s="439"/>
      <c r="DBN123" s="439"/>
      <c r="DBO123" s="439"/>
      <c r="DBP123" s="439"/>
      <c r="DBQ123" s="439"/>
      <c r="DBR123" s="439"/>
      <c r="DBS123" s="439"/>
      <c r="DBT123" s="439"/>
      <c r="DBU123" s="439"/>
      <c r="DBV123" s="439"/>
      <c r="DBW123" s="439"/>
      <c r="DBX123" s="439"/>
      <c r="DBY123" s="439"/>
      <c r="DBZ123" s="439"/>
      <c r="DCA123" s="439"/>
      <c r="DCB123" s="439"/>
      <c r="DCC123" s="439"/>
      <c r="DCD123" s="439"/>
      <c r="DCE123" s="439"/>
      <c r="DCF123" s="439"/>
      <c r="DCG123" s="439"/>
      <c r="DCH123" s="439"/>
      <c r="DCI123" s="439"/>
      <c r="DCJ123" s="439"/>
      <c r="DCK123" s="439"/>
      <c r="DCL123" s="439"/>
      <c r="DCM123" s="439"/>
      <c r="DCN123" s="439"/>
      <c r="DCO123" s="439"/>
      <c r="DCP123" s="439"/>
      <c r="DCQ123" s="439"/>
      <c r="DCR123" s="439"/>
      <c r="DCS123" s="439"/>
      <c r="DCT123" s="439"/>
      <c r="DCU123" s="439"/>
      <c r="DCV123" s="439"/>
      <c r="DCW123" s="439"/>
      <c r="DCX123" s="439"/>
      <c r="DCY123" s="439"/>
      <c r="DCZ123" s="439"/>
      <c r="DDA123" s="439"/>
      <c r="DDB123" s="439"/>
      <c r="DDC123" s="439"/>
      <c r="DDD123" s="439"/>
      <c r="DDE123" s="439"/>
      <c r="DDF123" s="439"/>
      <c r="DDG123" s="439"/>
      <c r="DDH123" s="439"/>
      <c r="DDI123" s="439"/>
      <c r="DDJ123" s="439"/>
      <c r="DDK123" s="439"/>
      <c r="DDL123" s="439"/>
      <c r="DDM123" s="439"/>
      <c r="DDN123" s="439"/>
      <c r="DDO123" s="439"/>
      <c r="DDP123" s="439"/>
      <c r="DDQ123" s="439"/>
      <c r="DDR123" s="439"/>
      <c r="DDS123" s="439"/>
      <c r="DDT123" s="439"/>
      <c r="DDU123" s="439"/>
      <c r="DDV123" s="439"/>
      <c r="DDW123" s="439"/>
      <c r="DDX123" s="439"/>
      <c r="DDY123" s="439"/>
      <c r="DDZ123" s="439"/>
      <c r="DEA123" s="439"/>
      <c r="DEB123" s="439"/>
      <c r="DEC123" s="439"/>
      <c r="DED123" s="439"/>
      <c r="DEE123" s="439"/>
      <c r="DEF123" s="439"/>
      <c r="DEG123" s="439"/>
      <c r="DEH123" s="439"/>
      <c r="DEI123" s="439"/>
      <c r="DEJ123" s="439"/>
      <c r="DEK123" s="439"/>
      <c r="DEL123" s="439"/>
      <c r="DEM123" s="439"/>
      <c r="DEN123" s="439"/>
      <c r="DEO123" s="439"/>
      <c r="DEP123" s="439"/>
      <c r="DEQ123" s="439"/>
      <c r="DER123" s="439"/>
      <c r="DES123" s="439"/>
      <c r="DET123" s="439"/>
      <c r="DEU123" s="439"/>
      <c r="DEV123" s="439"/>
      <c r="DEW123" s="439"/>
      <c r="DEX123" s="439"/>
      <c r="DEY123" s="439"/>
      <c r="DEZ123" s="439"/>
      <c r="DFA123" s="439"/>
      <c r="DFB123" s="439"/>
      <c r="DFC123" s="439"/>
      <c r="DFD123" s="439"/>
      <c r="DFE123" s="439"/>
      <c r="DFF123" s="439"/>
      <c r="DFG123" s="439"/>
      <c r="DFH123" s="439"/>
      <c r="DFI123" s="439"/>
      <c r="DFJ123" s="439"/>
      <c r="DFK123" s="439"/>
      <c r="DFL123" s="439"/>
      <c r="DFM123" s="439"/>
      <c r="DFN123" s="439"/>
      <c r="DFO123" s="439"/>
      <c r="DFP123" s="439"/>
      <c r="DFQ123" s="439"/>
      <c r="DFR123" s="439"/>
      <c r="DFS123" s="439"/>
      <c r="DFT123" s="439"/>
      <c r="DFU123" s="439"/>
      <c r="DFV123" s="439"/>
      <c r="DFW123" s="439"/>
      <c r="DFX123" s="439"/>
      <c r="DFY123" s="439"/>
      <c r="DFZ123" s="439"/>
      <c r="DGA123" s="439"/>
      <c r="DGB123" s="439"/>
      <c r="DGC123" s="439"/>
      <c r="DGD123" s="439"/>
      <c r="DGE123" s="439"/>
      <c r="DGF123" s="439"/>
      <c r="DGG123" s="439"/>
      <c r="DGH123" s="439"/>
      <c r="DGI123" s="439"/>
      <c r="DGJ123" s="439"/>
      <c r="DGK123" s="439"/>
      <c r="DGL123" s="439"/>
      <c r="DGM123" s="439"/>
      <c r="DGN123" s="439"/>
      <c r="DGO123" s="439"/>
      <c r="DGP123" s="439"/>
      <c r="DGQ123" s="439"/>
      <c r="DGR123" s="439"/>
      <c r="DGS123" s="439"/>
      <c r="DGT123" s="439"/>
      <c r="DGU123" s="439"/>
      <c r="DGV123" s="439"/>
      <c r="DGW123" s="439"/>
      <c r="DGX123" s="439"/>
      <c r="DGY123" s="439"/>
      <c r="DGZ123" s="439"/>
      <c r="DHA123" s="439"/>
      <c r="DHB123" s="439"/>
      <c r="DHC123" s="439"/>
      <c r="DHD123" s="439"/>
      <c r="DHE123" s="439"/>
      <c r="DHF123" s="439"/>
      <c r="DHG123" s="439"/>
      <c r="DHH123" s="439"/>
      <c r="DHI123" s="439"/>
      <c r="DHJ123" s="439"/>
      <c r="DHK123" s="439"/>
      <c r="DHL123" s="439"/>
      <c r="DHM123" s="439"/>
      <c r="DHN123" s="439"/>
      <c r="DHO123" s="439"/>
      <c r="DHP123" s="439"/>
      <c r="DHQ123" s="439"/>
      <c r="DHR123" s="439"/>
      <c r="DHS123" s="439"/>
      <c r="DHT123" s="439"/>
      <c r="DHU123" s="439"/>
      <c r="DHV123" s="439"/>
      <c r="DHW123" s="439"/>
      <c r="DHX123" s="439"/>
      <c r="DHY123" s="439"/>
      <c r="DHZ123" s="439"/>
      <c r="DIA123" s="439"/>
      <c r="DIB123" s="439"/>
      <c r="DIC123" s="439"/>
      <c r="DID123" s="439"/>
      <c r="DIE123" s="439"/>
      <c r="DIF123" s="439"/>
      <c r="DIG123" s="439"/>
      <c r="DIH123" s="439"/>
      <c r="DII123" s="439"/>
      <c r="DIJ123" s="439"/>
      <c r="DIK123" s="439"/>
      <c r="DIL123" s="439"/>
      <c r="DIM123" s="439"/>
      <c r="DIN123" s="439"/>
      <c r="DIO123" s="439"/>
      <c r="DIP123" s="439"/>
      <c r="DIQ123" s="439"/>
      <c r="DIR123" s="439"/>
      <c r="DIS123" s="439"/>
      <c r="DIT123" s="439"/>
      <c r="DIU123" s="439"/>
      <c r="DIV123" s="439"/>
      <c r="DIW123" s="439"/>
      <c r="DIX123" s="439"/>
      <c r="DIY123" s="439"/>
      <c r="DIZ123" s="439"/>
      <c r="DJA123" s="439"/>
      <c r="DJB123" s="439"/>
      <c r="DJC123" s="439"/>
      <c r="DJD123" s="439"/>
      <c r="DJE123" s="439"/>
      <c r="DJF123" s="439"/>
      <c r="DJG123" s="439"/>
      <c r="DJH123" s="439"/>
      <c r="DJI123" s="439"/>
      <c r="DJJ123" s="439"/>
      <c r="DJK123" s="439"/>
      <c r="DJL123" s="439"/>
      <c r="DJM123" s="439"/>
      <c r="DJN123" s="439"/>
      <c r="DJO123" s="439"/>
      <c r="DJP123" s="439"/>
      <c r="DJQ123" s="439"/>
      <c r="DJR123" s="439"/>
      <c r="DJS123" s="439"/>
      <c r="DJT123" s="439"/>
      <c r="DJU123" s="439"/>
      <c r="DJV123" s="439"/>
      <c r="DJW123" s="439"/>
      <c r="DJX123" s="439"/>
      <c r="DJY123" s="439"/>
      <c r="DJZ123" s="439"/>
      <c r="DKA123" s="439"/>
      <c r="DKB123" s="439"/>
      <c r="DKC123" s="439"/>
      <c r="DKD123" s="439"/>
      <c r="DKE123" s="439"/>
      <c r="DKF123" s="439"/>
      <c r="DKG123" s="439"/>
      <c r="DKH123" s="439"/>
      <c r="DKI123" s="439"/>
      <c r="DKJ123" s="439"/>
      <c r="DKK123" s="439"/>
      <c r="DKL123" s="439"/>
      <c r="DKM123" s="439"/>
      <c r="DKN123" s="439"/>
      <c r="DKO123" s="439"/>
      <c r="DKP123" s="439"/>
      <c r="DKQ123" s="439"/>
      <c r="DKR123" s="439"/>
      <c r="DKS123" s="439"/>
      <c r="DKT123" s="439"/>
      <c r="DKU123" s="439"/>
      <c r="DKV123" s="439"/>
      <c r="DKW123" s="439"/>
      <c r="DKX123" s="439"/>
      <c r="DKY123" s="439"/>
      <c r="DKZ123" s="439"/>
      <c r="DLA123" s="439"/>
      <c r="DLB123" s="439"/>
      <c r="DLC123" s="439"/>
      <c r="DLD123" s="439"/>
      <c r="DLE123" s="439"/>
      <c r="DLF123" s="439"/>
      <c r="DLG123" s="439"/>
      <c r="DLH123" s="439"/>
      <c r="DLI123" s="439"/>
      <c r="DLJ123" s="439"/>
      <c r="DLK123" s="439"/>
      <c r="DLL123" s="439"/>
      <c r="DLM123" s="439"/>
      <c r="DLN123" s="439"/>
      <c r="DLO123" s="439"/>
      <c r="DLP123" s="439"/>
      <c r="DLQ123" s="439"/>
      <c r="DLR123" s="439"/>
      <c r="DLS123" s="439"/>
      <c r="DLT123" s="439"/>
      <c r="DLU123" s="439"/>
      <c r="DLV123" s="439"/>
      <c r="DLW123" s="439"/>
      <c r="DLX123" s="439"/>
      <c r="DLY123" s="439"/>
      <c r="DLZ123" s="439"/>
      <c r="DMA123" s="439"/>
      <c r="DMB123" s="439"/>
      <c r="DMC123" s="439"/>
      <c r="DMD123" s="439"/>
      <c r="DME123" s="439"/>
      <c r="DMF123" s="439"/>
      <c r="DMG123" s="439"/>
      <c r="DMH123" s="439"/>
      <c r="DMI123" s="439"/>
      <c r="DMJ123" s="439"/>
      <c r="DMK123" s="439"/>
      <c r="DML123" s="439"/>
      <c r="DMM123" s="439"/>
      <c r="DMN123" s="439"/>
      <c r="DMO123" s="439"/>
      <c r="DMP123" s="439"/>
      <c r="DMQ123" s="439"/>
      <c r="DMR123" s="439"/>
      <c r="DMS123" s="439"/>
      <c r="DMT123" s="439"/>
      <c r="DMU123" s="439"/>
      <c r="DMV123" s="439"/>
      <c r="DMW123" s="439"/>
      <c r="DMX123" s="439"/>
      <c r="DMY123" s="439"/>
      <c r="DMZ123" s="439"/>
      <c r="DNA123" s="439"/>
      <c r="DNB123" s="439"/>
      <c r="DNC123" s="439"/>
      <c r="DND123" s="439"/>
      <c r="DNE123" s="439"/>
      <c r="DNF123" s="439"/>
      <c r="DNG123" s="439"/>
      <c r="DNH123" s="439"/>
      <c r="DNI123" s="439"/>
      <c r="DNJ123" s="439"/>
      <c r="DNK123" s="439"/>
      <c r="DNL123" s="439"/>
      <c r="DNM123" s="439"/>
      <c r="DNN123" s="439"/>
      <c r="DNO123" s="439"/>
      <c r="DNP123" s="439"/>
      <c r="DNQ123" s="439"/>
      <c r="DNR123" s="439"/>
      <c r="DNS123" s="439"/>
      <c r="DNT123" s="439"/>
      <c r="DNU123" s="439"/>
      <c r="DNV123" s="439"/>
      <c r="DNW123" s="439"/>
      <c r="DNX123" s="439"/>
      <c r="DNY123" s="439"/>
      <c r="DNZ123" s="439"/>
      <c r="DOA123" s="439"/>
      <c r="DOB123" s="439"/>
      <c r="DOC123" s="439"/>
      <c r="DOD123" s="439"/>
      <c r="DOE123" s="439"/>
      <c r="DOF123" s="439"/>
      <c r="DOG123" s="439"/>
      <c r="DOH123" s="439"/>
      <c r="DOI123" s="439"/>
      <c r="DOJ123" s="439"/>
      <c r="DOK123" s="439"/>
      <c r="DOL123" s="439"/>
      <c r="DOM123" s="439"/>
      <c r="DON123" s="439"/>
      <c r="DOO123" s="439"/>
      <c r="DOP123" s="439"/>
      <c r="DOQ123" s="439"/>
      <c r="DOR123" s="439"/>
      <c r="DOS123" s="439"/>
      <c r="DOT123" s="439"/>
      <c r="DOU123" s="439"/>
      <c r="DOV123" s="439"/>
      <c r="DOW123" s="439"/>
      <c r="DOX123" s="439"/>
      <c r="DOY123" s="439"/>
      <c r="DOZ123" s="439"/>
      <c r="DPA123" s="439"/>
      <c r="DPB123" s="439"/>
      <c r="DPC123" s="439"/>
      <c r="DPD123" s="439"/>
      <c r="DPE123" s="439"/>
      <c r="DPF123" s="439"/>
      <c r="DPG123" s="439"/>
      <c r="DPH123" s="439"/>
      <c r="DPI123" s="439"/>
      <c r="DPJ123" s="439"/>
      <c r="DPK123" s="439"/>
      <c r="DPL123" s="439"/>
      <c r="DPM123" s="439"/>
      <c r="DPN123" s="439"/>
      <c r="DPO123" s="439"/>
      <c r="DPP123" s="439"/>
      <c r="DPQ123" s="439"/>
      <c r="DPR123" s="439"/>
      <c r="DPS123" s="439"/>
      <c r="DPT123" s="439"/>
      <c r="DPU123" s="439"/>
      <c r="DPV123" s="439"/>
      <c r="DPW123" s="439"/>
      <c r="DPX123" s="439"/>
      <c r="DPY123" s="439"/>
      <c r="DPZ123" s="439"/>
      <c r="DQA123" s="439"/>
      <c r="DQB123" s="439"/>
      <c r="DQC123" s="439"/>
      <c r="DQD123" s="439"/>
      <c r="DQE123" s="439"/>
      <c r="DQF123" s="439"/>
      <c r="DQG123" s="439"/>
      <c r="DQH123" s="439"/>
      <c r="DQI123" s="439"/>
      <c r="DQJ123" s="439"/>
      <c r="DQK123" s="439"/>
      <c r="DQL123" s="439"/>
      <c r="DQM123" s="439"/>
      <c r="DQN123" s="439"/>
      <c r="DQO123" s="439"/>
      <c r="DQP123" s="439"/>
      <c r="DQQ123" s="439"/>
      <c r="DQR123" s="439"/>
      <c r="DQS123" s="439"/>
      <c r="DQT123" s="439"/>
      <c r="DQU123" s="439"/>
      <c r="DQV123" s="439"/>
      <c r="DQW123" s="439"/>
      <c r="DQX123" s="439"/>
      <c r="DQY123" s="439"/>
      <c r="DQZ123" s="439"/>
      <c r="DRA123" s="439"/>
      <c r="DRB123" s="439"/>
      <c r="DRC123" s="439"/>
      <c r="DRD123" s="439"/>
      <c r="DRE123" s="439"/>
      <c r="DRF123" s="439"/>
      <c r="DRG123" s="439"/>
      <c r="DRH123" s="439"/>
      <c r="DRI123" s="439"/>
      <c r="DRJ123" s="439"/>
      <c r="DRK123" s="439"/>
      <c r="DRL123" s="439"/>
      <c r="DRM123" s="439"/>
      <c r="DRN123" s="439"/>
      <c r="DRO123" s="439"/>
      <c r="DRP123" s="439"/>
      <c r="DRQ123" s="439"/>
      <c r="DRR123" s="439"/>
      <c r="DRS123" s="439"/>
      <c r="DRT123" s="439"/>
      <c r="DRU123" s="439"/>
      <c r="DRV123" s="439"/>
      <c r="DRW123" s="439"/>
      <c r="DRX123" s="439"/>
      <c r="DRY123" s="439"/>
      <c r="DRZ123" s="439"/>
      <c r="DSA123" s="439"/>
      <c r="DSB123" s="439"/>
      <c r="DSC123" s="439"/>
      <c r="DSD123" s="439"/>
      <c r="DSE123" s="439"/>
      <c r="DSF123" s="439"/>
      <c r="DSG123" s="439"/>
      <c r="DSH123" s="439"/>
      <c r="DSI123" s="439"/>
      <c r="DSJ123" s="439"/>
      <c r="DSK123" s="439"/>
      <c r="DSL123" s="439"/>
      <c r="DSM123" s="439"/>
      <c r="DSN123" s="439"/>
      <c r="DSO123" s="439"/>
      <c r="DSP123" s="439"/>
      <c r="DSQ123" s="439"/>
      <c r="DSR123" s="439"/>
      <c r="DSS123" s="439"/>
      <c r="DST123" s="439"/>
      <c r="DSU123" s="439"/>
      <c r="DSV123" s="439"/>
      <c r="DSW123" s="439"/>
      <c r="DSX123" s="439"/>
      <c r="DSY123" s="439"/>
      <c r="DSZ123" s="439"/>
      <c r="DTA123" s="439"/>
      <c r="DTB123" s="439"/>
      <c r="DTC123" s="439"/>
      <c r="DTD123" s="439"/>
      <c r="DTE123" s="439"/>
      <c r="DTF123" s="439"/>
      <c r="DTG123" s="439"/>
      <c r="DTH123" s="439"/>
      <c r="DTI123" s="439"/>
      <c r="DTJ123" s="439"/>
      <c r="DTK123" s="439"/>
      <c r="DTL123" s="439"/>
      <c r="DTM123" s="439"/>
      <c r="DTN123" s="439"/>
      <c r="DTO123" s="439"/>
      <c r="DTP123" s="439"/>
      <c r="DTQ123" s="439"/>
      <c r="DTR123" s="439"/>
      <c r="DTS123" s="439"/>
      <c r="DTT123" s="439"/>
      <c r="DTU123" s="439"/>
      <c r="DTV123" s="439"/>
      <c r="DTW123" s="439"/>
      <c r="DTX123" s="439"/>
      <c r="DTY123" s="439"/>
      <c r="DTZ123" s="439"/>
      <c r="DUA123" s="439"/>
      <c r="DUB123" s="439"/>
      <c r="DUC123" s="439"/>
      <c r="DUD123" s="439"/>
      <c r="DUE123" s="439"/>
      <c r="DUF123" s="439"/>
      <c r="DUG123" s="439"/>
      <c r="DUH123" s="439"/>
      <c r="DUI123" s="439"/>
      <c r="DUJ123" s="439"/>
      <c r="DUK123" s="439"/>
      <c r="DUL123" s="439"/>
      <c r="DUM123" s="439"/>
      <c r="DUN123" s="439"/>
      <c r="DUO123" s="439"/>
      <c r="DUP123" s="439"/>
      <c r="DUQ123" s="439"/>
      <c r="DUR123" s="439"/>
      <c r="DUS123" s="439"/>
      <c r="DUT123" s="439"/>
      <c r="DUU123" s="439"/>
      <c r="DUV123" s="439"/>
      <c r="DUW123" s="439"/>
      <c r="DUX123" s="439"/>
      <c r="DUY123" s="439"/>
      <c r="DUZ123" s="439"/>
      <c r="DVA123" s="439"/>
      <c r="DVB123" s="439"/>
      <c r="DVC123" s="439"/>
      <c r="DVD123" s="439"/>
      <c r="DVE123" s="439"/>
      <c r="DVF123" s="439"/>
      <c r="DVG123" s="439"/>
      <c r="DVH123" s="439"/>
      <c r="DVI123" s="439"/>
      <c r="DVJ123" s="439"/>
      <c r="DVK123" s="439"/>
      <c r="DVL123" s="439"/>
      <c r="DVM123" s="439"/>
      <c r="DVN123" s="439"/>
      <c r="DVO123" s="439"/>
      <c r="DVP123" s="439"/>
      <c r="DVQ123" s="439"/>
      <c r="DVR123" s="439"/>
      <c r="DVS123" s="439"/>
      <c r="DVT123" s="439"/>
      <c r="DVU123" s="439"/>
      <c r="DVV123" s="439"/>
      <c r="DVW123" s="439"/>
      <c r="DVX123" s="439"/>
      <c r="DVY123" s="439"/>
      <c r="DVZ123" s="439"/>
      <c r="DWA123" s="439"/>
      <c r="DWB123" s="439"/>
      <c r="DWC123" s="439"/>
      <c r="DWD123" s="439"/>
      <c r="DWE123" s="439"/>
      <c r="DWF123" s="439"/>
      <c r="DWG123" s="439"/>
      <c r="DWH123" s="439"/>
      <c r="DWI123" s="439"/>
      <c r="DWJ123" s="439"/>
      <c r="DWK123" s="439"/>
      <c r="DWL123" s="439"/>
      <c r="DWM123" s="439"/>
      <c r="DWN123" s="439"/>
      <c r="DWO123" s="439"/>
      <c r="DWP123" s="439"/>
      <c r="DWQ123" s="439"/>
      <c r="DWR123" s="439"/>
      <c r="DWS123" s="439"/>
      <c r="DWT123" s="439"/>
      <c r="DWU123" s="439"/>
      <c r="DWV123" s="439"/>
      <c r="DWW123" s="439"/>
      <c r="DWX123" s="439"/>
      <c r="DWY123" s="439"/>
      <c r="DWZ123" s="439"/>
      <c r="DXA123" s="439"/>
      <c r="DXB123" s="439"/>
      <c r="DXC123" s="439"/>
      <c r="DXD123" s="439"/>
      <c r="DXE123" s="439"/>
      <c r="DXF123" s="439"/>
      <c r="DXG123" s="439"/>
      <c r="DXH123" s="439"/>
      <c r="DXI123" s="439"/>
      <c r="DXJ123" s="439"/>
      <c r="DXK123" s="439"/>
      <c r="DXL123" s="439"/>
      <c r="DXM123" s="439"/>
      <c r="DXN123" s="439"/>
      <c r="DXO123" s="439"/>
      <c r="DXP123" s="439"/>
      <c r="DXQ123" s="439"/>
      <c r="DXR123" s="439"/>
      <c r="DXS123" s="439"/>
      <c r="DXT123" s="439"/>
      <c r="DXU123" s="439"/>
      <c r="DXV123" s="439"/>
      <c r="DXW123" s="439"/>
      <c r="DXX123" s="439"/>
      <c r="DXY123" s="439"/>
      <c r="DXZ123" s="439"/>
      <c r="DYA123" s="439"/>
      <c r="DYB123" s="439"/>
      <c r="DYC123" s="439"/>
      <c r="DYD123" s="439"/>
      <c r="DYE123" s="439"/>
      <c r="DYF123" s="439"/>
      <c r="DYG123" s="439"/>
      <c r="DYH123" s="439"/>
      <c r="DYI123" s="439"/>
      <c r="DYJ123" s="439"/>
      <c r="DYK123" s="439"/>
      <c r="DYL123" s="439"/>
      <c r="DYM123" s="439"/>
      <c r="DYN123" s="439"/>
      <c r="DYO123" s="439"/>
      <c r="DYP123" s="439"/>
      <c r="DYQ123" s="439"/>
      <c r="DYR123" s="439"/>
      <c r="DYS123" s="439"/>
      <c r="DYT123" s="439"/>
      <c r="DYU123" s="439"/>
      <c r="DYV123" s="439"/>
      <c r="DYW123" s="439"/>
      <c r="DYX123" s="439"/>
      <c r="DYY123" s="439"/>
      <c r="DYZ123" s="439"/>
      <c r="DZA123" s="439"/>
      <c r="DZB123" s="439"/>
      <c r="DZC123" s="439"/>
      <c r="DZD123" s="439"/>
      <c r="DZE123" s="439"/>
      <c r="DZF123" s="439"/>
      <c r="DZG123" s="439"/>
      <c r="DZH123" s="439"/>
      <c r="DZI123" s="439"/>
      <c r="DZJ123" s="439"/>
      <c r="DZK123" s="439"/>
      <c r="DZL123" s="439"/>
      <c r="DZM123" s="439"/>
      <c r="DZN123" s="439"/>
      <c r="DZO123" s="439"/>
      <c r="DZP123" s="439"/>
      <c r="DZQ123" s="439"/>
      <c r="DZR123" s="439"/>
      <c r="DZS123" s="439"/>
      <c r="DZT123" s="439"/>
      <c r="DZU123" s="439"/>
      <c r="DZV123" s="439"/>
      <c r="DZW123" s="439"/>
      <c r="DZX123" s="439"/>
      <c r="DZY123" s="439"/>
      <c r="DZZ123" s="439"/>
      <c r="EAA123" s="439"/>
      <c r="EAB123" s="439"/>
      <c r="EAC123" s="439"/>
      <c r="EAD123" s="439"/>
      <c r="EAE123" s="439"/>
      <c r="EAF123" s="439"/>
      <c r="EAG123" s="439"/>
      <c r="EAH123" s="439"/>
      <c r="EAI123" s="439"/>
      <c r="EAJ123" s="439"/>
      <c r="EAK123" s="439"/>
      <c r="EAL123" s="439"/>
      <c r="EAM123" s="439"/>
      <c r="EAN123" s="439"/>
      <c r="EAO123" s="439"/>
      <c r="EAP123" s="439"/>
      <c r="EAQ123" s="439"/>
      <c r="EAR123" s="439"/>
      <c r="EAS123" s="439"/>
      <c r="EAT123" s="439"/>
      <c r="EAU123" s="439"/>
      <c r="EAV123" s="439"/>
      <c r="EAW123" s="439"/>
      <c r="EAX123" s="439"/>
      <c r="EAY123" s="439"/>
      <c r="EAZ123" s="439"/>
      <c r="EBA123" s="439"/>
      <c r="EBB123" s="439"/>
      <c r="EBC123" s="439"/>
      <c r="EBD123" s="439"/>
      <c r="EBE123" s="439"/>
      <c r="EBF123" s="439"/>
      <c r="EBG123" s="439"/>
      <c r="EBH123" s="439"/>
      <c r="EBI123" s="439"/>
      <c r="EBJ123" s="439"/>
      <c r="EBK123" s="439"/>
      <c r="EBL123" s="439"/>
      <c r="EBM123" s="439"/>
      <c r="EBN123" s="439"/>
      <c r="EBO123" s="439"/>
      <c r="EBP123" s="439"/>
      <c r="EBQ123" s="439"/>
      <c r="EBR123" s="439"/>
      <c r="EBS123" s="439"/>
      <c r="EBT123" s="439"/>
      <c r="EBU123" s="439"/>
      <c r="EBV123" s="439"/>
      <c r="EBW123" s="439"/>
      <c r="EBX123" s="439"/>
      <c r="EBY123" s="439"/>
      <c r="EBZ123" s="439"/>
      <c r="ECA123" s="439"/>
      <c r="ECB123" s="439"/>
      <c r="ECC123" s="439"/>
      <c r="ECD123" s="439"/>
      <c r="ECE123" s="439"/>
      <c r="ECF123" s="439"/>
      <c r="ECG123" s="439"/>
      <c r="ECH123" s="439"/>
      <c r="ECI123" s="439"/>
      <c r="ECJ123" s="439"/>
      <c r="ECK123" s="439"/>
      <c r="ECL123" s="439"/>
      <c r="ECM123" s="439"/>
      <c r="ECN123" s="439"/>
      <c r="ECO123" s="439"/>
      <c r="ECP123" s="439"/>
      <c r="ECQ123" s="439"/>
      <c r="ECR123" s="439"/>
      <c r="ECS123" s="439"/>
      <c r="ECT123" s="439"/>
      <c r="ECU123" s="439"/>
      <c r="ECV123" s="439"/>
      <c r="ECW123" s="439"/>
      <c r="ECX123" s="439"/>
      <c r="ECY123" s="439"/>
      <c r="ECZ123" s="439"/>
      <c r="EDA123" s="439"/>
      <c r="EDB123" s="439"/>
      <c r="EDC123" s="439"/>
      <c r="EDD123" s="439"/>
      <c r="EDE123" s="439"/>
      <c r="EDF123" s="439"/>
      <c r="EDG123" s="439"/>
      <c r="EDH123" s="439"/>
      <c r="EDI123" s="439"/>
      <c r="EDJ123" s="439"/>
      <c r="EDK123" s="439"/>
      <c r="EDL123" s="439"/>
      <c r="EDM123" s="439"/>
      <c r="EDN123" s="439"/>
      <c r="EDO123" s="439"/>
      <c r="EDP123" s="439"/>
      <c r="EDQ123" s="439"/>
      <c r="EDR123" s="439"/>
      <c r="EDS123" s="439"/>
      <c r="EDT123" s="439"/>
      <c r="EDU123" s="439"/>
      <c r="EDV123" s="439"/>
      <c r="EDW123" s="439"/>
      <c r="EDX123" s="439"/>
      <c r="EDY123" s="439"/>
      <c r="EDZ123" s="439"/>
      <c r="EEA123" s="439"/>
      <c r="EEB123" s="439"/>
      <c r="EEC123" s="439"/>
      <c r="EED123" s="439"/>
      <c r="EEE123" s="439"/>
      <c r="EEF123" s="439"/>
      <c r="EEG123" s="439"/>
      <c r="EEH123" s="439"/>
      <c r="EEI123" s="439"/>
      <c r="EEJ123" s="439"/>
      <c r="EEK123" s="439"/>
      <c r="EEL123" s="439"/>
      <c r="EEM123" s="439"/>
      <c r="EEN123" s="439"/>
      <c r="EEO123" s="439"/>
      <c r="EEP123" s="439"/>
      <c r="EEQ123" s="439"/>
      <c r="EER123" s="439"/>
      <c r="EES123" s="439"/>
      <c r="EET123" s="439"/>
      <c r="EEU123" s="439"/>
      <c r="EEV123" s="439"/>
      <c r="EEW123" s="439"/>
      <c r="EEX123" s="439"/>
      <c r="EEY123" s="439"/>
      <c r="EEZ123" s="439"/>
      <c r="EFA123" s="439"/>
      <c r="EFB123" s="439"/>
      <c r="EFC123" s="439"/>
      <c r="EFD123" s="439"/>
      <c r="EFE123" s="439"/>
      <c r="EFF123" s="439"/>
      <c r="EFG123" s="439"/>
      <c r="EFH123" s="439"/>
      <c r="EFI123" s="439"/>
      <c r="EFJ123" s="439"/>
      <c r="EFK123" s="439"/>
      <c r="EFL123" s="439"/>
      <c r="EFM123" s="439"/>
      <c r="EFN123" s="439"/>
      <c r="EFO123" s="439"/>
      <c r="EFP123" s="439"/>
      <c r="EFQ123" s="439"/>
      <c r="EFR123" s="439"/>
      <c r="EFS123" s="439"/>
      <c r="EFT123" s="439"/>
      <c r="EFU123" s="439"/>
      <c r="EFV123" s="439"/>
      <c r="EFW123" s="439"/>
      <c r="EFX123" s="439"/>
      <c r="EFY123" s="439"/>
      <c r="EFZ123" s="439"/>
      <c r="EGA123" s="439"/>
      <c r="EGB123" s="439"/>
      <c r="EGC123" s="439"/>
      <c r="EGD123" s="439"/>
      <c r="EGE123" s="439"/>
      <c r="EGF123" s="439"/>
      <c r="EGG123" s="439"/>
      <c r="EGH123" s="439"/>
      <c r="EGI123" s="439"/>
      <c r="EGJ123" s="439"/>
      <c r="EGK123" s="439"/>
      <c r="EGL123" s="439"/>
      <c r="EGM123" s="439"/>
      <c r="EGN123" s="439"/>
      <c r="EGO123" s="439"/>
      <c r="EGP123" s="439"/>
      <c r="EGQ123" s="439"/>
      <c r="EGR123" s="439"/>
      <c r="EGS123" s="439"/>
      <c r="EGT123" s="439"/>
      <c r="EGU123" s="439"/>
      <c r="EGV123" s="439"/>
      <c r="EGW123" s="439"/>
      <c r="EGX123" s="439"/>
      <c r="EGY123" s="439"/>
      <c r="EGZ123" s="439"/>
      <c r="EHA123" s="439"/>
      <c r="EHB123" s="439"/>
      <c r="EHC123" s="439"/>
      <c r="EHD123" s="439"/>
      <c r="EHE123" s="439"/>
      <c r="EHF123" s="439"/>
      <c r="EHG123" s="439"/>
      <c r="EHH123" s="439"/>
      <c r="EHI123" s="439"/>
      <c r="EHJ123" s="439"/>
      <c r="EHK123" s="439"/>
      <c r="EHL123" s="439"/>
      <c r="EHM123" s="439"/>
      <c r="EHN123" s="439"/>
      <c r="EHO123" s="439"/>
      <c r="EHP123" s="439"/>
      <c r="EHQ123" s="439"/>
      <c r="EHR123" s="439"/>
      <c r="EHS123" s="439"/>
      <c r="EHT123" s="439"/>
      <c r="EHU123" s="439"/>
      <c r="EHV123" s="439"/>
      <c r="EHW123" s="439"/>
      <c r="EHX123" s="439"/>
      <c r="EHY123" s="439"/>
      <c r="EHZ123" s="439"/>
      <c r="EIA123" s="439"/>
      <c r="EIB123" s="439"/>
      <c r="EIC123" s="439"/>
      <c r="EID123" s="439"/>
      <c r="EIE123" s="439"/>
      <c r="EIF123" s="439"/>
      <c r="EIG123" s="439"/>
      <c r="EIH123" s="439"/>
      <c r="EII123" s="439"/>
      <c r="EIJ123" s="439"/>
      <c r="EIK123" s="439"/>
      <c r="EIL123" s="439"/>
      <c r="EIM123" s="439"/>
      <c r="EIN123" s="439"/>
      <c r="EIO123" s="439"/>
      <c r="EIP123" s="439"/>
      <c r="EIQ123" s="439"/>
      <c r="EIR123" s="439"/>
      <c r="EIS123" s="439"/>
      <c r="EIT123" s="439"/>
      <c r="EIU123" s="439"/>
      <c r="EIV123" s="439"/>
      <c r="EIW123" s="439"/>
      <c r="EIX123" s="439"/>
      <c r="EIY123" s="439"/>
      <c r="EIZ123" s="439"/>
      <c r="EJA123" s="439"/>
      <c r="EJB123" s="439"/>
      <c r="EJC123" s="439"/>
      <c r="EJD123" s="439"/>
      <c r="EJE123" s="439"/>
      <c r="EJF123" s="439"/>
      <c r="EJG123" s="439"/>
      <c r="EJH123" s="439"/>
      <c r="EJI123" s="439"/>
      <c r="EJJ123" s="439"/>
      <c r="EJK123" s="439"/>
      <c r="EJL123" s="439"/>
      <c r="EJM123" s="439"/>
      <c r="EJN123" s="439"/>
      <c r="EJO123" s="439"/>
      <c r="EJP123" s="439"/>
      <c r="EJQ123" s="439"/>
      <c r="EJR123" s="439"/>
      <c r="EJS123" s="439"/>
      <c r="EJT123" s="439"/>
      <c r="EJU123" s="439"/>
      <c r="EJV123" s="439"/>
      <c r="EJW123" s="439"/>
      <c r="EJX123" s="439"/>
      <c r="EJY123" s="439"/>
      <c r="EJZ123" s="439"/>
      <c r="EKA123" s="439"/>
      <c r="EKB123" s="439"/>
      <c r="EKC123" s="439"/>
      <c r="EKD123" s="439"/>
      <c r="EKE123" s="439"/>
      <c r="EKF123" s="439"/>
      <c r="EKG123" s="439"/>
      <c r="EKH123" s="439"/>
      <c r="EKI123" s="439"/>
      <c r="EKJ123" s="439"/>
      <c r="EKK123" s="439"/>
      <c r="EKL123" s="439"/>
      <c r="EKM123" s="439"/>
      <c r="EKN123" s="439"/>
      <c r="EKO123" s="439"/>
      <c r="EKP123" s="439"/>
      <c r="EKQ123" s="439"/>
      <c r="EKR123" s="439"/>
      <c r="EKS123" s="439"/>
      <c r="EKT123" s="439"/>
      <c r="EKU123" s="439"/>
      <c r="EKV123" s="439"/>
      <c r="EKW123" s="439"/>
      <c r="EKX123" s="439"/>
      <c r="EKY123" s="439"/>
      <c r="EKZ123" s="439"/>
      <c r="ELA123" s="439"/>
      <c r="ELB123" s="439"/>
      <c r="ELC123" s="439"/>
      <c r="ELD123" s="439"/>
      <c r="ELE123" s="439"/>
      <c r="ELF123" s="439"/>
      <c r="ELG123" s="439"/>
      <c r="ELH123" s="439"/>
      <c r="ELI123" s="439"/>
      <c r="ELJ123" s="439"/>
      <c r="ELK123" s="439"/>
      <c r="ELL123" s="439"/>
      <c r="ELM123" s="439"/>
      <c r="ELN123" s="439"/>
      <c r="ELO123" s="439"/>
      <c r="ELP123" s="439"/>
      <c r="ELQ123" s="439"/>
      <c r="ELR123" s="439"/>
      <c r="ELS123" s="439"/>
      <c r="ELT123" s="439"/>
      <c r="ELU123" s="439"/>
      <c r="ELV123" s="439"/>
      <c r="ELW123" s="439"/>
      <c r="ELX123" s="439"/>
      <c r="ELY123" s="439"/>
      <c r="ELZ123" s="439"/>
      <c r="EMA123" s="439"/>
      <c r="EMB123" s="439"/>
      <c r="EMC123" s="439"/>
      <c r="EMD123" s="439"/>
      <c r="EME123" s="439"/>
      <c r="EMF123" s="439"/>
      <c r="EMG123" s="439"/>
      <c r="EMH123" s="439"/>
      <c r="EMI123" s="439"/>
      <c r="EMJ123" s="439"/>
      <c r="EMK123" s="439"/>
      <c r="EML123" s="439"/>
      <c r="EMM123" s="439"/>
      <c r="EMN123" s="439"/>
      <c r="EMO123" s="439"/>
      <c r="EMP123" s="439"/>
      <c r="EMQ123" s="439"/>
      <c r="EMR123" s="439"/>
      <c r="EMS123" s="439"/>
      <c r="EMT123" s="439"/>
      <c r="EMU123" s="439"/>
      <c r="EMV123" s="439"/>
      <c r="EMW123" s="439"/>
      <c r="EMX123" s="439"/>
      <c r="EMY123" s="439"/>
      <c r="EMZ123" s="439"/>
      <c r="ENA123" s="439"/>
      <c r="ENB123" s="439"/>
      <c r="ENC123" s="439"/>
      <c r="END123" s="439"/>
      <c r="ENE123" s="439"/>
      <c r="ENF123" s="439"/>
      <c r="ENG123" s="439"/>
      <c r="ENH123" s="439"/>
      <c r="ENI123" s="439"/>
      <c r="ENJ123" s="439"/>
      <c r="ENK123" s="439"/>
      <c r="ENL123" s="439"/>
      <c r="ENM123" s="439"/>
      <c r="ENN123" s="439"/>
      <c r="ENO123" s="439"/>
      <c r="ENP123" s="439"/>
      <c r="ENQ123" s="439"/>
      <c r="ENR123" s="439"/>
      <c r="ENS123" s="439"/>
      <c r="ENT123" s="439"/>
      <c r="ENU123" s="439"/>
      <c r="ENV123" s="439"/>
      <c r="ENW123" s="439"/>
      <c r="ENX123" s="439"/>
      <c r="ENY123" s="439"/>
      <c r="ENZ123" s="439"/>
      <c r="EOA123" s="439"/>
      <c r="EOB123" s="439"/>
      <c r="EOC123" s="439"/>
      <c r="EOD123" s="439"/>
      <c r="EOE123" s="439"/>
      <c r="EOF123" s="439"/>
      <c r="EOG123" s="439"/>
      <c r="EOH123" s="439"/>
      <c r="EOI123" s="439"/>
      <c r="EOJ123" s="439"/>
      <c r="EOK123" s="439"/>
      <c r="EOL123" s="439"/>
      <c r="EOM123" s="439"/>
      <c r="EON123" s="439"/>
      <c r="EOO123" s="439"/>
      <c r="EOP123" s="439"/>
      <c r="EOQ123" s="439"/>
      <c r="EOR123" s="439"/>
      <c r="EOS123" s="439"/>
      <c r="EOT123" s="439"/>
      <c r="EOU123" s="439"/>
      <c r="EOV123" s="439"/>
      <c r="EOW123" s="439"/>
      <c r="EOX123" s="439"/>
      <c r="EOY123" s="439"/>
      <c r="EOZ123" s="439"/>
      <c r="EPA123" s="439"/>
      <c r="EPB123" s="439"/>
      <c r="EPC123" s="439"/>
      <c r="EPD123" s="439"/>
      <c r="EPE123" s="439"/>
      <c r="EPF123" s="439"/>
      <c r="EPG123" s="439"/>
      <c r="EPH123" s="439"/>
      <c r="EPI123" s="439"/>
      <c r="EPJ123" s="439"/>
      <c r="EPK123" s="439"/>
      <c r="EPL123" s="439"/>
      <c r="EPM123" s="439"/>
      <c r="EPN123" s="439"/>
      <c r="EPO123" s="439"/>
      <c r="EPP123" s="439"/>
      <c r="EPQ123" s="439"/>
      <c r="EPR123" s="439"/>
      <c r="EPS123" s="439"/>
      <c r="EPT123" s="439"/>
      <c r="EPU123" s="439"/>
      <c r="EPV123" s="439"/>
      <c r="EPW123" s="439"/>
      <c r="EPX123" s="439"/>
      <c r="EPY123" s="439"/>
      <c r="EPZ123" s="439"/>
      <c r="EQA123" s="439"/>
      <c r="EQB123" s="439"/>
      <c r="EQC123" s="439"/>
      <c r="EQD123" s="439"/>
      <c r="EQE123" s="439"/>
      <c r="EQF123" s="439"/>
      <c r="EQG123" s="439"/>
      <c r="EQH123" s="439"/>
      <c r="EQI123" s="439"/>
      <c r="EQJ123" s="439"/>
      <c r="EQK123" s="439"/>
      <c r="EQL123" s="439"/>
      <c r="EQM123" s="439"/>
      <c r="EQN123" s="439"/>
      <c r="EQO123" s="439"/>
      <c r="EQP123" s="439"/>
      <c r="EQQ123" s="439"/>
      <c r="EQR123" s="439"/>
      <c r="EQS123" s="439"/>
      <c r="EQT123" s="439"/>
      <c r="EQU123" s="439"/>
      <c r="EQV123" s="439"/>
      <c r="EQW123" s="439"/>
      <c r="EQX123" s="439"/>
      <c r="EQY123" s="439"/>
      <c r="EQZ123" s="439"/>
      <c r="ERA123" s="439"/>
      <c r="ERB123" s="439"/>
      <c r="ERC123" s="439"/>
      <c r="ERD123" s="439"/>
      <c r="ERE123" s="439"/>
      <c r="ERF123" s="439"/>
      <c r="ERG123" s="439"/>
      <c r="ERH123" s="439"/>
      <c r="ERI123" s="439"/>
      <c r="ERJ123" s="439"/>
      <c r="ERK123" s="439"/>
      <c r="ERL123" s="439"/>
      <c r="ERM123" s="439"/>
      <c r="ERN123" s="439"/>
      <c r="ERO123" s="439"/>
      <c r="ERP123" s="439"/>
      <c r="ERQ123" s="439"/>
      <c r="ERR123" s="439"/>
      <c r="ERS123" s="439"/>
      <c r="ERT123" s="439"/>
      <c r="ERU123" s="439"/>
      <c r="ERV123" s="439"/>
      <c r="ERW123" s="439"/>
      <c r="ERX123" s="439"/>
      <c r="ERY123" s="439"/>
      <c r="ERZ123" s="439"/>
      <c r="ESA123" s="439"/>
      <c r="ESB123" s="439"/>
      <c r="ESC123" s="439"/>
      <c r="ESD123" s="439"/>
      <c r="ESE123" s="439"/>
      <c r="ESF123" s="439"/>
      <c r="ESG123" s="439"/>
      <c r="ESH123" s="439"/>
      <c r="ESI123" s="439"/>
      <c r="ESJ123" s="439"/>
      <c r="ESK123" s="439"/>
      <c r="ESL123" s="439"/>
      <c r="ESM123" s="439"/>
      <c r="ESN123" s="439"/>
      <c r="ESO123" s="439"/>
      <c r="ESP123" s="439"/>
      <c r="ESQ123" s="439"/>
      <c r="ESR123" s="439"/>
      <c r="ESS123" s="439"/>
      <c r="EST123" s="439"/>
      <c r="ESU123" s="439"/>
      <c r="ESV123" s="439"/>
      <c r="ESW123" s="439"/>
      <c r="ESX123" s="439"/>
      <c r="ESY123" s="439"/>
      <c r="ESZ123" s="439"/>
      <c r="ETA123" s="439"/>
      <c r="ETB123" s="439"/>
      <c r="ETC123" s="439"/>
      <c r="ETD123" s="439"/>
      <c r="ETE123" s="439"/>
      <c r="ETF123" s="439"/>
      <c r="ETG123" s="439"/>
      <c r="ETH123" s="439"/>
      <c r="ETI123" s="439"/>
      <c r="ETJ123" s="439"/>
      <c r="ETK123" s="439"/>
      <c r="ETL123" s="439"/>
      <c r="ETM123" s="439"/>
      <c r="ETN123" s="439"/>
      <c r="ETO123" s="439"/>
      <c r="ETP123" s="439"/>
      <c r="ETQ123" s="439"/>
      <c r="ETR123" s="439"/>
      <c r="ETS123" s="439"/>
      <c r="ETT123" s="439"/>
      <c r="ETU123" s="439"/>
      <c r="ETV123" s="439"/>
      <c r="ETW123" s="439"/>
      <c r="ETX123" s="439"/>
      <c r="ETY123" s="439"/>
      <c r="ETZ123" s="439"/>
      <c r="EUA123" s="439"/>
      <c r="EUB123" s="439"/>
      <c r="EUC123" s="439"/>
      <c r="EUD123" s="439"/>
      <c r="EUE123" s="439"/>
      <c r="EUF123" s="439"/>
      <c r="EUG123" s="439"/>
      <c r="EUH123" s="439"/>
      <c r="EUI123" s="439"/>
      <c r="EUJ123" s="439"/>
      <c r="EUK123" s="439"/>
      <c r="EUL123" s="439"/>
      <c r="EUM123" s="439"/>
      <c r="EUN123" s="439"/>
      <c r="EUO123" s="439"/>
      <c r="EUP123" s="439"/>
      <c r="EUQ123" s="439"/>
      <c r="EUR123" s="439"/>
      <c r="EUS123" s="439"/>
      <c r="EUT123" s="439"/>
      <c r="EUU123" s="439"/>
      <c r="EUV123" s="439"/>
      <c r="EUW123" s="439"/>
      <c r="EUX123" s="439"/>
      <c r="EUY123" s="439"/>
      <c r="EUZ123" s="439"/>
      <c r="EVA123" s="439"/>
      <c r="EVB123" s="439"/>
      <c r="EVC123" s="439"/>
      <c r="EVD123" s="439"/>
      <c r="EVE123" s="439"/>
      <c r="EVF123" s="439"/>
      <c r="EVG123" s="439"/>
      <c r="EVH123" s="439"/>
      <c r="EVI123" s="439"/>
      <c r="EVJ123" s="439"/>
      <c r="EVK123" s="439"/>
      <c r="EVL123" s="439"/>
      <c r="EVM123" s="439"/>
      <c r="EVN123" s="439"/>
      <c r="EVO123" s="439"/>
      <c r="EVP123" s="439"/>
      <c r="EVQ123" s="439"/>
      <c r="EVR123" s="439"/>
      <c r="EVS123" s="439"/>
      <c r="EVT123" s="439"/>
      <c r="EVU123" s="439"/>
      <c r="EVV123" s="439"/>
      <c r="EVW123" s="439"/>
      <c r="EVX123" s="439"/>
      <c r="EVY123" s="439"/>
      <c r="EVZ123" s="439"/>
      <c r="EWA123" s="439"/>
      <c r="EWB123" s="439"/>
      <c r="EWC123" s="439"/>
      <c r="EWD123" s="439"/>
      <c r="EWE123" s="439"/>
      <c r="EWF123" s="439"/>
      <c r="EWG123" s="439"/>
      <c r="EWH123" s="439"/>
      <c r="EWI123" s="439"/>
      <c r="EWJ123" s="439"/>
      <c r="EWK123" s="439"/>
      <c r="EWL123" s="439"/>
      <c r="EWM123" s="439"/>
      <c r="EWN123" s="439"/>
      <c r="EWO123" s="439"/>
      <c r="EWP123" s="439"/>
      <c r="EWQ123" s="439"/>
      <c r="EWR123" s="439"/>
      <c r="EWS123" s="439"/>
      <c r="EWT123" s="439"/>
      <c r="EWU123" s="439"/>
      <c r="EWV123" s="439"/>
      <c r="EWW123" s="439"/>
      <c r="EWX123" s="439"/>
      <c r="EWY123" s="439"/>
      <c r="EWZ123" s="439"/>
      <c r="EXA123" s="439"/>
      <c r="EXB123" s="439"/>
      <c r="EXC123" s="439"/>
      <c r="EXD123" s="439"/>
      <c r="EXE123" s="439"/>
      <c r="EXF123" s="439"/>
      <c r="EXG123" s="439"/>
      <c r="EXH123" s="439"/>
      <c r="EXI123" s="439"/>
      <c r="EXJ123" s="439"/>
      <c r="EXK123" s="439"/>
      <c r="EXL123" s="439"/>
      <c r="EXM123" s="439"/>
      <c r="EXN123" s="439"/>
      <c r="EXO123" s="439"/>
      <c r="EXP123" s="439"/>
      <c r="EXQ123" s="439"/>
      <c r="EXR123" s="439"/>
      <c r="EXS123" s="439"/>
      <c r="EXT123" s="439"/>
      <c r="EXU123" s="439"/>
      <c r="EXV123" s="439"/>
      <c r="EXW123" s="439"/>
      <c r="EXX123" s="439"/>
      <c r="EXY123" s="439"/>
      <c r="EXZ123" s="439"/>
      <c r="EYA123" s="439"/>
      <c r="EYB123" s="439"/>
      <c r="EYC123" s="439"/>
      <c r="EYD123" s="439"/>
      <c r="EYE123" s="439"/>
      <c r="EYF123" s="439"/>
      <c r="EYG123" s="439"/>
      <c r="EYH123" s="439"/>
      <c r="EYI123" s="439"/>
      <c r="EYJ123" s="439"/>
      <c r="EYK123" s="439"/>
      <c r="EYL123" s="439"/>
      <c r="EYM123" s="439"/>
      <c r="EYN123" s="439"/>
      <c r="EYO123" s="439"/>
      <c r="EYP123" s="439"/>
      <c r="EYQ123" s="439"/>
      <c r="EYR123" s="439"/>
      <c r="EYS123" s="439"/>
      <c r="EYT123" s="439"/>
      <c r="EYU123" s="439"/>
      <c r="EYV123" s="439"/>
      <c r="EYW123" s="439"/>
      <c r="EYX123" s="439"/>
      <c r="EYY123" s="439"/>
      <c r="EYZ123" s="439"/>
      <c r="EZA123" s="439"/>
      <c r="EZB123" s="439"/>
      <c r="EZC123" s="439"/>
      <c r="EZD123" s="439"/>
      <c r="EZE123" s="439"/>
      <c r="EZF123" s="439"/>
      <c r="EZG123" s="439"/>
      <c r="EZH123" s="439"/>
      <c r="EZI123" s="439"/>
      <c r="EZJ123" s="439"/>
      <c r="EZK123" s="439"/>
      <c r="EZL123" s="439"/>
      <c r="EZM123" s="439"/>
      <c r="EZN123" s="439"/>
      <c r="EZO123" s="439"/>
      <c r="EZP123" s="439"/>
      <c r="EZQ123" s="439"/>
      <c r="EZR123" s="439"/>
      <c r="EZS123" s="439"/>
      <c r="EZT123" s="439"/>
      <c r="EZU123" s="439"/>
      <c r="EZV123" s="439"/>
      <c r="EZW123" s="439"/>
      <c r="EZX123" s="439"/>
      <c r="EZY123" s="439"/>
      <c r="EZZ123" s="439"/>
      <c r="FAA123" s="439"/>
      <c r="FAB123" s="439"/>
      <c r="FAC123" s="439"/>
      <c r="FAD123" s="439"/>
      <c r="FAE123" s="439"/>
      <c r="FAF123" s="439"/>
      <c r="FAG123" s="439"/>
      <c r="FAH123" s="439"/>
      <c r="FAI123" s="439"/>
      <c r="FAJ123" s="439"/>
      <c r="FAK123" s="439"/>
      <c r="FAL123" s="439"/>
      <c r="FAM123" s="439"/>
      <c r="FAN123" s="439"/>
      <c r="FAO123" s="439"/>
      <c r="FAP123" s="439"/>
      <c r="FAQ123" s="439"/>
      <c r="FAR123" s="439"/>
      <c r="FAS123" s="439"/>
      <c r="FAT123" s="439"/>
      <c r="FAU123" s="439"/>
      <c r="FAV123" s="439"/>
      <c r="FAW123" s="439"/>
      <c r="FAX123" s="439"/>
      <c r="FAY123" s="439"/>
      <c r="FAZ123" s="439"/>
      <c r="FBA123" s="439"/>
      <c r="FBB123" s="439"/>
      <c r="FBC123" s="439"/>
      <c r="FBD123" s="439"/>
      <c r="FBE123" s="439"/>
      <c r="FBF123" s="439"/>
      <c r="FBG123" s="439"/>
      <c r="FBH123" s="439"/>
      <c r="FBI123" s="439"/>
      <c r="FBJ123" s="439"/>
      <c r="FBK123" s="439"/>
      <c r="FBL123" s="439"/>
      <c r="FBM123" s="439"/>
      <c r="FBN123" s="439"/>
      <c r="FBO123" s="439"/>
      <c r="FBP123" s="439"/>
      <c r="FBQ123" s="439"/>
      <c r="FBR123" s="439"/>
      <c r="FBS123" s="439"/>
      <c r="FBT123" s="439"/>
      <c r="FBU123" s="439"/>
      <c r="FBV123" s="439"/>
      <c r="FBW123" s="439"/>
      <c r="FBX123" s="439"/>
      <c r="FBY123" s="439"/>
      <c r="FBZ123" s="439"/>
      <c r="FCA123" s="439"/>
      <c r="FCB123" s="439"/>
      <c r="FCC123" s="439"/>
      <c r="FCD123" s="439"/>
      <c r="FCE123" s="439"/>
      <c r="FCF123" s="439"/>
      <c r="FCG123" s="439"/>
      <c r="FCH123" s="439"/>
      <c r="FCI123" s="439"/>
      <c r="FCJ123" s="439"/>
      <c r="FCK123" s="439"/>
      <c r="FCL123" s="439"/>
      <c r="FCM123" s="439"/>
      <c r="FCN123" s="439"/>
      <c r="FCO123" s="439"/>
      <c r="FCP123" s="439"/>
      <c r="FCQ123" s="439"/>
      <c r="FCR123" s="439"/>
      <c r="FCS123" s="439"/>
      <c r="FCT123" s="439"/>
      <c r="FCU123" s="439"/>
      <c r="FCV123" s="439"/>
      <c r="FCW123" s="439"/>
      <c r="FCX123" s="439"/>
      <c r="FCY123" s="439"/>
      <c r="FCZ123" s="439"/>
      <c r="FDA123" s="439"/>
      <c r="FDB123" s="439"/>
      <c r="FDC123" s="439"/>
      <c r="FDD123" s="439"/>
      <c r="FDE123" s="439"/>
      <c r="FDF123" s="439"/>
      <c r="FDG123" s="439"/>
      <c r="FDH123" s="439"/>
      <c r="FDI123" s="439"/>
      <c r="FDJ123" s="439"/>
      <c r="FDK123" s="439"/>
      <c r="FDL123" s="439"/>
      <c r="FDM123" s="439"/>
      <c r="FDN123" s="439"/>
      <c r="FDO123" s="439"/>
      <c r="FDP123" s="439"/>
      <c r="FDQ123" s="439"/>
      <c r="FDR123" s="439"/>
      <c r="FDS123" s="439"/>
      <c r="FDT123" s="439"/>
      <c r="FDU123" s="439"/>
      <c r="FDV123" s="439"/>
      <c r="FDW123" s="439"/>
      <c r="FDX123" s="439"/>
      <c r="FDY123" s="439"/>
      <c r="FDZ123" s="439"/>
      <c r="FEA123" s="439"/>
      <c r="FEB123" s="439"/>
      <c r="FEC123" s="439"/>
      <c r="FED123" s="439"/>
      <c r="FEE123" s="439"/>
      <c r="FEF123" s="439"/>
      <c r="FEG123" s="439"/>
      <c r="FEH123" s="439"/>
      <c r="FEI123" s="439"/>
      <c r="FEJ123" s="439"/>
      <c r="FEK123" s="439"/>
      <c r="FEL123" s="439"/>
      <c r="FEM123" s="439"/>
      <c r="FEN123" s="439"/>
      <c r="FEO123" s="439"/>
      <c r="FEP123" s="439"/>
      <c r="FEQ123" s="439"/>
      <c r="FER123" s="439"/>
      <c r="FES123" s="439"/>
      <c r="FET123" s="439"/>
      <c r="FEU123" s="439"/>
      <c r="FEV123" s="439"/>
      <c r="FEW123" s="439"/>
      <c r="FEX123" s="439"/>
      <c r="FEY123" s="439"/>
      <c r="FEZ123" s="439"/>
      <c r="FFA123" s="439"/>
      <c r="FFB123" s="439"/>
      <c r="FFC123" s="439"/>
      <c r="FFD123" s="439"/>
      <c r="FFE123" s="439"/>
      <c r="FFF123" s="439"/>
      <c r="FFG123" s="439"/>
      <c r="FFH123" s="439"/>
      <c r="FFI123" s="439"/>
      <c r="FFJ123" s="439"/>
      <c r="FFK123" s="439"/>
      <c r="FFL123" s="439"/>
      <c r="FFM123" s="439"/>
      <c r="FFN123" s="439"/>
      <c r="FFO123" s="439"/>
      <c r="FFP123" s="439"/>
      <c r="FFQ123" s="439"/>
      <c r="FFR123" s="439"/>
      <c r="FFS123" s="439"/>
      <c r="FFT123" s="439"/>
      <c r="FFU123" s="439"/>
      <c r="FFV123" s="439"/>
      <c r="FFW123" s="439"/>
      <c r="FFX123" s="439"/>
      <c r="FFY123" s="439"/>
      <c r="FFZ123" s="439"/>
      <c r="FGA123" s="439"/>
      <c r="FGB123" s="439"/>
      <c r="FGC123" s="439"/>
      <c r="FGD123" s="439"/>
      <c r="FGE123" s="439"/>
      <c r="FGF123" s="439"/>
      <c r="FGG123" s="439"/>
      <c r="FGH123" s="439"/>
      <c r="FGI123" s="439"/>
      <c r="FGJ123" s="439"/>
      <c r="FGK123" s="439"/>
      <c r="FGL123" s="439"/>
      <c r="FGM123" s="439"/>
      <c r="FGN123" s="439"/>
      <c r="FGO123" s="439"/>
      <c r="FGP123" s="439"/>
      <c r="FGQ123" s="439"/>
      <c r="FGR123" s="439"/>
      <c r="FGS123" s="439"/>
      <c r="FGT123" s="439"/>
      <c r="FGU123" s="439"/>
      <c r="FGV123" s="439"/>
      <c r="FGW123" s="439"/>
      <c r="FGX123" s="439"/>
      <c r="FGY123" s="439"/>
      <c r="FGZ123" s="439"/>
      <c r="FHA123" s="439"/>
      <c r="FHB123" s="439"/>
      <c r="FHC123" s="439"/>
      <c r="FHD123" s="439"/>
      <c r="FHE123" s="439"/>
      <c r="FHF123" s="439"/>
      <c r="FHG123" s="439"/>
      <c r="FHH123" s="439"/>
      <c r="FHI123" s="439"/>
      <c r="FHJ123" s="439"/>
      <c r="FHK123" s="439"/>
      <c r="FHL123" s="439"/>
      <c r="FHM123" s="439"/>
      <c r="FHN123" s="439"/>
      <c r="FHO123" s="439"/>
      <c r="FHP123" s="439"/>
      <c r="FHQ123" s="439"/>
      <c r="FHR123" s="439"/>
      <c r="FHS123" s="439"/>
      <c r="FHT123" s="439"/>
      <c r="FHU123" s="439"/>
      <c r="FHV123" s="439"/>
      <c r="FHW123" s="439"/>
      <c r="FHX123" s="439"/>
      <c r="FHY123" s="439"/>
      <c r="FHZ123" s="439"/>
      <c r="FIA123" s="439"/>
      <c r="FIB123" s="439"/>
      <c r="FIC123" s="439"/>
      <c r="FID123" s="439"/>
      <c r="FIE123" s="439"/>
      <c r="FIF123" s="439"/>
      <c r="FIG123" s="439"/>
      <c r="FIH123" s="439"/>
      <c r="FII123" s="439"/>
      <c r="FIJ123" s="439"/>
      <c r="FIK123" s="439"/>
      <c r="FIL123" s="439"/>
      <c r="FIM123" s="439"/>
      <c r="FIN123" s="439"/>
      <c r="FIO123" s="439"/>
      <c r="FIP123" s="439"/>
      <c r="FIQ123" s="439"/>
      <c r="FIR123" s="439"/>
      <c r="FIS123" s="439"/>
      <c r="FIT123" s="439"/>
      <c r="FIU123" s="439"/>
      <c r="FIV123" s="439"/>
      <c r="FIW123" s="439"/>
      <c r="FIX123" s="439"/>
      <c r="FIY123" s="439"/>
      <c r="FIZ123" s="439"/>
      <c r="FJA123" s="439"/>
      <c r="FJB123" s="439"/>
      <c r="FJC123" s="439"/>
      <c r="FJD123" s="439"/>
      <c r="FJE123" s="439"/>
      <c r="FJF123" s="439"/>
      <c r="FJG123" s="439"/>
      <c r="FJH123" s="439"/>
      <c r="FJI123" s="439"/>
      <c r="FJJ123" s="439"/>
      <c r="FJK123" s="439"/>
      <c r="FJL123" s="439"/>
      <c r="FJM123" s="439"/>
      <c r="FJN123" s="439"/>
      <c r="FJO123" s="439"/>
      <c r="FJP123" s="439"/>
      <c r="FJQ123" s="439"/>
      <c r="FJR123" s="439"/>
      <c r="FJS123" s="439"/>
      <c r="FJT123" s="439"/>
      <c r="FJU123" s="439"/>
      <c r="FJV123" s="439"/>
      <c r="FJW123" s="439"/>
      <c r="FJX123" s="439"/>
      <c r="FJY123" s="439"/>
      <c r="FJZ123" s="439"/>
      <c r="FKA123" s="439"/>
      <c r="FKB123" s="439"/>
      <c r="FKC123" s="439"/>
      <c r="FKD123" s="439"/>
      <c r="FKE123" s="439"/>
      <c r="FKF123" s="439"/>
      <c r="FKG123" s="439"/>
      <c r="FKH123" s="439"/>
      <c r="FKI123" s="439"/>
      <c r="FKJ123" s="439"/>
      <c r="FKK123" s="439"/>
      <c r="FKL123" s="439"/>
      <c r="FKM123" s="439"/>
      <c r="FKN123" s="439"/>
      <c r="FKO123" s="439"/>
      <c r="FKP123" s="439"/>
      <c r="FKQ123" s="439"/>
      <c r="FKR123" s="439"/>
      <c r="FKS123" s="439"/>
      <c r="FKT123" s="439"/>
      <c r="FKU123" s="439"/>
      <c r="FKV123" s="439"/>
      <c r="FKW123" s="439"/>
      <c r="FKX123" s="439"/>
      <c r="FKY123" s="439"/>
      <c r="FKZ123" s="439"/>
      <c r="FLA123" s="439"/>
      <c r="FLB123" s="439"/>
      <c r="FLC123" s="439"/>
      <c r="FLD123" s="439"/>
      <c r="FLE123" s="439"/>
      <c r="FLF123" s="439"/>
      <c r="FLG123" s="439"/>
      <c r="FLH123" s="439"/>
      <c r="FLI123" s="439"/>
      <c r="FLJ123" s="439"/>
      <c r="FLK123" s="439"/>
      <c r="FLL123" s="439"/>
      <c r="FLM123" s="439"/>
      <c r="FLN123" s="439"/>
      <c r="FLO123" s="439"/>
      <c r="FLP123" s="439"/>
      <c r="FLQ123" s="439"/>
      <c r="FLR123" s="439"/>
      <c r="FLS123" s="439"/>
      <c r="FLT123" s="439"/>
      <c r="FLU123" s="439"/>
      <c r="FLV123" s="439"/>
      <c r="FLW123" s="439"/>
      <c r="FLX123" s="439"/>
      <c r="FLY123" s="439"/>
      <c r="FLZ123" s="439"/>
      <c r="FMA123" s="439"/>
      <c r="FMB123" s="439"/>
      <c r="FMC123" s="439"/>
      <c r="FMD123" s="439"/>
      <c r="FME123" s="439"/>
      <c r="FMF123" s="439"/>
      <c r="FMG123" s="439"/>
      <c r="FMH123" s="439"/>
      <c r="FMI123" s="439"/>
      <c r="FMJ123" s="439"/>
      <c r="FMK123" s="439"/>
      <c r="FML123" s="439"/>
      <c r="FMM123" s="439"/>
      <c r="FMN123" s="439"/>
      <c r="FMO123" s="439"/>
      <c r="FMP123" s="439"/>
      <c r="FMQ123" s="439"/>
      <c r="FMR123" s="439"/>
      <c r="FMS123" s="439"/>
      <c r="FMT123" s="439"/>
      <c r="FMU123" s="439"/>
      <c r="FMV123" s="439"/>
      <c r="FMW123" s="439"/>
      <c r="FMX123" s="439"/>
      <c r="FMY123" s="439"/>
      <c r="FMZ123" s="439"/>
      <c r="FNA123" s="439"/>
      <c r="FNB123" s="439"/>
      <c r="FNC123" s="439"/>
      <c r="FND123" s="439"/>
      <c r="FNE123" s="439"/>
      <c r="FNF123" s="439"/>
      <c r="FNG123" s="439"/>
      <c r="FNH123" s="439"/>
      <c r="FNI123" s="439"/>
      <c r="FNJ123" s="439"/>
      <c r="FNK123" s="439"/>
      <c r="FNL123" s="439"/>
      <c r="FNM123" s="439"/>
      <c r="FNN123" s="439"/>
      <c r="FNO123" s="439"/>
      <c r="FNP123" s="439"/>
      <c r="FNQ123" s="439"/>
      <c r="FNR123" s="439"/>
      <c r="FNS123" s="439"/>
      <c r="FNT123" s="439"/>
      <c r="FNU123" s="439"/>
      <c r="FNV123" s="439"/>
      <c r="FNW123" s="439"/>
      <c r="FNX123" s="439"/>
      <c r="FNY123" s="439"/>
      <c r="FNZ123" s="439"/>
      <c r="FOA123" s="439"/>
      <c r="FOB123" s="439"/>
      <c r="FOC123" s="439"/>
      <c r="FOD123" s="439"/>
      <c r="FOE123" s="439"/>
      <c r="FOF123" s="439"/>
      <c r="FOG123" s="439"/>
      <c r="FOH123" s="439"/>
      <c r="FOI123" s="439"/>
      <c r="FOJ123" s="439"/>
      <c r="FOK123" s="439"/>
      <c r="FOL123" s="439"/>
      <c r="FOM123" s="439"/>
      <c r="FON123" s="439"/>
      <c r="FOO123" s="439"/>
      <c r="FOP123" s="439"/>
      <c r="FOQ123" s="439"/>
      <c r="FOR123" s="439"/>
      <c r="FOS123" s="439"/>
      <c r="FOT123" s="439"/>
      <c r="FOU123" s="439"/>
      <c r="FOV123" s="439"/>
      <c r="FOW123" s="439"/>
      <c r="FOX123" s="439"/>
      <c r="FOY123" s="439"/>
      <c r="FOZ123" s="439"/>
      <c r="FPA123" s="439"/>
      <c r="FPB123" s="439"/>
      <c r="FPC123" s="439"/>
      <c r="FPD123" s="439"/>
      <c r="FPE123" s="439"/>
      <c r="FPF123" s="439"/>
      <c r="FPG123" s="439"/>
      <c r="FPH123" s="439"/>
      <c r="FPI123" s="439"/>
      <c r="FPJ123" s="439"/>
      <c r="FPK123" s="439"/>
      <c r="FPL123" s="439"/>
      <c r="FPM123" s="439"/>
      <c r="FPN123" s="439"/>
      <c r="FPO123" s="439"/>
      <c r="FPP123" s="439"/>
      <c r="FPQ123" s="439"/>
      <c r="FPR123" s="439"/>
      <c r="FPS123" s="439"/>
      <c r="FPT123" s="439"/>
      <c r="FPU123" s="439"/>
      <c r="FPV123" s="439"/>
      <c r="FPW123" s="439"/>
      <c r="FPX123" s="439"/>
      <c r="FPY123" s="439"/>
      <c r="FPZ123" s="439"/>
      <c r="FQA123" s="439"/>
      <c r="FQB123" s="439"/>
      <c r="FQC123" s="439"/>
      <c r="FQD123" s="439"/>
      <c r="FQE123" s="439"/>
      <c r="FQF123" s="439"/>
      <c r="FQG123" s="439"/>
      <c r="FQH123" s="439"/>
      <c r="FQI123" s="439"/>
      <c r="FQJ123" s="439"/>
      <c r="FQK123" s="439"/>
      <c r="FQL123" s="439"/>
      <c r="FQM123" s="439"/>
      <c r="FQN123" s="439"/>
      <c r="FQO123" s="439"/>
      <c r="FQP123" s="439"/>
      <c r="FQQ123" s="439"/>
      <c r="FQR123" s="439"/>
      <c r="FQS123" s="439"/>
      <c r="FQT123" s="439"/>
      <c r="FQU123" s="439"/>
      <c r="FQV123" s="439"/>
      <c r="FQW123" s="439"/>
      <c r="FQX123" s="439"/>
      <c r="FQY123" s="439"/>
      <c r="FQZ123" s="439"/>
      <c r="FRA123" s="439"/>
      <c r="FRB123" s="439"/>
      <c r="FRC123" s="439"/>
      <c r="FRD123" s="439"/>
      <c r="FRE123" s="439"/>
      <c r="FRF123" s="439"/>
      <c r="FRG123" s="439"/>
      <c r="FRH123" s="439"/>
      <c r="FRI123" s="439"/>
      <c r="FRJ123" s="439"/>
      <c r="FRK123" s="439"/>
      <c r="FRL123" s="439"/>
      <c r="FRM123" s="439"/>
      <c r="FRN123" s="439"/>
      <c r="FRO123" s="439"/>
      <c r="FRP123" s="439"/>
      <c r="FRQ123" s="439"/>
      <c r="FRR123" s="439"/>
      <c r="FRS123" s="439"/>
      <c r="FRT123" s="439"/>
      <c r="FRU123" s="439"/>
      <c r="FRV123" s="439"/>
      <c r="FRW123" s="439"/>
      <c r="FRX123" s="439"/>
      <c r="FRY123" s="439"/>
      <c r="FRZ123" s="439"/>
      <c r="FSA123" s="439"/>
      <c r="FSB123" s="439"/>
      <c r="FSC123" s="439"/>
      <c r="FSD123" s="439"/>
      <c r="FSE123" s="439"/>
      <c r="FSF123" s="439"/>
      <c r="FSG123" s="439"/>
      <c r="FSH123" s="439"/>
      <c r="FSI123" s="439"/>
      <c r="FSJ123" s="439"/>
      <c r="FSK123" s="439"/>
      <c r="FSL123" s="439"/>
      <c r="FSM123" s="439"/>
      <c r="FSN123" s="439"/>
      <c r="FSO123" s="439"/>
      <c r="FSP123" s="439"/>
      <c r="FSQ123" s="439"/>
      <c r="FSR123" s="439"/>
      <c r="FSS123" s="439"/>
      <c r="FST123" s="439"/>
      <c r="FSU123" s="439"/>
      <c r="FSV123" s="439"/>
      <c r="FSW123" s="439"/>
      <c r="FSX123" s="439"/>
      <c r="FSY123" s="439"/>
      <c r="FSZ123" s="439"/>
      <c r="FTA123" s="439"/>
      <c r="FTB123" s="439"/>
      <c r="FTC123" s="439"/>
      <c r="FTD123" s="439"/>
      <c r="FTE123" s="439"/>
      <c r="FTF123" s="439"/>
      <c r="FTG123" s="439"/>
      <c r="FTH123" s="439"/>
      <c r="FTI123" s="439"/>
      <c r="FTJ123" s="439"/>
      <c r="FTK123" s="439"/>
      <c r="FTL123" s="439"/>
      <c r="FTM123" s="439"/>
      <c r="FTN123" s="439"/>
      <c r="FTO123" s="439"/>
      <c r="FTP123" s="439"/>
      <c r="FTQ123" s="439"/>
      <c r="FTR123" s="439"/>
      <c r="FTS123" s="439"/>
      <c r="FTT123" s="439"/>
      <c r="FTU123" s="439"/>
      <c r="FTV123" s="439"/>
      <c r="FTW123" s="439"/>
      <c r="FTX123" s="439"/>
      <c r="FTY123" s="439"/>
      <c r="FTZ123" s="439"/>
      <c r="FUA123" s="439"/>
      <c r="FUB123" s="439"/>
      <c r="FUC123" s="439"/>
      <c r="FUD123" s="439"/>
      <c r="FUE123" s="439"/>
      <c r="FUF123" s="439"/>
      <c r="FUG123" s="439"/>
      <c r="FUH123" s="439"/>
      <c r="FUI123" s="439"/>
      <c r="FUJ123" s="439"/>
      <c r="FUK123" s="439"/>
      <c r="FUL123" s="439"/>
      <c r="FUM123" s="439"/>
      <c r="FUN123" s="439"/>
      <c r="FUO123" s="439"/>
      <c r="FUP123" s="439"/>
      <c r="FUQ123" s="439"/>
      <c r="FUR123" s="439"/>
      <c r="FUS123" s="439"/>
      <c r="FUT123" s="439"/>
      <c r="FUU123" s="439"/>
      <c r="FUV123" s="439"/>
      <c r="FUW123" s="439"/>
      <c r="FUX123" s="439"/>
      <c r="FUY123" s="439"/>
      <c r="FUZ123" s="439"/>
      <c r="FVA123" s="439"/>
      <c r="FVB123" s="439"/>
      <c r="FVC123" s="439"/>
      <c r="FVD123" s="439"/>
      <c r="FVE123" s="439"/>
      <c r="FVF123" s="439"/>
      <c r="FVG123" s="439"/>
      <c r="FVH123" s="439"/>
      <c r="FVI123" s="439"/>
      <c r="FVJ123" s="439"/>
      <c r="FVK123" s="439"/>
      <c r="FVL123" s="439"/>
      <c r="FVM123" s="439"/>
      <c r="FVN123" s="439"/>
      <c r="FVO123" s="439"/>
      <c r="FVP123" s="439"/>
      <c r="FVQ123" s="439"/>
      <c r="FVR123" s="439"/>
      <c r="FVS123" s="439"/>
      <c r="FVT123" s="439"/>
      <c r="FVU123" s="439"/>
      <c r="FVV123" s="439"/>
      <c r="FVW123" s="439"/>
      <c r="FVX123" s="439"/>
      <c r="FVY123" s="439"/>
      <c r="FVZ123" s="439"/>
      <c r="FWA123" s="439"/>
      <c r="FWB123" s="439"/>
      <c r="FWC123" s="439"/>
      <c r="FWD123" s="439"/>
      <c r="FWE123" s="439"/>
      <c r="FWF123" s="439"/>
      <c r="FWG123" s="439"/>
      <c r="FWH123" s="439"/>
      <c r="FWI123" s="439"/>
      <c r="FWJ123" s="439"/>
      <c r="FWK123" s="439"/>
      <c r="FWL123" s="439"/>
      <c r="FWM123" s="439"/>
      <c r="FWN123" s="439"/>
      <c r="FWO123" s="439"/>
      <c r="FWP123" s="439"/>
      <c r="FWQ123" s="439"/>
      <c r="FWR123" s="439"/>
      <c r="FWS123" s="439"/>
      <c r="FWT123" s="439"/>
      <c r="FWU123" s="439"/>
      <c r="FWV123" s="439"/>
      <c r="FWW123" s="439"/>
      <c r="FWX123" s="439"/>
      <c r="FWY123" s="439"/>
      <c r="FWZ123" s="439"/>
      <c r="FXA123" s="439"/>
      <c r="FXB123" s="439"/>
      <c r="FXC123" s="439"/>
      <c r="FXD123" s="439"/>
      <c r="FXE123" s="439"/>
      <c r="FXF123" s="439"/>
      <c r="FXG123" s="439"/>
      <c r="FXH123" s="439"/>
      <c r="FXI123" s="439"/>
      <c r="FXJ123" s="439"/>
      <c r="FXK123" s="439"/>
      <c r="FXL123" s="439"/>
      <c r="FXM123" s="439"/>
      <c r="FXN123" s="439"/>
      <c r="FXO123" s="439"/>
      <c r="FXP123" s="439"/>
      <c r="FXQ123" s="439"/>
      <c r="FXR123" s="439"/>
      <c r="FXS123" s="439"/>
      <c r="FXT123" s="439"/>
      <c r="FXU123" s="439"/>
      <c r="FXV123" s="439"/>
      <c r="FXW123" s="439"/>
      <c r="FXX123" s="439"/>
      <c r="FXY123" s="439"/>
      <c r="FXZ123" s="439"/>
      <c r="FYA123" s="439"/>
      <c r="FYB123" s="439"/>
      <c r="FYC123" s="439"/>
      <c r="FYD123" s="439"/>
      <c r="FYE123" s="439"/>
      <c r="FYF123" s="439"/>
      <c r="FYG123" s="439"/>
      <c r="FYH123" s="439"/>
      <c r="FYI123" s="439"/>
      <c r="FYJ123" s="439"/>
      <c r="FYK123" s="439"/>
      <c r="FYL123" s="439"/>
      <c r="FYM123" s="439"/>
      <c r="FYN123" s="439"/>
      <c r="FYO123" s="439"/>
      <c r="FYP123" s="439"/>
      <c r="FYQ123" s="439"/>
      <c r="FYR123" s="439"/>
      <c r="FYS123" s="439"/>
      <c r="FYT123" s="439"/>
      <c r="FYU123" s="439"/>
      <c r="FYV123" s="439"/>
      <c r="FYW123" s="439"/>
      <c r="FYX123" s="439"/>
      <c r="FYY123" s="439"/>
      <c r="FYZ123" s="439"/>
      <c r="FZA123" s="439"/>
      <c r="FZB123" s="439"/>
      <c r="FZC123" s="439"/>
      <c r="FZD123" s="439"/>
      <c r="FZE123" s="439"/>
      <c r="FZF123" s="439"/>
      <c r="FZG123" s="439"/>
      <c r="FZH123" s="439"/>
      <c r="FZI123" s="439"/>
      <c r="FZJ123" s="439"/>
      <c r="FZK123" s="439"/>
      <c r="FZL123" s="439"/>
      <c r="FZM123" s="439"/>
      <c r="FZN123" s="439"/>
      <c r="FZO123" s="439"/>
      <c r="FZP123" s="439"/>
      <c r="FZQ123" s="439"/>
      <c r="FZR123" s="439"/>
      <c r="FZS123" s="439"/>
      <c r="FZT123" s="439"/>
      <c r="FZU123" s="439"/>
      <c r="FZV123" s="439"/>
      <c r="FZW123" s="439"/>
      <c r="FZX123" s="439"/>
      <c r="FZY123" s="439"/>
      <c r="FZZ123" s="439"/>
      <c r="GAA123" s="439"/>
      <c r="GAB123" s="439"/>
      <c r="GAC123" s="439"/>
      <c r="GAD123" s="439"/>
      <c r="GAE123" s="439"/>
      <c r="GAF123" s="439"/>
      <c r="GAG123" s="439"/>
      <c r="GAH123" s="439"/>
      <c r="GAI123" s="439"/>
      <c r="GAJ123" s="439"/>
      <c r="GAK123" s="439"/>
      <c r="GAL123" s="439"/>
      <c r="GAM123" s="439"/>
      <c r="GAN123" s="439"/>
      <c r="GAO123" s="439"/>
      <c r="GAP123" s="439"/>
      <c r="GAQ123" s="439"/>
      <c r="GAR123" s="439"/>
      <c r="GAS123" s="439"/>
      <c r="GAT123" s="439"/>
      <c r="GAU123" s="439"/>
      <c r="GAV123" s="439"/>
      <c r="GAW123" s="439"/>
      <c r="GAX123" s="439"/>
      <c r="GAY123" s="439"/>
      <c r="GAZ123" s="439"/>
      <c r="GBA123" s="439"/>
      <c r="GBB123" s="439"/>
      <c r="GBC123" s="439"/>
      <c r="GBD123" s="439"/>
      <c r="GBE123" s="439"/>
      <c r="GBF123" s="439"/>
      <c r="GBG123" s="439"/>
      <c r="GBH123" s="439"/>
      <c r="GBI123" s="439"/>
      <c r="GBJ123" s="439"/>
      <c r="GBK123" s="439"/>
      <c r="GBL123" s="439"/>
      <c r="GBM123" s="439"/>
      <c r="GBN123" s="439"/>
      <c r="GBO123" s="439"/>
      <c r="GBP123" s="439"/>
      <c r="GBQ123" s="439"/>
      <c r="GBR123" s="439"/>
      <c r="GBS123" s="439"/>
      <c r="GBT123" s="439"/>
      <c r="GBU123" s="439"/>
      <c r="GBV123" s="439"/>
      <c r="GBW123" s="439"/>
      <c r="GBX123" s="439"/>
      <c r="GBY123" s="439"/>
      <c r="GBZ123" s="439"/>
      <c r="GCA123" s="439"/>
      <c r="GCB123" s="439"/>
      <c r="GCC123" s="439"/>
      <c r="GCD123" s="439"/>
      <c r="GCE123" s="439"/>
      <c r="GCF123" s="439"/>
      <c r="GCG123" s="439"/>
      <c r="GCH123" s="439"/>
      <c r="GCI123" s="439"/>
      <c r="GCJ123" s="439"/>
      <c r="GCK123" s="439"/>
      <c r="GCL123" s="439"/>
      <c r="GCM123" s="439"/>
      <c r="GCN123" s="439"/>
      <c r="GCO123" s="439"/>
      <c r="GCP123" s="439"/>
      <c r="GCQ123" s="439"/>
      <c r="GCR123" s="439"/>
      <c r="GCS123" s="439"/>
      <c r="GCT123" s="439"/>
      <c r="GCU123" s="439"/>
      <c r="GCV123" s="439"/>
      <c r="GCW123" s="439"/>
      <c r="GCX123" s="439"/>
      <c r="GCY123" s="439"/>
      <c r="GCZ123" s="439"/>
      <c r="GDA123" s="439"/>
      <c r="GDB123" s="439"/>
      <c r="GDC123" s="439"/>
      <c r="GDD123" s="439"/>
      <c r="GDE123" s="439"/>
      <c r="GDF123" s="439"/>
      <c r="GDG123" s="439"/>
      <c r="GDH123" s="439"/>
      <c r="GDI123" s="439"/>
      <c r="GDJ123" s="439"/>
      <c r="GDK123" s="439"/>
      <c r="GDL123" s="439"/>
      <c r="GDM123" s="439"/>
      <c r="GDN123" s="439"/>
      <c r="GDO123" s="439"/>
      <c r="GDP123" s="439"/>
      <c r="GDQ123" s="439"/>
      <c r="GDR123" s="439"/>
      <c r="GDS123" s="439"/>
      <c r="GDT123" s="439"/>
      <c r="GDU123" s="439"/>
      <c r="GDV123" s="439"/>
      <c r="GDW123" s="439"/>
      <c r="GDX123" s="439"/>
      <c r="GDY123" s="439"/>
      <c r="GDZ123" s="439"/>
      <c r="GEA123" s="439"/>
      <c r="GEB123" s="439"/>
      <c r="GEC123" s="439"/>
      <c r="GED123" s="439"/>
      <c r="GEE123" s="439"/>
      <c r="GEF123" s="439"/>
      <c r="GEG123" s="439"/>
      <c r="GEH123" s="439"/>
      <c r="GEI123" s="439"/>
      <c r="GEJ123" s="439"/>
      <c r="GEK123" s="439"/>
      <c r="GEL123" s="439"/>
      <c r="GEM123" s="439"/>
      <c r="GEN123" s="439"/>
      <c r="GEO123" s="439"/>
      <c r="GEP123" s="439"/>
      <c r="GEQ123" s="439"/>
      <c r="GER123" s="439"/>
      <c r="GES123" s="439"/>
      <c r="GET123" s="439"/>
      <c r="GEU123" s="439"/>
      <c r="GEV123" s="439"/>
      <c r="GEW123" s="439"/>
      <c r="GEX123" s="439"/>
      <c r="GEY123" s="439"/>
      <c r="GEZ123" s="439"/>
      <c r="GFA123" s="439"/>
      <c r="GFB123" s="439"/>
      <c r="GFC123" s="439"/>
      <c r="GFD123" s="439"/>
      <c r="GFE123" s="439"/>
      <c r="GFF123" s="439"/>
      <c r="GFG123" s="439"/>
      <c r="GFH123" s="439"/>
      <c r="GFI123" s="439"/>
      <c r="GFJ123" s="439"/>
      <c r="GFK123" s="439"/>
      <c r="GFL123" s="439"/>
      <c r="GFM123" s="439"/>
      <c r="GFN123" s="439"/>
      <c r="GFO123" s="439"/>
      <c r="GFP123" s="439"/>
      <c r="GFQ123" s="439"/>
      <c r="GFR123" s="439"/>
      <c r="GFS123" s="439"/>
      <c r="GFT123" s="439"/>
      <c r="GFU123" s="439"/>
      <c r="GFV123" s="439"/>
      <c r="GFW123" s="439"/>
      <c r="GFX123" s="439"/>
      <c r="GFY123" s="439"/>
      <c r="GFZ123" s="439"/>
      <c r="GGA123" s="439"/>
      <c r="GGB123" s="439"/>
      <c r="GGC123" s="439"/>
      <c r="GGD123" s="439"/>
      <c r="GGE123" s="439"/>
      <c r="GGF123" s="439"/>
      <c r="GGG123" s="439"/>
      <c r="GGH123" s="439"/>
      <c r="GGI123" s="439"/>
      <c r="GGJ123" s="439"/>
      <c r="GGK123" s="439"/>
      <c r="GGL123" s="439"/>
      <c r="GGM123" s="439"/>
      <c r="GGN123" s="439"/>
      <c r="GGO123" s="439"/>
      <c r="GGP123" s="439"/>
      <c r="GGQ123" s="439"/>
      <c r="GGR123" s="439"/>
      <c r="GGS123" s="439"/>
      <c r="GGT123" s="439"/>
      <c r="GGU123" s="439"/>
      <c r="GGV123" s="439"/>
      <c r="GGW123" s="439"/>
      <c r="GGX123" s="439"/>
      <c r="GGY123" s="439"/>
      <c r="GGZ123" s="439"/>
      <c r="GHA123" s="439"/>
      <c r="GHB123" s="439"/>
      <c r="GHC123" s="439"/>
      <c r="GHD123" s="439"/>
      <c r="GHE123" s="439"/>
      <c r="GHF123" s="439"/>
      <c r="GHG123" s="439"/>
      <c r="GHH123" s="439"/>
      <c r="GHI123" s="439"/>
      <c r="GHJ123" s="439"/>
      <c r="GHK123" s="439"/>
      <c r="GHL123" s="439"/>
      <c r="GHM123" s="439"/>
      <c r="GHN123" s="439"/>
      <c r="GHO123" s="439"/>
      <c r="GHP123" s="439"/>
      <c r="GHQ123" s="439"/>
      <c r="GHR123" s="439"/>
      <c r="GHS123" s="439"/>
      <c r="GHT123" s="439"/>
      <c r="GHU123" s="439"/>
      <c r="GHV123" s="439"/>
      <c r="GHW123" s="439"/>
      <c r="GHX123" s="439"/>
      <c r="GHY123" s="439"/>
      <c r="GHZ123" s="439"/>
      <c r="GIA123" s="439"/>
      <c r="GIB123" s="439"/>
      <c r="GIC123" s="439"/>
      <c r="GID123" s="439"/>
      <c r="GIE123" s="439"/>
      <c r="GIF123" s="439"/>
      <c r="GIG123" s="439"/>
      <c r="GIH123" s="439"/>
      <c r="GII123" s="439"/>
      <c r="GIJ123" s="439"/>
      <c r="GIK123" s="439"/>
      <c r="GIL123" s="439"/>
      <c r="GIM123" s="439"/>
      <c r="GIN123" s="439"/>
      <c r="GIO123" s="439"/>
      <c r="GIP123" s="439"/>
      <c r="GIQ123" s="439"/>
      <c r="GIR123" s="439"/>
      <c r="GIS123" s="439"/>
      <c r="GIT123" s="439"/>
      <c r="GIU123" s="439"/>
      <c r="GIV123" s="439"/>
      <c r="GIW123" s="439"/>
      <c r="GIX123" s="439"/>
      <c r="GIY123" s="439"/>
      <c r="GIZ123" s="439"/>
      <c r="GJA123" s="439"/>
      <c r="GJB123" s="439"/>
      <c r="GJC123" s="439"/>
      <c r="GJD123" s="439"/>
      <c r="GJE123" s="439"/>
      <c r="GJF123" s="439"/>
      <c r="GJG123" s="439"/>
      <c r="GJH123" s="439"/>
      <c r="GJI123" s="439"/>
      <c r="GJJ123" s="439"/>
      <c r="GJK123" s="439"/>
      <c r="GJL123" s="439"/>
      <c r="GJM123" s="439"/>
      <c r="GJN123" s="439"/>
      <c r="GJO123" s="439"/>
      <c r="GJP123" s="439"/>
      <c r="GJQ123" s="439"/>
      <c r="GJR123" s="439"/>
      <c r="GJS123" s="439"/>
      <c r="GJT123" s="439"/>
      <c r="GJU123" s="439"/>
      <c r="GJV123" s="439"/>
      <c r="GJW123" s="439"/>
      <c r="GJX123" s="439"/>
      <c r="GJY123" s="439"/>
      <c r="GJZ123" s="439"/>
      <c r="GKA123" s="439"/>
      <c r="GKB123" s="439"/>
      <c r="GKC123" s="439"/>
      <c r="GKD123" s="439"/>
      <c r="GKE123" s="439"/>
      <c r="GKF123" s="439"/>
      <c r="GKG123" s="439"/>
      <c r="GKH123" s="439"/>
      <c r="GKI123" s="439"/>
      <c r="GKJ123" s="439"/>
      <c r="GKK123" s="439"/>
      <c r="GKL123" s="439"/>
      <c r="GKM123" s="439"/>
      <c r="GKN123" s="439"/>
      <c r="GKO123" s="439"/>
      <c r="GKP123" s="439"/>
      <c r="GKQ123" s="439"/>
      <c r="GKR123" s="439"/>
      <c r="GKS123" s="439"/>
      <c r="GKT123" s="439"/>
      <c r="GKU123" s="439"/>
      <c r="GKV123" s="439"/>
      <c r="GKW123" s="439"/>
      <c r="GKX123" s="439"/>
      <c r="GKY123" s="439"/>
      <c r="GKZ123" s="439"/>
      <c r="GLA123" s="439"/>
      <c r="GLB123" s="439"/>
      <c r="GLC123" s="439"/>
      <c r="GLD123" s="439"/>
      <c r="GLE123" s="439"/>
      <c r="GLF123" s="439"/>
      <c r="GLG123" s="439"/>
      <c r="GLH123" s="439"/>
      <c r="GLI123" s="439"/>
      <c r="GLJ123" s="439"/>
      <c r="GLK123" s="439"/>
      <c r="GLL123" s="439"/>
      <c r="GLM123" s="439"/>
      <c r="GLN123" s="439"/>
      <c r="GLO123" s="439"/>
      <c r="GLP123" s="439"/>
      <c r="GLQ123" s="439"/>
      <c r="GLR123" s="439"/>
      <c r="GLS123" s="439"/>
      <c r="GLT123" s="439"/>
      <c r="GLU123" s="439"/>
      <c r="GLV123" s="439"/>
      <c r="GLW123" s="439"/>
      <c r="GLX123" s="439"/>
      <c r="GLY123" s="439"/>
      <c r="GLZ123" s="439"/>
      <c r="GMA123" s="439"/>
      <c r="GMB123" s="439"/>
      <c r="GMC123" s="439"/>
      <c r="GMD123" s="439"/>
      <c r="GME123" s="439"/>
      <c r="GMF123" s="439"/>
      <c r="GMG123" s="439"/>
      <c r="GMH123" s="439"/>
      <c r="GMI123" s="439"/>
      <c r="GMJ123" s="439"/>
      <c r="GMK123" s="439"/>
      <c r="GML123" s="439"/>
      <c r="GMM123" s="439"/>
      <c r="GMN123" s="439"/>
      <c r="GMO123" s="439"/>
      <c r="GMP123" s="439"/>
      <c r="GMQ123" s="439"/>
      <c r="GMR123" s="439"/>
      <c r="GMS123" s="439"/>
      <c r="GMT123" s="439"/>
      <c r="GMU123" s="439"/>
      <c r="GMV123" s="439"/>
      <c r="GMW123" s="439"/>
      <c r="GMX123" s="439"/>
      <c r="GMY123" s="439"/>
      <c r="GMZ123" s="439"/>
      <c r="GNA123" s="439"/>
      <c r="GNB123" s="439"/>
      <c r="GNC123" s="439"/>
      <c r="GND123" s="439"/>
      <c r="GNE123" s="439"/>
      <c r="GNF123" s="439"/>
      <c r="GNG123" s="439"/>
      <c r="GNH123" s="439"/>
      <c r="GNI123" s="439"/>
      <c r="GNJ123" s="439"/>
      <c r="GNK123" s="439"/>
      <c r="GNL123" s="439"/>
      <c r="GNM123" s="439"/>
      <c r="GNN123" s="439"/>
      <c r="GNO123" s="439"/>
      <c r="GNP123" s="439"/>
      <c r="GNQ123" s="439"/>
      <c r="GNR123" s="439"/>
      <c r="GNS123" s="439"/>
      <c r="GNT123" s="439"/>
      <c r="GNU123" s="439"/>
      <c r="GNV123" s="439"/>
      <c r="GNW123" s="439"/>
      <c r="GNX123" s="439"/>
      <c r="GNY123" s="439"/>
      <c r="GNZ123" s="439"/>
      <c r="GOA123" s="439"/>
      <c r="GOB123" s="439"/>
      <c r="GOC123" s="439"/>
      <c r="GOD123" s="439"/>
      <c r="GOE123" s="439"/>
      <c r="GOF123" s="439"/>
      <c r="GOG123" s="439"/>
      <c r="GOH123" s="439"/>
      <c r="GOI123" s="439"/>
      <c r="GOJ123" s="439"/>
      <c r="GOK123" s="439"/>
      <c r="GOL123" s="439"/>
      <c r="GOM123" s="439"/>
      <c r="GON123" s="439"/>
      <c r="GOO123" s="439"/>
      <c r="GOP123" s="439"/>
      <c r="GOQ123" s="439"/>
      <c r="GOR123" s="439"/>
      <c r="GOS123" s="439"/>
      <c r="GOT123" s="439"/>
      <c r="GOU123" s="439"/>
      <c r="GOV123" s="439"/>
      <c r="GOW123" s="439"/>
      <c r="GOX123" s="439"/>
      <c r="GOY123" s="439"/>
      <c r="GOZ123" s="439"/>
      <c r="GPA123" s="439"/>
      <c r="GPB123" s="439"/>
      <c r="GPC123" s="439"/>
      <c r="GPD123" s="439"/>
      <c r="GPE123" s="439"/>
      <c r="GPF123" s="439"/>
      <c r="GPG123" s="439"/>
      <c r="GPH123" s="439"/>
      <c r="GPI123" s="439"/>
      <c r="GPJ123" s="439"/>
      <c r="GPK123" s="439"/>
      <c r="GPL123" s="439"/>
      <c r="GPM123" s="439"/>
      <c r="GPN123" s="439"/>
      <c r="GPO123" s="439"/>
      <c r="GPP123" s="439"/>
      <c r="GPQ123" s="439"/>
      <c r="GPR123" s="439"/>
      <c r="GPS123" s="439"/>
      <c r="GPT123" s="439"/>
      <c r="GPU123" s="439"/>
      <c r="GPV123" s="439"/>
      <c r="GPW123" s="439"/>
      <c r="GPX123" s="439"/>
      <c r="GPY123" s="439"/>
      <c r="GPZ123" s="439"/>
      <c r="GQA123" s="439"/>
      <c r="GQB123" s="439"/>
      <c r="GQC123" s="439"/>
      <c r="GQD123" s="439"/>
      <c r="GQE123" s="439"/>
      <c r="GQF123" s="439"/>
      <c r="GQG123" s="439"/>
      <c r="GQH123" s="439"/>
      <c r="GQI123" s="439"/>
      <c r="GQJ123" s="439"/>
      <c r="GQK123" s="439"/>
      <c r="GQL123" s="439"/>
      <c r="GQM123" s="439"/>
      <c r="GQN123" s="439"/>
      <c r="GQO123" s="439"/>
      <c r="GQP123" s="439"/>
      <c r="GQQ123" s="439"/>
      <c r="GQR123" s="439"/>
      <c r="GQS123" s="439"/>
      <c r="GQT123" s="439"/>
      <c r="GQU123" s="439"/>
      <c r="GQV123" s="439"/>
      <c r="GQW123" s="439"/>
      <c r="GQX123" s="439"/>
      <c r="GQY123" s="439"/>
      <c r="GQZ123" s="439"/>
      <c r="GRA123" s="439"/>
      <c r="GRB123" s="439"/>
      <c r="GRC123" s="439"/>
      <c r="GRD123" s="439"/>
      <c r="GRE123" s="439"/>
      <c r="GRF123" s="439"/>
      <c r="GRG123" s="439"/>
      <c r="GRH123" s="439"/>
      <c r="GRI123" s="439"/>
      <c r="GRJ123" s="439"/>
      <c r="GRK123" s="439"/>
      <c r="GRL123" s="439"/>
      <c r="GRM123" s="439"/>
      <c r="GRN123" s="439"/>
      <c r="GRO123" s="439"/>
      <c r="GRP123" s="439"/>
      <c r="GRQ123" s="439"/>
      <c r="GRR123" s="439"/>
      <c r="GRS123" s="439"/>
      <c r="GRT123" s="439"/>
      <c r="GRU123" s="439"/>
      <c r="GRV123" s="439"/>
      <c r="GRW123" s="439"/>
      <c r="GRX123" s="439"/>
      <c r="GRY123" s="439"/>
      <c r="GRZ123" s="439"/>
      <c r="GSA123" s="439"/>
      <c r="GSB123" s="439"/>
      <c r="GSC123" s="439"/>
      <c r="GSD123" s="439"/>
      <c r="GSE123" s="439"/>
      <c r="GSF123" s="439"/>
      <c r="GSG123" s="439"/>
      <c r="GSH123" s="439"/>
      <c r="GSI123" s="439"/>
      <c r="GSJ123" s="439"/>
      <c r="GSK123" s="439"/>
      <c r="GSL123" s="439"/>
      <c r="GSM123" s="439"/>
      <c r="GSN123" s="439"/>
      <c r="GSO123" s="439"/>
      <c r="GSP123" s="439"/>
      <c r="GSQ123" s="439"/>
      <c r="GSR123" s="439"/>
      <c r="GSS123" s="439"/>
      <c r="GST123" s="439"/>
      <c r="GSU123" s="439"/>
      <c r="GSV123" s="439"/>
      <c r="GSW123" s="439"/>
      <c r="GSX123" s="439"/>
      <c r="GSY123" s="439"/>
      <c r="GSZ123" s="439"/>
      <c r="GTA123" s="439"/>
      <c r="GTB123" s="439"/>
      <c r="GTC123" s="439"/>
      <c r="GTD123" s="439"/>
      <c r="GTE123" s="439"/>
      <c r="GTF123" s="439"/>
      <c r="GTG123" s="439"/>
      <c r="GTH123" s="439"/>
      <c r="GTI123" s="439"/>
      <c r="GTJ123" s="439"/>
      <c r="GTK123" s="439"/>
      <c r="GTL123" s="439"/>
      <c r="GTM123" s="439"/>
      <c r="GTN123" s="439"/>
      <c r="GTO123" s="439"/>
      <c r="GTP123" s="439"/>
      <c r="GTQ123" s="439"/>
      <c r="GTR123" s="439"/>
      <c r="GTS123" s="439"/>
      <c r="GTT123" s="439"/>
      <c r="GTU123" s="439"/>
      <c r="GTV123" s="439"/>
      <c r="GTW123" s="439"/>
      <c r="GTX123" s="439"/>
      <c r="GTY123" s="439"/>
      <c r="GTZ123" s="439"/>
      <c r="GUA123" s="439"/>
      <c r="GUB123" s="439"/>
      <c r="GUC123" s="439"/>
      <c r="GUD123" s="439"/>
      <c r="GUE123" s="439"/>
      <c r="GUF123" s="439"/>
      <c r="GUG123" s="439"/>
      <c r="GUH123" s="439"/>
      <c r="GUI123" s="439"/>
      <c r="GUJ123" s="439"/>
      <c r="GUK123" s="439"/>
      <c r="GUL123" s="439"/>
      <c r="GUM123" s="439"/>
      <c r="GUN123" s="439"/>
      <c r="GUO123" s="439"/>
      <c r="GUP123" s="439"/>
      <c r="GUQ123" s="439"/>
      <c r="GUR123" s="439"/>
      <c r="GUS123" s="439"/>
      <c r="GUT123" s="439"/>
      <c r="GUU123" s="439"/>
      <c r="GUV123" s="439"/>
      <c r="GUW123" s="439"/>
      <c r="GUX123" s="439"/>
      <c r="GUY123" s="439"/>
      <c r="GUZ123" s="439"/>
      <c r="GVA123" s="439"/>
      <c r="GVB123" s="439"/>
      <c r="GVC123" s="439"/>
      <c r="GVD123" s="439"/>
      <c r="GVE123" s="439"/>
      <c r="GVF123" s="439"/>
      <c r="GVG123" s="439"/>
      <c r="GVH123" s="439"/>
      <c r="GVI123" s="439"/>
      <c r="GVJ123" s="439"/>
      <c r="GVK123" s="439"/>
      <c r="GVL123" s="439"/>
      <c r="GVM123" s="439"/>
      <c r="GVN123" s="439"/>
      <c r="GVO123" s="439"/>
      <c r="GVP123" s="439"/>
      <c r="GVQ123" s="439"/>
      <c r="GVR123" s="439"/>
      <c r="GVS123" s="439"/>
      <c r="GVT123" s="439"/>
      <c r="GVU123" s="439"/>
      <c r="GVV123" s="439"/>
      <c r="GVW123" s="439"/>
      <c r="GVX123" s="439"/>
      <c r="GVY123" s="439"/>
      <c r="GVZ123" s="439"/>
      <c r="GWA123" s="439"/>
      <c r="GWB123" s="439"/>
      <c r="GWC123" s="439"/>
      <c r="GWD123" s="439"/>
      <c r="GWE123" s="439"/>
      <c r="GWF123" s="439"/>
      <c r="GWG123" s="439"/>
      <c r="GWH123" s="439"/>
      <c r="GWI123" s="439"/>
      <c r="GWJ123" s="439"/>
      <c r="GWK123" s="439"/>
      <c r="GWL123" s="439"/>
      <c r="GWM123" s="439"/>
      <c r="GWN123" s="439"/>
      <c r="GWO123" s="439"/>
      <c r="GWP123" s="439"/>
      <c r="GWQ123" s="439"/>
      <c r="GWR123" s="439"/>
      <c r="GWS123" s="439"/>
      <c r="GWT123" s="439"/>
      <c r="GWU123" s="439"/>
      <c r="GWV123" s="439"/>
      <c r="GWW123" s="439"/>
      <c r="GWX123" s="439"/>
      <c r="GWY123" s="439"/>
      <c r="GWZ123" s="439"/>
      <c r="GXA123" s="439"/>
      <c r="GXB123" s="439"/>
      <c r="GXC123" s="439"/>
      <c r="GXD123" s="439"/>
      <c r="GXE123" s="439"/>
      <c r="GXF123" s="439"/>
      <c r="GXG123" s="439"/>
      <c r="GXH123" s="439"/>
      <c r="GXI123" s="439"/>
      <c r="GXJ123" s="439"/>
      <c r="GXK123" s="439"/>
      <c r="GXL123" s="439"/>
      <c r="GXM123" s="439"/>
      <c r="GXN123" s="439"/>
      <c r="GXO123" s="439"/>
      <c r="GXP123" s="439"/>
      <c r="GXQ123" s="439"/>
      <c r="GXR123" s="439"/>
      <c r="GXS123" s="439"/>
      <c r="GXT123" s="439"/>
      <c r="GXU123" s="439"/>
      <c r="GXV123" s="439"/>
      <c r="GXW123" s="439"/>
      <c r="GXX123" s="439"/>
      <c r="GXY123" s="439"/>
      <c r="GXZ123" s="439"/>
      <c r="GYA123" s="439"/>
      <c r="GYB123" s="439"/>
      <c r="GYC123" s="439"/>
      <c r="GYD123" s="439"/>
      <c r="GYE123" s="439"/>
      <c r="GYF123" s="439"/>
      <c r="GYG123" s="439"/>
      <c r="GYH123" s="439"/>
      <c r="GYI123" s="439"/>
      <c r="GYJ123" s="439"/>
      <c r="GYK123" s="439"/>
      <c r="GYL123" s="439"/>
      <c r="GYM123" s="439"/>
      <c r="GYN123" s="439"/>
      <c r="GYO123" s="439"/>
      <c r="GYP123" s="439"/>
      <c r="GYQ123" s="439"/>
      <c r="GYR123" s="439"/>
      <c r="GYS123" s="439"/>
      <c r="GYT123" s="439"/>
      <c r="GYU123" s="439"/>
      <c r="GYV123" s="439"/>
      <c r="GYW123" s="439"/>
      <c r="GYX123" s="439"/>
      <c r="GYY123" s="439"/>
      <c r="GYZ123" s="439"/>
      <c r="GZA123" s="439"/>
      <c r="GZB123" s="439"/>
      <c r="GZC123" s="439"/>
      <c r="GZD123" s="439"/>
      <c r="GZE123" s="439"/>
      <c r="GZF123" s="439"/>
      <c r="GZG123" s="439"/>
      <c r="GZH123" s="439"/>
      <c r="GZI123" s="439"/>
      <c r="GZJ123" s="439"/>
      <c r="GZK123" s="439"/>
      <c r="GZL123" s="439"/>
      <c r="GZM123" s="439"/>
      <c r="GZN123" s="439"/>
      <c r="GZO123" s="439"/>
      <c r="GZP123" s="439"/>
      <c r="GZQ123" s="439"/>
      <c r="GZR123" s="439"/>
      <c r="GZS123" s="439"/>
      <c r="GZT123" s="439"/>
      <c r="GZU123" s="439"/>
      <c r="GZV123" s="439"/>
      <c r="GZW123" s="439"/>
      <c r="GZX123" s="439"/>
      <c r="GZY123" s="439"/>
      <c r="GZZ123" s="439"/>
      <c r="HAA123" s="439"/>
      <c r="HAB123" s="439"/>
      <c r="HAC123" s="439"/>
      <c r="HAD123" s="439"/>
      <c r="HAE123" s="439"/>
      <c r="HAF123" s="439"/>
      <c r="HAG123" s="439"/>
      <c r="HAH123" s="439"/>
      <c r="HAI123" s="439"/>
      <c r="HAJ123" s="439"/>
      <c r="HAK123" s="439"/>
      <c r="HAL123" s="439"/>
      <c r="HAM123" s="439"/>
      <c r="HAN123" s="439"/>
      <c r="HAO123" s="439"/>
      <c r="HAP123" s="439"/>
      <c r="HAQ123" s="439"/>
      <c r="HAR123" s="439"/>
      <c r="HAS123" s="439"/>
      <c r="HAT123" s="439"/>
      <c r="HAU123" s="439"/>
      <c r="HAV123" s="439"/>
      <c r="HAW123" s="439"/>
      <c r="HAX123" s="439"/>
      <c r="HAY123" s="439"/>
      <c r="HAZ123" s="439"/>
      <c r="HBA123" s="439"/>
      <c r="HBB123" s="439"/>
      <c r="HBC123" s="439"/>
      <c r="HBD123" s="439"/>
      <c r="HBE123" s="439"/>
      <c r="HBF123" s="439"/>
      <c r="HBG123" s="439"/>
      <c r="HBH123" s="439"/>
      <c r="HBI123" s="439"/>
      <c r="HBJ123" s="439"/>
      <c r="HBK123" s="439"/>
      <c r="HBL123" s="439"/>
      <c r="HBM123" s="439"/>
      <c r="HBN123" s="439"/>
      <c r="HBO123" s="439"/>
      <c r="HBP123" s="439"/>
      <c r="HBQ123" s="439"/>
      <c r="HBR123" s="439"/>
      <c r="HBS123" s="439"/>
      <c r="HBT123" s="439"/>
      <c r="HBU123" s="439"/>
      <c r="HBV123" s="439"/>
      <c r="HBW123" s="439"/>
      <c r="HBX123" s="439"/>
      <c r="HBY123" s="439"/>
      <c r="HBZ123" s="439"/>
      <c r="HCA123" s="439"/>
      <c r="HCB123" s="439"/>
      <c r="HCC123" s="439"/>
      <c r="HCD123" s="439"/>
      <c r="HCE123" s="439"/>
      <c r="HCF123" s="439"/>
      <c r="HCG123" s="439"/>
      <c r="HCH123" s="439"/>
      <c r="HCI123" s="439"/>
      <c r="HCJ123" s="439"/>
      <c r="HCK123" s="439"/>
      <c r="HCL123" s="439"/>
      <c r="HCM123" s="439"/>
      <c r="HCN123" s="439"/>
      <c r="HCO123" s="439"/>
      <c r="HCP123" s="439"/>
      <c r="HCQ123" s="439"/>
      <c r="HCR123" s="439"/>
      <c r="HCS123" s="439"/>
      <c r="HCT123" s="439"/>
      <c r="HCU123" s="439"/>
      <c r="HCV123" s="439"/>
      <c r="HCW123" s="439"/>
      <c r="HCX123" s="439"/>
      <c r="HCY123" s="439"/>
      <c r="HCZ123" s="439"/>
      <c r="HDA123" s="439"/>
      <c r="HDB123" s="439"/>
      <c r="HDC123" s="439"/>
      <c r="HDD123" s="439"/>
      <c r="HDE123" s="439"/>
      <c r="HDF123" s="439"/>
      <c r="HDG123" s="439"/>
      <c r="HDH123" s="439"/>
      <c r="HDI123" s="439"/>
      <c r="HDJ123" s="439"/>
      <c r="HDK123" s="439"/>
      <c r="HDL123" s="439"/>
      <c r="HDM123" s="439"/>
      <c r="HDN123" s="439"/>
      <c r="HDO123" s="439"/>
      <c r="HDP123" s="439"/>
      <c r="HDQ123" s="439"/>
      <c r="HDR123" s="439"/>
      <c r="HDS123" s="439"/>
      <c r="HDT123" s="439"/>
      <c r="HDU123" s="439"/>
      <c r="HDV123" s="439"/>
      <c r="HDW123" s="439"/>
      <c r="HDX123" s="439"/>
      <c r="HDY123" s="439"/>
      <c r="HDZ123" s="439"/>
      <c r="HEA123" s="439"/>
      <c r="HEB123" s="439"/>
      <c r="HEC123" s="439"/>
      <c r="HED123" s="439"/>
      <c r="HEE123" s="439"/>
      <c r="HEF123" s="439"/>
      <c r="HEG123" s="439"/>
      <c r="HEH123" s="439"/>
      <c r="HEI123" s="439"/>
      <c r="HEJ123" s="439"/>
      <c r="HEK123" s="439"/>
      <c r="HEL123" s="439"/>
      <c r="HEM123" s="439"/>
      <c r="HEN123" s="439"/>
      <c r="HEO123" s="439"/>
      <c r="HEP123" s="439"/>
      <c r="HEQ123" s="439"/>
      <c r="HER123" s="439"/>
      <c r="HES123" s="439"/>
      <c r="HET123" s="439"/>
      <c r="HEU123" s="439"/>
      <c r="HEV123" s="439"/>
      <c r="HEW123" s="439"/>
      <c r="HEX123" s="439"/>
      <c r="HEY123" s="439"/>
      <c r="HEZ123" s="439"/>
      <c r="HFA123" s="439"/>
      <c r="HFB123" s="439"/>
      <c r="HFC123" s="439"/>
      <c r="HFD123" s="439"/>
      <c r="HFE123" s="439"/>
      <c r="HFF123" s="439"/>
      <c r="HFG123" s="439"/>
      <c r="HFH123" s="439"/>
      <c r="HFI123" s="439"/>
      <c r="HFJ123" s="439"/>
      <c r="HFK123" s="439"/>
      <c r="HFL123" s="439"/>
      <c r="HFM123" s="439"/>
      <c r="HFN123" s="439"/>
      <c r="HFO123" s="439"/>
      <c r="HFP123" s="439"/>
      <c r="HFQ123" s="439"/>
      <c r="HFR123" s="439"/>
      <c r="HFS123" s="439"/>
      <c r="HFT123" s="439"/>
      <c r="HFU123" s="439"/>
      <c r="HFV123" s="439"/>
      <c r="HFW123" s="439"/>
      <c r="HFX123" s="439"/>
      <c r="HFY123" s="439"/>
      <c r="HFZ123" s="439"/>
      <c r="HGA123" s="439"/>
      <c r="HGB123" s="439"/>
      <c r="HGC123" s="439"/>
      <c r="HGD123" s="439"/>
      <c r="HGE123" s="439"/>
      <c r="HGF123" s="439"/>
      <c r="HGG123" s="439"/>
      <c r="HGH123" s="439"/>
      <c r="HGI123" s="439"/>
      <c r="HGJ123" s="439"/>
      <c r="HGK123" s="439"/>
      <c r="HGL123" s="439"/>
      <c r="HGM123" s="439"/>
      <c r="HGN123" s="439"/>
      <c r="HGO123" s="439"/>
      <c r="HGP123" s="439"/>
      <c r="HGQ123" s="439"/>
      <c r="HGR123" s="439"/>
      <c r="HGS123" s="439"/>
      <c r="HGT123" s="439"/>
      <c r="HGU123" s="439"/>
      <c r="HGV123" s="439"/>
      <c r="HGW123" s="439"/>
      <c r="HGX123" s="439"/>
      <c r="HGY123" s="439"/>
      <c r="HGZ123" s="439"/>
      <c r="HHA123" s="439"/>
      <c r="HHB123" s="439"/>
      <c r="HHC123" s="439"/>
      <c r="HHD123" s="439"/>
      <c r="HHE123" s="439"/>
      <c r="HHF123" s="439"/>
      <c r="HHG123" s="439"/>
      <c r="HHH123" s="439"/>
      <c r="HHI123" s="439"/>
      <c r="HHJ123" s="439"/>
      <c r="HHK123" s="439"/>
      <c r="HHL123" s="439"/>
      <c r="HHM123" s="439"/>
      <c r="HHN123" s="439"/>
      <c r="HHO123" s="439"/>
      <c r="HHP123" s="439"/>
      <c r="HHQ123" s="439"/>
      <c r="HHR123" s="439"/>
      <c r="HHS123" s="439"/>
      <c r="HHT123" s="439"/>
      <c r="HHU123" s="439"/>
      <c r="HHV123" s="439"/>
      <c r="HHW123" s="439"/>
      <c r="HHX123" s="439"/>
      <c r="HHY123" s="439"/>
      <c r="HHZ123" s="439"/>
      <c r="HIA123" s="439"/>
      <c r="HIB123" s="439"/>
      <c r="HIC123" s="439"/>
      <c r="HID123" s="439"/>
      <c r="HIE123" s="439"/>
      <c r="HIF123" s="439"/>
      <c r="HIG123" s="439"/>
      <c r="HIH123" s="439"/>
      <c r="HII123" s="439"/>
      <c r="HIJ123" s="439"/>
      <c r="HIK123" s="439"/>
      <c r="HIL123" s="439"/>
      <c r="HIM123" s="439"/>
      <c r="HIN123" s="439"/>
      <c r="HIO123" s="439"/>
      <c r="HIP123" s="439"/>
      <c r="HIQ123" s="439"/>
      <c r="HIR123" s="439"/>
      <c r="HIS123" s="439"/>
      <c r="HIT123" s="439"/>
      <c r="HIU123" s="439"/>
      <c r="HIV123" s="439"/>
      <c r="HIW123" s="439"/>
      <c r="HIX123" s="439"/>
      <c r="HIY123" s="439"/>
      <c r="HIZ123" s="439"/>
      <c r="HJA123" s="439"/>
      <c r="HJB123" s="439"/>
      <c r="HJC123" s="439"/>
      <c r="HJD123" s="439"/>
      <c r="HJE123" s="439"/>
      <c r="HJF123" s="439"/>
      <c r="HJG123" s="439"/>
      <c r="HJH123" s="439"/>
      <c r="HJI123" s="439"/>
      <c r="HJJ123" s="439"/>
      <c r="HJK123" s="439"/>
      <c r="HJL123" s="439"/>
      <c r="HJM123" s="439"/>
      <c r="HJN123" s="439"/>
      <c r="HJO123" s="439"/>
      <c r="HJP123" s="439"/>
      <c r="HJQ123" s="439"/>
      <c r="HJR123" s="439"/>
      <c r="HJS123" s="439"/>
      <c r="HJT123" s="439"/>
      <c r="HJU123" s="439"/>
      <c r="HJV123" s="439"/>
      <c r="HJW123" s="439"/>
      <c r="HJX123" s="439"/>
      <c r="HJY123" s="439"/>
      <c r="HJZ123" s="439"/>
      <c r="HKA123" s="439"/>
      <c r="HKB123" s="439"/>
      <c r="HKC123" s="439"/>
      <c r="HKD123" s="439"/>
      <c r="HKE123" s="439"/>
      <c r="HKF123" s="439"/>
      <c r="HKG123" s="439"/>
      <c r="HKH123" s="439"/>
      <c r="HKI123" s="439"/>
      <c r="HKJ123" s="439"/>
      <c r="HKK123" s="439"/>
      <c r="HKL123" s="439"/>
      <c r="HKM123" s="439"/>
      <c r="HKN123" s="439"/>
      <c r="HKO123" s="439"/>
      <c r="HKP123" s="439"/>
      <c r="HKQ123" s="439"/>
      <c r="HKR123" s="439"/>
      <c r="HKS123" s="439"/>
      <c r="HKT123" s="439"/>
      <c r="HKU123" s="439"/>
      <c r="HKV123" s="439"/>
      <c r="HKW123" s="439"/>
      <c r="HKX123" s="439"/>
      <c r="HKY123" s="439"/>
      <c r="HKZ123" s="439"/>
      <c r="HLA123" s="439"/>
      <c r="HLB123" s="439"/>
      <c r="HLC123" s="439"/>
      <c r="HLD123" s="439"/>
      <c r="HLE123" s="439"/>
      <c r="HLF123" s="439"/>
      <c r="HLG123" s="439"/>
      <c r="HLH123" s="439"/>
      <c r="HLI123" s="439"/>
      <c r="HLJ123" s="439"/>
      <c r="HLK123" s="439"/>
      <c r="HLL123" s="439"/>
      <c r="HLM123" s="439"/>
      <c r="HLN123" s="439"/>
      <c r="HLO123" s="439"/>
      <c r="HLP123" s="439"/>
      <c r="HLQ123" s="439"/>
      <c r="HLR123" s="439"/>
      <c r="HLS123" s="439"/>
      <c r="HLT123" s="439"/>
      <c r="HLU123" s="439"/>
      <c r="HLV123" s="439"/>
      <c r="HLW123" s="439"/>
      <c r="HLX123" s="439"/>
      <c r="HLY123" s="439"/>
      <c r="HLZ123" s="439"/>
      <c r="HMA123" s="439"/>
      <c r="HMB123" s="439"/>
      <c r="HMC123" s="439"/>
      <c r="HMD123" s="439"/>
      <c r="HME123" s="439"/>
      <c r="HMF123" s="439"/>
      <c r="HMG123" s="439"/>
      <c r="HMH123" s="439"/>
      <c r="HMI123" s="439"/>
      <c r="HMJ123" s="439"/>
      <c r="HMK123" s="439"/>
      <c r="HML123" s="439"/>
      <c r="HMM123" s="439"/>
      <c r="HMN123" s="439"/>
      <c r="HMO123" s="439"/>
      <c r="HMP123" s="439"/>
      <c r="HMQ123" s="439"/>
      <c r="HMR123" s="439"/>
      <c r="HMS123" s="439"/>
      <c r="HMT123" s="439"/>
      <c r="HMU123" s="439"/>
      <c r="HMV123" s="439"/>
      <c r="HMW123" s="439"/>
      <c r="HMX123" s="439"/>
      <c r="HMY123" s="439"/>
      <c r="HMZ123" s="439"/>
      <c r="HNA123" s="439"/>
      <c r="HNB123" s="439"/>
      <c r="HNC123" s="439"/>
      <c r="HND123" s="439"/>
      <c r="HNE123" s="439"/>
      <c r="HNF123" s="439"/>
      <c r="HNG123" s="439"/>
      <c r="HNH123" s="439"/>
      <c r="HNI123" s="439"/>
      <c r="HNJ123" s="439"/>
      <c r="HNK123" s="439"/>
      <c r="HNL123" s="439"/>
      <c r="HNM123" s="439"/>
      <c r="HNN123" s="439"/>
      <c r="HNO123" s="439"/>
      <c r="HNP123" s="439"/>
      <c r="HNQ123" s="439"/>
      <c r="HNR123" s="439"/>
      <c r="HNS123" s="439"/>
      <c r="HNT123" s="439"/>
      <c r="HNU123" s="439"/>
      <c r="HNV123" s="439"/>
      <c r="HNW123" s="439"/>
      <c r="HNX123" s="439"/>
      <c r="HNY123" s="439"/>
      <c r="HNZ123" s="439"/>
      <c r="HOA123" s="439"/>
      <c r="HOB123" s="439"/>
      <c r="HOC123" s="439"/>
      <c r="HOD123" s="439"/>
      <c r="HOE123" s="439"/>
      <c r="HOF123" s="439"/>
      <c r="HOG123" s="439"/>
      <c r="HOH123" s="439"/>
      <c r="HOI123" s="439"/>
      <c r="HOJ123" s="439"/>
      <c r="HOK123" s="439"/>
      <c r="HOL123" s="439"/>
      <c r="HOM123" s="439"/>
      <c r="HON123" s="439"/>
      <c r="HOO123" s="439"/>
      <c r="HOP123" s="439"/>
      <c r="HOQ123" s="439"/>
      <c r="HOR123" s="439"/>
      <c r="HOS123" s="439"/>
      <c r="HOT123" s="439"/>
      <c r="HOU123" s="439"/>
      <c r="HOV123" s="439"/>
      <c r="HOW123" s="439"/>
      <c r="HOX123" s="439"/>
      <c r="HOY123" s="439"/>
      <c r="HOZ123" s="439"/>
      <c r="HPA123" s="439"/>
      <c r="HPB123" s="439"/>
      <c r="HPC123" s="439"/>
      <c r="HPD123" s="439"/>
      <c r="HPE123" s="439"/>
      <c r="HPF123" s="439"/>
      <c r="HPG123" s="439"/>
      <c r="HPH123" s="439"/>
      <c r="HPI123" s="439"/>
      <c r="HPJ123" s="439"/>
      <c r="HPK123" s="439"/>
      <c r="HPL123" s="439"/>
      <c r="HPM123" s="439"/>
      <c r="HPN123" s="439"/>
      <c r="HPO123" s="439"/>
      <c r="HPP123" s="439"/>
      <c r="HPQ123" s="439"/>
      <c r="HPR123" s="439"/>
      <c r="HPS123" s="439"/>
      <c r="HPT123" s="439"/>
      <c r="HPU123" s="439"/>
      <c r="HPV123" s="439"/>
      <c r="HPW123" s="439"/>
      <c r="HPX123" s="439"/>
      <c r="HPY123" s="439"/>
      <c r="HPZ123" s="439"/>
      <c r="HQA123" s="439"/>
      <c r="HQB123" s="439"/>
      <c r="HQC123" s="439"/>
      <c r="HQD123" s="439"/>
      <c r="HQE123" s="439"/>
      <c r="HQF123" s="439"/>
      <c r="HQG123" s="439"/>
      <c r="HQH123" s="439"/>
      <c r="HQI123" s="439"/>
      <c r="HQJ123" s="439"/>
      <c r="HQK123" s="439"/>
      <c r="HQL123" s="439"/>
      <c r="HQM123" s="439"/>
      <c r="HQN123" s="439"/>
      <c r="HQO123" s="439"/>
      <c r="HQP123" s="439"/>
      <c r="HQQ123" s="439"/>
      <c r="HQR123" s="439"/>
      <c r="HQS123" s="439"/>
      <c r="HQT123" s="439"/>
      <c r="HQU123" s="439"/>
      <c r="HQV123" s="439"/>
      <c r="HQW123" s="439"/>
      <c r="HQX123" s="439"/>
      <c r="HQY123" s="439"/>
      <c r="HQZ123" s="439"/>
      <c r="HRA123" s="439"/>
      <c r="HRB123" s="439"/>
      <c r="HRC123" s="439"/>
      <c r="HRD123" s="439"/>
      <c r="HRE123" s="439"/>
      <c r="HRF123" s="439"/>
      <c r="HRG123" s="439"/>
      <c r="HRH123" s="439"/>
      <c r="HRI123" s="439"/>
      <c r="HRJ123" s="439"/>
      <c r="HRK123" s="439"/>
      <c r="HRL123" s="439"/>
      <c r="HRM123" s="439"/>
      <c r="HRN123" s="439"/>
      <c r="HRO123" s="439"/>
      <c r="HRP123" s="439"/>
      <c r="HRQ123" s="439"/>
      <c r="HRR123" s="439"/>
      <c r="HRS123" s="439"/>
      <c r="HRT123" s="439"/>
      <c r="HRU123" s="439"/>
      <c r="HRV123" s="439"/>
      <c r="HRW123" s="439"/>
      <c r="HRX123" s="439"/>
      <c r="HRY123" s="439"/>
      <c r="HRZ123" s="439"/>
      <c r="HSA123" s="439"/>
      <c r="HSB123" s="439"/>
      <c r="HSC123" s="439"/>
      <c r="HSD123" s="439"/>
      <c r="HSE123" s="439"/>
      <c r="HSF123" s="439"/>
      <c r="HSG123" s="439"/>
      <c r="HSH123" s="439"/>
      <c r="HSI123" s="439"/>
      <c r="HSJ123" s="439"/>
      <c r="HSK123" s="439"/>
      <c r="HSL123" s="439"/>
      <c r="HSM123" s="439"/>
      <c r="HSN123" s="439"/>
      <c r="HSO123" s="439"/>
      <c r="HSP123" s="439"/>
      <c r="HSQ123" s="439"/>
      <c r="HSR123" s="439"/>
      <c r="HSS123" s="439"/>
      <c r="HST123" s="439"/>
      <c r="HSU123" s="439"/>
      <c r="HSV123" s="439"/>
      <c r="HSW123" s="439"/>
      <c r="HSX123" s="439"/>
      <c r="HSY123" s="439"/>
      <c r="HSZ123" s="439"/>
      <c r="HTA123" s="439"/>
      <c r="HTB123" s="439"/>
      <c r="HTC123" s="439"/>
      <c r="HTD123" s="439"/>
      <c r="HTE123" s="439"/>
      <c r="HTF123" s="439"/>
      <c r="HTG123" s="439"/>
      <c r="HTH123" s="439"/>
      <c r="HTI123" s="439"/>
      <c r="HTJ123" s="439"/>
      <c r="HTK123" s="439"/>
      <c r="HTL123" s="439"/>
      <c r="HTM123" s="439"/>
      <c r="HTN123" s="439"/>
      <c r="HTO123" s="439"/>
      <c r="HTP123" s="439"/>
      <c r="HTQ123" s="439"/>
      <c r="HTR123" s="439"/>
      <c r="HTS123" s="439"/>
      <c r="HTT123" s="439"/>
      <c r="HTU123" s="439"/>
      <c r="HTV123" s="439"/>
      <c r="HTW123" s="439"/>
      <c r="HTX123" s="439"/>
      <c r="HTY123" s="439"/>
      <c r="HTZ123" s="439"/>
      <c r="HUA123" s="439"/>
      <c r="HUB123" s="439"/>
      <c r="HUC123" s="439"/>
      <c r="HUD123" s="439"/>
      <c r="HUE123" s="439"/>
      <c r="HUF123" s="439"/>
      <c r="HUG123" s="439"/>
      <c r="HUH123" s="439"/>
      <c r="HUI123" s="439"/>
      <c r="HUJ123" s="439"/>
      <c r="HUK123" s="439"/>
      <c r="HUL123" s="439"/>
      <c r="HUM123" s="439"/>
      <c r="HUN123" s="439"/>
      <c r="HUO123" s="439"/>
      <c r="HUP123" s="439"/>
      <c r="HUQ123" s="439"/>
      <c r="HUR123" s="439"/>
      <c r="HUS123" s="439"/>
      <c r="HUT123" s="439"/>
      <c r="HUU123" s="439"/>
      <c r="HUV123" s="439"/>
      <c r="HUW123" s="439"/>
      <c r="HUX123" s="439"/>
      <c r="HUY123" s="439"/>
      <c r="HUZ123" s="439"/>
      <c r="HVA123" s="439"/>
      <c r="HVB123" s="439"/>
      <c r="HVC123" s="439"/>
      <c r="HVD123" s="439"/>
      <c r="HVE123" s="439"/>
      <c r="HVF123" s="439"/>
      <c r="HVG123" s="439"/>
      <c r="HVH123" s="439"/>
      <c r="HVI123" s="439"/>
      <c r="HVJ123" s="439"/>
      <c r="HVK123" s="439"/>
      <c r="HVL123" s="439"/>
      <c r="HVM123" s="439"/>
      <c r="HVN123" s="439"/>
      <c r="HVO123" s="439"/>
      <c r="HVP123" s="439"/>
      <c r="HVQ123" s="439"/>
      <c r="HVR123" s="439"/>
      <c r="HVS123" s="439"/>
      <c r="HVT123" s="439"/>
      <c r="HVU123" s="439"/>
      <c r="HVV123" s="439"/>
      <c r="HVW123" s="439"/>
      <c r="HVX123" s="439"/>
      <c r="HVY123" s="439"/>
      <c r="HVZ123" s="439"/>
      <c r="HWA123" s="439"/>
      <c r="HWB123" s="439"/>
      <c r="HWC123" s="439"/>
      <c r="HWD123" s="439"/>
      <c r="HWE123" s="439"/>
      <c r="HWF123" s="439"/>
      <c r="HWG123" s="439"/>
      <c r="HWH123" s="439"/>
      <c r="HWI123" s="439"/>
      <c r="HWJ123" s="439"/>
      <c r="HWK123" s="439"/>
      <c r="HWL123" s="439"/>
      <c r="HWM123" s="439"/>
      <c r="HWN123" s="439"/>
      <c r="HWO123" s="439"/>
      <c r="HWP123" s="439"/>
      <c r="HWQ123" s="439"/>
      <c r="HWR123" s="439"/>
      <c r="HWS123" s="439"/>
      <c r="HWT123" s="439"/>
      <c r="HWU123" s="439"/>
      <c r="HWV123" s="439"/>
      <c r="HWW123" s="439"/>
      <c r="HWX123" s="439"/>
      <c r="HWY123" s="439"/>
      <c r="HWZ123" s="439"/>
      <c r="HXA123" s="439"/>
      <c r="HXB123" s="439"/>
      <c r="HXC123" s="439"/>
      <c r="HXD123" s="439"/>
      <c r="HXE123" s="439"/>
      <c r="HXF123" s="439"/>
      <c r="HXG123" s="439"/>
      <c r="HXH123" s="439"/>
      <c r="HXI123" s="439"/>
      <c r="HXJ123" s="439"/>
      <c r="HXK123" s="439"/>
      <c r="HXL123" s="439"/>
      <c r="HXM123" s="439"/>
      <c r="HXN123" s="439"/>
      <c r="HXO123" s="439"/>
      <c r="HXP123" s="439"/>
      <c r="HXQ123" s="439"/>
      <c r="HXR123" s="439"/>
      <c r="HXS123" s="439"/>
      <c r="HXT123" s="439"/>
      <c r="HXU123" s="439"/>
      <c r="HXV123" s="439"/>
      <c r="HXW123" s="439"/>
      <c r="HXX123" s="439"/>
      <c r="HXY123" s="439"/>
      <c r="HXZ123" s="439"/>
      <c r="HYA123" s="439"/>
      <c r="HYB123" s="439"/>
      <c r="HYC123" s="439"/>
      <c r="HYD123" s="439"/>
      <c r="HYE123" s="439"/>
      <c r="HYF123" s="439"/>
      <c r="HYG123" s="439"/>
      <c r="HYH123" s="439"/>
      <c r="HYI123" s="439"/>
      <c r="HYJ123" s="439"/>
      <c r="HYK123" s="439"/>
      <c r="HYL123" s="439"/>
      <c r="HYM123" s="439"/>
      <c r="HYN123" s="439"/>
      <c r="HYO123" s="439"/>
      <c r="HYP123" s="439"/>
      <c r="HYQ123" s="439"/>
      <c r="HYR123" s="439"/>
      <c r="HYS123" s="439"/>
      <c r="HYT123" s="439"/>
      <c r="HYU123" s="439"/>
      <c r="HYV123" s="439"/>
      <c r="HYW123" s="439"/>
      <c r="HYX123" s="439"/>
      <c r="HYY123" s="439"/>
      <c r="HYZ123" s="439"/>
      <c r="HZA123" s="439"/>
      <c r="HZB123" s="439"/>
      <c r="HZC123" s="439"/>
      <c r="HZD123" s="439"/>
      <c r="HZE123" s="439"/>
      <c r="HZF123" s="439"/>
      <c r="HZG123" s="439"/>
      <c r="HZH123" s="439"/>
      <c r="HZI123" s="439"/>
      <c r="HZJ123" s="439"/>
      <c r="HZK123" s="439"/>
      <c r="HZL123" s="439"/>
      <c r="HZM123" s="439"/>
      <c r="HZN123" s="439"/>
      <c r="HZO123" s="439"/>
      <c r="HZP123" s="439"/>
      <c r="HZQ123" s="439"/>
      <c r="HZR123" s="439"/>
      <c r="HZS123" s="439"/>
      <c r="HZT123" s="439"/>
      <c r="HZU123" s="439"/>
      <c r="HZV123" s="439"/>
      <c r="HZW123" s="439"/>
      <c r="HZX123" s="439"/>
      <c r="HZY123" s="439"/>
      <c r="HZZ123" s="439"/>
      <c r="IAA123" s="439"/>
      <c r="IAB123" s="439"/>
      <c r="IAC123" s="439"/>
      <c r="IAD123" s="439"/>
      <c r="IAE123" s="439"/>
      <c r="IAF123" s="439"/>
      <c r="IAG123" s="439"/>
      <c r="IAH123" s="439"/>
      <c r="IAI123" s="439"/>
      <c r="IAJ123" s="439"/>
      <c r="IAK123" s="439"/>
      <c r="IAL123" s="439"/>
      <c r="IAM123" s="439"/>
      <c r="IAN123" s="439"/>
      <c r="IAO123" s="439"/>
      <c r="IAP123" s="439"/>
      <c r="IAQ123" s="439"/>
      <c r="IAR123" s="439"/>
      <c r="IAS123" s="439"/>
      <c r="IAT123" s="439"/>
      <c r="IAU123" s="439"/>
      <c r="IAV123" s="439"/>
      <c r="IAW123" s="439"/>
      <c r="IAX123" s="439"/>
      <c r="IAY123" s="439"/>
      <c r="IAZ123" s="439"/>
      <c r="IBA123" s="439"/>
      <c r="IBB123" s="439"/>
      <c r="IBC123" s="439"/>
      <c r="IBD123" s="439"/>
      <c r="IBE123" s="439"/>
      <c r="IBF123" s="439"/>
      <c r="IBG123" s="439"/>
      <c r="IBH123" s="439"/>
      <c r="IBI123" s="439"/>
      <c r="IBJ123" s="439"/>
      <c r="IBK123" s="439"/>
      <c r="IBL123" s="439"/>
      <c r="IBM123" s="439"/>
      <c r="IBN123" s="439"/>
      <c r="IBO123" s="439"/>
      <c r="IBP123" s="439"/>
      <c r="IBQ123" s="439"/>
      <c r="IBR123" s="439"/>
      <c r="IBS123" s="439"/>
      <c r="IBT123" s="439"/>
      <c r="IBU123" s="439"/>
      <c r="IBV123" s="439"/>
      <c r="IBW123" s="439"/>
      <c r="IBX123" s="439"/>
      <c r="IBY123" s="439"/>
      <c r="IBZ123" s="439"/>
      <c r="ICA123" s="439"/>
      <c r="ICB123" s="439"/>
      <c r="ICC123" s="439"/>
      <c r="ICD123" s="439"/>
      <c r="ICE123" s="439"/>
      <c r="ICF123" s="439"/>
      <c r="ICG123" s="439"/>
      <c r="ICH123" s="439"/>
      <c r="ICI123" s="439"/>
      <c r="ICJ123" s="439"/>
      <c r="ICK123" s="439"/>
      <c r="ICL123" s="439"/>
      <c r="ICM123" s="439"/>
      <c r="ICN123" s="439"/>
      <c r="ICO123" s="439"/>
      <c r="ICP123" s="439"/>
      <c r="ICQ123" s="439"/>
      <c r="ICR123" s="439"/>
      <c r="ICS123" s="439"/>
      <c r="ICT123" s="439"/>
      <c r="ICU123" s="439"/>
      <c r="ICV123" s="439"/>
      <c r="ICW123" s="439"/>
      <c r="ICX123" s="439"/>
      <c r="ICY123" s="439"/>
      <c r="ICZ123" s="439"/>
      <c r="IDA123" s="439"/>
      <c r="IDB123" s="439"/>
      <c r="IDC123" s="439"/>
      <c r="IDD123" s="439"/>
      <c r="IDE123" s="439"/>
      <c r="IDF123" s="439"/>
      <c r="IDG123" s="439"/>
      <c r="IDH123" s="439"/>
      <c r="IDI123" s="439"/>
      <c r="IDJ123" s="439"/>
      <c r="IDK123" s="439"/>
      <c r="IDL123" s="439"/>
      <c r="IDM123" s="439"/>
      <c r="IDN123" s="439"/>
      <c r="IDO123" s="439"/>
      <c r="IDP123" s="439"/>
      <c r="IDQ123" s="439"/>
      <c r="IDR123" s="439"/>
      <c r="IDS123" s="439"/>
      <c r="IDT123" s="439"/>
      <c r="IDU123" s="439"/>
      <c r="IDV123" s="439"/>
      <c r="IDW123" s="439"/>
      <c r="IDX123" s="439"/>
      <c r="IDY123" s="439"/>
      <c r="IDZ123" s="439"/>
      <c r="IEA123" s="439"/>
      <c r="IEB123" s="439"/>
      <c r="IEC123" s="439"/>
      <c r="IED123" s="439"/>
      <c r="IEE123" s="439"/>
      <c r="IEF123" s="439"/>
      <c r="IEG123" s="439"/>
      <c r="IEH123" s="439"/>
      <c r="IEI123" s="439"/>
      <c r="IEJ123" s="439"/>
      <c r="IEK123" s="439"/>
      <c r="IEL123" s="439"/>
      <c r="IEM123" s="439"/>
      <c r="IEN123" s="439"/>
      <c r="IEO123" s="439"/>
      <c r="IEP123" s="439"/>
      <c r="IEQ123" s="439"/>
      <c r="IER123" s="439"/>
      <c r="IES123" s="439"/>
      <c r="IET123" s="439"/>
      <c r="IEU123" s="439"/>
      <c r="IEV123" s="439"/>
      <c r="IEW123" s="439"/>
      <c r="IEX123" s="439"/>
      <c r="IEY123" s="439"/>
      <c r="IEZ123" s="439"/>
      <c r="IFA123" s="439"/>
      <c r="IFB123" s="439"/>
      <c r="IFC123" s="439"/>
      <c r="IFD123" s="439"/>
      <c r="IFE123" s="439"/>
      <c r="IFF123" s="439"/>
      <c r="IFG123" s="439"/>
      <c r="IFH123" s="439"/>
      <c r="IFI123" s="439"/>
      <c r="IFJ123" s="439"/>
      <c r="IFK123" s="439"/>
      <c r="IFL123" s="439"/>
      <c r="IFM123" s="439"/>
      <c r="IFN123" s="439"/>
      <c r="IFO123" s="439"/>
      <c r="IFP123" s="439"/>
      <c r="IFQ123" s="439"/>
      <c r="IFR123" s="439"/>
      <c r="IFS123" s="439"/>
      <c r="IFT123" s="439"/>
      <c r="IFU123" s="439"/>
      <c r="IFV123" s="439"/>
      <c r="IFW123" s="439"/>
      <c r="IFX123" s="439"/>
      <c r="IFY123" s="439"/>
      <c r="IFZ123" s="439"/>
      <c r="IGA123" s="439"/>
      <c r="IGB123" s="439"/>
      <c r="IGC123" s="439"/>
      <c r="IGD123" s="439"/>
      <c r="IGE123" s="439"/>
      <c r="IGF123" s="439"/>
      <c r="IGG123" s="439"/>
      <c r="IGH123" s="439"/>
      <c r="IGI123" s="439"/>
      <c r="IGJ123" s="439"/>
      <c r="IGK123" s="439"/>
      <c r="IGL123" s="439"/>
      <c r="IGM123" s="439"/>
      <c r="IGN123" s="439"/>
      <c r="IGO123" s="439"/>
      <c r="IGP123" s="439"/>
      <c r="IGQ123" s="439"/>
      <c r="IGR123" s="439"/>
      <c r="IGS123" s="439"/>
      <c r="IGT123" s="439"/>
      <c r="IGU123" s="439"/>
      <c r="IGV123" s="439"/>
      <c r="IGW123" s="439"/>
      <c r="IGX123" s="439"/>
      <c r="IGY123" s="439"/>
      <c r="IGZ123" s="439"/>
      <c r="IHA123" s="439"/>
      <c r="IHB123" s="439"/>
      <c r="IHC123" s="439"/>
      <c r="IHD123" s="439"/>
      <c r="IHE123" s="439"/>
      <c r="IHF123" s="439"/>
      <c r="IHG123" s="439"/>
      <c r="IHH123" s="439"/>
      <c r="IHI123" s="439"/>
      <c r="IHJ123" s="439"/>
      <c r="IHK123" s="439"/>
      <c r="IHL123" s="439"/>
      <c r="IHM123" s="439"/>
      <c r="IHN123" s="439"/>
      <c r="IHO123" s="439"/>
      <c r="IHP123" s="439"/>
      <c r="IHQ123" s="439"/>
      <c r="IHR123" s="439"/>
      <c r="IHS123" s="439"/>
      <c r="IHT123" s="439"/>
      <c r="IHU123" s="439"/>
      <c r="IHV123" s="439"/>
      <c r="IHW123" s="439"/>
      <c r="IHX123" s="439"/>
      <c r="IHY123" s="439"/>
      <c r="IHZ123" s="439"/>
      <c r="IIA123" s="439"/>
      <c r="IIB123" s="439"/>
      <c r="IIC123" s="439"/>
      <c r="IID123" s="439"/>
      <c r="IIE123" s="439"/>
      <c r="IIF123" s="439"/>
      <c r="IIG123" s="439"/>
      <c r="IIH123" s="439"/>
      <c r="III123" s="439"/>
      <c r="IIJ123" s="439"/>
      <c r="IIK123" s="439"/>
      <c r="IIL123" s="439"/>
      <c r="IIM123" s="439"/>
      <c r="IIN123" s="439"/>
      <c r="IIO123" s="439"/>
      <c r="IIP123" s="439"/>
      <c r="IIQ123" s="439"/>
      <c r="IIR123" s="439"/>
      <c r="IIS123" s="439"/>
      <c r="IIT123" s="439"/>
      <c r="IIU123" s="439"/>
      <c r="IIV123" s="439"/>
      <c r="IIW123" s="439"/>
      <c r="IIX123" s="439"/>
      <c r="IIY123" s="439"/>
      <c r="IIZ123" s="439"/>
      <c r="IJA123" s="439"/>
      <c r="IJB123" s="439"/>
      <c r="IJC123" s="439"/>
      <c r="IJD123" s="439"/>
      <c r="IJE123" s="439"/>
      <c r="IJF123" s="439"/>
      <c r="IJG123" s="439"/>
      <c r="IJH123" s="439"/>
      <c r="IJI123" s="439"/>
      <c r="IJJ123" s="439"/>
      <c r="IJK123" s="439"/>
      <c r="IJL123" s="439"/>
      <c r="IJM123" s="439"/>
      <c r="IJN123" s="439"/>
      <c r="IJO123" s="439"/>
      <c r="IJP123" s="439"/>
      <c r="IJQ123" s="439"/>
      <c r="IJR123" s="439"/>
      <c r="IJS123" s="439"/>
      <c r="IJT123" s="439"/>
      <c r="IJU123" s="439"/>
      <c r="IJV123" s="439"/>
      <c r="IJW123" s="439"/>
      <c r="IJX123" s="439"/>
      <c r="IJY123" s="439"/>
      <c r="IJZ123" s="439"/>
      <c r="IKA123" s="439"/>
      <c r="IKB123" s="439"/>
      <c r="IKC123" s="439"/>
      <c r="IKD123" s="439"/>
      <c r="IKE123" s="439"/>
      <c r="IKF123" s="439"/>
      <c r="IKG123" s="439"/>
      <c r="IKH123" s="439"/>
      <c r="IKI123" s="439"/>
      <c r="IKJ123" s="439"/>
      <c r="IKK123" s="439"/>
      <c r="IKL123" s="439"/>
      <c r="IKM123" s="439"/>
      <c r="IKN123" s="439"/>
      <c r="IKO123" s="439"/>
      <c r="IKP123" s="439"/>
      <c r="IKQ123" s="439"/>
      <c r="IKR123" s="439"/>
      <c r="IKS123" s="439"/>
      <c r="IKT123" s="439"/>
      <c r="IKU123" s="439"/>
      <c r="IKV123" s="439"/>
      <c r="IKW123" s="439"/>
      <c r="IKX123" s="439"/>
      <c r="IKY123" s="439"/>
      <c r="IKZ123" s="439"/>
      <c r="ILA123" s="439"/>
      <c r="ILB123" s="439"/>
      <c r="ILC123" s="439"/>
      <c r="ILD123" s="439"/>
      <c r="ILE123" s="439"/>
      <c r="ILF123" s="439"/>
      <c r="ILG123" s="439"/>
      <c r="ILH123" s="439"/>
      <c r="ILI123" s="439"/>
      <c r="ILJ123" s="439"/>
      <c r="ILK123" s="439"/>
      <c r="ILL123" s="439"/>
      <c r="ILM123" s="439"/>
      <c r="ILN123" s="439"/>
      <c r="ILO123" s="439"/>
      <c r="ILP123" s="439"/>
      <c r="ILQ123" s="439"/>
      <c r="ILR123" s="439"/>
      <c r="ILS123" s="439"/>
      <c r="ILT123" s="439"/>
      <c r="ILU123" s="439"/>
      <c r="ILV123" s="439"/>
      <c r="ILW123" s="439"/>
      <c r="ILX123" s="439"/>
      <c r="ILY123" s="439"/>
      <c r="ILZ123" s="439"/>
      <c r="IMA123" s="439"/>
      <c r="IMB123" s="439"/>
      <c r="IMC123" s="439"/>
      <c r="IMD123" s="439"/>
      <c r="IME123" s="439"/>
      <c r="IMF123" s="439"/>
      <c r="IMG123" s="439"/>
      <c r="IMH123" s="439"/>
      <c r="IMI123" s="439"/>
      <c r="IMJ123" s="439"/>
      <c r="IMK123" s="439"/>
      <c r="IML123" s="439"/>
      <c r="IMM123" s="439"/>
      <c r="IMN123" s="439"/>
      <c r="IMO123" s="439"/>
      <c r="IMP123" s="439"/>
      <c r="IMQ123" s="439"/>
      <c r="IMR123" s="439"/>
      <c r="IMS123" s="439"/>
      <c r="IMT123" s="439"/>
      <c r="IMU123" s="439"/>
      <c r="IMV123" s="439"/>
      <c r="IMW123" s="439"/>
      <c r="IMX123" s="439"/>
      <c r="IMY123" s="439"/>
      <c r="IMZ123" s="439"/>
      <c r="INA123" s="439"/>
      <c r="INB123" s="439"/>
      <c r="INC123" s="439"/>
      <c r="IND123" s="439"/>
      <c r="INE123" s="439"/>
      <c r="INF123" s="439"/>
      <c r="ING123" s="439"/>
      <c r="INH123" s="439"/>
      <c r="INI123" s="439"/>
      <c r="INJ123" s="439"/>
      <c r="INK123" s="439"/>
      <c r="INL123" s="439"/>
      <c r="INM123" s="439"/>
      <c r="INN123" s="439"/>
      <c r="INO123" s="439"/>
      <c r="INP123" s="439"/>
      <c r="INQ123" s="439"/>
      <c r="INR123" s="439"/>
      <c r="INS123" s="439"/>
      <c r="INT123" s="439"/>
      <c r="INU123" s="439"/>
      <c r="INV123" s="439"/>
      <c r="INW123" s="439"/>
      <c r="INX123" s="439"/>
      <c r="INY123" s="439"/>
      <c r="INZ123" s="439"/>
      <c r="IOA123" s="439"/>
      <c r="IOB123" s="439"/>
      <c r="IOC123" s="439"/>
      <c r="IOD123" s="439"/>
      <c r="IOE123" s="439"/>
      <c r="IOF123" s="439"/>
      <c r="IOG123" s="439"/>
      <c r="IOH123" s="439"/>
      <c r="IOI123" s="439"/>
      <c r="IOJ123" s="439"/>
      <c r="IOK123" s="439"/>
      <c r="IOL123" s="439"/>
      <c r="IOM123" s="439"/>
      <c r="ION123" s="439"/>
      <c r="IOO123" s="439"/>
      <c r="IOP123" s="439"/>
      <c r="IOQ123" s="439"/>
      <c r="IOR123" s="439"/>
      <c r="IOS123" s="439"/>
      <c r="IOT123" s="439"/>
      <c r="IOU123" s="439"/>
      <c r="IOV123" s="439"/>
      <c r="IOW123" s="439"/>
      <c r="IOX123" s="439"/>
      <c r="IOY123" s="439"/>
      <c r="IOZ123" s="439"/>
      <c r="IPA123" s="439"/>
      <c r="IPB123" s="439"/>
      <c r="IPC123" s="439"/>
      <c r="IPD123" s="439"/>
      <c r="IPE123" s="439"/>
      <c r="IPF123" s="439"/>
      <c r="IPG123" s="439"/>
      <c r="IPH123" s="439"/>
      <c r="IPI123" s="439"/>
      <c r="IPJ123" s="439"/>
      <c r="IPK123" s="439"/>
      <c r="IPL123" s="439"/>
      <c r="IPM123" s="439"/>
      <c r="IPN123" s="439"/>
      <c r="IPO123" s="439"/>
      <c r="IPP123" s="439"/>
      <c r="IPQ123" s="439"/>
      <c r="IPR123" s="439"/>
      <c r="IPS123" s="439"/>
      <c r="IPT123" s="439"/>
      <c r="IPU123" s="439"/>
      <c r="IPV123" s="439"/>
      <c r="IPW123" s="439"/>
      <c r="IPX123" s="439"/>
      <c r="IPY123" s="439"/>
      <c r="IPZ123" s="439"/>
      <c r="IQA123" s="439"/>
      <c r="IQB123" s="439"/>
      <c r="IQC123" s="439"/>
      <c r="IQD123" s="439"/>
      <c r="IQE123" s="439"/>
      <c r="IQF123" s="439"/>
      <c r="IQG123" s="439"/>
      <c r="IQH123" s="439"/>
      <c r="IQI123" s="439"/>
      <c r="IQJ123" s="439"/>
      <c r="IQK123" s="439"/>
      <c r="IQL123" s="439"/>
      <c r="IQM123" s="439"/>
      <c r="IQN123" s="439"/>
      <c r="IQO123" s="439"/>
      <c r="IQP123" s="439"/>
      <c r="IQQ123" s="439"/>
      <c r="IQR123" s="439"/>
      <c r="IQS123" s="439"/>
      <c r="IQT123" s="439"/>
      <c r="IQU123" s="439"/>
      <c r="IQV123" s="439"/>
      <c r="IQW123" s="439"/>
      <c r="IQX123" s="439"/>
      <c r="IQY123" s="439"/>
      <c r="IQZ123" s="439"/>
      <c r="IRA123" s="439"/>
      <c r="IRB123" s="439"/>
      <c r="IRC123" s="439"/>
      <c r="IRD123" s="439"/>
      <c r="IRE123" s="439"/>
      <c r="IRF123" s="439"/>
      <c r="IRG123" s="439"/>
      <c r="IRH123" s="439"/>
      <c r="IRI123" s="439"/>
      <c r="IRJ123" s="439"/>
      <c r="IRK123" s="439"/>
      <c r="IRL123" s="439"/>
      <c r="IRM123" s="439"/>
      <c r="IRN123" s="439"/>
      <c r="IRO123" s="439"/>
      <c r="IRP123" s="439"/>
      <c r="IRQ123" s="439"/>
      <c r="IRR123" s="439"/>
      <c r="IRS123" s="439"/>
      <c r="IRT123" s="439"/>
      <c r="IRU123" s="439"/>
      <c r="IRV123" s="439"/>
      <c r="IRW123" s="439"/>
      <c r="IRX123" s="439"/>
      <c r="IRY123" s="439"/>
      <c r="IRZ123" s="439"/>
      <c r="ISA123" s="439"/>
      <c r="ISB123" s="439"/>
      <c r="ISC123" s="439"/>
      <c r="ISD123" s="439"/>
      <c r="ISE123" s="439"/>
      <c r="ISF123" s="439"/>
      <c r="ISG123" s="439"/>
      <c r="ISH123" s="439"/>
      <c r="ISI123" s="439"/>
      <c r="ISJ123" s="439"/>
      <c r="ISK123" s="439"/>
      <c r="ISL123" s="439"/>
      <c r="ISM123" s="439"/>
      <c r="ISN123" s="439"/>
      <c r="ISO123" s="439"/>
      <c r="ISP123" s="439"/>
      <c r="ISQ123" s="439"/>
      <c r="ISR123" s="439"/>
      <c r="ISS123" s="439"/>
      <c r="IST123" s="439"/>
      <c r="ISU123" s="439"/>
      <c r="ISV123" s="439"/>
      <c r="ISW123" s="439"/>
      <c r="ISX123" s="439"/>
      <c r="ISY123" s="439"/>
      <c r="ISZ123" s="439"/>
      <c r="ITA123" s="439"/>
      <c r="ITB123" s="439"/>
      <c r="ITC123" s="439"/>
      <c r="ITD123" s="439"/>
      <c r="ITE123" s="439"/>
      <c r="ITF123" s="439"/>
      <c r="ITG123" s="439"/>
      <c r="ITH123" s="439"/>
      <c r="ITI123" s="439"/>
      <c r="ITJ123" s="439"/>
      <c r="ITK123" s="439"/>
      <c r="ITL123" s="439"/>
      <c r="ITM123" s="439"/>
      <c r="ITN123" s="439"/>
      <c r="ITO123" s="439"/>
      <c r="ITP123" s="439"/>
      <c r="ITQ123" s="439"/>
      <c r="ITR123" s="439"/>
      <c r="ITS123" s="439"/>
      <c r="ITT123" s="439"/>
      <c r="ITU123" s="439"/>
      <c r="ITV123" s="439"/>
      <c r="ITW123" s="439"/>
      <c r="ITX123" s="439"/>
      <c r="ITY123" s="439"/>
      <c r="ITZ123" s="439"/>
      <c r="IUA123" s="439"/>
      <c r="IUB123" s="439"/>
      <c r="IUC123" s="439"/>
      <c r="IUD123" s="439"/>
      <c r="IUE123" s="439"/>
      <c r="IUF123" s="439"/>
      <c r="IUG123" s="439"/>
      <c r="IUH123" s="439"/>
      <c r="IUI123" s="439"/>
      <c r="IUJ123" s="439"/>
      <c r="IUK123" s="439"/>
      <c r="IUL123" s="439"/>
      <c r="IUM123" s="439"/>
      <c r="IUN123" s="439"/>
      <c r="IUO123" s="439"/>
      <c r="IUP123" s="439"/>
      <c r="IUQ123" s="439"/>
      <c r="IUR123" s="439"/>
      <c r="IUS123" s="439"/>
      <c r="IUT123" s="439"/>
      <c r="IUU123" s="439"/>
      <c r="IUV123" s="439"/>
      <c r="IUW123" s="439"/>
      <c r="IUX123" s="439"/>
      <c r="IUY123" s="439"/>
      <c r="IUZ123" s="439"/>
      <c r="IVA123" s="439"/>
      <c r="IVB123" s="439"/>
      <c r="IVC123" s="439"/>
      <c r="IVD123" s="439"/>
      <c r="IVE123" s="439"/>
      <c r="IVF123" s="439"/>
      <c r="IVG123" s="439"/>
      <c r="IVH123" s="439"/>
      <c r="IVI123" s="439"/>
      <c r="IVJ123" s="439"/>
      <c r="IVK123" s="439"/>
      <c r="IVL123" s="439"/>
      <c r="IVM123" s="439"/>
      <c r="IVN123" s="439"/>
      <c r="IVO123" s="439"/>
      <c r="IVP123" s="439"/>
      <c r="IVQ123" s="439"/>
      <c r="IVR123" s="439"/>
      <c r="IVS123" s="439"/>
      <c r="IVT123" s="439"/>
      <c r="IVU123" s="439"/>
      <c r="IVV123" s="439"/>
      <c r="IVW123" s="439"/>
      <c r="IVX123" s="439"/>
      <c r="IVY123" s="439"/>
      <c r="IVZ123" s="439"/>
      <c r="IWA123" s="439"/>
      <c r="IWB123" s="439"/>
      <c r="IWC123" s="439"/>
      <c r="IWD123" s="439"/>
      <c r="IWE123" s="439"/>
      <c r="IWF123" s="439"/>
      <c r="IWG123" s="439"/>
      <c r="IWH123" s="439"/>
      <c r="IWI123" s="439"/>
      <c r="IWJ123" s="439"/>
      <c r="IWK123" s="439"/>
      <c r="IWL123" s="439"/>
      <c r="IWM123" s="439"/>
      <c r="IWN123" s="439"/>
      <c r="IWO123" s="439"/>
      <c r="IWP123" s="439"/>
      <c r="IWQ123" s="439"/>
      <c r="IWR123" s="439"/>
      <c r="IWS123" s="439"/>
      <c r="IWT123" s="439"/>
      <c r="IWU123" s="439"/>
      <c r="IWV123" s="439"/>
      <c r="IWW123" s="439"/>
      <c r="IWX123" s="439"/>
      <c r="IWY123" s="439"/>
      <c r="IWZ123" s="439"/>
      <c r="IXA123" s="439"/>
      <c r="IXB123" s="439"/>
      <c r="IXC123" s="439"/>
      <c r="IXD123" s="439"/>
      <c r="IXE123" s="439"/>
      <c r="IXF123" s="439"/>
      <c r="IXG123" s="439"/>
      <c r="IXH123" s="439"/>
      <c r="IXI123" s="439"/>
      <c r="IXJ123" s="439"/>
      <c r="IXK123" s="439"/>
      <c r="IXL123" s="439"/>
      <c r="IXM123" s="439"/>
      <c r="IXN123" s="439"/>
      <c r="IXO123" s="439"/>
      <c r="IXP123" s="439"/>
      <c r="IXQ123" s="439"/>
      <c r="IXR123" s="439"/>
      <c r="IXS123" s="439"/>
      <c r="IXT123" s="439"/>
      <c r="IXU123" s="439"/>
      <c r="IXV123" s="439"/>
      <c r="IXW123" s="439"/>
      <c r="IXX123" s="439"/>
      <c r="IXY123" s="439"/>
      <c r="IXZ123" s="439"/>
      <c r="IYA123" s="439"/>
      <c r="IYB123" s="439"/>
      <c r="IYC123" s="439"/>
      <c r="IYD123" s="439"/>
      <c r="IYE123" s="439"/>
      <c r="IYF123" s="439"/>
      <c r="IYG123" s="439"/>
      <c r="IYH123" s="439"/>
      <c r="IYI123" s="439"/>
      <c r="IYJ123" s="439"/>
      <c r="IYK123" s="439"/>
      <c r="IYL123" s="439"/>
      <c r="IYM123" s="439"/>
      <c r="IYN123" s="439"/>
      <c r="IYO123" s="439"/>
      <c r="IYP123" s="439"/>
      <c r="IYQ123" s="439"/>
      <c r="IYR123" s="439"/>
      <c r="IYS123" s="439"/>
      <c r="IYT123" s="439"/>
      <c r="IYU123" s="439"/>
      <c r="IYV123" s="439"/>
      <c r="IYW123" s="439"/>
      <c r="IYX123" s="439"/>
      <c r="IYY123" s="439"/>
      <c r="IYZ123" s="439"/>
      <c r="IZA123" s="439"/>
      <c r="IZB123" s="439"/>
      <c r="IZC123" s="439"/>
      <c r="IZD123" s="439"/>
      <c r="IZE123" s="439"/>
      <c r="IZF123" s="439"/>
      <c r="IZG123" s="439"/>
      <c r="IZH123" s="439"/>
      <c r="IZI123" s="439"/>
      <c r="IZJ123" s="439"/>
      <c r="IZK123" s="439"/>
      <c r="IZL123" s="439"/>
      <c r="IZM123" s="439"/>
      <c r="IZN123" s="439"/>
      <c r="IZO123" s="439"/>
      <c r="IZP123" s="439"/>
      <c r="IZQ123" s="439"/>
      <c r="IZR123" s="439"/>
      <c r="IZS123" s="439"/>
      <c r="IZT123" s="439"/>
      <c r="IZU123" s="439"/>
      <c r="IZV123" s="439"/>
      <c r="IZW123" s="439"/>
      <c r="IZX123" s="439"/>
      <c r="IZY123" s="439"/>
      <c r="IZZ123" s="439"/>
      <c r="JAA123" s="439"/>
      <c r="JAB123" s="439"/>
      <c r="JAC123" s="439"/>
      <c r="JAD123" s="439"/>
      <c r="JAE123" s="439"/>
      <c r="JAF123" s="439"/>
      <c r="JAG123" s="439"/>
      <c r="JAH123" s="439"/>
      <c r="JAI123" s="439"/>
      <c r="JAJ123" s="439"/>
      <c r="JAK123" s="439"/>
      <c r="JAL123" s="439"/>
      <c r="JAM123" s="439"/>
      <c r="JAN123" s="439"/>
      <c r="JAO123" s="439"/>
      <c r="JAP123" s="439"/>
      <c r="JAQ123" s="439"/>
      <c r="JAR123" s="439"/>
      <c r="JAS123" s="439"/>
      <c r="JAT123" s="439"/>
      <c r="JAU123" s="439"/>
      <c r="JAV123" s="439"/>
      <c r="JAW123" s="439"/>
      <c r="JAX123" s="439"/>
      <c r="JAY123" s="439"/>
      <c r="JAZ123" s="439"/>
      <c r="JBA123" s="439"/>
      <c r="JBB123" s="439"/>
      <c r="JBC123" s="439"/>
      <c r="JBD123" s="439"/>
      <c r="JBE123" s="439"/>
      <c r="JBF123" s="439"/>
      <c r="JBG123" s="439"/>
      <c r="JBH123" s="439"/>
      <c r="JBI123" s="439"/>
      <c r="JBJ123" s="439"/>
      <c r="JBK123" s="439"/>
      <c r="JBL123" s="439"/>
      <c r="JBM123" s="439"/>
      <c r="JBN123" s="439"/>
      <c r="JBO123" s="439"/>
      <c r="JBP123" s="439"/>
      <c r="JBQ123" s="439"/>
      <c r="JBR123" s="439"/>
      <c r="JBS123" s="439"/>
      <c r="JBT123" s="439"/>
      <c r="JBU123" s="439"/>
      <c r="JBV123" s="439"/>
      <c r="JBW123" s="439"/>
      <c r="JBX123" s="439"/>
      <c r="JBY123" s="439"/>
      <c r="JBZ123" s="439"/>
      <c r="JCA123" s="439"/>
      <c r="JCB123" s="439"/>
      <c r="JCC123" s="439"/>
      <c r="JCD123" s="439"/>
      <c r="JCE123" s="439"/>
      <c r="JCF123" s="439"/>
      <c r="JCG123" s="439"/>
      <c r="JCH123" s="439"/>
      <c r="JCI123" s="439"/>
      <c r="JCJ123" s="439"/>
      <c r="JCK123" s="439"/>
      <c r="JCL123" s="439"/>
      <c r="JCM123" s="439"/>
      <c r="JCN123" s="439"/>
      <c r="JCO123" s="439"/>
      <c r="JCP123" s="439"/>
      <c r="JCQ123" s="439"/>
      <c r="JCR123" s="439"/>
      <c r="JCS123" s="439"/>
      <c r="JCT123" s="439"/>
      <c r="JCU123" s="439"/>
      <c r="JCV123" s="439"/>
      <c r="JCW123" s="439"/>
      <c r="JCX123" s="439"/>
      <c r="JCY123" s="439"/>
      <c r="JCZ123" s="439"/>
      <c r="JDA123" s="439"/>
      <c r="JDB123" s="439"/>
      <c r="JDC123" s="439"/>
      <c r="JDD123" s="439"/>
      <c r="JDE123" s="439"/>
      <c r="JDF123" s="439"/>
      <c r="JDG123" s="439"/>
      <c r="JDH123" s="439"/>
      <c r="JDI123" s="439"/>
      <c r="JDJ123" s="439"/>
      <c r="JDK123" s="439"/>
      <c r="JDL123" s="439"/>
      <c r="JDM123" s="439"/>
      <c r="JDN123" s="439"/>
      <c r="JDO123" s="439"/>
      <c r="JDP123" s="439"/>
      <c r="JDQ123" s="439"/>
      <c r="JDR123" s="439"/>
      <c r="JDS123" s="439"/>
      <c r="JDT123" s="439"/>
      <c r="JDU123" s="439"/>
      <c r="JDV123" s="439"/>
      <c r="JDW123" s="439"/>
      <c r="JDX123" s="439"/>
      <c r="JDY123" s="439"/>
      <c r="JDZ123" s="439"/>
      <c r="JEA123" s="439"/>
      <c r="JEB123" s="439"/>
      <c r="JEC123" s="439"/>
      <c r="JED123" s="439"/>
      <c r="JEE123" s="439"/>
      <c r="JEF123" s="439"/>
      <c r="JEG123" s="439"/>
      <c r="JEH123" s="439"/>
      <c r="JEI123" s="439"/>
      <c r="JEJ123" s="439"/>
      <c r="JEK123" s="439"/>
      <c r="JEL123" s="439"/>
      <c r="JEM123" s="439"/>
      <c r="JEN123" s="439"/>
      <c r="JEO123" s="439"/>
      <c r="JEP123" s="439"/>
      <c r="JEQ123" s="439"/>
      <c r="JER123" s="439"/>
      <c r="JES123" s="439"/>
      <c r="JET123" s="439"/>
      <c r="JEU123" s="439"/>
      <c r="JEV123" s="439"/>
      <c r="JEW123" s="439"/>
      <c r="JEX123" s="439"/>
      <c r="JEY123" s="439"/>
      <c r="JEZ123" s="439"/>
      <c r="JFA123" s="439"/>
      <c r="JFB123" s="439"/>
      <c r="JFC123" s="439"/>
      <c r="JFD123" s="439"/>
      <c r="JFE123" s="439"/>
      <c r="JFF123" s="439"/>
      <c r="JFG123" s="439"/>
      <c r="JFH123" s="439"/>
      <c r="JFI123" s="439"/>
      <c r="JFJ123" s="439"/>
      <c r="JFK123" s="439"/>
      <c r="JFL123" s="439"/>
      <c r="JFM123" s="439"/>
      <c r="JFN123" s="439"/>
      <c r="JFO123" s="439"/>
      <c r="JFP123" s="439"/>
      <c r="JFQ123" s="439"/>
      <c r="JFR123" s="439"/>
      <c r="JFS123" s="439"/>
      <c r="JFT123" s="439"/>
      <c r="JFU123" s="439"/>
      <c r="JFV123" s="439"/>
      <c r="JFW123" s="439"/>
      <c r="JFX123" s="439"/>
      <c r="JFY123" s="439"/>
      <c r="JFZ123" s="439"/>
      <c r="JGA123" s="439"/>
      <c r="JGB123" s="439"/>
      <c r="JGC123" s="439"/>
      <c r="JGD123" s="439"/>
      <c r="JGE123" s="439"/>
      <c r="JGF123" s="439"/>
      <c r="JGG123" s="439"/>
      <c r="JGH123" s="439"/>
      <c r="JGI123" s="439"/>
      <c r="JGJ123" s="439"/>
      <c r="JGK123" s="439"/>
      <c r="JGL123" s="439"/>
      <c r="JGM123" s="439"/>
      <c r="JGN123" s="439"/>
      <c r="JGO123" s="439"/>
      <c r="JGP123" s="439"/>
      <c r="JGQ123" s="439"/>
      <c r="JGR123" s="439"/>
      <c r="JGS123" s="439"/>
      <c r="JGT123" s="439"/>
      <c r="JGU123" s="439"/>
      <c r="JGV123" s="439"/>
      <c r="JGW123" s="439"/>
      <c r="JGX123" s="439"/>
      <c r="JGY123" s="439"/>
      <c r="JGZ123" s="439"/>
      <c r="JHA123" s="439"/>
      <c r="JHB123" s="439"/>
      <c r="JHC123" s="439"/>
      <c r="JHD123" s="439"/>
      <c r="JHE123" s="439"/>
      <c r="JHF123" s="439"/>
      <c r="JHG123" s="439"/>
      <c r="JHH123" s="439"/>
      <c r="JHI123" s="439"/>
      <c r="JHJ123" s="439"/>
      <c r="JHK123" s="439"/>
      <c r="JHL123" s="439"/>
      <c r="JHM123" s="439"/>
      <c r="JHN123" s="439"/>
      <c r="JHO123" s="439"/>
      <c r="JHP123" s="439"/>
      <c r="JHQ123" s="439"/>
      <c r="JHR123" s="439"/>
      <c r="JHS123" s="439"/>
      <c r="JHT123" s="439"/>
      <c r="JHU123" s="439"/>
      <c r="JHV123" s="439"/>
      <c r="JHW123" s="439"/>
      <c r="JHX123" s="439"/>
      <c r="JHY123" s="439"/>
      <c r="JHZ123" s="439"/>
      <c r="JIA123" s="439"/>
      <c r="JIB123" s="439"/>
      <c r="JIC123" s="439"/>
      <c r="JID123" s="439"/>
      <c r="JIE123" s="439"/>
      <c r="JIF123" s="439"/>
      <c r="JIG123" s="439"/>
      <c r="JIH123" s="439"/>
      <c r="JII123" s="439"/>
      <c r="JIJ123" s="439"/>
      <c r="JIK123" s="439"/>
      <c r="JIL123" s="439"/>
      <c r="JIM123" s="439"/>
      <c r="JIN123" s="439"/>
      <c r="JIO123" s="439"/>
      <c r="JIP123" s="439"/>
      <c r="JIQ123" s="439"/>
      <c r="JIR123" s="439"/>
      <c r="JIS123" s="439"/>
      <c r="JIT123" s="439"/>
      <c r="JIU123" s="439"/>
      <c r="JIV123" s="439"/>
      <c r="JIW123" s="439"/>
      <c r="JIX123" s="439"/>
      <c r="JIY123" s="439"/>
      <c r="JIZ123" s="439"/>
      <c r="JJA123" s="439"/>
      <c r="JJB123" s="439"/>
      <c r="JJC123" s="439"/>
      <c r="JJD123" s="439"/>
      <c r="JJE123" s="439"/>
      <c r="JJF123" s="439"/>
      <c r="JJG123" s="439"/>
      <c r="JJH123" s="439"/>
      <c r="JJI123" s="439"/>
      <c r="JJJ123" s="439"/>
      <c r="JJK123" s="439"/>
      <c r="JJL123" s="439"/>
      <c r="JJM123" s="439"/>
      <c r="JJN123" s="439"/>
      <c r="JJO123" s="439"/>
      <c r="JJP123" s="439"/>
      <c r="JJQ123" s="439"/>
      <c r="JJR123" s="439"/>
      <c r="JJS123" s="439"/>
      <c r="JJT123" s="439"/>
      <c r="JJU123" s="439"/>
      <c r="JJV123" s="439"/>
      <c r="JJW123" s="439"/>
      <c r="JJX123" s="439"/>
      <c r="JJY123" s="439"/>
      <c r="JJZ123" s="439"/>
      <c r="JKA123" s="439"/>
      <c r="JKB123" s="439"/>
      <c r="JKC123" s="439"/>
      <c r="JKD123" s="439"/>
      <c r="JKE123" s="439"/>
      <c r="JKF123" s="439"/>
      <c r="JKG123" s="439"/>
      <c r="JKH123" s="439"/>
      <c r="JKI123" s="439"/>
      <c r="JKJ123" s="439"/>
      <c r="JKK123" s="439"/>
      <c r="JKL123" s="439"/>
      <c r="JKM123" s="439"/>
      <c r="JKN123" s="439"/>
      <c r="JKO123" s="439"/>
      <c r="JKP123" s="439"/>
      <c r="JKQ123" s="439"/>
      <c r="JKR123" s="439"/>
      <c r="JKS123" s="439"/>
      <c r="JKT123" s="439"/>
      <c r="JKU123" s="439"/>
      <c r="JKV123" s="439"/>
      <c r="JKW123" s="439"/>
      <c r="JKX123" s="439"/>
      <c r="JKY123" s="439"/>
      <c r="JKZ123" s="439"/>
      <c r="JLA123" s="439"/>
      <c r="JLB123" s="439"/>
      <c r="JLC123" s="439"/>
      <c r="JLD123" s="439"/>
      <c r="JLE123" s="439"/>
      <c r="JLF123" s="439"/>
      <c r="JLG123" s="439"/>
      <c r="JLH123" s="439"/>
      <c r="JLI123" s="439"/>
      <c r="JLJ123" s="439"/>
      <c r="JLK123" s="439"/>
      <c r="JLL123" s="439"/>
      <c r="JLM123" s="439"/>
      <c r="JLN123" s="439"/>
      <c r="JLO123" s="439"/>
      <c r="JLP123" s="439"/>
      <c r="JLQ123" s="439"/>
      <c r="JLR123" s="439"/>
      <c r="JLS123" s="439"/>
      <c r="JLT123" s="439"/>
      <c r="JLU123" s="439"/>
      <c r="JLV123" s="439"/>
      <c r="JLW123" s="439"/>
      <c r="JLX123" s="439"/>
      <c r="JLY123" s="439"/>
      <c r="JLZ123" s="439"/>
      <c r="JMA123" s="439"/>
      <c r="JMB123" s="439"/>
      <c r="JMC123" s="439"/>
      <c r="JMD123" s="439"/>
      <c r="JME123" s="439"/>
      <c r="JMF123" s="439"/>
      <c r="JMG123" s="439"/>
      <c r="JMH123" s="439"/>
      <c r="JMI123" s="439"/>
      <c r="JMJ123" s="439"/>
      <c r="JMK123" s="439"/>
      <c r="JML123" s="439"/>
      <c r="JMM123" s="439"/>
      <c r="JMN123" s="439"/>
      <c r="JMO123" s="439"/>
      <c r="JMP123" s="439"/>
      <c r="JMQ123" s="439"/>
      <c r="JMR123" s="439"/>
      <c r="JMS123" s="439"/>
      <c r="JMT123" s="439"/>
      <c r="JMU123" s="439"/>
      <c r="JMV123" s="439"/>
      <c r="JMW123" s="439"/>
      <c r="JMX123" s="439"/>
      <c r="JMY123" s="439"/>
      <c r="JMZ123" s="439"/>
      <c r="JNA123" s="439"/>
      <c r="JNB123" s="439"/>
      <c r="JNC123" s="439"/>
      <c r="JND123" s="439"/>
      <c r="JNE123" s="439"/>
      <c r="JNF123" s="439"/>
      <c r="JNG123" s="439"/>
      <c r="JNH123" s="439"/>
      <c r="JNI123" s="439"/>
      <c r="JNJ123" s="439"/>
      <c r="JNK123" s="439"/>
      <c r="JNL123" s="439"/>
      <c r="JNM123" s="439"/>
      <c r="JNN123" s="439"/>
      <c r="JNO123" s="439"/>
      <c r="JNP123" s="439"/>
      <c r="JNQ123" s="439"/>
      <c r="JNR123" s="439"/>
      <c r="JNS123" s="439"/>
      <c r="JNT123" s="439"/>
      <c r="JNU123" s="439"/>
      <c r="JNV123" s="439"/>
      <c r="JNW123" s="439"/>
      <c r="JNX123" s="439"/>
      <c r="JNY123" s="439"/>
      <c r="JNZ123" s="439"/>
      <c r="JOA123" s="439"/>
      <c r="JOB123" s="439"/>
      <c r="JOC123" s="439"/>
      <c r="JOD123" s="439"/>
      <c r="JOE123" s="439"/>
      <c r="JOF123" s="439"/>
      <c r="JOG123" s="439"/>
      <c r="JOH123" s="439"/>
      <c r="JOI123" s="439"/>
      <c r="JOJ123" s="439"/>
      <c r="JOK123" s="439"/>
      <c r="JOL123" s="439"/>
      <c r="JOM123" s="439"/>
      <c r="JON123" s="439"/>
      <c r="JOO123" s="439"/>
      <c r="JOP123" s="439"/>
      <c r="JOQ123" s="439"/>
      <c r="JOR123" s="439"/>
      <c r="JOS123" s="439"/>
      <c r="JOT123" s="439"/>
      <c r="JOU123" s="439"/>
      <c r="JOV123" s="439"/>
      <c r="JOW123" s="439"/>
      <c r="JOX123" s="439"/>
      <c r="JOY123" s="439"/>
      <c r="JOZ123" s="439"/>
      <c r="JPA123" s="439"/>
      <c r="JPB123" s="439"/>
      <c r="JPC123" s="439"/>
      <c r="JPD123" s="439"/>
      <c r="JPE123" s="439"/>
      <c r="JPF123" s="439"/>
      <c r="JPG123" s="439"/>
      <c r="JPH123" s="439"/>
      <c r="JPI123" s="439"/>
      <c r="JPJ123" s="439"/>
      <c r="JPK123" s="439"/>
      <c r="JPL123" s="439"/>
      <c r="JPM123" s="439"/>
      <c r="JPN123" s="439"/>
      <c r="JPO123" s="439"/>
      <c r="JPP123" s="439"/>
      <c r="JPQ123" s="439"/>
      <c r="JPR123" s="439"/>
      <c r="JPS123" s="439"/>
      <c r="JPT123" s="439"/>
      <c r="JPU123" s="439"/>
      <c r="JPV123" s="439"/>
      <c r="JPW123" s="439"/>
      <c r="JPX123" s="439"/>
      <c r="JPY123" s="439"/>
      <c r="JPZ123" s="439"/>
      <c r="JQA123" s="439"/>
      <c r="JQB123" s="439"/>
      <c r="JQC123" s="439"/>
      <c r="JQD123" s="439"/>
      <c r="JQE123" s="439"/>
      <c r="JQF123" s="439"/>
      <c r="JQG123" s="439"/>
      <c r="JQH123" s="439"/>
      <c r="JQI123" s="439"/>
      <c r="JQJ123" s="439"/>
      <c r="JQK123" s="439"/>
      <c r="JQL123" s="439"/>
      <c r="JQM123" s="439"/>
      <c r="JQN123" s="439"/>
      <c r="JQO123" s="439"/>
      <c r="JQP123" s="439"/>
      <c r="JQQ123" s="439"/>
      <c r="JQR123" s="439"/>
      <c r="JQS123" s="439"/>
      <c r="JQT123" s="439"/>
      <c r="JQU123" s="439"/>
      <c r="JQV123" s="439"/>
      <c r="JQW123" s="439"/>
      <c r="JQX123" s="439"/>
      <c r="JQY123" s="439"/>
      <c r="JQZ123" s="439"/>
      <c r="JRA123" s="439"/>
      <c r="JRB123" s="439"/>
      <c r="JRC123" s="439"/>
      <c r="JRD123" s="439"/>
      <c r="JRE123" s="439"/>
      <c r="JRF123" s="439"/>
      <c r="JRG123" s="439"/>
      <c r="JRH123" s="439"/>
      <c r="JRI123" s="439"/>
      <c r="JRJ123" s="439"/>
      <c r="JRK123" s="439"/>
      <c r="JRL123" s="439"/>
      <c r="JRM123" s="439"/>
      <c r="JRN123" s="439"/>
      <c r="JRO123" s="439"/>
      <c r="JRP123" s="439"/>
      <c r="JRQ123" s="439"/>
      <c r="JRR123" s="439"/>
      <c r="JRS123" s="439"/>
      <c r="JRT123" s="439"/>
      <c r="JRU123" s="439"/>
      <c r="JRV123" s="439"/>
      <c r="JRW123" s="439"/>
      <c r="JRX123" s="439"/>
      <c r="JRY123" s="439"/>
      <c r="JRZ123" s="439"/>
      <c r="JSA123" s="439"/>
      <c r="JSB123" s="439"/>
      <c r="JSC123" s="439"/>
      <c r="JSD123" s="439"/>
      <c r="JSE123" s="439"/>
      <c r="JSF123" s="439"/>
      <c r="JSG123" s="439"/>
      <c r="JSH123" s="439"/>
      <c r="JSI123" s="439"/>
      <c r="JSJ123" s="439"/>
      <c r="JSK123" s="439"/>
      <c r="JSL123" s="439"/>
      <c r="JSM123" s="439"/>
      <c r="JSN123" s="439"/>
      <c r="JSO123" s="439"/>
      <c r="JSP123" s="439"/>
      <c r="JSQ123" s="439"/>
      <c r="JSR123" s="439"/>
      <c r="JSS123" s="439"/>
      <c r="JST123" s="439"/>
      <c r="JSU123" s="439"/>
      <c r="JSV123" s="439"/>
      <c r="JSW123" s="439"/>
      <c r="JSX123" s="439"/>
      <c r="JSY123" s="439"/>
      <c r="JSZ123" s="439"/>
      <c r="JTA123" s="439"/>
      <c r="JTB123" s="439"/>
      <c r="JTC123" s="439"/>
      <c r="JTD123" s="439"/>
      <c r="JTE123" s="439"/>
      <c r="JTF123" s="439"/>
      <c r="JTG123" s="439"/>
      <c r="JTH123" s="439"/>
      <c r="JTI123" s="439"/>
      <c r="JTJ123" s="439"/>
      <c r="JTK123" s="439"/>
      <c r="JTL123" s="439"/>
      <c r="JTM123" s="439"/>
      <c r="JTN123" s="439"/>
      <c r="JTO123" s="439"/>
      <c r="JTP123" s="439"/>
      <c r="JTQ123" s="439"/>
      <c r="JTR123" s="439"/>
      <c r="JTS123" s="439"/>
      <c r="JTT123" s="439"/>
      <c r="JTU123" s="439"/>
      <c r="JTV123" s="439"/>
      <c r="JTW123" s="439"/>
      <c r="JTX123" s="439"/>
      <c r="JTY123" s="439"/>
      <c r="JTZ123" s="439"/>
      <c r="JUA123" s="439"/>
      <c r="JUB123" s="439"/>
      <c r="JUC123" s="439"/>
      <c r="JUD123" s="439"/>
      <c r="JUE123" s="439"/>
      <c r="JUF123" s="439"/>
      <c r="JUG123" s="439"/>
      <c r="JUH123" s="439"/>
      <c r="JUI123" s="439"/>
      <c r="JUJ123" s="439"/>
      <c r="JUK123" s="439"/>
      <c r="JUL123" s="439"/>
      <c r="JUM123" s="439"/>
      <c r="JUN123" s="439"/>
      <c r="JUO123" s="439"/>
      <c r="JUP123" s="439"/>
      <c r="JUQ123" s="439"/>
      <c r="JUR123" s="439"/>
      <c r="JUS123" s="439"/>
      <c r="JUT123" s="439"/>
      <c r="JUU123" s="439"/>
      <c r="JUV123" s="439"/>
      <c r="JUW123" s="439"/>
      <c r="JUX123" s="439"/>
      <c r="JUY123" s="439"/>
      <c r="JUZ123" s="439"/>
      <c r="JVA123" s="439"/>
      <c r="JVB123" s="439"/>
      <c r="JVC123" s="439"/>
      <c r="JVD123" s="439"/>
      <c r="JVE123" s="439"/>
      <c r="JVF123" s="439"/>
      <c r="JVG123" s="439"/>
      <c r="JVH123" s="439"/>
      <c r="JVI123" s="439"/>
      <c r="JVJ123" s="439"/>
      <c r="JVK123" s="439"/>
      <c r="JVL123" s="439"/>
      <c r="JVM123" s="439"/>
      <c r="JVN123" s="439"/>
      <c r="JVO123" s="439"/>
      <c r="JVP123" s="439"/>
      <c r="JVQ123" s="439"/>
      <c r="JVR123" s="439"/>
      <c r="JVS123" s="439"/>
      <c r="JVT123" s="439"/>
      <c r="JVU123" s="439"/>
      <c r="JVV123" s="439"/>
      <c r="JVW123" s="439"/>
      <c r="JVX123" s="439"/>
      <c r="JVY123" s="439"/>
      <c r="JVZ123" s="439"/>
      <c r="JWA123" s="439"/>
      <c r="JWB123" s="439"/>
      <c r="JWC123" s="439"/>
      <c r="JWD123" s="439"/>
      <c r="JWE123" s="439"/>
      <c r="JWF123" s="439"/>
      <c r="JWG123" s="439"/>
      <c r="JWH123" s="439"/>
      <c r="JWI123" s="439"/>
      <c r="JWJ123" s="439"/>
      <c r="JWK123" s="439"/>
      <c r="JWL123" s="439"/>
      <c r="JWM123" s="439"/>
      <c r="JWN123" s="439"/>
      <c r="JWO123" s="439"/>
      <c r="JWP123" s="439"/>
      <c r="JWQ123" s="439"/>
      <c r="JWR123" s="439"/>
      <c r="JWS123" s="439"/>
      <c r="JWT123" s="439"/>
      <c r="JWU123" s="439"/>
      <c r="JWV123" s="439"/>
      <c r="JWW123" s="439"/>
      <c r="JWX123" s="439"/>
      <c r="JWY123" s="439"/>
      <c r="JWZ123" s="439"/>
      <c r="JXA123" s="439"/>
      <c r="JXB123" s="439"/>
      <c r="JXC123" s="439"/>
      <c r="JXD123" s="439"/>
      <c r="JXE123" s="439"/>
      <c r="JXF123" s="439"/>
      <c r="JXG123" s="439"/>
      <c r="JXH123" s="439"/>
      <c r="JXI123" s="439"/>
      <c r="JXJ123" s="439"/>
      <c r="JXK123" s="439"/>
      <c r="JXL123" s="439"/>
      <c r="JXM123" s="439"/>
      <c r="JXN123" s="439"/>
      <c r="JXO123" s="439"/>
      <c r="JXP123" s="439"/>
      <c r="JXQ123" s="439"/>
      <c r="JXR123" s="439"/>
      <c r="JXS123" s="439"/>
      <c r="JXT123" s="439"/>
      <c r="JXU123" s="439"/>
      <c r="JXV123" s="439"/>
      <c r="JXW123" s="439"/>
      <c r="JXX123" s="439"/>
      <c r="JXY123" s="439"/>
      <c r="JXZ123" s="439"/>
      <c r="JYA123" s="439"/>
      <c r="JYB123" s="439"/>
      <c r="JYC123" s="439"/>
      <c r="JYD123" s="439"/>
      <c r="JYE123" s="439"/>
      <c r="JYF123" s="439"/>
      <c r="JYG123" s="439"/>
      <c r="JYH123" s="439"/>
      <c r="JYI123" s="439"/>
      <c r="JYJ123" s="439"/>
      <c r="JYK123" s="439"/>
      <c r="JYL123" s="439"/>
      <c r="JYM123" s="439"/>
      <c r="JYN123" s="439"/>
      <c r="JYO123" s="439"/>
      <c r="JYP123" s="439"/>
      <c r="JYQ123" s="439"/>
      <c r="JYR123" s="439"/>
      <c r="JYS123" s="439"/>
      <c r="JYT123" s="439"/>
      <c r="JYU123" s="439"/>
      <c r="JYV123" s="439"/>
      <c r="JYW123" s="439"/>
      <c r="JYX123" s="439"/>
      <c r="JYY123" s="439"/>
      <c r="JYZ123" s="439"/>
      <c r="JZA123" s="439"/>
      <c r="JZB123" s="439"/>
      <c r="JZC123" s="439"/>
      <c r="JZD123" s="439"/>
      <c r="JZE123" s="439"/>
      <c r="JZF123" s="439"/>
      <c r="JZG123" s="439"/>
      <c r="JZH123" s="439"/>
      <c r="JZI123" s="439"/>
      <c r="JZJ123" s="439"/>
      <c r="JZK123" s="439"/>
      <c r="JZL123" s="439"/>
      <c r="JZM123" s="439"/>
      <c r="JZN123" s="439"/>
      <c r="JZO123" s="439"/>
      <c r="JZP123" s="439"/>
      <c r="JZQ123" s="439"/>
      <c r="JZR123" s="439"/>
      <c r="JZS123" s="439"/>
      <c r="JZT123" s="439"/>
      <c r="JZU123" s="439"/>
      <c r="JZV123" s="439"/>
      <c r="JZW123" s="439"/>
      <c r="JZX123" s="439"/>
      <c r="JZY123" s="439"/>
      <c r="JZZ123" s="439"/>
      <c r="KAA123" s="439"/>
      <c r="KAB123" s="439"/>
      <c r="KAC123" s="439"/>
      <c r="KAD123" s="439"/>
      <c r="KAE123" s="439"/>
      <c r="KAF123" s="439"/>
      <c r="KAG123" s="439"/>
      <c r="KAH123" s="439"/>
      <c r="KAI123" s="439"/>
      <c r="KAJ123" s="439"/>
      <c r="KAK123" s="439"/>
      <c r="KAL123" s="439"/>
      <c r="KAM123" s="439"/>
      <c r="KAN123" s="439"/>
      <c r="KAO123" s="439"/>
      <c r="KAP123" s="439"/>
      <c r="KAQ123" s="439"/>
      <c r="KAR123" s="439"/>
      <c r="KAS123" s="439"/>
      <c r="KAT123" s="439"/>
      <c r="KAU123" s="439"/>
      <c r="KAV123" s="439"/>
      <c r="KAW123" s="439"/>
      <c r="KAX123" s="439"/>
      <c r="KAY123" s="439"/>
      <c r="KAZ123" s="439"/>
      <c r="KBA123" s="439"/>
      <c r="KBB123" s="439"/>
      <c r="KBC123" s="439"/>
      <c r="KBD123" s="439"/>
      <c r="KBE123" s="439"/>
      <c r="KBF123" s="439"/>
      <c r="KBG123" s="439"/>
      <c r="KBH123" s="439"/>
      <c r="KBI123" s="439"/>
      <c r="KBJ123" s="439"/>
      <c r="KBK123" s="439"/>
      <c r="KBL123" s="439"/>
      <c r="KBM123" s="439"/>
      <c r="KBN123" s="439"/>
      <c r="KBO123" s="439"/>
      <c r="KBP123" s="439"/>
      <c r="KBQ123" s="439"/>
      <c r="KBR123" s="439"/>
      <c r="KBS123" s="439"/>
      <c r="KBT123" s="439"/>
      <c r="KBU123" s="439"/>
      <c r="KBV123" s="439"/>
      <c r="KBW123" s="439"/>
      <c r="KBX123" s="439"/>
      <c r="KBY123" s="439"/>
      <c r="KBZ123" s="439"/>
      <c r="KCA123" s="439"/>
      <c r="KCB123" s="439"/>
      <c r="KCC123" s="439"/>
      <c r="KCD123" s="439"/>
      <c r="KCE123" s="439"/>
      <c r="KCF123" s="439"/>
      <c r="KCG123" s="439"/>
      <c r="KCH123" s="439"/>
      <c r="KCI123" s="439"/>
      <c r="KCJ123" s="439"/>
      <c r="KCK123" s="439"/>
      <c r="KCL123" s="439"/>
      <c r="KCM123" s="439"/>
      <c r="KCN123" s="439"/>
      <c r="KCO123" s="439"/>
      <c r="KCP123" s="439"/>
      <c r="KCQ123" s="439"/>
      <c r="KCR123" s="439"/>
      <c r="KCS123" s="439"/>
      <c r="KCT123" s="439"/>
      <c r="KCU123" s="439"/>
      <c r="KCV123" s="439"/>
      <c r="KCW123" s="439"/>
      <c r="KCX123" s="439"/>
      <c r="KCY123" s="439"/>
      <c r="KCZ123" s="439"/>
      <c r="KDA123" s="439"/>
      <c r="KDB123" s="439"/>
      <c r="KDC123" s="439"/>
      <c r="KDD123" s="439"/>
      <c r="KDE123" s="439"/>
      <c r="KDF123" s="439"/>
      <c r="KDG123" s="439"/>
      <c r="KDH123" s="439"/>
      <c r="KDI123" s="439"/>
      <c r="KDJ123" s="439"/>
      <c r="KDK123" s="439"/>
      <c r="KDL123" s="439"/>
      <c r="KDM123" s="439"/>
      <c r="KDN123" s="439"/>
      <c r="KDO123" s="439"/>
      <c r="KDP123" s="439"/>
      <c r="KDQ123" s="439"/>
      <c r="KDR123" s="439"/>
      <c r="KDS123" s="439"/>
      <c r="KDT123" s="439"/>
      <c r="KDU123" s="439"/>
      <c r="KDV123" s="439"/>
      <c r="KDW123" s="439"/>
      <c r="KDX123" s="439"/>
      <c r="KDY123" s="439"/>
      <c r="KDZ123" s="439"/>
      <c r="KEA123" s="439"/>
      <c r="KEB123" s="439"/>
      <c r="KEC123" s="439"/>
      <c r="KED123" s="439"/>
      <c r="KEE123" s="439"/>
      <c r="KEF123" s="439"/>
      <c r="KEG123" s="439"/>
      <c r="KEH123" s="439"/>
      <c r="KEI123" s="439"/>
      <c r="KEJ123" s="439"/>
      <c r="KEK123" s="439"/>
      <c r="KEL123" s="439"/>
      <c r="KEM123" s="439"/>
      <c r="KEN123" s="439"/>
      <c r="KEO123" s="439"/>
      <c r="KEP123" s="439"/>
      <c r="KEQ123" s="439"/>
      <c r="KER123" s="439"/>
      <c r="KES123" s="439"/>
      <c r="KET123" s="439"/>
      <c r="KEU123" s="439"/>
      <c r="KEV123" s="439"/>
      <c r="KEW123" s="439"/>
      <c r="KEX123" s="439"/>
      <c r="KEY123" s="439"/>
      <c r="KEZ123" s="439"/>
      <c r="KFA123" s="439"/>
      <c r="KFB123" s="439"/>
      <c r="KFC123" s="439"/>
      <c r="KFD123" s="439"/>
      <c r="KFE123" s="439"/>
      <c r="KFF123" s="439"/>
      <c r="KFG123" s="439"/>
      <c r="KFH123" s="439"/>
      <c r="KFI123" s="439"/>
      <c r="KFJ123" s="439"/>
      <c r="KFK123" s="439"/>
      <c r="KFL123" s="439"/>
      <c r="KFM123" s="439"/>
      <c r="KFN123" s="439"/>
      <c r="KFO123" s="439"/>
      <c r="KFP123" s="439"/>
      <c r="KFQ123" s="439"/>
      <c r="KFR123" s="439"/>
      <c r="KFS123" s="439"/>
      <c r="KFT123" s="439"/>
      <c r="KFU123" s="439"/>
      <c r="KFV123" s="439"/>
      <c r="KFW123" s="439"/>
      <c r="KFX123" s="439"/>
      <c r="KFY123" s="439"/>
      <c r="KFZ123" s="439"/>
      <c r="KGA123" s="439"/>
      <c r="KGB123" s="439"/>
      <c r="KGC123" s="439"/>
      <c r="KGD123" s="439"/>
      <c r="KGE123" s="439"/>
      <c r="KGF123" s="439"/>
      <c r="KGG123" s="439"/>
      <c r="KGH123" s="439"/>
      <c r="KGI123" s="439"/>
      <c r="KGJ123" s="439"/>
      <c r="KGK123" s="439"/>
      <c r="KGL123" s="439"/>
      <c r="KGM123" s="439"/>
      <c r="KGN123" s="439"/>
      <c r="KGO123" s="439"/>
      <c r="KGP123" s="439"/>
      <c r="KGQ123" s="439"/>
      <c r="KGR123" s="439"/>
      <c r="KGS123" s="439"/>
      <c r="KGT123" s="439"/>
      <c r="KGU123" s="439"/>
      <c r="KGV123" s="439"/>
      <c r="KGW123" s="439"/>
      <c r="KGX123" s="439"/>
      <c r="KGY123" s="439"/>
      <c r="KGZ123" s="439"/>
      <c r="KHA123" s="439"/>
      <c r="KHB123" s="439"/>
      <c r="KHC123" s="439"/>
      <c r="KHD123" s="439"/>
      <c r="KHE123" s="439"/>
      <c r="KHF123" s="439"/>
      <c r="KHG123" s="439"/>
      <c r="KHH123" s="439"/>
      <c r="KHI123" s="439"/>
      <c r="KHJ123" s="439"/>
      <c r="KHK123" s="439"/>
      <c r="KHL123" s="439"/>
      <c r="KHM123" s="439"/>
      <c r="KHN123" s="439"/>
      <c r="KHO123" s="439"/>
      <c r="KHP123" s="439"/>
      <c r="KHQ123" s="439"/>
      <c r="KHR123" s="439"/>
      <c r="KHS123" s="439"/>
      <c r="KHT123" s="439"/>
      <c r="KHU123" s="439"/>
      <c r="KHV123" s="439"/>
      <c r="KHW123" s="439"/>
      <c r="KHX123" s="439"/>
      <c r="KHY123" s="439"/>
      <c r="KHZ123" s="439"/>
      <c r="KIA123" s="439"/>
      <c r="KIB123" s="439"/>
      <c r="KIC123" s="439"/>
      <c r="KID123" s="439"/>
      <c r="KIE123" s="439"/>
      <c r="KIF123" s="439"/>
      <c r="KIG123" s="439"/>
      <c r="KIH123" s="439"/>
      <c r="KII123" s="439"/>
      <c r="KIJ123" s="439"/>
      <c r="KIK123" s="439"/>
      <c r="KIL123" s="439"/>
      <c r="KIM123" s="439"/>
      <c r="KIN123" s="439"/>
      <c r="KIO123" s="439"/>
      <c r="KIP123" s="439"/>
      <c r="KIQ123" s="439"/>
      <c r="KIR123" s="439"/>
      <c r="KIS123" s="439"/>
      <c r="KIT123" s="439"/>
      <c r="KIU123" s="439"/>
      <c r="KIV123" s="439"/>
      <c r="KIW123" s="439"/>
      <c r="KIX123" s="439"/>
      <c r="KIY123" s="439"/>
      <c r="KIZ123" s="439"/>
      <c r="KJA123" s="439"/>
      <c r="KJB123" s="439"/>
      <c r="KJC123" s="439"/>
      <c r="KJD123" s="439"/>
      <c r="KJE123" s="439"/>
      <c r="KJF123" s="439"/>
      <c r="KJG123" s="439"/>
      <c r="KJH123" s="439"/>
      <c r="KJI123" s="439"/>
      <c r="KJJ123" s="439"/>
      <c r="KJK123" s="439"/>
      <c r="KJL123" s="439"/>
      <c r="KJM123" s="439"/>
      <c r="KJN123" s="439"/>
      <c r="KJO123" s="439"/>
      <c r="KJP123" s="439"/>
      <c r="KJQ123" s="439"/>
      <c r="KJR123" s="439"/>
      <c r="KJS123" s="439"/>
      <c r="KJT123" s="439"/>
      <c r="KJU123" s="439"/>
      <c r="KJV123" s="439"/>
      <c r="KJW123" s="439"/>
      <c r="KJX123" s="439"/>
      <c r="KJY123" s="439"/>
      <c r="KJZ123" s="439"/>
      <c r="KKA123" s="439"/>
      <c r="KKB123" s="439"/>
      <c r="KKC123" s="439"/>
      <c r="KKD123" s="439"/>
      <c r="KKE123" s="439"/>
      <c r="KKF123" s="439"/>
      <c r="KKG123" s="439"/>
      <c r="KKH123" s="439"/>
      <c r="KKI123" s="439"/>
      <c r="KKJ123" s="439"/>
      <c r="KKK123" s="439"/>
      <c r="KKL123" s="439"/>
      <c r="KKM123" s="439"/>
      <c r="KKN123" s="439"/>
      <c r="KKO123" s="439"/>
      <c r="KKP123" s="439"/>
      <c r="KKQ123" s="439"/>
      <c r="KKR123" s="439"/>
      <c r="KKS123" s="439"/>
      <c r="KKT123" s="439"/>
      <c r="KKU123" s="439"/>
      <c r="KKV123" s="439"/>
      <c r="KKW123" s="439"/>
      <c r="KKX123" s="439"/>
      <c r="KKY123" s="439"/>
      <c r="KKZ123" s="439"/>
      <c r="KLA123" s="439"/>
      <c r="KLB123" s="439"/>
      <c r="KLC123" s="439"/>
      <c r="KLD123" s="439"/>
      <c r="KLE123" s="439"/>
      <c r="KLF123" s="439"/>
      <c r="KLG123" s="439"/>
      <c r="KLH123" s="439"/>
      <c r="KLI123" s="439"/>
      <c r="KLJ123" s="439"/>
      <c r="KLK123" s="439"/>
      <c r="KLL123" s="439"/>
      <c r="KLM123" s="439"/>
      <c r="KLN123" s="439"/>
      <c r="KLO123" s="439"/>
      <c r="KLP123" s="439"/>
      <c r="KLQ123" s="439"/>
      <c r="KLR123" s="439"/>
      <c r="KLS123" s="439"/>
      <c r="KLT123" s="439"/>
      <c r="KLU123" s="439"/>
      <c r="KLV123" s="439"/>
      <c r="KLW123" s="439"/>
      <c r="KLX123" s="439"/>
      <c r="KLY123" s="439"/>
      <c r="KLZ123" s="439"/>
      <c r="KMA123" s="439"/>
      <c r="KMB123" s="439"/>
      <c r="KMC123" s="439"/>
      <c r="KMD123" s="439"/>
      <c r="KME123" s="439"/>
      <c r="KMF123" s="439"/>
      <c r="KMG123" s="439"/>
      <c r="KMH123" s="439"/>
      <c r="KMI123" s="439"/>
      <c r="KMJ123" s="439"/>
      <c r="KMK123" s="439"/>
      <c r="KML123" s="439"/>
      <c r="KMM123" s="439"/>
      <c r="KMN123" s="439"/>
      <c r="KMO123" s="439"/>
      <c r="KMP123" s="439"/>
      <c r="KMQ123" s="439"/>
      <c r="KMR123" s="439"/>
      <c r="KMS123" s="439"/>
      <c r="KMT123" s="439"/>
      <c r="KMU123" s="439"/>
      <c r="KMV123" s="439"/>
      <c r="KMW123" s="439"/>
      <c r="KMX123" s="439"/>
      <c r="KMY123" s="439"/>
      <c r="KMZ123" s="439"/>
      <c r="KNA123" s="439"/>
      <c r="KNB123" s="439"/>
      <c r="KNC123" s="439"/>
      <c r="KND123" s="439"/>
      <c r="KNE123" s="439"/>
      <c r="KNF123" s="439"/>
      <c r="KNG123" s="439"/>
      <c r="KNH123" s="439"/>
      <c r="KNI123" s="439"/>
      <c r="KNJ123" s="439"/>
      <c r="KNK123" s="439"/>
      <c r="KNL123" s="439"/>
      <c r="KNM123" s="439"/>
      <c r="KNN123" s="439"/>
      <c r="KNO123" s="439"/>
      <c r="KNP123" s="439"/>
      <c r="KNQ123" s="439"/>
      <c r="KNR123" s="439"/>
      <c r="KNS123" s="439"/>
      <c r="KNT123" s="439"/>
      <c r="KNU123" s="439"/>
      <c r="KNV123" s="439"/>
      <c r="KNW123" s="439"/>
      <c r="KNX123" s="439"/>
      <c r="KNY123" s="439"/>
      <c r="KNZ123" s="439"/>
      <c r="KOA123" s="439"/>
      <c r="KOB123" s="439"/>
      <c r="KOC123" s="439"/>
      <c r="KOD123" s="439"/>
      <c r="KOE123" s="439"/>
      <c r="KOF123" s="439"/>
      <c r="KOG123" s="439"/>
      <c r="KOH123" s="439"/>
      <c r="KOI123" s="439"/>
      <c r="KOJ123" s="439"/>
      <c r="KOK123" s="439"/>
      <c r="KOL123" s="439"/>
      <c r="KOM123" s="439"/>
      <c r="KON123" s="439"/>
      <c r="KOO123" s="439"/>
      <c r="KOP123" s="439"/>
      <c r="KOQ123" s="439"/>
      <c r="KOR123" s="439"/>
      <c r="KOS123" s="439"/>
      <c r="KOT123" s="439"/>
      <c r="KOU123" s="439"/>
      <c r="KOV123" s="439"/>
      <c r="KOW123" s="439"/>
      <c r="KOX123" s="439"/>
      <c r="KOY123" s="439"/>
      <c r="KOZ123" s="439"/>
      <c r="KPA123" s="439"/>
      <c r="KPB123" s="439"/>
      <c r="KPC123" s="439"/>
      <c r="KPD123" s="439"/>
      <c r="KPE123" s="439"/>
      <c r="KPF123" s="439"/>
      <c r="KPG123" s="439"/>
      <c r="KPH123" s="439"/>
      <c r="KPI123" s="439"/>
      <c r="KPJ123" s="439"/>
      <c r="KPK123" s="439"/>
      <c r="KPL123" s="439"/>
      <c r="KPM123" s="439"/>
      <c r="KPN123" s="439"/>
      <c r="KPO123" s="439"/>
      <c r="KPP123" s="439"/>
      <c r="KPQ123" s="439"/>
      <c r="KPR123" s="439"/>
      <c r="KPS123" s="439"/>
      <c r="KPT123" s="439"/>
      <c r="KPU123" s="439"/>
      <c r="KPV123" s="439"/>
      <c r="KPW123" s="439"/>
      <c r="KPX123" s="439"/>
      <c r="KPY123" s="439"/>
      <c r="KPZ123" s="439"/>
      <c r="KQA123" s="439"/>
      <c r="KQB123" s="439"/>
      <c r="KQC123" s="439"/>
      <c r="KQD123" s="439"/>
      <c r="KQE123" s="439"/>
      <c r="KQF123" s="439"/>
      <c r="KQG123" s="439"/>
      <c r="KQH123" s="439"/>
      <c r="KQI123" s="439"/>
      <c r="KQJ123" s="439"/>
      <c r="KQK123" s="439"/>
      <c r="KQL123" s="439"/>
      <c r="KQM123" s="439"/>
      <c r="KQN123" s="439"/>
      <c r="KQO123" s="439"/>
      <c r="KQP123" s="439"/>
      <c r="KQQ123" s="439"/>
      <c r="KQR123" s="439"/>
      <c r="KQS123" s="439"/>
      <c r="KQT123" s="439"/>
      <c r="KQU123" s="439"/>
      <c r="KQV123" s="439"/>
      <c r="KQW123" s="439"/>
      <c r="KQX123" s="439"/>
      <c r="KQY123" s="439"/>
      <c r="KQZ123" s="439"/>
      <c r="KRA123" s="439"/>
      <c r="KRB123" s="439"/>
      <c r="KRC123" s="439"/>
      <c r="KRD123" s="439"/>
      <c r="KRE123" s="439"/>
      <c r="KRF123" s="439"/>
      <c r="KRG123" s="439"/>
      <c r="KRH123" s="439"/>
      <c r="KRI123" s="439"/>
      <c r="KRJ123" s="439"/>
      <c r="KRK123" s="439"/>
      <c r="KRL123" s="439"/>
      <c r="KRM123" s="439"/>
      <c r="KRN123" s="439"/>
      <c r="KRO123" s="439"/>
      <c r="KRP123" s="439"/>
      <c r="KRQ123" s="439"/>
      <c r="KRR123" s="439"/>
      <c r="KRS123" s="439"/>
      <c r="KRT123" s="439"/>
      <c r="KRU123" s="439"/>
      <c r="KRV123" s="439"/>
      <c r="KRW123" s="439"/>
      <c r="KRX123" s="439"/>
      <c r="KRY123" s="439"/>
      <c r="KRZ123" s="439"/>
      <c r="KSA123" s="439"/>
      <c r="KSB123" s="439"/>
      <c r="KSC123" s="439"/>
      <c r="KSD123" s="439"/>
      <c r="KSE123" s="439"/>
      <c r="KSF123" s="439"/>
      <c r="KSG123" s="439"/>
      <c r="KSH123" s="439"/>
      <c r="KSI123" s="439"/>
      <c r="KSJ123" s="439"/>
      <c r="KSK123" s="439"/>
      <c r="KSL123" s="439"/>
      <c r="KSM123" s="439"/>
      <c r="KSN123" s="439"/>
      <c r="KSO123" s="439"/>
      <c r="KSP123" s="439"/>
      <c r="KSQ123" s="439"/>
      <c r="KSR123" s="439"/>
      <c r="KSS123" s="439"/>
      <c r="KST123" s="439"/>
      <c r="KSU123" s="439"/>
      <c r="KSV123" s="439"/>
      <c r="KSW123" s="439"/>
      <c r="KSX123" s="439"/>
      <c r="KSY123" s="439"/>
      <c r="KSZ123" s="439"/>
      <c r="KTA123" s="439"/>
      <c r="KTB123" s="439"/>
      <c r="KTC123" s="439"/>
      <c r="KTD123" s="439"/>
      <c r="KTE123" s="439"/>
      <c r="KTF123" s="439"/>
      <c r="KTG123" s="439"/>
      <c r="KTH123" s="439"/>
      <c r="KTI123" s="439"/>
      <c r="KTJ123" s="439"/>
      <c r="KTK123" s="439"/>
      <c r="KTL123" s="439"/>
      <c r="KTM123" s="439"/>
      <c r="KTN123" s="439"/>
      <c r="KTO123" s="439"/>
      <c r="KTP123" s="439"/>
      <c r="KTQ123" s="439"/>
      <c r="KTR123" s="439"/>
      <c r="KTS123" s="439"/>
      <c r="KTT123" s="439"/>
      <c r="KTU123" s="439"/>
      <c r="KTV123" s="439"/>
      <c r="KTW123" s="439"/>
      <c r="KTX123" s="439"/>
      <c r="KTY123" s="439"/>
      <c r="KTZ123" s="439"/>
      <c r="KUA123" s="439"/>
      <c r="KUB123" s="439"/>
      <c r="KUC123" s="439"/>
      <c r="KUD123" s="439"/>
      <c r="KUE123" s="439"/>
      <c r="KUF123" s="439"/>
      <c r="KUG123" s="439"/>
      <c r="KUH123" s="439"/>
      <c r="KUI123" s="439"/>
      <c r="KUJ123" s="439"/>
      <c r="KUK123" s="439"/>
      <c r="KUL123" s="439"/>
      <c r="KUM123" s="439"/>
      <c r="KUN123" s="439"/>
      <c r="KUO123" s="439"/>
      <c r="KUP123" s="439"/>
      <c r="KUQ123" s="439"/>
      <c r="KUR123" s="439"/>
      <c r="KUS123" s="439"/>
      <c r="KUT123" s="439"/>
      <c r="KUU123" s="439"/>
      <c r="KUV123" s="439"/>
      <c r="KUW123" s="439"/>
      <c r="KUX123" s="439"/>
      <c r="KUY123" s="439"/>
      <c r="KUZ123" s="439"/>
      <c r="KVA123" s="439"/>
      <c r="KVB123" s="439"/>
      <c r="KVC123" s="439"/>
      <c r="KVD123" s="439"/>
      <c r="KVE123" s="439"/>
      <c r="KVF123" s="439"/>
      <c r="KVG123" s="439"/>
      <c r="KVH123" s="439"/>
      <c r="KVI123" s="439"/>
      <c r="KVJ123" s="439"/>
      <c r="KVK123" s="439"/>
      <c r="KVL123" s="439"/>
      <c r="KVM123" s="439"/>
      <c r="KVN123" s="439"/>
      <c r="KVO123" s="439"/>
      <c r="KVP123" s="439"/>
      <c r="KVQ123" s="439"/>
      <c r="KVR123" s="439"/>
      <c r="KVS123" s="439"/>
      <c r="KVT123" s="439"/>
      <c r="KVU123" s="439"/>
      <c r="KVV123" s="439"/>
      <c r="KVW123" s="439"/>
      <c r="KVX123" s="439"/>
      <c r="KVY123" s="439"/>
      <c r="KVZ123" s="439"/>
      <c r="KWA123" s="439"/>
      <c r="KWB123" s="439"/>
      <c r="KWC123" s="439"/>
      <c r="KWD123" s="439"/>
      <c r="KWE123" s="439"/>
      <c r="KWF123" s="439"/>
      <c r="KWG123" s="439"/>
      <c r="KWH123" s="439"/>
      <c r="KWI123" s="439"/>
      <c r="KWJ123" s="439"/>
      <c r="KWK123" s="439"/>
      <c r="KWL123" s="439"/>
      <c r="KWM123" s="439"/>
      <c r="KWN123" s="439"/>
      <c r="KWO123" s="439"/>
      <c r="KWP123" s="439"/>
      <c r="KWQ123" s="439"/>
      <c r="KWR123" s="439"/>
      <c r="KWS123" s="439"/>
      <c r="KWT123" s="439"/>
      <c r="KWU123" s="439"/>
      <c r="KWV123" s="439"/>
      <c r="KWW123" s="439"/>
      <c r="KWX123" s="439"/>
      <c r="KWY123" s="439"/>
      <c r="KWZ123" s="439"/>
      <c r="KXA123" s="439"/>
      <c r="KXB123" s="439"/>
      <c r="KXC123" s="439"/>
      <c r="KXD123" s="439"/>
      <c r="KXE123" s="439"/>
      <c r="KXF123" s="439"/>
      <c r="KXG123" s="439"/>
      <c r="KXH123" s="439"/>
      <c r="KXI123" s="439"/>
      <c r="KXJ123" s="439"/>
      <c r="KXK123" s="439"/>
      <c r="KXL123" s="439"/>
      <c r="KXM123" s="439"/>
      <c r="KXN123" s="439"/>
      <c r="KXO123" s="439"/>
      <c r="KXP123" s="439"/>
      <c r="KXQ123" s="439"/>
      <c r="KXR123" s="439"/>
      <c r="KXS123" s="439"/>
      <c r="KXT123" s="439"/>
      <c r="KXU123" s="439"/>
      <c r="KXV123" s="439"/>
      <c r="KXW123" s="439"/>
      <c r="KXX123" s="439"/>
      <c r="KXY123" s="439"/>
      <c r="KXZ123" s="439"/>
      <c r="KYA123" s="439"/>
      <c r="KYB123" s="439"/>
      <c r="KYC123" s="439"/>
      <c r="KYD123" s="439"/>
      <c r="KYE123" s="439"/>
      <c r="KYF123" s="439"/>
      <c r="KYG123" s="439"/>
      <c r="KYH123" s="439"/>
      <c r="KYI123" s="439"/>
      <c r="KYJ123" s="439"/>
      <c r="KYK123" s="439"/>
      <c r="KYL123" s="439"/>
      <c r="KYM123" s="439"/>
      <c r="KYN123" s="439"/>
      <c r="KYO123" s="439"/>
      <c r="KYP123" s="439"/>
      <c r="KYQ123" s="439"/>
      <c r="KYR123" s="439"/>
      <c r="KYS123" s="439"/>
      <c r="KYT123" s="439"/>
      <c r="KYU123" s="439"/>
      <c r="KYV123" s="439"/>
      <c r="KYW123" s="439"/>
      <c r="KYX123" s="439"/>
      <c r="KYY123" s="439"/>
      <c r="KYZ123" s="439"/>
      <c r="KZA123" s="439"/>
      <c r="KZB123" s="439"/>
      <c r="KZC123" s="439"/>
      <c r="KZD123" s="439"/>
      <c r="KZE123" s="439"/>
      <c r="KZF123" s="439"/>
      <c r="KZG123" s="439"/>
      <c r="KZH123" s="439"/>
      <c r="KZI123" s="439"/>
      <c r="KZJ123" s="439"/>
      <c r="KZK123" s="439"/>
      <c r="KZL123" s="439"/>
      <c r="KZM123" s="439"/>
      <c r="KZN123" s="439"/>
      <c r="KZO123" s="439"/>
      <c r="KZP123" s="439"/>
      <c r="KZQ123" s="439"/>
      <c r="KZR123" s="439"/>
      <c r="KZS123" s="439"/>
      <c r="KZT123" s="439"/>
      <c r="KZU123" s="439"/>
      <c r="KZV123" s="439"/>
      <c r="KZW123" s="439"/>
      <c r="KZX123" s="439"/>
      <c r="KZY123" s="439"/>
      <c r="KZZ123" s="439"/>
      <c r="LAA123" s="439"/>
      <c r="LAB123" s="439"/>
      <c r="LAC123" s="439"/>
      <c r="LAD123" s="439"/>
      <c r="LAE123" s="439"/>
      <c r="LAF123" s="439"/>
      <c r="LAG123" s="439"/>
      <c r="LAH123" s="439"/>
      <c r="LAI123" s="439"/>
      <c r="LAJ123" s="439"/>
      <c r="LAK123" s="439"/>
      <c r="LAL123" s="439"/>
      <c r="LAM123" s="439"/>
      <c r="LAN123" s="439"/>
      <c r="LAO123" s="439"/>
      <c r="LAP123" s="439"/>
      <c r="LAQ123" s="439"/>
      <c r="LAR123" s="439"/>
      <c r="LAS123" s="439"/>
      <c r="LAT123" s="439"/>
      <c r="LAU123" s="439"/>
      <c r="LAV123" s="439"/>
      <c r="LAW123" s="439"/>
      <c r="LAX123" s="439"/>
      <c r="LAY123" s="439"/>
      <c r="LAZ123" s="439"/>
      <c r="LBA123" s="439"/>
      <c r="LBB123" s="439"/>
      <c r="LBC123" s="439"/>
      <c r="LBD123" s="439"/>
      <c r="LBE123" s="439"/>
      <c r="LBF123" s="439"/>
      <c r="LBG123" s="439"/>
      <c r="LBH123" s="439"/>
      <c r="LBI123" s="439"/>
      <c r="LBJ123" s="439"/>
      <c r="LBK123" s="439"/>
      <c r="LBL123" s="439"/>
      <c r="LBM123" s="439"/>
      <c r="LBN123" s="439"/>
      <c r="LBO123" s="439"/>
      <c r="LBP123" s="439"/>
      <c r="LBQ123" s="439"/>
      <c r="LBR123" s="439"/>
      <c r="LBS123" s="439"/>
      <c r="LBT123" s="439"/>
      <c r="LBU123" s="439"/>
      <c r="LBV123" s="439"/>
      <c r="LBW123" s="439"/>
      <c r="LBX123" s="439"/>
      <c r="LBY123" s="439"/>
      <c r="LBZ123" s="439"/>
      <c r="LCA123" s="439"/>
      <c r="LCB123" s="439"/>
      <c r="LCC123" s="439"/>
      <c r="LCD123" s="439"/>
      <c r="LCE123" s="439"/>
      <c r="LCF123" s="439"/>
      <c r="LCG123" s="439"/>
      <c r="LCH123" s="439"/>
      <c r="LCI123" s="439"/>
      <c r="LCJ123" s="439"/>
      <c r="LCK123" s="439"/>
      <c r="LCL123" s="439"/>
      <c r="LCM123" s="439"/>
      <c r="LCN123" s="439"/>
      <c r="LCO123" s="439"/>
      <c r="LCP123" s="439"/>
      <c r="LCQ123" s="439"/>
      <c r="LCR123" s="439"/>
      <c r="LCS123" s="439"/>
      <c r="LCT123" s="439"/>
      <c r="LCU123" s="439"/>
      <c r="LCV123" s="439"/>
      <c r="LCW123" s="439"/>
      <c r="LCX123" s="439"/>
      <c r="LCY123" s="439"/>
      <c r="LCZ123" s="439"/>
      <c r="LDA123" s="439"/>
      <c r="LDB123" s="439"/>
      <c r="LDC123" s="439"/>
      <c r="LDD123" s="439"/>
      <c r="LDE123" s="439"/>
      <c r="LDF123" s="439"/>
      <c r="LDG123" s="439"/>
      <c r="LDH123" s="439"/>
      <c r="LDI123" s="439"/>
      <c r="LDJ123" s="439"/>
      <c r="LDK123" s="439"/>
      <c r="LDL123" s="439"/>
      <c r="LDM123" s="439"/>
      <c r="LDN123" s="439"/>
      <c r="LDO123" s="439"/>
      <c r="LDP123" s="439"/>
      <c r="LDQ123" s="439"/>
      <c r="LDR123" s="439"/>
      <c r="LDS123" s="439"/>
      <c r="LDT123" s="439"/>
      <c r="LDU123" s="439"/>
      <c r="LDV123" s="439"/>
      <c r="LDW123" s="439"/>
      <c r="LDX123" s="439"/>
      <c r="LDY123" s="439"/>
      <c r="LDZ123" s="439"/>
      <c r="LEA123" s="439"/>
      <c r="LEB123" s="439"/>
      <c r="LEC123" s="439"/>
      <c r="LED123" s="439"/>
      <c r="LEE123" s="439"/>
      <c r="LEF123" s="439"/>
      <c r="LEG123" s="439"/>
      <c r="LEH123" s="439"/>
      <c r="LEI123" s="439"/>
      <c r="LEJ123" s="439"/>
      <c r="LEK123" s="439"/>
      <c r="LEL123" s="439"/>
      <c r="LEM123" s="439"/>
      <c r="LEN123" s="439"/>
      <c r="LEO123" s="439"/>
      <c r="LEP123" s="439"/>
      <c r="LEQ123" s="439"/>
      <c r="LER123" s="439"/>
      <c r="LES123" s="439"/>
      <c r="LET123" s="439"/>
      <c r="LEU123" s="439"/>
      <c r="LEV123" s="439"/>
      <c r="LEW123" s="439"/>
      <c r="LEX123" s="439"/>
      <c r="LEY123" s="439"/>
      <c r="LEZ123" s="439"/>
      <c r="LFA123" s="439"/>
      <c r="LFB123" s="439"/>
      <c r="LFC123" s="439"/>
      <c r="LFD123" s="439"/>
      <c r="LFE123" s="439"/>
      <c r="LFF123" s="439"/>
      <c r="LFG123" s="439"/>
      <c r="LFH123" s="439"/>
      <c r="LFI123" s="439"/>
      <c r="LFJ123" s="439"/>
      <c r="LFK123" s="439"/>
      <c r="LFL123" s="439"/>
      <c r="LFM123" s="439"/>
      <c r="LFN123" s="439"/>
      <c r="LFO123" s="439"/>
      <c r="LFP123" s="439"/>
      <c r="LFQ123" s="439"/>
      <c r="LFR123" s="439"/>
      <c r="LFS123" s="439"/>
      <c r="LFT123" s="439"/>
      <c r="LFU123" s="439"/>
      <c r="LFV123" s="439"/>
      <c r="LFW123" s="439"/>
      <c r="LFX123" s="439"/>
      <c r="LFY123" s="439"/>
      <c r="LFZ123" s="439"/>
      <c r="LGA123" s="439"/>
      <c r="LGB123" s="439"/>
      <c r="LGC123" s="439"/>
      <c r="LGD123" s="439"/>
      <c r="LGE123" s="439"/>
      <c r="LGF123" s="439"/>
      <c r="LGG123" s="439"/>
      <c r="LGH123" s="439"/>
      <c r="LGI123" s="439"/>
      <c r="LGJ123" s="439"/>
      <c r="LGK123" s="439"/>
      <c r="LGL123" s="439"/>
      <c r="LGM123" s="439"/>
      <c r="LGN123" s="439"/>
      <c r="LGO123" s="439"/>
      <c r="LGP123" s="439"/>
      <c r="LGQ123" s="439"/>
      <c r="LGR123" s="439"/>
      <c r="LGS123" s="439"/>
      <c r="LGT123" s="439"/>
      <c r="LGU123" s="439"/>
      <c r="LGV123" s="439"/>
      <c r="LGW123" s="439"/>
      <c r="LGX123" s="439"/>
      <c r="LGY123" s="439"/>
      <c r="LGZ123" s="439"/>
      <c r="LHA123" s="439"/>
      <c r="LHB123" s="439"/>
      <c r="LHC123" s="439"/>
      <c r="LHD123" s="439"/>
      <c r="LHE123" s="439"/>
      <c r="LHF123" s="439"/>
      <c r="LHG123" s="439"/>
      <c r="LHH123" s="439"/>
      <c r="LHI123" s="439"/>
      <c r="LHJ123" s="439"/>
      <c r="LHK123" s="439"/>
      <c r="LHL123" s="439"/>
      <c r="LHM123" s="439"/>
      <c r="LHN123" s="439"/>
      <c r="LHO123" s="439"/>
      <c r="LHP123" s="439"/>
      <c r="LHQ123" s="439"/>
      <c r="LHR123" s="439"/>
      <c r="LHS123" s="439"/>
      <c r="LHT123" s="439"/>
      <c r="LHU123" s="439"/>
      <c r="LHV123" s="439"/>
      <c r="LHW123" s="439"/>
      <c r="LHX123" s="439"/>
      <c r="LHY123" s="439"/>
      <c r="LHZ123" s="439"/>
      <c r="LIA123" s="439"/>
      <c r="LIB123" s="439"/>
      <c r="LIC123" s="439"/>
      <c r="LID123" s="439"/>
      <c r="LIE123" s="439"/>
      <c r="LIF123" s="439"/>
      <c r="LIG123" s="439"/>
      <c r="LIH123" s="439"/>
      <c r="LII123" s="439"/>
      <c r="LIJ123" s="439"/>
      <c r="LIK123" s="439"/>
      <c r="LIL123" s="439"/>
      <c r="LIM123" s="439"/>
      <c r="LIN123" s="439"/>
      <c r="LIO123" s="439"/>
      <c r="LIP123" s="439"/>
      <c r="LIQ123" s="439"/>
      <c r="LIR123" s="439"/>
      <c r="LIS123" s="439"/>
      <c r="LIT123" s="439"/>
      <c r="LIU123" s="439"/>
      <c r="LIV123" s="439"/>
      <c r="LIW123" s="439"/>
      <c r="LIX123" s="439"/>
      <c r="LIY123" s="439"/>
      <c r="LIZ123" s="439"/>
      <c r="LJA123" s="439"/>
      <c r="LJB123" s="439"/>
      <c r="LJC123" s="439"/>
      <c r="LJD123" s="439"/>
      <c r="LJE123" s="439"/>
      <c r="LJF123" s="439"/>
      <c r="LJG123" s="439"/>
      <c r="LJH123" s="439"/>
      <c r="LJI123" s="439"/>
      <c r="LJJ123" s="439"/>
      <c r="LJK123" s="439"/>
      <c r="LJL123" s="439"/>
      <c r="LJM123" s="439"/>
      <c r="LJN123" s="439"/>
      <c r="LJO123" s="439"/>
      <c r="LJP123" s="439"/>
      <c r="LJQ123" s="439"/>
      <c r="LJR123" s="439"/>
      <c r="LJS123" s="439"/>
      <c r="LJT123" s="439"/>
      <c r="LJU123" s="439"/>
      <c r="LJV123" s="439"/>
      <c r="LJW123" s="439"/>
      <c r="LJX123" s="439"/>
      <c r="LJY123" s="439"/>
      <c r="LJZ123" s="439"/>
      <c r="LKA123" s="439"/>
      <c r="LKB123" s="439"/>
      <c r="LKC123" s="439"/>
      <c r="LKD123" s="439"/>
      <c r="LKE123" s="439"/>
      <c r="LKF123" s="439"/>
      <c r="LKG123" s="439"/>
      <c r="LKH123" s="439"/>
      <c r="LKI123" s="439"/>
      <c r="LKJ123" s="439"/>
      <c r="LKK123" s="439"/>
      <c r="LKL123" s="439"/>
      <c r="LKM123" s="439"/>
      <c r="LKN123" s="439"/>
      <c r="LKO123" s="439"/>
      <c r="LKP123" s="439"/>
      <c r="LKQ123" s="439"/>
      <c r="LKR123" s="439"/>
      <c r="LKS123" s="439"/>
      <c r="LKT123" s="439"/>
      <c r="LKU123" s="439"/>
      <c r="LKV123" s="439"/>
      <c r="LKW123" s="439"/>
      <c r="LKX123" s="439"/>
      <c r="LKY123" s="439"/>
      <c r="LKZ123" s="439"/>
      <c r="LLA123" s="439"/>
      <c r="LLB123" s="439"/>
      <c r="LLC123" s="439"/>
      <c r="LLD123" s="439"/>
      <c r="LLE123" s="439"/>
      <c r="LLF123" s="439"/>
      <c r="LLG123" s="439"/>
      <c r="LLH123" s="439"/>
      <c r="LLI123" s="439"/>
      <c r="LLJ123" s="439"/>
      <c r="LLK123" s="439"/>
      <c r="LLL123" s="439"/>
      <c r="LLM123" s="439"/>
      <c r="LLN123" s="439"/>
      <c r="LLO123" s="439"/>
      <c r="LLP123" s="439"/>
      <c r="LLQ123" s="439"/>
      <c r="LLR123" s="439"/>
      <c r="LLS123" s="439"/>
      <c r="LLT123" s="439"/>
      <c r="LLU123" s="439"/>
      <c r="LLV123" s="439"/>
      <c r="LLW123" s="439"/>
      <c r="LLX123" s="439"/>
      <c r="LLY123" s="439"/>
      <c r="LLZ123" s="439"/>
      <c r="LMA123" s="439"/>
      <c r="LMB123" s="439"/>
      <c r="LMC123" s="439"/>
      <c r="LMD123" s="439"/>
      <c r="LME123" s="439"/>
      <c r="LMF123" s="439"/>
      <c r="LMG123" s="439"/>
      <c r="LMH123" s="439"/>
      <c r="LMI123" s="439"/>
      <c r="LMJ123" s="439"/>
      <c r="LMK123" s="439"/>
      <c r="LML123" s="439"/>
      <c r="LMM123" s="439"/>
      <c r="LMN123" s="439"/>
      <c r="LMO123" s="439"/>
      <c r="LMP123" s="439"/>
      <c r="LMQ123" s="439"/>
      <c r="LMR123" s="439"/>
      <c r="LMS123" s="439"/>
      <c r="LMT123" s="439"/>
      <c r="LMU123" s="439"/>
      <c r="LMV123" s="439"/>
      <c r="LMW123" s="439"/>
      <c r="LMX123" s="439"/>
      <c r="LMY123" s="439"/>
      <c r="LMZ123" s="439"/>
      <c r="LNA123" s="439"/>
      <c r="LNB123" s="439"/>
      <c r="LNC123" s="439"/>
      <c r="LND123" s="439"/>
      <c r="LNE123" s="439"/>
      <c r="LNF123" s="439"/>
      <c r="LNG123" s="439"/>
      <c r="LNH123" s="439"/>
      <c r="LNI123" s="439"/>
      <c r="LNJ123" s="439"/>
      <c r="LNK123" s="439"/>
      <c r="LNL123" s="439"/>
      <c r="LNM123" s="439"/>
      <c r="LNN123" s="439"/>
      <c r="LNO123" s="439"/>
      <c r="LNP123" s="439"/>
      <c r="LNQ123" s="439"/>
      <c r="LNR123" s="439"/>
      <c r="LNS123" s="439"/>
      <c r="LNT123" s="439"/>
      <c r="LNU123" s="439"/>
      <c r="LNV123" s="439"/>
      <c r="LNW123" s="439"/>
      <c r="LNX123" s="439"/>
      <c r="LNY123" s="439"/>
      <c r="LNZ123" s="439"/>
      <c r="LOA123" s="439"/>
      <c r="LOB123" s="439"/>
      <c r="LOC123" s="439"/>
      <c r="LOD123" s="439"/>
      <c r="LOE123" s="439"/>
      <c r="LOF123" s="439"/>
      <c r="LOG123" s="439"/>
      <c r="LOH123" s="439"/>
      <c r="LOI123" s="439"/>
      <c r="LOJ123" s="439"/>
      <c r="LOK123" s="439"/>
      <c r="LOL123" s="439"/>
      <c r="LOM123" s="439"/>
      <c r="LON123" s="439"/>
      <c r="LOO123" s="439"/>
      <c r="LOP123" s="439"/>
      <c r="LOQ123" s="439"/>
      <c r="LOR123" s="439"/>
      <c r="LOS123" s="439"/>
      <c r="LOT123" s="439"/>
      <c r="LOU123" s="439"/>
      <c r="LOV123" s="439"/>
      <c r="LOW123" s="439"/>
      <c r="LOX123" s="439"/>
      <c r="LOY123" s="439"/>
      <c r="LOZ123" s="439"/>
      <c r="LPA123" s="439"/>
      <c r="LPB123" s="439"/>
      <c r="LPC123" s="439"/>
      <c r="LPD123" s="439"/>
      <c r="LPE123" s="439"/>
      <c r="LPF123" s="439"/>
      <c r="LPG123" s="439"/>
      <c r="LPH123" s="439"/>
      <c r="LPI123" s="439"/>
      <c r="LPJ123" s="439"/>
      <c r="LPK123" s="439"/>
      <c r="LPL123" s="439"/>
      <c r="LPM123" s="439"/>
      <c r="LPN123" s="439"/>
      <c r="LPO123" s="439"/>
      <c r="LPP123" s="439"/>
      <c r="LPQ123" s="439"/>
      <c r="LPR123" s="439"/>
      <c r="LPS123" s="439"/>
      <c r="LPT123" s="439"/>
      <c r="LPU123" s="439"/>
      <c r="LPV123" s="439"/>
      <c r="LPW123" s="439"/>
      <c r="LPX123" s="439"/>
      <c r="LPY123" s="439"/>
      <c r="LPZ123" s="439"/>
      <c r="LQA123" s="439"/>
      <c r="LQB123" s="439"/>
      <c r="LQC123" s="439"/>
      <c r="LQD123" s="439"/>
      <c r="LQE123" s="439"/>
      <c r="LQF123" s="439"/>
      <c r="LQG123" s="439"/>
      <c r="LQH123" s="439"/>
      <c r="LQI123" s="439"/>
      <c r="LQJ123" s="439"/>
      <c r="LQK123" s="439"/>
      <c r="LQL123" s="439"/>
      <c r="LQM123" s="439"/>
      <c r="LQN123" s="439"/>
      <c r="LQO123" s="439"/>
      <c r="LQP123" s="439"/>
      <c r="LQQ123" s="439"/>
      <c r="LQR123" s="439"/>
      <c r="LQS123" s="439"/>
      <c r="LQT123" s="439"/>
      <c r="LQU123" s="439"/>
      <c r="LQV123" s="439"/>
      <c r="LQW123" s="439"/>
      <c r="LQX123" s="439"/>
      <c r="LQY123" s="439"/>
      <c r="LQZ123" s="439"/>
      <c r="LRA123" s="439"/>
      <c r="LRB123" s="439"/>
      <c r="LRC123" s="439"/>
      <c r="LRD123" s="439"/>
      <c r="LRE123" s="439"/>
      <c r="LRF123" s="439"/>
      <c r="LRG123" s="439"/>
      <c r="LRH123" s="439"/>
      <c r="LRI123" s="439"/>
      <c r="LRJ123" s="439"/>
      <c r="LRK123" s="439"/>
      <c r="LRL123" s="439"/>
      <c r="LRM123" s="439"/>
      <c r="LRN123" s="439"/>
      <c r="LRO123" s="439"/>
      <c r="LRP123" s="439"/>
      <c r="LRQ123" s="439"/>
      <c r="LRR123" s="439"/>
      <c r="LRS123" s="439"/>
      <c r="LRT123" s="439"/>
      <c r="LRU123" s="439"/>
      <c r="LRV123" s="439"/>
      <c r="LRW123" s="439"/>
      <c r="LRX123" s="439"/>
      <c r="LRY123" s="439"/>
      <c r="LRZ123" s="439"/>
      <c r="LSA123" s="439"/>
      <c r="LSB123" s="439"/>
      <c r="LSC123" s="439"/>
      <c r="LSD123" s="439"/>
      <c r="LSE123" s="439"/>
      <c r="LSF123" s="439"/>
      <c r="LSG123" s="439"/>
      <c r="LSH123" s="439"/>
      <c r="LSI123" s="439"/>
      <c r="LSJ123" s="439"/>
      <c r="LSK123" s="439"/>
      <c r="LSL123" s="439"/>
      <c r="LSM123" s="439"/>
      <c r="LSN123" s="439"/>
      <c r="LSO123" s="439"/>
      <c r="LSP123" s="439"/>
      <c r="LSQ123" s="439"/>
      <c r="LSR123" s="439"/>
      <c r="LSS123" s="439"/>
      <c r="LST123" s="439"/>
      <c r="LSU123" s="439"/>
      <c r="LSV123" s="439"/>
      <c r="LSW123" s="439"/>
      <c r="LSX123" s="439"/>
      <c r="LSY123" s="439"/>
      <c r="LSZ123" s="439"/>
      <c r="LTA123" s="439"/>
      <c r="LTB123" s="439"/>
      <c r="LTC123" s="439"/>
      <c r="LTD123" s="439"/>
      <c r="LTE123" s="439"/>
      <c r="LTF123" s="439"/>
      <c r="LTG123" s="439"/>
      <c r="LTH123" s="439"/>
      <c r="LTI123" s="439"/>
      <c r="LTJ123" s="439"/>
      <c r="LTK123" s="439"/>
      <c r="LTL123" s="439"/>
      <c r="LTM123" s="439"/>
      <c r="LTN123" s="439"/>
      <c r="LTO123" s="439"/>
      <c r="LTP123" s="439"/>
      <c r="LTQ123" s="439"/>
      <c r="LTR123" s="439"/>
      <c r="LTS123" s="439"/>
      <c r="LTT123" s="439"/>
      <c r="LTU123" s="439"/>
      <c r="LTV123" s="439"/>
      <c r="LTW123" s="439"/>
      <c r="LTX123" s="439"/>
      <c r="LTY123" s="439"/>
      <c r="LTZ123" s="439"/>
      <c r="LUA123" s="439"/>
      <c r="LUB123" s="439"/>
      <c r="LUC123" s="439"/>
      <c r="LUD123" s="439"/>
      <c r="LUE123" s="439"/>
      <c r="LUF123" s="439"/>
      <c r="LUG123" s="439"/>
      <c r="LUH123" s="439"/>
      <c r="LUI123" s="439"/>
      <c r="LUJ123" s="439"/>
      <c r="LUK123" s="439"/>
      <c r="LUL123" s="439"/>
      <c r="LUM123" s="439"/>
      <c r="LUN123" s="439"/>
      <c r="LUO123" s="439"/>
      <c r="LUP123" s="439"/>
      <c r="LUQ123" s="439"/>
      <c r="LUR123" s="439"/>
      <c r="LUS123" s="439"/>
      <c r="LUT123" s="439"/>
      <c r="LUU123" s="439"/>
      <c r="LUV123" s="439"/>
      <c r="LUW123" s="439"/>
      <c r="LUX123" s="439"/>
      <c r="LUY123" s="439"/>
      <c r="LUZ123" s="439"/>
      <c r="LVA123" s="439"/>
      <c r="LVB123" s="439"/>
      <c r="LVC123" s="439"/>
      <c r="LVD123" s="439"/>
      <c r="LVE123" s="439"/>
      <c r="LVF123" s="439"/>
      <c r="LVG123" s="439"/>
      <c r="LVH123" s="439"/>
      <c r="LVI123" s="439"/>
      <c r="LVJ123" s="439"/>
      <c r="LVK123" s="439"/>
      <c r="LVL123" s="439"/>
      <c r="LVM123" s="439"/>
      <c r="LVN123" s="439"/>
      <c r="LVO123" s="439"/>
      <c r="LVP123" s="439"/>
      <c r="LVQ123" s="439"/>
      <c r="LVR123" s="439"/>
      <c r="LVS123" s="439"/>
      <c r="LVT123" s="439"/>
      <c r="LVU123" s="439"/>
      <c r="LVV123" s="439"/>
      <c r="LVW123" s="439"/>
      <c r="LVX123" s="439"/>
      <c r="LVY123" s="439"/>
      <c r="LVZ123" s="439"/>
      <c r="LWA123" s="439"/>
      <c r="LWB123" s="439"/>
      <c r="LWC123" s="439"/>
      <c r="LWD123" s="439"/>
      <c r="LWE123" s="439"/>
      <c r="LWF123" s="439"/>
      <c r="LWG123" s="439"/>
      <c r="LWH123" s="439"/>
      <c r="LWI123" s="439"/>
      <c r="LWJ123" s="439"/>
      <c r="LWK123" s="439"/>
      <c r="LWL123" s="439"/>
      <c r="LWM123" s="439"/>
      <c r="LWN123" s="439"/>
      <c r="LWO123" s="439"/>
      <c r="LWP123" s="439"/>
      <c r="LWQ123" s="439"/>
      <c r="LWR123" s="439"/>
      <c r="LWS123" s="439"/>
      <c r="LWT123" s="439"/>
      <c r="LWU123" s="439"/>
      <c r="LWV123" s="439"/>
      <c r="LWW123" s="439"/>
      <c r="LWX123" s="439"/>
      <c r="LWY123" s="439"/>
      <c r="LWZ123" s="439"/>
      <c r="LXA123" s="439"/>
      <c r="LXB123" s="439"/>
      <c r="LXC123" s="439"/>
      <c r="LXD123" s="439"/>
      <c r="LXE123" s="439"/>
      <c r="LXF123" s="439"/>
      <c r="LXG123" s="439"/>
      <c r="LXH123" s="439"/>
      <c r="LXI123" s="439"/>
      <c r="LXJ123" s="439"/>
      <c r="LXK123" s="439"/>
      <c r="LXL123" s="439"/>
      <c r="LXM123" s="439"/>
      <c r="LXN123" s="439"/>
      <c r="LXO123" s="439"/>
      <c r="LXP123" s="439"/>
      <c r="LXQ123" s="439"/>
      <c r="LXR123" s="439"/>
      <c r="LXS123" s="439"/>
      <c r="LXT123" s="439"/>
      <c r="LXU123" s="439"/>
      <c r="LXV123" s="439"/>
      <c r="LXW123" s="439"/>
      <c r="LXX123" s="439"/>
      <c r="LXY123" s="439"/>
      <c r="LXZ123" s="439"/>
      <c r="LYA123" s="439"/>
      <c r="LYB123" s="439"/>
      <c r="LYC123" s="439"/>
      <c r="LYD123" s="439"/>
      <c r="LYE123" s="439"/>
      <c r="LYF123" s="439"/>
      <c r="LYG123" s="439"/>
      <c r="LYH123" s="439"/>
      <c r="LYI123" s="439"/>
      <c r="LYJ123" s="439"/>
      <c r="LYK123" s="439"/>
      <c r="LYL123" s="439"/>
      <c r="LYM123" s="439"/>
      <c r="LYN123" s="439"/>
      <c r="LYO123" s="439"/>
      <c r="LYP123" s="439"/>
      <c r="LYQ123" s="439"/>
      <c r="LYR123" s="439"/>
      <c r="LYS123" s="439"/>
      <c r="LYT123" s="439"/>
      <c r="LYU123" s="439"/>
      <c r="LYV123" s="439"/>
      <c r="LYW123" s="439"/>
      <c r="LYX123" s="439"/>
      <c r="LYY123" s="439"/>
      <c r="LYZ123" s="439"/>
      <c r="LZA123" s="439"/>
      <c r="LZB123" s="439"/>
      <c r="LZC123" s="439"/>
      <c r="LZD123" s="439"/>
      <c r="LZE123" s="439"/>
      <c r="LZF123" s="439"/>
      <c r="LZG123" s="439"/>
      <c r="LZH123" s="439"/>
      <c r="LZI123" s="439"/>
      <c r="LZJ123" s="439"/>
      <c r="LZK123" s="439"/>
      <c r="LZL123" s="439"/>
      <c r="LZM123" s="439"/>
      <c r="LZN123" s="439"/>
      <c r="LZO123" s="439"/>
      <c r="LZP123" s="439"/>
      <c r="LZQ123" s="439"/>
      <c r="LZR123" s="439"/>
      <c r="LZS123" s="439"/>
      <c r="LZT123" s="439"/>
      <c r="LZU123" s="439"/>
      <c r="LZV123" s="439"/>
      <c r="LZW123" s="439"/>
      <c r="LZX123" s="439"/>
      <c r="LZY123" s="439"/>
      <c r="LZZ123" s="439"/>
      <c r="MAA123" s="439"/>
      <c r="MAB123" s="439"/>
      <c r="MAC123" s="439"/>
      <c r="MAD123" s="439"/>
      <c r="MAE123" s="439"/>
      <c r="MAF123" s="439"/>
      <c r="MAG123" s="439"/>
      <c r="MAH123" s="439"/>
      <c r="MAI123" s="439"/>
      <c r="MAJ123" s="439"/>
      <c r="MAK123" s="439"/>
      <c r="MAL123" s="439"/>
      <c r="MAM123" s="439"/>
      <c r="MAN123" s="439"/>
      <c r="MAO123" s="439"/>
      <c r="MAP123" s="439"/>
      <c r="MAQ123" s="439"/>
      <c r="MAR123" s="439"/>
      <c r="MAS123" s="439"/>
      <c r="MAT123" s="439"/>
      <c r="MAU123" s="439"/>
      <c r="MAV123" s="439"/>
      <c r="MAW123" s="439"/>
      <c r="MAX123" s="439"/>
      <c r="MAY123" s="439"/>
      <c r="MAZ123" s="439"/>
      <c r="MBA123" s="439"/>
      <c r="MBB123" s="439"/>
      <c r="MBC123" s="439"/>
      <c r="MBD123" s="439"/>
      <c r="MBE123" s="439"/>
      <c r="MBF123" s="439"/>
      <c r="MBG123" s="439"/>
      <c r="MBH123" s="439"/>
      <c r="MBI123" s="439"/>
      <c r="MBJ123" s="439"/>
      <c r="MBK123" s="439"/>
      <c r="MBL123" s="439"/>
      <c r="MBM123" s="439"/>
      <c r="MBN123" s="439"/>
      <c r="MBO123" s="439"/>
      <c r="MBP123" s="439"/>
      <c r="MBQ123" s="439"/>
      <c r="MBR123" s="439"/>
      <c r="MBS123" s="439"/>
      <c r="MBT123" s="439"/>
      <c r="MBU123" s="439"/>
      <c r="MBV123" s="439"/>
      <c r="MBW123" s="439"/>
      <c r="MBX123" s="439"/>
      <c r="MBY123" s="439"/>
      <c r="MBZ123" s="439"/>
      <c r="MCA123" s="439"/>
      <c r="MCB123" s="439"/>
      <c r="MCC123" s="439"/>
      <c r="MCD123" s="439"/>
      <c r="MCE123" s="439"/>
      <c r="MCF123" s="439"/>
      <c r="MCG123" s="439"/>
      <c r="MCH123" s="439"/>
      <c r="MCI123" s="439"/>
      <c r="MCJ123" s="439"/>
      <c r="MCK123" s="439"/>
      <c r="MCL123" s="439"/>
      <c r="MCM123" s="439"/>
      <c r="MCN123" s="439"/>
      <c r="MCO123" s="439"/>
      <c r="MCP123" s="439"/>
      <c r="MCQ123" s="439"/>
      <c r="MCR123" s="439"/>
      <c r="MCS123" s="439"/>
      <c r="MCT123" s="439"/>
      <c r="MCU123" s="439"/>
      <c r="MCV123" s="439"/>
      <c r="MCW123" s="439"/>
      <c r="MCX123" s="439"/>
      <c r="MCY123" s="439"/>
      <c r="MCZ123" s="439"/>
      <c r="MDA123" s="439"/>
      <c r="MDB123" s="439"/>
      <c r="MDC123" s="439"/>
      <c r="MDD123" s="439"/>
      <c r="MDE123" s="439"/>
      <c r="MDF123" s="439"/>
      <c r="MDG123" s="439"/>
      <c r="MDH123" s="439"/>
      <c r="MDI123" s="439"/>
      <c r="MDJ123" s="439"/>
      <c r="MDK123" s="439"/>
      <c r="MDL123" s="439"/>
      <c r="MDM123" s="439"/>
      <c r="MDN123" s="439"/>
      <c r="MDO123" s="439"/>
      <c r="MDP123" s="439"/>
      <c r="MDQ123" s="439"/>
      <c r="MDR123" s="439"/>
      <c r="MDS123" s="439"/>
      <c r="MDT123" s="439"/>
      <c r="MDU123" s="439"/>
      <c r="MDV123" s="439"/>
      <c r="MDW123" s="439"/>
      <c r="MDX123" s="439"/>
      <c r="MDY123" s="439"/>
      <c r="MDZ123" s="439"/>
      <c r="MEA123" s="439"/>
      <c r="MEB123" s="439"/>
      <c r="MEC123" s="439"/>
      <c r="MED123" s="439"/>
      <c r="MEE123" s="439"/>
      <c r="MEF123" s="439"/>
      <c r="MEG123" s="439"/>
      <c r="MEH123" s="439"/>
      <c r="MEI123" s="439"/>
      <c r="MEJ123" s="439"/>
      <c r="MEK123" s="439"/>
      <c r="MEL123" s="439"/>
      <c r="MEM123" s="439"/>
      <c r="MEN123" s="439"/>
      <c r="MEO123" s="439"/>
      <c r="MEP123" s="439"/>
      <c r="MEQ123" s="439"/>
      <c r="MER123" s="439"/>
      <c r="MES123" s="439"/>
      <c r="MET123" s="439"/>
      <c r="MEU123" s="439"/>
      <c r="MEV123" s="439"/>
      <c r="MEW123" s="439"/>
      <c r="MEX123" s="439"/>
      <c r="MEY123" s="439"/>
      <c r="MEZ123" s="439"/>
      <c r="MFA123" s="439"/>
      <c r="MFB123" s="439"/>
      <c r="MFC123" s="439"/>
      <c r="MFD123" s="439"/>
      <c r="MFE123" s="439"/>
      <c r="MFF123" s="439"/>
      <c r="MFG123" s="439"/>
      <c r="MFH123" s="439"/>
      <c r="MFI123" s="439"/>
      <c r="MFJ123" s="439"/>
      <c r="MFK123" s="439"/>
      <c r="MFL123" s="439"/>
      <c r="MFM123" s="439"/>
      <c r="MFN123" s="439"/>
      <c r="MFO123" s="439"/>
      <c r="MFP123" s="439"/>
      <c r="MFQ123" s="439"/>
      <c r="MFR123" s="439"/>
      <c r="MFS123" s="439"/>
      <c r="MFT123" s="439"/>
      <c r="MFU123" s="439"/>
      <c r="MFV123" s="439"/>
      <c r="MFW123" s="439"/>
      <c r="MFX123" s="439"/>
      <c r="MFY123" s="439"/>
      <c r="MFZ123" s="439"/>
      <c r="MGA123" s="439"/>
      <c r="MGB123" s="439"/>
      <c r="MGC123" s="439"/>
      <c r="MGD123" s="439"/>
      <c r="MGE123" s="439"/>
      <c r="MGF123" s="439"/>
      <c r="MGG123" s="439"/>
      <c r="MGH123" s="439"/>
      <c r="MGI123" s="439"/>
      <c r="MGJ123" s="439"/>
      <c r="MGK123" s="439"/>
      <c r="MGL123" s="439"/>
      <c r="MGM123" s="439"/>
      <c r="MGN123" s="439"/>
      <c r="MGO123" s="439"/>
      <c r="MGP123" s="439"/>
      <c r="MGQ123" s="439"/>
      <c r="MGR123" s="439"/>
      <c r="MGS123" s="439"/>
      <c r="MGT123" s="439"/>
      <c r="MGU123" s="439"/>
      <c r="MGV123" s="439"/>
      <c r="MGW123" s="439"/>
      <c r="MGX123" s="439"/>
      <c r="MGY123" s="439"/>
      <c r="MGZ123" s="439"/>
      <c r="MHA123" s="439"/>
      <c r="MHB123" s="439"/>
      <c r="MHC123" s="439"/>
      <c r="MHD123" s="439"/>
      <c r="MHE123" s="439"/>
      <c r="MHF123" s="439"/>
      <c r="MHG123" s="439"/>
      <c r="MHH123" s="439"/>
      <c r="MHI123" s="439"/>
      <c r="MHJ123" s="439"/>
      <c r="MHK123" s="439"/>
      <c r="MHL123" s="439"/>
      <c r="MHM123" s="439"/>
      <c r="MHN123" s="439"/>
      <c r="MHO123" s="439"/>
      <c r="MHP123" s="439"/>
      <c r="MHQ123" s="439"/>
      <c r="MHR123" s="439"/>
      <c r="MHS123" s="439"/>
      <c r="MHT123" s="439"/>
      <c r="MHU123" s="439"/>
      <c r="MHV123" s="439"/>
      <c r="MHW123" s="439"/>
      <c r="MHX123" s="439"/>
      <c r="MHY123" s="439"/>
      <c r="MHZ123" s="439"/>
      <c r="MIA123" s="439"/>
      <c r="MIB123" s="439"/>
      <c r="MIC123" s="439"/>
      <c r="MID123" s="439"/>
      <c r="MIE123" s="439"/>
      <c r="MIF123" s="439"/>
      <c r="MIG123" s="439"/>
      <c r="MIH123" s="439"/>
      <c r="MII123" s="439"/>
      <c r="MIJ123" s="439"/>
      <c r="MIK123" s="439"/>
      <c r="MIL123" s="439"/>
      <c r="MIM123" s="439"/>
      <c r="MIN123" s="439"/>
      <c r="MIO123" s="439"/>
      <c r="MIP123" s="439"/>
      <c r="MIQ123" s="439"/>
      <c r="MIR123" s="439"/>
      <c r="MIS123" s="439"/>
      <c r="MIT123" s="439"/>
      <c r="MIU123" s="439"/>
      <c r="MIV123" s="439"/>
      <c r="MIW123" s="439"/>
      <c r="MIX123" s="439"/>
      <c r="MIY123" s="439"/>
      <c r="MIZ123" s="439"/>
      <c r="MJA123" s="439"/>
      <c r="MJB123" s="439"/>
      <c r="MJC123" s="439"/>
      <c r="MJD123" s="439"/>
      <c r="MJE123" s="439"/>
      <c r="MJF123" s="439"/>
      <c r="MJG123" s="439"/>
      <c r="MJH123" s="439"/>
      <c r="MJI123" s="439"/>
      <c r="MJJ123" s="439"/>
      <c r="MJK123" s="439"/>
      <c r="MJL123" s="439"/>
      <c r="MJM123" s="439"/>
      <c r="MJN123" s="439"/>
      <c r="MJO123" s="439"/>
      <c r="MJP123" s="439"/>
      <c r="MJQ123" s="439"/>
      <c r="MJR123" s="439"/>
      <c r="MJS123" s="439"/>
      <c r="MJT123" s="439"/>
      <c r="MJU123" s="439"/>
      <c r="MJV123" s="439"/>
      <c r="MJW123" s="439"/>
      <c r="MJX123" s="439"/>
      <c r="MJY123" s="439"/>
      <c r="MJZ123" s="439"/>
      <c r="MKA123" s="439"/>
      <c r="MKB123" s="439"/>
      <c r="MKC123" s="439"/>
      <c r="MKD123" s="439"/>
      <c r="MKE123" s="439"/>
      <c r="MKF123" s="439"/>
      <c r="MKG123" s="439"/>
      <c r="MKH123" s="439"/>
      <c r="MKI123" s="439"/>
      <c r="MKJ123" s="439"/>
      <c r="MKK123" s="439"/>
      <c r="MKL123" s="439"/>
      <c r="MKM123" s="439"/>
      <c r="MKN123" s="439"/>
      <c r="MKO123" s="439"/>
      <c r="MKP123" s="439"/>
      <c r="MKQ123" s="439"/>
      <c r="MKR123" s="439"/>
      <c r="MKS123" s="439"/>
      <c r="MKT123" s="439"/>
      <c r="MKU123" s="439"/>
      <c r="MKV123" s="439"/>
      <c r="MKW123" s="439"/>
      <c r="MKX123" s="439"/>
      <c r="MKY123" s="439"/>
      <c r="MKZ123" s="439"/>
      <c r="MLA123" s="439"/>
      <c r="MLB123" s="439"/>
      <c r="MLC123" s="439"/>
      <c r="MLD123" s="439"/>
      <c r="MLE123" s="439"/>
      <c r="MLF123" s="439"/>
      <c r="MLG123" s="439"/>
      <c r="MLH123" s="439"/>
      <c r="MLI123" s="439"/>
      <c r="MLJ123" s="439"/>
      <c r="MLK123" s="439"/>
      <c r="MLL123" s="439"/>
      <c r="MLM123" s="439"/>
      <c r="MLN123" s="439"/>
      <c r="MLO123" s="439"/>
      <c r="MLP123" s="439"/>
      <c r="MLQ123" s="439"/>
      <c r="MLR123" s="439"/>
      <c r="MLS123" s="439"/>
      <c r="MLT123" s="439"/>
      <c r="MLU123" s="439"/>
      <c r="MLV123" s="439"/>
      <c r="MLW123" s="439"/>
      <c r="MLX123" s="439"/>
      <c r="MLY123" s="439"/>
      <c r="MLZ123" s="439"/>
      <c r="MMA123" s="439"/>
      <c r="MMB123" s="439"/>
      <c r="MMC123" s="439"/>
      <c r="MMD123" s="439"/>
      <c r="MME123" s="439"/>
      <c r="MMF123" s="439"/>
      <c r="MMG123" s="439"/>
      <c r="MMH123" s="439"/>
      <c r="MMI123" s="439"/>
      <c r="MMJ123" s="439"/>
      <c r="MMK123" s="439"/>
      <c r="MML123" s="439"/>
      <c r="MMM123" s="439"/>
      <c r="MMN123" s="439"/>
      <c r="MMO123" s="439"/>
      <c r="MMP123" s="439"/>
      <c r="MMQ123" s="439"/>
      <c r="MMR123" s="439"/>
      <c r="MMS123" s="439"/>
      <c r="MMT123" s="439"/>
      <c r="MMU123" s="439"/>
      <c r="MMV123" s="439"/>
      <c r="MMW123" s="439"/>
      <c r="MMX123" s="439"/>
      <c r="MMY123" s="439"/>
      <c r="MMZ123" s="439"/>
      <c r="MNA123" s="439"/>
      <c r="MNB123" s="439"/>
      <c r="MNC123" s="439"/>
      <c r="MND123" s="439"/>
      <c r="MNE123" s="439"/>
      <c r="MNF123" s="439"/>
      <c r="MNG123" s="439"/>
      <c r="MNH123" s="439"/>
      <c r="MNI123" s="439"/>
      <c r="MNJ123" s="439"/>
      <c r="MNK123" s="439"/>
      <c r="MNL123" s="439"/>
      <c r="MNM123" s="439"/>
      <c r="MNN123" s="439"/>
      <c r="MNO123" s="439"/>
      <c r="MNP123" s="439"/>
      <c r="MNQ123" s="439"/>
      <c r="MNR123" s="439"/>
      <c r="MNS123" s="439"/>
      <c r="MNT123" s="439"/>
      <c r="MNU123" s="439"/>
      <c r="MNV123" s="439"/>
      <c r="MNW123" s="439"/>
      <c r="MNX123" s="439"/>
      <c r="MNY123" s="439"/>
      <c r="MNZ123" s="439"/>
      <c r="MOA123" s="439"/>
      <c r="MOB123" s="439"/>
      <c r="MOC123" s="439"/>
      <c r="MOD123" s="439"/>
      <c r="MOE123" s="439"/>
      <c r="MOF123" s="439"/>
      <c r="MOG123" s="439"/>
      <c r="MOH123" s="439"/>
      <c r="MOI123" s="439"/>
      <c r="MOJ123" s="439"/>
      <c r="MOK123" s="439"/>
      <c r="MOL123" s="439"/>
      <c r="MOM123" s="439"/>
      <c r="MON123" s="439"/>
      <c r="MOO123" s="439"/>
      <c r="MOP123" s="439"/>
      <c r="MOQ123" s="439"/>
      <c r="MOR123" s="439"/>
      <c r="MOS123" s="439"/>
      <c r="MOT123" s="439"/>
      <c r="MOU123" s="439"/>
      <c r="MOV123" s="439"/>
      <c r="MOW123" s="439"/>
      <c r="MOX123" s="439"/>
      <c r="MOY123" s="439"/>
      <c r="MOZ123" s="439"/>
      <c r="MPA123" s="439"/>
      <c r="MPB123" s="439"/>
      <c r="MPC123" s="439"/>
      <c r="MPD123" s="439"/>
      <c r="MPE123" s="439"/>
      <c r="MPF123" s="439"/>
      <c r="MPG123" s="439"/>
      <c r="MPH123" s="439"/>
      <c r="MPI123" s="439"/>
      <c r="MPJ123" s="439"/>
      <c r="MPK123" s="439"/>
      <c r="MPL123" s="439"/>
      <c r="MPM123" s="439"/>
      <c r="MPN123" s="439"/>
      <c r="MPO123" s="439"/>
      <c r="MPP123" s="439"/>
      <c r="MPQ123" s="439"/>
      <c r="MPR123" s="439"/>
      <c r="MPS123" s="439"/>
      <c r="MPT123" s="439"/>
      <c r="MPU123" s="439"/>
      <c r="MPV123" s="439"/>
      <c r="MPW123" s="439"/>
      <c r="MPX123" s="439"/>
      <c r="MPY123" s="439"/>
      <c r="MPZ123" s="439"/>
      <c r="MQA123" s="439"/>
      <c r="MQB123" s="439"/>
      <c r="MQC123" s="439"/>
      <c r="MQD123" s="439"/>
      <c r="MQE123" s="439"/>
      <c r="MQF123" s="439"/>
      <c r="MQG123" s="439"/>
      <c r="MQH123" s="439"/>
      <c r="MQI123" s="439"/>
      <c r="MQJ123" s="439"/>
      <c r="MQK123" s="439"/>
      <c r="MQL123" s="439"/>
      <c r="MQM123" s="439"/>
      <c r="MQN123" s="439"/>
      <c r="MQO123" s="439"/>
      <c r="MQP123" s="439"/>
      <c r="MQQ123" s="439"/>
      <c r="MQR123" s="439"/>
      <c r="MQS123" s="439"/>
      <c r="MQT123" s="439"/>
      <c r="MQU123" s="439"/>
      <c r="MQV123" s="439"/>
      <c r="MQW123" s="439"/>
      <c r="MQX123" s="439"/>
      <c r="MQY123" s="439"/>
      <c r="MQZ123" s="439"/>
      <c r="MRA123" s="439"/>
      <c r="MRB123" s="439"/>
      <c r="MRC123" s="439"/>
      <c r="MRD123" s="439"/>
      <c r="MRE123" s="439"/>
      <c r="MRF123" s="439"/>
      <c r="MRG123" s="439"/>
      <c r="MRH123" s="439"/>
      <c r="MRI123" s="439"/>
      <c r="MRJ123" s="439"/>
      <c r="MRK123" s="439"/>
      <c r="MRL123" s="439"/>
      <c r="MRM123" s="439"/>
      <c r="MRN123" s="439"/>
      <c r="MRO123" s="439"/>
      <c r="MRP123" s="439"/>
      <c r="MRQ123" s="439"/>
      <c r="MRR123" s="439"/>
      <c r="MRS123" s="439"/>
      <c r="MRT123" s="439"/>
      <c r="MRU123" s="439"/>
      <c r="MRV123" s="439"/>
      <c r="MRW123" s="439"/>
      <c r="MRX123" s="439"/>
      <c r="MRY123" s="439"/>
      <c r="MRZ123" s="439"/>
      <c r="MSA123" s="439"/>
      <c r="MSB123" s="439"/>
      <c r="MSC123" s="439"/>
      <c r="MSD123" s="439"/>
      <c r="MSE123" s="439"/>
      <c r="MSF123" s="439"/>
      <c r="MSG123" s="439"/>
      <c r="MSH123" s="439"/>
      <c r="MSI123" s="439"/>
      <c r="MSJ123" s="439"/>
      <c r="MSK123" s="439"/>
      <c r="MSL123" s="439"/>
      <c r="MSM123" s="439"/>
      <c r="MSN123" s="439"/>
      <c r="MSO123" s="439"/>
      <c r="MSP123" s="439"/>
      <c r="MSQ123" s="439"/>
      <c r="MSR123" s="439"/>
      <c r="MSS123" s="439"/>
      <c r="MST123" s="439"/>
      <c r="MSU123" s="439"/>
      <c r="MSV123" s="439"/>
      <c r="MSW123" s="439"/>
      <c r="MSX123" s="439"/>
      <c r="MSY123" s="439"/>
      <c r="MSZ123" s="439"/>
      <c r="MTA123" s="439"/>
      <c r="MTB123" s="439"/>
      <c r="MTC123" s="439"/>
      <c r="MTD123" s="439"/>
      <c r="MTE123" s="439"/>
      <c r="MTF123" s="439"/>
      <c r="MTG123" s="439"/>
      <c r="MTH123" s="439"/>
      <c r="MTI123" s="439"/>
      <c r="MTJ123" s="439"/>
      <c r="MTK123" s="439"/>
      <c r="MTL123" s="439"/>
      <c r="MTM123" s="439"/>
      <c r="MTN123" s="439"/>
      <c r="MTO123" s="439"/>
      <c r="MTP123" s="439"/>
      <c r="MTQ123" s="439"/>
      <c r="MTR123" s="439"/>
      <c r="MTS123" s="439"/>
      <c r="MTT123" s="439"/>
      <c r="MTU123" s="439"/>
      <c r="MTV123" s="439"/>
      <c r="MTW123" s="439"/>
      <c r="MTX123" s="439"/>
      <c r="MTY123" s="439"/>
      <c r="MTZ123" s="439"/>
      <c r="MUA123" s="439"/>
      <c r="MUB123" s="439"/>
      <c r="MUC123" s="439"/>
      <c r="MUD123" s="439"/>
      <c r="MUE123" s="439"/>
      <c r="MUF123" s="439"/>
      <c r="MUG123" s="439"/>
      <c r="MUH123" s="439"/>
      <c r="MUI123" s="439"/>
      <c r="MUJ123" s="439"/>
      <c r="MUK123" s="439"/>
      <c r="MUL123" s="439"/>
      <c r="MUM123" s="439"/>
      <c r="MUN123" s="439"/>
      <c r="MUO123" s="439"/>
      <c r="MUP123" s="439"/>
      <c r="MUQ123" s="439"/>
      <c r="MUR123" s="439"/>
      <c r="MUS123" s="439"/>
      <c r="MUT123" s="439"/>
      <c r="MUU123" s="439"/>
      <c r="MUV123" s="439"/>
      <c r="MUW123" s="439"/>
      <c r="MUX123" s="439"/>
      <c r="MUY123" s="439"/>
      <c r="MUZ123" s="439"/>
      <c r="MVA123" s="439"/>
      <c r="MVB123" s="439"/>
      <c r="MVC123" s="439"/>
      <c r="MVD123" s="439"/>
      <c r="MVE123" s="439"/>
      <c r="MVF123" s="439"/>
      <c r="MVG123" s="439"/>
      <c r="MVH123" s="439"/>
      <c r="MVI123" s="439"/>
      <c r="MVJ123" s="439"/>
      <c r="MVK123" s="439"/>
      <c r="MVL123" s="439"/>
      <c r="MVM123" s="439"/>
      <c r="MVN123" s="439"/>
      <c r="MVO123" s="439"/>
      <c r="MVP123" s="439"/>
      <c r="MVQ123" s="439"/>
      <c r="MVR123" s="439"/>
      <c r="MVS123" s="439"/>
      <c r="MVT123" s="439"/>
      <c r="MVU123" s="439"/>
      <c r="MVV123" s="439"/>
      <c r="MVW123" s="439"/>
      <c r="MVX123" s="439"/>
      <c r="MVY123" s="439"/>
      <c r="MVZ123" s="439"/>
      <c r="MWA123" s="439"/>
      <c r="MWB123" s="439"/>
      <c r="MWC123" s="439"/>
      <c r="MWD123" s="439"/>
      <c r="MWE123" s="439"/>
      <c r="MWF123" s="439"/>
      <c r="MWG123" s="439"/>
      <c r="MWH123" s="439"/>
      <c r="MWI123" s="439"/>
      <c r="MWJ123" s="439"/>
      <c r="MWK123" s="439"/>
      <c r="MWL123" s="439"/>
      <c r="MWM123" s="439"/>
      <c r="MWN123" s="439"/>
      <c r="MWO123" s="439"/>
      <c r="MWP123" s="439"/>
      <c r="MWQ123" s="439"/>
      <c r="MWR123" s="439"/>
      <c r="MWS123" s="439"/>
      <c r="MWT123" s="439"/>
      <c r="MWU123" s="439"/>
      <c r="MWV123" s="439"/>
      <c r="MWW123" s="439"/>
      <c r="MWX123" s="439"/>
      <c r="MWY123" s="439"/>
      <c r="MWZ123" s="439"/>
      <c r="MXA123" s="439"/>
      <c r="MXB123" s="439"/>
      <c r="MXC123" s="439"/>
      <c r="MXD123" s="439"/>
      <c r="MXE123" s="439"/>
      <c r="MXF123" s="439"/>
      <c r="MXG123" s="439"/>
      <c r="MXH123" s="439"/>
      <c r="MXI123" s="439"/>
      <c r="MXJ123" s="439"/>
      <c r="MXK123" s="439"/>
      <c r="MXL123" s="439"/>
      <c r="MXM123" s="439"/>
      <c r="MXN123" s="439"/>
      <c r="MXO123" s="439"/>
      <c r="MXP123" s="439"/>
      <c r="MXQ123" s="439"/>
      <c r="MXR123" s="439"/>
      <c r="MXS123" s="439"/>
      <c r="MXT123" s="439"/>
      <c r="MXU123" s="439"/>
      <c r="MXV123" s="439"/>
      <c r="MXW123" s="439"/>
      <c r="MXX123" s="439"/>
      <c r="MXY123" s="439"/>
      <c r="MXZ123" s="439"/>
      <c r="MYA123" s="439"/>
      <c r="MYB123" s="439"/>
      <c r="MYC123" s="439"/>
      <c r="MYD123" s="439"/>
      <c r="MYE123" s="439"/>
      <c r="MYF123" s="439"/>
      <c r="MYG123" s="439"/>
      <c r="MYH123" s="439"/>
      <c r="MYI123" s="439"/>
      <c r="MYJ123" s="439"/>
      <c r="MYK123" s="439"/>
      <c r="MYL123" s="439"/>
      <c r="MYM123" s="439"/>
      <c r="MYN123" s="439"/>
      <c r="MYO123" s="439"/>
      <c r="MYP123" s="439"/>
      <c r="MYQ123" s="439"/>
      <c r="MYR123" s="439"/>
      <c r="MYS123" s="439"/>
      <c r="MYT123" s="439"/>
      <c r="MYU123" s="439"/>
      <c r="MYV123" s="439"/>
      <c r="MYW123" s="439"/>
      <c r="MYX123" s="439"/>
      <c r="MYY123" s="439"/>
      <c r="MYZ123" s="439"/>
      <c r="MZA123" s="439"/>
      <c r="MZB123" s="439"/>
      <c r="MZC123" s="439"/>
      <c r="MZD123" s="439"/>
      <c r="MZE123" s="439"/>
      <c r="MZF123" s="439"/>
      <c r="MZG123" s="439"/>
      <c r="MZH123" s="439"/>
      <c r="MZI123" s="439"/>
      <c r="MZJ123" s="439"/>
      <c r="MZK123" s="439"/>
      <c r="MZL123" s="439"/>
      <c r="MZM123" s="439"/>
      <c r="MZN123" s="439"/>
      <c r="MZO123" s="439"/>
      <c r="MZP123" s="439"/>
      <c r="MZQ123" s="439"/>
      <c r="MZR123" s="439"/>
      <c r="MZS123" s="439"/>
      <c r="MZT123" s="439"/>
      <c r="MZU123" s="439"/>
      <c r="MZV123" s="439"/>
      <c r="MZW123" s="439"/>
      <c r="MZX123" s="439"/>
      <c r="MZY123" s="439"/>
      <c r="MZZ123" s="439"/>
      <c r="NAA123" s="439"/>
      <c r="NAB123" s="439"/>
      <c r="NAC123" s="439"/>
      <c r="NAD123" s="439"/>
      <c r="NAE123" s="439"/>
      <c r="NAF123" s="439"/>
      <c r="NAG123" s="439"/>
      <c r="NAH123" s="439"/>
      <c r="NAI123" s="439"/>
      <c r="NAJ123" s="439"/>
      <c r="NAK123" s="439"/>
      <c r="NAL123" s="439"/>
      <c r="NAM123" s="439"/>
      <c r="NAN123" s="439"/>
      <c r="NAO123" s="439"/>
      <c r="NAP123" s="439"/>
      <c r="NAQ123" s="439"/>
      <c r="NAR123" s="439"/>
      <c r="NAS123" s="439"/>
      <c r="NAT123" s="439"/>
      <c r="NAU123" s="439"/>
      <c r="NAV123" s="439"/>
      <c r="NAW123" s="439"/>
      <c r="NAX123" s="439"/>
      <c r="NAY123" s="439"/>
      <c r="NAZ123" s="439"/>
      <c r="NBA123" s="439"/>
      <c r="NBB123" s="439"/>
      <c r="NBC123" s="439"/>
      <c r="NBD123" s="439"/>
      <c r="NBE123" s="439"/>
      <c r="NBF123" s="439"/>
      <c r="NBG123" s="439"/>
      <c r="NBH123" s="439"/>
      <c r="NBI123" s="439"/>
      <c r="NBJ123" s="439"/>
      <c r="NBK123" s="439"/>
      <c r="NBL123" s="439"/>
      <c r="NBM123" s="439"/>
      <c r="NBN123" s="439"/>
      <c r="NBO123" s="439"/>
      <c r="NBP123" s="439"/>
      <c r="NBQ123" s="439"/>
      <c r="NBR123" s="439"/>
      <c r="NBS123" s="439"/>
      <c r="NBT123" s="439"/>
      <c r="NBU123" s="439"/>
      <c r="NBV123" s="439"/>
      <c r="NBW123" s="439"/>
      <c r="NBX123" s="439"/>
      <c r="NBY123" s="439"/>
      <c r="NBZ123" s="439"/>
      <c r="NCA123" s="439"/>
      <c r="NCB123" s="439"/>
      <c r="NCC123" s="439"/>
      <c r="NCD123" s="439"/>
      <c r="NCE123" s="439"/>
      <c r="NCF123" s="439"/>
      <c r="NCG123" s="439"/>
      <c r="NCH123" s="439"/>
      <c r="NCI123" s="439"/>
      <c r="NCJ123" s="439"/>
      <c r="NCK123" s="439"/>
      <c r="NCL123" s="439"/>
      <c r="NCM123" s="439"/>
      <c r="NCN123" s="439"/>
      <c r="NCO123" s="439"/>
      <c r="NCP123" s="439"/>
      <c r="NCQ123" s="439"/>
      <c r="NCR123" s="439"/>
      <c r="NCS123" s="439"/>
      <c r="NCT123" s="439"/>
      <c r="NCU123" s="439"/>
      <c r="NCV123" s="439"/>
      <c r="NCW123" s="439"/>
      <c r="NCX123" s="439"/>
      <c r="NCY123" s="439"/>
      <c r="NCZ123" s="439"/>
      <c r="NDA123" s="439"/>
      <c r="NDB123" s="439"/>
      <c r="NDC123" s="439"/>
      <c r="NDD123" s="439"/>
      <c r="NDE123" s="439"/>
      <c r="NDF123" s="439"/>
      <c r="NDG123" s="439"/>
      <c r="NDH123" s="439"/>
      <c r="NDI123" s="439"/>
      <c r="NDJ123" s="439"/>
      <c r="NDK123" s="439"/>
      <c r="NDL123" s="439"/>
      <c r="NDM123" s="439"/>
      <c r="NDN123" s="439"/>
      <c r="NDO123" s="439"/>
      <c r="NDP123" s="439"/>
      <c r="NDQ123" s="439"/>
      <c r="NDR123" s="439"/>
      <c r="NDS123" s="439"/>
      <c r="NDT123" s="439"/>
      <c r="NDU123" s="439"/>
      <c r="NDV123" s="439"/>
      <c r="NDW123" s="439"/>
      <c r="NDX123" s="439"/>
      <c r="NDY123" s="439"/>
      <c r="NDZ123" s="439"/>
      <c r="NEA123" s="439"/>
      <c r="NEB123" s="439"/>
      <c r="NEC123" s="439"/>
      <c r="NED123" s="439"/>
      <c r="NEE123" s="439"/>
      <c r="NEF123" s="439"/>
      <c r="NEG123" s="439"/>
      <c r="NEH123" s="439"/>
      <c r="NEI123" s="439"/>
      <c r="NEJ123" s="439"/>
      <c r="NEK123" s="439"/>
      <c r="NEL123" s="439"/>
      <c r="NEM123" s="439"/>
      <c r="NEN123" s="439"/>
      <c r="NEO123" s="439"/>
      <c r="NEP123" s="439"/>
      <c r="NEQ123" s="439"/>
      <c r="NER123" s="439"/>
      <c r="NES123" s="439"/>
      <c r="NET123" s="439"/>
      <c r="NEU123" s="439"/>
      <c r="NEV123" s="439"/>
      <c r="NEW123" s="439"/>
      <c r="NEX123" s="439"/>
      <c r="NEY123" s="439"/>
      <c r="NEZ123" s="439"/>
      <c r="NFA123" s="439"/>
      <c r="NFB123" s="439"/>
      <c r="NFC123" s="439"/>
      <c r="NFD123" s="439"/>
      <c r="NFE123" s="439"/>
      <c r="NFF123" s="439"/>
      <c r="NFG123" s="439"/>
      <c r="NFH123" s="439"/>
      <c r="NFI123" s="439"/>
      <c r="NFJ123" s="439"/>
      <c r="NFK123" s="439"/>
      <c r="NFL123" s="439"/>
      <c r="NFM123" s="439"/>
      <c r="NFN123" s="439"/>
      <c r="NFO123" s="439"/>
      <c r="NFP123" s="439"/>
      <c r="NFQ123" s="439"/>
      <c r="NFR123" s="439"/>
      <c r="NFS123" s="439"/>
      <c r="NFT123" s="439"/>
      <c r="NFU123" s="439"/>
      <c r="NFV123" s="439"/>
      <c r="NFW123" s="439"/>
      <c r="NFX123" s="439"/>
      <c r="NFY123" s="439"/>
      <c r="NFZ123" s="439"/>
      <c r="NGA123" s="439"/>
      <c r="NGB123" s="439"/>
      <c r="NGC123" s="439"/>
      <c r="NGD123" s="439"/>
      <c r="NGE123" s="439"/>
      <c r="NGF123" s="439"/>
      <c r="NGG123" s="439"/>
      <c r="NGH123" s="439"/>
      <c r="NGI123" s="439"/>
      <c r="NGJ123" s="439"/>
      <c r="NGK123" s="439"/>
      <c r="NGL123" s="439"/>
      <c r="NGM123" s="439"/>
      <c r="NGN123" s="439"/>
      <c r="NGO123" s="439"/>
      <c r="NGP123" s="439"/>
      <c r="NGQ123" s="439"/>
      <c r="NGR123" s="439"/>
      <c r="NGS123" s="439"/>
      <c r="NGT123" s="439"/>
      <c r="NGU123" s="439"/>
      <c r="NGV123" s="439"/>
      <c r="NGW123" s="439"/>
      <c r="NGX123" s="439"/>
      <c r="NGY123" s="439"/>
      <c r="NGZ123" s="439"/>
      <c r="NHA123" s="439"/>
      <c r="NHB123" s="439"/>
      <c r="NHC123" s="439"/>
      <c r="NHD123" s="439"/>
      <c r="NHE123" s="439"/>
      <c r="NHF123" s="439"/>
      <c r="NHG123" s="439"/>
      <c r="NHH123" s="439"/>
      <c r="NHI123" s="439"/>
      <c r="NHJ123" s="439"/>
      <c r="NHK123" s="439"/>
      <c r="NHL123" s="439"/>
      <c r="NHM123" s="439"/>
      <c r="NHN123" s="439"/>
      <c r="NHO123" s="439"/>
      <c r="NHP123" s="439"/>
      <c r="NHQ123" s="439"/>
      <c r="NHR123" s="439"/>
      <c r="NHS123" s="439"/>
      <c r="NHT123" s="439"/>
      <c r="NHU123" s="439"/>
      <c r="NHV123" s="439"/>
      <c r="NHW123" s="439"/>
      <c r="NHX123" s="439"/>
      <c r="NHY123" s="439"/>
      <c r="NHZ123" s="439"/>
      <c r="NIA123" s="439"/>
      <c r="NIB123" s="439"/>
      <c r="NIC123" s="439"/>
      <c r="NID123" s="439"/>
      <c r="NIE123" s="439"/>
      <c r="NIF123" s="439"/>
      <c r="NIG123" s="439"/>
      <c r="NIH123" s="439"/>
      <c r="NII123" s="439"/>
      <c r="NIJ123" s="439"/>
      <c r="NIK123" s="439"/>
      <c r="NIL123" s="439"/>
      <c r="NIM123" s="439"/>
      <c r="NIN123" s="439"/>
      <c r="NIO123" s="439"/>
      <c r="NIP123" s="439"/>
      <c r="NIQ123" s="439"/>
      <c r="NIR123" s="439"/>
      <c r="NIS123" s="439"/>
      <c r="NIT123" s="439"/>
      <c r="NIU123" s="439"/>
      <c r="NIV123" s="439"/>
      <c r="NIW123" s="439"/>
      <c r="NIX123" s="439"/>
      <c r="NIY123" s="439"/>
      <c r="NIZ123" s="439"/>
      <c r="NJA123" s="439"/>
      <c r="NJB123" s="439"/>
      <c r="NJC123" s="439"/>
      <c r="NJD123" s="439"/>
      <c r="NJE123" s="439"/>
      <c r="NJF123" s="439"/>
      <c r="NJG123" s="439"/>
      <c r="NJH123" s="439"/>
      <c r="NJI123" s="439"/>
      <c r="NJJ123" s="439"/>
      <c r="NJK123" s="439"/>
      <c r="NJL123" s="439"/>
      <c r="NJM123" s="439"/>
      <c r="NJN123" s="439"/>
      <c r="NJO123" s="439"/>
      <c r="NJP123" s="439"/>
      <c r="NJQ123" s="439"/>
      <c r="NJR123" s="439"/>
      <c r="NJS123" s="439"/>
      <c r="NJT123" s="439"/>
      <c r="NJU123" s="439"/>
      <c r="NJV123" s="439"/>
      <c r="NJW123" s="439"/>
      <c r="NJX123" s="439"/>
      <c r="NJY123" s="439"/>
      <c r="NJZ123" s="439"/>
      <c r="NKA123" s="439"/>
      <c r="NKB123" s="439"/>
      <c r="NKC123" s="439"/>
      <c r="NKD123" s="439"/>
      <c r="NKE123" s="439"/>
      <c r="NKF123" s="439"/>
      <c r="NKG123" s="439"/>
      <c r="NKH123" s="439"/>
      <c r="NKI123" s="439"/>
      <c r="NKJ123" s="439"/>
      <c r="NKK123" s="439"/>
      <c r="NKL123" s="439"/>
      <c r="NKM123" s="439"/>
      <c r="NKN123" s="439"/>
      <c r="NKO123" s="439"/>
      <c r="NKP123" s="439"/>
      <c r="NKQ123" s="439"/>
      <c r="NKR123" s="439"/>
      <c r="NKS123" s="439"/>
      <c r="NKT123" s="439"/>
      <c r="NKU123" s="439"/>
      <c r="NKV123" s="439"/>
      <c r="NKW123" s="439"/>
      <c r="NKX123" s="439"/>
      <c r="NKY123" s="439"/>
      <c r="NKZ123" s="439"/>
      <c r="NLA123" s="439"/>
      <c r="NLB123" s="439"/>
      <c r="NLC123" s="439"/>
      <c r="NLD123" s="439"/>
      <c r="NLE123" s="439"/>
      <c r="NLF123" s="439"/>
      <c r="NLG123" s="439"/>
      <c r="NLH123" s="439"/>
      <c r="NLI123" s="439"/>
      <c r="NLJ123" s="439"/>
      <c r="NLK123" s="439"/>
      <c r="NLL123" s="439"/>
      <c r="NLM123" s="439"/>
      <c r="NLN123" s="439"/>
      <c r="NLO123" s="439"/>
      <c r="NLP123" s="439"/>
      <c r="NLQ123" s="439"/>
      <c r="NLR123" s="439"/>
      <c r="NLS123" s="439"/>
      <c r="NLT123" s="439"/>
      <c r="NLU123" s="439"/>
      <c r="NLV123" s="439"/>
      <c r="NLW123" s="439"/>
      <c r="NLX123" s="439"/>
      <c r="NLY123" s="439"/>
      <c r="NLZ123" s="439"/>
      <c r="NMA123" s="439"/>
      <c r="NMB123" s="439"/>
      <c r="NMC123" s="439"/>
      <c r="NMD123" s="439"/>
      <c r="NME123" s="439"/>
      <c r="NMF123" s="439"/>
      <c r="NMG123" s="439"/>
      <c r="NMH123" s="439"/>
      <c r="NMI123" s="439"/>
      <c r="NMJ123" s="439"/>
      <c r="NMK123" s="439"/>
      <c r="NML123" s="439"/>
      <c r="NMM123" s="439"/>
      <c r="NMN123" s="439"/>
      <c r="NMO123" s="439"/>
      <c r="NMP123" s="439"/>
      <c r="NMQ123" s="439"/>
      <c r="NMR123" s="439"/>
      <c r="NMS123" s="439"/>
      <c r="NMT123" s="439"/>
      <c r="NMU123" s="439"/>
      <c r="NMV123" s="439"/>
      <c r="NMW123" s="439"/>
      <c r="NMX123" s="439"/>
      <c r="NMY123" s="439"/>
      <c r="NMZ123" s="439"/>
      <c r="NNA123" s="439"/>
      <c r="NNB123" s="439"/>
      <c r="NNC123" s="439"/>
      <c r="NND123" s="439"/>
      <c r="NNE123" s="439"/>
      <c r="NNF123" s="439"/>
      <c r="NNG123" s="439"/>
      <c r="NNH123" s="439"/>
      <c r="NNI123" s="439"/>
      <c r="NNJ123" s="439"/>
      <c r="NNK123" s="439"/>
      <c r="NNL123" s="439"/>
      <c r="NNM123" s="439"/>
      <c r="NNN123" s="439"/>
      <c r="NNO123" s="439"/>
      <c r="NNP123" s="439"/>
      <c r="NNQ123" s="439"/>
      <c r="NNR123" s="439"/>
      <c r="NNS123" s="439"/>
      <c r="NNT123" s="439"/>
      <c r="NNU123" s="439"/>
      <c r="NNV123" s="439"/>
      <c r="NNW123" s="439"/>
      <c r="NNX123" s="439"/>
      <c r="NNY123" s="439"/>
      <c r="NNZ123" s="439"/>
      <c r="NOA123" s="439"/>
      <c r="NOB123" s="439"/>
      <c r="NOC123" s="439"/>
      <c r="NOD123" s="439"/>
      <c r="NOE123" s="439"/>
      <c r="NOF123" s="439"/>
      <c r="NOG123" s="439"/>
      <c r="NOH123" s="439"/>
      <c r="NOI123" s="439"/>
      <c r="NOJ123" s="439"/>
      <c r="NOK123" s="439"/>
      <c r="NOL123" s="439"/>
      <c r="NOM123" s="439"/>
      <c r="NON123" s="439"/>
      <c r="NOO123" s="439"/>
      <c r="NOP123" s="439"/>
      <c r="NOQ123" s="439"/>
      <c r="NOR123" s="439"/>
      <c r="NOS123" s="439"/>
      <c r="NOT123" s="439"/>
      <c r="NOU123" s="439"/>
      <c r="NOV123" s="439"/>
      <c r="NOW123" s="439"/>
      <c r="NOX123" s="439"/>
      <c r="NOY123" s="439"/>
      <c r="NOZ123" s="439"/>
      <c r="NPA123" s="439"/>
      <c r="NPB123" s="439"/>
      <c r="NPC123" s="439"/>
      <c r="NPD123" s="439"/>
      <c r="NPE123" s="439"/>
      <c r="NPF123" s="439"/>
      <c r="NPG123" s="439"/>
      <c r="NPH123" s="439"/>
      <c r="NPI123" s="439"/>
      <c r="NPJ123" s="439"/>
      <c r="NPK123" s="439"/>
      <c r="NPL123" s="439"/>
      <c r="NPM123" s="439"/>
      <c r="NPN123" s="439"/>
      <c r="NPO123" s="439"/>
      <c r="NPP123" s="439"/>
      <c r="NPQ123" s="439"/>
      <c r="NPR123" s="439"/>
      <c r="NPS123" s="439"/>
      <c r="NPT123" s="439"/>
      <c r="NPU123" s="439"/>
      <c r="NPV123" s="439"/>
      <c r="NPW123" s="439"/>
      <c r="NPX123" s="439"/>
      <c r="NPY123" s="439"/>
      <c r="NPZ123" s="439"/>
      <c r="NQA123" s="439"/>
      <c r="NQB123" s="439"/>
      <c r="NQC123" s="439"/>
      <c r="NQD123" s="439"/>
      <c r="NQE123" s="439"/>
      <c r="NQF123" s="439"/>
      <c r="NQG123" s="439"/>
      <c r="NQH123" s="439"/>
      <c r="NQI123" s="439"/>
      <c r="NQJ123" s="439"/>
      <c r="NQK123" s="439"/>
      <c r="NQL123" s="439"/>
      <c r="NQM123" s="439"/>
      <c r="NQN123" s="439"/>
      <c r="NQO123" s="439"/>
      <c r="NQP123" s="439"/>
      <c r="NQQ123" s="439"/>
      <c r="NQR123" s="439"/>
      <c r="NQS123" s="439"/>
      <c r="NQT123" s="439"/>
      <c r="NQU123" s="439"/>
      <c r="NQV123" s="439"/>
      <c r="NQW123" s="439"/>
      <c r="NQX123" s="439"/>
      <c r="NQY123" s="439"/>
      <c r="NQZ123" s="439"/>
      <c r="NRA123" s="439"/>
      <c r="NRB123" s="439"/>
      <c r="NRC123" s="439"/>
      <c r="NRD123" s="439"/>
      <c r="NRE123" s="439"/>
      <c r="NRF123" s="439"/>
      <c r="NRG123" s="439"/>
      <c r="NRH123" s="439"/>
      <c r="NRI123" s="439"/>
      <c r="NRJ123" s="439"/>
      <c r="NRK123" s="439"/>
      <c r="NRL123" s="439"/>
      <c r="NRM123" s="439"/>
      <c r="NRN123" s="439"/>
      <c r="NRO123" s="439"/>
      <c r="NRP123" s="439"/>
      <c r="NRQ123" s="439"/>
      <c r="NRR123" s="439"/>
      <c r="NRS123" s="439"/>
      <c r="NRT123" s="439"/>
      <c r="NRU123" s="439"/>
      <c r="NRV123" s="439"/>
      <c r="NRW123" s="439"/>
      <c r="NRX123" s="439"/>
      <c r="NRY123" s="439"/>
      <c r="NRZ123" s="439"/>
      <c r="NSA123" s="439"/>
      <c r="NSB123" s="439"/>
      <c r="NSC123" s="439"/>
      <c r="NSD123" s="439"/>
      <c r="NSE123" s="439"/>
      <c r="NSF123" s="439"/>
      <c r="NSG123" s="439"/>
      <c r="NSH123" s="439"/>
      <c r="NSI123" s="439"/>
      <c r="NSJ123" s="439"/>
      <c r="NSK123" s="439"/>
      <c r="NSL123" s="439"/>
      <c r="NSM123" s="439"/>
      <c r="NSN123" s="439"/>
      <c r="NSO123" s="439"/>
      <c r="NSP123" s="439"/>
      <c r="NSQ123" s="439"/>
      <c r="NSR123" s="439"/>
      <c r="NSS123" s="439"/>
      <c r="NST123" s="439"/>
      <c r="NSU123" s="439"/>
      <c r="NSV123" s="439"/>
      <c r="NSW123" s="439"/>
      <c r="NSX123" s="439"/>
      <c r="NSY123" s="439"/>
      <c r="NSZ123" s="439"/>
      <c r="NTA123" s="439"/>
      <c r="NTB123" s="439"/>
      <c r="NTC123" s="439"/>
      <c r="NTD123" s="439"/>
      <c r="NTE123" s="439"/>
      <c r="NTF123" s="439"/>
      <c r="NTG123" s="439"/>
      <c r="NTH123" s="439"/>
      <c r="NTI123" s="439"/>
      <c r="NTJ123" s="439"/>
      <c r="NTK123" s="439"/>
      <c r="NTL123" s="439"/>
      <c r="NTM123" s="439"/>
      <c r="NTN123" s="439"/>
      <c r="NTO123" s="439"/>
      <c r="NTP123" s="439"/>
      <c r="NTQ123" s="439"/>
      <c r="NTR123" s="439"/>
      <c r="NTS123" s="439"/>
      <c r="NTT123" s="439"/>
      <c r="NTU123" s="439"/>
      <c r="NTV123" s="439"/>
      <c r="NTW123" s="439"/>
      <c r="NTX123" s="439"/>
      <c r="NTY123" s="439"/>
      <c r="NTZ123" s="439"/>
      <c r="NUA123" s="439"/>
      <c r="NUB123" s="439"/>
      <c r="NUC123" s="439"/>
      <c r="NUD123" s="439"/>
      <c r="NUE123" s="439"/>
      <c r="NUF123" s="439"/>
      <c r="NUG123" s="439"/>
      <c r="NUH123" s="439"/>
      <c r="NUI123" s="439"/>
      <c r="NUJ123" s="439"/>
      <c r="NUK123" s="439"/>
      <c r="NUL123" s="439"/>
      <c r="NUM123" s="439"/>
      <c r="NUN123" s="439"/>
      <c r="NUO123" s="439"/>
      <c r="NUP123" s="439"/>
      <c r="NUQ123" s="439"/>
      <c r="NUR123" s="439"/>
      <c r="NUS123" s="439"/>
      <c r="NUT123" s="439"/>
      <c r="NUU123" s="439"/>
      <c r="NUV123" s="439"/>
      <c r="NUW123" s="439"/>
      <c r="NUX123" s="439"/>
      <c r="NUY123" s="439"/>
      <c r="NUZ123" s="439"/>
      <c r="NVA123" s="439"/>
      <c r="NVB123" s="439"/>
      <c r="NVC123" s="439"/>
      <c r="NVD123" s="439"/>
      <c r="NVE123" s="439"/>
      <c r="NVF123" s="439"/>
      <c r="NVG123" s="439"/>
      <c r="NVH123" s="439"/>
      <c r="NVI123" s="439"/>
      <c r="NVJ123" s="439"/>
      <c r="NVK123" s="439"/>
      <c r="NVL123" s="439"/>
      <c r="NVM123" s="439"/>
      <c r="NVN123" s="439"/>
      <c r="NVO123" s="439"/>
      <c r="NVP123" s="439"/>
      <c r="NVQ123" s="439"/>
      <c r="NVR123" s="439"/>
      <c r="NVS123" s="439"/>
      <c r="NVT123" s="439"/>
      <c r="NVU123" s="439"/>
      <c r="NVV123" s="439"/>
      <c r="NVW123" s="439"/>
      <c r="NVX123" s="439"/>
      <c r="NVY123" s="439"/>
      <c r="NVZ123" s="439"/>
      <c r="NWA123" s="439"/>
      <c r="NWB123" s="439"/>
      <c r="NWC123" s="439"/>
      <c r="NWD123" s="439"/>
      <c r="NWE123" s="439"/>
      <c r="NWF123" s="439"/>
      <c r="NWG123" s="439"/>
      <c r="NWH123" s="439"/>
      <c r="NWI123" s="439"/>
      <c r="NWJ123" s="439"/>
      <c r="NWK123" s="439"/>
      <c r="NWL123" s="439"/>
      <c r="NWM123" s="439"/>
      <c r="NWN123" s="439"/>
      <c r="NWO123" s="439"/>
      <c r="NWP123" s="439"/>
      <c r="NWQ123" s="439"/>
      <c r="NWR123" s="439"/>
      <c r="NWS123" s="439"/>
      <c r="NWT123" s="439"/>
      <c r="NWU123" s="439"/>
      <c r="NWV123" s="439"/>
      <c r="NWW123" s="439"/>
      <c r="NWX123" s="439"/>
      <c r="NWY123" s="439"/>
      <c r="NWZ123" s="439"/>
      <c r="NXA123" s="439"/>
      <c r="NXB123" s="439"/>
      <c r="NXC123" s="439"/>
      <c r="NXD123" s="439"/>
      <c r="NXE123" s="439"/>
      <c r="NXF123" s="439"/>
      <c r="NXG123" s="439"/>
      <c r="NXH123" s="439"/>
      <c r="NXI123" s="439"/>
      <c r="NXJ123" s="439"/>
      <c r="NXK123" s="439"/>
      <c r="NXL123" s="439"/>
      <c r="NXM123" s="439"/>
      <c r="NXN123" s="439"/>
      <c r="NXO123" s="439"/>
      <c r="NXP123" s="439"/>
      <c r="NXQ123" s="439"/>
      <c r="NXR123" s="439"/>
      <c r="NXS123" s="439"/>
      <c r="NXT123" s="439"/>
      <c r="NXU123" s="439"/>
      <c r="NXV123" s="439"/>
      <c r="NXW123" s="439"/>
      <c r="NXX123" s="439"/>
      <c r="NXY123" s="439"/>
      <c r="NXZ123" s="439"/>
      <c r="NYA123" s="439"/>
      <c r="NYB123" s="439"/>
      <c r="NYC123" s="439"/>
      <c r="NYD123" s="439"/>
      <c r="NYE123" s="439"/>
      <c r="NYF123" s="439"/>
      <c r="NYG123" s="439"/>
      <c r="NYH123" s="439"/>
      <c r="NYI123" s="439"/>
      <c r="NYJ123" s="439"/>
      <c r="NYK123" s="439"/>
      <c r="NYL123" s="439"/>
      <c r="NYM123" s="439"/>
      <c r="NYN123" s="439"/>
      <c r="NYO123" s="439"/>
      <c r="NYP123" s="439"/>
      <c r="NYQ123" s="439"/>
      <c r="NYR123" s="439"/>
      <c r="NYS123" s="439"/>
      <c r="NYT123" s="439"/>
      <c r="NYU123" s="439"/>
      <c r="NYV123" s="439"/>
      <c r="NYW123" s="439"/>
      <c r="NYX123" s="439"/>
      <c r="NYY123" s="439"/>
      <c r="NYZ123" s="439"/>
      <c r="NZA123" s="439"/>
      <c r="NZB123" s="439"/>
      <c r="NZC123" s="439"/>
      <c r="NZD123" s="439"/>
      <c r="NZE123" s="439"/>
      <c r="NZF123" s="439"/>
      <c r="NZG123" s="439"/>
      <c r="NZH123" s="439"/>
      <c r="NZI123" s="439"/>
      <c r="NZJ123" s="439"/>
      <c r="NZK123" s="439"/>
      <c r="NZL123" s="439"/>
      <c r="NZM123" s="439"/>
      <c r="NZN123" s="439"/>
      <c r="NZO123" s="439"/>
      <c r="NZP123" s="439"/>
      <c r="NZQ123" s="439"/>
      <c r="NZR123" s="439"/>
      <c r="NZS123" s="439"/>
      <c r="NZT123" s="439"/>
      <c r="NZU123" s="439"/>
      <c r="NZV123" s="439"/>
      <c r="NZW123" s="439"/>
      <c r="NZX123" s="439"/>
      <c r="NZY123" s="439"/>
      <c r="NZZ123" s="439"/>
      <c r="OAA123" s="439"/>
      <c r="OAB123" s="439"/>
      <c r="OAC123" s="439"/>
      <c r="OAD123" s="439"/>
      <c r="OAE123" s="439"/>
      <c r="OAF123" s="439"/>
      <c r="OAG123" s="439"/>
      <c r="OAH123" s="439"/>
      <c r="OAI123" s="439"/>
      <c r="OAJ123" s="439"/>
      <c r="OAK123" s="439"/>
      <c r="OAL123" s="439"/>
      <c r="OAM123" s="439"/>
      <c r="OAN123" s="439"/>
      <c r="OAO123" s="439"/>
      <c r="OAP123" s="439"/>
      <c r="OAQ123" s="439"/>
      <c r="OAR123" s="439"/>
      <c r="OAS123" s="439"/>
      <c r="OAT123" s="439"/>
      <c r="OAU123" s="439"/>
      <c r="OAV123" s="439"/>
      <c r="OAW123" s="439"/>
      <c r="OAX123" s="439"/>
      <c r="OAY123" s="439"/>
      <c r="OAZ123" s="439"/>
      <c r="OBA123" s="439"/>
      <c r="OBB123" s="439"/>
      <c r="OBC123" s="439"/>
      <c r="OBD123" s="439"/>
      <c r="OBE123" s="439"/>
      <c r="OBF123" s="439"/>
      <c r="OBG123" s="439"/>
      <c r="OBH123" s="439"/>
      <c r="OBI123" s="439"/>
      <c r="OBJ123" s="439"/>
      <c r="OBK123" s="439"/>
      <c r="OBL123" s="439"/>
      <c r="OBM123" s="439"/>
      <c r="OBN123" s="439"/>
      <c r="OBO123" s="439"/>
      <c r="OBP123" s="439"/>
      <c r="OBQ123" s="439"/>
      <c r="OBR123" s="439"/>
      <c r="OBS123" s="439"/>
      <c r="OBT123" s="439"/>
      <c r="OBU123" s="439"/>
      <c r="OBV123" s="439"/>
      <c r="OBW123" s="439"/>
      <c r="OBX123" s="439"/>
      <c r="OBY123" s="439"/>
      <c r="OBZ123" s="439"/>
      <c r="OCA123" s="439"/>
      <c r="OCB123" s="439"/>
      <c r="OCC123" s="439"/>
      <c r="OCD123" s="439"/>
      <c r="OCE123" s="439"/>
      <c r="OCF123" s="439"/>
      <c r="OCG123" s="439"/>
      <c r="OCH123" s="439"/>
      <c r="OCI123" s="439"/>
      <c r="OCJ123" s="439"/>
      <c r="OCK123" s="439"/>
      <c r="OCL123" s="439"/>
      <c r="OCM123" s="439"/>
      <c r="OCN123" s="439"/>
      <c r="OCO123" s="439"/>
      <c r="OCP123" s="439"/>
      <c r="OCQ123" s="439"/>
      <c r="OCR123" s="439"/>
      <c r="OCS123" s="439"/>
      <c r="OCT123" s="439"/>
      <c r="OCU123" s="439"/>
      <c r="OCV123" s="439"/>
      <c r="OCW123" s="439"/>
      <c r="OCX123" s="439"/>
      <c r="OCY123" s="439"/>
      <c r="OCZ123" s="439"/>
      <c r="ODA123" s="439"/>
      <c r="ODB123" s="439"/>
      <c r="ODC123" s="439"/>
      <c r="ODD123" s="439"/>
      <c r="ODE123" s="439"/>
      <c r="ODF123" s="439"/>
      <c r="ODG123" s="439"/>
      <c r="ODH123" s="439"/>
      <c r="ODI123" s="439"/>
      <c r="ODJ123" s="439"/>
      <c r="ODK123" s="439"/>
      <c r="ODL123" s="439"/>
      <c r="ODM123" s="439"/>
      <c r="ODN123" s="439"/>
      <c r="ODO123" s="439"/>
      <c r="ODP123" s="439"/>
      <c r="ODQ123" s="439"/>
      <c r="ODR123" s="439"/>
      <c r="ODS123" s="439"/>
      <c r="ODT123" s="439"/>
      <c r="ODU123" s="439"/>
      <c r="ODV123" s="439"/>
      <c r="ODW123" s="439"/>
      <c r="ODX123" s="439"/>
      <c r="ODY123" s="439"/>
      <c r="ODZ123" s="439"/>
      <c r="OEA123" s="439"/>
      <c r="OEB123" s="439"/>
      <c r="OEC123" s="439"/>
      <c r="OED123" s="439"/>
      <c r="OEE123" s="439"/>
      <c r="OEF123" s="439"/>
      <c r="OEG123" s="439"/>
      <c r="OEH123" s="439"/>
      <c r="OEI123" s="439"/>
      <c r="OEJ123" s="439"/>
      <c r="OEK123" s="439"/>
      <c r="OEL123" s="439"/>
      <c r="OEM123" s="439"/>
      <c r="OEN123" s="439"/>
      <c r="OEO123" s="439"/>
      <c r="OEP123" s="439"/>
      <c r="OEQ123" s="439"/>
      <c r="OER123" s="439"/>
      <c r="OES123" s="439"/>
      <c r="OET123" s="439"/>
      <c r="OEU123" s="439"/>
      <c r="OEV123" s="439"/>
      <c r="OEW123" s="439"/>
      <c r="OEX123" s="439"/>
      <c r="OEY123" s="439"/>
      <c r="OEZ123" s="439"/>
      <c r="OFA123" s="439"/>
      <c r="OFB123" s="439"/>
      <c r="OFC123" s="439"/>
      <c r="OFD123" s="439"/>
      <c r="OFE123" s="439"/>
      <c r="OFF123" s="439"/>
      <c r="OFG123" s="439"/>
      <c r="OFH123" s="439"/>
      <c r="OFI123" s="439"/>
      <c r="OFJ123" s="439"/>
      <c r="OFK123" s="439"/>
      <c r="OFL123" s="439"/>
      <c r="OFM123" s="439"/>
      <c r="OFN123" s="439"/>
      <c r="OFO123" s="439"/>
      <c r="OFP123" s="439"/>
      <c r="OFQ123" s="439"/>
      <c r="OFR123" s="439"/>
      <c r="OFS123" s="439"/>
      <c r="OFT123" s="439"/>
      <c r="OFU123" s="439"/>
      <c r="OFV123" s="439"/>
      <c r="OFW123" s="439"/>
      <c r="OFX123" s="439"/>
      <c r="OFY123" s="439"/>
      <c r="OFZ123" s="439"/>
      <c r="OGA123" s="439"/>
      <c r="OGB123" s="439"/>
      <c r="OGC123" s="439"/>
      <c r="OGD123" s="439"/>
      <c r="OGE123" s="439"/>
      <c r="OGF123" s="439"/>
      <c r="OGG123" s="439"/>
      <c r="OGH123" s="439"/>
      <c r="OGI123" s="439"/>
      <c r="OGJ123" s="439"/>
      <c r="OGK123" s="439"/>
      <c r="OGL123" s="439"/>
      <c r="OGM123" s="439"/>
      <c r="OGN123" s="439"/>
      <c r="OGO123" s="439"/>
      <c r="OGP123" s="439"/>
      <c r="OGQ123" s="439"/>
      <c r="OGR123" s="439"/>
      <c r="OGS123" s="439"/>
      <c r="OGT123" s="439"/>
      <c r="OGU123" s="439"/>
      <c r="OGV123" s="439"/>
      <c r="OGW123" s="439"/>
      <c r="OGX123" s="439"/>
      <c r="OGY123" s="439"/>
      <c r="OGZ123" s="439"/>
      <c r="OHA123" s="439"/>
      <c r="OHB123" s="439"/>
      <c r="OHC123" s="439"/>
      <c r="OHD123" s="439"/>
      <c r="OHE123" s="439"/>
      <c r="OHF123" s="439"/>
      <c r="OHG123" s="439"/>
      <c r="OHH123" s="439"/>
      <c r="OHI123" s="439"/>
      <c r="OHJ123" s="439"/>
      <c r="OHK123" s="439"/>
      <c r="OHL123" s="439"/>
      <c r="OHM123" s="439"/>
      <c r="OHN123" s="439"/>
      <c r="OHO123" s="439"/>
      <c r="OHP123" s="439"/>
      <c r="OHQ123" s="439"/>
      <c r="OHR123" s="439"/>
      <c r="OHS123" s="439"/>
      <c r="OHT123" s="439"/>
      <c r="OHU123" s="439"/>
      <c r="OHV123" s="439"/>
      <c r="OHW123" s="439"/>
      <c r="OHX123" s="439"/>
      <c r="OHY123" s="439"/>
      <c r="OHZ123" s="439"/>
      <c r="OIA123" s="439"/>
      <c r="OIB123" s="439"/>
      <c r="OIC123" s="439"/>
      <c r="OID123" s="439"/>
      <c r="OIE123" s="439"/>
      <c r="OIF123" s="439"/>
      <c r="OIG123" s="439"/>
      <c r="OIH123" s="439"/>
      <c r="OII123" s="439"/>
      <c r="OIJ123" s="439"/>
      <c r="OIK123" s="439"/>
      <c r="OIL123" s="439"/>
      <c r="OIM123" s="439"/>
      <c r="OIN123" s="439"/>
      <c r="OIO123" s="439"/>
      <c r="OIP123" s="439"/>
      <c r="OIQ123" s="439"/>
      <c r="OIR123" s="439"/>
      <c r="OIS123" s="439"/>
      <c r="OIT123" s="439"/>
      <c r="OIU123" s="439"/>
      <c r="OIV123" s="439"/>
      <c r="OIW123" s="439"/>
      <c r="OIX123" s="439"/>
      <c r="OIY123" s="439"/>
      <c r="OIZ123" s="439"/>
      <c r="OJA123" s="439"/>
      <c r="OJB123" s="439"/>
      <c r="OJC123" s="439"/>
      <c r="OJD123" s="439"/>
      <c r="OJE123" s="439"/>
      <c r="OJF123" s="439"/>
      <c r="OJG123" s="439"/>
      <c r="OJH123" s="439"/>
      <c r="OJI123" s="439"/>
      <c r="OJJ123" s="439"/>
      <c r="OJK123" s="439"/>
      <c r="OJL123" s="439"/>
      <c r="OJM123" s="439"/>
      <c r="OJN123" s="439"/>
      <c r="OJO123" s="439"/>
      <c r="OJP123" s="439"/>
      <c r="OJQ123" s="439"/>
      <c r="OJR123" s="439"/>
      <c r="OJS123" s="439"/>
      <c r="OJT123" s="439"/>
      <c r="OJU123" s="439"/>
      <c r="OJV123" s="439"/>
      <c r="OJW123" s="439"/>
      <c r="OJX123" s="439"/>
      <c r="OJY123" s="439"/>
      <c r="OJZ123" s="439"/>
      <c r="OKA123" s="439"/>
      <c r="OKB123" s="439"/>
      <c r="OKC123" s="439"/>
      <c r="OKD123" s="439"/>
      <c r="OKE123" s="439"/>
      <c r="OKF123" s="439"/>
      <c r="OKG123" s="439"/>
      <c r="OKH123" s="439"/>
      <c r="OKI123" s="439"/>
      <c r="OKJ123" s="439"/>
      <c r="OKK123" s="439"/>
      <c r="OKL123" s="439"/>
      <c r="OKM123" s="439"/>
      <c r="OKN123" s="439"/>
      <c r="OKO123" s="439"/>
      <c r="OKP123" s="439"/>
      <c r="OKQ123" s="439"/>
      <c r="OKR123" s="439"/>
      <c r="OKS123" s="439"/>
      <c r="OKT123" s="439"/>
      <c r="OKU123" s="439"/>
      <c r="OKV123" s="439"/>
      <c r="OKW123" s="439"/>
      <c r="OKX123" s="439"/>
      <c r="OKY123" s="439"/>
      <c r="OKZ123" s="439"/>
      <c r="OLA123" s="439"/>
      <c r="OLB123" s="439"/>
      <c r="OLC123" s="439"/>
      <c r="OLD123" s="439"/>
      <c r="OLE123" s="439"/>
      <c r="OLF123" s="439"/>
      <c r="OLG123" s="439"/>
      <c r="OLH123" s="439"/>
      <c r="OLI123" s="439"/>
      <c r="OLJ123" s="439"/>
      <c r="OLK123" s="439"/>
      <c r="OLL123" s="439"/>
      <c r="OLM123" s="439"/>
      <c r="OLN123" s="439"/>
      <c r="OLO123" s="439"/>
      <c r="OLP123" s="439"/>
      <c r="OLQ123" s="439"/>
      <c r="OLR123" s="439"/>
      <c r="OLS123" s="439"/>
      <c r="OLT123" s="439"/>
      <c r="OLU123" s="439"/>
      <c r="OLV123" s="439"/>
      <c r="OLW123" s="439"/>
      <c r="OLX123" s="439"/>
      <c r="OLY123" s="439"/>
      <c r="OLZ123" s="439"/>
      <c r="OMA123" s="439"/>
      <c r="OMB123" s="439"/>
      <c r="OMC123" s="439"/>
      <c r="OMD123" s="439"/>
      <c r="OME123" s="439"/>
      <c r="OMF123" s="439"/>
      <c r="OMG123" s="439"/>
      <c r="OMH123" s="439"/>
      <c r="OMI123" s="439"/>
      <c r="OMJ123" s="439"/>
      <c r="OMK123" s="439"/>
      <c r="OML123" s="439"/>
      <c r="OMM123" s="439"/>
      <c r="OMN123" s="439"/>
      <c r="OMO123" s="439"/>
      <c r="OMP123" s="439"/>
      <c r="OMQ123" s="439"/>
      <c r="OMR123" s="439"/>
      <c r="OMS123" s="439"/>
      <c r="OMT123" s="439"/>
      <c r="OMU123" s="439"/>
      <c r="OMV123" s="439"/>
      <c r="OMW123" s="439"/>
      <c r="OMX123" s="439"/>
      <c r="OMY123" s="439"/>
      <c r="OMZ123" s="439"/>
      <c r="ONA123" s="439"/>
      <c r="ONB123" s="439"/>
      <c r="ONC123" s="439"/>
      <c r="OND123" s="439"/>
      <c r="ONE123" s="439"/>
      <c r="ONF123" s="439"/>
      <c r="ONG123" s="439"/>
      <c r="ONH123" s="439"/>
      <c r="ONI123" s="439"/>
      <c r="ONJ123" s="439"/>
      <c r="ONK123" s="439"/>
      <c r="ONL123" s="439"/>
      <c r="ONM123" s="439"/>
      <c r="ONN123" s="439"/>
      <c r="ONO123" s="439"/>
      <c r="ONP123" s="439"/>
      <c r="ONQ123" s="439"/>
      <c r="ONR123" s="439"/>
      <c r="ONS123" s="439"/>
      <c r="ONT123" s="439"/>
      <c r="ONU123" s="439"/>
      <c r="ONV123" s="439"/>
      <c r="ONW123" s="439"/>
      <c r="ONX123" s="439"/>
      <c r="ONY123" s="439"/>
      <c r="ONZ123" s="439"/>
      <c r="OOA123" s="439"/>
      <c r="OOB123" s="439"/>
      <c r="OOC123" s="439"/>
      <c r="OOD123" s="439"/>
      <c r="OOE123" s="439"/>
      <c r="OOF123" s="439"/>
      <c r="OOG123" s="439"/>
      <c r="OOH123" s="439"/>
      <c r="OOI123" s="439"/>
      <c r="OOJ123" s="439"/>
      <c r="OOK123" s="439"/>
      <c r="OOL123" s="439"/>
      <c r="OOM123" s="439"/>
      <c r="OON123" s="439"/>
      <c r="OOO123" s="439"/>
      <c r="OOP123" s="439"/>
      <c r="OOQ123" s="439"/>
      <c r="OOR123" s="439"/>
      <c r="OOS123" s="439"/>
      <c r="OOT123" s="439"/>
      <c r="OOU123" s="439"/>
      <c r="OOV123" s="439"/>
      <c r="OOW123" s="439"/>
      <c r="OOX123" s="439"/>
      <c r="OOY123" s="439"/>
      <c r="OOZ123" s="439"/>
      <c r="OPA123" s="439"/>
      <c r="OPB123" s="439"/>
      <c r="OPC123" s="439"/>
      <c r="OPD123" s="439"/>
      <c r="OPE123" s="439"/>
      <c r="OPF123" s="439"/>
      <c r="OPG123" s="439"/>
      <c r="OPH123" s="439"/>
      <c r="OPI123" s="439"/>
      <c r="OPJ123" s="439"/>
      <c r="OPK123" s="439"/>
      <c r="OPL123" s="439"/>
      <c r="OPM123" s="439"/>
      <c r="OPN123" s="439"/>
      <c r="OPO123" s="439"/>
      <c r="OPP123" s="439"/>
      <c r="OPQ123" s="439"/>
      <c r="OPR123" s="439"/>
      <c r="OPS123" s="439"/>
      <c r="OPT123" s="439"/>
      <c r="OPU123" s="439"/>
      <c r="OPV123" s="439"/>
      <c r="OPW123" s="439"/>
      <c r="OPX123" s="439"/>
      <c r="OPY123" s="439"/>
      <c r="OPZ123" s="439"/>
      <c r="OQA123" s="439"/>
      <c r="OQB123" s="439"/>
      <c r="OQC123" s="439"/>
      <c r="OQD123" s="439"/>
      <c r="OQE123" s="439"/>
      <c r="OQF123" s="439"/>
      <c r="OQG123" s="439"/>
      <c r="OQH123" s="439"/>
      <c r="OQI123" s="439"/>
      <c r="OQJ123" s="439"/>
      <c r="OQK123" s="439"/>
      <c r="OQL123" s="439"/>
      <c r="OQM123" s="439"/>
      <c r="OQN123" s="439"/>
      <c r="OQO123" s="439"/>
      <c r="OQP123" s="439"/>
      <c r="OQQ123" s="439"/>
      <c r="OQR123" s="439"/>
      <c r="OQS123" s="439"/>
      <c r="OQT123" s="439"/>
      <c r="OQU123" s="439"/>
      <c r="OQV123" s="439"/>
      <c r="OQW123" s="439"/>
      <c r="OQX123" s="439"/>
      <c r="OQY123" s="439"/>
      <c r="OQZ123" s="439"/>
      <c r="ORA123" s="439"/>
      <c r="ORB123" s="439"/>
      <c r="ORC123" s="439"/>
      <c r="ORD123" s="439"/>
      <c r="ORE123" s="439"/>
      <c r="ORF123" s="439"/>
      <c r="ORG123" s="439"/>
      <c r="ORH123" s="439"/>
      <c r="ORI123" s="439"/>
      <c r="ORJ123" s="439"/>
      <c r="ORK123" s="439"/>
      <c r="ORL123" s="439"/>
      <c r="ORM123" s="439"/>
      <c r="ORN123" s="439"/>
      <c r="ORO123" s="439"/>
      <c r="ORP123" s="439"/>
      <c r="ORQ123" s="439"/>
      <c r="ORR123" s="439"/>
      <c r="ORS123" s="439"/>
      <c r="ORT123" s="439"/>
      <c r="ORU123" s="439"/>
      <c r="ORV123" s="439"/>
      <c r="ORW123" s="439"/>
      <c r="ORX123" s="439"/>
      <c r="ORY123" s="439"/>
      <c r="ORZ123" s="439"/>
      <c r="OSA123" s="439"/>
      <c r="OSB123" s="439"/>
      <c r="OSC123" s="439"/>
      <c r="OSD123" s="439"/>
      <c r="OSE123" s="439"/>
      <c r="OSF123" s="439"/>
      <c r="OSG123" s="439"/>
      <c r="OSH123" s="439"/>
      <c r="OSI123" s="439"/>
      <c r="OSJ123" s="439"/>
      <c r="OSK123" s="439"/>
      <c r="OSL123" s="439"/>
      <c r="OSM123" s="439"/>
      <c r="OSN123" s="439"/>
      <c r="OSO123" s="439"/>
      <c r="OSP123" s="439"/>
      <c r="OSQ123" s="439"/>
      <c r="OSR123" s="439"/>
      <c r="OSS123" s="439"/>
      <c r="OST123" s="439"/>
      <c r="OSU123" s="439"/>
      <c r="OSV123" s="439"/>
      <c r="OSW123" s="439"/>
      <c r="OSX123" s="439"/>
      <c r="OSY123" s="439"/>
      <c r="OSZ123" s="439"/>
      <c r="OTA123" s="439"/>
      <c r="OTB123" s="439"/>
      <c r="OTC123" s="439"/>
      <c r="OTD123" s="439"/>
      <c r="OTE123" s="439"/>
      <c r="OTF123" s="439"/>
      <c r="OTG123" s="439"/>
      <c r="OTH123" s="439"/>
      <c r="OTI123" s="439"/>
      <c r="OTJ123" s="439"/>
      <c r="OTK123" s="439"/>
      <c r="OTL123" s="439"/>
      <c r="OTM123" s="439"/>
      <c r="OTN123" s="439"/>
      <c r="OTO123" s="439"/>
      <c r="OTP123" s="439"/>
      <c r="OTQ123" s="439"/>
      <c r="OTR123" s="439"/>
      <c r="OTS123" s="439"/>
      <c r="OTT123" s="439"/>
      <c r="OTU123" s="439"/>
      <c r="OTV123" s="439"/>
      <c r="OTW123" s="439"/>
      <c r="OTX123" s="439"/>
      <c r="OTY123" s="439"/>
      <c r="OTZ123" s="439"/>
      <c r="OUA123" s="439"/>
      <c r="OUB123" s="439"/>
      <c r="OUC123" s="439"/>
      <c r="OUD123" s="439"/>
      <c r="OUE123" s="439"/>
      <c r="OUF123" s="439"/>
      <c r="OUG123" s="439"/>
      <c r="OUH123" s="439"/>
      <c r="OUI123" s="439"/>
      <c r="OUJ123" s="439"/>
      <c r="OUK123" s="439"/>
      <c r="OUL123" s="439"/>
      <c r="OUM123" s="439"/>
      <c r="OUN123" s="439"/>
      <c r="OUO123" s="439"/>
      <c r="OUP123" s="439"/>
      <c r="OUQ123" s="439"/>
      <c r="OUR123" s="439"/>
      <c r="OUS123" s="439"/>
      <c r="OUT123" s="439"/>
      <c r="OUU123" s="439"/>
      <c r="OUV123" s="439"/>
      <c r="OUW123" s="439"/>
      <c r="OUX123" s="439"/>
      <c r="OUY123" s="439"/>
      <c r="OUZ123" s="439"/>
      <c r="OVA123" s="439"/>
      <c r="OVB123" s="439"/>
      <c r="OVC123" s="439"/>
      <c r="OVD123" s="439"/>
      <c r="OVE123" s="439"/>
      <c r="OVF123" s="439"/>
      <c r="OVG123" s="439"/>
      <c r="OVH123" s="439"/>
      <c r="OVI123" s="439"/>
      <c r="OVJ123" s="439"/>
      <c r="OVK123" s="439"/>
      <c r="OVL123" s="439"/>
      <c r="OVM123" s="439"/>
      <c r="OVN123" s="439"/>
      <c r="OVO123" s="439"/>
      <c r="OVP123" s="439"/>
      <c r="OVQ123" s="439"/>
      <c r="OVR123" s="439"/>
      <c r="OVS123" s="439"/>
      <c r="OVT123" s="439"/>
      <c r="OVU123" s="439"/>
      <c r="OVV123" s="439"/>
      <c r="OVW123" s="439"/>
      <c r="OVX123" s="439"/>
      <c r="OVY123" s="439"/>
      <c r="OVZ123" s="439"/>
      <c r="OWA123" s="439"/>
      <c r="OWB123" s="439"/>
      <c r="OWC123" s="439"/>
      <c r="OWD123" s="439"/>
      <c r="OWE123" s="439"/>
      <c r="OWF123" s="439"/>
      <c r="OWG123" s="439"/>
      <c r="OWH123" s="439"/>
      <c r="OWI123" s="439"/>
      <c r="OWJ123" s="439"/>
      <c r="OWK123" s="439"/>
      <c r="OWL123" s="439"/>
      <c r="OWM123" s="439"/>
      <c r="OWN123" s="439"/>
      <c r="OWO123" s="439"/>
      <c r="OWP123" s="439"/>
      <c r="OWQ123" s="439"/>
      <c r="OWR123" s="439"/>
      <c r="OWS123" s="439"/>
      <c r="OWT123" s="439"/>
      <c r="OWU123" s="439"/>
      <c r="OWV123" s="439"/>
      <c r="OWW123" s="439"/>
      <c r="OWX123" s="439"/>
      <c r="OWY123" s="439"/>
      <c r="OWZ123" s="439"/>
      <c r="OXA123" s="439"/>
      <c r="OXB123" s="439"/>
      <c r="OXC123" s="439"/>
      <c r="OXD123" s="439"/>
      <c r="OXE123" s="439"/>
      <c r="OXF123" s="439"/>
      <c r="OXG123" s="439"/>
      <c r="OXH123" s="439"/>
      <c r="OXI123" s="439"/>
      <c r="OXJ123" s="439"/>
      <c r="OXK123" s="439"/>
      <c r="OXL123" s="439"/>
      <c r="OXM123" s="439"/>
      <c r="OXN123" s="439"/>
      <c r="OXO123" s="439"/>
      <c r="OXP123" s="439"/>
      <c r="OXQ123" s="439"/>
      <c r="OXR123" s="439"/>
      <c r="OXS123" s="439"/>
      <c r="OXT123" s="439"/>
      <c r="OXU123" s="439"/>
      <c r="OXV123" s="439"/>
      <c r="OXW123" s="439"/>
      <c r="OXX123" s="439"/>
      <c r="OXY123" s="439"/>
      <c r="OXZ123" s="439"/>
      <c r="OYA123" s="439"/>
      <c r="OYB123" s="439"/>
      <c r="OYC123" s="439"/>
      <c r="OYD123" s="439"/>
      <c r="OYE123" s="439"/>
      <c r="OYF123" s="439"/>
      <c r="OYG123" s="439"/>
      <c r="OYH123" s="439"/>
      <c r="OYI123" s="439"/>
      <c r="OYJ123" s="439"/>
      <c r="OYK123" s="439"/>
      <c r="OYL123" s="439"/>
      <c r="OYM123" s="439"/>
      <c r="OYN123" s="439"/>
      <c r="OYO123" s="439"/>
      <c r="OYP123" s="439"/>
      <c r="OYQ123" s="439"/>
      <c r="OYR123" s="439"/>
      <c r="OYS123" s="439"/>
      <c r="OYT123" s="439"/>
      <c r="OYU123" s="439"/>
      <c r="OYV123" s="439"/>
      <c r="OYW123" s="439"/>
      <c r="OYX123" s="439"/>
      <c r="OYY123" s="439"/>
      <c r="OYZ123" s="439"/>
      <c r="OZA123" s="439"/>
      <c r="OZB123" s="439"/>
      <c r="OZC123" s="439"/>
      <c r="OZD123" s="439"/>
      <c r="OZE123" s="439"/>
      <c r="OZF123" s="439"/>
      <c r="OZG123" s="439"/>
      <c r="OZH123" s="439"/>
      <c r="OZI123" s="439"/>
      <c r="OZJ123" s="439"/>
      <c r="OZK123" s="439"/>
      <c r="OZL123" s="439"/>
      <c r="OZM123" s="439"/>
      <c r="OZN123" s="439"/>
      <c r="OZO123" s="439"/>
      <c r="OZP123" s="439"/>
      <c r="OZQ123" s="439"/>
      <c r="OZR123" s="439"/>
      <c r="OZS123" s="439"/>
      <c r="OZT123" s="439"/>
      <c r="OZU123" s="439"/>
      <c r="OZV123" s="439"/>
      <c r="OZW123" s="439"/>
      <c r="OZX123" s="439"/>
      <c r="OZY123" s="439"/>
      <c r="OZZ123" s="439"/>
      <c r="PAA123" s="439"/>
      <c r="PAB123" s="439"/>
      <c r="PAC123" s="439"/>
      <c r="PAD123" s="439"/>
      <c r="PAE123" s="439"/>
      <c r="PAF123" s="439"/>
      <c r="PAG123" s="439"/>
      <c r="PAH123" s="439"/>
      <c r="PAI123" s="439"/>
      <c r="PAJ123" s="439"/>
      <c r="PAK123" s="439"/>
      <c r="PAL123" s="439"/>
      <c r="PAM123" s="439"/>
      <c r="PAN123" s="439"/>
      <c r="PAO123" s="439"/>
      <c r="PAP123" s="439"/>
      <c r="PAQ123" s="439"/>
      <c r="PAR123" s="439"/>
      <c r="PAS123" s="439"/>
      <c r="PAT123" s="439"/>
      <c r="PAU123" s="439"/>
      <c r="PAV123" s="439"/>
      <c r="PAW123" s="439"/>
      <c r="PAX123" s="439"/>
      <c r="PAY123" s="439"/>
      <c r="PAZ123" s="439"/>
      <c r="PBA123" s="439"/>
      <c r="PBB123" s="439"/>
      <c r="PBC123" s="439"/>
      <c r="PBD123" s="439"/>
      <c r="PBE123" s="439"/>
      <c r="PBF123" s="439"/>
      <c r="PBG123" s="439"/>
      <c r="PBH123" s="439"/>
      <c r="PBI123" s="439"/>
      <c r="PBJ123" s="439"/>
      <c r="PBK123" s="439"/>
      <c r="PBL123" s="439"/>
      <c r="PBM123" s="439"/>
      <c r="PBN123" s="439"/>
      <c r="PBO123" s="439"/>
      <c r="PBP123" s="439"/>
      <c r="PBQ123" s="439"/>
      <c r="PBR123" s="439"/>
      <c r="PBS123" s="439"/>
      <c r="PBT123" s="439"/>
      <c r="PBU123" s="439"/>
      <c r="PBV123" s="439"/>
      <c r="PBW123" s="439"/>
      <c r="PBX123" s="439"/>
      <c r="PBY123" s="439"/>
      <c r="PBZ123" s="439"/>
      <c r="PCA123" s="439"/>
      <c r="PCB123" s="439"/>
      <c r="PCC123" s="439"/>
      <c r="PCD123" s="439"/>
      <c r="PCE123" s="439"/>
      <c r="PCF123" s="439"/>
      <c r="PCG123" s="439"/>
      <c r="PCH123" s="439"/>
      <c r="PCI123" s="439"/>
      <c r="PCJ123" s="439"/>
      <c r="PCK123" s="439"/>
      <c r="PCL123" s="439"/>
      <c r="PCM123" s="439"/>
      <c r="PCN123" s="439"/>
      <c r="PCO123" s="439"/>
      <c r="PCP123" s="439"/>
      <c r="PCQ123" s="439"/>
      <c r="PCR123" s="439"/>
      <c r="PCS123" s="439"/>
      <c r="PCT123" s="439"/>
      <c r="PCU123" s="439"/>
      <c r="PCV123" s="439"/>
      <c r="PCW123" s="439"/>
      <c r="PCX123" s="439"/>
      <c r="PCY123" s="439"/>
      <c r="PCZ123" s="439"/>
      <c r="PDA123" s="439"/>
      <c r="PDB123" s="439"/>
      <c r="PDC123" s="439"/>
      <c r="PDD123" s="439"/>
      <c r="PDE123" s="439"/>
      <c r="PDF123" s="439"/>
      <c r="PDG123" s="439"/>
      <c r="PDH123" s="439"/>
      <c r="PDI123" s="439"/>
      <c r="PDJ123" s="439"/>
      <c r="PDK123" s="439"/>
      <c r="PDL123" s="439"/>
      <c r="PDM123" s="439"/>
      <c r="PDN123" s="439"/>
      <c r="PDO123" s="439"/>
      <c r="PDP123" s="439"/>
      <c r="PDQ123" s="439"/>
      <c r="PDR123" s="439"/>
      <c r="PDS123" s="439"/>
      <c r="PDT123" s="439"/>
      <c r="PDU123" s="439"/>
      <c r="PDV123" s="439"/>
      <c r="PDW123" s="439"/>
      <c r="PDX123" s="439"/>
      <c r="PDY123" s="439"/>
      <c r="PDZ123" s="439"/>
      <c r="PEA123" s="439"/>
      <c r="PEB123" s="439"/>
      <c r="PEC123" s="439"/>
      <c r="PED123" s="439"/>
      <c r="PEE123" s="439"/>
      <c r="PEF123" s="439"/>
      <c r="PEG123" s="439"/>
      <c r="PEH123" s="439"/>
      <c r="PEI123" s="439"/>
      <c r="PEJ123" s="439"/>
      <c r="PEK123" s="439"/>
      <c r="PEL123" s="439"/>
      <c r="PEM123" s="439"/>
      <c r="PEN123" s="439"/>
      <c r="PEO123" s="439"/>
      <c r="PEP123" s="439"/>
      <c r="PEQ123" s="439"/>
      <c r="PER123" s="439"/>
      <c r="PES123" s="439"/>
      <c r="PET123" s="439"/>
      <c r="PEU123" s="439"/>
      <c r="PEV123" s="439"/>
      <c r="PEW123" s="439"/>
      <c r="PEX123" s="439"/>
      <c r="PEY123" s="439"/>
      <c r="PEZ123" s="439"/>
      <c r="PFA123" s="439"/>
      <c r="PFB123" s="439"/>
      <c r="PFC123" s="439"/>
      <c r="PFD123" s="439"/>
      <c r="PFE123" s="439"/>
      <c r="PFF123" s="439"/>
      <c r="PFG123" s="439"/>
      <c r="PFH123" s="439"/>
      <c r="PFI123" s="439"/>
      <c r="PFJ123" s="439"/>
      <c r="PFK123" s="439"/>
      <c r="PFL123" s="439"/>
      <c r="PFM123" s="439"/>
      <c r="PFN123" s="439"/>
      <c r="PFO123" s="439"/>
      <c r="PFP123" s="439"/>
      <c r="PFQ123" s="439"/>
      <c r="PFR123" s="439"/>
      <c r="PFS123" s="439"/>
      <c r="PFT123" s="439"/>
      <c r="PFU123" s="439"/>
      <c r="PFV123" s="439"/>
      <c r="PFW123" s="439"/>
      <c r="PFX123" s="439"/>
      <c r="PFY123" s="439"/>
      <c r="PFZ123" s="439"/>
      <c r="PGA123" s="439"/>
      <c r="PGB123" s="439"/>
      <c r="PGC123" s="439"/>
      <c r="PGD123" s="439"/>
      <c r="PGE123" s="439"/>
      <c r="PGF123" s="439"/>
      <c r="PGG123" s="439"/>
      <c r="PGH123" s="439"/>
      <c r="PGI123" s="439"/>
      <c r="PGJ123" s="439"/>
      <c r="PGK123" s="439"/>
      <c r="PGL123" s="439"/>
      <c r="PGM123" s="439"/>
      <c r="PGN123" s="439"/>
      <c r="PGO123" s="439"/>
      <c r="PGP123" s="439"/>
      <c r="PGQ123" s="439"/>
      <c r="PGR123" s="439"/>
      <c r="PGS123" s="439"/>
      <c r="PGT123" s="439"/>
      <c r="PGU123" s="439"/>
      <c r="PGV123" s="439"/>
      <c r="PGW123" s="439"/>
      <c r="PGX123" s="439"/>
      <c r="PGY123" s="439"/>
      <c r="PGZ123" s="439"/>
      <c r="PHA123" s="439"/>
      <c r="PHB123" s="439"/>
      <c r="PHC123" s="439"/>
      <c r="PHD123" s="439"/>
      <c r="PHE123" s="439"/>
      <c r="PHF123" s="439"/>
      <c r="PHG123" s="439"/>
      <c r="PHH123" s="439"/>
      <c r="PHI123" s="439"/>
      <c r="PHJ123" s="439"/>
      <c r="PHK123" s="439"/>
      <c r="PHL123" s="439"/>
      <c r="PHM123" s="439"/>
      <c r="PHN123" s="439"/>
      <c r="PHO123" s="439"/>
      <c r="PHP123" s="439"/>
      <c r="PHQ123" s="439"/>
      <c r="PHR123" s="439"/>
      <c r="PHS123" s="439"/>
      <c r="PHT123" s="439"/>
      <c r="PHU123" s="439"/>
      <c r="PHV123" s="439"/>
      <c r="PHW123" s="439"/>
      <c r="PHX123" s="439"/>
      <c r="PHY123" s="439"/>
      <c r="PHZ123" s="439"/>
      <c r="PIA123" s="439"/>
      <c r="PIB123" s="439"/>
      <c r="PIC123" s="439"/>
      <c r="PID123" s="439"/>
      <c r="PIE123" s="439"/>
      <c r="PIF123" s="439"/>
      <c r="PIG123" s="439"/>
      <c r="PIH123" s="439"/>
      <c r="PII123" s="439"/>
      <c r="PIJ123" s="439"/>
      <c r="PIK123" s="439"/>
      <c r="PIL123" s="439"/>
      <c r="PIM123" s="439"/>
      <c r="PIN123" s="439"/>
      <c r="PIO123" s="439"/>
      <c r="PIP123" s="439"/>
      <c r="PIQ123" s="439"/>
      <c r="PIR123" s="439"/>
      <c r="PIS123" s="439"/>
      <c r="PIT123" s="439"/>
      <c r="PIU123" s="439"/>
      <c r="PIV123" s="439"/>
      <c r="PIW123" s="439"/>
      <c r="PIX123" s="439"/>
      <c r="PIY123" s="439"/>
      <c r="PIZ123" s="439"/>
      <c r="PJA123" s="439"/>
      <c r="PJB123" s="439"/>
      <c r="PJC123" s="439"/>
      <c r="PJD123" s="439"/>
      <c r="PJE123" s="439"/>
      <c r="PJF123" s="439"/>
      <c r="PJG123" s="439"/>
      <c r="PJH123" s="439"/>
      <c r="PJI123" s="439"/>
      <c r="PJJ123" s="439"/>
      <c r="PJK123" s="439"/>
      <c r="PJL123" s="439"/>
      <c r="PJM123" s="439"/>
      <c r="PJN123" s="439"/>
      <c r="PJO123" s="439"/>
      <c r="PJP123" s="439"/>
      <c r="PJQ123" s="439"/>
      <c r="PJR123" s="439"/>
      <c r="PJS123" s="439"/>
      <c r="PJT123" s="439"/>
      <c r="PJU123" s="439"/>
      <c r="PJV123" s="439"/>
      <c r="PJW123" s="439"/>
      <c r="PJX123" s="439"/>
      <c r="PJY123" s="439"/>
      <c r="PJZ123" s="439"/>
      <c r="PKA123" s="439"/>
      <c r="PKB123" s="439"/>
      <c r="PKC123" s="439"/>
      <c r="PKD123" s="439"/>
      <c r="PKE123" s="439"/>
      <c r="PKF123" s="439"/>
      <c r="PKG123" s="439"/>
      <c r="PKH123" s="439"/>
      <c r="PKI123" s="439"/>
      <c r="PKJ123" s="439"/>
      <c r="PKK123" s="439"/>
      <c r="PKL123" s="439"/>
      <c r="PKM123" s="439"/>
      <c r="PKN123" s="439"/>
      <c r="PKO123" s="439"/>
      <c r="PKP123" s="439"/>
      <c r="PKQ123" s="439"/>
      <c r="PKR123" s="439"/>
      <c r="PKS123" s="439"/>
      <c r="PKT123" s="439"/>
      <c r="PKU123" s="439"/>
      <c r="PKV123" s="439"/>
      <c r="PKW123" s="439"/>
      <c r="PKX123" s="439"/>
      <c r="PKY123" s="439"/>
      <c r="PKZ123" s="439"/>
      <c r="PLA123" s="439"/>
      <c r="PLB123" s="439"/>
      <c r="PLC123" s="439"/>
      <c r="PLD123" s="439"/>
      <c r="PLE123" s="439"/>
      <c r="PLF123" s="439"/>
      <c r="PLG123" s="439"/>
      <c r="PLH123" s="439"/>
      <c r="PLI123" s="439"/>
      <c r="PLJ123" s="439"/>
      <c r="PLK123" s="439"/>
      <c r="PLL123" s="439"/>
      <c r="PLM123" s="439"/>
      <c r="PLN123" s="439"/>
      <c r="PLO123" s="439"/>
      <c r="PLP123" s="439"/>
      <c r="PLQ123" s="439"/>
      <c r="PLR123" s="439"/>
      <c r="PLS123" s="439"/>
      <c r="PLT123" s="439"/>
      <c r="PLU123" s="439"/>
      <c r="PLV123" s="439"/>
      <c r="PLW123" s="439"/>
      <c r="PLX123" s="439"/>
      <c r="PLY123" s="439"/>
      <c r="PLZ123" s="439"/>
      <c r="PMA123" s="439"/>
      <c r="PMB123" s="439"/>
      <c r="PMC123" s="439"/>
      <c r="PMD123" s="439"/>
      <c r="PME123" s="439"/>
      <c r="PMF123" s="439"/>
      <c r="PMG123" s="439"/>
      <c r="PMH123" s="439"/>
      <c r="PMI123" s="439"/>
      <c r="PMJ123" s="439"/>
      <c r="PMK123" s="439"/>
      <c r="PML123" s="439"/>
      <c r="PMM123" s="439"/>
      <c r="PMN123" s="439"/>
      <c r="PMO123" s="439"/>
      <c r="PMP123" s="439"/>
      <c r="PMQ123" s="439"/>
      <c r="PMR123" s="439"/>
      <c r="PMS123" s="439"/>
      <c r="PMT123" s="439"/>
      <c r="PMU123" s="439"/>
      <c r="PMV123" s="439"/>
      <c r="PMW123" s="439"/>
      <c r="PMX123" s="439"/>
      <c r="PMY123" s="439"/>
      <c r="PMZ123" s="439"/>
      <c r="PNA123" s="439"/>
      <c r="PNB123" s="439"/>
      <c r="PNC123" s="439"/>
      <c r="PND123" s="439"/>
      <c r="PNE123" s="439"/>
      <c r="PNF123" s="439"/>
      <c r="PNG123" s="439"/>
      <c r="PNH123" s="439"/>
      <c r="PNI123" s="439"/>
      <c r="PNJ123" s="439"/>
      <c r="PNK123" s="439"/>
      <c r="PNL123" s="439"/>
      <c r="PNM123" s="439"/>
      <c r="PNN123" s="439"/>
      <c r="PNO123" s="439"/>
      <c r="PNP123" s="439"/>
      <c r="PNQ123" s="439"/>
      <c r="PNR123" s="439"/>
      <c r="PNS123" s="439"/>
      <c r="PNT123" s="439"/>
      <c r="PNU123" s="439"/>
      <c r="PNV123" s="439"/>
      <c r="PNW123" s="439"/>
      <c r="PNX123" s="439"/>
      <c r="PNY123" s="439"/>
      <c r="PNZ123" s="439"/>
      <c r="POA123" s="439"/>
      <c r="POB123" s="439"/>
      <c r="POC123" s="439"/>
      <c r="POD123" s="439"/>
      <c r="POE123" s="439"/>
      <c r="POF123" s="439"/>
      <c r="POG123" s="439"/>
      <c r="POH123" s="439"/>
      <c r="POI123" s="439"/>
      <c r="POJ123" s="439"/>
      <c r="POK123" s="439"/>
      <c r="POL123" s="439"/>
      <c r="POM123" s="439"/>
      <c r="PON123" s="439"/>
      <c r="POO123" s="439"/>
      <c r="POP123" s="439"/>
      <c r="POQ123" s="439"/>
      <c r="POR123" s="439"/>
      <c r="POS123" s="439"/>
      <c r="POT123" s="439"/>
      <c r="POU123" s="439"/>
      <c r="POV123" s="439"/>
      <c r="POW123" s="439"/>
      <c r="POX123" s="439"/>
      <c r="POY123" s="439"/>
      <c r="POZ123" s="439"/>
      <c r="PPA123" s="439"/>
      <c r="PPB123" s="439"/>
      <c r="PPC123" s="439"/>
      <c r="PPD123" s="439"/>
      <c r="PPE123" s="439"/>
      <c r="PPF123" s="439"/>
      <c r="PPG123" s="439"/>
      <c r="PPH123" s="439"/>
      <c r="PPI123" s="439"/>
      <c r="PPJ123" s="439"/>
      <c r="PPK123" s="439"/>
      <c r="PPL123" s="439"/>
      <c r="PPM123" s="439"/>
      <c r="PPN123" s="439"/>
      <c r="PPO123" s="439"/>
      <c r="PPP123" s="439"/>
      <c r="PPQ123" s="439"/>
      <c r="PPR123" s="439"/>
      <c r="PPS123" s="439"/>
      <c r="PPT123" s="439"/>
      <c r="PPU123" s="439"/>
      <c r="PPV123" s="439"/>
      <c r="PPW123" s="439"/>
      <c r="PPX123" s="439"/>
      <c r="PPY123" s="439"/>
      <c r="PPZ123" s="439"/>
      <c r="PQA123" s="439"/>
      <c r="PQB123" s="439"/>
      <c r="PQC123" s="439"/>
      <c r="PQD123" s="439"/>
      <c r="PQE123" s="439"/>
      <c r="PQF123" s="439"/>
      <c r="PQG123" s="439"/>
      <c r="PQH123" s="439"/>
      <c r="PQI123" s="439"/>
      <c r="PQJ123" s="439"/>
      <c r="PQK123" s="439"/>
      <c r="PQL123" s="439"/>
      <c r="PQM123" s="439"/>
      <c r="PQN123" s="439"/>
      <c r="PQO123" s="439"/>
      <c r="PQP123" s="439"/>
      <c r="PQQ123" s="439"/>
      <c r="PQR123" s="439"/>
      <c r="PQS123" s="439"/>
      <c r="PQT123" s="439"/>
      <c r="PQU123" s="439"/>
      <c r="PQV123" s="439"/>
      <c r="PQW123" s="439"/>
      <c r="PQX123" s="439"/>
      <c r="PQY123" s="439"/>
      <c r="PQZ123" s="439"/>
      <c r="PRA123" s="439"/>
      <c r="PRB123" s="439"/>
      <c r="PRC123" s="439"/>
      <c r="PRD123" s="439"/>
      <c r="PRE123" s="439"/>
      <c r="PRF123" s="439"/>
      <c r="PRG123" s="439"/>
      <c r="PRH123" s="439"/>
      <c r="PRI123" s="439"/>
      <c r="PRJ123" s="439"/>
      <c r="PRK123" s="439"/>
      <c r="PRL123" s="439"/>
      <c r="PRM123" s="439"/>
      <c r="PRN123" s="439"/>
      <c r="PRO123" s="439"/>
      <c r="PRP123" s="439"/>
      <c r="PRQ123" s="439"/>
      <c r="PRR123" s="439"/>
      <c r="PRS123" s="439"/>
      <c r="PRT123" s="439"/>
      <c r="PRU123" s="439"/>
      <c r="PRV123" s="439"/>
      <c r="PRW123" s="439"/>
      <c r="PRX123" s="439"/>
      <c r="PRY123" s="439"/>
      <c r="PRZ123" s="439"/>
      <c r="PSA123" s="439"/>
      <c r="PSB123" s="439"/>
      <c r="PSC123" s="439"/>
      <c r="PSD123" s="439"/>
      <c r="PSE123" s="439"/>
      <c r="PSF123" s="439"/>
      <c r="PSG123" s="439"/>
      <c r="PSH123" s="439"/>
      <c r="PSI123" s="439"/>
      <c r="PSJ123" s="439"/>
      <c r="PSK123" s="439"/>
      <c r="PSL123" s="439"/>
      <c r="PSM123" s="439"/>
      <c r="PSN123" s="439"/>
      <c r="PSO123" s="439"/>
      <c r="PSP123" s="439"/>
      <c r="PSQ123" s="439"/>
      <c r="PSR123" s="439"/>
      <c r="PSS123" s="439"/>
      <c r="PST123" s="439"/>
      <c r="PSU123" s="439"/>
      <c r="PSV123" s="439"/>
      <c r="PSW123" s="439"/>
      <c r="PSX123" s="439"/>
      <c r="PSY123" s="439"/>
      <c r="PSZ123" s="439"/>
      <c r="PTA123" s="439"/>
      <c r="PTB123" s="439"/>
      <c r="PTC123" s="439"/>
      <c r="PTD123" s="439"/>
      <c r="PTE123" s="439"/>
      <c r="PTF123" s="439"/>
      <c r="PTG123" s="439"/>
      <c r="PTH123" s="439"/>
      <c r="PTI123" s="439"/>
      <c r="PTJ123" s="439"/>
      <c r="PTK123" s="439"/>
      <c r="PTL123" s="439"/>
      <c r="PTM123" s="439"/>
      <c r="PTN123" s="439"/>
      <c r="PTO123" s="439"/>
      <c r="PTP123" s="439"/>
      <c r="PTQ123" s="439"/>
      <c r="PTR123" s="439"/>
      <c r="PTS123" s="439"/>
      <c r="PTT123" s="439"/>
      <c r="PTU123" s="439"/>
      <c r="PTV123" s="439"/>
      <c r="PTW123" s="439"/>
      <c r="PTX123" s="439"/>
      <c r="PTY123" s="439"/>
      <c r="PTZ123" s="439"/>
      <c r="PUA123" s="439"/>
      <c r="PUB123" s="439"/>
      <c r="PUC123" s="439"/>
      <c r="PUD123" s="439"/>
      <c r="PUE123" s="439"/>
      <c r="PUF123" s="439"/>
      <c r="PUG123" s="439"/>
      <c r="PUH123" s="439"/>
      <c r="PUI123" s="439"/>
      <c r="PUJ123" s="439"/>
      <c r="PUK123" s="439"/>
      <c r="PUL123" s="439"/>
      <c r="PUM123" s="439"/>
      <c r="PUN123" s="439"/>
      <c r="PUO123" s="439"/>
      <c r="PUP123" s="439"/>
      <c r="PUQ123" s="439"/>
      <c r="PUR123" s="439"/>
      <c r="PUS123" s="439"/>
      <c r="PUT123" s="439"/>
      <c r="PUU123" s="439"/>
      <c r="PUV123" s="439"/>
      <c r="PUW123" s="439"/>
      <c r="PUX123" s="439"/>
      <c r="PUY123" s="439"/>
      <c r="PUZ123" s="439"/>
      <c r="PVA123" s="439"/>
      <c r="PVB123" s="439"/>
      <c r="PVC123" s="439"/>
      <c r="PVD123" s="439"/>
      <c r="PVE123" s="439"/>
      <c r="PVF123" s="439"/>
      <c r="PVG123" s="439"/>
      <c r="PVH123" s="439"/>
      <c r="PVI123" s="439"/>
      <c r="PVJ123" s="439"/>
      <c r="PVK123" s="439"/>
      <c r="PVL123" s="439"/>
      <c r="PVM123" s="439"/>
      <c r="PVN123" s="439"/>
      <c r="PVO123" s="439"/>
      <c r="PVP123" s="439"/>
      <c r="PVQ123" s="439"/>
      <c r="PVR123" s="439"/>
      <c r="PVS123" s="439"/>
      <c r="PVT123" s="439"/>
      <c r="PVU123" s="439"/>
      <c r="PVV123" s="439"/>
      <c r="PVW123" s="439"/>
      <c r="PVX123" s="439"/>
      <c r="PVY123" s="439"/>
      <c r="PVZ123" s="439"/>
      <c r="PWA123" s="439"/>
      <c r="PWB123" s="439"/>
      <c r="PWC123" s="439"/>
      <c r="PWD123" s="439"/>
      <c r="PWE123" s="439"/>
      <c r="PWF123" s="439"/>
      <c r="PWG123" s="439"/>
      <c r="PWH123" s="439"/>
      <c r="PWI123" s="439"/>
      <c r="PWJ123" s="439"/>
      <c r="PWK123" s="439"/>
      <c r="PWL123" s="439"/>
      <c r="PWM123" s="439"/>
      <c r="PWN123" s="439"/>
      <c r="PWO123" s="439"/>
      <c r="PWP123" s="439"/>
      <c r="PWQ123" s="439"/>
      <c r="PWR123" s="439"/>
      <c r="PWS123" s="439"/>
      <c r="PWT123" s="439"/>
      <c r="PWU123" s="439"/>
      <c r="PWV123" s="439"/>
      <c r="PWW123" s="439"/>
      <c r="PWX123" s="439"/>
      <c r="PWY123" s="439"/>
      <c r="PWZ123" s="439"/>
      <c r="PXA123" s="439"/>
      <c r="PXB123" s="439"/>
      <c r="PXC123" s="439"/>
      <c r="PXD123" s="439"/>
      <c r="PXE123" s="439"/>
      <c r="PXF123" s="439"/>
      <c r="PXG123" s="439"/>
      <c r="PXH123" s="439"/>
      <c r="PXI123" s="439"/>
      <c r="PXJ123" s="439"/>
      <c r="PXK123" s="439"/>
      <c r="PXL123" s="439"/>
      <c r="PXM123" s="439"/>
      <c r="PXN123" s="439"/>
      <c r="PXO123" s="439"/>
      <c r="PXP123" s="439"/>
      <c r="PXQ123" s="439"/>
      <c r="PXR123" s="439"/>
      <c r="PXS123" s="439"/>
      <c r="PXT123" s="439"/>
      <c r="PXU123" s="439"/>
      <c r="PXV123" s="439"/>
      <c r="PXW123" s="439"/>
      <c r="PXX123" s="439"/>
      <c r="PXY123" s="439"/>
      <c r="PXZ123" s="439"/>
      <c r="PYA123" s="439"/>
      <c r="PYB123" s="439"/>
      <c r="PYC123" s="439"/>
      <c r="PYD123" s="439"/>
      <c r="PYE123" s="439"/>
      <c r="PYF123" s="439"/>
      <c r="PYG123" s="439"/>
      <c r="PYH123" s="439"/>
      <c r="PYI123" s="439"/>
      <c r="PYJ123" s="439"/>
      <c r="PYK123" s="439"/>
      <c r="PYL123" s="439"/>
      <c r="PYM123" s="439"/>
      <c r="PYN123" s="439"/>
      <c r="PYO123" s="439"/>
      <c r="PYP123" s="439"/>
      <c r="PYQ123" s="439"/>
      <c r="PYR123" s="439"/>
      <c r="PYS123" s="439"/>
      <c r="PYT123" s="439"/>
      <c r="PYU123" s="439"/>
      <c r="PYV123" s="439"/>
      <c r="PYW123" s="439"/>
      <c r="PYX123" s="439"/>
      <c r="PYY123" s="439"/>
      <c r="PYZ123" s="439"/>
      <c r="PZA123" s="439"/>
      <c r="PZB123" s="439"/>
      <c r="PZC123" s="439"/>
      <c r="PZD123" s="439"/>
      <c r="PZE123" s="439"/>
      <c r="PZF123" s="439"/>
      <c r="PZG123" s="439"/>
      <c r="PZH123" s="439"/>
      <c r="PZI123" s="439"/>
      <c r="PZJ123" s="439"/>
      <c r="PZK123" s="439"/>
      <c r="PZL123" s="439"/>
      <c r="PZM123" s="439"/>
      <c r="PZN123" s="439"/>
      <c r="PZO123" s="439"/>
      <c r="PZP123" s="439"/>
      <c r="PZQ123" s="439"/>
      <c r="PZR123" s="439"/>
      <c r="PZS123" s="439"/>
      <c r="PZT123" s="439"/>
      <c r="PZU123" s="439"/>
      <c r="PZV123" s="439"/>
      <c r="PZW123" s="439"/>
      <c r="PZX123" s="439"/>
      <c r="PZY123" s="439"/>
      <c r="PZZ123" s="439"/>
      <c r="QAA123" s="439"/>
      <c r="QAB123" s="439"/>
      <c r="QAC123" s="439"/>
      <c r="QAD123" s="439"/>
      <c r="QAE123" s="439"/>
      <c r="QAF123" s="439"/>
      <c r="QAG123" s="439"/>
      <c r="QAH123" s="439"/>
      <c r="QAI123" s="439"/>
      <c r="QAJ123" s="439"/>
      <c r="QAK123" s="439"/>
      <c r="QAL123" s="439"/>
      <c r="QAM123" s="439"/>
      <c r="QAN123" s="439"/>
      <c r="QAO123" s="439"/>
      <c r="QAP123" s="439"/>
      <c r="QAQ123" s="439"/>
      <c r="QAR123" s="439"/>
      <c r="QAS123" s="439"/>
      <c r="QAT123" s="439"/>
      <c r="QAU123" s="439"/>
      <c r="QAV123" s="439"/>
      <c r="QAW123" s="439"/>
      <c r="QAX123" s="439"/>
      <c r="QAY123" s="439"/>
      <c r="QAZ123" s="439"/>
      <c r="QBA123" s="439"/>
      <c r="QBB123" s="439"/>
      <c r="QBC123" s="439"/>
      <c r="QBD123" s="439"/>
      <c r="QBE123" s="439"/>
      <c r="QBF123" s="439"/>
      <c r="QBG123" s="439"/>
      <c r="QBH123" s="439"/>
      <c r="QBI123" s="439"/>
      <c r="QBJ123" s="439"/>
      <c r="QBK123" s="439"/>
      <c r="QBL123" s="439"/>
      <c r="QBM123" s="439"/>
      <c r="QBN123" s="439"/>
      <c r="QBO123" s="439"/>
      <c r="QBP123" s="439"/>
      <c r="QBQ123" s="439"/>
      <c r="QBR123" s="439"/>
      <c r="QBS123" s="439"/>
      <c r="QBT123" s="439"/>
      <c r="QBU123" s="439"/>
      <c r="QBV123" s="439"/>
      <c r="QBW123" s="439"/>
      <c r="QBX123" s="439"/>
      <c r="QBY123" s="439"/>
      <c r="QBZ123" s="439"/>
      <c r="QCA123" s="439"/>
      <c r="QCB123" s="439"/>
      <c r="QCC123" s="439"/>
      <c r="QCD123" s="439"/>
      <c r="QCE123" s="439"/>
      <c r="QCF123" s="439"/>
      <c r="QCG123" s="439"/>
      <c r="QCH123" s="439"/>
      <c r="QCI123" s="439"/>
      <c r="QCJ123" s="439"/>
      <c r="QCK123" s="439"/>
      <c r="QCL123" s="439"/>
      <c r="QCM123" s="439"/>
      <c r="QCN123" s="439"/>
      <c r="QCO123" s="439"/>
      <c r="QCP123" s="439"/>
      <c r="QCQ123" s="439"/>
      <c r="QCR123" s="439"/>
      <c r="QCS123" s="439"/>
      <c r="QCT123" s="439"/>
      <c r="QCU123" s="439"/>
      <c r="QCV123" s="439"/>
      <c r="QCW123" s="439"/>
      <c r="QCX123" s="439"/>
      <c r="QCY123" s="439"/>
      <c r="QCZ123" s="439"/>
      <c r="QDA123" s="439"/>
      <c r="QDB123" s="439"/>
      <c r="QDC123" s="439"/>
      <c r="QDD123" s="439"/>
      <c r="QDE123" s="439"/>
      <c r="QDF123" s="439"/>
      <c r="QDG123" s="439"/>
      <c r="QDH123" s="439"/>
      <c r="QDI123" s="439"/>
      <c r="QDJ123" s="439"/>
      <c r="QDK123" s="439"/>
      <c r="QDL123" s="439"/>
      <c r="QDM123" s="439"/>
      <c r="QDN123" s="439"/>
      <c r="QDO123" s="439"/>
      <c r="QDP123" s="439"/>
      <c r="QDQ123" s="439"/>
      <c r="QDR123" s="439"/>
      <c r="QDS123" s="439"/>
      <c r="QDT123" s="439"/>
      <c r="QDU123" s="439"/>
      <c r="QDV123" s="439"/>
      <c r="QDW123" s="439"/>
      <c r="QDX123" s="439"/>
      <c r="QDY123" s="439"/>
      <c r="QDZ123" s="439"/>
      <c r="QEA123" s="439"/>
      <c r="QEB123" s="439"/>
      <c r="QEC123" s="439"/>
      <c r="QED123" s="439"/>
      <c r="QEE123" s="439"/>
      <c r="QEF123" s="439"/>
      <c r="QEG123" s="439"/>
      <c r="QEH123" s="439"/>
      <c r="QEI123" s="439"/>
      <c r="QEJ123" s="439"/>
      <c r="QEK123" s="439"/>
      <c r="QEL123" s="439"/>
      <c r="QEM123" s="439"/>
      <c r="QEN123" s="439"/>
      <c r="QEO123" s="439"/>
      <c r="QEP123" s="439"/>
      <c r="QEQ123" s="439"/>
      <c r="QER123" s="439"/>
      <c r="QES123" s="439"/>
      <c r="QET123" s="439"/>
      <c r="QEU123" s="439"/>
      <c r="QEV123" s="439"/>
      <c r="QEW123" s="439"/>
      <c r="QEX123" s="439"/>
      <c r="QEY123" s="439"/>
      <c r="QEZ123" s="439"/>
      <c r="QFA123" s="439"/>
      <c r="QFB123" s="439"/>
      <c r="QFC123" s="439"/>
      <c r="QFD123" s="439"/>
      <c r="QFE123" s="439"/>
      <c r="QFF123" s="439"/>
      <c r="QFG123" s="439"/>
      <c r="QFH123" s="439"/>
      <c r="QFI123" s="439"/>
      <c r="QFJ123" s="439"/>
      <c r="QFK123" s="439"/>
      <c r="QFL123" s="439"/>
      <c r="QFM123" s="439"/>
      <c r="QFN123" s="439"/>
      <c r="QFO123" s="439"/>
      <c r="QFP123" s="439"/>
      <c r="QFQ123" s="439"/>
      <c r="QFR123" s="439"/>
      <c r="QFS123" s="439"/>
      <c r="QFT123" s="439"/>
      <c r="QFU123" s="439"/>
      <c r="QFV123" s="439"/>
      <c r="QFW123" s="439"/>
      <c r="QFX123" s="439"/>
      <c r="QFY123" s="439"/>
      <c r="QFZ123" s="439"/>
      <c r="QGA123" s="439"/>
      <c r="QGB123" s="439"/>
      <c r="QGC123" s="439"/>
      <c r="QGD123" s="439"/>
      <c r="QGE123" s="439"/>
      <c r="QGF123" s="439"/>
      <c r="QGG123" s="439"/>
      <c r="QGH123" s="439"/>
      <c r="QGI123" s="439"/>
      <c r="QGJ123" s="439"/>
      <c r="QGK123" s="439"/>
      <c r="QGL123" s="439"/>
      <c r="QGM123" s="439"/>
      <c r="QGN123" s="439"/>
      <c r="QGO123" s="439"/>
      <c r="QGP123" s="439"/>
      <c r="QGQ123" s="439"/>
      <c r="QGR123" s="439"/>
      <c r="QGS123" s="439"/>
      <c r="QGT123" s="439"/>
      <c r="QGU123" s="439"/>
      <c r="QGV123" s="439"/>
      <c r="QGW123" s="439"/>
      <c r="QGX123" s="439"/>
      <c r="QGY123" s="439"/>
      <c r="QGZ123" s="439"/>
      <c r="QHA123" s="439"/>
      <c r="QHB123" s="439"/>
      <c r="QHC123" s="439"/>
      <c r="QHD123" s="439"/>
      <c r="QHE123" s="439"/>
      <c r="QHF123" s="439"/>
      <c r="QHG123" s="439"/>
      <c r="QHH123" s="439"/>
      <c r="QHI123" s="439"/>
      <c r="QHJ123" s="439"/>
      <c r="QHK123" s="439"/>
      <c r="QHL123" s="439"/>
      <c r="QHM123" s="439"/>
      <c r="QHN123" s="439"/>
      <c r="QHO123" s="439"/>
      <c r="QHP123" s="439"/>
      <c r="QHQ123" s="439"/>
      <c r="QHR123" s="439"/>
      <c r="QHS123" s="439"/>
      <c r="QHT123" s="439"/>
      <c r="QHU123" s="439"/>
      <c r="QHV123" s="439"/>
      <c r="QHW123" s="439"/>
      <c r="QHX123" s="439"/>
      <c r="QHY123" s="439"/>
      <c r="QHZ123" s="439"/>
      <c r="QIA123" s="439"/>
      <c r="QIB123" s="439"/>
      <c r="QIC123" s="439"/>
      <c r="QID123" s="439"/>
      <c r="QIE123" s="439"/>
      <c r="QIF123" s="439"/>
      <c r="QIG123" s="439"/>
      <c r="QIH123" s="439"/>
      <c r="QII123" s="439"/>
      <c r="QIJ123" s="439"/>
      <c r="QIK123" s="439"/>
      <c r="QIL123" s="439"/>
      <c r="QIM123" s="439"/>
      <c r="QIN123" s="439"/>
      <c r="QIO123" s="439"/>
      <c r="QIP123" s="439"/>
      <c r="QIQ123" s="439"/>
      <c r="QIR123" s="439"/>
      <c r="QIS123" s="439"/>
      <c r="QIT123" s="439"/>
      <c r="QIU123" s="439"/>
      <c r="QIV123" s="439"/>
      <c r="QIW123" s="439"/>
      <c r="QIX123" s="439"/>
      <c r="QIY123" s="439"/>
      <c r="QIZ123" s="439"/>
      <c r="QJA123" s="439"/>
      <c r="QJB123" s="439"/>
      <c r="QJC123" s="439"/>
      <c r="QJD123" s="439"/>
      <c r="QJE123" s="439"/>
      <c r="QJF123" s="439"/>
      <c r="QJG123" s="439"/>
      <c r="QJH123" s="439"/>
      <c r="QJI123" s="439"/>
      <c r="QJJ123" s="439"/>
      <c r="QJK123" s="439"/>
      <c r="QJL123" s="439"/>
      <c r="QJM123" s="439"/>
      <c r="QJN123" s="439"/>
      <c r="QJO123" s="439"/>
      <c r="QJP123" s="439"/>
      <c r="QJQ123" s="439"/>
      <c r="QJR123" s="439"/>
      <c r="QJS123" s="439"/>
      <c r="QJT123" s="439"/>
      <c r="QJU123" s="439"/>
      <c r="QJV123" s="439"/>
      <c r="QJW123" s="439"/>
      <c r="QJX123" s="439"/>
      <c r="QJY123" s="439"/>
      <c r="QJZ123" s="439"/>
      <c r="QKA123" s="439"/>
      <c r="QKB123" s="439"/>
      <c r="QKC123" s="439"/>
      <c r="QKD123" s="439"/>
      <c r="QKE123" s="439"/>
      <c r="QKF123" s="439"/>
      <c r="QKG123" s="439"/>
      <c r="QKH123" s="439"/>
      <c r="QKI123" s="439"/>
      <c r="QKJ123" s="439"/>
      <c r="QKK123" s="439"/>
      <c r="QKL123" s="439"/>
      <c r="QKM123" s="439"/>
      <c r="QKN123" s="439"/>
      <c r="QKO123" s="439"/>
      <c r="QKP123" s="439"/>
      <c r="QKQ123" s="439"/>
      <c r="QKR123" s="439"/>
      <c r="QKS123" s="439"/>
      <c r="QKT123" s="439"/>
      <c r="QKU123" s="439"/>
      <c r="QKV123" s="439"/>
      <c r="QKW123" s="439"/>
      <c r="QKX123" s="439"/>
      <c r="QKY123" s="439"/>
      <c r="QKZ123" s="439"/>
      <c r="QLA123" s="439"/>
      <c r="QLB123" s="439"/>
      <c r="QLC123" s="439"/>
      <c r="QLD123" s="439"/>
      <c r="QLE123" s="439"/>
      <c r="QLF123" s="439"/>
      <c r="QLG123" s="439"/>
      <c r="QLH123" s="439"/>
      <c r="QLI123" s="439"/>
      <c r="QLJ123" s="439"/>
      <c r="QLK123" s="439"/>
      <c r="QLL123" s="439"/>
      <c r="QLM123" s="439"/>
      <c r="QLN123" s="439"/>
      <c r="QLO123" s="439"/>
      <c r="QLP123" s="439"/>
      <c r="QLQ123" s="439"/>
      <c r="QLR123" s="439"/>
      <c r="QLS123" s="439"/>
      <c r="QLT123" s="439"/>
      <c r="QLU123" s="439"/>
      <c r="QLV123" s="439"/>
      <c r="QLW123" s="439"/>
      <c r="QLX123" s="439"/>
      <c r="QLY123" s="439"/>
      <c r="QLZ123" s="439"/>
      <c r="QMA123" s="439"/>
      <c r="QMB123" s="439"/>
      <c r="QMC123" s="439"/>
      <c r="QMD123" s="439"/>
      <c r="QME123" s="439"/>
      <c r="QMF123" s="439"/>
      <c r="QMG123" s="439"/>
      <c r="QMH123" s="439"/>
      <c r="QMI123" s="439"/>
      <c r="QMJ123" s="439"/>
      <c r="QMK123" s="439"/>
      <c r="QML123" s="439"/>
      <c r="QMM123" s="439"/>
      <c r="QMN123" s="439"/>
      <c r="QMO123" s="439"/>
      <c r="QMP123" s="439"/>
      <c r="QMQ123" s="439"/>
      <c r="QMR123" s="439"/>
      <c r="QMS123" s="439"/>
      <c r="QMT123" s="439"/>
      <c r="QMU123" s="439"/>
      <c r="QMV123" s="439"/>
      <c r="QMW123" s="439"/>
      <c r="QMX123" s="439"/>
      <c r="QMY123" s="439"/>
      <c r="QMZ123" s="439"/>
      <c r="QNA123" s="439"/>
      <c r="QNB123" s="439"/>
      <c r="QNC123" s="439"/>
      <c r="QND123" s="439"/>
      <c r="QNE123" s="439"/>
      <c r="QNF123" s="439"/>
      <c r="QNG123" s="439"/>
      <c r="QNH123" s="439"/>
      <c r="QNI123" s="439"/>
      <c r="QNJ123" s="439"/>
      <c r="QNK123" s="439"/>
      <c r="QNL123" s="439"/>
      <c r="QNM123" s="439"/>
      <c r="QNN123" s="439"/>
      <c r="QNO123" s="439"/>
      <c r="QNP123" s="439"/>
      <c r="QNQ123" s="439"/>
      <c r="QNR123" s="439"/>
      <c r="QNS123" s="439"/>
      <c r="QNT123" s="439"/>
      <c r="QNU123" s="439"/>
      <c r="QNV123" s="439"/>
      <c r="QNW123" s="439"/>
      <c r="QNX123" s="439"/>
      <c r="QNY123" s="439"/>
      <c r="QNZ123" s="439"/>
      <c r="QOA123" s="439"/>
      <c r="QOB123" s="439"/>
      <c r="QOC123" s="439"/>
      <c r="QOD123" s="439"/>
      <c r="QOE123" s="439"/>
      <c r="QOF123" s="439"/>
      <c r="QOG123" s="439"/>
      <c r="QOH123" s="439"/>
      <c r="QOI123" s="439"/>
      <c r="QOJ123" s="439"/>
      <c r="QOK123" s="439"/>
      <c r="QOL123" s="439"/>
      <c r="QOM123" s="439"/>
      <c r="QON123" s="439"/>
      <c r="QOO123" s="439"/>
      <c r="QOP123" s="439"/>
      <c r="QOQ123" s="439"/>
      <c r="QOR123" s="439"/>
      <c r="QOS123" s="439"/>
      <c r="QOT123" s="439"/>
      <c r="QOU123" s="439"/>
      <c r="QOV123" s="439"/>
      <c r="QOW123" s="439"/>
      <c r="QOX123" s="439"/>
      <c r="QOY123" s="439"/>
      <c r="QOZ123" s="439"/>
      <c r="QPA123" s="439"/>
      <c r="QPB123" s="439"/>
      <c r="QPC123" s="439"/>
      <c r="QPD123" s="439"/>
      <c r="QPE123" s="439"/>
      <c r="QPF123" s="439"/>
      <c r="QPG123" s="439"/>
      <c r="QPH123" s="439"/>
      <c r="QPI123" s="439"/>
      <c r="QPJ123" s="439"/>
      <c r="QPK123" s="439"/>
      <c r="QPL123" s="439"/>
      <c r="QPM123" s="439"/>
      <c r="QPN123" s="439"/>
      <c r="QPO123" s="439"/>
      <c r="QPP123" s="439"/>
      <c r="QPQ123" s="439"/>
      <c r="QPR123" s="439"/>
      <c r="QPS123" s="439"/>
      <c r="QPT123" s="439"/>
      <c r="QPU123" s="439"/>
      <c r="QPV123" s="439"/>
      <c r="QPW123" s="439"/>
      <c r="QPX123" s="439"/>
      <c r="QPY123" s="439"/>
      <c r="QPZ123" s="439"/>
      <c r="QQA123" s="439"/>
      <c r="QQB123" s="439"/>
      <c r="QQC123" s="439"/>
      <c r="QQD123" s="439"/>
      <c r="QQE123" s="439"/>
      <c r="QQF123" s="439"/>
      <c r="QQG123" s="439"/>
      <c r="QQH123" s="439"/>
      <c r="QQI123" s="439"/>
      <c r="QQJ123" s="439"/>
      <c r="QQK123" s="439"/>
      <c r="QQL123" s="439"/>
      <c r="QQM123" s="439"/>
      <c r="QQN123" s="439"/>
      <c r="QQO123" s="439"/>
      <c r="QQP123" s="439"/>
      <c r="QQQ123" s="439"/>
      <c r="QQR123" s="439"/>
      <c r="QQS123" s="439"/>
      <c r="QQT123" s="439"/>
      <c r="QQU123" s="439"/>
      <c r="QQV123" s="439"/>
      <c r="QQW123" s="439"/>
      <c r="QQX123" s="439"/>
      <c r="QQY123" s="439"/>
      <c r="QQZ123" s="439"/>
      <c r="QRA123" s="439"/>
      <c r="QRB123" s="439"/>
      <c r="QRC123" s="439"/>
      <c r="QRD123" s="439"/>
      <c r="QRE123" s="439"/>
      <c r="QRF123" s="439"/>
      <c r="QRG123" s="439"/>
      <c r="QRH123" s="439"/>
      <c r="QRI123" s="439"/>
      <c r="QRJ123" s="439"/>
      <c r="QRK123" s="439"/>
      <c r="QRL123" s="439"/>
      <c r="QRM123" s="439"/>
      <c r="QRN123" s="439"/>
      <c r="QRO123" s="439"/>
      <c r="QRP123" s="439"/>
      <c r="QRQ123" s="439"/>
      <c r="QRR123" s="439"/>
      <c r="QRS123" s="439"/>
      <c r="QRT123" s="439"/>
      <c r="QRU123" s="439"/>
      <c r="QRV123" s="439"/>
      <c r="QRW123" s="439"/>
      <c r="QRX123" s="439"/>
      <c r="QRY123" s="439"/>
      <c r="QRZ123" s="439"/>
      <c r="QSA123" s="439"/>
      <c r="QSB123" s="439"/>
      <c r="QSC123" s="439"/>
      <c r="QSD123" s="439"/>
      <c r="QSE123" s="439"/>
      <c r="QSF123" s="439"/>
      <c r="QSG123" s="439"/>
      <c r="QSH123" s="439"/>
      <c r="QSI123" s="439"/>
      <c r="QSJ123" s="439"/>
      <c r="QSK123" s="439"/>
      <c r="QSL123" s="439"/>
      <c r="QSM123" s="439"/>
      <c r="QSN123" s="439"/>
      <c r="QSO123" s="439"/>
      <c r="QSP123" s="439"/>
      <c r="QSQ123" s="439"/>
      <c r="QSR123" s="439"/>
      <c r="QSS123" s="439"/>
      <c r="QST123" s="439"/>
      <c r="QSU123" s="439"/>
      <c r="QSV123" s="439"/>
      <c r="QSW123" s="439"/>
      <c r="QSX123" s="439"/>
      <c r="QSY123" s="439"/>
      <c r="QSZ123" s="439"/>
      <c r="QTA123" s="439"/>
      <c r="QTB123" s="439"/>
      <c r="QTC123" s="439"/>
      <c r="QTD123" s="439"/>
      <c r="QTE123" s="439"/>
      <c r="QTF123" s="439"/>
      <c r="QTG123" s="439"/>
      <c r="QTH123" s="439"/>
      <c r="QTI123" s="439"/>
      <c r="QTJ123" s="439"/>
      <c r="QTK123" s="439"/>
      <c r="QTL123" s="439"/>
      <c r="QTM123" s="439"/>
      <c r="QTN123" s="439"/>
      <c r="QTO123" s="439"/>
      <c r="QTP123" s="439"/>
      <c r="QTQ123" s="439"/>
      <c r="QTR123" s="439"/>
      <c r="QTS123" s="439"/>
      <c r="QTT123" s="439"/>
      <c r="QTU123" s="439"/>
      <c r="QTV123" s="439"/>
      <c r="QTW123" s="439"/>
      <c r="QTX123" s="439"/>
      <c r="QTY123" s="439"/>
      <c r="QTZ123" s="439"/>
      <c r="QUA123" s="439"/>
      <c r="QUB123" s="439"/>
      <c r="QUC123" s="439"/>
      <c r="QUD123" s="439"/>
      <c r="QUE123" s="439"/>
      <c r="QUF123" s="439"/>
      <c r="QUG123" s="439"/>
      <c r="QUH123" s="439"/>
      <c r="QUI123" s="439"/>
      <c r="QUJ123" s="439"/>
      <c r="QUK123" s="439"/>
      <c r="QUL123" s="439"/>
      <c r="QUM123" s="439"/>
      <c r="QUN123" s="439"/>
      <c r="QUO123" s="439"/>
      <c r="QUP123" s="439"/>
      <c r="QUQ123" s="439"/>
      <c r="QUR123" s="439"/>
      <c r="QUS123" s="439"/>
      <c r="QUT123" s="439"/>
      <c r="QUU123" s="439"/>
      <c r="QUV123" s="439"/>
      <c r="QUW123" s="439"/>
      <c r="QUX123" s="439"/>
      <c r="QUY123" s="439"/>
      <c r="QUZ123" s="439"/>
      <c r="QVA123" s="439"/>
      <c r="QVB123" s="439"/>
      <c r="QVC123" s="439"/>
      <c r="QVD123" s="439"/>
      <c r="QVE123" s="439"/>
      <c r="QVF123" s="439"/>
      <c r="QVG123" s="439"/>
      <c r="QVH123" s="439"/>
      <c r="QVI123" s="439"/>
      <c r="QVJ123" s="439"/>
      <c r="QVK123" s="439"/>
      <c r="QVL123" s="439"/>
      <c r="QVM123" s="439"/>
      <c r="QVN123" s="439"/>
      <c r="QVO123" s="439"/>
      <c r="QVP123" s="439"/>
      <c r="QVQ123" s="439"/>
      <c r="QVR123" s="439"/>
      <c r="QVS123" s="439"/>
      <c r="QVT123" s="439"/>
      <c r="QVU123" s="439"/>
      <c r="QVV123" s="439"/>
      <c r="QVW123" s="439"/>
      <c r="QVX123" s="439"/>
      <c r="QVY123" s="439"/>
      <c r="QVZ123" s="439"/>
      <c r="QWA123" s="439"/>
      <c r="QWB123" s="439"/>
      <c r="QWC123" s="439"/>
      <c r="QWD123" s="439"/>
      <c r="QWE123" s="439"/>
      <c r="QWF123" s="439"/>
      <c r="QWG123" s="439"/>
      <c r="QWH123" s="439"/>
      <c r="QWI123" s="439"/>
      <c r="QWJ123" s="439"/>
      <c r="QWK123" s="439"/>
      <c r="QWL123" s="439"/>
      <c r="QWM123" s="439"/>
      <c r="QWN123" s="439"/>
      <c r="QWO123" s="439"/>
      <c r="QWP123" s="439"/>
      <c r="QWQ123" s="439"/>
      <c r="QWR123" s="439"/>
      <c r="QWS123" s="439"/>
      <c r="QWT123" s="439"/>
      <c r="QWU123" s="439"/>
      <c r="QWV123" s="439"/>
      <c r="QWW123" s="439"/>
      <c r="QWX123" s="439"/>
      <c r="QWY123" s="439"/>
      <c r="QWZ123" s="439"/>
      <c r="QXA123" s="439"/>
      <c r="QXB123" s="439"/>
      <c r="QXC123" s="439"/>
      <c r="QXD123" s="439"/>
      <c r="QXE123" s="439"/>
      <c r="QXF123" s="439"/>
      <c r="QXG123" s="439"/>
      <c r="QXH123" s="439"/>
      <c r="QXI123" s="439"/>
      <c r="QXJ123" s="439"/>
      <c r="QXK123" s="439"/>
      <c r="QXL123" s="439"/>
      <c r="QXM123" s="439"/>
      <c r="QXN123" s="439"/>
      <c r="QXO123" s="439"/>
      <c r="QXP123" s="439"/>
      <c r="QXQ123" s="439"/>
      <c r="QXR123" s="439"/>
      <c r="QXS123" s="439"/>
      <c r="QXT123" s="439"/>
      <c r="QXU123" s="439"/>
      <c r="QXV123" s="439"/>
      <c r="QXW123" s="439"/>
      <c r="QXX123" s="439"/>
      <c r="QXY123" s="439"/>
      <c r="QXZ123" s="439"/>
      <c r="QYA123" s="439"/>
      <c r="QYB123" s="439"/>
      <c r="QYC123" s="439"/>
      <c r="QYD123" s="439"/>
      <c r="QYE123" s="439"/>
      <c r="QYF123" s="439"/>
      <c r="QYG123" s="439"/>
      <c r="QYH123" s="439"/>
      <c r="QYI123" s="439"/>
      <c r="QYJ123" s="439"/>
      <c r="QYK123" s="439"/>
      <c r="QYL123" s="439"/>
      <c r="QYM123" s="439"/>
      <c r="QYN123" s="439"/>
      <c r="QYO123" s="439"/>
      <c r="QYP123" s="439"/>
      <c r="QYQ123" s="439"/>
      <c r="QYR123" s="439"/>
      <c r="QYS123" s="439"/>
      <c r="QYT123" s="439"/>
      <c r="QYU123" s="439"/>
      <c r="QYV123" s="439"/>
      <c r="QYW123" s="439"/>
      <c r="QYX123" s="439"/>
      <c r="QYY123" s="439"/>
      <c r="QYZ123" s="439"/>
      <c r="QZA123" s="439"/>
      <c r="QZB123" s="439"/>
      <c r="QZC123" s="439"/>
      <c r="QZD123" s="439"/>
      <c r="QZE123" s="439"/>
      <c r="QZF123" s="439"/>
      <c r="QZG123" s="439"/>
      <c r="QZH123" s="439"/>
      <c r="QZI123" s="439"/>
      <c r="QZJ123" s="439"/>
      <c r="QZK123" s="439"/>
      <c r="QZL123" s="439"/>
      <c r="QZM123" s="439"/>
      <c r="QZN123" s="439"/>
      <c r="QZO123" s="439"/>
      <c r="QZP123" s="439"/>
      <c r="QZQ123" s="439"/>
      <c r="QZR123" s="439"/>
      <c r="QZS123" s="439"/>
      <c r="QZT123" s="439"/>
      <c r="QZU123" s="439"/>
      <c r="QZV123" s="439"/>
      <c r="QZW123" s="439"/>
      <c r="QZX123" s="439"/>
      <c r="QZY123" s="439"/>
      <c r="QZZ123" s="439"/>
      <c r="RAA123" s="439"/>
      <c r="RAB123" s="439"/>
      <c r="RAC123" s="439"/>
      <c r="RAD123" s="439"/>
      <c r="RAE123" s="439"/>
      <c r="RAF123" s="439"/>
      <c r="RAG123" s="439"/>
      <c r="RAH123" s="439"/>
      <c r="RAI123" s="439"/>
      <c r="RAJ123" s="439"/>
      <c r="RAK123" s="439"/>
      <c r="RAL123" s="439"/>
      <c r="RAM123" s="439"/>
      <c r="RAN123" s="439"/>
      <c r="RAO123" s="439"/>
      <c r="RAP123" s="439"/>
      <c r="RAQ123" s="439"/>
      <c r="RAR123" s="439"/>
      <c r="RAS123" s="439"/>
      <c r="RAT123" s="439"/>
      <c r="RAU123" s="439"/>
      <c r="RAV123" s="439"/>
      <c r="RAW123" s="439"/>
      <c r="RAX123" s="439"/>
      <c r="RAY123" s="439"/>
      <c r="RAZ123" s="439"/>
      <c r="RBA123" s="439"/>
      <c r="RBB123" s="439"/>
      <c r="RBC123" s="439"/>
      <c r="RBD123" s="439"/>
      <c r="RBE123" s="439"/>
      <c r="RBF123" s="439"/>
      <c r="RBG123" s="439"/>
      <c r="RBH123" s="439"/>
      <c r="RBI123" s="439"/>
      <c r="RBJ123" s="439"/>
      <c r="RBK123" s="439"/>
      <c r="RBL123" s="439"/>
      <c r="RBM123" s="439"/>
      <c r="RBN123" s="439"/>
      <c r="RBO123" s="439"/>
      <c r="RBP123" s="439"/>
      <c r="RBQ123" s="439"/>
      <c r="RBR123" s="439"/>
      <c r="RBS123" s="439"/>
      <c r="RBT123" s="439"/>
      <c r="RBU123" s="439"/>
      <c r="RBV123" s="439"/>
      <c r="RBW123" s="439"/>
      <c r="RBX123" s="439"/>
      <c r="RBY123" s="439"/>
      <c r="RBZ123" s="439"/>
      <c r="RCA123" s="439"/>
      <c r="RCB123" s="439"/>
      <c r="RCC123" s="439"/>
      <c r="RCD123" s="439"/>
      <c r="RCE123" s="439"/>
      <c r="RCF123" s="439"/>
      <c r="RCG123" s="439"/>
      <c r="RCH123" s="439"/>
      <c r="RCI123" s="439"/>
      <c r="RCJ123" s="439"/>
      <c r="RCK123" s="439"/>
      <c r="RCL123" s="439"/>
      <c r="RCM123" s="439"/>
      <c r="RCN123" s="439"/>
      <c r="RCO123" s="439"/>
      <c r="RCP123" s="439"/>
      <c r="RCQ123" s="439"/>
      <c r="RCR123" s="439"/>
      <c r="RCS123" s="439"/>
      <c r="RCT123" s="439"/>
      <c r="RCU123" s="439"/>
      <c r="RCV123" s="439"/>
      <c r="RCW123" s="439"/>
      <c r="RCX123" s="439"/>
      <c r="RCY123" s="439"/>
      <c r="RCZ123" s="439"/>
      <c r="RDA123" s="439"/>
      <c r="RDB123" s="439"/>
      <c r="RDC123" s="439"/>
      <c r="RDD123" s="439"/>
      <c r="RDE123" s="439"/>
      <c r="RDF123" s="439"/>
      <c r="RDG123" s="439"/>
      <c r="RDH123" s="439"/>
      <c r="RDI123" s="439"/>
      <c r="RDJ123" s="439"/>
      <c r="RDK123" s="439"/>
      <c r="RDL123" s="439"/>
      <c r="RDM123" s="439"/>
      <c r="RDN123" s="439"/>
      <c r="RDO123" s="439"/>
      <c r="RDP123" s="439"/>
      <c r="RDQ123" s="439"/>
      <c r="RDR123" s="439"/>
      <c r="RDS123" s="439"/>
      <c r="RDT123" s="439"/>
      <c r="RDU123" s="439"/>
      <c r="RDV123" s="439"/>
      <c r="RDW123" s="439"/>
      <c r="RDX123" s="439"/>
      <c r="RDY123" s="439"/>
      <c r="RDZ123" s="439"/>
      <c r="REA123" s="439"/>
      <c r="REB123" s="439"/>
      <c r="REC123" s="439"/>
      <c r="RED123" s="439"/>
      <c r="REE123" s="439"/>
      <c r="REF123" s="439"/>
      <c r="REG123" s="439"/>
      <c r="REH123" s="439"/>
      <c r="REI123" s="439"/>
      <c r="REJ123" s="439"/>
      <c r="REK123" s="439"/>
      <c r="REL123" s="439"/>
      <c r="REM123" s="439"/>
      <c r="REN123" s="439"/>
      <c r="REO123" s="439"/>
      <c r="REP123" s="439"/>
      <c r="REQ123" s="439"/>
      <c r="RER123" s="439"/>
      <c r="RES123" s="439"/>
      <c r="RET123" s="439"/>
      <c r="REU123" s="439"/>
      <c r="REV123" s="439"/>
      <c r="REW123" s="439"/>
      <c r="REX123" s="439"/>
      <c r="REY123" s="439"/>
      <c r="REZ123" s="439"/>
      <c r="RFA123" s="439"/>
      <c r="RFB123" s="439"/>
      <c r="RFC123" s="439"/>
      <c r="RFD123" s="439"/>
      <c r="RFE123" s="439"/>
      <c r="RFF123" s="439"/>
      <c r="RFG123" s="439"/>
      <c r="RFH123" s="439"/>
      <c r="RFI123" s="439"/>
      <c r="RFJ123" s="439"/>
      <c r="RFK123" s="439"/>
      <c r="RFL123" s="439"/>
      <c r="RFM123" s="439"/>
      <c r="RFN123" s="439"/>
      <c r="RFO123" s="439"/>
      <c r="RFP123" s="439"/>
      <c r="RFQ123" s="439"/>
      <c r="RFR123" s="439"/>
      <c r="RFS123" s="439"/>
      <c r="RFT123" s="439"/>
      <c r="RFU123" s="439"/>
      <c r="RFV123" s="439"/>
      <c r="RFW123" s="439"/>
      <c r="RFX123" s="439"/>
      <c r="RFY123" s="439"/>
      <c r="RFZ123" s="439"/>
      <c r="RGA123" s="439"/>
      <c r="RGB123" s="439"/>
      <c r="RGC123" s="439"/>
      <c r="RGD123" s="439"/>
      <c r="RGE123" s="439"/>
      <c r="RGF123" s="439"/>
      <c r="RGG123" s="439"/>
      <c r="RGH123" s="439"/>
      <c r="RGI123" s="439"/>
      <c r="RGJ123" s="439"/>
      <c r="RGK123" s="439"/>
      <c r="RGL123" s="439"/>
      <c r="RGM123" s="439"/>
      <c r="RGN123" s="439"/>
      <c r="RGO123" s="439"/>
      <c r="RGP123" s="439"/>
      <c r="RGQ123" s="439"/>
      <c r="RGR123" s="439"/>
      <c r="RGS123" s="439"/>
      <c r="RGT123" s="439"/>
      <c r="RGU123" s="439"/>
      <c r="RGV123" s="439"/>
      <c r="RGW123" s="439"/>
      <c r="RGX123" s="439"/>
      <c r="RGY123" s="439"/>
      <c r="RGZ123" s="439"/>
      <c r="RHA123" s="439"/>
      <c r="RHB123" s="439"/>
      <c r="RHC123" s="439"/>
      <c r="RHD123" s="439"/>
      <c r="RHE123" s="439"/>
      <c r="RHF123" s="439"/>
      <c r="RHG123" s="439"/>
      <c r="RHH123" s="439"/>
      <c r="RHI123" s="439"/>
      <c r="RHJ123" s="439"/>
      <c r="RHK123" s="439"/>
      <c r="RHL123" s="439"/>
      <c r="RHM123" s="439"/>
      <c r="RHN123" s="439"/>
      <c r="RHO123" s="439"/>
      <c r="RHP123" s="439"/>
      <c r="RHQ123" s="439"/>
      <c r="RHR123" s="439"/>
      <c r="RHS123" s="439"/>
      <c r="RHT123" s="439"/>
      <c r="RHU123" s="439"/>
      <c r="RHV123" s="439"/>
      <c r="RHW123" s="439"/>
      <c r="RHX123" s="439"/>
      <c r="RHY123" s="439"/>
      <c r="RHZ123" s="439"/>
      <c r="RIA123" s="439"/>
      <c r="RIB123" s="439"/>
      <c r="RIC123" s="439"/>
      <c r="RID123" s="439"/>
      <c r="RIE123" s="439"/>
      <c r="RIF123" s="439"/>
      <c r="RIG123" s="439"/>
      <c r="RIH123" s="439"/>
      <c r="RII123" s="439"/>
      <c r="RIJ123" s="439"/>
      <c r="RIK123" s="439"/>
      <c r="RIL123" s="439"/>
      <c r="RIM123" s="439"/>
      <c r="RIN123" s="439"/>
      <c r="RIO123" s="439"/>
      <c r="RIP123" s="439"/>
      <c r="RIQ123" s="439"/>
      <c r="RIR123" s="439"/>
      <c r="RIS123" s="439"/>
      <c r="RIT123" s="439"/>
      <c r="RIU123" s="439"/>
      <c r="RIV123" s="439"/>
      <c r="RIW123" s="439"/>
      <c r="RIX123" s="439"/>
      <c r="RIY123" s="439"/>
      <c r="RIZ123" s="439"/>
      <c r="RJA123" s="439"/>
      <c r="RJB123" s="439"/>
      <c r="RJC123" s="439"/>
      <c r="RJD123" s="439"/>
      <c r="RJE123" s="439"/>
      <c r="RJF123" s="439"/>
      <c r="RJG123" s="439"/>
      <c r="RJH123" s="439"/>
      <c r="RJI123" s="439"/>
      <c r="RJJ123" s="439"/>
      <c r="RJK123" s="439"/>
      <c r="RJL123" s="439"/>
      <c r="RJM123" s="439"/>
      <c r="RJN123" s="439"/>
      <c r="RJO123" s="439"/>
      <c r="RJP123" s="439"/>
      <c r="RJQ123" s="439"/>
      <c r="RJR123" s="439"/>
      <c r="RJS123" s="439"/>
      <c r="RJT123" s="439"/>
      <c r="RJU123" s="439"/>
      <c r="RJV123" s="439"/>
      <c r="RJW123" s="439"/>
      <c r="RJX123" s="439"/>
      <c r="RJY123" s="439"/>
      <c r="RJZ123" s="439"/>
      <c r="RKA123" s="439"/>
      <c r="RKB123" s="439"/>
      <c r="RKC123" s="439"/>
      <c r="RKD123" s="439"/>
      <c r="RKE123" s="439"/>
      <c r="RKF123" s="439"/>
      <c r="RKG123" s="439"/>
      <c r="RKH123" s="439"/>
      <c r="RKI123" s="439"/>
      <c r="RKJ123" s="439"/>
      <c r="RKK123" s="439"/>
      <c r="RKL123" s="439"/>
      <c r="RKM123" s="439"/>
      <c r="RKN123" s="439"/>
      <c r="RKO123" s="439"/>
      <c r="RKP123" s="439"/>
      <c r="RKQ123" s="439"/>
      <c r="RKR123" s="439"/>
      <c r="RKS123" s="439"/>
      <c r="RKT123" s="439"/>
      <c r="RKU123" s="439"/>
      <c r="RKV123" s="439"/>
      <c r="RKW123" s="439"/>
      <c r="RKX123" s="439"/>
      <c r="RKY123" s="439"/>
      <c r="RKZ123" s="439"/>
      <c r="RLA123" s="439"/>
      <c r="RLB123" s="439"/>
      <c r="RLC123" s="439"/>
      <c r="RLD123" s="439"/>
      <c r="RLE123" s="439"/>
      <c r="RLF123" s="439"/>
      <c r="RLG123" s="439"/>
      <c r="RLH123" s="439"/>
      <c r="RLI123" s="439"/>
      <c r="RLJ123" s="439"/>
      <c r="RLK123" s="439"/>
      <c r="RLL123" s="439"/>
      <c r="RLM123" s="439"/>
      <c r="RLN123" s="439"/>
      <c r="RLO123" s="439"/>
      <c r="RLP123" s="439"/>
      <c r="RLQ123" s="439"/>
      <c r="RLR123" s="439"/>
      <c r="RLS123" s="439"/>
      <c r="RLT123" s="439"/>
      <c r="RLU123" s="439"/>
      <c r="RLV123" s="439"/>
      <c r="RLW123" s="439"/>
      <c r="RLX123" s="439"/>
      <c r="RLY123" s="439"/>
      <c r="RLZ123" s="439"/>
      <c r="RMA123" s="439"/>
      <c r="RMB123" s="439"/>
      <c r="RMC123" s="439"/>
      <c r="RMD123" s="439"/>
      <c r="RME123" s="439"/>
      <c r="RMF123" s="439"/>
      <c r="RMG123" s="439"/>
      <c r="RMH123" s="439"/>
      <c r="RMI123" s="439"/>
      <c r="RMJ123" s="439"/>
      <c r="RMK123" s="439"/>
      <c r="RML123" s="439"/>
      <c r="RMM123" s="439"/>
      <c r="RMN123" s="439"/>
      <c r="RMO123" s="439"/>
      <c r="RMP123" s="439"/>
      <c r="RMQ123" s="439"/>
      <c r="RMR123" s="439"/>
      <c r="RMS123" s="439"/>
      <c r="RMT123" s="439"/>
      <c r="RMU123" s="439"/>
      <c r="RMV123" s="439"/>
      <c r="RMW123" s="439"/>
      <c r="RMX123" s="439"/>
      <c r="RMY123" s="439"/>
      <c r="RMZ123" s="439"/>
      <c r="RNA123" s="439"/>
      <c r="RNB123" s="439"/>
      <c r="RNC123" s="439"/>
      <c r="RND123" s="439"/>
      <c r="RNE123" s="439"/>
      <c r="RNF123" s="439"/>
      <c r="RNG123" s="439"/>
      <c r="RNH123" s="439"/>
      <c r="RNI123" s="439"/>
      <c r="RNJ123" s="439"/>
      <c r="RNK123" s="439"/>
      <c r="RNL123" s="439"/>
      <c r="RNM123" s="439"/>
      <c r="RNN123" s="439"/>
      <c r="RNO123" s="439"/>
      <c r="RNP123" s="439"/>
      <c r="RNQ123" s="439"/>
      <c r="RNR123" s="439"/>
      <c r="RNS123" s="439"/>
      <c r="RNT123" s="439"/>
      <c r="RNU123" s="439"/>
      <c r="RNV123" s="439"/>
      <c r="RNW123" s="439"/>
      <c r="RNX123" s="439"/>
      <c r="RNY123" s="439"/>
      <c r="RNZ123" s="439"/>
      <c r="ROA123" s="439"/>
      <c r="ROB123" s="439"/>
      <c r="ROC123" s="439"/>
      <c r="ROD123" s="439"/>
      <c r="ROE123" s="439"/>
      <c r="ROF123" s="439"/>
      <c r="ROG123" s="439"/>
      <c r="ROH123" s="439"/>
      <c r="ROI123" s="439"/>
      <c r="ROJ123" s="439"/>
      <c r="ROK123" s="439"/>
      <c r="ROL123" s="439"/>
      <c r="ROM123" s="439"/>
      <c r="RON123" s="439"/>
      <c r="ROO123" s="439"/>
      <c r="ROP123" s="439"/>
      <c r="ROQ123" s="439"/>
      <c r="ROR123" s="439"/>
      <c r="ROS123" s="439"/>
      <c r="ROT123" s="439"/>
      <c r="ROU123" s="439"/>
      <c r="ROV123" s="439"/>
      <c r="ROW123" s="439"/>
      <c r="ROX123" s="439"/>
      <c r="ROY123" s="439"/>
      <c r="ROZ123" s="439"/>
      <c r="RPA123" s="439"/>
      <c r="RPB123" s="439"/>
      <c r="RPC123" s="439"/>
      <c r="RPD123" s="439"/>
      <c r="RPE123" s="439"/>
      <c r="RPF123" s="439"/>
      <c r="RPG123" s="439"/>
      <c r="RPH123" s="439"/>
      <c r="RPI123" s="439"/>
      <c r="RPJ123" s="439"/>
      <c r="RPK123" s="439"/>
      <c r="RPL123" s="439"/>
      <c r="RPM123" s="439"/>
      <c r="RPN123" s="439"/>
      <c r="RPO123" s="439"/>
      <c r="RPP123" s="439"/>
      <c r="RPQ123" s="439"/>
      <c r="RPR123" s="439"/>
      <c r="RPS123" s="439"/>
      <c r="RPT123" s="439"/>
      <c r="RPU123" s="439"/>
      <c r="RPV123" s="439"/>
      <c r="RPW123" s="439"/>
      <c r="RPX123" s="439"/>
      <c r="RPY123" s="439"/>
      <c r="RPZ123" s="439"/>
      <c r="RQA123" s="439"/>
      <c r="RQB123" s="439"/>
      <c r="RQC123" s="439"/>
      <c r="RQD123" s="439"/>
      <c r="RQE123" s="439"/>
      <c r="RQF123" s="439"/>
      <c r="RQG123" s="439"/>
      <c r="RQH123" s="439"/>
      <c r="RQI123" s="439"/>
      <c r="RQJ123" s="439"/>
      <c r="RQK123" s="439"/>
      <c r="RQL123" s="439"/>
      <c r="RQM123" s="439"/>
      <c r="RQN123" s="439"/>
      <c r="RQO123" s="439"/>
      <c r="RQP123" s="439"/>
      <c r="RQQ123" s="439"/>
      <c r="RQR123" s="439"/>
      <c r="RQS123" s="439"/>
      <c r="RQT123" s="439"/>
      <c r="RQU123" s="439"/>
      <c r="RQV123" s="439"/>
      <c r="RQW123" s="439"/>
      <c r="RQX123" s="439"/>
      <c r="RQY123" s="439"/>
      <c r="RQZ123" s="439"/>
      <c r="RRA123" s="439"/>
      <c r="RRB123" s="439"/>
      <c r="RRC123" s="439"/>
      <c r="RRD123" s="439"/>
      <c r="RRE123" s="439"/>
      <c r="RRF123" s="439"/>
      <c r="RRG123" s="439"/>
      <c r="RRH123" s="439"/>
      <c r="RRI123" s="439"/>
      <c r="RRJ123" s="439"/>
      <c r="RRK123" s="439"/>
      <c r="RRL123" s="439"/>
      <c r="RRM123" s="439"/>
      <c r="RRN123" s="439"/>
      <c r="RRO123" s="439"/>
      <c r="RRP123" s="439"/>
      <c r="RRQ123" s="439"/>
      <c r="RRR123" s="439"/>
      <c r="RRS123" s="439"/>
      <c r="RRT123" s="439"/>
      <c r="RRU123" s="439"/>
      <c r="RRV123" s="439"/>
      <c r="RRW123" s="439"/>
      <c r="RRX123" s="439"/>
      <c r="RRY123" s="439"/>
      <c r="RRZ123" s="439"/>
      <c r="RSA123" s="439"/>
      <c r="RSB123" s="439"/>
      <c r="RSC123" s="439"/>
      <c r="RSD123" s="439"/>
      <c r="RSE123" s="439"/>
      <c r="RSF123" s="439"/>
      <c r="RSG123" s="439"/>
      <c r="RSH123" s="439"/>
      <c r="RSI123" s="439"/>
      <c r="RSJ123" s="439"/>
      <c r="RSK123" s="439"/>
      <c r="RSL123" s="439"/>
      <c r="RSM123" s="439"/>
      <c r="RSN123" s="439"/>
      <c r="RSO123" s="439"/>
      <c r="RSP123" s="439"/>
      <c r="RSQ123" s="439"/>
      <c r="RSR123" s="439"/>
      <c r="RSS123" s="439"/>
      <c r="RST123" s="439"/>
      <c r="RSU123" s="439"/>
      <c r="RSV123" s="439"/>
      <c r="RSW123" s="439"/>
      <c r="RSX123" s="439"/>
      <c r="RSY123" s="439"/>
      <c r="RSZ123" s="439"/>
      <c r="RTA123" s="439"/>
      <c r="RTB123" s="439"/>
      <c r="RTC123" s="439"/>
      <c r="RTD123" s="439"/>
      <c r="RTE123" s="439"/>
      <c r="RTF123" s="439"/>
      <c r="RTG123" s="439"/>
      <c r="RTH123" s="439"/>
      <c r="RTI123" s="439"/>
      <c r="RTJ123" s="439"/>
      <c r="RTK123" s="439"/>
      <c r="RTL123" s="439"/>
      <c r="RTM123" s="439"/>
      <c r="RTN123" s="439"/>
      <c r="RTO123" s="439"/>
      <c r="RTP123" s="439"/>
      <c r="RTQ123" s="439"/>
      <c r="RTR123" s="439"/>
      <c r="RTS123" s="439"/>
      <c r="RTT123" s="439"/>
      <c r="RTU123" s="439"/>
      <c r="RTV123" s="439"/>
      <c r="RTW123" s="439"/>
      <c r="RTX123" s="439"/>
      <c r="RTY123" s="439"/>
      <c r="RTZ123" s="439"/>
      <c r="RUA123" s="439"/>
      <c r="RUB123" s="439"/>
      <c r="RUC123" s="439"/>
      <c r="RUD123" s="439"/>
      <c r="RUE123" s="439"/>
      <c r="RUF123" s="439"/>
      <c r="RUG123" s="439"/>
      <c r="RUH123" s="439"/>
      <c r="RUI123" s="439"/>
      <c r="RUJ123" s="439"/>
      <c r="RUK123" s="439"/>
      <c r="RUL123" s="439"/>
      <c r="RUM123" s="439"/>
      <c r="RUN123" s="439"/>
      <c r="RUO123" s="439"/>
      <c r="RUP123" s="439"/>
      <c r="RUQ123" s="439"/>
      <c r="RUR123" s="439"/>
      <c r="RUS123" s="439"/>
      <c r="RUT123" s="439"/>
      <c r="RUU123" s="439"/>
      <c r="RUV123" s="439"/>
      <c r="RUW123" s="439"/>
      <c r="RUX123" s="439"/>
      <c r="RUY123" s="439"/>
      <c r="RUZ123" s="439"/>
      <c r="RVA123" s="439"/>
      <c r="RVB123" s="439"/>
      <c r="RVC123" s="439"/>
      <c r="RVD123" s="439"/>
      <c r="RVE123" s="439"/>
      <c r="RVF123" s="439"/>
      <c r="RVG123" s="439"/>
      <c r="RVH123" s="439"/>
      <c r="RVI123" s="439"/>
      <c r="RVJ123" s="439"/>
      <c r="RVK123" s="439"/>
      <c r="RVL123" s="439"/>
      <c r="RVM123" s="439"/>
      <c r="RVN123" s="439"/>
      <c r="RVO123" s="439"/>
      <c r="RVP123" s="439"/>
      <c r="RVQ123" s="439"/>
      <c r="RVR123" s="439"/>
      <c r="RVS123" s="439"/>
      <c r="RVT123" s="439"/>
      <c r="RVU123" s="439"/>
      <c r="RVV123" s="439"/>
      <c r="RVW123" s="439"/>
      <c r="RVX123" s="439"/>
      <c r="RVY123" s="439"/>
      <c r="RVZ123" s="439"/>
      <c r="RWA123" s="439"/>
      <c r="RWB123" s="439"/>
      <c r="RWC123" s="439"/>
      <c r="RWD123" s="439"/>
      <c r="RWE123" s="439"/>
      <c r="RWF123" s="439"/>
      <c r="RWG123" s="439"/>
      <c r="RWH123" s="439"/>
      <c r="RWI123" s="439"/>
      <c r="RWJ123" s="439"/>
      <c r="RWK123" s="439"/>
      <c r="RWL123" s="439"/>
      <c r="RWM123" s="439"/>
      <c r="RWN123" s="439"/>
      <c r="RWO123" s="439"/>
      <c r="RWP123" s="439"/>
      <c r="RWQ123" s="439"/>
      <c r="RWR123" s="439"/>
      <c r="RWS123" s="439"/>
      <c r="RWT123" s="439"/>
      <c r="RWU123" s="439"/>
      <c r="RWV123" s="439"/>
      <c r="RWW123" s="439"/>
      <c r="RWX123" s="439"/>
      <c r="RWY123" s="439"/>
      <c r="RWZ123" s="439"/>
      <c r="RXA123" s="439"/>
      <c r="RXB123" s="439"/>
      <c r="RXC123" s="439"/>
      <c r="RXD123" s="439"/>
      <c r="RXE123" s="439"/>
      <c r="RXF123" s="439"/>
      <c r="RXG123" s="439"/>
      <c r="RXH123" s="439"/>
      <c r="RXI123" s="439"/>
      <c r="RXJ123" s="439"/>
      <c r="RXK123" s="439"/>
      <c r="RXL123" s="439"/>
      <c r="RXM123" s="439"/>
      <c r="RXN123" s="439"/>
      <c r="RXO123" s="439"/>
      <c r="RXP123" s="439"/>
      <c r="RXQ123" s="439"/>
      <c r="RXR123" s="439"/>
      <c r="RXS123" s="439"/>
      <c r="RXT123" s="439"/>
      <c r="RXU123" s="439"/>
      <c r="RXV123" s="439"/>
      <c r="RXW123" s="439"/>
      <c r="RXX123" s="439"/>
      <c r="RXY123" s="439"/>
      <c r="RXZ123" s="439"/>
      <c r="RYA123" s="439"/>
      <c r="RYB123" s="439"/>
      <c r="RYC123" s="439"/>
      <c r="RYD123" s="439"/>
      <c r="RYE123" s="439"/>
      <c r="RYF123" s="439"/>
      <c r="RYG123" s="439"/>
      <c r="RYH123" s="439"/>
      <c r="RYI123" s="439"/>
      <c r="RYJ123" s="439"/>
      <c r="RYK123" s="439"/>
      <c r="RYL123" s="439"/>
      <c r="RYM123" s="439"/>
      <c r="RYN123" s="439"/>
      <c r="RYO123" s="439"/>
      <c r="RYP123" s="439"/>
      <c r="RYQ123" s="439"/>
      <c r="RYR123" s="439"/>
      <c r="RYS123" s="439"/>
      <c r="RYT123" s="439"/>
      <c r="RYU123" s="439"/>
      <c r="RYV123" s="439"/>
      <c r="RYW123" s="439"/>
      <c r="RYX123" s="439"/>
      <c r="RYY123" s="439"/>
      <c r="RYZ123" s="439"/>
      <c r="RZA123" s="439"/>
      <c r="RZB123" s="439"/>
      <c r="RZC123" s="439"/>
      <c r="RZD123" s="439"/>
      <c r="RZE123" s="439"/>
      <c r="RZF123" s="439"/>
      <c r="RZG123" s="439"/>
      <c r="RZH123" s="439"/>
      <c r="RZI123" s="439"/>
      <c r="RZJ123" s="439"/>
      <c r="RZK123" s="439"/>
      <c r="RZL123" s="439"/>
      <c r="RZM123" s="439"/>
      <c r="RZN123" s="439"/>
      <c r="RZO123" s="439"/>
      <c r="RZP123" s="439"/>
      <c r="RZQ123" s="439"/>
      <c r="RZR123" s="439"/>
      <c r="RZS123" s="439"/>
      <c r="RZT123" s="439"/>
      <c r="RZU123" s="439"/>
      <c r="RZV123" s="439"/>
      <c r="RZW123" s="439"/>
      <c r="RZX123" s="439"/>
      <c r="RZY123" s="439"/>
      <c r="RZZ123" s="439"/>
      <c r="SAA123" s="439"/>
      <c r="SAB123" s="439"/>
      <c r="SAC123" s="439"/>
      <c r="SAD123" s="439"/>
      <c r="SAE123" s="439"/>
      <c r="SAF123" s="439"/>
      <c r="SAG123" s="439"/>
      <c r="SAH123" s="439"/>
      <c r="SAI123" s="439"/>
      <c r="SAJ123" s="439"/>
      <c r="SAK123" s="439"/>
      <c r="SAL123" s="439"/>
      <c r="SAM123" s="439"/>
      <c r="SAN123" s="439"/>
      <c r="SAO123" s="439"/>
      <c r="SAP123" s="439"/>
      <c r="SAQ123" s="439"/>
      <c r="SAR123" s="439"/>
      <c r="SAS123" s="439"/>
      <c r="SAT123" s="439"/>
      <c r="SAU123" s="439"/>
      <c r="SAV123" s="439"/>
      <c r="SAW123" s="439"/>
      <c r="SAX123" s="439"/>
      <c r="SAY123" s="439"/>
      <c r="SAZ123" s="439"/>
      <c r="SBA123" s="439"/>
      <c r="SBB123" s="439"/>
      <c r="SBC123" s="439"/>
      <c r="SBD123" s="439"/>
      <c r="SBE123" s="439"/>
      <c r="SBF123" s="439"/>
      <c r="SBG123" s="439"/>
      <c r="SBH123" s="439"/>
      <c r="SBI123" s="439"/>
      <c r="SBJ123" s="439"/>
      <c r="SBK123" s="439"/>
      <c r="SBL123" s="439"/>
      <c r="SBM123" s="439"/>
      <c r="SBN123" s="439"/>
      <c r="SBO123" s="439"/>
      <c r="SBP123" s="439"/>
      <c r="SBQ123" s="439"/>
      <c r="SBR123" s="439"/>
      <c r="SBS123" s="439"/>
      <c r="SBT123" s="439"/>
      <c r="SBU123" s="439"/>
      <c r="SBV123" s="439"/>
      <c r="SBW123" s="439"/>
      <c r="SBX123" s="439"/>
      <c r="SBY123" s="439"/>
      <c r="SBZ123" s="439"/>
      <c r="SCA123" s="439"/>
      <c r="SCB123" s="439"/>
      <c r="SCC123" s="439"/>
      <c r="SCD123" s="439"/>
      <c r="SCE123" s="439"/>
      <c r="SCF123" s="439"/>
      <c r="SCG123" s="439"/>
      <c r="SCH123" s="439"/>
      <c r="SCI123" s="439"/>
      <c r="SCJ123" s="439"/>
      <c r="SCK123" s="439"/>
      <c r="SCL123" s="439"/>
      <c r="SCM123" s="439"/>
      <c r="SCN123" s="439"/>
      <c r="SCO123" s="439"/>
      <c r="SCP123" s="439"/>
      <c r="SCQ123" s="439"/>
      <c r="SCR123" s="439"/>
      <c r="SCS123" s="439"/>
      <c r="SCT123" s="439"/>
      <c r="SCU123" s="439"/>
      <c r="SCV123" s="439"/>
      <c r="SCW123" s="439"/>
      <c r="SCX123" s="439"/>
      <c r="SCY123" s="439"/>
      <c r="SCZ123" s="439"/>
      <c r="SDA123" s="439"/>
      <c r="SDB123" s="439"/>
      <c r="SDC123" s="439"/>
      <c r="SDD123" s="439"/>
      <c r="SDE123" s="439"/>
      <c r="SDF123" s="439"/>
      <c r="SDG123" s="439"/>
      <c r="SDH123" s="439"/>
      <c r="SDI123" s="439"/>
      <c r="SDJ123" s="439"/>
      <c r="SDK123" s="439"/>
      <c r="SDL123" s="439"/>
      <c r="SDM123" s="439"/>
      <c r="SDN123" s="439"/>
      <c r="SDO123" s="439"/>
      <c r="SDP123" s="439"/>
      <c r="SDQ123" s="439"/>
      <c r="SDR123" s="439"/>
      <c r="SDS123" s="439"/>
      <c r="SDT123" s="439"/>
      <c r="SDU123" s="439"/>
      <c r="SDV123" s="439"/>
      <c r="SDW123" s="439"/>
      <c r="SDX123" s="439"/>
      <c r="SDY123" s="439"/>
      <c r="SDZ123" s="439"/>
      <c r="SEA123" s="439"/>
      <c r="SEB123" s="439"/>
      <c r="SEC123" s="439"/>
      <c r="SED123" s="439"/>
      <c r="SEE123" s="439"/>
      <c r="SEF123" s="439"/>
      <c r="SEG123" s="439"/>
      <c r="SEH123" s="439"/>
      <c r="SEI123" s="439"/>
      <c r="SEJ123" s="439"/>
      <c r="SEK123" s="439"/>
      <c r="SEL123" s="439"/>
      <c r="SEM123" s="439"/>
      <c r="SEN123" s="439"/>
      <c r="SEO123" s="439"/>
      <c r="SEP123" s="439"/>
      <c r="SEQ123" s="439"/>
      <c r="SER123" s="439"/>
      <c r="SES123" s="439"/>
      <c r="SET123" s="439"/>
      <c r="SEU123" s="439"/>
      <c r="SEV123" s="439"/>
      <c r="SEW123" s="439"/>
      <c r="SEX123" s="439"/>
      <c r="SEY123" s="439"/>
      <c r="SEZ123" s="439"/>
      <c r="SFA123" s="439"/>
      <c r="SFB123" s="439"/>
      <c r="SFC123" s="439"/>
      <c r="SFD123" s="439"/>
      <c r="SFE123" s="439"/>
      <c r="SFF123" s="439"/>
      <c r="SFG123" s="439"/>
      <c r="SFH123" s="439"/>
      <c r="SFI123" s="439"/>
      <c r="SFJ123" s="439"/>
      <c r="SFK123" s="439"/>
      <c r="SFL123" s="439"/>
      <c r="SFM123" s="439"/>
      <c r="SFN123" s="439"/>
      <c r="SFO123" s="439"/>
      <c r="SFP123" s="439"/>
      <c r="SFQ123" s="439"/>
      <c r="SFR123" s="439"/>
      <c r="SFS123" s="439"/>
      <c r="SFT123" s="439"/>
      <c r="SFU123" s="439"/>
      <c r="SFV123" s="439"/>
      <c r="SFW123" s="439"/>
      <c r="SFX123" s="439"/>
      <c r="SFY123" s="439"/>
      <c r="SFZ123" s="439"/>
      <c r="SGA123" s="439"/>
      <c r="SGB123" s="439"/>
      <c r="SGC123" s="439"/>
      <c r="SGD123" s="439"/>
      <c r="SGE123" s="439"/>
      <c r="SGF123" s="439"/>
      <c r="SGG123" s="439"/>
      <c r="SGH123" s="439"/>
      <c r="SGI123" s="439"/>
      <c r="SGJ123" s="439"/>
      <c r="SGK123" s="439"/>
      <c r="SGL123" s="439"/>
      <c r="SGM123" s="439"/>
      <c r="SGN123" s="439"/>
      <c r="SGO123" s="439"/>
      <c r="SGP123" s="439"/>
      <c r="SGQ123" s="439"/>
      <c r="SGR123" s="439"/>
      <c r="SGS123" s="439"/>
      <c r="SGT123" s="439"/>
      <c r="SGU123" s="439"/>
      <c r="SGV123" s="439"/>
      <c r="SGW123" s="439"/>
      <c r="SGX123" s="439"/>
      <c r="SGY123" s="439"/>
      <c r="SGZ123" s="439"/>
      <c r="SHA123" s="439"/>
      <c r="SHB123" s="439"/>
      <c r="SHC123" s="439"/>
      <c r="SHD123" s="439"/>
      <c r="SHE123" s="439"/>
      <c r="SHF123" s="439"/>
      <c r="SHG123" s="439"/>
      <c r="SHH123" s="439"/>
      <c r="SHI123" s="439"/>
      <c r="SHJ123" s="439"/>
      <c r="SHK123" s="439"/>
      <c r="SHL123" s="439"/>
      <c r="SHM123" s="439"/>
      <c r="SHN123" s="439"/>
      <c r="SHO123" s="439"/>
      <c r="SHP123" s="439"/>
      <c r="SHQ123" s="439"/>
      <c r="SHR123" s="439"/>
      <c r="SHS123" s="439"/>
      <c r="SHT123" s="439"/>
      <c r="SHU123" s="439"/>
      <c r="SHV123" s="439"/>
      <c r="SHW123" s="439"/>
      <c r="SHX123" s="439"/>
      <c r="SHY123" s="439"/>
      <c r="SHZ123" s="439"/>
      <c r="SIA123" s="439"/>
      <c r="SIB123" s="439"/>
      <c r="SIC123" s="439"/>
      <c r="SID123" s="439"/>
      <c r="SIE123" s="439"/>
      <c r="SIF123" s="439"/>
      <c r="SIG123" s="439"/>
      <c r="SIH123" s="439"/>
      <c r="SII123" s="439"/>
      <c r="SIJ123" s="439"/>
      <c r="SIK123" s="439"/>
      <c r="SIL123" s="439"/>
      <c r="SIM123" s="439"/>
      <c r="SIN123" s="439"/>
      <c r="SIO123" s="439"/>
      <c r="SIP123" s="439"/>
      <c r="SIQ123" s="439"/>
      <c r="SIR123" s="439"/>
      <c r="SIS123" s="439"/>
      <c r="SIT123" s="439"/>
      <c r="SIU123" s="439"/>
      <c r="SIV123" s="439"/>
      <c r="SIW123" s="439"/>
      <c r="SIX123" s="439"/>
      <c r="SIY123" s="439"/>
      <c r="SIZ123" s="439"/>
      <c r="SJA123" s="439"/>
      <c r="SJB123" s="439"/>
      <c r="SJC123" s="439"/>
      <c r="SJD123" s="439"/>
      <c r="SJE123" s="439"/>
      <c r="SJF123" s="439"/>
      <c r="SJG123" s="439"/>
      <c r="SJH123" s="439"/>
      <c r="SJI123" s="439"/>
      <c r="SJJ123" s="439"/>
      <c r="SJK123" s="439"/>
      <c r="SJL123" s="439"/>
      <c r="SJM123" s="439"/>
      <c r="SJN123" s="439"/>
      <c r="SJO123" s="439"/>
      <c r="SJP123" s="439"/>
      <c r="SJQ123" s="439"/>
      <c r="SJR123" s="439"/>
      <c r="SJS123" s="439"/>
      <c r="SJT123" s="439"/>
      <c r="SJU123" s="439"/>
      <c r="SJV123" s="439"/>
      <c r="SJW123" s="439"/>
      <c r="SJX123" s="439"/>
      <c r="SJY123" s="439"/>
      <c r="SJZ123" s="439"/>
      <c r="SKA123" s="439"/>
      <c r="SKB123" s="439"/>
      <c r="SKC123" s="439"/>
      <c r="SKD123" s="439"/>
      <c r="SKE123" s="439"/>
      <c r="SKF123" s="439"/>
      <c r="SKG123" s="439"/>
      <c r="SKH123" s="439"/>
      <c r="SKI123" s="439"/>
      <c r="SKJ123" s="439"/>
      <c r="SKK123" s="439"/>
      <c r="SKL123" s="439"/>
      <c r="SKM123" s="439"/>
      <c r="SKN123" s="439"/>
      <c r="SKO123" s="439"/>
      <c r="SKP123" s="439"/>
      <c r="SKQ123" s="439"/>
      <c r="SKR123" s="439"/>
      <c r="SKS123" s="439"/>
      <c r="SKT123" s="439"/>
      <c r="SKU123" s="439"/>
      <c r="SKV123" s="439"/>
      <c r="SKW123" s="439"/>
      <c r="SKX123" s="439"/>
      <c r="SKY123" s="439"/>
      <c r="SKZ123" s="439"/>
      <c r="SLA123" s="439"/>
      <c r="SLB123" s="439"/>
      <c r="SLC123" s="439"/>
      <c r="SLD123" s="439"/>
      <c r="SLE123" s="439"/>
      <c r="SLF123" s="439"/>
      <c r="SLG123" s="439"/>
      <c r="SLH123" s="439"/>
      <c r="SLI123" s="439"/>
      <c r="SLJ123" s="439"/>
      <c r="SLK123" s="439"/>
      <c r="SLL123" s="439"/>
      <c r="SLM123" s="439"/>
      <c r="SLN123" s="439"/>
      <c r="SLO123" s="439"/>
      <c r="SLP123" s="439"/>
      <c r="SLQ123" s="439"/>
      <c r="SLR123" s="439"/>
      <c r="SLS123" s="439"/>
      <c r="SLT123" s="439"/>
      <c r="SLU123" s="439"/>
      <c r="SLV123" s="439"/>
      <c r="SLW123" s="439"/>
      <c r="SLX123" s="439"/>
      <c r="SLY123" s="439"/>
      <c r="SLZ123" s="439"/>
      <c r="SMA123" s="439"/>
      <c r="SMB123" s="439"/>
      <c r="SMC123" s="439"/>
      <c r="SMD123" s="439"/>
      <c r="SME123" s="439"/>
      <c r="SMF123" s="439"/>
      <c r="SMG123" s="439"/>
      <c r="SMH123" s="439"/>
      <c r="SMI123" s="439"/>
      <c r="SMJ123" s="439"/>
      <c r="SMK123" s="439"/>
      <c r="SML123" s="439"/>
      <c r="SMM123" s="439"/>
      <c r="SMN123" s="439"/>
      <c r="SMO123" s="439"/>
      <c r="SMP123" s="439"/>
      <c r="SMQ123" s="439"/>
      <c r="SMR123" s="439"/>
      <c r="SMS123" s="439"/>
      <c r="SMT123" s="439"/>
      <c r="SMU123" s="439"/>
      <c r="SMV123" s="439"/>
      <c r="SMW123" s="439"/>
      <c r="SMX123" s="439"/>
      <c r="SMY123" s="439"/>
      <c r="SMZ123" s="439"/>
      <c r="SNA123" s="439"/>
      <c r="SNB123" s="439"/>
      <c r="SNC123" s="439"/>
      <c r="SND123" s="439"/>
      <c r="SNE123" s="439"/>
      <c r="SNF123" s="439"/>
      <c r="SNG123" s="439"/>
      <c r="SNH123" s="439"/>
      <c r="SNI123" s="439"/>
      <c r="SNJ123" s="439"/>
      <c r="SNK123" s="439"/>
      <c r="SNL123" s="439"/>
      <c r="SNM123" s="439"/>
      <c r="SNN123" s="439"/>
      <c r="SNO123" s="439"/>
      <c r="SNP123" s="439"/>
      <c r="SNQ123" s="439"/>
      <c r="SNR123" s="439"/>
      <c r="SNS123" s="439"/>
      <c r="SNT123" s="439"/>
      <c r="SNU123" s="439"/>
      <c r="SNV123" s="439"/>
      <c r="SNW123" s="439"/>
      <c r="SNX123" s="439"/>
      <c r="SNY123" s="439"/>
      <c r="SNZ123" s="439"/>
      <c r="SOA123" s="439"/>
      <c r="SOB123" s="439"/>
      <c r="SOC123" s="439"/>
      <c r="SOD123" s="439"/>
      <c r="SOE123" s="439"/>
      <c r="SOF123" s="439"/>
      <c r="SOG123" s="439"/>
      <c r="SOH123" s="439"/>
      <c r="SOI123" s="439"/>
      <c r="SOJ123" s="439"/>
      <c r="SOK123" s="439"/>
      <c r="SOL123" s="439"/>
      <c r="SOM123" s="439"/>
      <c r="SON123" s="439"/>
      <c r="SOO123" s="439"/>
      <c r="SOP123" s="439"/>
      <c r="SOQ123" s="439"/>
      <c r="SOR123" s="439"/>
      <c r="SOS123" s="439"/>
      <c r="SOT123" s="439"/>
      <c r="SOU123" s="439"/>
      <c r="SOV123" s="439"/>
      <c r="SOW123" s="439"/>
      <c r="SOX123" s="439"/>
      <c r="SOY123" s="439"/>
      <c r="SOZ123" s="439"/>
      <c r="SPA123" s="439"/>
      <c r="SPB123" s="439"/>
      <c r="SPC123" s="439"/>
      <c r="SPD123" s="439"/>
      <c r="SPE123" s="439"/>
      <c r="SPF123" s="439"/>
      <c r="SPG123" s="439"/>
      <c r="SPH123" s="439"/>
      <c r="SPI123" s="439"/>
      <c r="SPJ123" s="439"/>
      <c r="SPK123" s="439"/>
      <c r="SPL123" s="439"/>
      <c r="SPM123" s="439"/>
      <c r="SPN123" s="439"/>
      <c r="SPO123" s="439"/>
      <c r="SPP123" s="439"/>
      <c r="SPQ123" s="439"/>
      <c r="SPR123" s="439"/>
      <c r="SPS123" s="439"/>
      <c r="SPT123" s="439"/>
      <c r="SPU123" s="439"/>
      <c r="SPV123" s="439"/>
      <c r="SPW123" s="439"/>
      <c r="SPX123" s="439"/>
      <c r="SPY123" s="439"/>
      <c r="SPZ123" s="439"/>
      <c r="SQA123" s="439"/>
      <c r="SQB123" s="439"/>
      <c r="SQC123" s="439"/>
      <c r="SQD123" s="439"/>
      <c r="SQE123" s="439"/>
      <c r="SQF123" s="439"/>
      <c r="SQG123" s="439"/>
      <c r="SQH123" s="439"/>
      <c r="SQI123" s="439"/>
      <c r="SQJ123" s="439"/>
      <c r="SQK123" s="439"/>
      <c r="SQL123" s="439"/>
      <c r="SQM123" s="439"/>
      <c r="SQN123" s="439"/>
      <c r="SQO123" s="439"/>
      <c r="SQP123" s="439"/>
      <c r="SQQ123" s="439"/>
      <c r="SQR123" s="439"/>
      <c r="SQS123" s="439"/>
      <c r="SQT123" s="439"/>
      <c r="SQU123" s="439"/>
      <c r="SQV123" s="439"/>
      <c r="SQW123" s="439"/>
      <c r="SQX123" s="439"/>
      <c r="SQY123" s="439"/>
      <c r="SQZ123" s="439"/>
      <c r="SRA123" s="439"/>
      <c r="SRB123" s="439"/>
      <c r="SRC123" s="439"/>
      <c r="SRD123" s="439"/>
      <c r="SRE123" s="439"/>
      <c r="SRF123" s="439"/>
      <c r="SRG123" s="439"/>
      <c r="SRH123" s="439"/>
      <c r="SRI123" s="439"/>
      <c r="SRJ123" s="439"/>
      <c r="SRK123" s="439"/>
      <c r="SRL123" s="439"/>
      <c r="SRM123" s="439"/>
      <c r="SRN123" s="439"/>
      <c r="SRO123" s="439"/>
      <c r="SRP123" s="439"/>
      <c r="SRQ123" s="439"/>
      <c r="SRR123" s="439"/>
      <c r="SRS123" s="439"/>
      <c r="SRT123" s="439"/>
      <c r="SRU123" s="439"/>
      <c r="SRV123" s="439"/>
      <c r="SRW123" s="439"/>
      <c r="SRX123" s="439"/>
      <c r="SRY123" s="439"/>
      <c r="SRZ123" s="439"/>
      <c r="SSA123" s="439"/>
      <c r="SSB123" s="439"/>
      <c r="SSC123" s="439"/>
      <c r="SSD123" s="439"/>
      <c r="SSE123" s="439"/>
      <c r="SSF123" s="439"/>
      <c r="SSG123" s="439"/>
      <c r="SSH123" s="439"/>
      <c r="SSI123" s="439"/>
      <c r="SSJ123" s="439"/>
      <c r="SSK123" s="439"/>
      <c r="SSL123" s="439"/>
      <c r="SSM123" s="439"/>
      <c r="SSN123" s="439"/>
      <c r="SSO123" s="439"/>
      <c r="SSP123" s="439"/>
      <c r="SSQ123" s="439"/>
      <c r="SSR123" s="439"/>
      <c r="SSS123" s="439"/>
      <c r="SST123" s="439"/>
      <c r="SSU123" s="439"/>
      <c r="SSV123" s="439"/>
      <c r="SSW123" s="439"/>
      <c r="SSX123" s="439"/>
      <c r="SSY123" s="439"/>
      <c r="SSZ123" s="439"/>
      <c r="STA123" s="439"/>
      <c r="STB123" s="439"/>
      <c r="STC123" s="439"/>
      <c r="STD123" s="439"/>
      <c r="STE123" s="439"/>
      <c r="STF123" s="439"/>
      <c r="STG123" s="439"/>
      <c r="STH123" s="439"/>
      <c r="STI123" s="439"/>
      <c r="STJ123" s="439"/>
      <c r="STK123" s="439"/>
      <c r="STL123" s="439"/>
      <c r="STM123" s="439"/>
      <c r="STN123" s="439"/>
      <c r="STO123" s="439"/>
      <c r="STP123" s="439"/>
      <c r="STQ123" s="439"/>
      <c r="STR123" s="439"/>
      <c r="STS123" s="439"/>
      <c r="STT123" s="439"/>
      <c r="STU123" s="439"/>
      <c r="STV123" s="439"/>
      <c r="STW123" s="439"/>
      <c r="STX123" s="439"/>
      <c r="STY123" s="439"/>
      <c r="STZ123" s="439"/>
      <c r="SUA123" s="439"/>
      <c r="SUB123" s="439"/>
      <c r="SUC123" s="439"/>
      <c r="SUD123" s="439"/>
      <c r="SUE123" s="439"/>
      <c r="SUF123" s="439"/>
      <c r="SUG123" s="439"/>
      <c r="SUH123" s="439"/>
      <c r="SUI123" s="439"/>
      <c r="SUJ123" s="439"/>
      <c r="SUK123" s="439"/>
      <c r="SUL123" s="439"/>
      <c r="SUM123" s="439"/>
      <c r="SUN123" s="439"/>
      <c r="SUO123" s="439"/>
      <c r="SUP123" s="439"/>
      <c r="SUQ123" s="439"/>
      <c r="SUR123" s="439"/>
      <c r="SUS123" s="439"/>
      <c r="SUT123" s="439"/>
      <c r="SUU123" s="439"/>
      <c r="SUV123" s="439"/>
      <c r="SUW123" s="439"/>
      <c r="SUX123" s="439"/>
      <c r="SUY123" s="439"/>
      <c r="SUZ123" s="439"/>
      <c r="SVA123" s="439"/>
      <c r="SVB123" s="439"/>
      <c r="SVC123" s="439"/>
      <c r="SVD123" s="439"/>
      <c r="SVE123" s="439"/>
      <c r="SVF123" s="439"/>
      <c r="SVG123" s="439"/>
      <c r="SVH123" s="439"/>
      <c r="SVI123" s="439"/>
      <c r="SVJ123" s="439"/>
      <c r="SVK123" s="439"/>
      <c r="SVL123" s="439"/>
      <c r="SVM123" s="439"/>
      <c r="SVN123" s="439"/>
      <c r="SVO123" s="439"/>
      <c r="SVP123" s="439"/>
      <c r="SVQ123" s="439"/>
      <c r="SVR123" s="439"/>
      <c r="SVS123" s="439"/>
      <c r="SVT123" s="439"/>
      <c r="SVU123" s="439"/>
      <c r="SVV123" s="439"/>
      <c r="SVW123" s="439"/>
      <c r="SVX123" s="439"/>
      <c r="SVY123" s="439"/>
      <c r="SVZ123" s="439"/>
      <c r="SWA123" s="439"/>
      <c r="SWB123" s="439"/>
      <c r="SWC123" s="439"/>
      <c r="SWD123" s="439"/>
      <c r="SWE123" s="439"/>
      <c r="SWF123" s="439"/>
      <c r="SWG123" s="439"/>
      <c r="SWH123" s="439"/>
      <c r="SWI123" s="439"/>
      <c r="SWJ123" s="439"/>
      <c r="SWK123" s="439"/>
      <c r="SWL123" s="439"/>
      <c r="SWM123" s="439"/>
      <c r="SWN123" s="439"/>
      <c r="SWO123" s="439"/>
      <c r="SWP123" s="439"/>
      <c r="SWQ123" s="439"/>
      <c r="SWR123" s="439"/>
      <c r="SWS123" s="439"/>
      <c r="SWT123" s="439"/>
      <c r="SWU123" s="439"/>
      <c r="SWV123" s="439"/>
      <c r="SWW123" s="439"/>
      <c r="SWX123" s="439"/>
      <c r="SWY123" s="439"/>
      <c r="SWZ123" s="439"/>
      <c r="SXA123" s="439"/>
      <c r="SXB123" s="439"/>
      <c r="SXC123" s="439"/>
      <c r="SXD123" s="439"/>
      <c r="SXE123" s="439"/>
      <c r="SXF123" s="439"/>
      <c r="SXG123" s="439"/>
      <c r="SXH123" s="439"/>
      <c r="SXI123" s="439"/>
      <c r="SXJ123" s="439"/>
      <c r="SXK123" s="439"/>
      <c r="SXL123" s="439"/>
      <c r="SXM123" s="439"/>
      <c r="SXN123" s="439"/>
      <c r="SXO123" s="439"/>
      <c r="SXP123" s="439"/>
      <c r="SXQ123" s="439"/>
      <c r="SXR123" s="439"/>
      <c r="SXS123" s="439"/>
      <c r="SXT123" s="439"/>
      <c r="SXU123" s="439"/>
      <c r="SXV123" s="439"/>
      <c r="SXW123" s="439"/>
      <c r="SXX123" s="439"/>
      <c r="SXY123" s="439"/>
      <c r="SXZ123" s="439"/>
      <c r="SYA123" s="439"/>
      <c r="SYB123" s="439"/>
      <c r="SYC123" s="439"/>
      <c r="SYD123" s="439"/>
      <c r="SYE123" s="439"/>
      <c r="SYF123" s="439"/>
      <c r="SYG123" s="439"/>
      <c r="SYH123" s="439"/>
      <c r="SYI123" s="439"/>
      <c r="SYJ123" s="439"/>
      <c r="SYK123" s="439"/>
      <c r="SYL123" s="439"/>
      <c r="SYM123" s="439"/>
      <c r="SYN123" s="439"/>
      <c r="SYO123" s="439"/>
      <c r="SYP123" s="439"/>
      <c r="SYQ123" s="439"/>
      <c r="SYR123" s="439"/>
      <c r="SYS123" s="439"/>
      <c r="SYT123" s="439"/>
      <c r="SYU123" s="439"/>
      <c r="SYV123" s="439"/>
      <c r="SYW123" s="439"/>
      <c r="SYX123" s="439"/>
      <c r="SYY123" s="439"/>
      <c r="SYZ123" s="439"/>
      <c r="SZA123" s="439"/>
      <c r="SZB123" s="439"/>
      <c r="SZC123" s="439"/>
      <c r="SZD123" s="439"/>
      <c r="SZE123" s="439"/>
      <c r="SZF123" s="439"/>
      <c r="SZG123" s="439"/>
      <c r="SZH123" s="439"/>
      <c r="SZI123" s="439"/>
      <c r="SZJ123" s="439"/>
      <c r="SZK123" s="439"/>
      <c r="SZL123" s="439"/>
      <c r="SZM123" s="439"/>
      <c r="SZN123" s="439"/>
      <c r="SZO123" s="439"/>
      <c r="SZP123" s="439"/>
      <c r="SZQ123" s="439"/>
      <c r="SZR123" s="439"/>
      <c r="SZS123" s="439"/>
      <c r="SZT123" s="439"/>
      <c r="SZU123" s="439"/>
      <c r="SZV123" s="439"/>
      <c r="SZW123" s="439"/>
      <c r="SZX123" s="439"/>
      <c r="SZY123" s="439"/>
      <c r="SZZ123" s="439"/>
      <c r="TAA123" s="439"/>
      <c r="TAB123" s="439"/>
      <c r="TAC123" s="439"/>
      <c r="TAD123" s="439"/>
      <c r="TAE123" s="439"/>
      <c r="TAF123" s="439"/>
      <c r="TAG123" s="439"/>
      <c r="TAH123" s="439"/>
      <c r="TAI123" s="439"/>
      <c r="TAJ123" s="439"/>
      <c r="TAK123" s="439"/>
      <c r="TAL123" s="439"/>
      <c r="TAM123" s="439"/>
      <c r="TAN123" s="439"/>
      <c r="TAO123" s="439"/>
      <c r="TAP123" s="439"/>
      <c r="TAQ123" s="439"/>
      <c r="TAR123" s="439"/>
      <c r="TAS123" s="439"/>
      <c r="TAT123" s="439"/>
      <c r="TAU123" s="439"/>
      <c r="TAV123" s="439"/>
      <c r="TAW123" s="439"/>
      <c r="TAX123" s="439"/>
      <c r="TAY123" s="439"/>
      <c r="TAZ123" s="439"/>
      <c r="TBA123" s="439"/>
      <c r="TBB123" s="439"/>
      <c r="TBC123" s="439"/>
      <c r="TBD123" s="439"/>
      <c r="TBE123" s="439"/>
      <c r="TBF123" s="439"/>
      <c r="TBG123" s="439"/>
      <c r="TBH123" s="439"/>
      <c r="TBI123" s="439"/>
      <c r="TBJ123" s="439"/>
      <c r="TBK123" s="439"/>
      <c r="TBL123" s="439"/>
      <c r="TBM123" s="439"/>
      <c r="TBN123" s="439"/>
      <c r="TBO123" s="439"/>
      <c r="TBP123" s="439"/>
      <c r="TBQ123" s="439"/>
      <c r="TBR123" s="439"/>
      <c r="TBS123" s="439"/>
      <c r="TBT123" s="439"/>
      <c r="TBU123" s="439"/>
      <c r="TBV123" s="439"/>
      <c r="TBW123" s="439"/>
      <c r="TBX123" s="439"/>
      <c r="TBY123" s="439"/>
      <c r="TBZ123" s="439"/>
      <c r="TCA123" s="439"/>
      <c r="TCB123" s="439"/>
      <c r="TCC123" s="439"/>
      <c r="TCD123" s="439"/>
      <c r="TCE123" s="439"/>
      <c r="TCF123" s="439"/>
      <c r="TCG123" s="439"/>
      <c r="TCH123" s="439"/>
      <c r="TCI123" s="439"/>
      <c r="TCJ123" s="439"/>
      <c r="TCK123" s="439"/>
      <c r="TCL123" s="439"/>
      <c r="TCM123" s="439"/>
      <c r="TCN123" s="439"/>
      <c r="TCO123" s="439"/>
      <c r="TCP123" s="439"/>
      <c r="TCQ123" s="439"/>
      <c r="TCR123" s="439"/>
      <c r="TCS123" s="439"/>
      <c r="TCT123" s="439"/>
      <c r="TCU123" s="439"/>
      <c r="TCV123" s="439"/>
      <c r="TCW123" s="439"/>
      <c r="TCX123" s="439"/>
      <c r="TCY123" s="439"/>
      <c r="TCZ123" s="439"/>
      <c r="TDA123" s="439"/>
      <c r="TDB123" s="439"/>
      <c r="TDC123" s="439"/>
      <c r="TDD123" s="439"/>
      <c r="TDE123" s="439"/>
      <c r="TDF123" s="439"/>
      <c r="TDG123" s="439"/>
      <c r="TDH123" s="439"/>
      <c r="TDI123" s="439"/>
      <c r="TDJ123" s="439"/>
      <c r="TDK123" s="439"/>
      <c r="TDL123" s="439"/>
      <c r="TDM123" s="439"/>
      <c r="TDN123" s="439"/>
      <c r="TDO123" s="439"/>
      <c r="TDP123" s="439"/>
      <c r="TDQ123" s="439"/>
      <c r="TDR123" s="439"/>
      <c r="TDS123" s="439"/>
      <c r="TDT123" s="439"/>
      <c r="TDU123" s="439"/>
      <c r="TDV123" s="439"/>
      <c r="TDW123" s="439"/>
      <c r="TDX123" s="439"/>
      <c r="TDY123" s="439"/>
      <c r="TDZ123" s="439"/>
      <c r="TEA123" s="439"/>
      <c r="TEB123" s="439"/>
      <c r="TEC123" s="439"/>
      <c r="TED123" s="439"/>
      <c r="TEE123" s="439"/>
      <c r="TEF123" s="439"/>
      <c r="TEG123" s="439"/>
      <c r="TEH123" s="439"/>
      <c r="TEI123" s="439"/>
      <c r="TEJ123" s="439"/>
      <c r="TEK123" s="439"/>
      <c r="TEL123" s="439"/>
      <c r="TEM123" s="439"/>
      <c r="TEN123" s="439"/>
      <c r="TEO123" s="439"/>
      <c r="TEP123" s="439"/>
      <c r="TEQ123" s="439"/>
      <c r="TER123" s="439"/>
      <c r="TES123" s="439"/>
      <c r="TET123" s="439"/>
      <c r="TEU123" s="439"/>
      <c r="TEV123" s="439"/>
      <c r="TEW123" s="439"/>
      <c r="TEX123" s="439"/>
      <c r="TEY123" s="439"/>
      <c r="TEZ123" s="439"/>
      <c r="TFA123" s="439"/>
      <c r="TFB123" s="439"/>
      <c r="TFC123" s="439"/>
      <c r="TFD123" s="439"/>
      <c r="TFE123" s="439"/>
      <c r="TFF123" s="439"/>
      <c r="TFG123" s="439"/>
      <c r="TFH123" s="439"/>
      <c r="TFI123" s="439"/>
      <c r="TFJ123" s="439"/>
      <c r="TFK123" s="439"/>
      <c r="TFL123" s="439"/>
      <c r="TFM123" s="439"/>
      <c r="TFN123" s="439"/>
      <c r="TFO123" s="439"/>
      <c r="TFP123" s="439"/>
      <c r="TFQ123" s="439"/>
      <c r="TFR123" s="439"/>
      <c r="TFS123" s="439"/>
      <c r="TFT123" s="439"/>
      <c r="TFU123" s="439"/>
      <c r="TFV123" s="439"/>
      <c r="TFW123" s="439"/>
      <c r="TFX123" s="439"/>
      <c r="TFY123" s="439"/>
      <c r="TFZ123" s="439"/>
      <c r="TGA123" s="439"/>
      <c r="TGB123" s="439"/>
      <c r="TGC123" s="439"/>
      <c r="TGD123" s="439"/>
      <c r="TGE123" s="439"/>
      <c r="TGF123" s="439"/>
      <c r="TGG123" s="439"/>
      <c r="TGH123" s="439"/>
      <c r="TGI123" s="439"/>
      <c r="TGJ123" s="439"/>
      <c r="TGK123" s="439"/>
      <c r="TGL123" s="439"/>
      <c r="TGM123" s="439"/>
      <c r="TGN123" s="439"/>
      <c r="TGO123" s="439"/>
      <c r="TGP123" s="439"/>
      <c r="TGQ123" s="439"/>
      <c r="TGR123" s="439"/>
      <c r="TGS123" s="439"/>
      <c r="TGT123" s="439"/>
      <c r="TGU123" s="439"/>
      <c r="TGV123" s="439"/>
      <c r="TGW123" s="439"/>
      <c r="TGX123" s="439"/>
      <c r="TGY123" s="439"/>
      <c r="TGZ123" s="439"/>
      <c r="THA123" s="439"/>
      <c r="THB123" s="439"/>
      <c r="THC123" s="439"/>
      <c r="THD123" s="439"/>
      <c r="THE123" s="439"/>
      <c r="THF123" s="439"/>
      <c r="THG123" s="439"/>
      <c r="THH123" s="439"/>
      <c r="THI123" s="439"/>
      <c r="THJ123" s="439"/>
      <c r="THK123" s="439"/>
      <c r="THL123" s="439"/>
      <c r="THM123" s="439"/>
      <c r="THN123" s="439"/>
      <c r="THO123" s="439"/>
      <c r="THP123" s="439"/>
      <c r="THQ123" s="439"/>
      <c r="THR123" s="439"/>
      <c r="THS123" s="439"/>
      <c r="THT123" s="439"/>
      <c r="THU123" s="439"/>
      <c r="THV123" s="439"/>
      <c r="THW123" s="439"/>
      <c r="THX123" s="439"/>
      <c r="THY123" s="439"/>
      <c r="THZ123" s="439"/>
      <c r="TIA123" s="439"/>
      <c r="TIB123" s="439"/>
      <c r="TIC123" s="439"/>
      <c r="TID123" s="439"/>
      <c r="TIE123" s="439"/>
      <c r="TIF123" s="439"/>
      <c r="TIG123" s="439"/>
      <c r="TIH123" s="439"/>
      <c r="TII123" s="439"/>
      <c r="TIJ123" s="439"/>
      <c r="TIK123" s="439"/>
      <c r="TIL123" s="439"/>
      <c r="TIM123" s="439"/>
      <c r="TIN123" s="439"/>
      <c r="TIO123" s="439"/>
      <c r="TIP123" s="439"/>
      <c r="TIQ123" s="439"/>
      <c r="TIR123" s="439"/>
      <c r="TIS123" s="439"/>
      <c r="TIT123" s="439"/>
      <c r="TIU123" s="439"/>
      <c r="TIV123" s="439"/>
      <c r="TIW123" s="439"/>
      <c r="TIX123" s="439"/>
      <c r="TIY123" s="439"/>
      <c r="TIZ123" s="439"/>
      <c r="TJA123" s="439"/>
      <c r="TJB123" s="439"/>
      <c r="TJC123" s="439"/>
      <c r="TJD123" s="439"/>
      <c r="TJE123" s="439"/>
      <c r="TJF123" s="439"/>
      <c r="TJG123" s="439"/>
      <c r="TJH123" s="439"/>
      <c r="TJI123" s="439"/>
      <c r="TJJ123" s="439"/>
      <c r="TJK123" s="439"/>
      <c r="TJL123" s="439"/>
      <c r="TJM123" s="439"/>
      <c r="TJN123" s="439"/>
      <c r="TJO123" s="439"/>
      <c r="TJP123" s="439"/>
      <c r="TJQ123" s="439"/>
      <c r="TJR123" s="439"/>
      <c r="TJS123" s="439"/>
      <c r="TJT123" s="439"/>
      <c r="TJU123" s="439"/>
      <c r="TJV123" s="439"/>
      <c r="TJW123" s="439"/>
      <c r="TJX123" s="439"/>
      <c r="TJY123" s="439"/>
      <c r="TJZ123" s="439"/>
      <c r="TKA123" s="439"/>
      <c r="TKB123" s="439"/>
      <c r="TKC123" s="439"/>
      <c r="TKD123" s="439"/>
      <c r="TKE123" s="439"/>
      <c r="TKF123" s="439"/>
      <c r="TKG123" s="439"/>
      <c r="TKH123" s="439"/>
      <c r="TKI123" s="439"/>
      <c r="TKJ123" s="439"/>
      <c r="TKK123" s="439"/>
      <c r="TKL123" s="439"/>
      <c r="TKM123" s="439"/>
      <c r="TKN123" s="439"/>
      <c r="TKO123" s="439"/>
      <c r="TKP123" s="439"/>
      <c r="TKQ123" s="439"/>
      <c r="TKR123" s="439"/>
      <c r="TKS123" s="439"/>
      <c r="TKT123" s="439"/>
      <c r="TKU123" s="439"/>
      <c r="TKV123" s="439"/>
      <c r="TKW123" s="439"/>
      <c r="TKX123" s="439"/>
      <c r="TKY123" s="439"/>
      <c r="TKZ123" s="439"/>
      <c r="TLA123" s="439"/>
      <c r="TLB123" s="439"/>
      <c r="TLC123" s="439"/>
      <c r="TLD123" s="439"/>
      <c r="TLE123" s="439"/>
      <c r="TLF123" s="439"/>
      <c r="TLG123" s="439"/>
      <c r="TLH123" s="439"/>
      <c r="TLI123" s="439"/>
      <c r="TLJ123" s="439"/>
      <c r="TLK123" s="439"/>
      <c r="TLL123" s="439"/>
      <c r="TLM123" s="439"/>
      <c r="TLN123" s="439"/>
      <c r="TLO123" s="439"/>
      <c r="TLP123" s="439"/>
      <c r="TLQ123" s="439"/>
      <c r="TLR123" s="439"/>
      <c r="TLS123" s="439"/>
      <c r="TLT123" s="439"/>
      <c r="TLU123" s="439"/>
      <c r="TLV123" s="439"/>
      <c r="TLW123" s="439"/>
      <c r="TLX123" s="439"/>
      <c r="TLY123" s="439"/>
      <c r="TLZ123" s="439"/>
      <c r="TMA123" s="439"/>
      <c r="TMB123" s="439"/>
      <c r="TMC123" s="439"/>
      <c r="TMD123" s="439"/>
      <c r="TME123" s="439"/>
      <c r="TMF123" s="439"/>
      <c r="TMG123" s="439"/>
      <c r="TMH123" s="439"/>
      <c r="TMI123" s="439"/>
      <c r="TMJ123" s="439"/>
      <c r="TMK123" s="439"/>
      <c r="TML123" s="439"/>
      <c r="TMM123" s="439"/>
      <c r="TMN123" s="439"/>
      <c r="TMO123" s="439"/>
      <c r="TMP123" s="439"/>
      <c r="TMQ123" s="439"/>
      <c r="TMR123" s="439"/>
      <c r="TMS123" s="439"/>
      <c r="TMT123" s="439"/>
      <c r="TMU123" s="439"/>
      <c r="TMV123" s="439"/>
      <c r="TMW123" s="439"/>
      <c r="TMX123" s="439"/>
      <c r="TMY123" s="439"/>
      <c r="TMZ123" s="439"/>
      <c r="TNA123" s="439"/>
      <c r="TNB123" s="439"/>
      <c r="TNC123" s="439"/>
      <c r="TND123" s="439"/>
      <c r="TNE123" s="439"/>
      <c r="TNF123" s="439"/>
      <c r="TNG123" s="439"/>
      <c r="TNH123" s="439"/>
      <c r="TNI123" s="439"/>
      <c r="TNJ123" s="439"/>
      <c r="TNK123" s="439"/>
      <c r="TNL123" s="439"/>
      <c r="TNM123" s="439"/>
      <c r="TNN123" s="439"/>
      <c r="TNO123" s="439"/>
      <c r="TNP123" s="439"/>
      <c r="TNQ123" s="439"/>
      <c r="TNR123" s="439"/>
      <c r="TNS123" s="439"/>
      <c r="TNT123" s="439"/>
      <c r="TNU123" s="439"/>
      <c r="TNV123" s="439"/>
      <c r="TNW123" s="439"/>
      <c r="TNX123" s="439"/>
      <c r="TNY123" s="439"/>
      <c r="TNZ123" s="439"/>
      <c r="TOA123" s="439"/>
      <c r="TOB123" s="439"/>
      <c r="TOC123" s="439"/>
      <c r="TOD123" s="439"/>
      <c r="TOE123" s="439"/>
      <c r="TOF123" s="439"/>
      <c r="TOG123" s="439"/>
      <c r="TOH123" s="439"/>
      <c r="TOI123" s="439"/>
      <c r="TOJ123" s="439"/>
      <c r="TOK123" s="439"/>
      <c r="TOL123" s="439"/>
      <c r="TOM123" s="439"/>
      <c r="TON123" s="439"/>
      <c r="TOO123" s="439"/>
      <c r="TOP123" s="439"/>
      <c r="TOQ123" s="439"/>
      <c r="TOR123" s="439"/>
      <c r="TOS123" s="439"/>
      <c r="TOT123" s="439"/>
      <c r="TOU123" s="439"/>
      <c r="TOV123" s="439"/>
      <c r="TOW123" s="439"/>
      <c r="TOX123" s="439"/>
      <c r="TOY123" s="439"/>
      <c r="TOZ123" s="439"/>
      <c r="TPA123" s="439"/>
      <c r="TPB123" s="439"/>
      <c r="TPC123" s="439"/>
      <c r="TPD123" s="439"/>
      <c r="TPE123" s="439"/>
      <c r="TPF123" s="439"/>
      <c r="TPG123" s="439"/>
      <c r="TPH123" s="439"/>
      <c r="TPI123" s="439"/>
      <c r="TPJ123" s="439"/>
      <c r="TPK123" s="439"/>
      <c r="TPL123" s="439"/>
      <c r="TPM123" s="439"/>
      <c r="TPN123" s="439"/>
      <c r="TPO123" s="439"/>
      <c r="TPP123" s="439"/>
      <c r="TPQ123" s="439"/>
      <c r="TPR123" s="439"/>
      <c r="TPS123" s="439"/>
      <c r="TPT123" s="439"/>
      <c r="TPU123" s="439"/>
      <c r="TPV123" s="439"/>
      <c r="TPW123" s="439"/>
      <c r="TPX123" s="439"/>
      <c r="TPY123" s="439"/>
      <c r="TPZ123" s="439"/>
      <c r="TQA123" s="439"/>
      <c r="TQB123" s="439"/>
      <c r="TQC123" s="439"/>
      <c r="TQD123" s="439"/>
      <c r="TQE123" s="439"/>
      <c r="TQF123" s="439"/>
      <c r="TQG123" s="439"/>
      <c r="TQH123" s="439"/>
      <c r="TQI123" s="439"/>
      <c r="TQJ123" s="439"/>
      <c r="TQK123" s="439"/>
      <c r="TQL123" s="439"/>
      <c r="TQM123" s="439"/>
      <c r="TQN123" s="439"/>
      <c r="TQO123" s="439"/>
      <c r="TQP123" s="439"/>
      <c r="TQQ123" s="439"/>
      <c r="TQR123" s="439"/>
      <c r="TQS123" s="439"/>
      <c r="TQT123" s="439"/>
      <c r="TQU123" s="439"/>
      <c r="TQV123" s="439"/>
      <c r="TQW123" s="439"/>
      <c r="TQX123" s="439"/>
      <c r="TQY123" s="439"/>
      <c r="TQZ123" s="439"/>
      <c r="TRA123" s="439"/>
      <c r="TRB123" s="439"/>
      <c r="TRC123" s="439"/>
      <c r="TRD123" s="439"/>
      <c r="TRE123" s="439"/>
      <c r="TRF123" s="439"/>
      <c r="TRG123" s="439"/>
      <c r="TRH123" s="439"/>
      <c r="TRI123" s="439"/>
      <c r="TRJ123" s="439"/>
      <c r="TRK123" s="439"/>
      <c r="TRL123" s="439"/>
      <c r="TRM123" s="439"/>
      <c r="TRN123" s="439"/>
      <c r="TRO123" s="439"/>
      <c r="TRP123" s="439"/>
      <c r="TRQ123" s="439"/>
      <c r="TRR123" s="439"/>
      <c r="TRS123" s="439"/>
      <c r="TRT123" s="439"/>
      <c r="TRU123" s="439"/>
      <c r="TRV123" s="439"/>
      <c r="TRW123" s="439"/>
      <c r="TRX123" s="439"/>
      <c r="TRY123" s="439"/>
      <c r="TRZ123" s="439"/>
      <c r="TSA123" s="439"/>
      <c r="TSB123" s="439"/>
      <c r="TSC123" s="439"/>
      <c r="TSD123" s="439"/>
      <c r="TSE123" s="439"/>
      <c r="TSF123" s="439"/>
      <c r="TSG123" s="439"/>
      <c r="TSH123" s="439"/>
      <c r="TSI123" s="439"/>
      <c r="TSJ123" s="439"/>
      <c r="TSK123" s="439"/>
      <c r="TSL123" s="439"/>
      <c r="TSM123" s="439"/>
      <c r="TSN123" s="439"/>
      <c r="TSO123" s="439"/>
      <c r="TSP123" s="439"/>
      <c r="TSQ123" s="439"/>
      <c r="TSR123" s="439"/>
      <c r="TSS123" s="439"/>
      <c r="TST123" s="439"/>
      <c r="TSU123" s="439"/>
      <c r="TSV123" s="439"/>
      <c r="TSW123" s="439"/>
      <c r="TSX123" s="439"/>
      <c r="TSY123" s="439"/>
      <c r="TSZ123" s="439"/>
      <c r="TTA123" s="439"/>
      <c r="TTB123" s="439"/>
      <c r="TTC123" s="439"/>
      <c r="TTD123" s="439"/>
      <c r="TTE123" s="439"/>
      <c r="TTF123" s="439"/>
      <c r="TTG123" s="439"/>
      <c r="TTH123" s="439"/>
      <c r="TTI123" s="439"/>
      <c r="TTJ123" s="439"/>
      <c r="TTK123" s="439"/>
      <c r="TTL123" s="439"/>
      <c r="TTM123" s="439"/>
      <c r="TTN123" s="439"/>
      <c r="TTO123" s="439"/>
      <c r="TTP123" s="439"/>
      <c r="TTQ123" s="439"/>
      <c r="TTR123" s="439"/>
      <c r="TTS123" s="439"/>
      <c r="TTT123" s="439"/>
      <c r="TTU123" s="439"/>
      <c r="TTV123" s="439"/>
      <c r="TTW123" s="439"/>
      <c r="TTX123" s="439"/>
      <c r="TTY123" s="439"/>
      <c r="TTZ123" s="439"/>
      <c r="TUA123" s="439"/>
      <c r="TUB123" s="439"/>
      <c r="TUC123" s="439"/>
      <c r="TUD123" s="439"/>
      <c r="TUE123" s="439"/>
      <c r="TUF123" s="439"/>
      <c r="TUG123" s="439"/>
      <c r="TUH123" s="439"/>
      <c r="TUI123" s="439"/>
      <c r="TUJ123" s="439"/>
      <c r="TUK123" s="439"/>
      <c r="TUL123" s="439"/>
      <c r="TUM123" s="439"/>
      <c r="TUN123" s="439"/>
      <c r="TUO123" s="439"/>
      <c r="TUP123" s="439"/>
      <c r="TUQ123" s="439"/>
      <c r="TUR123" s="439"/>
      <c r="TUS123" s="439"/>
      <c r="TUT123" s="439"/>
      <c r="TUU123" s="439"/>
      <c r="TUV123" s="439"/>
      <c r="TUW123" s="439"/>
      <c r="TUX123" s="439"/>
      <c r="TUY123" s="439"/>
      <c r="TUZ123" s="439"/>
      <c r="TVA123" s="439"/>
      <c r="TVB123" s="439"/>
      <c r="TVC123" s="439"/>
      <c r="TVD123" s="439"/>
      <c r="TVE123" s="439"/>
      <c r="TVF123" s="439"/>
      <c r="TVG123" s="439"/>
      <c r="TVH123" s="439"/>
      <c r="TVI123" s="439"/>
      <c r="TVJ123" s="439"/>
      <c r="TVK123" s="439"/>
      <c r="TVL123" s="439"/>
      <c r="TVM123" s="439"/>
      <c r="TVN123" s="439"/>
      <c r="TVO123" s="439"/>
      <c r="TVP123" s="439"/>
      <c r="TVQ123" s="439"/>
      <c r="TVR123" s="439"/>
      <c r="TVS123" s="439"/>
      <c r="TVT123" s="439"/>
      <c r="TVU123" s="439"/>
      <c r="TVV123" s="439"/>
      <c r="TVW123" s="439"/>
      <c r="TVX123" s="439"/>
      <c r="TVY123" s="439"/>
      <c r="TVZ123" s="439"/>
      <c r="TWA123" s="439"/>
      <c r="TWB123" s="439"/>
      <c r="TWC123" s="439"/>
      <c r="TWD123" s="439"/>
      <c r="TWE123" s="439"/>
      <c r="TWF123" s="439"/>
      <c r="TWG123" s="439"/>
      <c r="TWH123" s="439"/>
      <c r="TWI123" s="439"/>
      <c r="TWJ123" s="439"/>
      <c r="TWK123" s="439"/>
      <c r="TWL123" s="439"/>
      <c r="TWM123" s="439"/>
      <c r="TWN123" s="439"/>
      <c r="TWO123" s="439"/>
      <c r="TWP123" s="439"/>
      <c r="TWQ123" s="439"/>
      <c r="TWR123" s="439"/>
      <c r="TWS123" s="439"/>
      <c r="TWT123" s="439"/>
      <c r="TWU123" s="439"/>
      <c r="TWV123" s="439"/>
      <c r="TWW123" s="439"/>
      <c r="TWX123" s="439"/>
      <c r="TWY123" s="439"/>
      <c r="TWZ123" s="439"/>
      <c r="TXA123" s="439"/>
      <c r="TXB123" s="439"/>
      <c r="TXC123" s="439"/>
      <c r="TXD123" s="439"/>
      <c r="TXE123" s="439"/>
      <c r="TXF123" s="439"/>
      <c r="TXG123" s="439"/>
      <c r="TXH123" s="439"/>
      <c r="TXI123" s="439"/>
      <c r="TXJ123" s="439"/>
      <c r="TXK123" s="439"/>
      <c r="TXL123" s="439"/>
      <c r="TXM123" s="439"/>
      <c r="TXN123" s="439"/>
      <c r="TXO123" s="439"/>
      <c r="TXP123" s="439"/>
      <c r="TXQ123" s="439"/>
      <c r="TXR123" s="439"/>
      <c r="TXS123" s="439"/>
      <c r="TXT123" s="439"/>
      <c r="TXU123" s="439"/>
      <c r="TXV123" s="439"/>
      <c r="TXW123" s="439"/>
      <c r="TXX123" s="439"/>
      <c r="TXY123" s="439"/>
      <c r="TXZ123" s="439"/>
      <c r="TYA123" s="439"/>
      <c r="TYB123" s="439"/>
      <c r="TYC123" s="439"/>
      <c r="TYD123" s="439"/>
      <c r="TYE123" s="439"/>
      <c r="TYF123" s="439"/>
      <c r="TYG123" s="439"/>
      <c r="TYH123" s="439"/>
      <c r="TYI123" s="439"/>
      <c r="TYJ123" s="439"/>
      <c r="TYK123" s="439"/>
      <c r="TYL123" s="439"/>
      <c r="TYM123" s="439"/>
      <c r="TYN123" s="439"/>
      <c r="TYO123" s="439"/>
      <c r="TYP123" s="439"/>
      <c r="TYQ123" s="439"/>
      <c r="TYR123" s="439"/>
      <c r="TYS123" s="439"/>
      <c r="TYT123" s="439"/>
      <c r="TYU123" s="439"/>
      <c r="TYV123" s="439"/>
      <c r="TYW123" s="439"/>
      <c r="TYX123" s="439"/>
      <c r="TYY123" s="439"/>
      <c r="TYZ123" s="439"/>
      <c r="TZA123" s="439"/>
      <c r="TZB123" s="439"/>
      <c r="TZC123" s="439"/>
      <c r="TZD123" s="439"/>
      <c r="TZE123" s="439"/>
      <c r="TZF123" s="439"/>
      <c r="TZG123" s="439"/>
      <c r="TZH123" s="439"/>
      <c r="TZI123" s="439"/>
      <c r="TZJ123" s="439"/>
      <c r="TZK123" s="439"/>
      <c r="TZL123" s="439"/>
      <c r="TZM123" s="439"/>
      <c r="TZN123" s="439"/>
      <c r="TZO123" s="439"/>
      <c r="TZP123" s="439"/>
      <c r="TZQ123" s="439"/>
      <c r="TZR123" s="439"/>
      <c r="TZS123" s="439"/>
      <c r="TZT123" s="439"/>
      <c r="TZU123" s="439"/>
      <c r="TZV123" s="439"/>
      <c r="TZW123" s="439"/>
      <c r="TZX123" s="439"/>
      <c r="TZY123" s="439"/>
      <c r="TZZ123" s="439"/>
      <c r="UAA123" s="439"/>
      <c r="UAB123" s="439"/>
      <c r="UAC123" s="439"/>
      <c r="UAD123" s="439"/>
      <c r="UAE123" s="439"/>
      <c r="UAF123" s="439"/>
      <c r="UAG123" s="439"/>
      <c r="UAH123" s="439"/>
      <c r="UAI123" s="439"/>
      <c r="UAJ123" s="439"/>
      <c r="UAK123" s="439"/>
      <c r="UAL123" s="439"/>
      <c r="UAM123" s="439"/>
      <c r="UAN123" s="439"/>
      <c r="UAO123" s="439"/>
      <c r="UAP123" s="439"/>
      <c r="UAQ123" s="439"/>
      <c r="UAR123" s="439"/>
      <c r="UAS123" s="439"/>
      <c r="UAT123" s="439"/>
      <c r="UAU123" s="439"/>
      <c r="UAV123" s="439"/>
      <c r="UAW123" s="439"/>
      <c r="UAX123" s="439"/>
      <c r="UAY123" s="439"/>
      <c r="UAZ123" s="439"/>
      <c r="UBA123" s="439"/>
      <c r="UBB123" s="439"/>
      <c r="UBC123" s="439"/>
      <c r="UBD123" s="439"/>
      <c r="UBE123" s="439"/>
      <c r="UBF123" s="439"/>
      <c r="UBG123" s="439"/>
      <c r="UBH123" s="439"/>
      <c r="UBI123" s="439"/>
      <c r="UBJ123" s="439"/>
      <c r="UBK123" s="439"/>
      <c r="UBL123" s="439"/>
      <c r="UBM123" s="439"/>
      <c r="UBN123" s="439"/>
      <c r="UBO123" s="439"/>
      <c r="UBP123" s="439"/>
      <c r="UBQ123" s="439"/>
      <c r="UBR123" s="439"/>
      <c r="UBS123" s="439"/>
      <c r="UBT123" s="439"/>
      <c r="UBU123" s="439"/>
      <c r="UBV123" s="439"/>
      <c r="UBW123" s="439"/>
      <c r="UBX123" s="439"/>
      <c r="UBY123" s="439"/>
      <c r="UBZ123" s="439"/>
      <c r="UCA123" s="439"/>
      <c r="UCB123" s="439"/>
      <c r="UCC123" s="439"/>
      <c r="UCD123" s="439"/>
      <c r="UCE123" s="439"/>
      <c r="UCF123" s="439"/>
      <c r="UCG123" s="439"/>
      <c r="UCH123" s="439"/>
      <c r="UCI123" s="439"/>
      <c r="UCJ123" s="439"/>
      <c r="UCK123" s="439"/>
      <c r="UCL123" s="439"/>
      <c r="UCM123" s="439"/>
      <c r="UCN123" s="439"/>
      <c r="UCO123" s="439"/>
      <c r="UCP123" s="439"/>
      <c r="UCQ123" s="439"/>
      <c r="UCR123" s="439"/>
      <c r="UCS123" s="439"/>
      <c r="UCT123" s="439"/>
      <c r="UCU123" s="439"/>
      <c r="UCV123" s="439"/>
      <c r="UCW123" s="439"/>
      <c r="UCX123" s="439"/>
      <c r="UCY123" s="439"/>
      <c r="UCZ123" s="439"/>
      <c r="UDA123" s="439"/>
      <c r="UDB123" s="439"/>
      <c r="UDC123" s="439"/>
      <c r="UDD123" s="439"/>
      <c r="UDE123" s="439"/>
      <c r="UDF123" s="439"/>
      <c r="UDG123" s="439"/>
      <c r="UDH123" s="439"/>
      <c r="UDI123" s="439"/>
      <c r="UDJ123" s="439"/>
      <c r="UDK123" s="439"/>
      <c r="UDL123" s="439"/>
      <c r="UDM123" s="439"/>
      <c r="UDN123" s="439"/>
      <c r="UDO123" s="439"/>
      <c r="UDP123" s="439"/>
      <c r="UDQ123" s="439"/>
      <c r="UDR123" s="439"/>
      <c r="UDS123" s="439"/>
      <c r="UDT123" s="439"/>
      <c r="UDU123" s="439"/>
      <c r="UDV123" s="439"/>
      <c r="UDW123" s="439"/>
      <c r="UDX123" s="439"/>
      <c r="UDY123" s="439"/>
      <c r="UDZ123" s="439"/>
      <c r="UEA123" s="439"/>
      <c r="UEB123" s="439"/>
      <c r="UEC123" s="439"/>
      <c r="UED123" s="439"/>
      <c r="UEE123" s="439"/>
      <c r="UEF123" s="439"/>
      <c r="UEG123" s="439"/>
      <c r="UEH123" s="439"/>
      <c r="UEI123" s="439"/>
      <c r="UEJ123" s="439"/>
      <c r="UEK123" s="439"/>
      <c r="UEL123" s="439"/>
      <c r="UEM123" s="439"/>
      <c r="UEN123" s="439"/>
      <c r="UEO123" s="439"/>
      <c r="UEP123" s="439"/>
      <c r="UEQ123" s="439"/>
      <c r="UER123" s="439"/>
      <c r="UES123" s="439"/>
      <c r="UET123" s="439"/>
      <c r="UEU123" s="439"/>
      <c r="UEV123" s="439"/>
      <c r="UEW123" s="439"/>
      <c r="UEX123" s="439"/>
      <c r="UEY123" s="439"/>
      <c r="UEZ123" s="439"/>
      <c r="UFA123" s="439"/>
      <c r="UFB123" s="439"/>
      <c r="UFC123" s="439"/>
      <c r="UFD123" s="439"/>
      <c r="UFE123" s="439"/>
      <c r="UFF123" s="439"/>
      <c r="UFG123" s="439"/>
      <c r="UFH123" s="439"/>
      <c r="UFI123" s="439"/>
      <c r="UFJ123" s="439"/>
      <c r="UFK123" s="439"/>
      <c r="UFL123" s="439"/>
      <c r="UFM123" s="439"/>
      <c r="UFN123" s="439"/>
      <c r="UFO123" s="439"/>
      <c r="UFP123" s="439"/>
      <c r="UFQ123" s="439"/>
      <c r="UFR123" s="439"/>
      <c r="UFS123" s="439"/>
      <c r="UFT123" s="439"/>
      <c r="UFU123" s="439"/>
      <c r="UFV123" s="439"/>
      <c r="UFW123" s="439"/>
      <c r="UFX123" s="439"/>
      <c r="UFY123" s="439"/>
      <c r="UFZ123" s="439"/>
      <c r="UGA123" s="439"/>
      <c r="UGB123" s="439"/>
      <c r="UGC123" s="439"/>
      <c r="UGD123" s="439"/>
      <c r="UGE123" s="439"/>
      <c r="UGF123" s="439"/>
      <c r="UGG123" s="439"/>
      <c r="UGH123" s="439"/>
      <c r="UGI123" s="439"/>
      <c r="UGJ123" s="439"/>
      <c r="UGK123" s="439"/>
      <c r="UGL123" s="439"/>
      <c r="UGM123" s="439"/>
      <c r="UGN123" s="439"/>
      <c r="UGO123" s="439"/>
      <c r="UGP123" s="439"/>
      <c r="UGQ123" s="439"/>
      <c r="UGR123" s="439"/>
      <c r="UGS123" s="439"/>
      <c r="UGT123" s="439"/>
      <c r="UGU123" s="439"/>
      <c r="UGV123" s="439"/>
      <c r="UGW123" s="439"/>
      <c r="UGX123" s="439"/>
      <c r="UGY123" s="439"/>
      <c r="UGZ123" s="439"/>
      <c r="UHA123" s="439"/>
      <c r="UHB123" s="439"/>
      <c r="UHC123" s="439"/>
      <c r="UHD123" s="439"/>
      <c r="UHE123" s="439"/>
      <c r="UHF123" s="439"/>
      <c r="UHG123" s="439"/>
      <c r="UHH123" s="439"/>
      <c r="UHI123" s="439"/>
      <c r="UHJ123" s="439"/>
      <c r="UHK123" s="439"/>
      <c r="UHL123" s="439"/>
      <c r="UHM123" s="439"/>
      <c r="UHN123" s="439"/>
      <c r="UHO123" s="439"/>
      <c r="UHP123" s="439"/>
      <c r="UHQ123" s="439"/>
      <c r="UHR123" s="439"/>
      <c r="UHS123" s="439"/>
      <c r="UHT123" s="439"/>
      <c r="UHU123" s="439"/>
      <c r="UHV123" s="439"/>
      <c r="UHW123" s="439"/>
      <c r="UHX123" s="439"/>
      <c r="UHY123" s="439"/>
      <c r="UHZ123" s="439"/>
      <c r="UIA123" s="439"/>
      <c r="UIB123" s="439"/>
      <c r="UIC123" s="439"/>
      <c r="UID123" s="439"/>
      <c r="UIE123" s="439"/>
      <c r="UIF123" s="439"/>
      <c r="UIG123" s="439"/>
      <c r="UIH123" s="439"/>
      <c r="UII123" s="439"/>
      <c r="UIJ123" s="439"/>
      <c r="UIK123" s="439"/>
      <c r="UIL123" s="439"/>
      <c r="UIM123" s="439"/>
      <c r="UIN123" s="439"/>
      <c r="UIO123" s="439"/>
      <c r="UIP123" s="439"/>
      <c r="UIQ123" s="439"/>
      <c r="UIR123" s="439"/>
      <c r="UIS123" s="439"/>
      <c r="UIT123" s="439"/>
      <c r="UIU123" s="439"/>
      <c r="UIV123" s="439"/>
      <c r="UIW123" s="439"/>
      <c r="UIX123" s="439"/>
      <c r="UIY123" s="439"/>
      <c r="UIZ123" s="439"/>
      <c r="UJA123" s="439"/>
      <c r="UJB123" s="439"/>
      <c r="UJC123" s="439"/>
      <c r="UJD123" s="439"/>
      <c r="UJE123" s="439"/>
      <c r="UJF123" s="439"/>
      <c r="UJG123" s="439"/>
      <c r="UJH123" s="439"/>
      <c r="UJI123" s="439"/>
      <c r="UJJ123" s="439"/>
      <c r="UJK123" s="439"/>
      <c r="UJL123" s="439"/>
      <c r="UJM123" s="439"/>
      <c r="UJN123" s="439"/>
      <c r="UJO123" s="439"/>
      <c r="UJP123" s="439"/>
      <c r="UJQ123" s="439"/>
      <c r="UJR123" s="439"/>
      <c r="UJS123" s="439"/>
      <c r="UJT123" s="439"/>
      <c r="UJU123" s="439"/>
      <c r="UJV123" s="439"/>
      <c r="UJW123" s="439"/>
      <c r="UJX123" s="439"/>
      <c r="UJY123" s="439"/>
      <c r="UJZ123" s="439"/>
      <c r="UKA123" s="439"/>
      <c r="UKB123" s="439"/>
      <c r="UKC123" s="439"/>
      <c r="UKD123" s="439"/>
      <c r="UKE123" s="439"/>
      <c r="UKF123" s="439"/>
      <c r="UKG123" s="439"/>
      <c r="UKH123" s="439"/>
      <c r="UKI123" s="439"/>
      <c r="UKJ123" s="439"/>
      <c r="UKK123" s="439"/>
      <c r="UKL123" s="439"/>
      <c r="UKM123" s="439"/>
      <c r="UKN123" s="439"/>
      <c r="UKO123" s="439"/>
      <c r="UKP123" s="439"/>
      <c r="UKQ123" s="439"/>
      <c r="UKR123" s="439"/>
      <c r="UKS123" s="439"/>
      <c r="UKT123" s="439"/>
      <c r="UKU123" s="439"/>
      <c r="UKV123" s="439"/>
      <c r="UKW123" s="439"/>
      <c r="UKX123" s="439"/>
      <c r="UKY123" s="439"/>
      <c r="UKZ123" s="439"/>
      <c r="ULA123" s="439"/>
      <c r="ULB123" s="439"/>
      <c r="ULC123" s="439"/>
      <c r="ULD123" s="439"/>
      <c r="ULE123" s="439"/>
      <c r="ULF123" s="439"/>
      <c r="ULG123" s="439"/>
      <c r="ULH123" s="439"/>
      <c r="ULI123" s="439"/>
      <c r="ULJ123" s="439"/>
      <c r="ULK123" s="439"/>
      <c r="ULL123" s="439"/>
      <c r="ULM123" s="439"/>
      <c r="ULN123" s="439"/>
      <c r="ULO123" s="439"/>
      <c r="ULP123" s="439"/>
      <c r="ULQ123" s="439"/>
      <c r="ULR123" s="439"/>
      <c r="ULS123" s="439"/>
      <c r="ULT123" s="439"/>
      <c r="ULU123" s="439"/>
      <c r="ULV123" s="439"/>
      <c r="ULW123" s="439"/>
      <c r="ULX123" s="439"/>
      <c r="ULY123" s="439"/>
      <c r="ULZ123" s="439"/>
      <c r="UMA123" s="439"/>
      <c r="UMB123" s="439"/>
      <c r="UMC123" s="439"/>
      <c r="UMD123" s="439"/>
      <c r="UME123" s="439"/>
      <c r="UMF123" s="439"/>
      <c r="UMG123" s="439"/>
      <c r="UMH123" s="439"/>
      <c r="UMI123" s="439"/>
      <c r="UMJ123" s="439"/>
      <c r="UMK123" s="439"/>
      <c r="UML123" s="439"/>
      <c r="UMM123" s="439"/>
      <c r="UMN123" s="439"/>
      <c r="UMO123" s="439"/>
      <c r="UMP123" s="439"/>
      <c r="UMQ123" s="439"/>
      <c r="UMR123" s="439"/>
      <c r="UMS123" s="439"/>
      <c r="UMT123" s="439"/>
      <c r="UMU123" s="439"/>
      <c r="UMV123" s="439"/>
      <c r="UMW123" s="439"/>
      <c r="UMX123" s="439"/>
      <c r="UMY123" s="439"/>
      <c r="UMZ123" s="439"/>
      <c r="UNA123" s="439"/>
      <c r="UNB123" s="439"/>
      <c r="UNC123" s="439"/>
      <c r="UND123" s="439"/>
      <c r="UNE123" s="439"/>
      <c r="UNF123" s="439"/>
      <c r="UNG123" s="439"/>
      <c r="UNH123" s="439"/>
      <c r="UNI123" s="439"/>
      <c r="UNJ123" s="439"/>
      <c r="UNK123" s="439"/>
      <c r="UNL123" s="439"/>
      <c r="UNM123" s="439"/>
      <c r="UNN123" s="439"/>
      <c r="UNO123" s="439"/>
      <c r="UNP123" s="439"/>
      <c r="UNQ123" s="439"/>
      <c r="UNR123" s="439"/>
      <c r="UNS123" s="439"/>
      <c r="UNT123" s="439"/>
      <c r="UNU123" s="439"/>
      <c r="UNV123" s="439"/>
      <c r="UNW123" s="439"/>
      <c r="UNX123" s="439"/>
      <c r="UNY123" s="439"/>
      <c r="UNZ123" s="439"/>
      <c r="UOA123" s="439"/>
      <c r="UOB123" s="439"/>
      <c r="UOC123" s="439"/>
      <c r="UOD123" s="439"/>
      <c r="UOE123" s="439"/>
      <c r="UOF123" s="439"/>
      <c r="UOG123" s="439"/>
      <c r="UOH123" s="439"/>
      <c r="UOI123" s="439"/>
      <c r="UOJ123" s="439"/>
      <c r="UOK123" s="439"/>
      <c r="UOL123" s="439"/>
      <c r="UOM123" s="439"/>
      <c r="UON123" s="439"/>
      <c r="UOO123" s="439"/>
      <c r="UOP123" s="439"/>
      <c r="UOQ123" s="439"/>
      <c r="UOR123" s="439"/>
      <c r="UOS123" s="439"/>
      <c r="UOT123" s="439"/>
      <c r="UOU123" s="439"/>
      <c r="UOV123" s="439"/>
      <c r="UOW123" s="439"/>
      <c r="UOX123" s="439"/>
      <c r="UOY123" s="439"/>
      <c r="UOZ123" s="439"/>
      <c r="UPA123" s="439"/>
      <c r="UPB123" s="439"/>
      <c r="UPC123" s="439"/>
      <c r="UPD123" s="439"/>
      <c r="UPE123" s="439"/>
      <c r="UPF123" s="439"/>
      <c r="UPG123" s="439"/>
      <c r="UPH123" s="439"/>
      <c r="UPI123" s="439"/>
      <c r="UPJ123" s="439"/>
      <c r="UPK123" s="439"/>
      <c r="UPL123" s="439"/>
      <c r="UPM123" s="439"/>
      <c r="UPN123" s="439"/>
      <c r="UPO123" s="439"/>
      <c r="UPP123" s="439"/>
      <c r="UPQ123" s="439"/>
      <c r="UPR123" s="439"/>
      <c r="UPS123" s="439"/>
      <c r="UPT123" s="439"/>
      <c r="UPU123" s="439"/>
      <c r="UPV123" s="439"/>
      <c r="UPW123" s="439"/>
      <c r="UPX123" s="439"/>
      <c r="UPY123" s="439"/>
      <c r="UPZ123" s="439"/>
      <c r="UQA123" s="439"/>
      <c r="UQB123" s="439"/>
      <c r="UQC123" s="439"/>
      <c r="UQD123" s="439"/>
      <c r="UQE123" s="439"/>
      <c r="UQF123" s="439"/>
      <c r="UQG123" s="439"/>
      <c r="UQH123" s="439"/>
      <c r="UQI123" s="439"/>
      <c r="UQJ123" s="439"/>
      <c r="UQK123" s="439"/>
      <c r="UQL123" s="439"/>
      <c r="UQM123" s="439"/>
      <c r="UQN123" s="439"/>
      <c r="UQO123" s="439"/>
      <c r="UQP123" s="439"/>
      <c r="UQQ123" s="439"/>
      <c r="UQR123" s="439"/>
      <c r="UQS123" s="439"/>
      <c r="UQT123" s="439"/>
      <c r="UQU123" s="439"/>
      <c r="UQV123" s="439"/>
      <c r="UQW123" s="439"/>
      <c r="UQX123" s="439"/>
      <c r="UQY123" s="439"/>
      <c r="UQZ123" s="439"/>
      <c r="URA123" s="439"/>
      <c r="URB123" s="439"/>
      <c r="URC123" s="439"/>
      <c r="URD123" s="439"/>
      <c r="URE123" s="439"/>
      <c r="URF123" s="439"/>
      <c r="URG123" s="439"/>
      <c r="URH123" s="439"/>
      <c r="URI123" s="439"/>
      <c r="URJ123" s="439"/>
      <c r="URK123" s="439"/>
      <c r="URL123" s="439"/>
      <c r="URM123" s="439"/>
      <c r="URN123" s="439"/>
      <c r="URO123" s="439"/>
      <c r="URP123" s="439"/>
      <c r="URQ123" s="439"/>
      <c r="URR123" s="439"/>
      <c r="URS123" s="439"/>
      <c r="URT123" s="439"/>
      <c r="URU123" s="439"/>
      <c r="URV123" s="439"/>
      <c r="URW123" s="439"/>
      <c r="URX123" s="439"/>
      <c r="URY123" s="439"/>
      <c r="URZ123" s="439"/>
      <c r="USA123" s="439"/>
      <c r="USB123" s="439"/>
      <c r="USC123" s="439"/>
      <c r="USD123" s="439"/>
      <c r="USE123" s="439"/>
      <c r="USF123" s="439"/>
      <c r="USG123" s="439"/>
      <c r="USH123" s="439"/>
      <c r="USI123" s="439"/>
      <c r="USJ123" s="439"/>
      <c r="USK123" s="439"/>
      <c r="USL123" s="439"/>
      <c r="USM123" s="439"/>
      <c r="USN123" s="439"/>
      <c r="USO123" s="439"/>
      <c r="USP123" s="439"/>
      <c r="USQ123" s="439"/>
      <c r="USR123" s="439"/>
      <c r="USS123" s="439"/>
      <c r="UST123" s="439"/>
      <c r="USU123" s="439"/>
      <c r="USV123" s="439"/>
      <c r="USW123" s="439"/>
      <c r="USX123" s="439"/>
      <c r="USY123" s="439"/>
      <c r="USZ123" s="439"/>
      <c r="UTA123" s="439"/>
      <c r="UTB123" s="439"/>
      <c r="UTC123" s="439"/>
      <c r="UTD123" s="439"/>
      <c r="UTE123" s="439"/>
      <c r="UTF123" s="439"/>
      <c r="UTG123" s="439"/>
      <c r="UTH123" s="439"/>
      <c r="UTI123" s="439"/>
      <c r="UTJ123" s="439"/>
      <c r="UTK123" s="439"/>
      <c r="UTL123" s="439"/>
      <c r="UTM123" s="439"/>
      <c r="UTN123" s="439"/>
      <c r="UTO123" s="439"/>
      <c r="UTP123" s="439"/>
      <c r="UTQ123" s="439"/>
      <c r="UTR123" s="439"/>
      <c r="UTS123" s="439"/>
      <c r="UTT123" s="439"/>
      <c r="UTU123" s="439"/>
      <c r="UTV123" s="439"/>
      <c r="UTW123" s="439"/>
      <c r="UTX123" s="439"/>
      <c r="UTY123" s="439"/>
      <c r="UTZ123" s="439"/>
      <c r="UUA123" s="439"/>
      <c r="UUB123" s="439"/>
      <c r="UUC123" s="439"/>
      <c r="UUD123" s="439"/>
      <c r="UUE123" s="439"/>
      <c r="UUF123" s="439"/>
      <c r="UUG123" s="439"/>
      <c r="UUH123" s="439"/>
      <c r="UUI123" s="439"/>
      <c r="UUJ123" s="439"/>
      <c r="UUK123" s="439"/>
      <c r="UUL123" s="439"/>
      <c r="UUM123" s="439"/>
      <c r="UUN123" s="439"/>
      <c r="UUO123" s="439"/>
      <c r="UUP123" s="439"/>
      <c r="UUQ123" s="439"/>
      <c r="UUR123" s="439"/>
      <c r="UUS123" s="439"/>
      <c r="UUT123" s="439"/>
      <c r="UUU123" s="439"/>
      <c r="UUV123" s="439"/>
      <c r="UUW123" s="439"/>
      <c r="UUX123" s="439"/>
      <c r="UUY123" s="439"/>
      <c r="UUZ123" s="439"/>
      <c r="UVA123" s="439"/>
      <c r="UVB123" s="439"/>
      <c r="UVC123" s="439"/>
      <c r="UVD123" s="439"/>
      <c r="UVE123" s="439"/>
      <c r="UVF123" s="439"/>
      <c r="UVG123" s="439"/>
      <c r="UVH123" s="439"/>
      <c r="UVI123" s="439"/>
      <c r="UVJ123" s="439"/>
      <c r="UVK123" s="439"/>
      <c r="UVL123" s="439"/>
      <c r="UVM123" s="439"/>
      <c r="UVN123" s="439"/>
      <c r="UVO123" s="439"/>
      <c r="UVP123" s="439"/>
      <c r="UVQ123" s="439"/>
      <c r="UVR123" s="439"/>
      <c r="UVS123" s="439"/>
      <c r="UVT123" s="439"/>
      <c r="UVU123" s="439"/>
      <c r="UVV123" s="439"/>
      <c r="UVW123" s="439"/>
      <c r="UVX123" s="439"/>
      <c r="UVY123" s="439"/>
      <c r="UVZ123" s="439"/>
      <c r="UWA123" s="439"/>
      <c r="UWB123" s="439"/>
      <c r="UWC123" s="439"/>
      <c r="UWD123" s="439"/>
      <c r="UWE123" s="439"/>
      <c r="UWF123" s="439"/>
      <c r="UWG123" s="439"/>
      <c r="UWH123" s="439"/>
      <c r="UWI123" s="439"/>
      <c r="UWJ123" s="439"/>
      <c r="UWK123" s="439"/>
      <c r="UWL123" s="439"/>
      <c r="UWM123" s="439"/>
      <c r="UWN123" s="439"/>
      <c r="UWO123" s="439"/>
      <c r="UWP123" s="439"/>
      <c r="UWQ123" s="439"/>
      <c r="UWR123" s="439"/>
      <c r="UWS123" s="439"/>
      <c r="UWT123" s="439"/>
      <c r="UWU123" s="439"/>
      <c r="UWV123" s="439"/>
      <c r="UWW123" s="439"/>
      <c r="UWX123" s="439"/>
      <c r="UWY123" s="439"/>
      <c r="UWZ123" s="439"/>
      <c r="UXA123" s="439"/>
      <c r="UXB123" s="439"/>
      <c r="UXC123" s="439"/>
      <c r="UXD123" s="439"/>
      <c r="UXE123" s="439"/>
      <c r="UXF123" s="439"/>
      <c r="UXG123" s="439"/>
      <c r="UXH123" s="439"/>
      <c r="UXI123" s="439"/>
      <c r="UXJ123" s="439"/>
      <c r="UXK123" s="439"/>
      <c r="UXL123" s="439"/>
      <c r="UXM123" s="439"/>
      <c r="UXN123" s="439"/>
      <c r="UXO123" s="439"/>
      <c r="UXP123" s="439"/>
      <c r="UXQ123" s="439"/>
      <c r="UXR123" s="439"/>
      <c r="UXS123" s="439"/>
      <c r="UXT123" s="439"/>
      <c r="UXU123" s="439"/>
      <c r="UXV123" s="439"/>
      <c r="UXW123" s="439"/>
      <c r="UXX123" s="439"/>
      <c r="UXY123" s="439"/>
      <c r="UXZ123" s="439"/>
      <c r="UYA123" s="439"/>
      <c r="UYB123" s="439"/>
      <c r="UYC123" s="439"/>
      <c r="UYD123" s="439"/>
      <c r="UYE123" s="439"/>
      <c r="UYF123" s="439"/>
      <c r="UYG123" s="439"/>
      <c r="UYH123" s="439"/>
      <c r="UYI123" s="439"/>
      <c r="UYJ123" s="439"/>
      <c r="UYK123" s="439"/>
      <c r="UYL123" s="439"/>
      <c r="UYM123" s="439"/>
      <c r="UYN123" s="439"/>
      <c r="UYO123" s="439"/>
      <c r="UYP123" s="439"/>
      <c r="UYQ123" s="439"/>
      <c r="UYR123" s="439"/>
      <c r="UYS123" s="439"/>
      <c r="UYT123" s="439"/>
      <c r="UYU123" s="439"/>
      <c r="UYV123" s="439"/>
      <c r="UYW123" s="439"/>
      <c r="UYX123" s="439"/>
      <c r="UYY123" s="439"/>
      <c r="UYZ123" s="439"/>
      <c r="UZA123" s="439"/>
      <c r="UZB123" s="439"/>
      <c r="UZC123" s="439"/>
      <c r="UZD123" s="439"/>
      <c r="UZE123" s="439"/>
      <c r="UZF123" s="439"/>
      <c r="UZG123" s="439"/>
      <c r="UZH123" s="439"/>
      <c r="UZI123" s="439"/>
      <c r="UZJ123" s="439"/>
      <c r="UZK123" s="439"/>
      <c r="UZL123" s="439"/>
      <c r="UZM123" s="439"/>
      <c r="UZN123" s="439"/>
      <c r="UZO123" s="439"/>
      <c r="UZP123" s="439"/>
      <c r="UZQ123" s="439"/>
      <c r="UZR123" s="439"/>
      <c r="UZS123" s="439"/>
      <c r="UZT123" s="439"/>
      <c r="UZU123" s="439"/>
      <c r="UZV123" s="439"/>
      <c r="UZW123" s="439"/>
      <c r="UZX123" s="439"/>
      <c r="UZY123" s="439"/>
      <c r="UZZ123" s="439"/>
      <c r="VAA123" s="439"/>
      <c r="VAB123" s="439"/>
      <c r="VAC123" s="439"/>
      <c r="VAD123" s="439"/>
      <c r="VAE123" s="439"/>
      <c r="VAF123" s="439"/>
      <c r="VAG123" s="439"/>
      <c r="VAH123" s="439"/>
      <c r="VAI123" s="439"/>
      <c r="VAJ123" s="439"/>
      <c r="VAK123" s="439"/>
      <c r="VAL123" s="439"/>
      <c r="VAM123" s="439"/>
      <c r="VAN123" s="439"/>
      <c r="VAO123" s="439"/>
      <c r="VAP123" s="439"/>
      <c r="VAQ123" s="439"/>
      <c r="VAR123" s="439"/>
      <c r="VAS123" s="439"/>
      <c r="VAT123" s="439"/>
      <c r="VAU123" s="439"/>
      <c r="VAV123" s="439"/>
      <c r="VAW123" s="439"/>
      <c r="VAX123" s="439"/>
      <c r="VAY123" s="439"/>
      <c r="VAZ123" s="439"/>
      <c r="VBA123" s="439"/>
      <c r="VBB123" s="439"/>
      <c r="VBC123" s="439"/>
      <c r="VBD123" s="439"/>
      <c r="VBE123" s="439"/>
      <c r="VBF123" s="439"/>
      <c r="VBG123" s="439"/>
      <c r="VBH123" s="439"/>
      <c r="VBI123" s="439"/>
      <c r="VBJ123" s="439"/>
      <c r="VBK123" s="439"/>
      <c r="VBL123" s="439"/>
      <c r="VBM123" s="439"/>
      <c r="VBN123" s="439"/>
      <c r="VBO123" s="439"/>
      <c r="VBP123" s="439"/>
      <c r="VBQ123" s="439"/>
      <c r="VBR123" s="439"/>
      <c r="VBS123" s="439"/>
      <c r="VBT123" s="439"/>
      <c r="VBU123" s="439"/>
      <c r="VBV123" s="439"/>
      <c r="VBW123" s="439"/>
      <c r="VBX123" s="439"/>
      <c r="VBY123" s="439"/>
      <c r="VBZ123" s="439"/>
      <c r="VCA123" s="439"/>
      <c r="VCB123" s="439"/>
      <c r="VCC123" s="439"/>
      <c r="VCD123" s="439"/>
      <c r="VCE123" s="439"/>
      <c r="VCF123" s="439"/>
      <c r="VCG123" s="439"/>
      <c r="VCH123" s="439"/>
      <c r="VCI123" s="439"/>
      <c r="VCJ123" s="439"/>
      <c r="VCK123" s="439"/>
      <c r="VCL123" s="439"/>
      <c r="VCM123" s="439"/>
      <c r="VCN123" s="439"/>
      <c r="VCO123" s="439"/>
      <c r="VCP123" s="439"/>
      <c r="VCQ123" s="439"/>
      <c r="VCR123" s="439"/>
      <c r="VCS123" s="439"/>
      <c r="VCT123" s="439"/>
      <c r="VCU123" s="439"/>
      <c r="VCV123" s="439"/>
      <c r="VCW123" s="439"/>
      <c r="VCX123" s="439"/>
      <c r="VCY123" s="439"/>
      <c r="VCZ123" s="439"/>
      <c r="VDA123" s="439"/>
      <c r="VDB123" s="439"/>
      <c r="VDC123" s="439"/>
      <c r="VDD123" s="439"/>
      <c r="VDE123" s="439"/>
      <c r="VDF123" s="439"/>
      <c r="VDG123" s="439"/>
      <c r="VDH123" s="439"/>
      <c r="VDI123" s="439"/>
      <c r="VDJ123" s="439"/>
      <c r="VDK123" s="439"/>
      <c r="VDL123" s="439"/>
      <c r="VDM123" s="439"/>
      <c r="VDN123" s="439"/>
      <c r="VDO123" s="439"/>
      <c r="VDP123" s="439"/>
      <c r="VDQ123" s="439"/>
      <c r="VDR123" s="439"/>
      <c r="VDS123" s="439"/>
      <c r="VDT123" s="439"/>
      <c r="VDU123" s="439"/>
      <c r="VDV123" s="439"/>
      <c r="VDW123" s="439"/>
      <c r="VDX123" s="439"/>
      <c r="VDY123" s="439"/>
      <c r="VDZ123" s="439"/>
      <c r="VEA123" s="439"/>
      <c r="VEB123" s="439"/>
      <c r="VEC123" s="439"/>
      <c r="VED123" s="439"/>
      <c r="VEE123" s="439"/>
      <c r="VEF123" s="439"/>
      <c r="VEG123" s="439"/>
      <c r="VEH123" s="439"/>
      <c r="VEI123" s="439"/>
      <c r="VEJ123" s="439"/>
      <c r="VEK123" s="439"/>
      <c r="VEL123" s="439"/>
      <c r="VEM123" s="439"/>
      <c r="VEN123" s="439"/>
      <c r="VEO123" s="439"/>
      <c r="VEP123" s="439"/>
      <c r="VEQ123" s="439"/>
      <c r="VER123" s="439"/>
      <c r="VES123" s="439"/>
      <c r="VET123" s="439"/>
      <c r="VEU123" s="439"/>
      <c r="VEV123" s="439"/>
      <c r="VEW123" s="439"/>
      <c r="VEX123" s="439"/>
      <c r="VEY123" s="439"/>
      <c r="VEZ123" s="439"/>
      <c r="VFA123" s="439"/>
      <c r="VFB123" s="439"/>
      <c r="VFC123" s="439"/>
      <c r="VFD123" s="439"/>
      <c r="VFE123" s="439"/>
      <c r="VFF123" s="439"/>
      <c r="VFG123" s="439"/>
      <c r="VFH123" s="439"/>
      <c r="VFI123" s="439"/>
      <c r="VFJ123" s="439"/>
      <c r="VFK123" s="439"/>
      <c r="VFL123" s="439"/>
      <c r="VFM123" s="439"/>
      <c r="VFN123" s="439"/>
      <c r="VFO123" s="439"/>
      <c r="VFP123" s="439"/>
      <c r="VFQ123" s="439"/>
      <c r="VFR123" s="439"/>
      <c r="VFS123" s="439"/>
      <c r="VFT123" s="439"/>
      <c r="VFU123" s="439"/>
      <c r="VFV123" s="439"/>
      <c r="VFW123" s="439"/>
      <c r="VFX123" s="439"/>
      <c r="VFY123" s="439"/>
      <c r="VFZ123" s="439"/>
      <c r="VGA123" s="439"/>
      <c r="VGB123" s="439"/>
      <c r="VGC123" s="439"/>
      <c r="VGD123" s="439"/>
      <c r="VGE123" s="439"/>
      <c r="VGF123" s="439"/>
      <c r="VGG123" s="439"/>
      <c r="VGH123" s="439"/>
      <c r="VGI123" s="439"/>
      <c r="VGJ123" s="439"/>
      <c r="VGK123" s="439"/>
      <c r="VGL123" s="439"/>
      <c r="VGM123" s="439"/>
      <c r="VGN123" s="439"/>
      <c r="VGO123" s="439"/>
      <c r="VGP123" s="439"/>
      <c r="VGQ123" s="439"/>
      <c r="VGR123" s="439"/>
      <c r="VGS123" s="439"/>
      <c r="VGT123" s="439"/>
      <c r="VGU123" s="439"/>
      <c r="VGV123" s="439"/>
      <c r="VGW123" s="439"/>
      <c r="VGX123" s="439"/>
      <c r="VGY123" s="439"/>
      <c r="VGZ123" s="439"/>
      <c r="VHA123" s="439"/>
      <c r="VHB123" s="439"/>
      <c r="VHC123" s="439"/>
      <c r="VHD123" s="439"/>
      <c r="VHE123" s="439"/>
      <c r="VHF123" s="439"/>
      <c r="VHG123" s="439"/>
      <c r="VHH123" s="439"/>
      <c r="VHI123" s="439"/>
      <c r="VHJ123" s="439"/>
      <c r="VHK123" s="439"/>
      <c r="VHL123" s="439"/>
      <c r="VHM123" s="439"/>
      <c r="VHN123" s="439"/>
      <c r="VHO123" s="439"/>
      <c r="VHP123" s="439"/>
      <c r="VHQ123" s="439"/>
      <c r="VHR123" s="439"/>
      <c r="VHS123" s="439"/>
      <c r="VHT123" s="439"/>
      <c r="VHU123" s="439"/>
      <c r="VHV123" s="439"/>
      <c r="VHW123" s="439"/>
      <c r="VHX123" s="439"/>
      <c r="VHY123" s="439"/>
      <c r="VHZ123" s="439"/>
      <c r="VIA123" s="439"/>
      <c r="VIB123" s="439"/>
      <c r="VIC123" s="439"/>
      <c r="VID123" s="439"/>
      <c r="VIE123" s="439"/>
      <c r="VIF123" s="439"/>
      <c r="VIG123" s="439"/>
      <c r="VIH123" s="439"/>
      <c r="VII123" s="439"/>
      <c r="VIJ123" s="439"/>
      <c r="VIK123" s="439"/>
      <c r="VIL123" s="439"/>
      <c r="VIM123" s="439"/>
      <c r="VIN123" s="439"/>
      <c r="VIO123" s="439"/>
      <c r="VIP123" s="439"/>
      <c r="VIQ123" s="439"/>
      <c r="VIR123" s="439"/>
      <c r="VIS123" s="439"/>
      <c r="VIT123" s="439"/>
      <c r="VIU123" s="439"/>
      <c r="VIV123" s="439"/>
      <c r="VIW123" s="439"/>
      <c r="VIX123" s="439"/>
      <c r="VIY123" s="439"/>
      <c r="VIZ123" s="439"/>
      <c r="VJA123" s="439"/>
      <c r="VJB123" s="439"/>
      <c r="VJC123" s="439"/>
      <c r="VJD123" s="439"/>
      <c r="VJE123" s="439"/>
      <c r="VJF123" s="439"/>
      <c r="VJG123" s="439"/>
      <c r="VJH123" s="439"/>
      <c r="VJI123" s="439"/>
      <c r="VJJ123" s="439"/>
      <c r="VJK123" s="439"/>
      <c r="VJL123" s="439"/>
      <c r="VJM123" s="439"/>
      <c r="VJN123" s="439"/>
      <c r="VJO123" s="439"/>
      <c r="VJP123" s="439"/>
      <c r="VJQ123" s="439"/>
      <c r="VJR123" s="439"/>
      <c r="VJS123" s="439"/>
      <c r="VJT123" s="439"/>
      <c r="VJU123" s="439"/>
      <c r="VJV123" s="439"/>
      <c r="VJW123" s="439"/>
      <c r="VJX123" s="439"/>
      <c r="VJY123" s="439"/>
      <c r="VJZ123" s="439"/>
      <c r="VKA123" s="439"/>
      <c r="VKB123" s="439"/>
      <c r="VKC123" s="439"/>
      <c r="VKD123" s="439"/>
      <c r="VKE123" s="439"/>
      <c r="VKF123" s="439"/>
      <c r="VKG123" s="439"/>
      <c r="VKH123" s="439"/>
      <c r="VKI123" s="439"/>
      <c r="VKJ123" s="439"/>
      <c r="VKK123" s="439"/>
      <c r="VKL123" s="439"/>
      <c r="VKM123" s="439"/>
      <c r="VKN123" s="439"/>
      <c r="VKO123" s="439"/>
      <c r="VKP123" s="439"/>
      <c r="VKQ123" s="439"/>
      <c r="VKR123" s="439"/>
      <c r="VKS123" s="439"/>
      <c r="VKT123" s="439"/>
      <c r="VKU123" s="439"/>
      <c r="VKV123" s="439"/>
      <c r="VKW123" s="439"/>
      <c r="VKX123" s="439"/>
      <c r="VKY123" s="439"/>
      <c r="VKZ123" s="439"/>
      <c r="VLA123" s="439"/>
      <c r="VLB123" s="439"/>
      <c r="VLC123" s="439"/>
      <c r="VLD123" s="439"/>
      <c r="VLE123" s="439"/>
      <c r="VLF123" s="439"/>
      <c r="VLG123" s="439"/>
      <c r="VLH123" s="439"/>
      <c r="VLI123" s="439"/>
      <c r="VLJ123" s="439"/>
      <c r="VLK123" s="439"/>
      <c r="VLL123" s="439"/>
      <c r="VLM123" s="439"/>
      <c r="VLN123" s="439"/>
      <c r="VLO123" s="439"/>
      <c r="VLP123" s="439"/>
      <c r="VLQ123" s="439"/>
      <c r="VLR123" s="439"/>
      <c r="VLS123" s="439"/>
      <c r="VLT123" s="439"/>
      <c r="VLU123" s="439"/>
      <c r="VLV123" s="439"/>
      <c r="VLW123" s="439"/>
      <c r="VLX123" s="439"/>
      <c r="VLY123" s="439"/>
      <c r="VLZ123" s="439"/>
      <c r="VMA123" s="439"/>
      <c r="VMB123" s="439"/>
      <c r="VMC123" s="439"/>
      <c r="VMD123" s="439"/>
      <c r="VME123" s="439"/>
      <c r="VMF123" s="439"/>
      <c r="VMG123" s="439"/>
      <c r="VMH123" s="439"/>
      <c r="VMI123" s="439"/>
      <c r="VMJ123" s="439"/>
      <c r="VMK123" s="439"/>
      <c r="VML123" s="439"/>
      <c r="VMM123" s="439"/>
      <c r="VMN123" s="439"/>
      <c r="VMO123" s="439"/>
      <c r="VMP123" s="439"/>
      <c r="VMQ123" s="439"/>
      <c r="VMR123" s="439"/>
      <c r="VMS123" s="439"/>
      <c r="VMT123" s="439"/>
      <c r="VMU123" s="439"/>
      <c r="VMV123" s="439"/>
      <c r="VMW123" s="439"/>
      <c r="VMX123" s="439"/>
      <c r="VMY123" s="439"/>
      <c r="VMZ123" s="439"/>
      <c r="VNA123" s="439"/>
      <c r="VNB123" s="439"/>
      <c r="VNC123" s="439"/>
      <c r="VND123" s="439"/>
      <c r="VNE123" s="439"/>
      <c r="VNF123" s="439"/>
      <c r="VNG123" s="439"/>
      <c r="VNH123" s="439"/>
      <c r="VNI123" s="439"/>
      <c r="VNJ123" s="439"/>
      <c r="VNK123" s="439"/>
      <c r="VNL123" s="439"/>
      <c r="VNM123" s="439"/>
      <c r="VNN123" s="439"/>
      <c r="VNO123" s="439"/>
      <c r="VNP123" s="439"/>
      <c r="VNQ123" s="439"/>
      <c r="VNR123" s="439"/>
      <c r="VNS123" s="439"/>
      <c r="VNT123" s="439"/>
      <c r="VNU123" s="439"/>
      <c r="VNV123" s="439"/>
      <c r="VNW123" s="439"/>
      <c r="VNX123" s="439"/>
      <c r="VNY123" s="439"/>
      <c r="VNZ123" s="439"/>
      <c r="VOA123" s="439"/>
      <c r="VOB123" s="439"/>
      <c r="VOC123" s="439"/>
      <c r="VOD123" s="439"/>
      <c r="VOE123" s="439"/>
      <c r="VOF123" s="439"/>
      <c r="VOG123" s="439"/>
      <c r="VOH123" s="439"/>
      <c r="VOI123" s="439"/>
      <c r="VOJ123" s="439"/>
      <c r="VOK123" s="439"/>
      <c r="VOL123" s="439"/>
      <c r="VOM123" s="439"/>
      <c r="VON123" s="439"/>
      <c r="VOO123" s="439"/>
      <c r="VOP123" s="439"/>
      <c r="VOQ123" s="439"/>
      <c r="VOR123" s="439"/>
      <c r="VOS123" s="439"/>
      <c r="VOT123" s="439"/>
      <c r="VOU123" s="439"/>
      <c r="VOV123" s="439"/>
      <c r="VOW123" s="439"/>
      <c r="VOX123" s="439"/>
      <c r="VOY123" s="439"/>
      <c r="VOZ123" s="439"/>
      <c r="VPA123" s="439"/>
      <c r="VPB123" s="439"/>
      <c r="VPC123" s="439"/>
      <c r="VPD123" s="439"/>
      <c r="VPE123" s="439"/>
      <c r="VPF123" s="439"/>
      <c r="VPG123" s="439"/>
      <c r="VPH123" s="439"/>
      <c r="VPI123" s="439"/>
      <c r="VPJ123" s="439"/>
      <c r="VPK123" s="439"/>
      <c r="VPL123" s="439"/>
      <c r="VPM123" s="439"/>
      <c r="VPN123" s="439"/>
      <c r="VPO123" s="439"/>
      <c r="VPP123" s="439"/>
      <c r="VPQ123" s="439"/>
      <c r="VPR123" s="439"/>
      <c r="VPS123" s="439"/>
      <c r="VPT123" s="439"/>
      <c r="VPU123" s="439"/>
      <c r="VPV123" s="439"/>
      <c r="VPW123" s="439"/>
      <c r="VPX123" s="439"/>
      <c r="VPY123" s="439"/>
      <c r="VPZ123" s="439"/>
      <c r="VQA123" s="439"/>
      <c r="VQB123" s="439"/>
      <c r="VQC123" s="439"/>
      <c r="VQD123" s="439"/>
      <c r="VQE123" s="439"/>
      <c r="VQF123" s="439"/>
      <c r="VQG123" s="439"/>
      <c r="VQH123" s="439"/>
      <c r="VQI123" s="439"/>
      <c r="VQJ123" s="439"/>
      <c r="VQK123" s="439"/>
      <c r="VQL123" s="439"/>
      <c r="VQM123" s="439"/>
      <c r="VQN123" s="439"/>
      <c r="VQO123" s="439"/>
      <c r="VQP123" s="439"/>
      <c r="VQQ123" s="439"/>
      <c r="VQR123" s="439"/>
      <c r="VQS123" s="439"/>
      <c r="VQT123" s="439"/>
      <c r="VQU123" s="439"/>
      <c r="VQV123" s="439"/>
      <c r="VQW123" s="439"/>
      <c r="VQX123" s="439"/>
      <c r="VQY123" s="439"/>
      <c r="VQZ123" s="439"/>
      <c r="VRA123" s="439"/>
      <c r="VRB123" s="439"/>
      <c r="VRC123" s="439"/>
      <c r="VRD123" s="439"/>
      <c r="VRE123" s="439"/>
      <c r="VRF123" s="439"/>
      <c r="VRG123" s="439"/>
      <c r="VRH123" s="439"/>
      <c r="VRI123" s="439"/>
      <c r="VRJ123" s="439"/>
      <c r="VRK123" s="439"/>
      <c r="VRL123" s="439"/>
      <c r="VRM123" s="439"/>
      <c r="VRN123" s="439"/>
      <c r="VRO123" s="439"/>
      <c r="VRP123" s="439"/>
      <c r="VRQ123" s="439"/>
      <c r="VRR123" s="439"/>
      <c r="VRS123" s="439"/>
      <c r="VRT123" s="439"/>
      <c r="VRU123" s="439"/>
      <c r="VRV123" s="439"/>
      <c r="VRW123" s="439"/>
      <c r="VRX123" s="439"/>
      <c r="VRY123" s="439"/>
      <c r="VRZ123" s="439"/>
      <c r="VSA123" s="439"/>
      <c r="VSB123" s="439"/>
      <c r="VSC123" s="439"/>
      <c r="VSD123" s="439"/>
      <c r="VSE123" s="439"/>
      <c r="VSF123" s="439"/>
      <c r="VSG123" s="439"/>
      <c r="VSH123" s="439"/>
      <c r="VSI123" s="439"/>
      <c r="VSJ123" s="439"/>
      <c r="VSK123" s="439"/>
      <c r="VSL123" s="439"/>
      <c r="VSM123" s="439"/>
      <c r="VSN123" s="439"/>
      <c r="VSO123" s="439"/>
      <c r="VSP123" s="439"/>
      <c r="VSQ123" s="439"/>
      <c r="VSR123" s="439"/>
      <c r="VSS123" s="439"/>
      <c r="VST123" s="439"/>
      <c r="VSU123" s="439"/>
      <c r="VSV123" s="439"/>
      <c r="VSW123" s="439"/>
      <c r="VSX123" s="439"/>
      <c r="VSY123" s="439"/>
      <c r="VSZ123" s="439"/>
      <c r="VTA123" s="439"/>
      <c r="VTB123" s="439"/>
      <c r="VTC123" s="439"/>
      <c r="VTD123" s="439"/>
      <c r="VTE123" s="439"/>
      <c r="VTF123" s="439"/>
      <c r="VTG123" s="439"/>
      <c r="VTH123" s="439"/>
      <c r="VTI123" s="439"/>
      <c r="VTJ123" s="439"/>
      <c r="VTK123" s="439"/>
      <c r="VTL123" s="439"/>
      <c r="VTM123" s="439"/>
      <c r="VTN123" s="439"/>
      <c r="VTO123" s="439"/>
      <c r="VTP123" s="439"/>
      <c r="VTQ123" s="439"/>
      <c r="VTR123" s="439"/>
      <c r="VTS123" s="439"/>
      <c r="VTT123" s="439"/>
      <c r="VTU123" s="439"/>
      <c r="VTV123" s="439"/>
      <c r="VTW123" s="439"/>
      <c r="VTX123" s="439"/>
      <c r="VTY123" s="439"/>
      <c r="VTZ123" s="439"/>
      <c r="VUA123" s="439"/>
      <c r="VUB123" s="439"/>
      <c r="VUC123" s="439"/>
      <c r="VUD123" s="439"/>
      <c r="VUE123" s="439"/>
      <c r="VUF123" s="439"/>
      <c r="VUG123" s="439"/>
      <c r="VUH123" s="439"/>
      <c r="VUI123" s="439"/>
      <c r="VUJ123" s="439"/>
      <c r="VUK123" s="439"/>
      <c r="VUL123" s="439"/>
      <c r="VUM123" s="439"/>
      <c r="VUN123" s="439"/>
      <c r="VUO123" s="439"/>
      <c r="VUP123" s="439"/>
      <c r="VUQ123" s="439"/>
      <c r="VUR123" s="439"/>
      <c r="VUS123" s="439"/>
      <c r="VUT123" s="439"/>
      <c r="VUU123" s="439"/>
      <c r="VUV123" s="439"/>
      <c r="VUW123" s="439"/>
      <c r="VUX123" s="439"/>
      <c r="VUY123" s="439"/>
      <c r="VUZ123" s="439"/>
      <c r="VVA123" s="439"/>
      <c r="VVB123" s="439"/>
      <c r="VVC123" s="439"/>
      <c r="VVD123" s="439"/>
      <c r="VVE123" s="439"/>
      <c r="VVF123" s="439"/>
      <c r="VVG123" s="439"/>
      <c r="VVH123" s="439"/>
      <c r="VVI123" s="439"/>
      <c r="VVJ123" s="439"/>
      <c r="VVK123" s="439"/>
      <c r="VVL123" s="439"/>
      <c r="VVM123" s="439"/>
      <c r="VVN123" s="439"/>
      <c r="VVO123" s="439"/>
      <c r="VVP123" s="439"/>
      <c r="VVQ123" s="439"/>
      <c r="VVR123" s="439"/>
      <c r="VVS123" s="439"/>
      <c r="VVT123" s="439"/>
      <c r="VVU123" s="439"/>
      <c r="VVV123" s="439"/>
      <c r="VVW123" s="439"/>
      <c r="VVX123" s="439"/>
      <c r="VVY123" s="439"/>
      <c r="VVZ123" s="439"/>
      <c r="VWA123" s="439"/>
      <c r="VWB123" s="439"/>
      <c r="VWC123" s="439"/>
      <c r="VWD123" s="439"/>
      <c r="VWE123" s="439"/>
      <c r="VWF123" s="439"/>
      <c r="VWG123" s="439"/>
      <c r="VWH123" s="439"/>
      <c r="VWI123" s="439"/>
      <c r="VWJ123" s="439"/>
      <c r="VWK123" s="439"/>
      <c r="VWL123" s="439"/>
      <c r="VWM123" s="439"/>
      <c r="VWN123" s="439"/>
      <c r="VWO123" s="439"/>
      <c r="VWP123" s="439"/>
      <c r="VWQ123" s="439"/>
      <c r="VWR123" s="439"/>
      <c r="VWS123" s="439"/>
      <c r="VWT123" s="439"/>
      <c r="VWU123" s="439"/>
      <c r="VWV123" s="439"/>
      <c r="VWW123" s="439"/>
      <c r="VWX123" s="439"/>
      <c r="VWY123" s="439"/>
      <c r="VWZ123" s="439"/>
      <c r="VXA123" s="439"/>
      <c r="VXB123" s="439"/>
      <c r="VXC123" s="439"/>
      <c r="VXD123" s="439"/>
      <c r="VXE123" s="439"/>
      <c r="VXF123" s="439"/>
      <c r="VXG123" s="439"/>
      <c r="VXH123" s="439"/>
      <c r="VXI123" s="439"/>
      <c r="VXJ123" s="439"/>
      <c r="VXK123" s="439"/>
      <c r="VXL123" s="439"/>
      <c r="VXM123" s="439"/>
      <c r="VXN123" s="439"/>
      <c r="VXO123" s="439"/>
      <c r="VXP123" s="439"/>
      <c r="VXQ123" s="439"/>
      <c r="VXR123" s="439"/>
      <c r="VXS123" s="439"/>
      <c r="VXT123" s="439"/>
      <c r="VXU123" s="439"/>
      <c r="VXV123" s="439"/>
      <c r="VXW123" s="439"/>
      <c r="VXX123" s="439"/>
      <c r="VXY123" s="439"/>
      <c r="VXZ123" s="439"/>
      <c r="VYA123" s="439"/>
      <c r="VYB123" s="439"/>
      <c r="VYC123" s="439"/>
      <c r="VYD123" s="439"/>
      <c r="VYE123" s="439"/>
      <c r="VYF123" s="439"/>
      <c r="VYG123" s="439"/>
      <c r="VYH123" s="439"/>
      <c r="VYI123" s="439"/>
      <c r="VYJ123" s="439"/>
      <c r="VYK123" s="439"/>
      <c r="VYL123" s="439"/>
      <c r="VYM123" s="439"/>
      <c r="VYN123" s="439"/>
      <c r="VYO123" s="439"/>
      <c r="VYP123" s="439"/>
      <c r="VYQ123" s="439"/>
      <c r="VYR123" s="439"/>
      <c r="VYS123" s="439"/>
      <c r="VYT123" s="439"/>
      <c r="VYU123" s="439"/>
      <c r="VYV123" s="439"/>
      <c r="VYW123" s="439"/>
      <c r="VYX123" s="439"/>
      <c r="VYY123" s="439"/>
      <c r="VYZ123" s="439"/>
      <c r="VZA123" s="439"/>
      <c r="VZB123" s="439"/>
      <c r="VZC123" s="439"/>
      <c r="VZD123" s="439"/>
      <c r="VZE123" s="439"/>
      <c r="VZF123" s="439"/>
      <c r="VZG123" s="439"/>
      <c r="VZH123" s="439"/>
      <c r="VZI123" s="439"/>
      <c r="VZJ123" s="439"/>
      <c r="VZK123" s="439"/>
      <c r="VZL123" s="439"/>
      <c r="VZM123" s="439"/>
      <c r="VZN123" s="439"/>
      <c r="VZO123" s="439"/>
      <c r="VZP123" s="439"/>
      <c r="VZQ123" s="439"/>
      <c r="VZR123" s="439"/>
      <c r="VZS123" s="439"/>
      <c r="VZT123" s="439"/>
      <c r="VZU123" s="439"/>
      <c r="VZV123" s="439"/>
      <c r="VZW123" s="439"/>
      <c r="VZX123" s="439"/>
      <c r="VZY123" s="439"/>
      <c r="VZZ123" s="439"/>
      <c r="WAA123" s="439"/>
      <c r="WAB123" s="439"/>
      <c r="WAC123" s="439"/>
      <c r="WAD123" s="439"/>
      <c r="WAE123" s="439"/>
      <c r="WAF123" s="439"/>
      <c r="WAG123" s="439"/>
      <c r="WAH123" s="439"/>
      <c r="WAI123" s="439"/>
      <c r="WAJ123" s="439"/>
      <c r="WAK123" s="439"/>
      <c r="WAL123" s="439"/>
      <c r="WAM123" s="439"/>
      <c r="WAN123" s="439"/>
      <c r="WAO123" s="439"/>
      <c r="WAP123" s="439"/>
      <c r="WAQ123" s="439"/>
      <c r="WAR123" s="439"/>
      <c r="WAS123" s="439"/>
      <c r="WAT123" s="439"/>
      <c r="WAU123" s="439"/>
      <c r="WAV123" s="439"/>
      <c r="WAW123" s="439"/>
      <c r="WAX123" s="439"/>
      <c r="WAY123" s="439"/>
      <c r="WAZ123" s="439"/>
      <c r="WBA123" s="439"/>
      <c r="WBB123" s="439"/>
      <c r="WBC123" s="439"/>
      <c r="WBD123" s="439"/>
      <c r="WBE123" s="439"/>
      <c r="WBF123" s="439"/>
      <c r="WBG123" s="439"/>
      <c r="WBH123" s="439"/>
      <c r="WBI123" s="439"/>
      <c r="WBJ123" s="439"/>
      <c r="WBK123" s="439"/>
      <c r="WBL123" s="439"/>
      <c r="WBM123" s="439"/>
      <c r="WBN123" s="439"/>
      <c r="WBO123" s="439"/>
      <c r="WBP123" s="439"/>
      <c r="WBQ123" s="439"/>
      <c r="WBR123" s="439"/>
      <c r="WBS123" s="439"/>
      <c r="WBT123" s="439"/>
      <c r="WBU123" s="439"/>
      <c r="WBV123" s="439"/>
      <c r="WBW123" s="439"/>
      <c r="WBX123" s="439"/>
      <c r="WBY123" s="439"/>
      <c r="WBZ123" s="439"/>
      <c r="WCA123" s="439"/>
      <c r="WCB123" s="439"/>
      <c r="WCC123" s="439"/>
      <c r="WCD123" s="439"/>
      <c r="WCE123" s="439"/>
      <c r="WCF123" s="439"/>
      <c r="WCG123" s="439"/>
      <c r="WCH123" s="439"/>
      <c r="WCI123" s="439"/>
      <c r="WCJ123" s="439"/>
      <c r="WCK123" s="439"/>
      <c r="WCL123" s="439"/>
      <c r="WCM123" s="439"/>
      <c r="WCN123" s="439"/>
      <c r="WCO123" s="439"/>
      <c r="WCP123" s="439"/>
      <c r="WCQ123" s="439"/>
      <c r="WCR123" s="439"/>
      <c r="WCS123" s="439"/>
      <c r="WCT123" s="439"/>
      <c r="WCU123" s="439"/>
      <c r="WCV123" s="439"/>
      <c r="WCW123" s="439"/>
      <c r="WCX123" s="439"/>
      <c r="WCY123" s="439"/>
      <c r="WCZ123" s="439"/>
      <c r="WDA123" s="439"/>
      <c r="WDB123" s="439"/>
      <c r="WDC123" s="439"/>
      <c r="WDD123" s="439"/>
      <c r="WDE123" s="439"/>
      <c r="WDF123" s="439"/>
      <c r="WDG123" s="439"/>
      <c r="WDH123" s="439"/>
      <c r="WDI123" s="439"/>
      <c r="WDJ123" s="439"/>
      <c r="WDK123" s="439"/>
      <c r="WDL123" s="439"/>
      <c r="WDM123" s="439"/>
      <c r="WDN123" s="439"/>
      <c r="WDO123" s="439"/>
      <c r="WDP123" s="439"/>
      <c r="WDQ123" s="439"/>
      <c r="WDR123" s="439"/>
      <c r="WDS123" s="439"/>
      <c r="WDT123" s="439"/>
      <c r="WDU123" s="439"/>
      <c r="WDV123" s="439"/>
      <c r="WDW123" s="439"/>
      <c r="WDX123" s="439"/>
      <c r="WDY123" s="439"/>
      <c r="WDZ123" s="439"/>
      <c r="WEA123" s="439"/>
      <c r="WEB123" s="439"/>
      <c r="WEC123" s="439"/>
      <c r="WED123" s="439"/>
      <c r="WEE123" s="439"/>
      <c r="WEF123" s="439"/>
      <c r="WEG123" s="439"/>
      <c r="WEH123" s="439"/>
      <c r="WEI123" s="439"/>
      <c r="WEJ123" s="439"/>
      <c r="WEK123" s="439"/>
      <c r="WEL123" s="439"/>
      <c r="WEM123" s="439"/>
      <c r="WEN123" s="439"/>
      <c r="WEO123" s="439"/>
      <c r="WEP123" s="439"/>
      <c r="WEQ123" s="439"/>
      <c r="WER123" s="439"/>
      <c r="WES123" s="439"/>
      <c r="WET123" s="439"/>
      <c r="WEU123" s="439"/>
      <c r="WEV123" s="439"/>
      <c r="WEW123" s="439"/>
      <c r="WEX123" s="439"/>
      <c r="WEY123" s="439"/>
      <c r="WEZ123" s="439"/>
      <c r="WFA123" s="439"/>
      <c r="WFB123" s="439"/>
      <c r="WFC123" s="439"/>
      <c r="WFD123" s="439"/>
      <c r="WFE123" s="439"/>
      <c r="WFF123" s="439"/>
      <c r="WFG123" s="439"/>
      <c r="WFH123" s="439"/>
      <c r="WFI123" s="439"/>
      <c r="WFJ123" s="439"/>
      <c r="WFK123" s="439"/>
      <c r="WFL123" s="439"/>
      <c r="WFM123" s="439"/>
      <c r="WFN123" s="439"/>
      <c r="WFO123" s="439"/>
      <c r="WFP123" s="439"/>
      <c r="WFQ123" s="439"/>
      <c r="WFR123" s="439"/>
      <c r="WFS123" s="439"/>
      <c r="WFT123" s="439"/>
      <c r="WFU123" s="439"/>
      <c r="WFV123" s="439"/>
      <c r="WFW123" s="439"/>
      <c r="WFX123" s="439"/>
      <c r="WFY123" s="439"/>
      <c r="WFZ123" s="439"/>
      <c r="WGA123" s="439"/>
      <c r="WGB123" s="439"/>
      <c r="WGC123" s="439"/>
      <c r="WGD123" s="439"/>
      <c r="WGE123" s="439"/>
      <c r="WGF123" s="439"/>
      <c r="WGG123" s="439"/>
      <c r="WGH123" s="439"/>
      <c r="WGI123" s="439"/>
      <c r="WGJ123" s="439"/>
      <c r="WGK123" s="439"/>
      <c r="WGL123" s="439"/>
      <c r="WGM123" s="439"/>
      <c r="WGN123" s="439"/>
      <c r="WGO123" s="439"/>
      <c r="WGP123" s="439"/>
      <c r="WGQ123" s="439"/>
      <c r="WGR123" s="439"/>
      <c r="WGS123" s="439"/>
      <c r="WGT123" s="439"/>
      <c r="WGU123" s="439"/>
      <c r="WGV123" s="439"/>
      <c r="WGW123" s="439"/>
      <c r="WGX123" s="439"/>
      <c r="WGY123" s="439"/>
      <c r="WGZ123" s="439"/>
      <c r="WHA123" s="439"/>
      <c r="WHB123" s="439"/>
      <c r="WHC123" s="439"/>
      <c r="WHD123" s="439"/>
      <c r="WHE123" s="439"/>
      <c r="WHF123" s="439"/>
      <c r="WHG123" s="439"/>
      <c r="WHH123" s="439"/>
      <c r="WHI123" s="439"/>
      <c r="WHJ123" s="439"/>
      <c r="WHK123" s="439"/>
      <c r="WHL123" s="439"/>
      <c r="WHM123" s="439"/>
      <c r="WHN123" s="439"/>
      <c r="WHO123" s="439"/>
      <c r="WHP123" s="439"/>
      <c r="WHQ123" s="439"/>
      <c r="WHR123" s="439"/>
      <c r="WHS123" s="439"/>
      <c r="WHT123" s="439"/>
      <c r="WHU123" s="439"/>
      <c r="WHV123" s="439"/>
      <c r="WHW123" s="439"/>
      <c r="WHX123" s="439"/>
      <c r="WHY123" s="439"/>
      <c r="WHZ123" s="439"/>
      <c r="WIA123" s="439"/>
      <c r="WIB123" s="439"/>
      <c r="WIC123" s="439"/>
      <c r="WID123" s="439"/>
      <c r="WIE123" s="439"/>
      <c r="WIF123" s="439"/>
      <c r="WIG123" s="439"/>
      <c r="WIH123" s="439"/>
      <c r="WII123" s="439"/>
      <c r="WIJ123" s="439"/>
      <c r="WIK123" s="439"/>
      <c r="WIL123" s="439"/>
      <c r="WIM123" s="439"/>
      <c r="WIN123" s="439"/>
      <c r="WIO123" s="439"/>
      <c r="WIP123" s="439"/>
      <c r="WIQ123" s="439"/>
      <c r="WIR123" s="439"/>
      <c r="WIS123" s="439"/>
      <c r="WIT123" s="439"/>
      <c r="WIU123" s="439"/>
      <c r="WIV123" s="439"/>
      <c r="WIW123" s="439"/>
      <c r="WIX123" s="439"/>
      <c r="WIY123" s="439"/>
      <c r="WIZ123" s="439"/>
      <c r="WJA123" s="439"/>
      <c r="WJB123" s="439"/>
      <c r="WJC123" s="439"/>
      <c r="WJD123" s="439"/>
      <c r="WJE123" s="439"/>
      <c r="WJF123" s="439"/>
      <c r="WJG123" s="439"/>
      <c r="WJH123" s="439"/>
      <c r="WJI123" s="439"/>
      <c r="WJJ123" s="439"/>
      <c r="WJK123" s="439"/>
      <c r="WJL123" s="439"/>
      <c r="WJM123" s="439"/>
      <c r="WJN123" s="439"/>
      <c r="WJO123" s="439"/>
      <c r="WJP123" s="439"/>
      <c r="WJQ123" s="439"/>
      <c r="WJR123" s="439"/>
      <c r="WJS123" s="439"/>
      <c r="WJT123" s="439"/>
      <c r="WJU123" s="439"/>
      <c r="WJV123" s="439"/>
      <c r="WJW123" s="439"/>
      <c r="WJX123" s="439"/>
      <c r="WJY123" s="439"/>
      <c r="WJZ123" s="439"/>
      <c r="WKA123" s="439"/>
      <c r="WKB123" s="439"/>
      <c r="WKC123" s="439"/>
      <c r="WKD123" s="439"/>
      <c r="WKE123" s="439"/>
      <c r="WKF123" s="439"/>
      <c r="WKG123" s="439"/>
      <c r="WKH123" s="439"/>
      <c r="WKI123" s="439"/>
      <c r="WKJ123" s="439"/>
      <c r="WKK123" s="439"/>
      <c r="WKL123" s="439"/>
      <c r="WKM123" s="439"/>
      <c r="WKN123" s="439"/>
      <c r="WKO123" s="439"/>
      <c r="WKP123" s="439"/>
      <c r="WKQ123" s="439"/>
      <c r="WKR123" s="439"/>
      <c r="WKS123" s="439"/>
      <c r="WKT123" s="439"/>
      <c r="WKU123" s="439"/>
      <c r="WKV123" s="439"/>
      <c r="WKW123" s="439"/>
      <c r="WKX123" s="439"/>
      <c r="WKY123" s="439"/>
      <c r="WKZ123" s="439"/>
      <c r="WLA123" s="439"/>
      <c r="WLB123" s="439"/>
      <c r="WLC123" s="439"/>
      <c r="WLD123" s="439"/>
      <c r="WLE123" s="439"/>
      <c r="WLF123" s="439"/>
      <c r="WLG123" s="439"/>
      <c r="WLH123" s="439"/>
      <c r="WLI123" s="439"/>
      <c r="WLJ123" s="439"/>
      <c r="WLK123" s="439"/>
      <c r="WLL123" s="439"/>
      <c r="WLM123" s="439"/>
      <c r="WLN123" s="439"/>
      <c r="WLO123" s="439"/>
      <c r="WLP123" s="439"/>
      <c r="WLQ123" s="439"/>
      <c r="WLR123" s="439"/>
      <c r="WLS123" s="439"/>
      <c r="WLT123" s="439"/>
      <c r="WLU123" s="439"/>
      <c r="WLV123" s="439"/>
      <c r="WLW123" s="439"/>
      <c r="WLX123" s="439"/>
      <c r="WLY123" s="439"/>
      <c r="WLZ123" s="439"/>
      <c r="WMA123" s="439"/>
      <c r="WMB123" s="439"/>
      <c r="WMC123" s="439"/>
      <c r="WMD123" s="439"/>
      <c r="WME123" s="439"/>
      <c r="WMF123" s="439"/>
      <c r="WMG123" s="439"/>
      <c r="WMH123" s="439"/>
      <c r="WMI123" s="439"/>
      <c r="WMJ123" s="439"/>
      <c r="WMK123" s="439"/>
      <c r="WML123" s="439"/>
      <c r="WMM123" s="439"/>
      <c r="WMN123" s="439"/>
      <c r="WMO123" s="439"/>
      <c r="WMP123" s="439"/>
      <c r="WMQ123" s="439"/>
      <c r="WMR123" s="439"/>
      <c r="WMS123" s="439"/>
      <c r="WMT123" s="439"/>
      <c r="WMU123" s="439"/>
      <c r="WMV123" s="439"/>
      <c r="WMW123" s="439"/>
      <c r="WMX123" s="439"/>
      <c r="WMY123" s="439"/>
      <c r="WMZ123" s="439"/>
      <c r="WNA123" s="439"/>
      <c r="WNB123" s="439"/>
      <c r="WNC123" s="439"/>
      <c r="WND123" s="439"/>
      <c r="WNE123" s="439"/>
      <c r="WNF123" s="439"/>
      <c r="WNG123" s="439"/>
      <c r="WNH123" s="439"/>
      <c r="WNI123" s="439"/>
      <c r="WNJ123" s="439"/>
      <c r="WNK123" s="439"/>
      <c r="WNL123" s="439"/>
      <c r="WNM123" s="439"/>
      <c r="WNN123" s="439"/>
      <c r="WNO123" s="439"/>
      <c r="WNP123" s="439"/>
      <c r="WNQ123" s="439"/>
      <c r="WNR123" s="439"/>
      <c r="WNS123" s="439"/>
      <c r="WNT123" s="439"/>
      <c r="WNU123" s="439"/>
      <c r="WNV123" s="439"/>
      <c r="WNW123" s="439"/>
      <c r="WNX123" s="439"/>
      <c r="WNY123" s="439"/>
      <c r="WNZ123" s="439"/>
      <c r="WOA123" s="439"/>
      <c r="WOB123" s="439"/>
      <c r="WOC123" s="439"/>
      <c r="WOD123" s="439"/>
      <c r="WOE123" s="439"/>
      <c r="WOF123" s="439"/>
      <c r="WOG123" s="439"/>
      <c r="WOH123" s="439"/>
      <c r="WOI123" s="439"/>
      <c r="WOJ123" s="439"/>
      <c r="WOK123" s="439"/>
      <c r="WOL123" s="439"/>
      <c r="WOM123" s="439"/>
      <c r="WON123" s="439"/>
      <c r="WOO123" s="439"/>
      <c r="WOP123" s="439"/>
      <c r="WOQ123" s="439"/>
      <c r="WOR123" s="439"/>
      <c r="WOS123" s="439"/>
      <c r="WOT123" s="439"/>
      <c r="WOU123" s="439"/>
      <c r="WOV123" s="439"/>
      <c r="WOW123" s="439"/>
      <c r="WOX123" s="439"/>
      <c r="WOY123" s="439"/>
      <c r="WOZ123" s="439"/>
      <c r="WPA123" s="439"/>
      <c r="WPB123" s="439"/>
      <c r="WPC123" s="439"/>
      <c r="WPD123" s="439"/>
      <c r="WPE123" s="439"/>
      <c r="WPF123" s="439"/>
      <c r="WPG123" s="439"/>
      <c r="WPH123" s="439"/>
      <c r="WPI123" s="439"/>
      <c r="WPJ123" s="439"/>
      <c r="WPK123" s="439"/>
      <c r="WPL123" s="439"/>
      <c r="WPM123" s="439"/>
      <c r="WPN123" s="439"/>
      <c r="WPO123" s="439"/>
      <c r="WPP123" s="439"/>
      <c r="WPQ123" s="439"/>
      <c r="WPR123" s="439"/>
      <c r="WPS123" s="439"/>
      <c r="WPT123" s="439"/>
      <c r="WPU123" s="439"/>
      <c r="WPV123" s="439"/>
      <c r="WPW123" s="439"/>
      <c r="WPX123" s="439"/>
      <c r="WPY123" s="439"/>
      <c r="WPZ123" s="439"/>
      <c r="WQA123" s="439"/>
      <c r="WQB123" s="439"/>
      <c r="WQC123" s="439"/>
      <c r="WQD123" s="439"/>
      <c r="WQE123" s="439"/>
      <c r="WQF123" s="439"/>
      <c r="WQG123" s="439"/>
      <c r="WQH123" s="439"/>
      <c r="WQI123" s="439"/>
      <c r="WQJ123" s="439"/>
      <c r="WQK123" s="439"/>
      <c r="WQL123" s="439"/>
      <c r="WQM123" s="439"/>
      <c r="WQN123" s="439"/>
      <c r="WQO123" s="439"/>
      <c r="WQP123" s="439"/>
      <c r="WQQ123" s="439"/>
      <c r="WQR123" s="439"/>
      <c r="WQS123" s="439"/>
      <c r="WQT123" s="439"/>
      <c r="WQU123" s="439"/>
      <c r="WQV123" s="439"/>
      <c r="WQW123" s="439"/>
      <c r="WQX123" s="439"/>
      <c r="WQY123" s="439"/>
      <c r="WQZ123" s="439"/>
      <c r="WRA123" s="439"/>
      <c r="WRB123" s="439"/>
      <c r="WRC123" s="439"/>
      <c r="WRD123" s="439"/>
      <c r="WRE123" s="439"/>
      <c r="WRF123" s="439"/>
      <c r="WRG123" s="439"/>
      <c r="WRH123" s="439"/>
      <c r="WRI123" s="439"/>
      <c r="WRJ123" s="439"/>
      <c r="WRK123" s="439"/>
      <c r="WRL123" s="439"/>
      <c r="WRM123" s="439"/>
      <c r="WRN123" s="439"/>
      <c r="WRO123" s="439"/>
      <c r="WRP123" s="439"/>
      <c r="WRQ123" s="439"/>
      <c r="WRR123" s="439"/>
      <c r="WRS123" s="439"/>
      <c r="WRT123" s="439"/>
      <c r="WRU123" s="439"/>
      <c r="WRV123" s="439"/>
      <c r="WRW123" s="439"/>
      <c r="WRX123" s="439"/>
      <c r="WRY123" s="439"/>
      <c r="WRZ123" s="439"/>
      <c r="WSA123" s="439"/>
      <c r="WSB123" s="439"/>
      <c r="WSC123" s="439"/>
      <c r="WSD123" s="439"/>
      <c r="WSE123" s="439"/>
      <c r="WSF123" s="439"/>
      <c r="WSG123" s="439"/>
      <c r="WSH123" s="439"/>
      <c r="WSI123" s="439"/>
      <c r="WSJ123" s="439"/>
      <c r="WSK123" s="439"/>
      <c r="WSL123" s="439"/>
      <c r="WSM123" s="439"/>
      <c r="WSN123" s="439"/>
      <c r="WSO123" s="439"/>
      <c r="WSP123" s="439"/>
      <c r="WSQ123" s="439"/>
      <c r="WSR123" s="439"/>
      <c r="WSS123" s="439"/>
      <c r="WST123" s="439"/>
      <c r="WSU123" s="439"/>
      <c r="WSV123" s="439"/>
      <c r="WSW123" s="439"/>
      <c r="WSX123" s="439"/>
      <c r="WSY123" s="439"/>
      <c r="WSZ123" s="439"/>
      <c r="WTA123" s="439"/>
      <c r="WTB123" s="439"/>
      <c r="WTC123" s="439"/>
      <c r="WTD123" s="439"/>
      <c r="WTE123" s="439"/>
      <c r="WTF123" s="439"/>
      <c r="WTG123" s="439"/>
      <c r="WTH123" s="439"/>
      <c r="WTI123" s="439"/>
      <c r="WTJ123" s="439"/>
      <c r="WTK123" s="439"/>
      <c r="WTL123" s="439"/>
      <c r="WTM123" s="439"/>
      <c r="WTN123" s="439"/>
      <c r="WTO123" s="439"/>
      <c r="WTP123" s="439"/>
      <c r="WTQ123" s="439"/>
      <c r="WTR123" s="439"/>
      <c r="WTS123" s="439"/>
      <c r="WTT123" s="439"/>
      <c r="WTU123" s="439"/>
      <c r="WTV123" s="439"/>
      <c r="WTW123" s="439"/>
      <c r="WTX123" s="439"/>
      <c r="WTY123" s="439"/>
      <c r="WTZ123" s="439"/>
      <c r="WUA123" s="439"/>
      <c r="WUB123" s="439"/>
      <c r="WUC123" s="439"/>
      <c r="WUD123" s="439"/>
      <c r="WUE123" s="439"/>
      <c r="WUF123" s="439"/>
      <c r="WUG123" s="439"/>
      <c r="WUH123" s="439"/>
      <c r="WUI123" s="439"/>
      <c r="WUJ123" s="439"/>
      <c r="WUK123" s="439"/>
      <c r="WUL123" s="439"/>
      <c r="WUM123" s="439"/>
      <c r="WUN123" s="439"/>
      <c r="WUO123" s="439"/>
      <c r="WUP123" s="439"/>
      <c r="WUQ123" s="439"/>
      <c r="WUR123" s="439"/>
      <c r="WUS123" s="439"/>
      <c r="WUT123" s="439"/>
      <c r="WUU123" s="439"/>
      <c r="WUV123" s="439"/>
      <c r="WUW123" s="439"/>
      <c r="WUX123" s="439"/>
      <c r="WUY123" s="439"/>
      <c r="WUZ123" s="439"/>
      <c r="WVA123" s="439"/>
      <c r="WVB123" s="439"/>
      <c r="WVC123" s="439"/>
      <c r="WVD123" s="439"/>
      <c r="WVE123" s="439"/>
      <c r="WVF123" s="439"/>
      <c r="WVG123" s="439"/>
      <c r="WVH123" s="439"/>
      <c r="WVI123" s="439"/>
      <c r="WVJ123" s="439"/>
      <c r="WVK123" s="439"/>
      <c r="WVL123" s="439"/>
      <c r="WVM123" s="439"/>
      <c r="WVN123" s="439"/>
      <c r="WVO123" s="439"/>
      <c r="WVP123" s="439"/>
      <c r="WVQ123" s="439"/>
      <c r="WVR123" s="439"/>
      <c r="WVS123" s="439"/>
      <c r="WVT123" s="439"/>
      <c r="WVU123" s="439"/>
      <c r="WVV123" s="439"/>
      <c r="WVW123" s="439"/>
      <c r="WVX123" s="439"/>
      <c r="WVY123" s="439"/>
      <c r="WVZ123" s="439"/>
      <c r="WWA123" s="439"/>
      <c r="WWB123" s="439"/>
      <c r="WWC123" s="439"/>
      <c r="WWD123" s="439"/>
      <c r="WWE123" s="439"/>
      <c r="WWF123" s="439"/>
      <c r="WWG123" s="439"/>
      <c r="WWH123" s="439"/>
      <c r="WWI123" s="439"/>
      <c r="WWJ123" s="439"/>
      <c r="WWK123" s="439"/>
      <c r="WWL123" s="439"/>
      <c r="WWM123" s="439"/>
      <c r="WWN123" s="439"/>
      <c r="WWO123" s="439"/>
      <c r="WWP123" s="439"/>
      <c r="WWQ123" s="439"/>
      <c r="WWR123" s="439"/>
      <c r="WWS123" s="439"/>
      <c r="WWT123" s="439"/>
      <c r="WWU123" s="439"/>
      <c r="WWV123" s="439"/>
      <c r="WWW123" s="439"/>
      <c r="WWX123" s="439"/>
      <c r="WWY123" s="439"/>
      <c r="WWZ123" s="439"/>
      <c r="WXA123" s="439"/>
      <c r="WXB123" s="439"/>
      <c r="WXC123" s="439"/>
      <c r="WXD123" s="439"/>
      <c r="WXE123" s="439"/>
      <c r="WXF123" s="439"/>
      <c r="WXG123" s="439"/>
      <c r="WXH123" s="439"/>
      <c r="WXI123" s="439"/>
      <c r="WXJ123" s="439"/>
      <c r="WXK123" s="439"/>
      <c r="WXL123" s="439"/>
      <c r="WXM123" s="439"/>
      <c r="WXN123" s="439"/>
      <c r="WXO123" s="439"/>
      <c r="WXP123" s="439"/>
      <c r="WXQ123" s="439"/>
      <c r="WXR123" s="439"/>
      <c r="WXS123" s="439"/>
      <c r="WXT123" s="439"/>
      <c r="WXU123" s="439"/>
      <c r="WXV123" s="439"/>
      <c r="WXW123" s="439"/>
      <c r="WXX123" s="439"/>
      <c r="WXY123" s="439"/>
      <c r="WXZ123" s="439"/>
      <c r="WYA123" s="439"/>
      <c r="WYB123" s="439"/>
      <c r="WYC123" s="439"/>
      <c r="WYD123" s="439"/>
      <c r="WYE123" s="439"/>
      <c r="WYF123" s="439"/>
      <c r="WYG123" s="439"/>
      <c r="WYH123" s="439"/>
      <c r="WYI123" s="439"/>
      <c r="WYJ123" s="439"/>
      <c r="WYK123" s="439"/>
      <c r="WYL123" s="439"/>
      <c r="WYM123" s="439"/>
      <c r="WYN123" s="439"/>
      <c r="WYO123" s="439"/>
      <c r="WYP123" s="439"/>
      <c r="WYQ123" s="439"/>
      <c r="WYR123" s="439"/>
      <c r="WYS123" s="439"/>
      <c r="WYT123" s="439"/>
      <c r="WYU123" s="439"/>
      <c r="WYV123" s="439"/>
      <c r="WYW123" s="439"/>
      <c r="WYX123" s="439"/>
      <c r="WYY123" s="439"/>
      <c r="WYZ123" s="439"/>
      <c r="WZA123" s="439"/>
      <c r="WZB123" s="439"/>
      <c r="WZC123" s="439"/>
      <c r="WZD123" s="439"/>
      <c r="WZE123" s="439"/>
      <c r="WZF123" s="439"/>
      <c r="WZG123" s="439"/>
      <c r="WZH123" s="439"/>
      <c r="WZI123" s="439"/>
      <c r="WZJ123" s="439"/>
      <c r="WZK123" s="439"/>
      <c r="WZL123" s="439"/>
      <c r="WZM123" s="439"/>
      <c r="WZN123" s="439"/>
      <c r="WZO123" s="439"/>
      <c r="WZP123" s="439"/>
      <c r="WZQ123" s="439"/>
      <c r="WZR123" s="439"/>
      <c r="WZS123" s="439"/>
      <c r="WZT123" s="439"/>
      <c r="WZU123" s="439"/>
      <c r="WZV123" s="439"/>
      <c r="WZW123" s="439"/>
      <c r="WZX123" s="439"/>
      <c r="WZY123" s="439"/>
      <c r="WZZ123" s="439"/>
      <c r="XAA123" s="439"/>
      <c r="XAB123" s="439"/>
      <c r="XAC123" s="439"/>
      <c r="XAD123" s="439"/>
      <c r="XAE123" s="439"/>
      <c r="XAF123" s="439"/>
      <c r="XAG123" s="439"/>
      <c r="XAH123" s="439"/>
      <c r="XAI123" s="439"/>
      <c r="XAJ123" s="439"/>
      <c r="XAK123" s="439"/>
      <c r="XAL123" s="439"/>
      <c r="XAM123" s="439"/>
      <c r="XAN123" s="439"/>
      <c r="XAO123" s="439"/>
      <c r="XAP123" s="439"/>
      <c r="XAQ123" s="439"/>
      <c r="XAR123" s="439"/>
      <c r="XAS123" s="439"/>
      <c r="XAT123" s="439"/>
      <c r="XAU123" s="439"/>
      <c r="XAV123" s="439"/>
      <c r="XAW123" s="439"/>
      <c r="XAX123" s="439"/>
      <c r="XAY123" s="439"/>
      <c r="XAZ123" s="439"/>
      <c r="XBA123" s="439"/>
      <c r="XBB123" s="439"/>
      <c r="XBC123" s="439"/>
      <c r="XBD123" s="439"/>
      <c r="XBE123" s="439"/>
      <c r="XBF123" s="439"/>
      <c r="XBG123" s="439"/>
      <c r="XBH123" s="439"/>
      <c r="XBI123" s="439"/>
      <c r="XBJ123" s="439"/>
      <c r="XBK123" s="439"/>
      <c r="XBL123" s="439"/>
      <c r="XBM123" s="439"/>
      <c r="XBN123" s="439"/>
      <c r="XBO123" s="439"/>
      <c r="XBP123" s="439"/>
      <c r="XBQ123" s="439"/>
      <c r="XBR123" s="439"/>
      <c r="XBS123" s="439"/>
      <c r="XBT123" s="439"/>
      <c r="XBU123" s="439"/>
      <c r="XBV123" s="439"/>
      <c r="XBW123" s="439"/>
      <c r="XBX123" s="439"/>
      <c r="XBY123" s="439"/>
      <c r="XBZ123" s="439"/>
      <c r="XCA123" s="439"/>
      <c r="XCB123" s="439"/>
      <c r="XCC123" s="439"/>
      <c r="XCD123" s="439"/>
      <c r="XCE123" s="439"/>
      <c r="XCF123" s="439"/>
      <c r="XCG123" s="439"/>
      <c r="XCH123" s="439"/>
      <c r="XCI123" s="439"/>
      <c r="XCJ123" s="439"/>
      <c r="XCK123" s="439"/>
      <c r="XCL123" s="439"/>
      <c r="XCM123" s="439"/>
      <c r="XCN123" s="439"/>
      <c r="XCO123" s="439"/>
      <c r="XCP123" s="439"/>
      <c r="XCQ123" s="439"/>
      <c r="XCR123" s="439"/>
      <c r="XCS123" s="439"/>
      <c r="XCT123" s="439"/>
      <c r="XCU123" s="439"/>
      <c r="XCV123" s="439"/>
      <c r="XCW123" s="439"/>
      <c r="XCX123" s="439"/>
      <c r="XCY123" s="439"/>
      <c r="XCZ123" s="439"/>
      <c r="XDA123" s="439"/>
      <c r="XDB123" s="439"/>
      <c r="XDC123" s="439"/>
      <c r="XDD123" s="439"/>
      <c r="XDE123" s="439"/>
      <c r="XDF123" s="439"/>
      <c r="XDG123" s="439"/>
      <c r="XDH123" s="439"/>
      <c r="XDI123" s="439"/>
      <c r="XDJ123" s="439"/>
      <c r="XDK123" s="439"/>
      <c r="XDL123" s="439"/>
      <c r="XDM123" s="439"/>
      <c r="XDN123" s="439"/>
      <c r="XDO123" s="439"/>
      <c r="XDP123" s="439"/>
      <c r="XDQ123" s="439"/>
      <c r="XDR123" s="439"/>
      <c r="XDS123" s="439"/>
      <c r="XDT123" s="439"/>
      <c r="XDU123" s="439"/>
      <c r="XDV123" s="439"/>
      <c r="XDW123" s="439"/>
      <c r="XDX123" s="439"/>
      <c r="XDY123" s="439"/>
      <c r="XDZ123" s="439"/>
    </row>
    <row r="124" spans="1:16354" s="196" customFormat="1" ht="203.25" customHeight="1" x14ac:dyDescent="0.45">
      <c r="A124" s="175">
        <v>1</v>
      </c>
      <c r="B124" s="157" t="s">
        <v>91</v>
      </c>
      <c r="C124" s="158" t="s">
        <v>75</v>
      </c>
      <c r="D124" s="159" t="s">
        <v>80</v>
      </c>
      <c r="E124" s="160" t="s">
        <v>308</v>
      </c>
      <c r="F124" s="161">
        <v>1.4</v>
      </c>
      <c r="G124" s="162">
        <v>15689.087100000001</v>
      </c>
      <c r="H124" s="163">
        <v>91</v>
      </c>
      <c r="I124" s="537"/>
      <c r="J124" s="537"/>
      <c r="K124" s="347">
        <f t="shared" si="10"/>
        <v>14277.06926</v>
      </c>
      <c r="L124" s="216">
        <v>5</v>
      </c>
      <c r="M124" s="216"/>
      <c r="N124" s="216">
        <v>2</v>
      </c>
      <c r="O124" s="216"/>
      <c r="P124" s="216"/>
      <c r="Q124" s="216">
        <v>2</v>
      </c>
      <c r="R124" s="216"/>
      <c r="S124" s="216">
        <f t="shared" si="11"/>
        <v>100</v>
      </c>
      <c r="T124" s="216">
        <v>107</v>
      </c>
      <c r="U124" s="633">
        <f t="shared" si="8"/>
        <v>2153494.6292499993</v>
      </c>
      <c r="V124" s="257" t="e">
        <f>L121-#REF!</f>
        <v>#REF!</v>
      </c>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row>
    <row r="125" spans="1:16354" s="343" customFormat="1" ht="98.25" customHeight="1" x14ac:dyDescent="0.45">
      <c r="A125" s="439">
        <v>1</v>
      </c>
      <c r="B125" s="176" t="s">
        <v>226</v>
      </c>
      <c r="C125" s="364" t="s">
        <v>22</v>
      </c>
      <c r="D125" s="365" t="s">
        <v>81</v>
      </c>
      <c r="E125" s="366" t="s">
        <v>787</v>
      </c>
      <c r="F125" s="367">
        <v>0.52</v>
      </c>
      <c r="G125" s="368">
        <v>9561.88213</v>
      </c>
      <c r="H125" s="369">
        <v>90</v>
      </c>
      <c r="I125" s="368"/>
      <c r="J125" s="368"/>
      <c r="K125" s="381">
        <f t="shared" si="10"/>
        <v>8605.69391</v>
      </c>
      <c r="L125" s="216">
        <v>7</v>
      </c>
      <c r="M125" s="216"/>
      <c r="N125" s="216">
        <v>2</v>
      </c>
      <c r="O125" s="216"/>
      <c r="P125" s="266"/>
      <c r="Q125" s="265"/>
      <c r="R125" s="265"/>
      <c r="S125" s="216">
        <f t="shared" si="11"/>
        <v>100</v>
      </c>
      <c r="T125" s="216">
        <v>108</v>
      </c>
      <c r="U125" s="633">
        <f t="shared" si="8"/>
        <v>2162100.3231599992</v>
      </c>
      <c r="V125" s="565" t="e">
        <f>L122-#REF!</f>
        <v>#REF!</v>
      </c>
      <c r="AN125" s="342"/>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342"/>
      <c r="BY125" s="342"/>
      <c r="BZ125" s="342"/>
      <c r="CA125" s="342"/>
      <c r="CB125" s="342"/>
      <c r="CC125" s="342"/>
      <c r="CD125" s="342"/>
      <c r="CE125" s="342"/>
      <c r="CF125" s="342"/>
      <c r="CG125" s="342"/>
      <c r="CH125" s="342"/>
      <c r="CI125" s="342"/>
      <c r="CJ125" s="342"/>
      <c r="CK125" s="342"/>
    </row>
    <row r="126" spans="1:16354" s="178" customFormat="1" ht="97.5" customHeight="1" x14ac:dyDescent="0.45">
      <c r="A126" s="170"/>
      <c r="B126" s="157" t="s">
        <v>236</v>
      </c>
      <c r="C126" s="158" t="s">
        <v>33</v>
      </c>
      <c r="D126" s="159" t="s">
        <v>327</v>
      </c>
      <c r="E126" s="160" t="s">
        <v>673</v>
      </c>
      <c r="F126" s="161">
        <v>0.311</v>
      </c>
      <c r="G126" s="162">
        <v>3101.2335499999999</v>
      </c>
      <c r="H126" s="163">
        <v>90</v>
      </c>
      <c r="I126" s="407"/>
      <c r="J126" s="407"/>
      <c r="K126" s="347">
        <f t="shared" si="10"/>
        <v>2791.1101899999999</v>
      </c>
      <c r="L126" s="216">
        <v>7</v>
      </c>
      <c r="M126" s="216"/>
      <c r="N126" s="216">
        <v>2</v>
      </c>
      <c r="O126" s="216"/>
      <c r="P126" s="216"/>
      <c r="Q126" s="216"/>
      <c r="R126" s="216"/>
      <c r="S126" s="216">
        <f t="shared" si="11"/>
        <v>100</v>
      </c>
      <c r="T126" s="216">
        <v>109</v>
      </c>
      <c r="U126" s="633">
        <f t="shared" si="8"/>
        <v>2164891.4333499991</v>
      </c>
      <c r="V126" s="248"/>
      <c r="W126" s="177"/>
      <c r="X126" s="177"/>
      <c r="Y126" s="177"/>
      <c r="Z126" s="177"/>
      <c r="AA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row>
    <row r="127" spans="1:16354" s="196" customFormat="1" ht="102.75" customHeight="1" x14ac:dyDescent="0.45">
      <c r="A127" s="175"/>
      <c r="B127" s="157" t="s">
        <v>92</v>
      </c>
      <c r="C127" s="158" t="s">
        <v>41</v>
      </c>
      <c r="D127" s="159" t="s">
        <v>360</v>
      </c>
      <c r="E127" s="387" t="s">
        <v>762</v>
      </c>
      <c r="F127" s="161">
        <v>0.36</v>
      </c>
      <c r="G127" s="162">
        <v>5026.3656000000001</v>
      </c>
      <c r="H127" s="163">
        <v>83</v>
      </c>
      <c r="I127" s="162"/>
      <c r="J127" s="162"/>
      <c r="K127" s="347">
        <f t="shared" si="10"/>
        <v>4171.8834399999996</v>
      </c>
      <c r="L127" s="216">
        <v>7</v>
      </c>
      <c r="M127" s="216"/>
      <c r="N127" s="216">
        <v>2</v>
      </c>
      <c r="O127" s="216"/>
      <c r="P127" s="216"/>
      <c r="Q127" s="216"/>
      <c r="R127" s="216"/>
      <c r="S127" s="216">
        <f t="shared" si="11"/>
        <v>100</v>
      </c>
      <c r="T127" s="216">
        <v>110</v>
      </c>
      <c r="U127" s="633">
        <f t="shared" si="8"/>
        <v>2169063.3167899991</v>
      </c>
      <c r="V127" s="257"/>
      <c r="W127" s="195"/>
      <c r="X127" s="195"/>
      <c r="Y127" s="195"/>
      <c r="Z127" s="195"/>
      <c r="AA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row>
    <row r="128" spans="1:16354" s="196" customFormat="1" ht="113.25" customHeight="1" x14ac:dyDescent="0.45">
      <c r="A128" s="175"/>
      <c r="B128" s="157" t="s">
        <v>1156</v>
      </c>
      <c r="C128" s="158" t="s">
        <v>31</v>
      </c>
      <c r="D128" s="158" t="s">
        <v>43</v>
      </c>
      <c r="E128" s="160" t="s">
        <v>902</v>
      </c>
      <c r="F128" s="161">
        <v>0.49099999999999999</v>
      </c>
      <c r="G128" s="162">
        <v>4503.1489099999999</v>
      </c>
      <c r="H128" s="163">
        <v>95</v>
      </c>
      <c r="I128" s="162"/>
      <c r="J128" s="162"/>
      <c r="K128" s="347">
        <f t="shared" si="10"/>
        <v>4277.9914600000002</v>
      </c>
      <c r="L128" s="216">
        <v>7</v>
      </c>
      <c r="M128" s="216"/>
      <c r="N128" s="216">
        <v>2</v>
      </c>
      <c r="O128" s="216"/>
      <c r="P128" s="216"/>
      <c r="Q128" s="216"/>
      <c r="R128" s="216"/>
      <c r="S128" s="216">
        <f t="shared" si="11"/>
        <v>100</v>
      </c>
      <c r="T128" s="216">
        <v>111</v>
      </c>
      <c r="U128" s="633">
        <f t="shared" si="8"/>
        <v>2173341.3082499993</v>
      </c>
      <c r="V128" s="257"/>
      <c r="W128" s="195"/>
      <c r="X128" s="195"/>
      <c r="Y128" s="195"/>
      <c r="Z128" s="195"/>
      <c r="AA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row>
    <row r="129" spans="1:89" s="170" customFormat="1" ht="87.75" customHeight="1" x14ac:dyDescent="0.45">
      <c r="A129" s="170">
        <v>1</v>
      </c>
      <c r="B129" s="157" t="s">
        <v>109</v>
      </c>
      <c r="C129" s="158" t="s">
        <v>31</v>
      </c>
      <c r="D129" s="159" t="s">
        <v>310</v>
      </c>
      <c r="E129" s="160" t="s">
        <v>1042</v>
      </c>
      <c r="F129" s="162">
        <v>1.89</v>
      </c>
      <c r="G129" s="162">
        <v>40665.676610000002</v>
      </c>
      <c r="H129" s="163">
        <v>72</v>
      </c>
      <c r="I129" s="397"/>
      <c r="J129" s="397"/>
      <c r="K129" s="162">
        <f t="shared" si="10"/>
        <v>29279.28715</v>
      </c>
      <c r="L129" s="216">
        <v>7</v>
      </c>
      <c r="M129" s="216"/>
      <c r="N129" s="216">
        <v>2</v>
      </c>
      <c r="O129" s="216"/>
      <c r="P129" s="216"/>
      <c r="Q129" s="216"/>
      <c r="R129" s="216"/>
      <c r="S129" s="216">
        <f t="shared" si="11"/>
        <v>100</v>
      </c>
      <c r="T129" s="216">
        <v>112</v>
      </c>
      <c r="U129" s="633">
        <f t="shared" si="8"/>
        <v>2202620.5953999995</v>
      </c>
      <c r="V129" s="248" t="e">
        <f>L126-#REF!</f>
        <v>#REF!</v>
      </c>
      <c r="W129" s="169"/>
      <c r="X129" s="169"/>
      <c r="Y129" s="169"/>
      <c r="Z129" s="169"/>
      <c r="AA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row>
    <row r="130" spans="1:89" s="439" customFormat="1" ht="87.75" customHeight="1" x14ac:dyDescent="0.45">
      <c r="B130" s="157" t="s">
        <v>1166</v>
      </c>
      <c r="C130" s="424" t="s">
        <v>42</v>
      </c>
      <c r="D130" s="424" t="s">
        <v>42</v>
      </c>
      <c r="E130" s="160" t="s">
        <v>735</v>
      </c>
      <c r="F130" s="161">
        <v>1.1000000000000001</v>
      </c>
      <c r="G130" s="162">
        <v>52998.365080000003</v>
      </c>
      <c r="H130" s="163">
        <v>79</v>
      </c>
      <c r="I130" s="162"/>
      <c r="J130" s="162"/>
      <c r="K130" s="347">
        <f t="shared" si="10"/>
        <v>41868.708409999999</v>
      </c>
      <c r="L130" s="216">
        <v>7</v>
      </c>
      <c r="M130" s="216"/>
      <c r="N130" s="216">
        <v>2</v>
      </c>
      <c r="O130" s="216"/>
      <c r="P130" s="216"/>
      <c r="Q130" s="216"/>
      <c r="R130" s="216"/>
      <c r="S130" s="216">
        <f t="shared" si="11"/>
        <v>100</v>
      </c>
      <c r="T130" s="216">
        <v>113</v>
      </c>
      <c r="U130" s="633">
        <f t="shared" si="8"/>
        <v>2244489.3038099995</v>
      </c>
      <c r="V130" s="565"/>
      <c r="W130" s="438"/>
      <c r="X130" s="438"/>
      <c r="Y130" s="438"/>
      <c r="Z130" s="438"/>
      <c r="AA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c r="BK130" s="438"/>
      <c r="BL130" s="438"/>
      <c r="BM130" s="438"/>
      <c r="BN130" s="438"/>
      <c r="BO130" s="438"/>
      <c r="BP130" s="438"/>
      <c r="BQ130" s="438"/>
      <c r="BR130" s="438"/>
      <c r="BS130" s="438"/>
      <c r="BT130" s="438"/>
      <c r="BU130" s="438"/>
      <c r="BV130" s="438"/>
      <c r="BW130" s="438"/>
      <c r="BX130" s="438"/>
      <c r="BY130" s="438"/>
      <c r="BZ130" s="438"/>
      <c r="CA130" s="438"/>
      <c r="CB130" s="438"/>
      <c r="CC130" s="438"/>
      <c r="CD130" s="438"/>
      <c r="CE130" s="438"/>
      <c r="CF130" s="438"/>
      <c r="CG130" s="438"/>
      <c r="CH130" s="438"/>
      <c r="CI130" s="438"/>
      <c r="CJ130" s="438"/>
      <c r="CK130" s="438"/>
    </row>
    <row r="131" spans="1:89" s="196" customFormat="1" ht="127.5" customHeight="1" x14ac:dyDescent="0.45">
      <c r="A131" s="175">
        <v>1</v>
      </c>
      <c r="B131" s="350" t="s">
        <v>1050</v>
      </c>
      <c r="C131" s="158" t="s">
        <v>52</v>
      </c>
      <c r="D131" s="159" t="s">
        <v>93</v>
      </c>
      <c r="E131" s="160" t="s">
        <v>800</v>
      </c>
      <c r="F131" s="161">
        <v>0.183</v>
      </c>
      <c r="G131" s="162">
        <v>2155.873</v>
      </c>
      <c r="H131" s="163">
        <v>92</v>
      </c>
      <c r="I131" s="162"/>
      <c r="J131" s="162"/>
      <c r="K131" s="347">
        <f t="shared" si="10"/>
        <v>1983.4031600000001</v>
      </c>
      <c r="L131" s="216">
        <v>6</v>
      </c>
      <c r="M131" s="216"/>
      <c r="N131" s="216">
        <v>2</v>
      </c>
      <c r="O131" s="216"/>
      <c r="P131" s="216"/>
      <c r="Q131" s="216"/>
      <c r="R131" s="216"/>
      <c r="S131" s="216">
        <f t="shared" si="11"/>
        <v>90</v>
      </c>
      <c r="T131" s="216">
        <v>114</v>
      </c>
      <c r="U131" s="633">
        <f t="shared" si="8"/>
        <v>2246472.7069699997</v>
      </c>
      <c r="V131" s="257" t="e">
        <f>L128-#REF!</f>
        <v>#REF!</v>
      </c>
      <c r="W131" s="195"/>
      <c r="X131" s="195"/>
      <c r="Y131" s="195"/>
      <c r="Z131" s="195"/>
      <c r="AA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row>
    <row r="132" spans="1:89" s="156" customFormat="1" ht="72" customHeight="1" x14ac:dyDescent="0.45">
      <c r="B132" s="181" t="s">
        <v>1051</v>
      </c>
      <c r="C132" s="158" t="s">
        <v>52</v>
      </c>
      <c r="D132" s="159" t="s">
        <v>93</v>
      </c>
      <c r="E132" s="160" t="s">
        <v>802</v>
      </c>
      <c r="F132" s="161">
        <v>0.36899999999999999</v>
      </c>
      <c r="G132" s="162">
        <v>3139.0149999999999</v>
      </c>
      <c r="H132" s="163">
        <v>92</v>
      </c>
      <c r="I132" s="162"/>
      <c r="J132" s="162"/>
      <c r="K132" s="347">
        <f t="shared" si="10"/>
        <v>2887.8937999999998</v>
      </c>
      <c r="L132" s="216">
        <v>6</v>
      </c>
      <c r="M132" s="216"/>
      <c r="N132" s="216">
        <v>2</v>
      </c>
      <c r="O132" s="216"/>
      <c r="P132" s="216"/>
      <c r="Q132" s="216"/>
      <c r="R132" s="216"/>
      <c r="S132" s="216">
        <f t="shared" si="11"/>
        <v>90</v>
      </c>
      <c r="T132" s="216">
        <v>115</v>
      </c>
      <c r="U132" s="633">
        <f t="shared" si="8"/>
        <v>2249360.6007699999</v>
      </c>
      <c r="V132" s="246" t="e">
        <f>L129-#REF!</f>
        <v>#REF!</v>
      </c>
      <c r="W132" s="188"/>
      <c r="X132" s="188"/>
      <c r="Y132" s="188"/>
      <c r="Z132" s="188"/>
      <c r="AA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row>
    <row r="133" spans="1:89" s="170" customFormat="1" ht="103.5" customHeight="1" x14ac:dyDescent="0.45">
      <c r="A133" s="170">
        <v>1</v>
      </c>
      <c r="B133" s="157" t="s">
        <v>1069</v>
      </c>
      <c r="C133" s="158" t="s">
        <v>75</v>
      </c>
      <c r="D133" s="159" t="s">
        <v>80</v>
      </c>
      <c r="E133" s="160" t="s">
        <v>480</v>
      </c>
      <c r="F133" s="161">
        <v>1.89028</v>
      </c>
      <c r="G133" s="162">
        <v>26772.16374</v>
      </c>
      <c r="H133" s="163">
        <v>91</v>
      </c>
      <c r="I133" s="537"/>
      <c r="J133" s="537"/>
      <c r="K133" s="347">
        <f t="shared" si="10"/>
        <v>24362.669000000002</v>
      </c>
      <c r="L133" s="216">
        <v>6</v>
      </c>
      <c r="M133" s="216"/>
      <c r="N133" s="216">
        <v>2</v>
      </c>
      <c r="O133" s="216"/>
      <c r="P133" s="216"/>
      <c r="Q133" s="216"/>
      <c r="R133" s="216"/>
      <c r="S133" s="216">
        <f t="shared" si="11"/>
        <v>90</v>
      </c>
      <c r="T133" s="216">
        <v>116</v>
      </c>
      <c r="U133" s="633">
        <f t="shared" si="8"/>
        <v>2273723.2697700001</v>
      </c>
      <c r="V133" s="248" t="e">
        <f>L130-#REF!</f>
        <v>#REF!</v>
      </c>
      <c r="W133" s="169"/>
      <c r="X133" s="169"/>
      <c r="Y133" s="169"/>
      <c r="Z133" s="169"/>
      <c r="AA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row>
    <row r="134" spans="1:89" s="253" customFormat="1" ht="84" customHeight="1" x14ac:dyDescent="0.45">
      <c r="A134" s="253">
        <v>1</v>
      </c>
      <c r="B134" s="157" t="s">
        <v>1070</v>
      </c>
      <c r="C134" s="158" t="s">
        <v>75</v>
      </c>
      <c r="D134" s="159" t="s">
        <v>80</v>
      </c>
      <c r="E134" s="160" t="s">
        <v>481</v>
      </c>
      <c r="F134" s="161">
        <v>2.044</v>
      </c>
      <c r="G134" s="162">
        <v>18707.66116</v>
      </c>
      <c r="H134" s="163">
        <v>91</v>
      </c>
      <c r="I134" s="537"/>
      <c r="J134" s="537"/>
      <c r="K134" s="347">
        <f t="shared" si="10"/>
        <v>17023.971649999999</v>
      </c>
      <c r="L134" s="216">
        <v>6</v>
      </c>
      <c r="M134" s="216"/>
      <c r="N134" s="216">
        <v>2</v>
      </c>
      <c r="O134" s="216"/>
      <c r="P134" s="216"/>
      <c r="Q134" s="216"/>
      <c r="R134" s="216"/>
      <c r="S134" s="216">
        <f t="shared" si="11"/>
        <v>90</v>
      </c>
      <c r="T134" s="216">
        <v>117</v>
      </c>
      <c r="U134" s="633">
        <f t="shared" si="8"/>
        <v>2290747.2414200003</v>
      </c>
      <c r="V134" s="246" t="e">
        <f>L131-#REF!</f>
        <v>#REF!</v>
      </c>
      <c r="W134" s="256"/>
      <c r="X134" s="256"/>
      <c r="Y134" s="256"/>
      <c r="Z134" s="256"/>
      <c r="AA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row>
    <row r="135" spans="1:89" s="439" customFormat="1" ht="83.25" customHeight="1" x14ac:dyDescent="0.45">
      <c r="A135" s="439">
        <v>1</v>
      </c>
      <c r="B135" s="157" t="s">
        <v>1071</v>
      </c>
      <c r="C135" s="158" t="s">
        <v>75</v>
      </c>
      <c r="D135" s="159" t="s">
        <v>80</v>
      </c>
      <c r="E135" s="160" t="s">
        <v>482</v>
      </c>
      <c r="F135" s="161">
        <v>0.92</v>
      </c>
      <c r="G135" s="162">
        <v>9121.3155499999993</v>
      </c>
      <c r="H135" s="163">
        <v>91</v>
      </c>
      <c r="I135" s="397"/>
      <c r="J135" s="397"/>
      <c r="K135" s="347">
        <f t="shared" si="10"/>
        <v>8300.3971500000007</v>
      </c>
      <c r="L135" s="216">
        <v>6</v>
      </c>
      <c r="M135" s="216"/>
      <c r="N135" s="216">
        <v>2</v>
      </c>
      <c r="O135" s="216"/>
      <c r="P135" s="216"/>
      <c r="Q135" s="216"/>
      <c r="R135" s="216"/>
      <c r="S135" s="216">
        <f t="shared" si="11"/>
        <v>90</v>
      </c>
      <c r="T135" s="216">
        <v>118</v>
      </c>
      <c r="U135" s="633">
        <f t="shared" si="8"/>
        <v>2299047.6385700004</v>
      </c>
      <c r="V135" s="565" t="e">
        <f>L132-#REF!</f>
        <v>#REF!</v>
      </c>
      <c r="W135" s="438"/>
      <c r="X135" s="438"/>
      <c r="Y135" s="438"/>
      <c r="Z135" s="438"/>
      <c r="AA135" s="438"/>
      <c r="AN135" s="438"/>
      <c r="AO135" s="438"/>
      <c r="AP135" s="438"/>
      <c r="AQ135" s="438"/>
      <c r="AR135" s="438"/>
      <c r="AS135" s="438"/>
      <c r="AT135" s="438"/>
      <c r="AU135" s="438"/>
      <c r="AV135" s="438"/>
      <c r="AW135" s="438"/>
      <c r="AX135" s="438"/>
      <c r="AY135" s="438"/>
      <c r="AZ135" s="438"/>
      <c r="BA135" s="438"/>
      <c r="BB135" s="438"/>
      <c r="BC135" s="438"/>
      <c r="BD135" s="438"/>
      <c r="BE135" s="438"/>
      <c r="BF135" s="438"/>
      <c r="BG135" s="438"/>
      <c r="BH135" s="438"/>
      <c r="BI135" s="438"/>
      <c r="BJ135" s="438"/>
      <c r="BK135" s="438"/>
      <c r="BL135" s="438"/>
      <c r="BM135" s="438"/>
      <c r="BN135" s="438"/>
      <c r="BO135" s="438"/>
      <c r="BP135" s="438"/>
      <c r="BQ135" s="438"/>
      <c r="BR135" s="438"/>
      <c r="BS135" s="438"/>
      <c r="BT135" s="438"/>
      <c r="BU135" s="438"/>
      <c r="BV135" s="438"/>
      <c r="BW135" s="438"/>
      <c r="BX135" s="438"/>
      <c r="BY135" s="438"/>
      <c r="BZ135" s="438"/>
      <c r="CA135" s="438"/>
      <c r="CB135" s="438"/>
      <c r="CC135" s="438"/>
      <c r="CD135" s="438"/>
      <c r="CE135" s="438"/>
      <c r="CF135" s="438"/>
      <c r="CG135" s="438"/>
      <c r="CH135" s="438"/>
      <c r="CI135" s="438"/>
      <c r="CJ135" s="438"/>
      <c r="CK135" s="438"/>
    </row>
    <row r="136" spans="1:89" s="168" customFormat="1" ht="113.25" customHeight="1" x14ac:dyDescent="0.45">
      <c r="A136" s="175">
        <v>1</v>
      </c>
      <c r="B136" s="157" t="s">
        <v>162</v>
      </c>
      <c r="C136" s="158" t="s">
        <v>33</v>
      </c>
      <c r="D136" s="159" t="s">
        <v>90</v>
      </c>
      <c r="E136" s="160" t="s">
        <v>857</v>
      </c>
      <c r="F136" s="161">
        <v>1.4</v>
      </c>
      <c r="G136" s="162">
        <v>21504.430690000001</v>
      </c>
      <c r="H136" s="163">
        <v>92</v>
      </c>
      <c r="I136" s="162"/>
      <c r="J136" s="162"/>
      <c r="K136" s="347">
        <f t="shared" si="10"/>
        <v>19784.076229999999</v>
      </c>
      <c r="L136" s="216">
        <v>6</v>
      </c>
      <c r="M136" s="216"/>
      <c r="N136" s="216">
        <v>2</v>
      </c>
      <c r="O136" s="216"/>
      <c r="P136" s="216"/>
      <c r="Q136" s="216"/>
      <c r="R136" s="216"/>
      <c r="S136" s="216">
        <f t="shared" si="11"/>
        <v>90</v>
      </c>
      <c r="T136" s="216">
        <v>119</v>
      </c>
      <c r="U136" s="633">
        <f t="shared" si="8"/>
        <v>2318831.7148000002</v>
      </c>
      <c r="V136" s="257" t="e">
        <f>L133-#REF!</f>
        <v>#REF!</v>
      </c>
      <c r="W136" s="167"/>
      <c r="X136" s="167"/>
      <c r="Y136" s="167"/>
      <c r="Z136" s="167"/>
      <c r="AA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167"/>
      <c r="BH136" s="167"/>
      <c r="BI136" s="167"/>
      <c r="BJ136" s="167"/>
      <c r="BK136" s="167"/>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row>
    <row r="137" spans="1:89" s="255" customFormat="1" ht="117" customHeight="1" x14ac:dyDescent="0.45">
      <c r="A137" s="253">
        <v>1</v>
      </c>
      <c r="B137" s="157" t="s">
        <v>1096</v>
      </c>
      <c r="C137" s="158" t="s">
        <v>33</v>
      </c>
      <c r="D137" s="159" t="s">
        <v>90</v>
      </c>
      <c r="E137" s="160" t="s">
        <v>859</v>
      </c>
      <c r="F137" s="161">
        <v>1.5</v>
      </c>
      <c r="G137" s="162">
        <v>24805.687999999998</v>
      </c>
      <c r="H137" s="163">
        <v>92</v>
      </c>
      <c r="I137" s="162"/>
      <c r="J137" s="162"/>
      <c r="K137" s="347">
        <f t="shared" si="10"/>
        <v>22821.232960000001</v>
      </c>
      <c r="L137" s="216">
        <v>6</v>
      </c>
      <c r="M137" s="216"/>
      <c r="N137" s="216">
        <v>2</v>
      </c>
      <c r="O137" s="216"/>
      <c r="P137" s="216"/>
      <c r="Q137" s="216"/>
      <c r="R137" s="216"/>
      <c r="S137" s="216">
        <f t="shared" si="11"/>
        <v>90</v>
      </c>
      <c r="T137" s="216">
        <v>120</v>
      </c>
      <c r="U137" s="633">
        <f t="shared" si="8"/>
        <v>2341652.9477600004</v>
      </c>
      <c r="V137" s="246" t="e">
        <f>L134-#REF!</f>
        <v>#REF!</v>
      </c>
      <c r="W137" s="254"/>
      <c r="X137" s="254"/>
      <c r="Y137" s="254"/>
      <c r="Z137" s="254"/>
      <c r="AA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row>
    <row r="138" spans="1:89" s="439" customFormat="1" ht="130.5" customHeight="1" x14ac:dyDescent="0.45">
      <c r="A138" s="439">
        <v>1</v>
      </c>
      <c r="B138" s="157" t="s">
        <v>1098</v>
      </c>
      <c r="C138" s="158" t="s">
        <v>33</v>
      </c>
      <c r="D138" s="159" t="s">
        <v>90</v>
      </c>
      <c r="E138" s="160" t="s">
        <v>863</v>
      </c>
      <c r="F138" s="161">
        <v>0.52</v>
      </c>
      <c r="G138" s="162">
        <v>7005.3455000000004</v>
      </c>
      <c r="H138" s="163">
        <v>92</v>
      </c>
      <c r="I138" s="162"/>
      <c r="J138" s="162"/>
      <c r="K138" s="347">
        <f t="shared" si="10"/>
        <v>6444.9178599999996</v>
      </c>
      <c r="L138" s="216">
        <v>6</v>
      </c>
      <c r="M138" s="216"/>
      <c r="N138" s="216">
        <v>2</v>
      </c>
      <c r="O138" s="216"/>
      <c r="P138" s="216"/>
      <c r="Q138" s="216"/>
      <c r="R138" s="216"/>
      <c r="S138" s="216">
        <f t="shared" si="11"/>
        <v>90</v>
      </c>
      <c r="T138" s="216">
        <v>121</v>
      </c>
      <c r="U138" s="633">
        <f t="shared" si="8"/>
        <v>2348097.8656200003</v>
      </c>
      <c r="V138" s="565" t="e">
        <f>L135-#REF!</f>
        <v>#REF!</v>
      </c>
      <c r="W138" s="438"/>
      <c r="X138" s="438"/>
      <c r="Y138" s="438"/>
      <c r="Z138" s="438"/>
      <c r="AA138" s="438"/>
      <c r="AN138" s="438"/>
      <c r="AO138" s="438"/>
      <c r="AP138" s="438"/>
      <c r="AQ138" s="438"/>
      <c r="AR138" s="438"/>
      <c r="AS138" s="438"/>
      <c r="AT138" s="438"/>
      <c r="AU138" s="438"/>
      <c r="AV138" s="438"/>
      <c r="AW138" s="438"/>
      <c r="AX138" s="438"/>
      <c r="AY138" s="438"/>
      <c r="AZ138" s="438"/>
      <c r="BA138" s="438"/>
      <c r="BB138" s="438"/>
      <c r="BC138" s="438"/>
      <c r="BD138" s="438"/>
      <c r="BE138" s="438"/>
      <c r="BF138" s="438"/>
      <c r="BG138" s="438"/>
      <c r="BH138" s="438"/>
      <c r="BI138" s="438"/>
      <c r="BJ138" s="438"/>
      <c r="BK138" s="438"/>
      <c r="BL138" s="438"/>
      <c r="BM138" s="438"/>
      <c r="BN138" s="438"/>
      <c r="BO138" s="438"/>
      <c r="BP138" s="438"/>
      <c r="BQ138" s="438"/>
      <c r="BR138" s="438"/>
      <c r="BS138" s="438"/>
      <c r="BT138" s="438"/>
      <c r="BU138" s="438"/>
      <c r="BV138" s="438"/>
      <c r="BW138" s="438"/>
      <c r="BX138" s="438"/>
      <c r="BY138" s="438"/>
      <c r="BZ138" s="438"/>
      <c r="CA138" s="438"/>
      <c r="CB138" s="438"/>
      <c r="CC138" s="438"/>
      <c r="CD138" s="438"/>
      <c r="CE138" s="438"/>
      <c r="CF138" s="438"/>
      <c r="CG138" s="438"/>
      <c r="CH138" s="438"/>
      <c r="CI138" s="438"/>
      <c r="CJ138" s="438"/>
      <c r="CK138" s="438"/>
    </row>
    <row r="139" spans="1:89" s="175" customFormat="1" ht="165.75" customHeight="1" x14ac:dyDescent="0.45">
      <c r="A139" s="175">
        <v>1</v>
      </c>
      <c r="B139" s="157" t="s">
        <v>101</v>
      </c>
      <c r="C139" s="158" t="s">
        <v>33</v>
      </c>
      <c r="D139" s="158" t="s">
        <v>729</v>
      </c>
      <c r="E139" s="160" t="s">
        <v>730</v>
      </c>
      <c r="F139" s="161">
        <v>0.14419999999999999</v>
      </c>
      <c r="G139" s="162">
        <v>1394.6410000000001</v>
      </c>
      <c r="H139" s="163">
        <v>91</v>
      </c>
      <c r="I139" s="162"/>
      <c r="J139" s="162"/>
      <c r="K139" s="347">
        <f t="shared" ref="K139:K156" si="12">ROUNDDOWN(G139*H139/100,5)</f>
        <v>1269.1233099999999</v>
      </c>
      <c r="L139" s="262">
        <v>6</v>
      </c>
      <c r="M139" s="262"/>
      <c r="N139" s="216">
        <v>2</v>
      </c>
      <c r="O139" s="216"/>
      <c r="P139" s="216"/>
      <c r="Q139" s="216"/>
      <c r="R139" s="216"/>
      <c r="S139" s="216">
        <f t="shared" si="11"/>
        <v>90</v>
      </c>
      <c r="T139" s="216">
        <v>122</v>
      </c>
      <c r="U139" s="633">
        <f t="shared" si="8"/>
        <v>2349366.9889300005</v>
      </c>
      <c r="V139" s="257" t="e">
        <f>L136-#REF!</f>
        <v>#REF!</v>
      </c>
      <c r="W139" s="174"/>
      <c r="X139" s="174"/>
      <c r="Y139" s="174"/>
      <c r="Z139" s="174"/>
      <c r="AA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row>
    <row r="140" spans="1:89" s="170" customFormat="1" ht="89.25" customHeight="1" x14ac:dyDescent="0.45">
      <c r="A140" s="170">
        <v>1</v>
      </c>
      <c r="B140" s="184" t="s">
        <v>580</v>
      </c>
      <c r="C140" s="158" t="s">
        <v>44</v>
      </c>
      <c r="D140" s="159" t="s">
        <v>84</v>
      </c>
      <c r="E140" s="160" t="s">
        <v>567</v>
      </c>
      <c r="F140" s="161">
        <v>0.1</v>
      </c>
      <c r="G140" s="162">
        <v>3012.2378800000001</v>
      </c>
      <c r="H140" s="163">
        <v>90</v>
      </c>
      <c r="I140" s="162"/>
      <c r="J140" s="162"/>
      <c r="K140" s="347">
        <f t="shared" si="12"/>
        <v>2711.0140900000001</v>
      </c>
      <c r="L140" s="216">
        <v>6</v>
      </c>
      <c r="M140" s="216"/>
      <c r="N140" s="216">
        <v>2</v>
      </c>
      <c r="O140" s="216"/>
      <c r="P140" s="216"/>
      <c r="Q140" s="216"/>
      <c r="R140" s="216"/>
      <c r="S140" s="216">
        <f t="shared" si="11"/>
        <v>90</v>
      </c>
      <c r="T140" s="216">
        <v>123</v>
      </c>
      <c r="U140" s="633">
        <f t="shared" si="8"/>
        <v>2352078.0030200006</v>
      </c>
      <c r="V140" s="248" t="e">
        <f>L137-#REF!</f>
        <v>#REF!</v>
      </c>
      <c r="W140" s="169"/>
      <c r="X140" s="169"/>
      <c r="Y140" s="169"/>
      <c r="Z140" s="169"/>
      <c r="AA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row>
    <row r="141" spans="1:89" s="175" customFormat="1" ht="143.25" customHeight="1" x14ac:dyDescent="0.45">
      <c r="A141" s="175">
        <v>1</v>
      </c>
      <c r="B141" s="417" t="s">
        <v>111</v>
      </c>
      <c r="C141" s="158" t="s">
        <v>44</v>
      </c>
      <c r="D141" s="159" t="s">
        <v>582</v>
      </c>
      <c r="E141" s="160" t="s">
        <v>601</v>
      </c>
      <c r="F141" s="161">
        <v>0.55000000000000004</v>
      </c>
      <c r="G141" s="162">
        <v>10445.46305</v>
      </c>
      <c r="H141" s="163">
        <v>90</v>
      </c>
      <c r="I141" s="162"/>
      <c r="J141" s="162"/>
      <c r="K141" s="414">
        <f t="shared" si="12"/>
        <v>9400.9167400000006</v>
      </c>
      <c r="L141" s="216">
        <v>6</v>
      </c>
      <c r="M141" s="216"/>
      <c r="N141" s="216">
        <v>2</v>
      </c>
      <c r="O141" s="216"/>
      <c r="P141" s="216"/>
      <c r="Q141" s="216"/>
      <c r="R141" s="216"/>
      <c r="S141" s="216">
        <f t="shared" si="11"/>
        <v>90</v>
      </c>
      <c r="T141" s="216">
        <v>124</v>
      </c>
      <c r="U141" s="633">
        <f t="shared" si="8"/>
        <v>2361478.9197600004</v>
      </c>
      <c r="V141" s="257" t="e">
        <f>L138-#REF!</f>
        <v>#REF!</v>
      </c>
      <c r="W141" s="174"/>
      <c r="X141" s="174"/>
      <c r="Y141" s="174"/>
      <c r="Z141" s="174"/>
      <c r="AA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row>
    <row r="142" spans="1:89" s="175" customFormat="1" ht="91.5" customHeight="1" x14ac:dyDescent="0.45">
      <c r="A142" s="175">
        <v>1</v>
      </c>
      <c r="B142" s="417" t="s">
        <v>1116</v>
      </c>
      <c r="C142" s="158" t="s">
        <v>44</v>
      </c>
      <c r="D142" s="159" t="s">
        <v>582</v>
      </c>
      <c r="E142" s="160" t="s">
        <v>602</v>
      </c>
      <c r="F142" s="161">
        <v>0.92</v>
      </c>
      <c r="G142" s="162">
        <v>14156.69695</v>
      </c>
      <c r="H142" s="163">
        <v>90</v>
      </c>
      <c r="I142" s="162"/>
      <c r="J142" s="162"/>
      <c r="K142" s="414">
        <f t="shared" si="12"/>
        <v>12741.027249999999</v>
      </c>
      <c r="L142" s="216">
        <v>6</v>
      </c>
      <c r="M142" s="216"/>
      <c r="N142" s="216">
        <v>2</v>
      </c>
      <c r="O142" s="216"/>
      <c r="P142" s="216"/>
      <c r="Q142" s="216"/>
      <c r="R142" s="216"/>
      <c r="S142" s="216">
        <f t="shared" si="11"/>
        <v>90</v>
      </c>
      <c r="T142" s="216">
        <v>125</v>
      </c>
      <c r="U142" s="633">
        <f t="shared" si="8"/>
        <v>2374219.9470100002</v>
      </c>
      <c r="V142" s="257" t="e">
        <f>L139-#REF!</f>
        <v>#REF!</v>
      </c>
      <c r="W142" s="174"/>
      <c r="X142" s="174"/>
      <c r="Y142" s="174"/>
      <c r="Z142" s="174"/>
      <c r="AA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row>
    <row r="143" spans="1:89" s="175" customFormat="1" ht="174.75" customHeight="1" x14ac:dyDescent="0.45">
      <c r="A143" s="175">
        <v>1</v>
      </c>
      <c r="B143" s="157" t="s">
        <v>1151</v>
      </c>
      <c r="C143" s="158" t="s">
        <v>31</v>
      </c>
      <c r="D143" s="159" t="s">
        <v>110</v>
      </c>
      <c r="E143" s="160" t="s">
        <v>790</v>
      </c>
      <c r="F143" s="161">
        <v>0.78</v>
      </c>
      <c r="G143" s="162">
        <v>3396.1428799999999</v>
      </c>
      <c r="H143" s="163">
        <v>90</v>
      </c>
      <c r="I143" s="162"/>
      <c r="J143" s="162"/>
      <c r="K143" s="347">
        <f t="shared" si="12"/>
        <v>3056.5285899999999</v>
      </c>
      <c r="L143" s="216">
        <v>6</v>
      </c>
      <c r="M143" s="216"/>
      <c r="N143" s="216">
        <v>2</v>
      </c>
      <c r="O143" s="216"/>
      <c r="P143" s="216"/>
      <c r="Q143" s="216"/>
      <c r="R143" s="216"/>
      <c r="S143" s="216">
        <f t="shared" si="11"/>
        <v>90</v>
      </c>
      <c r="T143" s="216">
        <v>126</v>
      </c>
      <c r="U143" s="633">
        <f t="shared" si="8"/>
        <v>2377276.4756</v>
      </c>
      <c r="V143" s="257" t="e">
        <f>L140-#REF!</f>
        <v>#REF!</v>
      </c>
      <c r="W143" s="174"/>
      <c r="X143" s="174"/>
      <c r="Y143" s="174"/>
      <c r="Z143" s="174"/>
      <c r="AA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row>
    <row r="144" spans="1:89" s="253" customFormat="1" ht="132.75" customHeight="1" x14ac:dyDescent="0.45">
      <c r="B144" s="350" t="s">
        <v>1052</v>
      </c>
      <c r="C144" s="158" t="s">
        <v>52</v>
      </c>
      <c r="D144" s="159" t="s">
        <v>93</v>
      </c>
      <c r="E144" s="160" t="s">
        <v>804</v>
      </c>
      <c r="F144" s="161">
        <v>0.68200000000000005</v>
      </c>
      <c r="G144" s="162">
        <v>6250.7110899999998</v>
      </c>
      <c r="H144" s="163">
        <v>92</v>
      </c>
      <c r="I144" s="162"/>
      <c r="J144" s="162"/>
      <c r="K144" s="347">
        <f t="shared" si="12"/>
        <v>5750.6541999999999</v>
      </c>
      <c r="L144" s="216">
        <v>5</v>
      </c>
      <c r="M144" s="216"/>
      <c r="N144" s="216">
        <v>2</v>
      </c>
      <c r="O144" s="216"/>
      <c r="P144" s="216"/>
      <c r="Q144" s="216"/>
      <c r="R144" s="216"/>
      <c r="S144" s="216">
        <f t="shared" si="11"/>
        <v>80</v>
      </c>
      <c r="T144" s="216">
        <v>127</v>
      </c>
      <c r="U144" s="633">
        <f t="shared" si="8"/>
        <v>2383027.1298000002</v>
      </c>
      <c r="V144" s="246" t="e">
        <f>L141-#REF!</f>
        <v>#REF!</v>
      </c>
      <c r="W144" s="256"/>
      <c r="X144" s="256"/>
      <c r="Y144" s="256"/>
      <c r="Z144" s="256"/>
      <c r="AA144" s="256"/>
      <c r="AN144" s="256"/>
      <c r="AO144" s="256"/>
      <c r="AP144" s="256"/>
      <c r="AQ144" s="256"/>
      <c r="AR144" s="256"/>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row>
    <row r="145" spans="2:89" s="175" customFormat="1" ht="132.75" customHeight="1" x14ac:dyDescent="0.45">
      <c r="B145" s="207" t="s">
        <v>287</v>
      </c>
      <c r="C145" s="158" t="s">
        <v>27</v>
      </c>
      <c r="D145" s="159" t="s">
        <v>56</v>
      </c>
      <c r="E145" s="160" t="s">
        <v>529</v>
      </c>
      <c r="F145" s="161">
        <v>1.353</v>
      </c>
      <c r="G145" s="162">
        <v>4577.6080300000003</v>
      </c>
      <c r="H145" s="163">
        <v>88</v>
      </c>
      <c r="I145" s="162"/>
      <c r="J145" s="162"/>
      <c r="K145" s="347">
        <f t="shared" si="12"/>
        <v>4028.2950599999999</v>
      </c>
      <c r="L145" s="216">
        <v>5</v>
      </c>
      <c r="M145" s="216"/>
      <c r="N145" s="216">
        <v>2</v>
      </c>
      <c r="O145" s="216"/>
      <c r="P145" s="216"/>
      <c r="Q145" s="216"/>
      <c r="R145" s="216"/>
      <c r="S145" s="216">
        <f t="shared" si="11"/>
        <v>80</v>
      </c>
      <c r="T145" s="216">
        <v>128</v>
      </c>
      <c r="U145" s="633">
        <f t="shared" si="8"/>
        <v>2387055.4248600001</v>
      </c>
      <c r="V145" s="257"/>
      <c r="W145" s="174"/>
      <c r="X145" s="174"/>
      <c r="Y145" s="174"/>
      <c r="Z145" s="174"/>
      <c r="AA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row>
    <row r="146" spans="2:89" s="175" customFormat="1" ht="181.5" customHeight="1" x14ac:dyDescent="0.45">
      <c r="B146" s="176" t="s">
        <v>410</v>
      </c>
      <c r="C146" s="364" t="s">
        <v>22</v>
      </c>
      <c r="D146" s="365" t="s">
        <v>365</v>
      </c>
      <c r="E146" s="366" t="s">
        <v>620</v>
      </c>
      <c r="F146" s="393">
        <v>0.58899999999999997</v>
      </c>
      <c r="G146" s="368">
        <v>7126.9656800000002</v>
      </c>
      <c r="H146" s="369">
        <v>93</v>
      </c>
      <c r="I146" s="368"/>
      <c r="J146" s="368"/>
      <c r="K146" s="381">
        <f t="shared" si="12"/>
        <v>6628.0780800000002</v>
      </c>
      <c r="L146" s="216">
        <v>8</v>
      </c>
      <c r="M146" s="216"/>
      <c r="N146" s="216"/>
      <c r="O146" s="216"/>
      <c r="P146" s="216"/>
      <c r="Q146" s="216"/>
      <c r="R146" s="216"/>
      <c r="S146" s="216">
        <f t="shared" ref="S146:S177" si="13">L146*10+M146*15+N146*15+O146*10+P146*15+Q146*10+R146*25</f>
        <v>80</v>
      </c>
      <c r="T146" s="216">
        <v>129</v>
      </c>
      <c r="U146" s="633">
        <f t="shared" si="8"/>
        <v>2393683.50294</v>
      </c>
      <c r="V146" s="257"/>
      <c r="W146" s="174"/>
      <c r="X146" s="174"/>
      <c r="Y146" s="174"/>
      <c r="Z146" s="174"/>
      <c r="AA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row>
    <row r="147" spans="2:89" s="175" customFormat="1" ht="168" customHeight="1" x14ac:dyDescent="0.45">
      <c r="B147" s="157" t="s">
        <v>1097</v>
      </c>
      <c r="C147" s="158" t="s">
        <v>33</v>
      </c>
      <c r="D147" s="159" t="s">
        <v>90</v>
      </c>
      <c r="E147" s="160" t="s">
        <v>860</v>
      </c>
      <c r="F147" s="161">
        <v>0.6</v>
      </c>
      <c r="G147" s="162">
        <v>9189.4003699999994</v>
      </c>
      <c r="H147" s="163">
        <v>92</v>
      </c>
      <c r="I147" s="162"/>
      <c r="J147" s="162"/>
      <c r="K147" s="347">
        <f t="shared" si="12"/>
        <v>8454.2483400000001</v>
      </c>
      <c r="L147" s="216">
        <v>5</v>
      </c>
      <c r="M147" s="216"/>
      <c r="N147" s="216">
        <v>2</v>
      </c>
      <c r="O147" s="216"/>
      <c r="P147" s="216"/>
      <c r="Q147" s="216"/>
      <c r="R147" s="216"/>
      <c r="S147" s="216">
        <f t="shared" si="13"/>
        <v>80</v>
      </c>
      <c r="T147" s="216">
        <v>130</v>
      </c>
      <c r="U147" s="633">
        <f t="shared" si="8"/>
        <v>2402137.75128</v>
      </c>
      <c r="V147" s="257" t="e">
        <f>L144-#REF!</f>
        <v>#REF!</v>
      </c>
      <c r="W147" s="174"/>
      <c r="X147" s="174"/>
      <c r="Y147" s="174"/>
      <c r="Z147" s="174"/>
      <c r="AA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row>
    <row r="148" spans="2:89" s="170" customFormat="1" ht="111.75" customHeight="1" x14ac:dyDescent="0.45">
      <c r="B148" s="157" t="s">
        <v>120</v>
      </c>
      <c r="C148" s="158" t="s">
        <v>40</v>
      </c>
      <c r="D148" s="159" t="s">
        <v>981</v>
      </c>
      <c r="E148" s="160" t="s">
        <v>982</v>
      </c>
      <c r="F148" s="161">
        <v>0.26</v>
      </c>
      <c r="G148" s="162">
        <v>2278.47514</v>
      </c>
      <c r="H148" s="163">
        <v>91</v>
      </c>
      <c r="I148" s="397"/>
      <c r="J148" s="397"/>
      <c r="K148" s="162">
        <f t="shared" si="12"/>
        <v>2073.41237</v>
      </c>
      <c r="L148" s="216">
        <v>5</v>
      </c>
      <c r="M148" s="216"/>
      <c r="N148" s="216">
        <v>2</v>
      </c>
      <c r="O148" s="216"/>
      <c r="P148" s="216"/>
      <c r="Q148" s="216"/>
      <c r="R148" s="216"/>
      <c r="S148" s="216">
        <f t="shared" si="13"/>
        <v>80</v>
      </c>
      <c r="T148" s="216">
        <v>131</v>
      </c>
      <c r="U148" s="633">
        <f t="shared" ref="U148:U178" si="14">U147+K148</f>
        <v>2404211.16365</v>
      </c>
      <c r="V148" s="248"/>
      <c r="W148" s="169"/>
      <c r="X148" s="169"/>
      <c r="Y148" s="169"/>
      <c r="Z148" s="169"/>
      <c r="AA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169"/>
      <c r="CD148" s="169"/>
      <c r="CE148" s="169"/>
      <c r="CF148" s="169"/>
      <c r="CG148" s="169"/>
      <c r="CH148" s="169"/>
      <c r="CI148" s="169"/>
      <c r="CJ148" s="169"/>
      <c r="CK148" s="169"/>
    </row>
    <row r="149" spans="2:89" s="175" customFormat="1" ht="109.5" customHeight="1" x14ac:dyDescent="0.45">
      <c r="B149" s="157" t="s">
        <v>1154</v>
      </c>
      <c r="C149" s="158" t="s">
        <v>31</v>
      </c>
      <c r="D149" s="158" t="s">
        <v>43</v>
      </c>
      <c r="E149" s="160" t="s">
        <v>837</v>
      </c>
      <c r="F149" s="161">
        <v>0.76100000000000001</v>
      </c>
      <c r="G149" s="162">
        <v>5572.5210800000004</v>
      </c>
      <c r="H149" s="163">
        <v>95</v>
      </c>
      <c r="I149" s="162"/>
      <c r="J149" s="162"/>
      <c r="K149" s="347">
        <f t="shared" si="12"/>
        <v>5293.8950199999999</v>
      </c>
      <c r="L149" s="216">
        <v>6</v>
      </c>
      <c r="M149" s="216"/>
      <c r="N149" s="216"/>
      <c r="O149" s="216"/>
      <c r="P149" s="216"/>
      <c r="Q149" s="216">
        <v>2</v>
      </c>
      <c r="R149" s="216"/>
      <c r="S149" s="216">
        <f t="shared" si="13"/>
        <v>80</v>
      </c>
      <c r="T149" s="216">
        <v>132</v>
      </c>
      <c r="U149" s="633">
        <f t="shared" si="14"/>
        <v>2409505.0586700002</v>
      </c>
      <c r="V149" s="257"/>
      <c r="W149" s="174"/>
      <c r="X149" s="174"/>
      <c r="Y149" s="174"/>
      <c r="Z149" s="174"/>
      <c r="AA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row>
    <row r="150" spans="2:89" s="170" customFormat="1" ht="109.5" customHeight="1" x14ac:dyDescent="0.45">
      <c r="B150" s="157" t="s">
        <v>86</v>
      </c>
      <c r="C150" s="158" t="s">
        <v>20</v>
      </c>
      <c r="D150" s="159" t="s">
        <v>20</v>
      </c>
      <c r="E150" s="158" t="s">
        <v>875</v>
      </c>
      <c r="F150" s="185">
        <v>3.96</v>
      </c>
      <c r="G150" s="162">
        <v>42033.165679999998</v>
      </c>
      <c r="H150" s="378">
        <v>90</v>
      </c>
      <c r="I150" s="162"/>
      <c r="J150" s="162"/>
      <c r="K150" s="347">
        <f t="shared" si="12"/>
        <v>37829.849110000003</v>
      </c>
      <c r="L150" s="216">
        <v>7</v>
      </c>
      <c r="M150" s="216"/>
      <c r="N150" s="216"/>
      <c r="O150" s="216"/>
      <c r="P150" s="216"/>
      <c r="Q150" s="216"/>
      <c r="R150" s="216"/>
      <c r="S150" s="216">
        <f t="shared" si="13"/>
        <v>70</v>
      </c>
      <c r="T150" s="216">
        <v>133</v>
      </c>
      <c r="U150" s="633">
        <f t="shared" si="14"/>
        <v>2447334.90778</v>
      </c>
      <c r="V150" s="248"/>
      <c r="W150" s="169"/>
      <c r="X150" s="169"/>
      <c r="Y150" s="169"/>
      <c r="Z150" s="169"/>
      <c r="AA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c r="CG150" s="169"/>
      <c r="CH150" s="169"/>
      <c r="CI150" s="169"/>
      <c r="CJ150" s="169"/>
      <c r="CK150" s="169"/>
    </row>
    <row r="151" spans="2:89" s="175" customFormat="1" ht="109.5" customHeight="1" x14ac:dyDescent="0.45">
      <c r="B151" s="157" t="s">
        <v>285</v>
      </c>
      <c r="C151" s="158" t="s">
        <v>35</v>
      </c>
      <c r="D151" s="159" t="s">
        <v>67</v>
      </c>
      <c r="E151" s="160" t="s">
        <v>350</v>
      </c>
      <c r="F151" s="161">
        <v>0.60399999999999998</v>
      </c>
      <c r="G151" s="162">
        <v>4393.42011</v>
      </c>
      <c r="H151" s="163">
        <v>91</v>
      </c>
      <c r="I151" s="397"/>
      <c r="J151" s="397"/>
      <c r="K151" s="162">
        <f t="shared" si="12"/>
        <v>3998.0122999999999</v>
      </c>
      <c r="L151" s="216">
        <v>1</v>
      </c>
      <c r="M151" s="216"/>
      <c r="N151" s="216"/>
      <c r="O151" s="216"/>
      <c r="P151" s="216">
        <v>2</v>
      </c>
      <c r="Q151" s="216">
        <v>2</v>
      </c>
      <c r="R151" s="216"/>
      <c r="S151" s="216">
        <f t="shared" si="13"/>
        <v>60</v>
      </c>
      <c r="T151" s="216">
        <v>134</v>
      </c>
      <c r="U151" s="633">
        <f t="shared" si="14"/>
        <v>2451332.9200800001</v>
      </c>
      <c r="V151" s="257"/>
      <c r="W151" s="174"/>
      <c r="X151" s="174"/>
      <c r="Y151" s="174"/>
      <c r="Z151" s="174"/>
      <c r="AA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row>
    <row r="152" spans="2:89" s="175" customFormat="1" ht="109.5" customHeight="1" x14ac:dyDescent="0.45">
      <c r="B152" s="157" t="s">
        <v>369</v>
      </c>
      <c r="C152" s="158" t="s">
        <v>35</v>
      </c>
      <c r="D152" s="159" t="s">
        <v>67</v>
      </c>
      <c r="E152" s="160" t="s">
        <v>351</v>
      </c>
      <c r="F152" s="161">
        <v>0.37</v>
      </c>
      <c r="G152" s="162">
        <v>2767.2351199999998</v>
      </c>
      <c r="H152" s="163">
        <v>91</v>
      </c>
      <c r="I152" s="397"/>
      <c r="J152" s="397"/>
      <c r="K152" s="162">
        <f t="shared" si="12"/>
        <v>2518.1839500000001</v>
      </c>
      <c r="L152" s="216">
        <v>1</v>
      </c>
      <c r="M152" s="216"/>
      <c r="N152" s="216"/>
      <c r="O152" s="216"/>
      <c r="P152" s="216">
        <v>2</v>
      </c>
      <c r="Q152" s="216">
        <v>2</v>
      </c>
      <c r="R152" s="216"/>
      <c r="S152" s="216">
        <f t="shared" si="13"/>
        <v>60</v>
      </c>
      <c r="T152" s="216">
        <v>135</v>
      </c>
      <c r="U152" s="633">
        <f t="shared" si="14"/>
        <v>2453851.10403</v>
      </c>
      <c r="V152" s="257"/>
      <c r="W152" s="174"/>
      <c r="X152" s="174"/>
      <c r="Y152" s="174"/>
      <c r="Z152" s="174"/>
      <c r="AA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row>
    <row r="153" spans="2:89" s="170" customFormat="1" ht="92.25" customHeight="1" x14ac:dyDescent="0.45">
      <c r="B153" s="157" t="s">
        <v>115</v>
      </c>
      <c r="C153" s="158" t="s">
        <v>35</v>
      </c>
      <c r="D153" s="159" t="s">
        <v>35</v>
      </c>
      <c r="E153" s="160" t="s">
        <v>963</v>
      </c>
      <c r="F153" s="161">
        <v>0.7</v>
      </c>
      <c r="G153" s="162">
        <v>3513.39624</v>
      </c>
      <c r="H153" s="163">
        <v>89</v>
      </c>
      <c r="I153" s="162"/>
      <c r="J153" s="162"/>
      <c r="K153" s="347">
        <f t="shared" si="12"/>
        <v>3126.92265</v>
      </c>
      <c r="L153" s="216">
        <v>2</v>
      </c>
      <c r="M153" s="216"/>
      <c r="N153" s="216"/>
      <c r="O153" s="216"/>
      <c r="P153" s="216">
        <v>2</v>
      </c>
      <c r="Q153" s="216"/>
      <c r="R153" s="216"/>
      <c r="S153" s="216">
        <f t="shared" si="13"/>
        <v>50</v>
      </c>
      <c r="T153" s="216">
        <v>136</v>
      </c>
      <c r="U153" s="633">
        <f t="shared" si="14"/>
        <v>2456978.0266800001</v>
      </c>
      <c r="V153" s="248"/>
      <c r="W153" s="169"/>
      <c r="X153" s="169"/>
      <c r="Y153" s="169"/>
      <c r="Z153" s="169"/>
      <c r="AA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row>
    <row r="154" spans="2:89" s="175" customFormat="1" ht="97.5" customHeight="1" x14ac:dyDescent="0.45">
      <c r="B154" s="207" t="s">
        <v>395</v>
      </c>
      <c r="C154" s="158" t="s">
        <v>35</v>
      </c>
      <c r="D154" s="159" t="s">
        <v>269</v>
      </c>
      <c r="E154" s="160" t="s">
        <v>820</v>
      </c>
      <c r="F154" s="185">
        <v>0.31</v>
      </c>
      <c r="G154" s="162">
        <v>2604.5698699999998</v>
      </c>
      <c r="H154" s="163">
        <v>90</v>
      </c>
      <c r="I154" s="162"/>
      <c r="J154" s="162"/>
      <c r="K154" s="347">
        <f t="shared" si="12"/>
        <v>2344.1128800000001</v>
      </c>
      <c r="L154" s="216">
        <v>3</v>
      </c>
      <c r="M154" s="216"/>
      <c r="N154" s="216"/>
      <c r="O154" s="216"/>
      <c r="P154" s="216"/>
      <c r="Q154" s="216">
        <v>2</v>
      </c>
      <c r="R154" s="216"/>
      <c r="S154" s="216">
        <f t="shared" si="13"/>
        <v>50</v>
      </c>
      <c r="T154" s="216">
        <v>137</v>
      </c>
      <c r="U154" s="633">
        <f t="shared" si="14"/>
        <v>2459322.13956</v>
      </c>
      <c r="V154" s="257"/>
      <c r="W154" s="174"/>
      <c r="X154" s="174"/>
      <c r="Y154" s="174"/>
      <c r="Z154" s="174"/>
      <c r="AA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row>
    <row r="155" spans="2:89" s="170" customFormat="1" ht="109.5" customHeight="1" x14ac:dyDescent="0.45">
      <c r="B155" s="363" t="s">
        <v>32</v>
      </c>
      <c r="C155" s="364" t="s">
        <v>33</v>
      </c>
      <c r="D155" s="365" t="s">
        <v>34</v>
      </c>
      <c r="E155" s="366" t="s">
        <v>750</v>
      </c>
      <c r="F155" s="367">
        <v>1.82</v>
      </c>
      <c r="G155" s="368">
        <v>17218.122480000002</v>
      </c>
      <c r="H155" s="369">
        <v>91</v>
      </c>
      <c r="I155" s="368"/>
      <c r="J155" s="368"/>
      <c r="K155" s="381">
        <f t="shared" si="12"/>
        <v>15668.49145</v>
      </c>
      <c r="L155" s="216">
        <v>2</v>
      </c>
      <c r="M155" s="216"/>
      <c r="N155" s="216"/>
      <c r="O155" s="216"/>
      <c r="P155" s="216">
        <v>2</v>
      </c>
      <c r="Q155" s="216"/>
      <c r="R155" s="216"/>
      <c r="S155" s="216">
        <f t="shared" si="13"/>
        <v>50</v>
      </c>
      <c r="T155" s="216">
        <v>138</v>
      </c>
      <c r="U155" s="633">
        <f t="shared" si="14"/>
        <v>2474990.6310100001</v>
      </c>
      <c r="V155" s="248"/>
      <c r="W155" s="169"/>
      <c r="X155" s="169"/>
      <c r="Y155" s="169"/>
      <c r="Z155" s="169"/>
      <c r="AA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c r="CG155" s="169"/>
      <c r="CH155" s="169"/>
      <c r="CI155" s="169"/>
      <c r="CJ155" s="169"/>
      <c r="CK155" s="169"/>
    </row>
    <row r="156" spans="2:89" s="175" customFormat="1" ht="109.5" customHeight="1" x14ac:dyDescent="0.45">
      <c r="B156" s="363" t="s">
        <v>370</v>
      </c>
      <c r="C156" s="364" t="s">
        <v>71</v>
      </c>
      <c r="D156" s="365" t="s">
        <v>72</v>
      </c>
      <c r="E156" s="366" t="s">
        <v>374</v>
      </c>
      <c r="F156" s="367">
        <v>0.442</v>
      </c>
      <c r="G156" s="368">
        <v>3579.44443</v>
      </c>
      <c r="H156" s="408">
        <v>90</v>
      </c>
      <c r="I156" s="368"/>
      <c r="J156" s="368"/>
      <c r="K156" s="381">
        <f t="shared" si="12"/>
        <v>3221.4999800000001</v>
      </c>
      <c r="L156" s="216">
        <v>2</v>
      </c>
      <c r="M156" s="216"/>
      <c r="N156" s="216"/>
      <c r="O156" s="216"/>
      <c r="P156" s="216"/>
      <c r="Q156" s="216">
        <v>2</v>
      </c>
      <c r="R156" s="216"/>
      <c r="S156" s="216">
        <f t="shared" si="13"/>
        <v>40</v>
      </c>
      <c r="T156" s="216">
        <v>139</v>
      </c>
      <c r="U156" s="633">
        <f t="shared" si="14"/>
        <v>2478212.13099</v>
      </c>
      <c r="V156" s="257"/>
      <c r="W156" s="174"/>
      <c r="X156" s="174"/>
      <c r="Y156" s="174"/>
      <c r="Z156" s="174"/>
      <c r="AA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row>
    <row r="157" spans="2:89" s="170" customFormat="1" ht="109.5" customHeight="1" x14ac:dyDescent="0.45">
      <c r="B157" s="184" t="s">
        <v>243</v>
      </c>
      <c r="C157" s="158" t="s">
        <v>44</v>
      </c>
      <c r="D157" s="159" t="s">
        <v>44</v>
      </c>
      <c r="E157" s="160" t="s">
        <v>905</v>
      </c>
      <c r="F157" s="161">
        <v>0.39500000000000002</v>
      </c>
      <c r="G157" s="162">
        <v>3620.8010399999998</v>
      </c>
      <c r="H157" s="163">
        <v>90</v>
      </c>
      <c r="I157" s="164"/>
      <c r="J157" s="164"/>
      <c r="K157" s="347">
        <f>ROUND(G157*H157/100,5)</f>
        <v>3258.7209400000002</v>
      </c>
      <c r="L157" s="216">
        <v>2</v>
      </c>
      <c r="M157" s="216"/>
      <c r="N157" s="216"/>
      <c r="O157" s="216"/>
      <c r="P157" s="216"/>
      <c r="Q157" s="216">
        <v>2</v>
      </c>
      <c r="R157" s="216"/>
      <c r="S157" s="216">
        <f t="shared" si="13"/>
        <v>40</v>
      </c>
      <c r="T157" s="216">
        <v>140</v>
      </c>
      <c r="U157" s="633">
        <f t="shared" si="14"/>
        <v>2481470.8519299999</v>
      </c>
      <c r="V157" s="248"/>
      <c r="W157" s="169"/>
      <c r="X157" s="169"/>
      <c r="Y157" s="169"/>
      <c r="Z157" s="169"/>
      <c r="AA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row>
    <row r="158" spans="2:89" s="175" customFormat="1" ht="109.5" customHeight="1" x14ac:dyDescent="0.45">
      <c r="B158" s="184" t="s">
        <v>425</v>
      </c>
      <c r="C158" s="158" t="s">
        <v>44</v>
      </c>
      <c r="D158" s="159" t="s">
        <v>44</v>
      </c>
      <c r="E158" s="160" t="s">
        <v>906</v>
      </c>
      <c r="F158" s="161">
        <v>2.4609999999999999</v>
      </c>
      <c r="G158" s="162">
        <v>23056.10658</v>
      </c>
      <c r="H158" s="163">
        <v>90</v>
      </c>
      <c r="I158" s="164"/>
      <c r="J158" s="164"/>
      <c r="K158" s="347">
        <f>ROUND(G158*H158/100,5)</f>
        <v>20750.495920000001</v>
      </c>
      <c r="L158" s="216">
        <v>2</v>
      </c>
      <c r="M158" s="216"/>
      <c r="N158" s="216"/>
      <c r="O158" s="216"/>
      <c r="P158" s="216"/>
      <c r="Q158" s="216">
        <v>2</v>
      </c>
      <c r="R158" s="216"/>
      <c r="S158" s="216">
        <f t="shared" si="13"/>
        <v>40</v>
      </c>
      <c r="T158" s="216">
        <v>141</v>
      </c>
      <c r="U158" s="633">
        <f t="shared" si="14"/>
        <v>2502221.34785</v>
      </c>
      <c r="V158" s="257"/>
      <c r="W158" s="174"/>
      <c r="X158" s="174"/>
      <c r="Y158" s="174"/>
      <c r="Z158" s="174"/>
      <c r="AA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row>
    <row r="159" spans="2:89" s="175" customFormat="1" ht="97.5" customHeight="1" x14ac:dyDescent="0.45">
      <c r="B159" s="417" t="s">
        <v>1115</v>
      </c>
      <c r="C159" s="158" t="s">
        <v>44</v>
      </c>
      <c r="D159" s="159" t="s">
        <v>534</v>
      </c>
      <c r="E159" s="160" t="s">
        <v>536</v>
      </c>
      <c r="F159" s="161">
        <v>1.4950000000000001</v>
      </c>
      <c r="G159" s="162">
        <v>14012.11592</v>
      </c>
      <c r="H159" s="163">
        <v>89</v>
      </c>
      <c r="I159" s="162"/>
      <c r="J159" s="162"/>
      <c r="K159" s="414">
        <f>ROUNDDOWN(G159*H159/100,5)</f>
        <v>12470.783160000001</v>
      </c>
      <c r="L159" s="216">
        <v>2</v>
      </c>
      <c r="M159" s="216"/>
      <c r="N159" s="216"/>
      <c r="O159" s="216">
        <v>2</v>
      </c>
      <c r="P159" s="216"/>
      <c r="Q159" s="216"/>
      <c r="R159" s="216"/>
      <c r="S159" s="216">
        <f t="shared" si="13"/>
        <v>40</v>
      </c>
      <c r="T159" s="216">
        <v>142</v>
      </c>
      <c r="U159" s="633">
        <f t="shared" si="14"/>
        <v>2514692.1310100001</v>
      </c>
      <c r="V159" s="257"/>
      <c r="W159" s="174"/>
      <c r="X159" s="174"/>
      <c r="Y159" s="174"/>
      <c r="Z159" s="174"/>
      <c r="AA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row>
    <row r="160" spans="2:89" s="170" customFormat="1" ht="143.25" customHeight="1" x14ac:dyDescent="0.45">
      <c r="B160" s="157" t="s">
        <v>114</v>
      </c>
      <c r="C160" s="158" t="s">
        <v>22</v>
      </c>
      <c r="D160" s="159" t="s">
        <v>55</v>
      </c>
      <c r="E160" s="160" t="s">
        <v>377</v>
      </c>
      <c r="F160" s="161">
        <v>0.39</v>
      </c>
      <c r="G160" s="162">
        <v>2249.8061200000002</v>
      </c>
      <c r="H160" s="163">
        <v>93</v>
      </c>
      <c r="I160" s="162"/>
      <c r="J160" s="162"/>
      <c r="K160" s="347">
        <f>ROUNDDOWN(G160*H160/100,5)</f>
        <v>2092.3196899999998</v>
      </c>
      <c r="L160" s="216">
        <v>1</v>
      </c>
      <c r="M160" s="216"/>
      <c r="N160" s="216"/>
      <c r="O160" s="216"/>
      <c r="P160" s="216"/>
      <c r="Q160" s="216">
        <v>2</v>
      </c>
      <c r="R160" s="216"/>
      <c r="S160" s="216">
        <f t="shared" si="13"/>
        <v>30</v>
      </c>
      <c r="T160" s="216">
        <v>143</v>
      </c>
      <c r="U160" s="633">
        <f t="shared" si="14"/>
        <v>2516784.4506999999</v>
      </c>
      <c r="V160" s="248"/>
      <c r="W160" s="169"/>
      <c r="X160" s="169"/>
      <c r="Y160" s="169"/>
      <c r="Z160" s="169"/>
      <c r="AA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row>
    <row r="161" spans="1:89" s="439" customFormat="1" ht="177.75" customHeight="1" x14ac:dyDescent="0.45">
      <c r="B161" s="157" t="s">
        <v>290</v>
      </c>
      <c r="C161" s="158" t="s">
        <v>22</v>
      </c>
      <c r="D161" s="159" t="s">
        <v>55</v>
      </c>
      <c r="E161" s="160" t="s">
        <v>378</v>
      </c>
      <c r="F161" s="161">
        <v>0.56200000000000006</v>
      </c>
      <c r="G161" s="162">
        <v>3029.7702100000001</v>
      </c>
      <c r="H161" s="163">
        <v>93</v>
      </c>
      <c r="I161" s="162"/>
      <c r="J161" s="162"/>
      <c r="K161" s="347">
        <f>ROUNDDOWN(G161*H161/100,5)</f>
        <v>2817.6862900000001</v>
      </c>
      <c r="L161" s="216">
        <v>1</v>
      </c>
      <c r="M161" s="216"/>
      <c r="N161" s="216"/>
      <c r="O161" s="216"/>
      <c r="P161" s="216"/>
      <c r="Q161" s="216">
        <v>2</v>
      </c>
      <c r="R161" s="216"/>
      <c r="S161" s="216">
        <f t="shared" si="13"/>
        <v>30</v>
      </c>
      <c r="T161" s="216">
        <v>144</v>
      </c>
      <c r="U161" s="633">
        <f t="shared" si="14"/>
        <v>2519602.13699</v>
      </c>
      <c r="V161" s="565"/>
      <c r="W161" s="438"/>
      <c r="X161" s="438"/>
      <c r="Y161" s="438"/>
      <c r="Z161" s="438"/>
      <c r="AA161" s="438"/>
      <c r="AN161" s="438"/>
      <c r="AO161" s="438"/>
      <c r="AP161" s="438"/>
      <c r="AQ161" s="438"/>
      <c r="AR161" s="438"/>
      <c r="AS161" s="438"/>
      <c r="AT161" s="438"/>
      <c r="AU161" s="438"/>
      <c r="AV161" s="438"/>
      <c r="AW161" s="438"/>
      <c r="AX161" s="438"/>
      <c r="AY161" s="438"/>
      <c r="AZ161" s="438"/>
      <c r="BA161" s="438"/>
      <c r="BB161" s="438"/>
      <c r="BC161" s="438"/>
      <c r="BD161" s="438"/>
      <c r="BE161" s="438"/>
      <c r="BF161" s="438"/>
      <c r="BG161" s="438"/>
      <c r="BH161" s="438"/>
      <c r="BI161" s="438"/>
      <c r="BJ161" s="438"/>
      <c r="BK161" s="438"/>
      <c r="BL161" s="438"/>
      <c r="BM161" s="438"/>
      <c r="BN161" s="438"/>
      <c r="BO161" s="438"/>
      <c r="BP161" s="438"/>
      <c r="BQ161" s="438"/>
      <c r="BR161" s="438"/>
      <c r="BS161" s="438"/>
      <c r="BT161" s="438"/>
      <c r="BU161" s="438"/>
      <c r="BV161" s="438"/>
      <c r="BW161" s="438"/>
      <c r="BX161" s="438"/>
      <c r="BY161" s="438"/>
      <c r="BZ161" s="438"/>
      <c r="CA161" s="438"/>
      <c r="CB161" s="438"/>
      <c r="CC161" s="438"/>
      <c r="CD161" s="438"/>
      <c r="CE161" s="438"/>
      <c r="CF161" s="438"/>
      <c r="CG161" s="438"/>
      <c r="CH161" s="438"/>
      <c r="CI161" s="438"/>
      <c r="CJ161" s="438"/>
      <c r="CK161" s="438"/>
    </row>
    <row r="162" spans="1:89" s="175" customFormat="1" ht="109.5" customHeight="1" x14ac:dyDescent="0.45">
      <c r="B162" s="176" t="s">
        <v>107</v>
      </c>
      <c r="C162" s="158" t="s">
        <v>22</v>
      </c>
      <c r="D162" s="159" t="s">
        <v>743</v>
      </c>
      <c r="E162" s="160" t="s">
        <v>827</v>
      </c>
      <c r="F162" s="161">
        <v>0.1736</v>
      </c>
      <c r="G162" s="162">
        <v>2661.9008699999999</v>
      </c>
      <c r="H162" s="163">
        <v>93</v>
      </c>
      <c r="I162" s="162"/>
      <c r="J162" s="162"/>
      <c r="K162" s="347">
        <f>ROUNDDOWN(G162*H162/100,5)</f>
        <v>2475.5677999999998</v>
      </c>
      <c r="L162" s="216">
        <v>3</v>
      </c>
      <c r="M162" s="266"/>
      <c r="N162" s="216"/>
      <c r="O162" s="266"/>
      <c r="P162" s="266"/>
      <c r="Q162" s="216"/>
      <c r="R162" s="216"/>
      <c r="S162" s="216">
        <f t="shared" si="13"/>
        <v>30</v>
      </c>
      <c r="T162" s="216">
        <v>145</v>
      </c>
      <c r="U162" s="633">
        <f t="shared" si="14"/>
        <v>2522077.7047899999</v>
      </c>
      <c r="V162" s="257"/>
      <c r="W162" s="174"/>
      <c r="X162" s="174"/>
      <c r="Y162" s="174"/>
      <c r="Z162" s="174"/>
      <c r="AA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row>
    <row r="163" spans="1:89" s="156" customFormat="1" ht="72.75" customHeight="1" x14ac:dyDescent="0.45">
      <c r="B163" s="184" t="s">
        <v>1108</v>
      </c>
      <c r="C163" s="158" t="s">
        <v>44</v>
      </c>
      <c r="D163" s="159" t="s">
        <v>44</v>
      </c>
      <c r="E163" s="160" t="s">
        <v>904</v>
      </c>
      <c r="F163" s="161">
        <v>1.002</v>
      </c>
      <c r="G163" s="162">
        <v>8829.7475900000009</v>
      </c>
      <c r="H163" s="163">
        <v>90</v>
      </c>
      <c r="I163" s="164"/>
      <c r="J163" s="164"/>
      <c r="K163" s="347">
        <f>ROUND(G163*H163/100,5)</f>
        <v>7946.7728299999999</v>
      </c>
      <c r="L163" s="216">
        <v>1</v>
      </c>
      <c r="M163" s="216"/>
      <c r="N163" s="216"/>
      <c r="O163" s="216"/>
      <c r="P163" s="216"/>
      <c r="Q163" s="216">
        <v>2</v>
      </c>
      <c r="R163" s="216"/>
      <c r="S163" s="216">
        <f t="shared" si="13"/>
        <v>30</v>
      </c>
      <c r="T163" s="216">
        <v>146</v>
      </c>
      <c r="U163" s="633">
        <f t="shared" si="14"/>
        <v>2530024.47762</v>
      </c>
      <c r="V163" s="246" t="e">
        <f>L160-#REF!</f>
        <v>#REF!</v>
      </c>
      <c r="W163" s="188"/>
      <c r="X163" s="188"/>
      <c r="Y163" s="188"/>
      <c r="Z163" s="188"/>
      <c r="AA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c r="CH163" s="188"/>
      <c r="CI163" s="188"/>
      <c r="CJ163" s="188"/>
      <c r="CK163" s="188"/>
    </row>
    <row r="164" spans="1:89" s="178" customFormat="1" ht="88.5" customHeight="1" x14ac:dyDescent="0.45">
      <c r="A164" s="170">
        <v>1</v>
      </c>
      <c r="B164" s="184" t="s">
        <v>1109</v>
      </c>
      <c r="C164" s="158" t="s">
        <v>44</v>
      </c>
      <c r="D164" s="159" t="s">
        <v>44</v>
      </c>
      <c r="E164" s="160" t="s">
        <v>907</v>
      </c>
      <c r="F164" s="161">
        <v>5.3010000000000002</v>
      </c>
      <c r="G164" s="162">
        <v>49943.086629999998</v>
      </c>
      <c r="H164" s="163">
        <v>90</v>
      </c>
      <c r="I164" s="164"/>
      <c r="J164" s="164"/>
      <c r="K164" s="347">
        <f>ROUND(G164*H164/100,5)</f>
        <v>44948.777970000003</v>
      </c>
      <c r="L164" s="216">
        <v>1</v>
      </c>
      <c r="M164" s="216"/>
      <c r="N164" s="216"/>
      <c r="O164" s="216"/>
      <c r="P164" s="216"/>
      <c r="Q164" s="216">
        <v>2</v>
      </c>
      <c r="R164" s="216"/>
      <c r="S164" s="216">
        <f t="shared" si="13"/>
        <v>30</v>
      </c>
      <c r="T164" s="216">
        <v>147</v>
      </c>
      <c r="U164" s="633">
        <f t="shared" si="14"/>
        <v>2574973.2555900002</v>
      </c>
      <c r="V164" s="248" t="e">
        <f>L161-#REF!</f>
        <v>#REF!</v>
      </c>
      <c r="W164" s="177"/>
      <c r="X164" s="177"/>
      <c r="Y164" s="177"/>
      <c r="Z164" s="177"/>
      <c r="AA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row>
    <row r="165" spans="1:89" s="156" customFormat="1" ht="152.25" customHeight="1" x14ac:dyDescent="0.45">
      <c r="A165" s="253">
        <v>1</v>
      </c>
      <c r="B165" s="184" t="s">
        <v>1110</v>
      </c>
      <c r="C165" s="158" t="s">
        <v>44</v>
      </c>
      <c r="D165" s="159" t="s">
        <v>44</v>
      </c>
      <c r="E165" s="160" t="s">
        <v>908</v>
      </c>
      <c r="F165" s="161">
        <v>3.234</v>
      </c>
      <c r="G165" s="162">
        <v>9182.1879100000006</v>
      </c>
      <c r="H165" s="163">
        <v>90</v>
      </c>
      <c r="I165" s="164"/>
      <c r="J165" s="164"/>
      <c r="K165" s="347">
        <f>ROUND(G165*H165/100,5)</f>
        <v>8263.9691199999997</v>
      </c>
      <c r="L165" s="216">
        <v>1</v>
      </c>
      <c r="M165" s="216"/>
      <c r="N165" s="216"/>
      <c r="O165" s="216"/>
      <c r="P165" s="216"/>
      <c r="Q165" s="216">
        <v>2</v>
      </c>
      <c r="R165" s="216"/>
      <c r="S165" s="216">
        <f t="shared" si="13"/>
        <v>30</v>
      </c>
      <c r="T165" s="216">
        <v>148</v>
      </c>
      <c r="U165" s="633">
        <f t="shared" si="14"/>
        <v>2583237.2247100002</v>
      </c>
      <c r="V165" s="246" t="e">
        <f>L162-#REF!</f>
        <v>#REF!</v>
      </c>
      <c r="W165" s="188"/>
      <c r="X165" s="188"/>
      <c r="Y165" s="188"/>
      <c r="Z165" s="188"/>
      <c r="AA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c r="CH165" s="188"/>
      <c r="CI165" s="188"/>
      <c r="CJ165" s="188"/>
      <c r="CK165" s="188"/>
    </row>
    <row r="166" spans="1:89" s="175" customFormat="1" ht="84" customHeight="1" x14ac:dyDescent="0.45">
      <c r="A166" s="175">
        <v>1</v>
      </c>
      <c r="B166" s="184" t="s">
        <v>1118</v>
      </c>
      <c r="C166" s="158" t="s">
        <v>44</v>
      </c>
      <c r="D166" s="159" t="s">
        <v>122</v>
      </c>
      <c r="E166" s="160" t="s">
        <v>885</v>
      </c>
      <c r="F166" s="161">
        <v>0.31</v>
      </c>
      <c r="G166" s="162">
        <v>1319.3035</v>
      </c>
      <c r="H166" s="163">
        <v>90</v>
      </c>
      <c r="I166" s="162"/>
      <c r="J166" s="162"/>
      <c r="K166" s="420">
        <f>ROUNDDOWN(G166*H166/100,5)</f>
        <v>1187.3731499999999</v>
      </c>
      <c r="L166" s="216">
        <v>1</v>
      </c>
      <c r="M166" s="216"/>
      <c r="N166" s="216"/>
      <c r="O166" s="216"/>
      <c r="P166" s="216"/>
      <c r="Q166" s="216">
        <v>2</v>
      </c>
      <c r="R166" s="216"/>
      <c r="S166" s="216">
        <f t="shared" si="13"/>
        <v>30</v>
      </c>
      <c r="T166" s="216">
        <v>149</v>
      </c>
      <c r="U166" s="633">
        <f t="shared" si="14"/>
        <v>2584424.5978600001</v>
      </c>
      <c r="V166" s="257" t="e">
        <f>L163-#REF!</f>
        <v>#REF!</v>
      </c>
      <c r="W166" s="174"/>
      <c r="X166" s="174"/>
      <c r="Y166" s="174"/>
      <c r="Z166" s="174"/>
      <c r="AA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row>
    <row r="167" spans="1:89" s="170" customFormat="1" ht="157.5" customHeight="1" x14ac:dyDescent="0.45">
      <c r="A167" s="170">
        <v>1</v>
      </c>
      <c r="B167" s="157" t="s">
        <v>259</v>
      </c>
      <c r="C167" s="158" t="s">
        <v>79</v>
      </c>
      <c r="D167" s="159" t="s">
        <v>258</v>
      </c>
      <c r="E167" s="160" t="s">
        <v>697</v>
      </c>
      <c r="F167" s="161">
        <v>0.60599999999999998</v>
      </c>
      <c r="G167" s="162">
        <v>16795.693149999999</v>
      </c>
      <c r="H167" s="163">
        <v>91</v>
      </c>
      <c r="I167" s="162"/>
      <c r="J167" s="162"/>
      <c r="K167" s="347">
        <f>ROUNDDOWN(G167*H167/100,5)-0.00001</f>
        <v>15284.080750000001</v>
      </c>
      <c r="L167" s="216">
        <v>3</v>
      </c>
      <c r="M167" s="216"/>
      <c r="N167" s="216"/>
      <c r="O167" s="216"/>
      <c r="P167" s="216"/>
      <c r="Q167" s="216"/>
      <c r="R167" s="216"/>
      <c r="S167" s="216">
        <f t="shared" si="13"/>
        <v>30</v>
      </c>
      <c r="T167" s="216">
        <v>150</v>
      </c>
      <c r="U167" s="633">
        <f t="shared" si="14"/>
        <v>2599708.6786100003</v>
      </c>
      <c r="V167" s="248" t="e">
        <f>L164-#REF!</f>
        <v>#REF!</v>
      </c>
      <c r="W167" s="169"/>
      <c r="X167" s="169"/>
      <c r="Y167" s="169"/>
      <c r="Z167" s="169"/>
      <c r="AA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row>
    <row r="168" spans="1:89" s="175" customFormat="1" ht="127.5" customHeight="1" x14ac:dyDescent="0.45">
      <c r="A168" s="175">
        <v>1</v>
      </c>
      <c r="B168" s="157" t="s">
        <v>1073</v>
      </c>
      <c r="C168" s="158" t="s">
        <v>22</v>
      </c>
      <c r="D168" s="159" t="s">
        <v>55</v>
      </c>
      <c r="E168" s="160" t="s">
        <v>514</v>
      </c>
      <c r="F168" s="161">
        <v>0.83</v>
      </c>
      <c r="G168" s="162">
        <v>5041.2339199999997</v>
      </c>
      <c r="H168" s="163">
        <v>93</v>
      </c>
      <c r="I168" s="164"/>
      <c r="J168" s="164"/>
      <c r="K168" s="347">
        <f t="shared" ref="K168:K178" si="15">ROUNDDOWN(G168*H168/100,5)</f>
        <v>4688.3475399999998</v>
      </c>
      <c r="L168" s="216">
        <v>2</v>
      </c>
      <c r="M168" s="216"/>
      <c r="N168" s="216"/>
      <c r="O168" s="216"/>
      <c r="P168" s="216"/>
      <c r="Q168" s="216"/>
      <c r="R168" s="216"/>
      <c r="S168" s="216">
        <f t="shared" si="13"/>
        <v>20</v>
      </c>
      <c r="T168" s="216">
        <v>151</v>
      </c>
      <c r="U168" s="633">
        <f t="shared" si="14"/>
        <v>2604397.0261500003</v>
      </c>
      <c r="V168" s="257" t="e">
        <f>L165-#REF!</f>
        <v>#REF!</v>
      </c>
      <c r="W168" s="174"/>
      <c r="X168" s="174"/>
      <c r="Y168" s="174"/>
      <c r="Z168" s="174"/>
      <c r="AA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row>
    <row r="169" spans="1:89" s="205" customFormat="1" ht="85.5" customHeight="1" x14ac:dyDescent="0.45">
      <c r="B169" s="184" t="s">
        <v>1111</v>
      </c>
      <c r="C169" s="158" t="s">
        <v>44</v>
      </c>
      <c r="D169" s="159" t="s">
        <v>841</v>
      </c>
      <c r="E169" s="160" t="s">
        <v>842</v>
      </c>
      <c r="F169" s="161">
        <v>1.22</v>
      </c>
      <c r="G169" s="162">
        <v>8485.2758300000005</v>
      </c>
      <c r="H169" s="163">
        <v>90</v>
      </c>
      <c r="I169" s="162"/>
      <c r="J169" s="162"/>
      <c r="K169" s="347">
        <f t="shared" si="15"/>
        <v>7636.7482399999999</v>
      </c>
      <c r="L169" s="216">
        <v>2</v>
      </c>
      <c r="M169" s="216"/>
      <c r="N169" s="216"/>
      <c r="O169" s="216"/>
      <c r="P169" s="216"/>
      <c r="Q169" s="216"/>
      <c r="R169" s="216"/>
      <c r="S169" s="216">
        <f t="shared" si="13"/>
        <v>20</v>
      </c>
      <c r="T169" s="216">
        <v>152</v>
      </c>
      <c r="U169" s="633">
        <f t="shared" si="14"/>
        <v>2612033.7743900004</v>
      </c>
      <c r="V169" s="246" t="e">
        <f>L166-#REF!</f>
        <v>#REF!</v>
      </c>
      <c r="W169" s="204"/>
      <c r="X169" s="204"/>
      <c r="Y169" s="204"/>
      <c r="Z169" s="204"/>
      <c r="AA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c r="BO169" s="204"/>
      <c r="BP169" s="204"/>
      <c r="BQ169" s="204"/>
      <c r="BR169" s="204"/>
      <c r="BS169" s="204"/>
      <c r="BT169" s="204"/>
      <c r="BU169" s="204"/>
      <c r="BV169" s="204"/>
      <c r="BW169" s="204"/>
      <c r="BX169" s="204"/>
      <c r="BY169" s="204"/>
      <c r="BZ169" s="204"/>
      <c r="CA169" s="204"/>
      <c r="CB169" s="204"/>
      <c r="CC169" s="204"/>
      <c r="CD169" s="204"/>
      <c r="CE169" s="204"/>
      <c r="CF169" s="204"/>
      <c r="CG169" s="204"/>
      <c r="CH169" s="204"/>
      <c r="CI169" s="204"/>
      <c r="CJ169" s="204"/>
      <c r="CK169" s="204"/>
    </row>
    <row r="170" spans="1:89" s="170" customFormat="1" ht="74.25" customHeight="1" x14ac:dyDescent="0.45">
      <c r="A170" s="170">
        <v>1</v>
      </c>
      <c r="B170" s="184" t="s">
        <v>578</v>
      </c>
      <c r="C170" s="158" t="s">
        <v>44</v>
      </c>
      <c r="D170" s="159" t="s">
        <v>841</v>
      </c>
      <c r="E170" s="160" t="s">
        <v>846</v>
      </c>
      <c r="F170" s="161">
        <v>1.218</v>
      </c>
      <c r="G170" s="162">
        <v>5200.2215999999999</v>
      </c>
      <c r="H170" s="163">
        <v>90</v>
      </c>
      <c r="I170" s="162"/>
      <c r="J170" s="162"/>
      <c r="K170" s="347">
        <f t="shared" si="15"/>
        <v>4680.1994400000003</v>
      </c>
      <c r="L170" s="216">
        <v>2</v>
      </c>
      <c r="M170" s="216"/>
      <c r="N170" s="216"/>
      <c r="O170" s="216"/>
      <c r="P170" s="216"/>
      <c r="Q170" s="216"/>
      <c r="R170" s="216"/>
      <c r="S170" s="216">
        <f t="shared" si="13"/>
        <v>20</v>
      </c>
      <c r="T170" s="216">
        <v>153</v>
      </c>
      <c r="U170" s="633">
        <f t="shared" si="14"/>
        <v>2616713.9738300005</v>
      </c>
      <c r="V170" s="248" t="e">
        <f>L167-#REF!</f>
        <v>#REF!</v>
      </c>
      <c r="W170" s="169"/>
      <c r="X170" s="169"/>
      <c r="Y170" s="169"/>
      <c r="Z170" s="169"/>
      <c r="AA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S170" s="169"/>
      <c r="BT170" s="169"/>
      <c r="BU170" s="169"/>
      <c r="BV170" s="169"/>
      <c r="BW170" s="169"/>
      <c r="BX170" s="169"/>
      <c r="BY170" s="169"/>
      <c r="BZ170" s="169"/>
      <c r="CA170" s="169"/>
      <c r="CB170" s="169"/>
      <c r="CC170" s="169"/>
      <c r="CD170" s="169"/>
      <c r="CE170" s="169"/>
      <c r="CF170" s="169"/>
      <c r="CG170" s="169"/>
      <c r="CH170" s="169"/>
      <c r="CI170" s="169"/>
      <c r="CJ170" s="169"/>
      <c r="CK170" s="169"/>
    </row>
    <row r="171" spans="1:89" s="253" customFormat="1" ht="106.5" customHeight="1" x14ac:dyDescent="0.45">
      <c r="B171" s="157" t="s">
        <v>36</v>
      </c>
      <c r="C171" s="158" t="s">
        <v>37</v>
      </c>
      <c r="D171" s="159" t="s">
        <v>249</v>
      </c>
      <c r="E171" s="160" t="s">
        <v>854</v>
      </c>
      <c r="F171" s="161">
        <v>1.5069999999999999</v>
      </c>
      <c r="G171" s="162">
        <v>5021.9912299999996</v>
      </c>
      <c r="H171" s="163">
        <v>88</v>
      </c>
      <c r="I171" s="162"/>
      <c r="J171" s="162"/>
      <c r="K171" s="347">
        <f t="shared" si="15"/>
        <v>4419.3522800000001</v>
      </c>
      <c r="L171" s="216">
        <v>2</v>
      </c>
      <c r="M171" s="216"/>
      <c r="N171" s="216"/>
      <c r="O171" s="216"/>
      <c r="P171" s="216"/>
      <c r="Q171" s="216"/>
      <c r="R171" s="216"/>
      <c r="S171" s="216">
        <f t="shared" si="13"/>
        <v>20</v>
      </c>
      <c r="T171" s="216">
        <v>154</v>
      </c>
      <c r="U171" s="633">
        <f t="shared" si="14"/>
        <v>2621133.3261100007</v>
      </c>
      <c r="V171" s="246"/>
      <c r="W171" s="256"/>
      <c r="X171" s="256"/>
      <c r="Y171" s="256"/>
      <c r="Z171" s="256"/>
      <c r="AA171" s="256"/>
      <c r="AN171" s="256"/>
      <c r="AO171" s="256"/>
      <c r="AP171" s="256"/>
      <c r="AQ171" s="256"/>
      <c r="AR171" s="256"/>
      <c r="AS171" s="256"/>
      <c r="AT171" s="256"/>
      <c r="AU171" s="256"/>
      <c r="AV171" s="256"/>
      <c r="AW171" s="256"/>
      <c r="AX171" s="256"/>
      <c r="AY171" s="256"/>
      <c r="AZ171" s="256"/>
      <c r="BA171" s="256"/>
      <c r="BB171" s="256"/>
      <c r="BC171" s="256"/>
      <c r="BD171" s="256"/>
      <c r="BE171" s="256"/>
      <c r="BF171" s="256"/>
      <c r="BG171" s="256"/>
      <c r="BH171" s="256"/>
      <c r="BI171" s="256"/>
      <c r="BJ171" s="256"/>
      <c r="BK171" s="256"/>
      <c r="BL171" s="256"/>
      <c r="BM171" s="256"/>
      <c r="BN171" s="256"/>
      <c r="BO171" s="256"/>
      <c r="BP171" s="256"/>
      <c r="BQ171" s="256"/>
      <c r="BR171" s="256"/>
      <c r="BS171" s="256"/>
      <c r="BT171" s="256"/>
      <c r="BU171" s="256"/>
      <c r="BV171" s="256"/>
      <c r="BW171" s="256"/>
      <c r="BX171" s="256"/>
      <c r="BY171" s="256"/>
      <c r="BZ171" s="256"/>
      <c r="CA171" s="256"/>
      <c r="CB171" s="256"/>
      <c r="CC171" s="256"/>
      <c r="CD171" s="256"/>
      <c r="CE171" s="256"/>
      <c r="CF171" s="256"/>
      <c r="CG171" s="256"/>
      <c r="CH171" s="256"/>
      <c r="CI171" s="256"/>
      <c r="CJ171" s="256"/>
      <c r="CK171" s="256"/>
    </row>
    <row r="172" spans="1:89" s="175" customFormat="1" ht="74.25" customHeight="1" x14ac:dyDescent="0.45">
      <c r="B172" s="157" t="s">
        <v>1157</v>
      </c>
      <c r="C172" s="158" t="s">
        <v>31</v>
      </c>
      <c r="D172" s="158" t="s">
        <v>43</v>
      </c>
      <c r="E172" s="160" t="s">
        <v>903</v>
      </c>
      <c r="F172" s="161">
        <v>0.22800000000000001</v>
      </c>
      <c r="G172" s="162">
        <v>2205.4865</v>
      </c>
      <c r="H172" s="163">
        <v>95</v>
      </c>
      <c r="I172" s="162"/>
      <c r="J172" s="162"/>
      <c r="K172" s="347">
        <f t="shared" si="15"/>
        <v>2095.2121699999998</v>
      </c>
      <c r="L172" s="216">
        <v>2</v>
      </c>
      <c r="M172" s="216"/>
      <c r="N172" s="216"/>
      <c r="O172" s="216"/>
      <c r="P172" s="216"/>
      <c r="Q172" s="216"/>
      <c r="R172" s="216"/>
      <c r="S172" s="216">
        <f t="shared" si="13"/>
        <v>20</v>
      </c>
      <c r="T172" s="216">
        <v>155</v>
      </c>
      <c r="U172" s="633">
        <f t="shared" si="14"/>
        <v>2623228.5382800009</v>
      </c>
      <c r="V172" s="257"/>
      <c r="W172" s="174"/>
      <c r="X172" s="174"/>
      <c r="Y172" s="174"/>
      <c r="Z172" s="174"/>
      <c r="AA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row>
    <row r="173" spans="1:89" s="156" customFormat="1" ht="162" customHeight="1" x14ac:dyDescent="0.45">
      <c r="B173" s="200" t="s">
        <v>320</v>
      </c>
      <c r="C173" s="158" t="s">
        <v>22</v>
      </c>
      <c r="D173" s="159" t="s">
        <v>55</v>
      </c>
      <c r="E173" s="160" t="s">
        <v>511</v>
      </c>
      <c r="F173" s="161">
        <v>0.52500000000000002</v>
      </c>
      <c r="G173" s="162">
        <v>3244.1379099999999</v>
      </c>
      <c r="H173" s="163">
        <v>93</v>
      </c>
      <c r="I173" s="162"/>
      <c r="J173" s="162"/>
      <c r="K173" s="347">
        <f t="shared" si="15"/>
        <v>3017.0482499999998</v>
      </c>
      <c r="L173" s="216">
        <v>1</v>
      </c>
      <c r="M173" s="216"/>
      <c r="N173" s="216"/>
      <c r="O173" s="266"/>
      <c r="P173" s="266"/>
      <c r="Q173" s="265"/>
      <c r="R173" s="265"/>
      <c r="S173" s="216">
        <f t="shared" si="13"/>
        <v>10</v>
      </c>
      <c r="T173" s="216">
        <v>156</v>
      </c>
      <c r="U173" s="633">
        <f t="shared" si="14"/>
        <v>2626245.5865300009</v>
      </c>
      <c r="V173" s="246" t="e">
        <f>L170-#REF!</f>
        <v>#REF!</v>
      </c>
      <c r="W173" s="188"/>
      <c r="X173" s="188"/>
      <c r="Y173" s="188"/>
      <c r="Z173" s="188"/>
      <c r="AA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c r="CH173" s="188"/>
      <c r="CI173" s="188"/>
      <c r="CJ173" s="188"/>
      <c r="CK173" s="188"/>
    </row>
    <row r="174" spans="1:89" s="343" customFormat="1" ht="78" customHeight="1" x14ac:dyDescent="0.45">
      <c r="B174" s="157" t="s">
        <v>321</v>
      </c>
      <c r="C174" s="158" t="s">
        <v>22</v>
      </c>
      <c r="D174" s="159" t="s">
        <v>55</v>
      </c>
      <c r="E174" s="160" t="s">
        <v>512</v>
      </c>
      <c r="F174" s="161">
        <v>0.86699999999999999</v>
      </c>
      <c r="G174" s="162">
        <v>5264.4288399999996</v>
      </c>
      <c r="H174" s="163">
        <v>93</v>
      </c>
      <c r="I174" s="162"/>
      <c r="J174" s="162"/>
      <c r="K174" s="347">
        <f t="shared" si="15"/>
        <v>4895.9188199999999</v>
      </c>
      <c r="L174" s="216">
        <v>1</v>
      </c>
      <c r="M174" s="216"/>
      <c r="N174" s="216"/>
      <c r="O174" s="216"/>
      <c r="P174" s="216"/>
      <c r="Q174" s="216"/>
      <c r="R174" s="216"/>
      <c r="S174" s="216">
        <f t="shared" si="13"/>
        <v>10</v>
      </c>
      <c r="T174" s="216">
        <v>157</v>
      </c>
      <c r="U174" s="633">
        <f t="shared" si="14"/>
        <v>2631141.5053500007</v>
      </c>
      <c r="V174" s="565"/>
      <c r="W174" s="342"/>
      <c r="X174" s="342"/>
      <c r="Y174" s="342"/>
      <c r="Z174" s="342"/>
      <c r="AA174" s="342"/>
      <c r="AN174" s="342"/>
      <c r="AO174" s="342"/>
      <c r="AP174" s="342"/>
      <c r="AQ174" s="342"/>
      <c r="AR174" s="342"/>
      <c r="AS174" s="342"/>
      <c r="AT174" s="342"/>
      <c r="AU174" s="342"/>
      <c r="AV174" s="342"/>
      <c r="AW174" s="342"/>
      <c r="AX174" s="342"/>
      <c r="AY174" s="342"/>
      <c r="AZ174" s="342"/>
      <c r="BA174" s="342"/>
      <c r="BB174" s="342"/>
      <c r="BC174" s="342"/>
      <c r="BD174" s="342"/>
      <c r="BE174" s="342"/>
      <c r="BF174" s="342"/>
      <c r="BG174" s="342"/>
      <c r="BH174" s="342"/>
      <c r="BI174" s="342"/>
      <c r="BJ174" s="342"/>
      <c r="BK174" s="342"/>
      <c r="BL174" s="342"/>
      <c r="BM174" s="342"/>
      <c r="BN174" s="342"/>
      <c r="BO174" s="342"/>
      <c r="BP174" s="342"/>
      <c r="BQ174" s="342"/>
      <c r="BR174" s="342"/>
      <c r="BS174" s="342"/>
      <c r="BT174" s="342"/>
      <c r="BU174" s="342"/>
      <c r="BV174" s="342"/>
      <c r="BW174" s="342"/>
      <c r="BX174" s="342"/>
      <c r="BY174" s="342"/>
      <c r="BZ174" s="342"/>
      <c r="CA174" s="342"/>
      <c r="CB174" s="342"/>
      <c r="CC174" s="342"/>
      <c r="CD174" s="342"/>
      <c r="CE174" s="342"/>
      <c r="CF174" s="342"/>
      <c r="CG174" s="342"/>
      <c r="CH174" s="342"/>
      <c r="CI174" s="342"/>
      <c r="CJ174" s="342"/>
      <c r="CK174" s="342"/>
    </row>
    <row r="175" spans="1:89" s="196" customFormat="1" ht="97.5" customHeight="1" x14ac:dyDescent="0.45">
      <c r="B175" s="157" t="s">
        <v>322</v>
      </c>
      <c r="C175" s="158" t="s">
        <v>22</v>
      </c>
      <c r="D175" s="159" t="s">
        <v>55</v>
      </c>
      <c r="E175" s="160" t="s">
        <v>513</v>
      </c>
      <c r="F175" s="161">
        <v>1.1499999999999999</v>
      </c>
      <c r="G175" s="162">
        <v>6966.9219400000002</v>
      </c>
      <c r="H175" s="163">
        <v>93</v>
      </c>
      <c r="I175" s="162"/>
      <c r="J175" s="162"/>
      <c r="K175" s="347">
        <f t="shared" si="15"/>
        <v>6479.2374</v>
      </c>
      <c r="L175" s="216">
        <v>1</v>
      </c>
      <c r="M175" s="216"/>
      <c r="N175" s="216"/>
      <c r="O175" s="216"/>
      <c r="P175" s="216"/>
      <c r="Q175" s="216"/>
      <c r="R175" s="216"/>
      <c r="S175" s="216">
        <f t="shared" si="13"/>
        <v>10</v>
      </c>
      <c r="T175" s="216">
        <v>158</v>
      </c>
      <c r="U175" s="633">
        <f t="shared" si="14"/>
        <v>2637620.7427500007</v>
      </c>
      <c r="V175" s="257"/>
      <c r="W175" s="195"/>
      <c r="X175" s="195"/>
      <c r="Y175" s="195"/>
      <c r="Z175" s="195"/>
      <c r="AA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row>
    <row r="176" spans="1:89" s="170" customFormat="1" ht="75" customHeight="1" x14ac:dyDescent="0.45">
      <c r="A176" s="170">
        <v>1</v>
      </c>
      <c r="B176" s="184" t="s">
        <v>1112</v>
      </c>
      <c r="C176" s="158" t="s">
        <v>44</v>
      </c>
      <c r="D176" s="159" t="s">
        <v>841</v>
      </c>
      <c r="E176" s="160" t="s">
        <v>847</v>
      </c>
      <c r="F176" s="161">
        <v>1.19</v>
      </c>
      <c r="G176" s="162">
        <v>6078.8519999999999</v>
      </c>
      <c r="H176" s="163">
        <v>90</v>
      </c>
      <c r="I176" s="162"/>
      <c r="J176" s="162"/>
      <c r="K176" s="347">
        <f t="shared" si="15"/>
        <v>5470.9668000000001</v>
      </c>
      <c r="L176" s="216">
        <v>1</v>
      </c>
      <c r="M176" s="216"/>
      <c r="N176" s="216"/>
      <c r="O176" s="216"/>
      <c r="P176" s="216"/>
      <c r="Q176" s="216"/>
      <c r="R176" s="216"/>
      <c r="S176" s="216">
        <f t="shared" si="13"/>
        <v>10</v>
      </c>
      <c r="T176" s="216">
        <v>159</v>
      </c>
      <c r="U176" s="633">
        <f t="shared" si="14"/>
        <v>2643091.7095500007</v>
      </c>
      <c r="V176" s="248" t="e">
        <f>L173-#REF!</f>
        <v>#REF!</v>
      </c>
      <c r="W176" s="169"/>
      <c r="X176" s="169"/>
      <c r="Y176" s="169"/>
      <c r="Z176" s="169"/>
      <c r="AA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S176" s="169"/>
      <c r="BT176" s="169"/>
      <c r="BU176" s="169"/>
      <c r="BV176" s="169"/>
      <c r="BW176" s="169"/>
      <c r="BX176" s="169"/>
      <c r="BY176" s="169"/>
      <c r="BZ176" s="169"/>
      <c r="CA176" s="169"/>
      <c r="CB176" s="169"/>
      <c r="CC176" s="169"/>
      <c r="CD176" s="169"/>
      <c r="CE176" s="169"/>
      <c r="CF176" s="169"/>
      <c r="CG176" s="169"/>
      <c r="CH176" s="169"/>
      <c r="CI176" s="169"/>
      <c r="CJ176" s="169"/>
      <c r="CK176" s="169"/>
    </row>
    <row r="177" spans="1:90" s="343" customFormat="1" ht="129" customHeight="1" x14ac:dyDescent="0.45">
      <c r="A177" s="439">
        <v>1</v>
      </c>
      <c r="B177" s="184" t="s">
        <v>1113</v>
      </c>
      <c r="C177" s="158" t="s">
        <v>44</v>
      </c>
      <c r="D177" s="159" t="s">
        <v>841</v>
      </c>
      <c r="E177" s="160" t="s">
        <v>900</v>
      </c>
      <c r="F177" s="161">
        <v>1.254</v>
      </c>
      <c r="G177" s="162">
        <v>6405.7788</v>
      </c>
      <c r="H177" s="163">
        <v>90</v>
      </c>
      <c r="I177" s="162"/>
      <c r="J177" s="162"/>
      <c r="K177" s="347">
        <f t="shared" si="15"/>
        <v>5765.2009200000002</v>
      </c>
      <c r="L177" s="216">
        <v>1</v>
      </c>
      <c r="M177" s="216"/>
      <c r="N177" s="216"/>
      <c r="O177" s="216"/>
      <c r="P177" s="216"/>
      <c r="Q177" s="216"/>
      <c r="R177" s="216"/>
      <c r="S177" s="216">
        <f t="shared" si="13"/>
        <v>10</v>
      </c>
      <c r="T177" s="216">
        <v>160</v>
      </c>
      <c r="U177" s="633">
        <f t="shared" si="14"/>
        <v>2648856.9104700009</v>
      </c>
      <c r="V177" s="565" t="e">
        <f>L174-#REF!</f>
        <v>#REF!</v>
      </c>
      <c r="W177" s="342"/>
      <c r="X177" s="342"/>
      <c r="Y177" s="342"/>
      <c r="Z177" s="342"/>
      <c r="AA177" s="342"/>
      <c r="AN177" s="342"/>
      <c r="AO177" s="342"/>
      <c r="AP177" s="342"/>
      <c r="AQ177" s="342"/>
      <c r="AR177" s="342"/>
      <c r="AS177" s="342"/>
      <c r="AT177" s="342"/>
      <c r="AU177" s="342"/>
      <c r="AV177" s="342"/>
      <c r="AW177" s="342"/>
      <c r="AX177" s="342"/>
      <c r="AY177" s="342"/>
      <c r="AZ177" s="342"/>
      <c r="BA177" s="342"/>
      <c r="BB177" s="342"/>
      <c r="BC177" s="342"/>
      <c r="BD177" s="342"/>
      <c r="BE177" s="342"/>
      <c r="BF177" s="342"/>
      <c r="BG177" s="342"/>
      <c r="BH177" s="342"/>
      <c r="BI177" s="342"/>
      <c r="BJ177" s="342"/>
      <c r="BK177" s="342"/>
      <c r="BL177" s="342"/>
      <c r="BM177" s="342"/>
      <c r="BN177" s="342"/>
      <c r="BO177" s="342"/>
      <c r="BP177" s="342"/>
      <c r="BQ177" s="342"/>
      <c r="BR177" s="342"/>
      <c r="BS177" s="342"/>
      <c r="BT177" s="342"/>
      <c r="BU177" s="342"/>
      <c r="BV177" s="342"/>
      <c r="BW177" s="342"/>
      <c r="BX177" s="342"/>
      <c r="BY177" s="342"/>
      <c r="BZ177" s="342"/>
      <c r="CA177" s="342"/>
      <c r="CB177" s="342"/>
      <c r="CC177" s="342"/>
      <c r="CD177" s="342"/>
      <c r="CE177" s="342"/>
      <c r="CF177" s="342"/>
      <c r="CG177" s="342"/>
      <c r="CH177" s="342"/>
      <c r="CI177" s="342"/>
      <c r="CJ177" s="342"/>
      <c r="CK177" s="342"/>
    </row>
    <row r="178" spans="1:90" s="178" customFormat="1" ht="83.25" customHeight="1" x14ac:dyDescent="0.45">
      <c r="A178" s="170">
        <v>1</v>
      </c>
      <c r="B178" s="184" t="s">
        <v>1119</v>
      </c>
      <c r="C178" s="158" t="s">
        <v>44</v>
      </c>
      <c r="D178" s="159" t="s">
        <v>122</v>
      </c>
      <c r="E178" s="160" t="s">
        <v>886</v>
      </c>
      <c r="F178" s="161">
        <v>0.6</v>
      </c>
      <c r="G178" s="162">
        <v>2169.9234099999999</v>
      </c>
      <c r="H178" s="163">
        <v>90</v>
      </c>
      <c r="I178" s="162"/>
      <c r="J178" s="162"/>
      <c r="K178" s="420">
        <f t="shared" si="15"/>
        <v>1952.9310599999999</v>
      </c>
      <c r="L178" s="216">
        <v>1</v>
      </c>
      <c r="M178" s="216"/>
      <c r="N178" s="216"/>
      <c r="O178" s="216"/>
      <c r="P178" s="216"/>
      <c r="Q178" s="216"/>
      <c r="R178" s="216"/>
      <c r="S178" s="216">
        <f t="shared" ref="S178" si="16">L178*10+M178*15+N178*15+O178*10+P178*15+Q178*10+R178*25</f>
        <v>10</v>
      </c>
      <c r="T178" s="216">
        <v>161</v>
      </c>
      <c r="U178" s="633">
        <f t="shared" si="14"/>
        <v>2650809.8415300008</v>
      </c>
      <c r="V178" s="248" t="e">
        <f>L175-#REF!</f>
        <v>#REF!</v>
      </c>
      <c r="W178" s="629"/>
      <c r="X178" s="177"/>
      <c r="Y178" s="177"/>
      <c r="Z178" s="177"/>
      <c r="AA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row>
    <row r="179" spans="1:90" s="253" customFormat="1" ht="132" customHeight="1" x14ac:dyDescent="0.45">
      <c r="B179" s="47"/>
      <c r="C179" s="48"/>
      <c r="D179" s="49"/>
      <c r="E179" s="50" t="s">
        <v>193</v>
      </c>
      <c r="F179" s="52" t="e">
        <f>#REF!+#REF!+F178+F168+F131+#REF!+F31+F52+F65+F80+F88+F134+F141+F162+#REF!+#REF!+#REF!+#REF!</f>
        <v>#REF!</v>
      </c>
      <c r="G179" s="52" t="e">
        <f>#REF!+#REF!+G178+G168+G131+#REF!+G31+G52+G65+G80+G88+G134+G141+G162+#REF!+#REF!+#REF!+#REF!</f>
        <v>#REF!</v>
      </c>
      <c r="H179" s="52"/>
      <c r="I179" s="52"/>
      <c r="J179" s="52"/>
      <c r="K179" s="52"/>
      <c r="L179" s="39"/>
      <c r="M179" s="38"/>
      <c r="N179" s="38"/>
      <c r="O179" s="38"/>
      <c r="P179" s="38"/>
      <c r="Q179" s="39"/>
      <c r="R179" s="39"/>
      <c r="S179" s="37"/>
      <c r="T179" s="22"/>
      <c r="U179" s="594"/>
      <c r="V179" s="246"/>
      <c r="W179" s="256"/>
      <c r="X179" s="256"/>
      <c r="Y179" s="256"/>
      <c r="Z179" s="256"/>
      <c r="AA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c r="BW179" s="256"/>
      <c r="BX179" s="256"/>
      <c r="BY179" s="256"/>
      <c r="BZ179" s="256"/>
      <c r="CA179" s="256"/>
      <c r="CB179" s="256"/>
      <c r="CC179" s="256"/>
      <c r="CD179" s="256"/>
      <c r="CE179" s="256"/>
      <c r="CF179" s="256"/>
      <c r="CG179" s="256"/>
      <c r="CH179" s="256"/>
      <c r="CI179" s="256"/>
      <c r="CJ179" s="256"/>
      <c r="CK179" s="256"/>
    </row>
    <row r="180" spans="1:90" s="439" customFormat="1" ht="132" customHeight="1" x14ac:dyDescent="0.45">
      <c r="B180" s="53"/>
      <c r="C180" s="54"/>
      <c r="D180" s="55"/>
      <c r="E180" s="56"/>
      <c r="F180" s="57" t="e">
        <f>F179-F16</f>
        <v>#REF!</v>
      </c>
      <c r="G180" s="57"/>
      <c r="H180" s="58"/>
      <c r="I180" s="59">
        <f>I179-I16</f>
        <v>0</v>
      </c>
      <c r="J180" s="59">
        <f>J179-J16</f>
        <v>0</v>
      </c>
      <c r="K180" s="564"/>
      <c r="L180" s="39"/>
      <c r="M180" s="38"/>
      <c r="N180" s="38"/>
      <c r="O180" s="38"/>
      <c r="P180" s="38"/>
      <c r="Q180" s="39"/>
      <c r="R180" s="39"/>
      <c r="S180" s="37"/>
      <c r="T180" s="22"/>
      <c r="U180" s="594"/>
      <c r="V180" s="565"/>
      <c r="W180" s="438"/>
      <c r="X180" s="438"/>
      <c r="Y180" s="438"/>
      <c r="Z180" s="438"/>
      <c r="AA180" s="438"/>
      <c r="AN180" s="438"/>
      <c r="AO180" s="438"/>
      <c r="AP180" s="438"/>
      <c r="AQ180" s="438"/>
      <c r="AR180" s="438"/>
      <c r="AS180" s="438"/>
      <c r="AT180" s="438"/>
      <c r="AU180" s="438"/>
      <c r="AV180" s="438"/>
      <c r="AW180" s="438"/>
      <c r="AX180" s="438"/>
      <c r="AY180" s="438"/>
      <c r="AZ180" s="438"/>
      <c r="BA180" s="438"/>
      <c r="BB180" s="438"/>
      <c r="BC180" s="438"/>
      <c r="BD180" s="438"/>
      <c r="BE180" s="438"/>
      <c r="BF180" s="438"/>
      <c r="BG180" s="438"/>
      <c r="BH180" s="438"/>
      <c r="BI180" s="438"/>
      <c r="BJ180" s="438"/>
      <c r="BK180" s="438"/>
      <c r="BL180" s="438"/>
      <c r="BM180" s="438"/>
      <c r="BN180" s="438"/>
      <c r="BO180" s="438"/>
      <c r="BP180" s="438"/>
      <c r="BQ180" s="438"/>
      <c r="BR180" s="438"/>
      <c r="BS180" s="438"/>
      <c r="BT180" s="438"/>
      <c r="BU180" s="438"/>
      <c r="BV180" s="438"/>
      <c r="BW180" s="438"/>
      <c r="BX180" s="438"/>
      <c r="BY180" s="438"/>
      <c r="BZ180" s="438"/>
      <c r="CA180" s="438"/>
      <c r="CB180" s="438"/>
      <c r="CC180" s="438"/>
      <c r="CD180" s="438"/>
      <c r="CE180" s="438"/>
      <c r="CF180" s="438"/>
      <c r="CG180" s="438"/>
      <c r="CH180" s="438"/>
      <c r="CI180" s="438"/>
      <c r="CJ180" s="438"/>
      <c r="CK180" s="438"/>
    </row>
    <row r="181" spans="1:90" s="170" customFormat="1" ht="132" customHeight="1" x14ac:dyDescent="0.45">
      <c r="B181" s="103"/>
      <c r="C181" s="1"/>
      <c r="D181" s="2"/>
      <c r="E181" s="3"/>
      <c r="F181" s="4"/>
      <c r="G181" s="61"/>
      <c r="H181" s="62"/>
      <c r="I181" s="61"/>
      <c r="J181" s="61"/>
      <c r="K181" s="61"/>
      <c r="L181" s="87"/>
      <c r="M181" s="116"/>
      <c r="N181" s="116"/>
      <c r="O181" s="116"/>
      <c r="P181" s="116"/>
      <c r="Q181" s="87"/>
      <c r="R181" s="87"/>
      <c r="S181" s="22"/>
      <c r="T181" s="22"/>
      <c r="U181" s="595"/>
      <c r="V181" s="248"/>
      <c r="W181" s="169"/>
      <c r="X181" s="169"/>
      <c r="Y181" s="169"/>
      <c r="Z181" s="169"/>
      <c r="AA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row>
    <row r="182" spans="1:90" s="10" customFormat="1" ht="55.5" customHeight="1" x14ac:dyDescent="0.45">
      <c r="B182" s="103"/>
      <c r="C182" s="1"/>
      <c r="D182" s="2"/>
      <c r="E182" s="3"/>
      <c r="F182" s="4"/>
      <c r="G182" s="5"/>
      <c r="H182" s="6"/>
      <c r="I182" s="5"/>
      <c r="J182" s="5"/>
      <c r="K182" s="5"/>
      <c r="L182" s="117"/>
      <c r="M182" s="118"/>
      <c r="N182" s="118"/>
      <c r="O182" s="118"/>
      <c r="P182" s="118"/>
      <c r="Q182" s="117"/>
      <c r="R182" s="117"/>
      <c r="S182" s="119"/>
      <c r="T182" s="119"/>
      <c r="U182" s="596"/>
      <c r="V182" s="139" t="e">
        <f>L179-#REF!</f>
        <v>#REF!</v>
      </c>
    </row>
    <row r="183" spans="1:90" s="60" customFormat="1" ht="137.25" customHeight="1" x14ac:dyDescent="0.45">
      <c r="A183" s="95"/>
      <c r="B183" s="103"/>
      <c r="C183" s="1"/>
      <c r="D183" s="2"/>
      <c r="E183" s="3"/>
      <c r="F183" s="4"/>
      <c r="G183" s="5"/>
      <c r="H183" s="6"/>
      <c r="I183" s="5"/>
      <c r="J183" s="5"/>
      <c r="K183" s="5"/>
      <c r="L183" s="87"/>
      <c r="M183" s="116"/>
      <c r="N183" s="116"/>
      <c r="O183" s="116"/>
      <c r="P183" s="116"/>
      <c r="Q183" s="87"/>
      <c r="R183" s="87"/>
      <c r="S183" s="22"/>
      <c r="T183" s="22"/>
      <c r="U183" s="596"/>
      <c r="V183" s="139" t="e">
        <f>L180-#REF!</f>
        <v>#REF!</v>
      </c>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95"/>
    </row>
    <row r="184" spans="1:90" s="13" customFormat="1" ht="44.25" customHeight="1" x14ac:dyDescent="0.45">
      <c r="B184" s="103"/>
      <c r="C184" s="1"/>
      <c r="D184" s="2"/>
      <c r="E184" s="3"/>
      <c r="F184" s="4"/>
      <c r="G184" s="66"/>
      <c r="H184" s="67"/>
      <c r="I184" s="5"/>
      <c r="J184" s="5"/>
      <c r="K184" s="97"/>
      <c r="L184" s="87"/>
      <c r="M184" s="116"/>
      <c r="N184" s="116"/>
      <c r="O184" s="116"/>
      <c r="P184" s="116"/>
      <c r="Q184" s="87"/>
      <c r="R184" s="87"/>
      <c r="S184" s="22"/>
      <c r="T184" s="22"/>
      <c r="U184" s="596"/>
      <c r="V184" s="139" t="e">
        <f>L181-#REF!</f>
        <v>#REF!</v>
      </c>
      <c r="BA184" s="10"/>
    </row>
    <row r="185" spans="1:90" s="13" customFormat="1" ht="24.75" customHeight="1" x14ac:dyDescent="0.45">
      <c r="B185" s="103"/>
      <c r="C185" s="1"/>
      <c r="D185" s="2"/>
      <c r="E185" s="68"/>
      <c r="F185" s="69"/>
      <c r="G185" s="66"/>
      <c r="H185" s="67"/>
      <c r="I185" s="66"/>
      <c r="J185" s="66"/>
      <c r="K185" s="97"/>
      <c r="L185" s="87"/>
      <c r="M185" s="116"/>
      <c r="N185" s="116"/>
      <c r="O185" s="116"/>
      <c r="P185" s="116"/>
      <c r="Q185" s="87"/>
      <c r="R185" s="87"/>
      <c r="S185" s="22"/>
      <c r="T185" s="22"/>
      <c r="U185" s="596"/>
      <c r="V185" s="139" t="e">
        <f>L182-#REF!</f>
        <v>#REF!</v>
      </c>
    </row>
    <row r="186" spans="1:90" s="13" customFormat="1" ht="20.25" customHeight="1" x14ac:dyDescent="0.45">
      <c r="B186" s="103"/>
      <c r="C186" s="1"/>
      <c r="D186" s="2"/>
      <c r="E186" s="68"/>
      <c r="F186" s="4"/>
      <c r="G186" s="66"/>
      <c r="H186" s="67"/>
      <c r="I186" s="66"/>
      <c r="J186" s="66"/>
      <c r="K186" s="97"/>
      <c r="L186" s="117"/>
      <c r="M186" s="118"/>
      <c r="N186" s="118"/>
      <c r="O186" s="118"/>
      <c r="P186" s="118"/>
      <c r="Q186" s="117"/>
      <c r="R186" s="117"/>
      <c r="S186" s="119"/>
      <c r="T186" s="119"/>
      <c r="U186" s="596"/>
      <c r="V186" s="139" t="e">
        <f>L183-#REF!</f>
        <v>#REF!</v>
      </c>
    </row>
    <row r="187" spans="1:90" s="13" customFormat="1" ht="55.5" customHeight="1" x14ac:dyDescent="0.45">
      <c r="B187" s="103"/>
      <c r="C187" s="1"/>
      <c r="D187" s="2"/>
      <c r="E187" s="68"/>
      <c r="F187" s="4"/>
      <c r="G187" s="66"/>
      <c r="H187" s="67"/>
      <c r="I187" s="66"/>
      <c r="J187" s="66"/>
      <c r="K187" s="66"/>
      <c r="L187" s="120"/>
      <c r="M187" s="121"/>
      <c r="N187" s="121"/>
      <c r="O187" s="121"/>
      <c r="P187" s="121"/>
      <c r="Q187" s="120"/>
      <c r="R187" s="120"/>
      <c r="S187" s="22"/>
      <c r="T187" s="22"/>
      <c r="U187" s="596"/>
      <c r="V187" s="139" t="e">
        <f>L184-#REF!</f>
        <v>#REF!</v>
      </c>
    </row>
    <row r="188" spans="1:90" s="13" customFormat="1" x14ac:dyDescent="0.45">
      <c r="B188" s="103"/>
      <c r="C188" s="1"/>
      <c r="D188" s="2"/>
      <c r="E188" s="68"/>
      <c r="F188" s="69"/>
      <c r="G188" s="70"/>
      <c r="H188" s="71"/>
      <c r="I188" s="66"/>
      <c r="J188" s="66"/>
      <c r="K188" s="66"/>
      <c r="L188" s="120"/>
      <c r="M188" s="121"/>
      <c r="N188" s="121"/>
      <c r="O188" s="121"/>
      <c r="P188" s="121"/>
      <c r="Q188" s="120"/>
      <c r="R188" s="120"/>
      <c r="S188" s="22"/>
      <c r="T188" s="22"/>
      <c r="U188" s="596"/>
      <c r="V188" s="139" t="e">
        <f>L185-#REF!</f>
        <v>#REF!</v>
      </c>
    </row>
    <row r="189" spans="1:90" s="13" customFormat="1" x14ac:dyDescent="0.45">
      <c r="B189" s="103"/>
      <c r="C189" s="1"/>
      <c r="D189" s="2"/>
      <c r="E189" s="68"/>
      <c r="F189" s="4"/>
      <c r="G189" s="66"/>
      <c r="H189" s="67"/>
      <c r="I189" s="66"/>
      <c r="J189" s="66"/>
      <c r="K189" s="66"/>
      <c r="L189" s="117"/>
      <c r="M189" s="118"/>
      <c r="N189" s="118"/>
      <c r="O189" s="118"/>
      <c r="P189" s="118"/>
      <c r="Q189" s="117"/>
      <c r="R189" s="117"/>
      <c r="S189" s="119"/>
      <c r="T189" s="119"/>
      <c r="U189" s="596"/>
      <c r="V189" s="139" t="e">
        <f>L186-#REF!</f>
        <v>#REF!</v>
      </c>
    </row>
    <row r="190" spans="1:90" s="13" customFormat="1" x14ac:dyDescent="0.45">
      <c r="B190" s="103"/>
      <c r="C190" s="1"/>
      <c r="D190" s="2"/>
      <c r="E190" s="68"/>
      <c r="F190" s="4"/>
      <c r="G190" s="66"/>
      <c r="H190" s="67"/>
      <c r="I190" s="66"/>
      <c r="J190" s="66"/>
      <c r="K190" s="66"/>
      <c r="L190" s="22"/>
      <c r="M190" s="624"/>
      <c r="N190" s="624"/>
      <c r="O190" s="624"/>
      <c r="P190" s="624"/>
      <c r="Q190" s="624"/>
      <c r="R190" s="624"/>
      <c r="S190" s="22"/>
      <c r="T190" s="22"/>
      <c r="U190" s="596"/>
      <c r="V190" s="139" t="e">
        <f>L187-#REF!</f>
        <v>#REF!</v>
      </c>
    </row>
    <row r="191" spans="1:90" s="13" customFormat="1" x14ac:dyDescent="0.45">
      <c r="B191" s="103"/>
      <c r="C191" s="1"/>
      <c r="D191" s="2"/>
      <c r="E191" s="68"/>
      <c r="F191" s="69"/>
      <c r="G191" s="70"/>
      <c r="H191" s="71"/>
      <c r="I191" s="66"/>
      <c r="J191" s="66"/>
      <c r="K191" s="66"/>
      <c r="L191" s="22"/>
      <c r="M191" s="624"/>
      <c r="N191" s="624"/>
      <c r="O191" s="624"/>
      <c r="P191" s="624"/>
      <c r="Q191" s="624"/>
      <c r="R191" s="624"/>
      <c r="S191" s="22"/>
      <c r="T191" s="22"/>
      <c r="U191" s="596"/>
      <c r="V191" s="139" t="e">
        <f>L188-#REF!</f>
        <v>#REF!</v>
      </c>
    </row>
    <row r="192" spans="1:90" s="13" customFormat="1" x14ac:dyDescent="0.45">
      <c r="B192" s="103"/>
      <c r="C192" s="1"/>
      <c r="D192" s="2"/>
      <c r="E192" s="68"/>
      <c r="F192" s="4"/>
      <c r="G192" s="66"/>
      <c r="H192" s="67"/>
      <c r="I192" s="72"/>
      <c r="J192" s="72"/>
      <c r="K192" s="72"/>
      <c r="L192" s="117"/>
      <c r="M192" s="118"/>
      <c r="N192" s="118"/>
      <c r="O192" s="118"/>
      <c r="P192" s="118"/>
      <c r="Q192" s="117"/>
      <c r="R192" s="117"/>
      <c r="S192" s="119"/>
      <c r="T192" s="119"/>
      <c r="U192" s="596"/>
      <c r="V192" s="139" t="e">
        <f>L189-#REF!</f>
        <v>#REF!</v>
      </c>
    </row>
    <row r="193" spans="2:22" s="13" customFormat="1" x14ac:dyDescent="0.45">
      <c r="B193" s="103"/>
      <c r="C193" s="1"/>
      <c r="D193" s="2"/>
      <c r="E193" s="3"/>
      <c r="F193" s="4"/>
      <c r="G193" s="72"/>
      <c r="H193" s="73"/>
      <c r="I193" s="72"/>
      <c r="J193" s="72"/>
      <c r="K193" s="72"/>
      <c r="L193" s="122"/>
      <c r="M193" s="123"/>
      <c r="N193" s="123"/>
      <c r="O193" s="123"/>
      <c r="P193" s="123"/>
      <c r="Q193" s="122"/>
      <c r="R193" s="122"/>
      <c r="S193" s="22"/>
      <c r="T193" s="22"/>
      <c r="U193" s="596"/>
      <c r="V193" s="139" t="e">
        <f>L190-#REF!</f>
        <v>#REF!</v>
      </c>
    </row>
    <row r="194" spans="2:22" s="13" customFormat="1" x14ac:dyDescent="0.45">
      <c r="B194" s="103"/>
      <c r="C194" s="1"/>
      <c r="D194" s="2"/>
      <c r="E194" s="3"/>
      <c r="F194" s="4"/>
      <c r="G194" s="5"/>
      <c r="H194" s="6"/>
      <c r="I194" s="5"/>
      <c r="J194" s="5"/>
      <c r="K194" s="5"/>
      <c r="L194" s="122"/>
      <c r="M194" s="123"/>
      <c r="N194" s="123"/>
      <c r="O194" s="123"/>
      <c r="P194" s="123"/>
      <c r="Q194" s="122"/>
      <c r="R194" s="122"/>
      <c r="S194" s="22"/>
      <c r="T194" s="22"/>
      <c r="U194" s="596"/>
      <c r="V194" s="139" t="e">
        <f>L191-#REF!</f>
        <v>#REF!</v>
      </c>
    </row>
    <row r="195" spans="2:22" s="13" customFormat="1" x14ac:dyDescent="0.45">
      <c r="B195" s="103"/>
      <c r="C195" s="1"/>
      <c r="D195" s="2"/>
      <c r="E195" s="3"/>
      <c r="F195" s="4"/>
      <c r="G195" s="5"/>
      <c r="H195" s="6"/>
      <c r="I195" s="5"/>
      <c r="J195" s="5"/>
      <c r="K195" s="5"/>
      <c r="L195" s="122"/>
      <c r="M195" s="123"/>
      <c r="N195" s="123"/>
      <c r="O195" s="123"/>
      <c r="P195" s="123"/>
      <c r="Q195" s="122"/>
      <c r="R195" s="122"/>
      <c r="S195" s="22"/>
      <c r="T195" s="22"/>
      <c r="U195" s="596"/>
      <c r="V195" s="139" t="e">
        <f>L192-#REF!</f>
        <v>#REF!</v>
      </c>
    </row>
    <row r="196" spans="2:22" s="13" customFormat="1" x14ac:dyDescent="0.45">
      <c r="B196" s="103"/>
      <c r="C196" s="1"/>
      <c r="D196" s="2"/>
      <c r="E196" s="3"/>
      <c r="F196" s="4"/>
      <c r="G196" s="5"/>
      <c r="H196" s="6"/>
      <c r="I196" s="5"/>
      <c r="J196" s="5"/>
      <c r="K196" s="5"/>
      <c r="L196" s="117"/>
      <c r="M196" s="118"/>
      <c r="N196" s="118"/>
      <c r="O196" s="118"/>
      <c r="P196" s="118"/>
      <c r="Q196" s="117"/>
      <c r="R196" s="117"/>
      <c r="S196" s="119"/>
      <c r="T196" s="119"/>
      <c r="U196" s="596"/>
      <c r="V196" s="139" t="e">
        <f>L193-#REF!</f>
        <v>#REF!</v>
      </c>
    </row>
    <row r="197" spans="2:22" s="13" customFormat="1" x14ac:dyDescent="0.45">
      <c r="B197" s="103"/>
      <c r="C197" s="1"/>
      <c r="D197" s="2"/>
      <c r="E197" s="3"/>
      <c r="F197" s="4"/>
      <c r="G197" s="5"/>
      <c r="H197" s="6"/>
      <c r="I197" s="5"/>
      <c r="J197" s="5"/>
      <c r="K197" s="5"/>
      <c r="L197" s="122"/>
      <c r="M197" s="123"/>
      <c r="N197" s="123"/>
      <c r="O197" s="123"/>
      <c r="P197" s="123"/>
      <c r="Q197" s="122"/>
      <c r="R197" s="122"/>
      <c r="S197" s="22"/>
      <c r="T197" s="22"/>
      <c r="U197" s="596"/>
      <c r="V197" s="139" t="e">
        <f>L194-#REF!</f>
        <v>#REF!</v>
      </c>
    </row>
    <row r="198" spans="2:22" s="13" customFormat="1" x14ac:dyDescent="0.45">
      <c r="B198" s="103"/>
      <c r="C198" s="1"/>
      <c r="D198" s="2"/>
      <c r="E198" s="3"/>
      <c r="F198" s="4"/>
      <c r="G198" s="5"/>
      <c r="H198" s="6"/>
      <c r="I198" s="5"/>
      <c r="J198" s="5"/>
      <c r="K198" s="5"/>
      <c r="L198" s="117"/>
      <c r="M198" s="118"/>
      <c r="N198" s="118"/>
      <c r="O198" s="118"/>
      <c r="P198" s="118"/>
      <c r="Q198" s="117"/>
      <c r="R198" s="117"/>
      <c r="S198" s="119"/>
      <c r="T198" s="119"/>
      <c r="U198" s="596"/>
      <c r="V198" s="139" t="e">
        <f>L195-#REF!</f>
        <v>#REF!</v>
      </c>
    </row>
    <row r="199" spans="2:22" s="13" customFormat="1" x14ac:dyDescent="0.45">
      <c r="B199" s="103"/>
      <c r="C199" s="1"/>
      <c r="D199" s="2"/>
      <c r="E199" s="3"/>
      <c r="F199" s="4"/>
      <c r="G199" s="5"/>
      <c r="H199" s="6"/>
      <c r="I199" s="5"/>
      <c r="J199" s="5"/>
      <c r="K199" s="5"/>
      <c r="L199" s="122"/>
      <c r="M199" s="123"/>
      <c r="N199" s="123"/>
      <c r="O199" s="123"/>
      <c r="P199" s="123"/>
      <c r="Q199" s="122"/>
      <c r="R199" s="122"/>
      <c r="S199" s="22"/>
      <c r="T199" s="22"/>
      <c r="U199" s="596"/>
      <c r="V199" s="139" t="e">
        <f>L196-#REF!</f>
        <v>#REF!</v>
      </c>
    </row>
    <row r="200" spans="2:22" s="13" customFormat="1" x14ac:dyDescent="0.45">
      <c r="B200" s="103"/>
      <c r="C200" s="1"/>
      <c r="D200" s="2"/>
      <c r="E200" s="3"/>
      <c r="F200" s="4"/>
      <c r="G200" s="5"/>
      <c r="H200" s="6"/>
      <c r="I200" s="5"/>
      <c r="J200" s="5"/>
      <c r="K200" s="5"/>
      <c r="L200" s="122"/>
      <c r="M200" s="123"/>
      <c r="N200" s="123"/>
      <c r="O200" s="123"/>
      <c r="P200" s="123"/>
      <c r="Q200" s="122"/>
      <c r="R200" s="122"/>
      <c r="S200" s="22"/>
      <c r="T200" s="22"/>
      <c r="U200" s="596"/>
      <c r="V200" s="139" t="e">
        <f>L197-#REF!</f>
        <v>#REF!</v>
      </c>
    </row>
    <row r="201" spans="2:22" s="13" customFormat="1" x14ac:dyDescent="0.45">
      <c r="B201" s="103"/>
      <c r="C201" s="1"/>
      <c r="D201" s="2"/>
      <c r="E201" s="3"/>
      <c r="F201" s="4"/>
      <c r="G201" s="5"/>
      <c r="H201" s="6"/>
      <c r="I201" s="5"/>
      <c r="J201" s="5"/>
      <c r="K201" s="5"/>
      <c r="L201" s="122"/>
      <c r="M201" s="123"/>
      <c r="N201" s="123"/>
      <c r="O201" s="123"/>
      <c r="P201" s="123"/>
      <c r="Q201" s="122"/>
      <c r="R201" s="122"/>
      <c r="S201" s="22"/>
      <c r="T201" s="22"/>
      <c r="U201" s="596"/>
      <c r="V201" s="139" t="e">
        <f>L198-#REF!</f>
        <v>#REF!</v>
      </c>
    </row>
    <row r="202" spans="2:22" s="13" customFormat="1" ht="27" customHeight="1" x14ac:dyDescent="0.45">
      <c r="B202" s="103"/>
      <c r="C202" s="1"/>
      <c r="D202" s="2"/>
      <c r="E202" s="3"/>
      <c r="F202" s="4"/>
      <c r="G202" s="5"/>
      <c r="H202" s="6"/>
      <c r="I202" s="5"/>
      <c r="J202" s="5"/>
      <c r="K202" s="5"/>
      <c r="L202" s="117"/>
      <c r="M202" s="118"/>
      <c r="N202" s="118"/>
      <c r="O202" s="118"/>
      <c r="P202" s="118"/>
      <c r="Q202" s="117"/>
      <c r="R202" s="117"/>
      <c r="S202" s="119"/>
      <c r="T202" s="119"/>
      <c r="U202" s="596"/>
      <c r="V202" s="139" t="e">
        <f>L199-#REF!</f>
        <v>#REF!</v>
      </c>
    </row>
    <row r="203" spans="2:22" s="13" customFormat="1" x14ac:dyDescent="0.45">
      <c r="B203" s="103"/>
      <c r="C203" s="1"/>
      <c r="D203" s="2"/>
      <c r="E203" s="3"/>
      <c r="F203" s="4"/>
      <c r="G203" s="5"/>
      <c r="H203" s="6"/>
      <c r="I203" s="5"/>
      <c r="J203" s="5"/>
      <c r="K203" s="5"/>
      <c r="L203" s="122"/>
      <c r="M203" s="123"/>
      <c r="N203" s="123"/>
      <c r="O203" s="123"/>
      <c r="P203" s="123"/>
      <c r="Q203" s="122"/>
      <c r="R203" s="122"/>
      <c r="S203" s="22"/>
      <c r="T203" s="22"/>
      <c r="U203" s="596"/>
      <c r="V203" s="139" t="e">
        <f>L200-#REF!</f>
        <v>#REF!</v>
      </c>
    </row>
    <row r="204" spans="2:22" s="13" customFormat="1" x14ac:dyDescent="0.45">
      <c r="B204" s="103"/>
      <c r="C204" s="1"/>
      <c r="D204" s="2"/>
      <c r="E204" s="3"/>
      <c r="F204" s="4"/>
      <c r="G204" s="5"/>
      <c r="H204" s="6"/>
      <c r="I204" s="5"/>
      <c r="J204" s="5"/>
      <c r="K204" s="5"/>
      <c r="L204" s="117"/>
      <c r="M204" s="118"/>
      <c r="N204" s="118"/>
      <c r="O204" s="118"/>
      <c r="P204" s="118"/>
      <c r="Q204" s="117"/>
      <c r="R204" s="117"/>
      <c r="S204" s="119"/>
      <c r="T204" s="119"/>
      <c r="U204" s="596"/>
      <c r="V204" s="139" t="e">
        <f>L201-#REF!</f>
        <v>#REF!</v>
      </c>
    </row>
    <row r="205" spans="2:22" s="13" customFormat="1" x14ac:dyDescent="0.45">
      <c r="B205" s="103"/>
      <c r="C205" s="1"/>
      <c r="D205" s="2"/>
      <c r="E205" s="3"/>
      <c r="F205" s="4"/>
      <c r="G205" s="5"/>
      <c r="H205" s="6"/>
      <c r="I205" s="5"/>
      <c r="J205" s="5"/>
      <c r="K205" s="5"/>
      <c r="L205" s="122"/>
      <c r="M205" s="123"/>
      <c r="N205" s="123"/>
      <c r="O205" s="123"/>
      <c r="P205" s="123"/>
      <c r="Q205" s="122"/>
      <c r="R205" s="122"/>
      <c r="S205" s="22"/>
      <c r="T205" s="22"/>
      <c r="U205" s="596"/>
      <c r="V205" s="139" t="e">
        <f>L202-#REF!</f>
        <v>#REF!</v>
      </c>
    </row>
    <row r="206" spans="2:22" s="13" customFormat="1" x14ac:dyDescent="0.45">
      <c r="B206" s="103"/>
      <c r="C206" s="1"/>
      <c r="D206" s="2"/>
      <c r="E206" s="3"/>
      <c r="F206" s="4"/>
      <c r="G206" s="5"/>
      <c r="H206" s="6"/>
      <c r="I206" s="5"/>
      <c r="J206" s="5"/>
      <c r="K206" s="5"/>
      <c r="L206" s="124"/>
      <c r="M206" s="125"/>
      <c r="N206" s="125"/>
      <c r="O206" s="125"/>
      <c r="P206" s="125"/>
      <c r="Q206" s="124"/>
      <c r="R206" s="124"/>
      <c r="S206" s="126"/>
      <c r="T206" s="126"/>
      <c r="U206" s="596"/>
      <c r="V206" s="139" t="e">
        <f>L203-#REF!</f>
        <v>#REF!</v>
      </c>
    </row>
    <row r="207" spans="2:22" s="13" customFormat="1" x14ac:dyDescent="0.45">
      <c r="B207" s="103"/>
      <c r="C207" s="1"/>
      <c r="D207" s="2"/>
      <c r="E207" s="3"/>
      <c r="F207" s="4"/>
      <c r="G207" s="5"/>
      <c r="H207" s="6"/>
      <c r="I207" s="5"/>
      <c r="J207" s="5"/>
      <c r="K207" s="5"/>
      <c r="L207" s="117"/>
      <c r="M207" s="118"/>
      <c r="N207" s="118"/>
      <c r="O207" s="118"/>
      <c r="P207" s="118"/>
      <c r="Q207" s="117"/>
      <c r="R207" s="117"/>
      <c r="S207" s="119"/>
      <c r="T207" s="119"/>
      <c r="U207" s="596"/>
      <c r="V207" s="139" t="e">
        <f>L204-#REF!</f>
        <v>#REF!</v>
      </c>
    </row>
    <row r="208" spans="2:22" s="13" customFormat="1" x14ac:dyDescent="0.45">
      <c r="B208" s="103"/>
      <c r="C208" s="1"/>
      <c r="D208" s="2"/>
      <c r="E208" s="3"/>
      <c r="F208" s="4"/>
      <c r="G208" s="5"/>
      <c r="H208" s="6"/>
      <c r="I208" s="5"/>
      <c r="J208" s="5"/>
      <c r="K208" s="5"/>
      <c r="L208" s="87"/>
      <c r="M208" s="116"/>
      <c r="N208" s="116"/>
      <c r="O208" s="116"/>
      <c r="P208" s="116"/>
      <c r="Q208" s="87"/>
      <c r="R208" s="87"/>
      <c r="S208" s="22"/>
      <c r="T208" s="22"/>
      <c r="U208" s="596"/>
      <c r="V208" s="139" t="e">
        <f>L205-#REF!</f>
        <v>#REF!</v>
      </c>
    </row>
    <row r="209" spans="2:22" s="13" customFormat="1" x14ac:dyDescent="0.45">
      <c r="B209" s="103"/>
      <c r="C209" s="1"/>
      <c r="D209" s="2"/>
      <c r="E209" s="3"/>
      <c r="F209" s="4"/>
      <c r="G209" s="5"/>
      <c r="H209" s="6"/>
      <c r="I209" s="5"/>
      <c r="J209" s="5"/>
      <c r="K209" s="5"/>
      <c r="L209" s="87"/>
      <c r="M209" s="116"/>
      <c r="N209" s="116"/>
      <c r="O209" s="116"/>
      <c r="P209" s="116"/>
      <c r="Q209" s="87"/>
      <c r="R209" s="87"/>
      <c r="S209" s="87"/>
      <c r="T209" s="87"/>
      <c r="U209" s="596"/>
      <c r="V209" s="139" t="e">
        <f>L206-#REF!</f>
        <v>#REF!</v>
      </c>
    </row>
    <row r="210" spans="2:22" s="13" customFormat="1" x14ac:dyDescent="0.45">
      <c r="B210" s="103"/>
      <c r="C210" s="1"/>
      <c r="D210" s="2"/>
      <c r="E210" s="3"/>
      <c r="F210" s="4"/>
      <c r="G210" s="5"/>
      <c r="H210" s="6"/>
      <c r="I210" s="5"/>
      <c r="J210" s="5"/>
      <c r="K210" s="5"/>
      <c r="L210" s="127"/>
      <c r="M210" s="127"/>
      <c r="N210" s="127"/>
      <c r="O210" s="127"/>
      <c r="P210" s="127"/>
      <c r="Q210" s="127"/>
      <c r="R210" s="127"/>
      <c r="S210" s="127"/>
      <c r="T210" s="127"/>
      <c r="U210" s="596"/>
      <c r="V210" s="139" t="e">
        <f>L207-#REF!</f>
        <v>#REF!</v>
      </c>
    </row>
    <row r="211" spans="2:22" s="13" customFormat="1" x14ac:dyDescent="0.45">
      <c r="B211" s="103"/>
      <c r="C211" s="1"/>
      <c r="D211" s="2"/>
      <c r="E211" s="3"/>
      <c r="F211" s="4"/>
      <c r="G211" s="5"/>
      <c r="H211" s="6"/>
      <c r="I211" s="5"/>
      <c r="J211" s="5"/>
      <c r="K211" s="5"/>
      <c r="L211" s="64"/>
      <c r="M211" s="64"/>
      <c r="N211" s="64"/>
      <c r="O211" s="64"/>
      <c r="P211" s="64"/>
      <c r="Q211" s="64"/>
      <c r="R211" s="64"/>
      <c r="S211" s="63"/>
      <c r="T211" s="63"/>
      <c r="U211" s="596"/>
      <c r="V211" s="139" t="e">
        <f>L208-#REF!</f>
        <v>#REF!</v>
      </c>
    </row>
    <row r="212" spans="2:22" s="13" customFormat="1" x14ac:dyDescent="0.45">
      <c r="B212" s="103"/>
      <c r="C212" s="1"/>
      <c r="D212" s="2"/>
      <c r="E212" s="3"/>
      <c r="F212" s="4"/>
      <c r="G212" s="5"/>
      <c r="H212" s="6"/>
      <c r="I212" s="5"/>
      <c r="J212" s="5"/>
      <c r="K212" s="5"/>
      <c r="L212" s="65"/>
      <c r="M212" s="65"/>
      <c r="N212" s="65"/>
      <c r="O212" s="65"/>
      <c r="P212" s="65"/>
      <c r="Q212" s="65"/>
      <c r="R212" s="65"/>
      <c r="S212" s="9"/>
      <c r="T212" s="9"/>
      <c r="U212" s="596"/>
      <c r="V212" s="139" t="e">
        <f>L209-#REF!</f>
        <v>#REF!</v>
      </c>
    </row>
    <row r="213" spans="2:22" s="13" customFormat="1" x14ac:dyDescent="0.45">
      <c r="B213" s="103"/>
      <c r="C213" s="1"/>
      <c r="D213" s="2"/>
      <c r="E213" s="3"/>
      <c r="F213" s="4"/>
      <c r="G213" s="5"/>
      <c r="H213" s="6"/>
      <c r="I213" s="5"/>
      <c r="J213" s="5"/>
      <c r="K213" s="5"/>
      <c r="L213" s="65"/>
      <c r="M213" s="65"/>
      <c r="N213" s="65"/>
      <c r="O213" s="65"/>
      <c r="P213" s="65"/>
      <c r="Q213" s="65"/>
      <c r="R213" s="65"/>
      <c r="S213" s="9"/>
      <c r="T213" s="9"/>
      <c r="U213" s="596"/>
      <c r="V213" s="139" t="e">
        <f>L210-#REF!</f>
        <v>#REF!</v>
      </c>
    </row>
    <row r="214" spans="2:22" s="13" customFormat="1" x14ac:dyDescent="0.45">
      <c r="B214" s="103"/>
      <c r="C214" s="1"/>
      <c r="D214" s="2"/>
      <c r="E214" s="3"/>
      <c r="F214" s="4"/>
      <c r="G214" s="5"/>
      <c r="H214" s="6"/>
      <c r="I214" s="5"/>
      <c r="J214" s="5"/>
      <c r="K214" s="5"/>
      <c r="L214" s="65"/>
      <c r="M214" s="65"/>
      <c r="N214" s="65"/>
      <c r="O214" s="65"/>
      <c r="P214" s="65"/>
      <c r="Q214" s="65"/>
      <c r="R214" s="65"/>
      <c r="S214" s="9"/>
      <c r="T214" s="9"/>
      <c r="U214" s="596"/>
      <c r="V214" s="139" t="e">
        <f>L211-#REF!</f>
        <v>#REF!</v>
      </c>
    </row>
    <row r="215" spans="2:22" s="13" customFormat="1" x14ac:dyDescent="0.45">
      <c r="B215" s="103"/>
      <c r="C215" s="1"/>
      <c r="D215" s="2"/>
      <c r="E215" s="3"/>
      <c r="F215" s="4"/>
      <c r="G215" s="5"/>
      <c r="H215" s="6"/>
      <c r="I215" s="5"/>
      <c r="J215" s="5"/>
      <c r="K215" s="5"/>
      <c r="L215" s="65"/>
      <c r="M215" s="65"/>
      <c r="N215" s="65"/>
      <c r="O215" s="65"/>
      <c r="P215" s="65"/>
      <c r="Q215" s="65"/>
      <c r="R215" s="65"/>
      <c r="S215" s="9"/>
      <c r="T215" s="9"/>
      <c r="U215" s="596"/>
      <c r="V215" s="139" t="e">
        <f>L212-#REF!</f>
        <v>#REF!</v>
      </c>
    </row>
    <row r="216" spans="2:22" s="13" customFormat="1" x14ac:dyDescent="0.45">
      <c r="B216" s="103"/>
      <c r="C216" s="1"/>
      <c r="D216" s="2"/>
      <c r="E216" s="3"/>
      <c r="F216" s="4"/>
      <c r="G216" s="5"/>
      <c r="H216" s="6"/>
      <c r="I216" s="5"/>
      <c r="J216" s="5"/>
      <c r="K216" s="5"/>
      <c r="L216" s="65"/>
      <c r="M216" s="65"/>
      <c r="N216" s="65"/>
      <c r="O216" s="65"/>
      <c r="P216" s="65"/>
      <c r="Q216" s="65"/>
      <c r="R216" s="65"/>
      <c r="S216" s="9"/>
      <c r="T216" s="9"/>
      <c r="U216" s="596"/>
      <c r="V216" s="139" t="e">
        <f>L213-#REF!</f>
        <v>#REF!</v>
      </c>
    </row>
    <row r="217" spans="2:22" s="13" customFormat="1" x14ac:dyDescent="0.45">
      <c r="B217" s="103"/>
      <c r="C217" s="1"/>
      <c r="D217" s="2"/>
      <c r="E217" s="3"/>
      <c r="F217" s="4"/>
      <c r="G217" s="5"/>
      <c r="H217" s="6"/>
      <c r="I217" s="5"/>
      <c r="J217" s="5"/>
      <c r="K217" s="5"/>
      <c r="L217" s="65"/>
      <c r="M217" s="65"/>
      <c r="N217" s="65"/>
      <c r="O217" s="65"/>
      <c r="P217" s="65"/>
      <c r="Q217" s="65"/>
      <c r="R217" s="65"/>
      <c r="S217" s="9"/>
      <c r="T217" s="9"/>
      <c r="U217" s="596"/>
      <c r="V217" s="139" t="e">
        <f>L214-#REF!</f>
        <v>#REF!</v>
      </c>
    </row>
    <row r="218" spans="2:22" s="13" customFormat="1" x14ac:dyDescent="0.45">
      <c r="B218" s="103"/>
      <c r="C218" s="1"/>
      <c r="D218" s="2"/>
      <c r="E218" s="3"/>
      <c r="F218" s="4"/>
      <c r="G218" s="5"/>
      <c r="H218" s="6"/>
      <c r="I218" s="5"/>
      <c r="J218" s="5"/>
      <c r="K218" s="5"/>
      <c r="L218" s="65"/>
      <c r="M218" s="65"/>
      <c r="N218" s="65"/>
      <c r="O218" s="65"/>
      <c r="P218" s="65"/>
      <c r="Q218" s="65"/>
      <c r="R218" s="65"/>
      <c r="S218" s="9"/>
      <c r="T218" s="9"/>
      <c r="U218" s="596"/>
      <c r="V218" s="139" t="e">
        <f>L215-#REF!</f>
        <v>#REF!</v>
      </c>
    </row>
    <row r="219" spans="2:22" s="13" customFormat="1" x14ac:dyDescent="0.45">
      <c r="B219" s="103"/>
      <c r="C219" s="1"/>
      <c r="D219" s="2"/>
      <c r="E219" s="3"/>
      <c r="F219" s="4"/>
      <c r="G219" s="5"/>
      <c r="H219" s="6"/>
      <c r="I219" s="5"/>
      <c r="J219" s="5"/>
      <c r="K219" s="5"/>
      <c r="L219" s="65"/>
      <c r="M219" s="65"/>
      <c r="N219" s="65"/>
      <c r="O219" s="65"/>
      <c r="P219" s="65"/>
      <c r="Q219" s="65"/>
      <c r="R219" s="65"/>
      <c r="S219" s="9"/>
      <c r="T219" s="9"/>
      <c r="U219" s="596"/>
      <c r="V219" s="139" t="e">
        <f>L216-#REF!</f>
        <v>#REF!</v>
      </c>
    </row>
    <row r="220" spans="2:22" s="13" customFormat="1" x14ac:dyDescent="0.45">
      <c r="B220" s="103"/>
      <c r="C220" s="1"/>
      <c r="D220" s="2"/>
      <c r="E220" s="3"/>
      <c r="F220" s="4"/>
      <c r="G220" s="5"/>
      <c r="H220" s="6"/>
      <c r="I220" s="5"/>
      <c r="J220" s="5"/>
      <c r="K220" s="5"/>
      <c r="L220" s="65"/>
      <c r="M220" s="65"/>
      <c r="N220" s="65"/>
      <c r="O220" s="65"/>
      <c r="P220" s="65"/>
      <c r="Q220" s="65"/>
      <c r="R220" s="65"/>
      <c r="S220" s="9"/>
      <c r="T220" s="9"/>
      <c r="U220" s="596"/>
      <c r="V220" s="139" t="e">
        <f>L217-#REF!</f>
        <v>#REF!</v>
      </c>
    </row>
    <row r="221" spans="2:22" s="13" customFormat="1" x14ac:dyDescent="0.45">
      <c r="B221" s="103"/>
      <c r="C221" s="1"/>
      <c r="D221" s="2"/>
      <c r="E221" s="3"/>
      <c r="F221" s="4"/>
      <c r="G221" s="5"/>
      <c r="H221" s="6"/>
      <c r="I221" s="5"/>
      <c r="J221" s="5"/>
      <c r="K221" s="5"/>
      <c r="L221" s="65"/>
      <c r="M221" s="65"/>
      <c r="N221" s="65"/>
      <c r="O221" s="65"/>
      <c r="P221" s="65"/>
      <c r="Q221" s="65"/>
      <c r="R221" s="65"/>
      <c r="S221" s="9"/>
      <c r="T221" s="9"/>
      <c r="U221" s="596"/>
      <c r="V221" s="139" t="e">
        <f>L218-#REF!</f>
        <v>#REF!</v>
      </c>
    </row>
    <row r="222" spans="2:22" s="13" customFormat="1" x14ac:dyDescent="0.45">
      <c r="B222" s="103"/>
      <c r="C222" s="1"/>
      <c r="D222" s="2"/>
      <c r="E222" s="3"/>
      <c r="F222" s="4"/>
      <c r="G222" s="5"/>
      <c r="H222" s="6"/>
      <c r="I222" s="5"/>
      <c r="J222" s="5"/>
      <c r="K222" s="5"/>
      <c r="L222" s="65"/>
      <c r="M222" s="65"/>
      <c r="N222" s="65"/>
      <c r="O222" s="65"/>
      <c r="P222" s="65"/>
      <c r="Q222" s="65"/>
      <c r="R222" s="65"/>
      <c r="S222" s="9"/>
      <c r="T222" s="9"/>
      <c r="U222" s="596"/>
      <c r="V222" s="139" t="e">
        <f>L219-#REF!</f>
        <v>#REF!</v>
      </c>
    </row>
    <row r="223" spans="2:22" s="13" customFormat="1" x14ac:dyDescent="0.45">
      <c r="B223" s="103"/>
      <c r="C223" s="1"/>
      <c r="D223" s="2"/>
      <c r="E223" s="3"/>
      <c r="F223" s="4"/>
      <c r="G223" s="5"/>
      <c r="H223" s="6"/>
      <c r="I223" s="5"/>
      <c r="J223" s="5"/>
      <c r="K223" s="5"/>
      <c r="L223" s="65"/>
      <c r="M223" s="65"/>
      <c r="N223" s="65"/>
      <c r="O223" s="65"/>
      <c r="P223" s="65"/>
      <c r="Q223" s="65"/>
      <c r="R223" s="65"/>
      <c r="S223" s="9"/>
      <c r="T223" s="9"/>
      <c r="U223" s="596"/>
      <c r="V223" s="139" t="e">
        <f>L220-#REF!</f>
        <v>#REF!</v>
      </c>
    </row>
    <row r="224" spans="2:22" s="13" customFormat="1" x14ac:dyDescent="0.45">
      <c r="B224" s="103"/>
      <c r="C224" s="1"/>
      <c r="D224" s="2"/>
      <c r="E224" s="3"/>
      <c r="F224" s="4"/>
      <c r="G224" s="5"/>
      <c r="H224" s="6"/>
      <c r="I224" s="5"/>
      <c r="J224" s="5"/>
      <c r="K224" s="5"/>
      <c r="L224" s="65"/>
      <c r="M224" s="65"/>
      <c r="N224" s="65"/>
      <c r="O224" s="65"/>
      <c r="P224" s="65"/>
      <c r="Q224" s="65"/>
      <c r="R224" s="65"/>
      <c r="S224" s="9"/>
      <c r="T224" s="9"/>
      <c r="U224" s="596"/>
      <c r="V224" s="139" t="e">
        <f>L221-#REF!</f>
        <v>#REF!</v>
      </c>
    </row>
    <row r="225" spans="2:22" s="13" customFormat="1" x14ac:dyDescent="0.45">
      <c r="B225" s="103"/>
      <c r="C225" s="1"/>
      <c r="D225" s="2"/>
      <c r="E225" s="3"/>
      <c r="F225" s="4"/>
      <c r="G225" s="5"/>
      <c r="H225" s="6"/>
      <c r="I225" s="5"/>
      <c r="J225" s="5"/>
      <c r="K225" s="5"/>
      <c r="L225" s="65"/>
      <c r="M225" s="65"/>
      <c r="N225" s="65"/>
      <c r="O225" s="65"/>
      <c r="P225" s="65"/>
      <c r="Q225" s="65"/>
      <c r="R225" s="65"/>
      <c r="S225" s="9"/>
      <c r="T225" s="9"/>
      <c r="U225" s="596"/>
      <c r="V225" s="139" t="e">
        <f>L222-#REF!</f>
        <v>#REF!</v>
      </c>
    </row>
    <row r="226" spans="2:22" s="13" customFormat="1" x14ac:dyDescent="0.45">
      <c r="B226" s="103"/>
      <c r="C226" s="1"/>
      <c r="D226" s="2"/>
      <c r="E226" s="3"/>
      <c r="F226" s="4"/>
      <c r="G226" s="5"/>
      <c r="H226" s="6"/>
      <c r="I226" s="5"/>
      <c r="J226" s="5"/>
      <c r="K226" s="5"/>
      <c r="L226" s="65"/>
      <c r="M226" s="65"/>
      <c r="N226" s="65"/>
      <c r="O226" s="65"/>
      <c r="P226" s="65"/>
      <c r="Q226" s="65"/>
      <c r="R226" s="65"/>
      <c r="S226" s="9"/>
      <c r="T226" s="9"/>
      <c r="U226" s="596"/>
      <c r="V226" s="139" t="e">
        <f>L223-#REF!</f>
        <v>#REF!</v>
      </c>
    </row>
    <row r="227" spans="2:22" s="13" customFormat="1" x14ac:dyDescent="0.45">
      <c r="B227" s="103"/>
      <c r="C227" s="1"/>
      <c r="D227" s="2"/>
      <c r="E227" s="3"/>
      <c r="F227" s="4"/>
      <c r="G227" s="5"/>
      <c r="H227" s="6"/>
      <c r="I227" s="5"/>
      <c r="J227" s="5"/>
      <c r="K227" s="5"/>
      <c r="L227" s="65"/>
      <c r="M227" s="65"/>
      <c r="N227" s="65"/>
      <c r="O227" s="65"/>
      <c r="P227" s="65"/>
      <c r="Q227" s="65"/>
      <c r="R227" s="65"/>
      <c r="S227" s="9"/>
      <c r="T227" s="9"/>
      <c r="U227" s="596"/>
      <c r="V227" s="139" t="e">
        <f>L224-#REF!</f>
        <v>#REF!</v>
      </c>
    </row>
    <row r="228" spans="2:22" s="13" customFormat="1" x14ac:dyDescent="0.45">
      <c r="B228" s="103"/>
      <c r="C228" s="1"/>
      <c r="D228" s="2"/>
      <c r="E228" s="3"/>
      <c r="F228" s="4"/>
      <c r="G228" s="5"/>
      <c r="H228" s="6"/>
      <c r="I228" s="5"/>
      <c r="J228" s="5"/>
      <c r="K228" s="5"/>
      <c r="L228" s="65"/>
      <c r="M228" s="65"/>
      <c r="N228" s="65"/>
      <c r="O228" s="65"/>
      <c r="P228" s="65"/>
      <c r="Q228" s="65"/>
      <c r="R228" s="65"/>
      <c r="S228" s="9"/>
      <c r="T228" s="9"/>
      <c r="U228" s="596"/>
      <c r="V228" s="139" t="e">
        <f>L225-#REF!</f>
        <v>#REF!</v>
      </c>
    </row>
    <row r="229" spans="2:22" s="13" customFormat="1" x14ac:dyDescent="0.45">
      <c r="B229" s="103"/>
      <c r="C229" s="1"/>
      <c r="D229" s="2"/>
      <c r="E229" s="3"/>
      <c r="F229" s="4"/>
      <c r="G229" s="5"/>
      <c r="H229" s="6"/>
      <c r="I229" s="5"/>
      <c r="J229" s="5"/>
      <c r="K229" s="5"/>
      <c r="L229" s="65"/>
      <c r="M229" s="65"/>
      <c r="N229" s="65"/>
      <c r="O229" s="65"/>
      <c r="P229" s="65"/>
      <c r="Q229" s="65"/>
      <c r="R229" s="65"/>
      <c r="S229" s="9"/>
      <c r="T229" s="9"/>
      <c r="U229" s="596"/>
      <c r="V229" s="139" t="e">
        <f>L226-#REF!</f>
        <v>#REF!</v>
      </c>
    </row>
    <row r="230" spans="2:22" s="13" customFormat="1" x14ac:dyDescent="0.45">
      <c r="B230" s="103"/>
      <c r="C230" s="1"/>
      <c r="D230" s="2"/>
      <c r="E230" s="3"/>
      <c r="F230" s="4"/>
      <c r="G230" s="5"/>
      <c r="H230" s="6"/>
      <c r="I230" s="5"/>
      <c r="J230" s="5"/>
      <c r="K230" s="5"/>
      <c r="L230" s="65"/>
      <c r="M230" s="65"/>
      <c r="N230" s="65"/>
      <c r="O230" s="65"/>
      <c r="P230" s="65"/>
      <c r="Q230" s="65"/>
      <c r="R230" s="65"/>
      <c r="S230" s="9"/>
      <c r="T230" s="9"/>
      <c r="U230" s="596"/>
      <c r="V230" s="139" t="e">
        <f>L227-#REF!</f>
        <v>#REF!</v>
      </c>
    </row>
    <row r="231" spans="2:22" s="13" customFormat="1" x14ac:dyDescent="0.45">
      <c r="B231" s="103"/>
      <c r="C231" s="1"/>
      <c r="D231" s="2"/>
      <c r="E231" s="3"/>
      <c r="F231" s="4"/>
      <c r="G231" s="5"/>
      <c r="H231" s="6"/>
      <c r="I231" s="5"/>
      <c r="J231" s="5"/>
      <c r="K231" s="5"/>
      <c r="L231" s="65"/>
      <c r="M231" s="65"/>
      <c r="N231" s="65"/>
      <c r="O231" s="65"/>
      <c r="P231" s="65"/>
      <c r="Q231" s="65"/>
      <c r="R231" s="65"/>
      <c r="S231" s="9"/>
      <c r="T231" s="9"/>
      <c r="U231" s="596"/>
      <c r="V231" s="139" t="e">
        <f>L228-#REF!</f>
        <v>#REF!</v>
      </c>
    </row>
    <row r="232" spans="2:22" s="13" customFormat="1" x14ac:dyDescent="0.45">
      <c r="B232" s="103"/>
      <c r="C232" s="1"/>
      <c r="D232" s="2"/>
      <c r="E232" s="3"/>
      <c r="F232" s="4"/>
      <c r="G232" s="5"/>
      <c r="H232" s="6"/>
      <c r="I232" s="5"/>
      <c r="J232" s="5"/>
      <c r="K232" s="5"/>
      <c r="L232" s="65"/>
      <c r="M232" s="65"/>
      <c r="N232" s="65"/>
      <c r="O232" s="65"/>
      <c r="P232" s="65"/>
      <c r="Q232" s="65"/>
      <c r="R232" s="65"/>
      <c r="S232" s="9"/>
      <c r="T232" s="9"/>
      <c r="U232" s="596"/>
      <c r="V232" s="139" t="e">
        <f>L229-#REF!</f>
        <v>#REF!</v>
      </c>
    </row>
    <row r="233" spans="2:22" s="13" customFormat="1" x14ac:dyDescent="0.45">
      <c r="B233" s="103"/>
      <c r="C233" s="1"/>
      <c r="D233" s="2"/>
      <c r="E233" s="3"/>
      <c r="F233" s="4"/>
      <c r="G233" s="5"/>
      <c r="H233" s="6"/>
      <c r="I233" s="5"/>
      <c r="J233" s="5"/>
      <c r="K233" s="5"/>
      <c r="L233" s="65"/>
      <c r="M233" s="65"/>
      <c r="N233" s="65"/>
      <c r="O233" s="65"/>
      <c r="P233" s="65"/>
      <c r="Q233" s="65"/>
      <c r="R233" s="65"/>
      <c r="S233" s="9"/>
      <c r="T233" s="9"/>
      <c r="U233" s="596"/>
      <c r="V233" s="139" t="e">
        <f>L230-#REF!</f>
        <v>#REF!</v>
      </c>
    </row>
    <row r="234" spans="2:22" s="13" customFormat="1" x14ac:dyDescent="0.45">
      <c r="B234" s="103"/>
      <c r="C234" s="1"/>
      <c r="D234" s="2"/>
      <c r="E234" s="3"/>
      <c r="F234" s="4"/>
      <c r="G234" s="5"/>
      <c r="H234" s="6"/>
      <c r="I234" s="5"/>
      <c r="J234" s="5"/>
      <c r="K234" s="5"/>
      <c r="L234" s="65"/>
      <c r="M234" s="65"/>
      <c r="N234" s="65"/>
      <c r="O234" s="65"/>
      <c r="P234" s="65"/>
      <c r="Q234" s="65"/>
      <c r="R234" s="65"/>
      <c r="S234" s="9"/>
      <c r="T234" s="9"/>
      <c r="U234" s="596"/>
      <c r="V234" s="139" t="e">
        <f>L231-#REF!</f>
        <v>#REF!</v>
      </c>
    </row>
    <row r="235" spans="2:22" s="13" customFormat="1" x14ac:dyDescent="0.45">
      <c r="B235" s="103"/>
      <c r="C235" s="1"/>
      <c r="D235" s="2"/>
      <c r="E235" s="3"/>
      <c r="F235" s="4"/>
      <c r="G235" s="5"/>
      <c r="H235" s="6"/>
      <c r="I235" s="5"/>
      <c r="J235" s="5"/>
      <c r="K235" s="5"/>
      <c r="L235" s="65"/>
      <c r="M235" s="65"/>
      <c r="N235" s="65"/>
      <c r="O235" s="65"/>
      <c r="P235" s="65"/>
      <c r="Q235" s="65"/>
      <c r="R235" s="65"/>
      <c r="S235" s="9"/>
      <c r="T235" s="9"/>
      <c r="U235" s="596"/>
      <c r="V235" s="139" t="e">
        <f>L232-#REF!</f>
        <v>#REF!</v>
      </c>
    </row>
    <row r="236" spans="2:22" s="13" customFormat="1" x14ac:dyDescent="0.45">
      <c r="B236" s="103"/>
      <c r="C236" s="1"/>
      <c r="D236" s="2"/>
      <c r="E236" s="3"/>
      <c r="F236" s="4"/>
      <c r="G236" s="5"/>
      <c r="H236" s="6"/>
      <c r="I236" s="5"/>
      <c r="J236" s="5"/>
      <c r="K236" s="5"/>
      <c r="L236" s="65"/>
      <c r="M236" s="65"/>
      <c r="N236" s="65"/>
      <c r="O236" s="65"/>
      <c r="P236" s="65"/>
      <c r="Q236" s="65"/>
      <c r="R236" s="65"/>
      <c r="S236" s="9"/>
      <c r="T236" s="9"/>
      <c r="U236" s="596"/>
      <c r="V236" s="139" t="e">
        <f>L233-#REF!</f>
        <v>#REF!</v>
      </c>
    </row>
    <row r="237" spans="2:22" s="13" customFormat="1" x14ac:dyDescent="0.45">
      <c r="B237" s="103"/>
      <c r="C237" s="1"/>
      <c r="D237" s="2"/>
      <c r="E237" s="3"/>
      <c r="F237" s="4"/>
      <c r="G237" s="5"/>
      <c r="H237" s="6"/>
      <c r="I237" s="5"/>
      <c r="J237" s="5"/>
      <c r="K237" s="5"/>
      <c r="L237" s="65"/>
      <c r="M237" s="65"/>
      <c r="N237" s="65"/>
      <c r="O237" s="65"/>
      <c r="P237" s="65"/>
      <c r="Q237" s="65"/>
      <c r="R237" s="65"/>
      <c r="S237" s="9"/>
      <c r="T237" s="9"/>
      <c r="U237" s="596"/>
      <c r="V237" s="139" t="e">
        <f>L234-#REF!</f>
        <v>#REF!</v>
      </c>
    </row>
    <row r="238" spans="2:22" s="13" customFormat="1" x14ac:dyDescent="0.45">
      <c r="B238" s="103"/>
      <c r="C238" s="1"/>
      <c r="D238" s="2"/>
      <c r="E238" s="3"/>
      <c r="F238" s="4"/>
      <c r="G238" s="5"/>
      <c r="H238" s="6"/>
      <c r="I238" s="5"/>
      <c r="J238" s="5"/>
      <c r="K238" s="5"/>
      <c r="L238" s="65"/>
      <c r="M238" s="65"/>
      <c r="N238" s="65"/>
      <c r="O238" s="65"/>
      <c r="P238" s="65"/>
      <c r="Q238" s="65"/>
      <c r="R238" s="65"/>
      <c r="S238" s="9"/>
      <c r="T238" s="9"/>
      <c r="U238" s="596"/>
      <c r="V238" s="139" t="e">
        <f>L235-#REF!</f>
        <v>#REF!</v>
      </c>
    </row>
    <row r="239" spans="2:22" s="13" customFormat="1" x14ac:dyDescent="0.45">
      <c r="B239" s="103"/>
      <c r="C239" s="1"/>
      <c r="D239" s="2"/>
      <c r="E239" s="3"/>
      <c r="F239" s="4"/>
      <c r="G239" s="5"/>
      <c r="H239" s="6"/>
      <c r="I239" s="5"/>
      <c r="J239" s="5"/>
      <c r="K239" s="5"/>
      <c r="L239" s="65"/>
      <c r="M239" s="65"/>
      <c r="N239" s="65"/>
      <c r="O239" s="65"/>
      <c r="P239" s="65"/>
      <c r="Q239" s="65"/>
      <c r="R239" s="65"/>
      <c r="S239" s="9"/>
      <c r="T239" s="9"/>
      <c r="U239" s="596"/>
      <c r="V239" s="139" t="e">
        <f>L236-#REF!</f>
        <v>#REF!</v>
      </c>
    </row>
    <row r="240" spans="2:22" s="13" customFormat="1" x14ac:dyDescent="0.45">
      <c r="B240" s="103"/>
      <c r="C240" s="1"/>
      <c r="D240" s="2"/>
      <c r="E240" s="3"/>
      <c r="F240" s="4"/>
      <c r="G240" s="5"/>
      <c r="H240" s="6"/>
      <c r="I240" s="5"/>
      <c r="J240" s="5"/>
      <c r="K240" s="5"/>
      <c r="L240" s="65"/>
      <c r="M240" s="65"/>
      <c r="N240" s="65"/>
      <c r="O240" s="65"/>
      <c r="P240" s="65"/>
      <c r="Q240" s="65"/>
      <c r="R240" s="65"/>
      <c r="S240" s="9"/>
      <c r="T240" s="9"/>
      <c r="U240" s="596"/>
      <c r="V240" s="139" t="e">
        <f>L237-#REF!</f>
        <v>#REF!</v>
      </c>
    </row>
    <row r="241" spans="2:22" s="13" customFormat="1" x14ac:dyDescent="0.45">
      <c r="B241" s="103"/>
      <c r="C241" s="1"/>
      <c r="D241" s="2"/>
      <c r="E241" s="3"/>
      <c r="F241" s="4"/>
      <c r="G241" s="5"/>
      <c r="H241" s="6"/>
      <c r="I241" s="5"/>
      <c r="J241" s="5"/>
      <c r="K241" s="5"/>
      <c r="L241" s="65"/>
      <c r="M241" s="65"/>
      <c r="N241" s="65"/>
      <c r="O241" s="65"/>
      <c r="P241" s="65"/>
      <c r="Q241" s="65"/>
      <c r="R241" s="65"/>
      <c r="S241" s="9"/>
      <c r="T241" s="9"/>
      <c r="U241" s="596"/>
      <c r="V241" s="139" t="e">
        <f>L238-#REF!</f>
        <v>#REF!</v>
      </c>
    </row>
    <row r="242" spans="2:22" s="13" customFormat="1" x14ac:dyDescent="0.45">
      <c r="B242" s="103"/>
      <c r="C242" s="1"/>
      <c r="D242" s="2"/>
      <c r="E242" s="3"/>
      <c r="F242" s="4"/>
      <c r="G242" s="5"/>
      <c r="H242" s="6"/>
      <c r="I242" s="5"/>
      <c r="J242" s="5"/>
      <c r="K242" s="5"/>
      <c r="L242" s="65"/>
      <c r="M242" s="65"/>
      <c r="N242" s="65"/>
      <c r="O242" s="65"/>
      <c r="P242" s="65"/>
      <c r="Q242" s="65"/>
      <c r="R242" s="65"/>
      <c r="S242" s="9"/>
      <c r="T242" s="9"/>
      <c r="U242" s="596"/>
      <c r="V242" s="139" t="e">
        <f>L239-#REF!</f>
        <v>#REF!</v>
      </c>
    </row>
    <row r="243" spans="2:22" s="13" customFormat="1" x14ac:dyDescent="0.45">
      <c r="B243" s="103"/>
      <c r="C243" s="1"/>
      <c r="D243" s="2"/>
      <c r="E243" s="3"/>
      <c r="F243" s="4"/>
      <c r="G243" s="5"/>
      <c r="H243" s="6"/>
      <c r="I243" s="5"/>
      <c r="J243" s="5"/>
      <c r="K243" s="5"/>
      <c r="L243" s="65"/>
      <c r="M243" s="65"/>
      <c r="N243" s="65"/>
      <c r="O243" s="65"/>
      <c r="P243" s="65"/>
      <c r="Q243" s="65"/>
      <c r="R243" s="65"/>
      <c r="S243" s="9"/>
      <c r="T243" s="9"/>
      <c r="U243" s="596"/>
      <c r="V243" s="139" t="e">
        <f>L240-#REF!</f>
        <v>#REF!</v>
      </c>
    </row>
    <row r="244" spans="2:22" s="13" customFormat="1" x14ac:dyDescent="0.45">
      <c r="B244" s="103"/>
      <c r="C244" s="1"/>
      <c r="D244" s="2"/>
      <c r="E244" s="3"/>
      <c r="F244" s="4"/>
      <c r="G244" s="5"/>
      <c r="H244" s="6"/>
      <c r="I244" s="5"/>
      <c r="J244" s="5"/>
      <c r="K244" s="5"/>
      <c r="L244" s="65"/>
      <c r="M244" s="65"/>
      <c r="N244" s="65"/>
      <c r="O244" s="65"/>
      <c r="P244" s="65"/>
      <c r="Q244" s="65"/>
      <c r="R244" s="65"/>
      <c r="S244" s="9"/>
      <c r="T244" s="9"/>
      <c r="U244" s="596"/>
      <c r="V244" s="139" t="e">
        <f>L241-#REF!</f>
        <v>#REF!</v>
      </c>
    </row>
    <row r="245" spans="2:22" s="13" customFormat="1" x14ac:dyDescent="0.45">
      <c r="B245" s="103"/>
      <c r="C245" s="1"/>
      <c r="D245" s="2"/>
      <c r="E245" s="3"/>
      <c r="F245" s="4"/>
      <c r="G245" s="5"/>
      <c r="H245" s="6"/>
      <c r="I245" s="5"/>
      <c r="J245" s="5"/>
      <c r="K245" s="5"/>
      <c r="L245" s="65"/>
      <c r="M245" s="65"/>
      <c r="N245" s="65"/>
      <c r="O245" s="65"/>
      <c r="P245" s="65"/>
      <c r="Q245" s="65"/>
      <c r="R245" s="65"/>
      <c r="S245" s="9"/>
      <c r="T245" s="9"/>
      <c r="U245" s="596"/>
      <c r="V245" s="139" t="e">
        <f>L242-#REF!</f>
        <v>#REF!</v>
      </c>
    </row>
    <row r="246" spans="2:22" s="13" customFormat="1" x14ac:dyDescent="0.45">
      <c r="B246" s="103"/>
      <c r="C246" s="1"/>
      <c r="D246" s="2"/>
      <c r="E246" s="3"/>
      <c r="F246" s="4"/>
      <c r="G246" s="5"/>
      <c r="H246" s="6"/>
      <c r="I246" s="5"/>
      <c r="J246" s="5"/>
      <c r="K246" s="5"/>
      <c r="L246" s="65"/>
      <c r="M246" s="65"/>
      <c r="N246" s="65"/>
      <c r="O246" s="65"/>
      <c r="P246" s="65"/>
      <c r="Q246" s="65"/>
      <c r="R246" s="65"/>
      <c r="S246" s="9"/>
      <c r="T246" s="9"/>
      <c r="U246" s="596"/>
      <c r="V246" s="139" t="e">
        <f>L243-#REF!</f>
        <v>#REF!</v>
      </c>
    </row>
    <row r="247" spans="2:22" s="13" customFormat="1" x14ac:dyDescent="0.45">
      <c r="B247" s="103"/>
      <c r="C247" s="1"/>
      <c r="D247" s="2"/>
      <c r="E247" s="3"/>
      <c r="F247" s="4"/>
      <c r="G247" s="5"/>
      <c r="H247" s="6"/>
      <c r="I247" s="5"/>
      <c r="J247" s="5"/>
      <c r="K247" s="5"/>
      <c r="L247" s="65"/>
      <c r="M247" s="65"/>
      <c r="N247" s="65"/>
      <c r="O247" s="65"/>
      <c r="P247" s="65"/>
      <c r="Q247" s="65"/>
      <c r="R247" s="65"/>
      <c r="S247" s="9"/>
      <c r="T247" s="9"/>
      <c r="U247" s="596"/>
      <c r="V247" s="139" t="e">
        <f>L244-#REF!</f>
        <v>#REF!</v>
      </c>
    </row>
    <row r="248" spans="2:22" s="13" customFormat="1" x14ac:dyDescent="0.45">
      <c r="B248" s="103"/>
      <c r="C248" s="1"/>
      <c r="D248" s="2"/>
      <c r="E248" s="3"/>
      <c r="F248" s="4"/>
      <c r="G248" s="5"/>
      <c r="H248" s="6"/>
      <c r="I248" s="5"/>
      <c r="J248" s="5"/>
      <c r="K248" s="5"/>
      <c r="L248" s="65"/>
      <c r="M248" s="65"/>
      <c r="N248" s="65"/>
      <c r="O248" s="65"/>
      <c r="P248" s="65"/>
      <c r="Q248" s="65"/>
      <c r="R248" s="65"/>
      <c r="S248" s="9"/>
      <c r="T248" s="9"/>
      <c r="U248" s="596"/>
      <c r="V248" s="139" t="e">
        <f>L245-#REF!</f>
        <v>#REF!</v>
      </c>
    </row>
    <row r="249" spans="2:22" s="13" customFormat="1" x14ac:dyDescent="0.45">
      <c r="B249" s="103"/>
      <c r="C249" s="1"/>
      <c r="D249" s="2"/>
      <c r="E249" s="3"/>
      <c r="F249" s="4"/>
      <c r="G249" s="5"/>
      <c r="H249" s="6"/>
      <c r="I249" s="5"/>
      <c r="J249" s="5"/>
      <c r="K249" s="5"/>
      <c r="L249" s="65"/>
      <c r="M249" s="65"/>
      <c r="N249" s="65"/>
      <c r="O249" s="65"/>
      <c r="P249" s="65"/>
      <c r="Q249" s="65"/>
      <c r="R249" s="65"/>
      <c r="S249" s="9"/>
      <c r="T249" s="9"/>
      <c r="U249" s="596"/>
      <c r="V249" s="139" t="e">
        <f>L246-#REF!</f>
        <v>#REF!</v>
      </c>
    </row>
    <row r="250" spans="2:22" s="13" customFormat="1" x14ac:dyDescent="0.45">
      <c r="B250" s="103"/>
      <c r="C250" s="1"/>
      <c r="D250" s="2"/>
      <c r="E250" s="3"/>
      <c r="F250" s="4"/>
      <c r="G250" s="5"/>
      <c r="H250" s="6"/>
      <c r="I250" s="5"/>
      <c r="J250" s="5"/>
      <c r="K250" s="5"/>
      <c r="L250" s="65"/>
      <c r="M250" s="65"/>
      <c r="N250" s="65"/>
      <c r="O250" s="65"/>
      <c r="P250" s="65"/>
      <c r="Q250" s="65"/>
      <c r="R250" s="65"/>
      <c r="S250" s="9"/>
      <c r="T250" s="9"/>
      <c r="U250" s="596"/>
      <c r="V250" s="139" t="e">
        <f>L247-#REF!</f>
        <v>#REF!</v>
      </c>
    </row>
    <row r="251" spans="2:22" s="13" customFormat="1" x14ac:dyDescent="0.45">
      <c r="B251" s="103"/>
      <c r="C251" s="1"/>
      <c r="D251" s="2"/>
      <c r="E251" s="3"/>
      <c r="F251" s="4"/>
      <c r="G251" s="5"/>
      <c r="H251" s="6"/>
      <c r="I251" s="5"/>
      <c r="J251" s="5"/>
      <c r="K251" s="5"/>
      <c r="L251" s="65"/>
      <c r="M251" s="65"/>
      <c r="N251" s="65"/>
      <c r="O251" s="65"/>
      <c r="P251" s="65"/>
      <c r="Q251" s="65"/>
      <c r="R251" s="65"/>
      <c r="S251" s="9"/>
      <c r="T251" s="9"/>
      <c r="U251" s="596"/>
      <c r="V251" s="139" t="e">
        <f>L248-#REF!</f>
        <v>#REF!</v>
      </c>
    </row>
    <row r="252" spans="2:22" s="13" customFormat="1" x14ac:dyDescent="0.45">
      <c r="B252" s="103"/>
      <c r="C252" s="1"/>
      <c r="D252" s="2"/>
      <c r="E252" s="3"/>
      <c r="F252" s="4"/>
      <c r="G252" s="5"/>
      <c r="H252" s="6"/>
      <c r="I252" s="5"/>
      <c r="J252" s="5"/>
      <c r="K252" s="5"/>
      <c r="L252" s="65"/>
      <c r="M252" s="65"/>
      <c r="N252" s="65"/>
      <c r="O252" s="65"/>
      <c r="P252" s="65"/>
      <c r="Q252" s="65"/>
      <c r="R252" s="65"/>
      <c r="S252" s="9"/>
      <c r="T252" s="9"/>
      <c r="U252" s="596"/>
      <c r="V252" s="139" t="e">
        <f>L249-#REF!</f>
        <v>#REF!</v>
      </c>
    </row>
    <row r="253" spans="2:22" s="13" customFormat="1" x14ac:dyDescent="0.45">
      <c r="B253" s="103"/>
      <c r="C253" s="1"/>
      <c r="D253" s="2"/>
      <c r="E253" s="3"/>
      <c r="F253" s="4"/>
      <c r="G253" s="5"/>
      <c r="H253" s="6"/>
      <c r="I253" s="5"/>
      <c r="J253" s="5"/>
      <c r="K253" s="5"/>
      <c r="L253" s="65"/>
      <c r="M253" s="65"/>
      <c r="N253" s="65"/>
      <c r="O253" s="65"/>
      <c r="P253" s="65"/>
      <c r="Q253" s="65"/>
      <c r="R253" s="65"/>
      <c r="S253" s="9"/>
      <c r="T253" s="9"/>
      <c r="U253" s="596"/>
      <c r="V253" s="139" t="e">
        <f>L250-#REF!</f>
        <v>#REF!</v>
      </c>
    </row>
    <row r="254" spans="2:22" s="13" customFormat="1" x14ac:dyDescent="0.45">
      <c r="B254" s="103"/>
      <c r="C254" s="1"/>
      <c r="D254" s="2"/>
      <c r="E254" s="3"/>
      <c r="F254" s="4"/>
      <c r="G254" s="5"/>
      <c r="H254" s="6"/>
      <c r="I254" s="5"/>
      <c r="J254" s="5"/>
      <c r="K254" s="5"/>
      <c r="L254" s="65"/>
      <c r="M254" s="65"/>
      <c r="N254" s="65"/>
      <c r="O254" s="65"/>
      <c r="P254" s="65"/>
      <c r="Q254" s="65"/>
      <c r="R254" s="65"/>
      <c r="S254" s="9"/>
      <c r="T254" s="9"/>
      <c r="U254" s="596"/>
      <c r="V254" s="139" t="e">
        <f>L251-#REF!</f>
        <v>#REF!</v>
      </c>
    </row>
    <row r="255" spans="2:22" s="13" customFormat="1" x14ac:dyDescent="0.45">
      <c r="B255" s="103"/>
      <c r="C255" s="1"/>
      <c r="D255" s="2"/>
      <c r="E255" s="3"/>
      <c r="F255" s="4"/>
      <c r="G255" s="5"/>
      <c r="H255" s="6"/>
      <c r="I255" s="5"/>
      <c r="J255" s="5"/>
      <c r="K255" s="5"/>
      <c r="L255" s="65"/>
      <c r="M255" s="65"/>
      <c r="N255" s="65"/>
      <c r="O255" s="65"/>
      <c r="P255" s="65"/>
      <c r="Q255" s="65"/>
      <c r="R255" s="65"/>
      <c r="S255" s="9"/>
      <c r="T255" s="9"/>
      <c r="U255" s="596"/>
      <c r="V255" s="139" t="e">
        <f>L252-#REF!</f>
        <v>#REF!</v>
      </c>
    </row>
    <row r="256" spans="2:22" s="13" customFormat="1" x14ac:dyDescent="0.45">
      <c r="B256" s="103"/>
      <c r="C256" s="1"/>
      <c r="D256" s="2"/>
      <c r="E256" s="3"/>
      <c r="F256" s="4"/>
      <c r="G256" s="5"/>
      <c r="H256" s="6"/>
      <c r="I256" s="5"/>
      <c r="J256" s="5"/>
      <c r="K256" s="5"/>
      <c r="L256" s="65"/>
      <c r="M256" s="65"/>
      <c r="N256" s="65"/>
      <c r="O256" s="65"/>
      <c r="P256" s="65"/>
      <c r="Q256" s="65"/>
      <c r="R256" s="65"/>
      <c r="S256" s="9"/>
      <c r="T256" s="9"/>
      <c r="U256" s="596"/>
      <c r="V256" s="139" t="e">
        <f>L253-#REF!</f>
        <v>#REF!</v>
      </c>
    </row>
    <row r="257" spans="2:22" s="13" customFormat="1" x14ac:dyDescent="0.45">
      <c r="B257" s="103"/>
      <c r="C257" s="1"/>
      <c r="D257" s="2"/>
      <c r="E257" s="3"/>
      <c r="F257" s="4"/>
      <c r="G257" s="5"/>
      <c r="H257" s="6"/>
      <c r="I257" s="5"/>
      <c r="J257" s="5"/>
      <c r="K257" s="5"/>
      <c r="L257" s="65"/>
      <c r="M257" s="65"/>
      <c r="N257" s="65"/>
      <c r="O257" s="65"/>
      <c r="P257" s="65"/>
      <c r="Q257" s="65"/>
      <c r="R257" s="65"/>
      <c r="S257" s="9"/>
      <c r="T257" s="9"/>
      <c r="U257" s="596"/>
      <c r="V257" s="139" t="e">
        <f>L254-#REF!</f>
        <v>#REF!</v>
      </c>
    </row>
    <row r="258" spans="2:22" s="13" customFormat="1" x14ac:dyDescent="0.45">
      <c r="B258" s="103"/>
      <c r="C258" s="1"/>
      <c r="D258" s="2"/>
      <c r="E258" s="3"/>
      <c r="F258" s="4"/>
      <c r="G258" s="5"/>
      <c r="H258" s="6"/>
      <c r="I258" s="5"/>
      <c r="J258" s="5"/>
      <c r="K258" s="5"/>
      <c r="L258" s="65"/>
      <c r="M258" s="65"/>
      <c r="N258" s="65"/>
      <c r="O258" s="65"/>
      <c r="P258" s="65"/>
      <c r="Q258" s="65"/>
      <c r="R258" s="65"/>
      <c r="S258" s="9"/>
      <c r="T258" s="9"/>
      <c r="U258" s="596"/>
      <c r="V258" s="139" t="e">
        <f>L255-#REF!</f>
        <v>#REF!</v>
      </c>
    </row>
    <row r="259" spans="2:22" s="13" customFormat="1" x14ac:dyDescent="0.45">
      <c r="B259" s="103"/>
      <c r="C259" s="1"/>
      <c r="D259" s="2"/>
      <c r="E259" s="3"/>
      <c r="F259" s="4"/>
      <c r="G259" s="5"/>
      <c r="H259" s="6"/>
      <c r="I259" s="5"/>
      <c r="J259" s="5"/>
      <c r="K259" s="5"/>
      <c r="L259" s="65"/>
      <c r="M259" s="65"/>
      <c r="N259" s="65"/>
      <c r="O259" s="65"/>
      <c r="P259" s="65"/>
      <c r="Q259" s="65"/>
      <c r="R259" s="65"/>
      <c r="S259" s="9"/>
      <c r="T259" s="9"/>
      <c r="U259" s="596"/>
      <c r="V259" s="139" t="e">
        <f>L256-#REF!</f>
        <v>#REF!</v>
      </c>
    </row>
    <row r="260" spans="2:22" s="13" customFormat="1" x14ac:dyDescent="0.45">
      <c r="B260" s="103"/>
      <c r="C260" s="1"/>
      <c r="D260" s="2"/>
      <c r="E260" s="3"/>
      <c r="F260" s="4"/>
      <c r="G260" s="5"/>
      <c r="H260" s="6"/>
      <c r="I260" s="5"/>
      <c r="J260" s="5"/>
      <c r="K260" s="5"/>
      <c r="L260" s="65"/>
      <c r="M260" s="65"/>
      <c r="N260" s="65"/>
      <c r="O260" s="65"/>
      <c r="P260" s="65"/>
      <c r="Q260" s="65"/>
      <c r="R260" s="65"/>
      <c r="S260" s="9"/>
      <c r="T260" s="9"/>
      <c r="U260" s="596"/>
      <c r="V260" s="139" t="e">
        <f>L257-#REF!</f>
        <v>#REF!</v>
      </c>
    </row>
    <row r="261" spans="2:22" s="13" customFormat="1" x14ac:dyDescent="0.45">
      <c r="B261" s="103"/>
      <c r="C261" s="1"/>
      <c r="D261" s="2"/>
      <c r="E261" s="3"/>
      <c r="F261" s="4"/>
      <c r="G261" s="5"/>
      <c r="H261" s="6"/>
      <c r="I261" s="5"/>
      <c r="J261" s="5"/>
      <c r="K261" s="5"/>
      <c r="L261" s="65"/>
      <c r="M261" s="65"/>
      <c r="N261" s="65"/>
      <c r="O261" s="65"/>
      <c r="P261" s="65"/>
      <c r="Q261" s="65"/>
      <c r="R261" s="65"/>
      <c r="S261" s="9"/>
      <c r="T261" s="9"/>
      <c r="U261" s="596"/>
      <c r="V261" s="139" t="e">
        <f>L258-#REF!</f>
        <v>#REF!</v>
      </c>
    </row>
    <row r="262" spans="2:22" s="13" customFormat="1" x14ac:dyDescent="0.45">
      <c r="B262" s="103"/>
      <c r="C262" s="1"/>
      <c r="D262" s="2"/>
      <c r="E262" s="3"/>
      <c r="F262" s="4"/>
      <c r="G262" s="5"/>
      <c r="H262" s="6"/>
      <c r="I262" s="5"/>
      <c r="J262" s="5"/>
      <c r="K262" s="5"/>
      <c r="L262" s="65"/>
      <c r="M262" s="65"/>
      <c r="N262" s="65"/>
      <c r="O262" s="65"/>
      <c r="P262" s="65"/>
      <c r="Q262" s="65"/>
      <c r="R262" s="65"/>
      <c r="S262" s="9"/>
      <c r="T262" s="9"/>
      <c r="U262" s="596"/>
      <c r="V262" s="139" t="e">
        <f>L259-#REF!</f>
        <v>#REF!</v>
      </c>
    </row>
    <row r="263" spans="2:22" s="13" customFormat="1" x14ac:dyDescent="0.45">
      <c r="B263" s="103"/>
      <c r="C263" s="1"/>
      <c r="D263" s="2"/>
      <c r="E263" s="3"/>
      <c r="F263" s="4"/>
      <c r="G263" s="5"/>
      <c r="H263" s="6"/>
      <c r="I263" s="5"/>
      <c r="J263" s="5"/>
      <c r="K263" s="5"/>
      <c r="L263" s="65"/>
      <c r="M263" s="65"/>
      <c r="N263" s="65"/>
      <c r="O263" s="65"/>
      <c r="P263" s="65"/>
      <c r="Q263" s="65"/>
      <c r="R263" s="65"/>
      <c r="S263" s="9"/>
      <c r="T263" s="9"/>
      <c r="U263" s="596"/>
      <c r="V263" s="139" t="e">
        <f>L260-#REF!</f>
        <v>#REF!</v>
      </c>
    </row>
    <row r="264" spans="2:22" s="13" customFormat="1" x14ac:dyDescent="0.45">
      <c r="B264" s="103"/>
      <c r="C264" s="1"/>
      <c r="D264" s="2"/>
      <c r="E264" s="3"/>
      <c r="F264" s="4"/>
      <c r="G264" s="5"/>
      <c r="H264" s="6"/>
      <c r="I264" s="5"/>
      <c r="J264" s="5"/>
      <c r="K264" s="5"/>
      <c r="L264" s="65"/>
      <c r="M264" s="65"/>
      <c r="N264" s="65"/>
      <c r="O264" s="65"/>
      <c r="P264" s="65"/>
      <c r="Q264" s="65"/>
      <c r="R264" s="65"/>
      <c r="S264" s="9"/>
      <c r="T264" s="9"/>
      <c r="U264" s="596"/>
      <c r="V264" s="139" t="e">
        <f>L261-#REF!</f>
        <v>#REF!</v>
      </c>
    </row>
    <row r="265" spans="2:22" s="13" customFormat="1" x14ac:dyDescent="0.45">
      <c r="B265" s="103"/>
      <c r="C265" s="1"/>
      <c r="D265" s="2"/>
      <c r="E265" s="3"/>
      <c r="F265" s="4"/>
      <c r="G265" s="5"/>
      <c r="H265" s="6"/>
      <c r="I265" s="5"/>
      <c r="J265" s="5"/>
      <c r="K265" s="5"/>
      <c r="L265" s="65"/>
      <c r="M265" s="65"/>
      <c r="N265" s="65"/>
      <c r="O265" s="65"/>
      <c r="P265" s="65"/>
      <c r="Q265" s="65"/>
      <c r="R265" s="65"/>
      <c r="S265" s="9"/>
      <c r="T265" s="9"/>
      <c r="U265" s="596"/>
      <c r="V265" s="139" t="e">
        <f>L262-#REF!</f>
        <v>#REF!</v>
      </c>
    </row>
    <row r="266" spans="2:22" s="13" customFormat="1" x14ac:dyDescent="0.45">
      <c r="B266" s="103"/>
      <c r="C266" s="1"/>
      <c r="D266" s="2"/>
      <c r="E266" s="3"/>
      <c r="F266" s="4"/>
      <c r="G266" s="5"/>
      <c r="H266" s="6"/>
      <c r="I266" s="5"/>
      <c r="J266" s="5"/>
      <c r="K266" s="5"/>
      <c r="L266" s="65"/>
      <c r="M266" s="65"/>
      <c r="N266" s="65"/>
      <c r="O266" s="65"/>
      <c r="P266" s="65"/>
      <c r="Q266" s="65"/>
      <c r="R266" s="65"/>
      <c r="S266" s="9"/>
      <c r="T266" s="9"/>
      <c r="U266" s="596"/>
      <c r="V266" s="139" t="e">
        <f>L263-#REF!</f>
        <v>#REF!</v>
      </c>
    </row>
    <row r="267" spans="2:22" s="13" customFormat="1" x14ac:dyDescent="0.45">
      <c r="B267" s="103"/>
      <c r="C267" s="1"/>
      <c r="D267" s="2"/>
      <c r="E267" s="3"/>
      <c r="F267" s="4"/>
      <c r="G267" s="5"/>
      <c r="H267" s="6"/>
      <c r="I267" s="5"/>
      <c r="J267" s="5"/>
      <c r="K267" s="5"/>
      <c r="L267" s="65"/>
      <c r="M267" s="65"/>
      <c r="N267" s="65"/>
      <c r="O267" s="65"/>
      <c r="P267" s="65"/>
      <c r="Q267" s="65"/>
      <c r="R267" s="65"/>
      <c r="S267" s="9"/>
      <c r="T267" s="9"/>
      <c r="U267" s="596"/>
      <c r="V267" s="139" t="e">
        <f>L264-#REF!</f>
        <v>#REF!</v>
      </c>
    </row>
    <row r="268" spans="2:22" s="13" customFormat="1" x14ac:dyDescent="0.45">
      <c r="B268" s="103"/>
      <c r="C268" s="1"/>
      <c r="D268" s="2"/>
      <c r="E268" s="3"/>
      <c r="F268" s="4"/>
      <c r="G268" s="5"/>
      <c r="H268" s="6"/>
      <c r="I268" s="5"/>
      <c r="J268" s="5"/>
      <c r="K268" s="5"/>
      <c r="L268" s="65"/>
      <c r="M268" s="65"/>
      <c r="N268" s="65"/>
      <c r="O268" s="65"/>
      <c r="P268" s="65"/>
      <c r="Q268" s="65"/>
      <c r="R268" s="65"/>
      <c r="S268" s="9"/>
      <c r="T268" s="9"/>
      <c r="U268" s="596"/>
      <c r="V268" s="139" t="e">
        <f>L265-#REF!</f>
        <v>#REF!</v>
      </c>
    </row>
    <row r="269" spans="2:22" s="13" customFormat="1" x14ac:dyDescent="0.45">
      <c r="B269" s="103"/>
      <c r="C269" s="1"/>
      <c r="D269" s="2"/>
      <c r="E269" s="3"/>
      <c r="F269" s="4"/>
      <c r="G269" s="5"/>
      <c r="H269" s="6"/>
      <c r="I269" s="5"/>
      <c r="J269" s="5"/>
      <c r="K269" s="5"/>
      <c r="L269" s="65"/>
      <c r="M269" s="65"/>
      <c r="N269" s="65"/>
      <c r="O269" s="65"/>
      <c r="P269" s="65"/>
      <c r="Q269" s="65"/>
      <c r="R269" s="65"/>
      <c r="S269" s="9"/>
      <c r="T269" s="9"/>
      <c r="U269" s="596"/>
      <c r="V269" s="139" t="e">
        <f>L266-#REF!</f>
        <v>#REF!</v>
      </c>
    </row>
    <row r="270" spans="2:22" s="13" customFormat="1" x14ac:dyDescent="0.45">
      <c r="B270" s="103"/>
      <c r="C270" s="1"/>
      <c r="D270" s="2"/>
      <c r="E270" s="3"/>
      <c r="F270" s="4"/>
      <c r="G270" s="5"/>
      <c r="H270" s="6"/>
      <c r="I270" s="5"/>
      <c r="J270" s="5"/>
      <c r="K270" s="5"/>
      <c r="L270" s="65"/>
      <c r="M270" s="65"/>
      <c r="N270" s="65"/>
      <c r="O270" s="65"/>
      <c r="P270" s="65"/>
      <c r="Q270" s="65"/>
      <c r="R270" s="65"/>
      <c r="S270" s="9"/>
      <c r="T270" s="9"/>
      <c r="U270" s="596"/>
      <c r="V270" s="139" t="e">
        <f>L267-#REF!</f>
        <v>#REF!</v>
      </c>
    </row>
    <row r="271" spans="2:22" s="13" customFormat="1" x14ac:dyDescent="0.45">
      <c r="B271" s="103"/>
      <c r="C271" s="1"/>
      <c r="D271" s="2"/>
      <c r="E271" s="3"/>
      <c r="F271" s="4"/>
      <c r="G271" s="5"/>
      <c r="H271" s="6"/>
      <c r="I271" s="5"/>
      <c r="J271" s="5"/>
      <c r="K271" s="5"/>
      <c r="L271" s="65"/>
      <c r="M271" s="65"/>
      <c r="N271" s="65"/>
      <c r="O271" s="65"/>
      <c r="P271" s="65"/>
      <c r="Q271" s="65"/>
      <c r="R271" s="65"/>
      <c r="S271" s="9"/>
      <c r="T271" s="9"/>
      <c r="U271" s="596"/>
      <c r="V271" s="139" t="e">
        <f>L268-#REF!</f>
        <v>#REF!</v>
      </c>
    </row>
    <row r="272" spans="2:22" s="13" customFormat="1" x14ac:dyDescent="0.45">
      <c r="B272" s="103"/>
      <c r="C272" s="1"/>
      <c r="D272" s="2"/>
      <c r="E272" s="3"/>
      <c r="F272" s="4"/>
      <c r="G272" s="5"/>
      <c r="H272" s="6"/>
      <c r="I272" s="5"/>
      <c r="J272" s="5"/>
      <c r="K272" s="5"/>
      <c r="L272" s="65"/>
      <c r="M272" s="65"/>
      <c r="N272" s="65"/>
      <c r="O272" s="65"/>
      <c r="P272" s="65"/>
      <c r="Q272" s="65"/>
      <c r="R272" s="65"/>
      <c r="S272" s="9"/>
      <c r="T272" s="9"/>
      <c r="U272" s="596"/>
      <c r="V272" s="139" t="e">
        <f>L269-#REF!</f>
        <v>#REF!</v>
      </c>
    </row>
    <row r="273" spans="2:22" s="13" customFormat="1" x14ac:dyDescent="0.45">
      <c r="B273" s="103"/>
      <c r="C273" s="1"/>
      <c r="D273" s="2"/>
      <c r="E273" s="3"/>
      <c r="F273" s="4"/>
      <c r="G273" s="5"/>
      <c r="H273" s="6"/>
      <c r="I273" s="5"/>
      <c r="J273" s="5"/>
      <c r="K273" s="5"/>
      <c r="L273" s="65"/>
      <c r="M273" s="65"/>
      <c r="N273" s="65"/>
      <c r="O273" s="65"/>
      <c r="P273" s="65"/>
      <c r="Q273" s="65"/>
      <c r="R273" s="65"/>
      <c r="S273" s="9"/>
      <c r="T273" s="9"/>
      <c r="U273" s="596"/>
      <c r="V273" s="139" t="e">
        <f>L270-#REF!</f>
        <v>#REF!</v>
      </c>
    </row>
    <row r="274" spans="2:22" s="13" customFormat="1" x14ac:dyDescent="0.45">
      <c r="B274" s="103"/>
      <c r="C274" s="1"/>
      <c r="D274" s="2"/>
      <c r="E274" s="3"/>
      <c r="F274" s="4"/>
      <c r="G274" s="5"/>
      <c r="H274" s="6"/>
      <c r="I274" s="5"/>
      <c r="J274" s="5"/>
      <c r="K274" s="5"/>
      <c r="L274" s="65"/>
      <c r="M274" s="65"/>
      <c r="N274" s="65"/>
      <c r="O274" s="65"/>
      <c r="P274" s="65"/>
      <c r="Q274" s="65"/>
      <c r="R274" s="65"/>
      <c r="S274" s="9"/>
      <c r="T274" s="9"/>
      <c r="U274" s="596"/>
      <c r="V274" s="139" t="e">
        <f>L271-#REF!</f>
        <v>#REF!</v>
      </c>
    </row>
    <row r="275" spans="2:22" s="13" customFormat="1" x14ac:dyDescent="0.45">
      <c r="B275" s="103"/>
      <c r="C275" s="1"/>
      <c r="D275" s="2"/>
      <c r="E275" s="3"/>
      <c r="F275" s="4"/>
      <c r="G275" s="5"/>
      <c r="H275" s="6"/>
      <c r="I275" s="5"/>
      <c r="J275" s="5"/>
      <c r="K275" s="5"/>
      <c r="L275" s="65"/>
      <c r="M275" s="65"/>
      <c r="N275" s="65"/>
      <c r="O275" s="65"/>
      <c r="P275" s="65"/>
      <c r="Q275" s="65"/>
      <c r="R275" s="65"/>
      <c r="S275" s="9"/>
      <c r="T275" s="9"/>
      <c r="U275" s="596"/>
      <c r="V275" s="139" t="e">
        <f>L272-#REF!</f>
        <v>#REF!</v>
      </c>
    </row>
    <row r="276" spans="2:22" s="13" customFormat="1" x14ac:dyDescent="0.45">
      <c r="B276" s="103"/>
      <c r="C276" s="1"/>
      <c r="D276" s="2"/>
      <c r="E276" s="3"/>
      <c r="F276" s="4"/>
      <c r="G276" s="5"/>
      <c r="H276" s="6"/>
      <c r="I276" s="5"/>
      <c r="J276" s="5"/>
      <c r="K276" s="5"/>
      <c r="L276" s="65"/>
      <c r="M276" s="65"/>
      <c r="N276" s="65"/>
      <c r="O276" s="65"/>
      <c r="P276" s="65"/>
      <c r="Q276" s="65"/>
      <c r="R276" s="65"/>
      <c r="S276" s="9"/>
      <c r="T276" s="9"/>
      <c r="U276" s="596"/>
      <c r="V276" s="139" t="e">
        <f>L273-#REF!</f>
        <v>#REF!</v>
      </c>
    </row>
    <row r="277" spans="2:22" s="13" customFormat="1" x14ac:dyDescent="0.45">
      <c r="B277" s="103"/>
      <c r="C277" s="1"/>
      <c r="D277" s="2"/>
      <c r="E277" s="3"/>
      <c r="F277" s="4"/>
      <c r="G277" s="5"/>
      <c r="H277" s="6"/>
      <c r="I277" s="5"/>
      <c r="J277" s="5"/>
      <c r="K277" s="5"/>
      <c r="L277" s="65"/>
      <c r="M277" s="65"/>
      <c r="N277" s="65"/>
      <c r="O277" s="65"/>
      <c r="P277" s="65"/>
      <c r="Q277" s="65"/>
      <c r="R277" s="65"/>
      <c r="S277" s="9"/>
      <c r="T277" s="9"/>
      <c r="U277" s="596"/>
      <c r="V277" s="139" t="e">
        <f>L274-#REF!</f>
        <v>#REF!</v>
      </c>
    </row>
    <row r="278" spans="2:22" s="13" customFormat="1" x14ac:dyDescent="0.45">
      <c r="B278" s="103"/>
      <c r="C278" s="1"/>
      <c r="D278" s="2"/>
      <c r="E278" s="3"/>
      <c r="F278" s="4"/>
      <c r="G278" s="5"/>
      <c r="H278" s="6"/>
      <c r="I278" s="5"/>
      <c r="J278" s="5"/>
      <c r="K278" s="5"/>
      <c r="L278" s="65"/>
      <c r="M278" s="65"/>
      <c r="N278" s="65"/>
      <c r="O278" s="65"/>
      <c r="P278" s="65"/>
      <c r="Q278" s="65"/>
      <c r="R278" s="65"/>
      <c r="S278" s="9"/>
      <c r="T278" s="9"/>
      <c r="U278" s="596"/>
      <c r="V278" s="139" t="e">
        <f>L275-#REF!</f>
        <v>#REF!</v>
      </c>
    </row>
    <row r="279" spans="2:22" s="13" customFormat="1" x14ac:dyDescent="0.45">
      <c r="B279" s="103"/>
      <c r="C279" s="1"/>
      <c r="D279" s="2"/>
      <c r="E279" s="3"/>
      <c r="F279" s="4"/>
      <c r="G279" s="5"/>
      <c r="H279" s="6"/>
      <c r="I279" s="5"/>
      <c r="J279" s="5"/>
      <c r="K279" s="5"/>
      <c r="L279" s="65"/>
      <c r="M279" s="65"/>
      <c r="N279" s="65"/>
      <c r="O279" s="65"/>
      <c r="P279" s="65"/>
      <c r="Q279" s="65"/>
      <c r="R279" s="65"/>
      <c r="S279" s="9"/>
      <c r="T279" s="9"/>
      <c r="U279" s="596"/>
      <c r="V279" s="139" t="e">
        <f>L276-#REF!</f>
        <v>#REF!</v>
      </c>
    </row>
    <row r="280" spans="2:22" s="13" customFormat="1" x14ac:dyDescent="0.45">
      <c r="B280" s="103"/>
      <c r="C280" s="1"/>
      <c r="D280" s="2"/>
      <c r="E280" s="3"/>
      <c r="F280" s="4"/>
      <c r="G280" s="5"/>
      <c r="H280" s="6"/>
      <c r="I280" s="5"/>
      <c r="J280" s="5"/>
      <c r="K280" s="5"/>
      <c r="L280" s="65"/>
      <c r="M280" s="65"/>
      <c r="N280" s="65"/>
      <c r="O280" s="65"/>
      <c r="P280" s="65"/>
      <c r="Q280" s="65"/>
      <c r="R280" s="65"/>
      <c r="S280" s="9"/>
      <c r="T280" s="9"/>
      <c r="U280" s="596"/>
      <c r="V280" s="139" t="e">
        <f>L277-#REF!</f>
        <v>#REF!</v>
      </c>
    </row>
    <row r="281" spans="2:22" s="13" customFormat="1" x14ac:dyDescent="0.45">
      <c r="B281" s="103"/>
      <c r="C281" s="1"/>
      <c r="D281" s="2"/>
      <c r="E281" s="3"/>
      <c r="F281" s="4"/>
      <c r="G281" s="5"/>
      <c r="H281" s="6"/>
      <c r="I281" s="5"/>
      <c r="J281" s="5"/>
      <c r="K281" s="5"/>
      <c r="L281" s="65"/>
      <c r="M281" s="65"/>
      <c r="N281" s="65"/>
      <c r="O281" s="65"/>
      <c r="P281" s="65"/>
      <c r="Q281" s="65"/>
      <c r="R281" s="65"/>
      <c r="S281" s="9"/>
      <c r="T281" s="9"/>
      <c r="U281" s="596"/>
      <c r="V281" s="139" t="e">
        <f>L278-#REF!</f>
        <v>#REF!</v>
      </c>
    </row>
    <row r="282" spans="2:22" s="13" customFormat="1" x14ac:dyDescent="0.45">
      <c r="B282" s="103"/>
      <c r="C282" s="1"/>
      <c r="D282" s="2"/>
      <c r="E282" s="3"/>
      <c r="F282" s="4"/>
      <c r="G282" s="5"/>
      <c r="H282" s="6"/>
      <c r="I282" s="5"/>
      <c r="J282" s="5"/>
      <c r="K282" s="5"/>
      <c r="L282" s="65"/>
      <c r="M282" s="65"/>
      <c r="N282" s="65"/>
      <c r="O282" s="65"/>
      <c r="P282" s="65"/>
      <c r="Q282" s="65"/>
      <c r="R282" s="65"/>
      <c r="S282" s="9"/>
      <c r="T282" s="9"/>
      <c r="U282" s="596"/>
      <c r="V282" s="139" t="e">
        <f>L279-#REF!</f>
        <v>#REF!</v>
      </c>
    </row>
    <row r="283" spans="2:22" s="13" customFormat="1" x14ac:dyDescent="0.45">
      <c r="B283" s="103"/>
      <c r="C283" s="1"/>
      <c r="D283" s="2"/>
      <c r="E283" s="3"/>
      <c r="F283" s="4"/>
      <c r="G283" s="5"/>
      <c r="H283" s="6"/>
      <c r="I283" s="5"/>
      <c r="J283" s="5"/>
      <c r="K283" s="5"/>
      <c r="L283" s="65"/>
      <c r="M283" s="65"/>
      <c r="N283" s="65"/>
      <c r="O283" s="65"/>
      <c r="P283" s="65"/>
      <c r="Q283" s="65"/>
      <c r="R283" s="65"/>
      <c r="S283" s="9"/>
      <c r="T283" s="9"/>
      <c r="U283" s="596"/>
      <c r="V283" s="139" t="e">
        <f>L280-#REF!</f>
        <v>#REF!</v>
      </c>
    </row>
    <row r="284" spans="2:22" s="13" customFormat="1" x14ac:dyDescent="0.45">
      <c r="B284" s="103"/>
      <c r="C284" s="1"/>
      <c r="D284" s="2"/>
      <c r="E284" s="3"/>
      <c r="F284" s="4"/>
      <c r="G284" s="5"/>
      <c r="H284" s="6"/>
      <c r="I284" s="5"/>
      <c r="J284" s="5"/>
      <c r="K284" s="5"/>
      <c r="L284" s="65"/>
      <c r="M284" s="65"/>
      <c r="N284" s="65"/>
      <c r="O284" s="65"/>
      <c r="P284" s="65"/>
      <c r="Q284" s="65"/>
      <c r="R284" s="65"/>
      <c r="S284" s="9"/>
      <c r="T284" s="9"/>
      <c r="U284" s="596"/>
      <c r="V284" s="139" t="e">
        <f>L281-#REF!</f>
        <v>#REF!</v>
      </c>
    </row>
    <row r="285" spans="2:22" s="13" customFormat="1" x14ac:dyDescent="0.45">
      <c r="B285" s="103"/>
      <c r="C285" s="1"/>
      <c r="D285" s="2"/>
      <c r="E285" s="3"/>
      <c r="F285" s="4"/>
      <c r="G285" s="5"/>
      <c r="H285" s="6"/>
      <c r="I285" s="5"/>
      <c r="J285" s="5"/>
      <c r="K285" s="5"/>
      <c r="L285" s="65"/>
      <c r="M285" s="65"/>
      <c r="N285" s="65"/>
      <c r="O285" s="65"/>
      <c r="P285" s="65"/>
      <c r="Q285" s="65"/>
      <c r="R285" s="65"/>
      <c r="S285" s="9"/>
      <c r="T285" s="9"/>
      <c r="U285" s="596"/>
      <c r="V285" s="139" t="e">
        <f>L282-#REF!</f>
        <v>#REF!</v>
      </c>
    </row>
    <row r="286" spans="2:22" s="13" customFormat="1" x14ac:dyDescent="0.45">
      <c r="B286" s="103"/>
      <c r="C286" s="1"/>
      <c r="D286" s="2"/>
      <c r="E286" s="3"/>
      <c r="F286" s="4"/>
      <c r="G286" s="5"/>
      <c r="H286" s="6"/>
      <c r="I286" s="5"/>
      <c r="J286" s="5"/>
      <c r="K286" s="5"/>
      <c r="L286" s="65"/>
      <c r="M286" s="65"/>
      <c r="N286" s="65"/>
      <c r="O286" s="65"/>
      <c r="P286" s="65"/>
      <c r="Q286" s="65"/>
      <c r="R286" s="65"/>
      <c r="S286" s="9"/>
      <c r="T286" s="9"/>
      <c r="U286" s="596"/>
      <c r="V286" s="139" t="e">
        <f>L283-#REF!</f>
        <v>#REF!</v>
      </c>
    </row>
    <row r="287" spans="2:22" s="13" customFormat="1" x14ac:dyDescent="0.45">
      <c r="B287" s="103"/>
      <c r="C287" s="1"/>
      <c r="D287" s="2"/>
      <c r="E287" s="3"/>
      <c r="F287" s="4"/>
      <c r="G287" s="5"/>
      <c r="H287" s="6"/>
      <c r="I287" s="5"/>
      <c r="J287" s="5"/>
      <c r="K287" s="5"/>
      <c r="L287" s="65"/>
      <c r="M287" s="65"/>
      <c r="N287" s="65"/>
      <c r="O287" s="65"/>
      <c r="P287" s="65"/>
      <c r="Q287" s="65"/>
      <c r="R287" s="65"/>
      <c r="S287" s="9"/>
      <c r="T287" s="9"/>
      <c r="U287" s="596"/>
      <c r="V287" s="139" t="e">
        <f>L284-#REF!</f>
        <v>#REF!</v>
      </c>
    </row>
    <row r="288" spans="2:22" s="13" customFormat="1" x14ac:dyDescent="0.45">
      <c r="B288" s="103"/>
      <c r="C288" s="1"/>
      <c r="D288" s="2"/>
      <c r="E288" s="3"/>
      <c r="F288" s="4"/>
      <c r="G288" s="5"/>
      <c r="H288" s="6"/>
      <c r="I288" s="5"/>
      <c r="J288" s="5"/>
      <c r="K288" s="5"/>
      <c r="L288" s="65"/>
      <c r="M288" s="65"/>
      <c r="N288" s="65"/>
      <c r="O288" s="65"/>
      <c r="P288" s="65"/>
      <c r="Q288" s="65"/>
      <c r="R288" s="65"/>
      <c r="S288" s="9"/>
      <c r="T288" s="9"/>
      <c r="U288" s="596"/>
      <c r="V288" s="137"/>
    </row>
    <row r="289" spans="2:22" s="13" customFormat="1" x14ac:dyDescent="0.45">
      <c r="B289" s="103"/>
      <c r="C289" s="1"/>
      <c r="D289" s="2"/>
      <c r="E289" s="3"/>
      <c r="F289" s="4"/>
      <c r="G289" s="5"/>
      <c r="H289" s="6"/>
      <c r="I289" s="5"/>
      <c r="J289" s="5"/>
      <c r="K289" s="5"/>
      <c r="L289" s="65"/>
      <c r="M289" s="65"/>
      <c r="N289" s="65"/>
      <c r="O289" s="65"/>
      <c r="P289" s="65"/>
      <c r="Q289" s="65"/>
      <c r="R289" s="65"/>
      <c r="S289" s="9"/>
      <c r="T289" s="9"/>
      <c r="U289" s="596"/>
      <c r="V289" s="137"/>
    </row>
    <row r="290" spans="2:22" s="13" customFormat="1" x14ac:dyDescent="0.45">
      <c r="B290" s="103"/>
      <c r="C290" s="1"/>
      <c r="D290" s="2"/>
      <c r="E290" s="3"/>
      <c r="F290" s="4"/>
      <c r="G290" s="5"/>
      <c r="H290" s="6"/>
      <c r="I290" s="5"/>
      <c r="J290" s="5"/>
      <c r="K290" s="5"/>
      <c r="L290" s="65"/>
      <c r="M290" s="65"/>
      <c r="N290" s="65"/>
      <c r="O290" s="65"/>
      <c r="P290" s="65"/>
      <c r="Q290" s="65"/>
      <c r="R290" s="65"/>
      <c r="S290" s="9"/>
      <c r="T290" s="9"/>
      <c r="U290" s="596"/>
      <c r="V290" s="137"/>
    </row>
    <row r="291" spans="2:22" s="13" customFormat="1" x14ac:dyDescent="0.45">
      <c r="B291" s="103"/>
      <c r="C291" s="1"/>
      <c r="D291" s="2"/>
      <c r="E291" s="3"/>
      <c r="F291" s="4"/>
      <c r="G291" s="5"/>
      <c r="H291" s="6"/>
      <c r="I291" s="5"/>
      <c r="J291" s="5"/>
      <c r="K291" s="5"/>
      <c r="L291" s="65"/>
      <c r="M291" s="65"/>
      <c r="N291" s="65"/>
      <c r="O291" s="65"/>
      <c r="P291" s="65"/>
      <c r="Q291" s="65"/>
      <c r="R291" s="65"/>
      <c r="S291" s="9"/>
      <c r="T291" s="9"/>
      <c r="U291" s="596"/>
      <c r="V291" s="137"/>
    </row>
    <row r="292" spans="2:22" s="13" customFormat="1" x14ac:dyDescent="0.45">
      <c r="B292" s="103"/>
      <c r="C292" s="1"/>
      <c r="D292" s="2"/>
      <c r="E292" s="3"/>
      <c r="F292" s="4"/>
      <c r="G292" s="5"/>
      <c r="H292" s="6"/>
      <c r="I292" s="5"/>
      <c r="J292" s="5"/>
      <c r="K292" s="5"/>
      <c r="L292" s="65"/>
      <c r="M292" s="65"/>
      <c r="N292" s="65"/>
      <c r="O292" s="65"/>
      <c r="P292" s="65"/>
      <c r="Q292" s="65"/>
      <c r="R292" s="65"/>
      <c r="S292" s="9"/>
      <c r="T292" s="9"/>
      <c r="U292" s="596"/>
      <c r="V292" s="137"/>
    </row>
    <row r="293" spans="2:22" s="13" customFormat="1" x14ac:dyDescent="0.45">
      <c r="B293" s="103"/>
      <c r="C293" s="1"/>
      <c r="D293" s="2"/>
      <c r="E293" s="3"/>
      <c r="F293" s="4"/>
      <c r="G293" s="5"/>
      <c r="H293" s="6"/>
      <c r="I293" s="5"/>
      <c r="J293" s="5"/>
      <c r="K293" s="5"/>
      <c r="L293" s="65"/>
      <c r="M293" s="65"/>
      <c r="N293" s="65"/>
      <c r="O293" s="65"/>
      <c r="P293" s="65"/>
      <c r="Q293" s="65"/>
      <c r="R293" s="65"/>
      <c r="S293" s="9"/>
      <c r="T293" s="9"/>
      <c r="U293" s="596"/>
      <c r="V293" s="137"/>
    </row>
    <row r="294" spans="2:22" s="13" customFormat="1" x14ac:dyDescent="0.45">
      <c r="B294" s="103"/>
      <c r="C294" s="1"/>
      <c r="D294" s="2"/>
      <c r="E294" s="3"/>
      <c r="F294" s="4"/>
      <c r="G294" s="5"/>
      <c r="H294" s="6"/>
      <c r="I294" s="5"/>
      <c r="J294" s="5"/>
      <c r="K294" s="5"/>
      <c r="L294" s="65"/>
      <c r="M294" s="65"/>
      <c r="N294" s="65"/>
      <c r="O294" s="65"/>
      <c r="P294" s="65"/>
      <c r="Q294" s="65"/>
      <c r="R294" s="65"/>
      <c r="S294" s="9"/>
      <c r="T294" s="9"/>
      <c r="U294" s="596"/>
      <c r="V294" s="137"/>
    </row>
    <row r="295" spans="2:22" s="13" customFormat="1" x14ac:dyDescent="0.45">
      <c r="B295" s="103"/>
      <c r="C295" s="1"/>
      <c r="D295" s="2"/>
      <c r="E295" s="3"/>
      <c r="F295" s="4"/>
      <c r="G295" s="5"/>
      <c r="H295" s="6"/>
      <c r="I295" s="5"/>
      <c r="J295" s="5"/>
      <c r="K295" s="5"/>
      <c r="L295" s="65"/>
      <c r="M295" s="65"/>
      <c r="N295" s="65"/>
      <c r="O295" s="65"/>
      <c r="P295" s="65"/>
      <c r="Q295" s="65"/>
      <c r="R295" s="65"/>
      <c r="S295" s="9"/>
      <c r="T295" s="9"/>
      <c r="U295" s="596"/>
      <c r="V295" s="137"/>
    </row>
    <row r="296" spans="2:22" s="13" customFormat="1" x14ac:dyDescent="0.45">
      <c r="B296" s="103"/>
      <c r="C296" s="1"/>
      <c r="D296" s="2"/>
      <c r="E296" s="3"/>
      <c r="F296" s="4"/>
      <c r="G296" s="5"/>
      <c r="H296" s="6"/>
      <c r="I296" s="5"/>
      <c r="J296" s="5"/>
      <c r="K296" s="5"/>
      <c r="L296" s="65"/>
      <c r="M296" s="65"/>
      <c r="N296" s="65"/>
      <c r="O296" s="65"/>
      <c r="P296" s="65"/>
      <c r="Q296" s="65"/>
      <c r="R296" s="65"/>
      <c r="S296" s="9"/>
      <c r="T296" s="9"/>
      <c r="U296" s="596"/>
      <c r="V296" s="137"/>
    </row>
    <row r="297" spans="2:22" s="13" customFormat="1" x14ac:dyDescent="0.45">
      <c r="B297" s="103"/>
      <c r="C297" s="1"/>
      <c r="D297" s="2"/>
      <c r="E297" s="3"/>
      <c r="F297" s="4"/>
      <c r="G297" s="5"/>
      <c r="H297" s="6"/>
      <c r="I297" s="5"/>
      <c r="J297" s="5"/>
      <c r="K297" s="5"/>
      <c r="L297" s="65"/>
      <c r="M297" s="65"/>
      <c r="N297" s="65"/>
      <c r="O297" s="65"/>
      <c r="P297" s="65"/>
      <c r="Q297" s="65"/>
      <c r="R297" s="65"/>
      <c r="S297" s="9"/>
      <c r="T297" s="9"/>
      <c r="U297" s="596"/>
      <c r="V297" s="137"/>
    </row>
    <row r="298" spans="2:22" s="13" customFormat="1" x14ac:dyDescent="0.45">
      <c r="B298" s="103"/>
      <c r="C298" s="1"/>
      <c r="D298" s="2"/>
      <c r="E298" s="3"/>
      <c r="F298" s="4"/>
      <c r="G298" s="5"/>
      <c r="H298" s="6"/>
      <c r="I298" s="5"/>
      <c r="J298" s="5"/>
      <c r="K298" s="5"/>
      <c r="L298" s="65"/>
      <c r="M298" s="65"/>
      <c r="N298" s="65"/>
      <c r="O298" s="65"/>
      <c r="P298" s="65"/>
      <c r="Q298" s="65"/>
      <c r="R298" s="65"/>
      <c r="S298" s="9"/>
      <c r="T298" s="9"/>
      <c r="U298" s="596"/>
      <c r="V298" s="137"/>
    </row>
    <row r="299" spans="2:22" s="13" customFormat="1" x14ac:dyDescent="0.45">
      <c r="B299" s="103"/>
      <c r="C299" s="1"/>
      <c r="D299" s="2"/>
      <c r="E299" s="3"/>
      <c r="F299" s="4"/>
      <c r="G299" s="5"/>
      <c r="H299" s="6"/>
      <c r="I299" s="5"/>
      <c r="J299" s="5"/>
      <c r="K299" s="5"/>
      <c r="L299" s="65"/>
      <c r="M299" s="65"/>
      <c r="N299" s="65"/>
      <c r="O299" s="65"/>
      <c r="P299" s="65"/>
      <c r="Q299" s="65"/>
      <c r="R299" s="65"/>
      <c r="S299" s="9"/>
      <c r="T299" s="9"/>
      <c r="U299" s="596"/>
      <c r="V299" s="137"/>
    </row>
    <row r="300" spans="2:22" s="13" customFormat="1" x14ac:dyDescent="0.45">
      <c r="B300" s="103"/>
      <c r="C300" s="1"/>
      <c r="D300" s="2"/>
      <c r="E300" s="3"/>
      <c r="F300" s="4"/>
      <c r="G300" s="5"/>
      <c r="H300" s="6"/>
      <c r="I300" s="5"/>
      <c r="J300" s="5"/>
      <c r="K300" s="5"/>
      <c r="L300" s="65"/>
      <c r="M300" s="65"/>
      <c r="N300" s="65"/>
      <c r="O300" s="65"/>
      <c r="P300" s="65"/>
      <c r="Q300" s="65"/>
      <c r="R300" s="65"/>
      <c r="S300" s="9"/>
      <c r="T300" s="9"/>
      <c r="U300" s="596"/>
      <c r="V300" s="137"/>
    </row>
    <row r="301" spans="2:22" s="13" customFormat="1" x14ac:dyDescent="0.45">
      <c r="B301" s="103"/>
      <c r="C301" s="1"/>
      <c r="D301" s="2"/>
      <c r="E301" s="3"/>
      <c r="F301" s="4"/>
      <c r="G301" s="5"/>
      <c r="H301" s="6"/>
      <c r="I301" s="5"/>
      <c r="J301" s="5"/>
      <c r="K301" s="5"/>
      <c r="L301" s="65"/>
      <c r="M301" s="65"/>
      <c r="N301" s="65"/>
      <c r="O301" s="65"/>
      <c r="P301" s="65"/>
      <c r="Q301" s="65"/>
      <c r="R301" s="65"/>
      <c r="S301" s="9"/>
      <c r="T301" s="9"/>
      <c r="U301" s="596"/>
      <c r="V301" s="137"/>
    </row>
    <row r="302" spans="2:22" s="13" customFormat="1" x14ac:dyDescent="0.45">
      <c r="B302" s="103"/>
      <c r="C302" s="1"/>
      <c r="D302" s="2"/>
      <c r="E302" s="3"/>
      <c r="F302" s="4"/>
      <c r="G302" s="5"/>
      <c r="H302" s="6"/>
      <c r="I302" s="5"/>
      <c r="J302" s="5"/>
      <c r="K302" s="5"/>
      <c r="L302" s="65"/>
      <c r="M302" s="65"/>
      <c r="N302" s="65"/>
      <c r="O302" s="65"/>
      <c r="P302" s="65"/>
      <c r="Q302" s="65"/>
      <c r="R302" s="65"/>
      <c r="S302" s="9"/>
      <c r="T302" s="9"/>
      <c r="U302" s="596"/>
      <c r="V302" s="137"/>
    </row>
    <row r="303" spans="2:22" s="13" customFormat="1" x14ac:dyDescent="0.45">
      <c r="B303" s="103"/>
      <c r="C303" s="1"/>
      <c r="D303" s="2"/>
      <c r="E303" s="3"/>
      <c r="F303" s="4"/>
      <c r="G303" s="5"/>
      <c r="H303" s="6"/>
      <c r="I303" s="5"/>
      <c r="J303" s="5"/>
      <c r="K303" s="5"/>
      <c r="L303" s="65"/>
      <c r="M303" s="65"/>
      <c r="N303" s="65"/>
      <c r="O303" s="65"/>
      <c r="P303" s="65"/>
      <c r="Q303" s="65"/>
      <c r="R303" s="65"/>
      <c r="S303" s="9"/>
      <c r="T303" s="9"/>
      <c r="U303" s="596"/>
      <c r="V303" s="137"/>
    </row>
    <row r="304" spans="2:22" s="13" customFormat="1" x14ac:dyDescent="0.45">
      <c r="B304" s="103"/>
      <c r="C304" s="1"/>
      <c r="D304" s="2"/>
      <c r="E304" s="3"/>
      <c r="F304" s="4"/>
      <c r="G304" s="5"/>
      <c r="H304" s="6"/>
      <c r="I304" s="5"/>
      <c r="J304" s="5"/>
      <c r="K304" s="5"/>
      <c r="L304" s="65"/>
      <c r="M304" s="65"/>
      <c r="N304" s="65"/>
      <c r="O304" s="65"/>
      <c r="P304" s="65"/>
      <c r="Q304" s="65"/>
      <c r="R304" s="65"/>
      <c r="S304" s="9"/>
      <c r="T304" s="9"/>
      <c r="U304" s="596"/>
      <c r="V304" s="137"/>
    </row>
    <row r="305" spans="2:22" s="13" customFormat="1" x14ac:dyDescent="0.45">
      <c r="B305" s="103"/>
      <c r="C305" s="1"/>
      <c r="D305" s="2"/>
      <c r="E305" s="3"/>
      <c r="F305" s="4"/>
      <c r="G305" s="5"/>
      <c r="H305" s="6"/>
      <c r="I305" s="5"/>
      <c r="J305" s="5"/>
      <c r="K305" s="5"/>
      <c r="L305" s="65"/>
      <c r="M305" s="65"/>
      <c r="N305" s="65"/>
      <c r="O305" s="65"/>
      <c r="P305" s="65"/>
      <c r="Q305" s="65"/>
      <c r="R305" s="65"/>
      <c r="S305" s="9"/>
      <c r="T305" s="9"/>
      <c r="U305" s="596"/>
      <c r="V305" s="137"/>
    </row>
    <row r="306" spans="2:22" s="13" customFormat="1" x14ac:dyDescent="0.45">
      <c r="B306" s="103"/>
      <c r="C306" s="1"/>
      <c r="D306" s="2"/>
      <c r="E306" s="3"/>
      <c r="F306" s="4"/>
      <c r="G306" s="5"/>
      <c r="H306" s="6"/>
      <c r="I306" s="5"/>
      <c r="J306" s="5"/>
      <c r="K306" s="5"/>
      <c r="L306" s="65"/>
      <c r="M306" s="65"/>
      <c r="N306" s="65"/>
      <c r="O306" s="65"/>
      <c r="P306" s="65"/>
      <c r="Q306" s="65"/>
      <c r="R306" s="65"/>
      <c r="S306" s="9"/>
      <c r="T306" s="9"/>
      <c r="U306" s="596"/>
      <c r="V306" s="137"/>
    </row>
    <row r="307" spans="2:22" s="13" customFormat="1" x14ac:dyDescent="0.45">
      <c r="B307" s="103"/>
      <c r="C307" s="1"/>
      <c r="D307" s="2"/>
      <c r="E307" s="3"/>
      <c r="F307" s="4"/>
      <c r="G307" s="5"/>
      <c r="H307" s="6"/>
      <c r="I307" s="5"/>
      <c r="J307" s="5"/>
      <c r="K307" s="5"/>
      <c r="L307" s="65"/>
      <c r="M307" s="65"/>
      <c r="N307" s="65"/>
      <c r="O307" s="65"/>
      <c r="P307" s="65"/>
      <c r="Q307" s="65"/>
      <c r="R307" s="65"/>
      <c r="S307" s="9"/>
      <c r="T307" s="9"/>
      <c r="U307" s="596"/>
      <c r="V307" s="137"/>
    </row>
    <row r="308" spans="2:22" s="13" customFormat="1" x14ac:dyDescent="0.45">
      <c r="B308" s="103"/>
      <c r="C308" s="1"/>
      <c r="D308" s="2"/>
      <c r="E308" s="3"/>
      <c r="F308" s="4"/>
      <c r="G308" s="5"/>
      <c r="H308" s="6"/>
      <c r="I308" s="5"/>
      <c r="J308" s="5"/>
      <c r="K308" s="5"/>
      <c r="L308" s="65"/>
      <c r="M308" s="65"/>
      <c r="N308" s="65"/>
      <c r="O308" s="65"/>
      <c r="P308" s="65"/>
      <c r="Q308" s="65"/>
      <c r="R308" s="65"/>
      <c r="S308" s="9"/>
      <c r="T308" s="9"/>
      <c r="U308" s="596"/>
      <c r="V308" s="137"/>
    </row>
    <row r="309" spans="2:22" s="13" customFormat="1" x14ac:dyDescent="0.45">
      <c r="B309" s="103"/>
      <c r="C309" s="1"/>
      <c r="D309" s="2"/>
      <c r="E309" s="3"/>
      <c r="F309" s="4"/>
      <c r="G309" s="5"/>
      <c r="H309" s="6"/>
      <c r="I309" s="5"/>
      <c r="J309" s="5"/>
      <c r="K309" s="5"/>
      <c r="L309" s="65"/>
      <c r="M309" s="65"/>
      <c r="N309" s="65"/>
      <c r="O309" s="65"/>
      <c r="P309" s="65"/>
      <c r="Q309" s="65"/>
      <c r="R309" s="65"/>
      <c r="S309" s="9"/>
      <c r="T309" s="9"/>
      <c r="U309" s="596"/>
      <c r="V309" s="137"/>
    </row>
    <row r="310" spans="2:22" s="13" customFormat="1" x14ac:dyDescent="0.45">
      <c r="B310" s="103"/>
      <c r="C310" s="1"/>
      <c r="D310" s="2"/>
      <c r="E310" s="3"/>
      <c r="F310" s="4"/>
      <c r="G310" s="5"/>
      <c r="H310" s="6"/>
      <c r="I310" s="5"/>
      <c r="J310" s="5"/>
      <c r="K310" s="5"/>
      <c r="L310" s="65"/>
      <c r="M310" s="65"/>
      <c r="N310" s="65"/>
      <c r="O310" s="65"/>
      <c r="P310" s="65"/>
      <c r="Q310" s="65"/>
      <c r="R310" s="65"/>
      <c r="S310" s="9"/>
      <c r="T310" s="9"/>
      <c r="U310" s="596"/>
      <c r="V310" s="137"/>
    </row>
    <row r="311" spans="2:22" s="13" customFormat="1" x14ac:dyDescent="0.45">
      <c r="B311" s="103"/>
      <c r="C311" s="1"/>
      <c r="D311" s="2"/>
      <c r="E311" s="3"/>
      <c r="F311" s="4"/>
      <c r="G311" s="5"/>
      <c r="H311" s="6"/>
      <c r="I311" s="5"/>
      <c r="J311" s="5"/>
      <c r="K311" s="5"/>
      <c r="L311" s="65"/>
      <c r="M311" s="65"/>
      <c r="N311" s="65"/>
      <c r="O311" s="65"/>
      <c r="P311" s="65"/>
      <c r="Q311" s="65"/>
      <c r="R311" s="65"/>
      <c r="S311" s="9"/>
      <c r="T311" s="9"/>
      <c r="U311" s="596"/>
      <c r="V311" s="137"/>
    </row>
    <row r="312" spans="2:22" s="13" customFormat="1" x14ac:dyDescent="0.45">
      <c r="B312" s="103"/>
      <c r="C312" s="1"/>
      <c r="D312" s="2"/>
      <c r="E312" s="3"/>
      <c r="F312" s="4"/>
      <c r="G312" s="5"/>
      <c r="H312" s="6"/>
      <c r="I312" s="5"/>
      <c r="J312" s="5"/>
      <c r="K312" s="5"/>
      <c r="L312" s="65"/>
      <c r="M312" s="65"/>
      <c r="N312" s="65"/>
      <c r="O312" s="65"/>
      <c r="P312" s="65"/>
      <c r="Q312" s="65"/>
      <c r="R312" s="65"/>
      <c r="S312" s="9"/>
      <c r="T312" s="9"/>
      <c r="U312" s="596"/>
      <c r="V312" s="137"/>
    </row>
    <row r="313" spans="2:22" s="13" customFormat="1" x14ac:dyDescent="0.45">
      <c r="B313" s="103"/>
      <c r="C313" s="1"/>
      <c r="D313" s="2"/>
      <c r="E313" s="3"/>
      <c r="F313" s="4"/>
      <c r="G313" s="5"/>
      <c r="H313" s="6"/>
      <c r="I313" s="5"/>
      <c r="J313" s="5"/>
      <c r="K313" s="5"/>
      <c r="L313" s="65"/>
      <c r="M313" s="65"/>
      <c r="N313" s="65"/>
      <c r="O313" s="65"/>
      <c r="P313" s="65"/>
      <c r="Q313" s="65"/>
      <c r="R313" s="65"/>
      <c r="S313" s="9"/>
      <c r="T313" s="9"/>
      <c r="U313" s="596"/>
      <c r="V313" s="137"/>
    </row>
    <row r="314" spans="2:22" s="13" customFormat="1" x14ac:dyDescent="0.45">
      <c r="B314" s="103"/>
      <c r="C314" s="1"/>
      <c r="D314" s="2"/>
      <c r="E314" s="3"/>
      <c r="F314" s="4"/>
      <c r="G314" s="5"/>
      <c r="H314" s="6"/>
      <c r="I314" s="5"/>
      <c r="J314" s="5"/>
      <c r="K314" s="5"/>
      <c r="L314" s="65"/>
      <c r="M314" s="65"/>
      <c r="N314" s="65"/>
      <c r="O314" s="65"/>
      <c r="P314" s="65"/>
      <c r="Q314" s="65"/>
      <c r="R314" s="65"/>
      <c r="S314" s="9"/>
      <c r="T314" s="9"/>
      <c r="U314" s="596"/>
      <c r="V314" s="137"/>
    </row>
    <row r="315" spans="2:22" s="13" customFormat="1" x14ac:dyDescent="0.45">
      <c r="B315" s="103"/>
      <c r="C315" s="1"/>
      <c r="D315" s="2"/>
      <c r="E315" s="3"/>
      <c r="F315" s="4"/>
      <c r="G315" s="5"/>
      <c r="H315" s="6"/>
      <c r="I315" s="5"/>
      <c r="J315" s="5"/>
      <c r="K315" s="5"/>
      <c r="L315" s="65"/>
      <c r="M315" s="65"/>
      <c r="N315" s="65"/>
      <c r="O315" s="65"/>
      <c r="P315" s="65"/>
      <c r="Q315" s="65"/>
      <c r="R315" s="65"/>
      <c r="S315" s="9"/>
      <c r="T315" s="9"/>
      <c r="U315" s="596"/>
      <c r="V315" s="137"/>
    </row>
    <row r="316" spans="2:22" s="13" customFormat="1" x14ac:dyDescent="0.45">
      <c r="B316" s="103"/>
      <c r="C316" s="1"/>
      <c r="D316" s="2"/>
      <c r="E316" s="3"/>
      <c r="F316" s="4"/>
      <c r="G316" s="5"/>
      <c r="H316" s="6"/>
      <c r="I316" s="5"/>
      <c r="J316" s="5"/>
      <c r="K316" s="5"/>
      <c r="L316" s="65"/>
      <c r="M316" s="65"/>
      <c r="N316" s="65"/>
      <c r="O316" s="65"/>
      <c r="P316" s="65"/>
      <c r="Q316" s="65"/>
      <c r="R316" s="65"/>
      <c r="S316" s="9"/>
      <c r="T316" s="9"/>
      <c r="U316" s="596"/>
      <c r="V316" s="137"/>
    </row>
    <row r="317" spans="2:22" s="13" customFormat="1" x14ac:dyDescent="0.45">
      <c r="B317" s="103"/>
      <c r="C317" s="1"/>
      <c r="D317" s="2"/>
      <c r="E317" s="3"/>
      <c r="F317" s="4"/>
      <c r="G317" s="5"/>
      <c r="H317" s="6"/>
      <c r="I317" s="5"/>
      <c r="J317" s="5"/>
      <c r="K317" s="5"/>
      <c r="L317" s="65"/>
      <c r="M317" s="65"/>
      <c r="N317" s="65"/>
      <c r="O317" s="65"/>
      <c r="P317" s="65"/>
      <c r="Q317" s="65"/>
      <c r="R317" s="65"/>
      <c r="S317" s="9"/>
      <c r="T317" s="9"/>
      <c r="U317" s="596"/>
      <c r="V317" s="137"/>
    </row>
    <row r="318" spans="2:22" s="13" customFormat="1" x14ac:dyDescent="0.45">
      <c r="B318" s="103"/>
      <c r="C318" s="1"/>
      <c r="D318" s="2"/>
      <c r="E318" s="3"/>
      <c r="F318" s="4"/>
      <c r="G318" s="5"/>
      <c r="H318" s="6"/>
      <c r="I318" s="5"/>
      <c r="J318" s="5"/>
      <c r="K318" s="5"/>
      <c r="L318" s="65"/>
      <c r="M318" s="65"/>
      <c r="N318" s="65"/>
      <c r="O318" s="65"/>
      <c r="P318" s="65"/>
      <c r="Q318" s="65"/>
      <c r="R318" s="65"/>
      <c r="S318" s="9"/>
      <c r="T318" s="9"/>
      <c r="U318" s="596"/>
      <c r="V318" s="137"/>
    </row>
    <row r="319" spans="2:22" s="13" customFormat="1" x14ac:dyDescent="0.45">
      <c r="B319" s="103"/>
      <c r="C319" s="1"/>
      <c r="D319" s="2"/>
      <c r="E319" s="3"/>
      <c r="F319" s="4"/>
      <c r="G319" s="5"/>
      <c r="H319" s="6"/>
      <c r="I319" s="5"/>
      <c r="J319" s="5"/>
      <c r="K319" s="5"/>
      <c r="L319" s="65"/>
      <c r="M319" s="65"/>
      <c r="N319" s="65"/>
      <c r="O319" s="65"/>
      <c r="P319" s="65"/>
      <c r="Q319" s="65"/>
      <c r="R319" s="65"/>
      <c r="S319" s="9"/>
      <c r="T319" s="9"/>
      <c r="U319" s="596"/>
      <c r="V319" s="137"/>
    </row>
    <row r="320" spans="2:22" s="13" customFormat="1" x14ac:dyDescent="0.45">
      <c r="B320" s="103"/>
      <c r="C320" s="1"/>
      <c r="D320" s="2"/>
      <c r="E320" s="3"/>
      <c r="F320" s="4"/>
      <c r="G320" s="5"/>
      <c r="H320" s="6"/>
      <c r="I320" s="5"/>
      <c r="J320" s="5"/>
      <c r="K320" s="5"/>
      <c r="L320" s="65"/>
      <c r="M320" s="65"/>
      <c r="N320" s="65"/>
      <c r="O320" s="65"/>
      <c r="P320" s="65"/>
      <c r="Q320" s="65"/>
      <c r="R320" s="65"/>
      <c r="S320" s="9"/>
      <c r="T320" s="9"/>
      <c r="U320" s="596"/>
      <c r="V320" s="137"/>
    </row>
    <row r="321" spans="2:22" s="13" customFormat="1" x14ac:dyDescent="0.45">
      <c r="B321" s="103"/>
      <c r="C321" s="1"/>
      <c r="D321" s="2"/>
      <c r="E321" s="3"/>
      <c r="F321" s="4"/>
      <c r="G321" s="5"/>
      <c r="H321" s="6"/>
      <c r="I321" s="5"/>
      <c r="J321" s="5"/>
      <c r="K321" s="5"/>
      <c r="L321" s="65"/>
      <c r="M321" s="65"/>
      <c r="N321" s="65"/>
      <c r="O321" s="65"/>
      <c r="P321" s="65"/>
      <c r="Q321" s="65"/>
      <c r="R321" s="65"/>
      <c r="S321" s="9"/>
      <c r="T321" s="9"/>
      <c r="U321" s="596"/>
      <c r="V321" s="137"/>
    </row>
    <row r="322" spans="2:22" s="13" customFormat="1" x14ac:dyDescent="0.45">
      <c r="B322" s="103"/>
      <c r="C322" s="1"/>
      <c r="D322" s="2"/>
      <c r="E322" s="3"/>
      <c r="F322" s="4"/>
      <c r="G322" s="5"/>
      <c r="H322" s="6"/>
      <c r="I322" s="5"/>
      <c r="J322" s="5"/>
      <c r="K322" s="5"/>
      <c r="L322" s="65"/>
      <c r="M322" s="65"/>
      <c r="N322" s="65"/>
      <c r="O322" s="65"/>
      <c r="P322" s="65"/>
      <c r="Q322" s="65"/>
      <c r="R322" s="65"/>
      <c r="S322" s="9"/>
      <c r="T322" s="9"/>
      <c r="U322" s="596"/>
      <c r="V322" s="137"/>
    </row>
    <row r="323" spans="2:22" s="13" customFormat="1" x14ac:dyDescent="0.45">
      <c r="B323" s="103"/>
      <c r="C323" s="1"/>
      <c r="D323" s="2"/>
      <c r="E323" s="3"/>
      <c r="F323" s="4"/>
      <c r="G323" s="5"/>
      <c r="H323" s="6"/>
      <c r="I323" s="5"/>
      <c r="J323" s="5"/>
      <c r="K323" s="5"/>
      <c r="L323" s="65"/>
      <c r="M323" s="65"/>
      <c r="N323" s="65"/>
      <c r="O323" s="65"/>
      <c r="P323" s="65"/>
      <c r="Q323" s="65"/>
      <c r="R323" s="65"/>
      <c r="S323" s="9"/>
      <c r="T323" s="9"/>
      <c r="U323" s="596"/>
      <c r="V323" s="137"/>
    </row>
    <row r="324" spans="2:22" s="13" customFormat="1" x14ac:dyDescent="0.45">
      <c r="B324" s="103"/>
      <c r="C324" s="1"/>
      <c r="D324" s="2"/>
      <c r="E324" s="3"/>
      <c r="F324" s="4"/>
      <c r="G324" s="5"/>
      <c r="H324" s="6"/>
      <c r="I324" s="5"/>
      <c r="J324" s="5"/>
      <c r="K324" s="5"/>
      <c r="L324" s="65"/>
      <c r="M324" s="65"/>
      <c r="N324" s="65"/>
      <c r="O324" s="65"/>
      <c r="P324" s="65"/>
      <c r="Q324" s="65"/>
      <c r="R324" s="65"/>
      <c r="S324" s="9"/>
      <c r="T324" s="9"/>
      <c r="U324" s="596"/>
      <c r="V324" s="137"/>
    </row>
    <row r="325" spans="2:22" s="13" customFormat="1" x14ac:dyDescent="0.45">
      <c r="B325" s="103"/>
      <c r="C325" s="1"/>
      <c r="D325" s="2"/>
      <c r="E325" s="3"/>
      <c r="F325" s="4"/>
      <c r="G325" s="5"/>
      <c r="H325" s="6"/>
      <c r="I325" s="5"/>
      <c r="J325" s="5"/>
      <c r="K325" s="5"/>
      <c r="L325" s="65"/>
      <c r="M325" s="65"/>
      <c r="N325" s="65"/>
      <c r="O325" s="65"/>
      <c r="P325" s="65"/>
      <c r="Q325" s="65"/>
      <c r="R325" s="65"/>
      <c r="S325" s="9"/>
      <c r="T325" s="9"/>
      <c r="U325" s="596"/>
      <c r="V325" s="137"/>
    </row>
    <row r="326" spans="2:22" s="13" customFormat="1" x14ac:dyDescent="0.45">
      <c r="B326" s="103"/>
      <c r="C326" s="1"/>
      <c r="D326" s="2"/>
      <c r="E326" s="3"/>
      <c r="F326" s="4"/>
      <c r="G326" s="5"/>
      <c r="H326" s="6"/>
      <c r="I326" s="5"/>
      <c r="J326" s="5"/>
      <c r="K326" s="5"/>
      <c r="L326" s="65"/>
      <c r="M326" s="65"/>
      <c r="N326" s="65"/>
      <c r="O326" s="65"/>
      <c r="P326" s="65"/>
      <c r="Q326" s="65"/>
      <c r="R326" s="65"/>
      <c r="S326" s="9"/>
      <c r="T326" s="9"/>
      <c r="U326" s="596"/>
      <c r="V326" s="137"/>
    </row>
    <row r="327" spans="2:22" s="13" customFormat="1" x14ac:dyDescent="0.45">
      <c r="B327" s="103"/>
      <c r="C327" s="1"/>
      <c r="D327" s="2"/>
      <c r="E327" s="3"/>
      <c r="F327" s="4"/>
      <c r="G327" s="5"/>
      <c r="H327" s="6"/>
      <c r="I327" s="5"/>
      <c r="J327" s="5"/>
      <c r="K327" s="5"/>
      <c r="L327" s="65"/>
      <c r="M327" s="65"/>
      <c r="N327" s="65"/>
      <c r="O327" s="65"/>
      <c r="P327" s="65"/>
      <c r="Q327" s="65"/>
      <c r="R327" s="65"/>
      <c r="S327" s="9"/>
      <c r="T327" s="9"/>
      <c r="U327" s="596"/>
      <c r="V327" s="137"/>
    </row>
    <row r="328" spans="2:22" s="13" customFormat="1" x14ac:dyDescent="0.45">
      <c r="B328" s="103"/>
      <c r="C328" s="1"/>
      <c r="D328" s="2"/>
      <c r="E328" s="3"/>
      <c r="F328" s="4"/>
      <c r="G328" s="5"/>
      <c r="H328" s="6"/>
      <c r="I328" s="5"/>
      <c r="J328" s="5"/>
      <c r="K328" s="5"/>
      <c r="L328" s="65"/>
      <c r="M328" s="65"/>
      <c r="N328" s="65"/>
      <c r="O328" s="65"/>
      <c r="P328" s="65"/>
      <c r="Q328" s="65"/>
      <c r="R328" s="65"/>
      <c r="S328" s="9"/>
      <c r="T328" s="9"/>
      <c r="U328" s="596"/>
      <c r="V328" s="137"/>
    </row>
    <row r="329" spans="2:22" s="13" customFormat="1" x14ac:dyDescent="0.45">
      <c r="B329" s="103"/>
      <c r="C329" s="1"/>
      <c r="D329" s="2"/>
      <c r="E329" s="3"/>
      <c r="F329" s="4"/>
      <c r="G329" s="5"/>
      <c r="H329" s="6"/>
      <c r="I329" s="5"/>
      <c r="J329" s="5"/>
      <c r="K329" s="5"/>
      <c r="L329" s="65"/>
      <c r="M329" s="65"/>
      <c r="N329" s="65"/>
      <c r="O329" s="65"/>
      <c r="P329" s="65"/>
      <c r="Q329" s="65"/>
      <c r="R329" s="65"/>
      <c r="S329" s="9"/>
      <c r="T329" s="9"/>
      <c r="U329" s="596"/>
      <c r="V329" s="137"/>
    </row>
    <row r="330" spans="2:22" s="13" customFormat="1" x14ac:dyDescent="0.45">
      <c r="B330" s="103"/>
      <c r="C330" s="1"/>
      <c r="D330" s="2"/>
      <c r="E330" s="3"/>
      <c r="F330" s="4"/>
      <c r="G330" s="5"/>
      <c r="H330" s="6"/>
      <c r="I330" s="5"/>
      <c r="J330" s="5"/>
      <c r="K330" s="5"/>
      <c r="L330" s="65"/>
      <c r="M330" s="65"/>
      <c r="N330" s="65"/>
      <c r="O330" s="65"/>
      <c r="P330" s="65"/>
      <c r="Q330" s="65"/>
      <c r="R330" s="65"/>
      <c r="S330" s="9"/>
      <c r="T330" s="9"/>
      <c r="U330" s="596"/>
      <c r="V330" s="137"/>
    </row>
    <row r="331" spans="2:22" s="13" customFormat="1" x14ac:dyDescent="0.45">
      <c r="B331" s="103"/>
      <c r="C331" s="1"/>
      <c r="D331" s="2"/>
      <c r="E331" s="3"/>
      <c r="F331" s="4"/>
      <c r="G331" s="5"/>
      <c r="H331" s="6"/>
      <c r="I331" s="5"/>
      <c r="J331" s="5"/>
      <c r="K331" s="5"/>
      <c r="L331" s="65"/>
      <c r="M331" s="65"/>
      <c r="N331" s="65"/>
      <c r="O331" s="65"/>
      <c r="P331" s="65"/>
      <c r="Q331" s="65"/>
      <c r="R331" s="65"/>
      <c r="S331" s="9"/>
      <c r="T331" s="9"/>
      <c r="U331" s="596"/>
      <c r="V331" s="137"/>
    </row>
    <row r="332" spans="2:22" s="13" customFormat="1" x14ac:dyDescent="0.45">
      <c r="B332" s="103"/>
      <c r="C332" s="1"/>
      <c r="D332" s="2"/>
      <c r="E332" s="3"/>
      <c r="F332" s="4"/>
      <c r="G332" s="5"/>
      <c r="H332" s="6"/>
      <c r="I332" s="5"/>
      <c r="J332" s="5"/>
      <c r="K332" s="5"/>
      <c r="L332" s="65"/>
      <c r="M332" s="65"/>
      <c r="N332" s="65"/>
      <c r="O332" s="65"/>
      <c r="P332" s="65"/>
      <c r="Q332" s="65"/>
      <c r="R332" s="65"/>
      <c r="S332" s="9"/>
      <c r="T332" s="9"/>
      <c r="U332" s="596"/>
      <c r="V332" s="137"/>
    </row>
    <row r="333" spans="2:22" s="13" customFormat="1" x14ac:dyDescent="0.45">
      <c r="B333" s="103"/>
      <c r="C333" s="1"/>
      <c r="D333" s="2"/>
      <c r="E333" s="3"/>
      <c r="F333" s="4"/>
      <c r="G333" s="5"/>
      <c r="H333" s="6"/>
      <c r="I333" s="5"/>
      <c r="J333" s="5"/>
      <c r="K333" s="5"/>
      <c r="L333" s="65"/>
      <c r="M333" s="65"/>
      <c r="N333" s="65"/>
      <c r="O333" s="65"/>
      <c r="P333" s="65"/>
      <c r="Q333" s="65"/>
      <c r="R333" s="65"/>
      <c r="S333" s="9"/>
      <c r="T333" s="9"/>
      <c r="U333" s="596"/>
      <c r="V333" s="137"/>
    </row>
    <row r="334" spans="2:22" s="13" customFormat="1" x14ac:dyDescent="0.45">
      <c r="B334" s="103"/>
      <c r="C334" s="1"/>
      <c r="D334" s="2"/>
      <c r="E334" s="3"/>
      <c r="F334" s="4"/>
      <c r="G334" s="5"/>
      <c r="H334" s="6"/>
      <c r="I334" s="5"/>
      <c r="J334" s="5"/>
      <c r="K334" s="5"/>
      <c r="L334" s="65"/>
      <c r="M334" s="65"/>
      <c r="N334" s="65"/>
      <c r="O334" s="65"/>
      <c r="P334" s="65"/>
      <c r="Q334" s="65"/>
      <c r="R334" s="65"/>
      <c r="S334" s="9"/>
      <c r="T334" s="9"/>
      <c r="U334" s="596"/>
      <c r="V334" s="137"/>
    </row>
    <row r="335" spans="2:22" s="13" customFormat="1" x14ac:dyDescent="0.45">
      <c r="B335" s="103"/>
      <c r="C335" s="1"/>
      <c r="D335" s="2"/>
      <c r="E335" s="3"/>
      <c r="F335" s="4"/>
      <c r="G335" s="5"/>
      <c r="H335" s="6"/>
      <c r="I335" s="5"/>
      <c r="J335" s="5"/>
      <c r="K335" s="5"/>
      <c r="L335" s="65"/>
      <c r="M335" s="65"/>
      <c r="N335" s="65"/>
      <c r="O335" s="65"/>
      <c r="P335" s="65"/>
      <c r="Q335" s="65"/>
      <c r="R335" s="65"/>
      <c r="S335" s="9"/>
      <c r="T335" s="9"/>
      <c r="U335" s="596"/>
      <c r="V335" s="137"/>
    </row>
    <row r="336" spans="2:22" s="13" customFormat="1" x14ac:dyDescent="0.45">
      <c r="B336" s="103"/>
      <c r="C336" s="1"/>
      <c r="D336" s="2"/>
      <c r="E336" s="3"/>
      <c r="F336" s="4"/>
      <c r="G336" s="5"/>
      <c r="H336" s="6"/>
      <c r="I336" s="5"/>
      <c r="J336" s="5"/>
      <c r="K336" s="5"/>
      <c r="L336" s="65"/>
      <c r="M336" s="65"/>
      <c r="N336" s="65"/>
      <c r="O336" s="65"/>
      <c r="P336" s="65"/>
      <c r="Q336" s="65"/>
      <c r="R336" s="65"/>
      <c r="S336" s="9"/>
      <c r="T336" s="9"/>
      <c r="U336" s="596"/>
      <c r="V336" s="137"/>
    </row>
    <row r="337" spans="2:22" s="13" customFormat="1" x14ac:dyDescent="0.45">
      <c r="B337" s="103"/>
      <c r="C337" s="1"/>
      <c r="D337" s="2"/>
      <c r="E337" s="3"/>
      <c r="F337" s="4"/>
      <c r="G337" s="5"/>
      <c r="H337" s="6"/>
      <c r="I337" s="5"/>
      <c r="J337" s="5"/>
      <c r="K337" s="5"/>
      <c r="L337" s="65"/>
      <c r="M337" s="65"/>
      <c r="N337" s="65"/>
      <c r="O337" s="65"/>
      <c r="P337" s="65"/>
      <c r="Q337" s="65"/>
      <c r="R337" s="65"/>
      <c r="S337" s="9"/>
      <c r="T337" s="9"/>
      <c r="U337" s="596"/>
      <c r="V337" s="137"/>
    </row>
    <row r="338" spans="2:22" s="13" customFormat="1" x14ac:dyDescent="0.45">
      <c r="B338" s="103"/>
      <c r="C338" s="1"/>
      <c r="D338" s="2"/>
      <c r="E338" s="3"/>
      <c r="F338" s="4"/>
      <c r="G338" s="5"/>
      <c r="H338" s="6"/>
      <c r="I338" s="5"/>
      <c r="J338" s="5"/>
      <c r="K338" s="5"/>
      <c r="L338" s="65"/>
      <c r="M338" s="65"/>
      <c r="N338" s="65"/>
      <c r="O338" s="65"/>
      <c r="P338" s="65"/>
      <c r="Q338" s="65"/>
      <c r="R338" s="65"/>
      <c r="S338" s="9"/>
      <c r="T338" s="9"/>
      <c r="U338" s="596"/>
      <c r="V338" s="137"/>
    </row>
    <row r="339" spans="2:22" s="13" customFormat="1" x14ac:dyDescent="0.45">
      <c r="B339" s="103"/>
      <c r="C339" s="1"/>
      <c r="D339" s="2"/>
      <c r="E339" s="3"/>
      <c r="F339" s="4"/>
      <c r="G339" s="5"/>
      <c r="H339" s="6"/>
      <c r="I339" s="5"/>
      <c r="J339" s="5"/>
      <c r="K339" s="5"/>
      <c r="L339" s="65"/>
      <c r="M339" s="65"/>
      <c r="N339" s="65"/>
      <c r="O339" s="65"/>
      <c r="P339" s="65"/>
      <c r="Q339" s="65"/>
      <c r="R339" s="65"/>
      <c r="S339" s="9"/>
      <c r="T339" s="9"/>
      <c r="U339" s="596"/>
      <c r="V339" s="137"/>
    </row>
    <row r="340" spans="2:22" s="13" customFormat="1" x14ac:dyDescent="0.45">
      <c r="B340" s="103"/>
      <c r="C340" s="1"/>
      <c r="D340" s="2"/>
      <c r="E340" s="3"/>
      <c r="F340" s="4"/>
      <c r="G340" s="5"/>
      <c r="H340" s="6"/>
      <c r="I340" s="5"/>
      <c r="J340" s="5"/>
      <c r="K340" s="5"/>
      <c r="L340" s="65"/>
      <c r="M340" s="65"/>
      <c r="N340" s="65"/>
      <c r="O340" s="65"/>
      <c r="P340" s="65"/>
      <c r="Q340" s="65"/>
      <c r="R340" s="65"/>
      <c r="S340" s="9"/>
      <c r="T340" s="9"/>
      <c r="U340" s="596"/>
      <c r="V340" s="137"/>
    </row>
    <row r="341" spans="2:22" s="13" customFormat="1" x14ac:dyDescent="0.45">
      <c r="B341" s="103"/>
      <c r="C341" s="1"/>
      <c r="D341" s="2"/>
      <c r="E341" s="3"/>
      <c r="F341" s="4"/>
      <c r="G341" s="5"/>
      <c r="H341" s="6"/>
      <c r="I341" s="5"/>
      <c r="J341" s="5"/>
      <c r="K341" s="5"/>
      <c r="L341" s="65"/>
      <c r="M341" s="65"/>
      <c r="N341" s="65"/>
      <c r="O341" s="65"/>
      <c r="P341" s="65"/>
      <c r="Q341" s="65"/>
      <c r="R341" s="65"/>
      <c r="S341" s="9"/>
      <c r="T341" s="9"/>
      <c r="U341" s="596"/>
      <c r="V341" s="137"/>
    </row>
    <row r="342" spans="2:22" s="13" customFormat="1" x14ac:dyDescent="0.45">
      <c r="B342" s="103"/>
      <c r="C342" s="1"/>
      <c r="D342" s="2"/>
      <c r="E342" s="3"/>
      <c r="F342" s="4"/>
      <c r="G342" s="5"/>
      <c r="H342" s="6"/>
      <c r="I342" s="5"/>
      <c r="J342" s="5"/>
      <c r="K342" s="5"/>
      <c r="L342" s="65"/>
      <c r="M342" s="65"/>
      <c r="N342" s="65"/>
      <c r="O342" s="65"/>
      <c r="P342" s="65"/>
      <c r="Q342" s="65"/>
      <c r="R342" s="65"/>
      <c r="S342" s="9"/>
      <c r="T342" s="9"/>
      <c r="U342" s="596"/>
      <c r="V342" s="137"/>
    </row>
    <row r="343" spans="2:22" s="13" customFormat="1" x14ac:dyDescent="0.45">
      <c r="B343" s="103"/>
      <c r="C343" s="1"/>
      <c r="D343" s="2"/>
      <c r="E343" s="3"/>
      <c r="F343" s="4"/>
      <c r="G343" s="5"/>
      <c r="H343" s="6"/>
      <c r="I343" s="5"/>
      <c r="J343" s="5"/>
      <c r="K343" s="5"/>
      <c r="L343" s="65"/>
      <c r="M343" s="65"/>
      <c r="N343" s="65"/>
      <c r="O343" s="65"/>
      <c r="P343" s="65"/>
      <c r="Q343" s="65"/>
      <c r="R343" s="65"/>
      <c r="S343" s="9"/>
      <c r="T343" s="9"/>
      <c r="U343" s="596"/>
      <c r="V343" s="137"/>
    </row>
    <row r="344" spans="2:22" s="13" customFormat="1" x14ac:dyDescent="0.45">
      <c r="B344" s="103"/>
      <c r="C344" s="1"/>
      <c r="D344" s="2"/>
      <c r="E344" s="3"/>
      <c r="F344" s="4"/>
      <c r="G344" s="5"/>
      <c r="H344" s="6"/>
      <c r="I344" s="5"/>
      <c r="J344" s="5"/>
      <c r="K344" s="5"/>
      <c r="L344" s="65"/>
      <c r="M344" s="65"/>
      <c r="N344" s="65"/>
      <c r="O344" s="65"/>
      <c r="P344" s="65"/>
      <c r="Q344" s="65"/>
      <c r="R344" s="65"/>
      <c r="S344" s="9"/>
      <c r="T344" s="9"/>
      <c r="U344" s="596"/>
      <c r="V344" s="137"/>
    </row>
    <row r="345" spans="2:22" s="13" customFormat="1" x14ac:dyDescent="0.45">
      <c r="B345" s="103"/>
      <c r="C345" s="1"/>
      <c r="D345" s="2"/>
      <c r="E345" s="3"/>
      <c r="F345" s="4"/>
      <c r="G345" s="5"/>
      <c r="H345" s="6"/>
      <c r="I345" s="5"/>
      <c r="J345" s="5"/>
      <c r="K345" s="5"/>
      <c r="L345" s="65"/>
      <c r="M345" s="65"/>
      <c r="N345" s="65"/>
      <c r="O345" s="65"/>
      <c r="P345" s="65"/>
      <c r="Q345" s="65"/>
      <c r="R345" s="65"/>
      <c r="S345" s="9"/>
      <c r="T345" s="9"/>
      <c r="U345" s="596"/>
      <c r="V345" s="137"/>
    </row>
    <row r="346" spans="2:22" s="13" customFormat="1" x14ac:dyDescent="0.45">
      <c r="B346" s="103"/>
      <c r="C346" s="1"/>
      <c r="D346" s="2"/>
      <c r="E346" s="3"/>
      <c r="F346" s="4"/>
      <c r="G346" s="5"/>
      <c r="H346" s="6"/>
      <c r="I346" s="5"/>
      <c r="J346" s="5"/>
      <c r="K346" s="5"/>
      <c r="L346" s="65"/>
      <c r="M346" s="65"/>
      <c r="N346" s="65"/>
      <c r="O346" s="65"/>
      <c r="P346" s="65"/>
      <c r="Q346" s="65"/>
      <c r="R346" s="65"/>
      <c r="S346" s="9"/>
      <c r="T346" s="9"/>
      <c r="U346" s="596"/>
      <c r="V346" s="137"/>
    </row>
    <row r="347" spans="2:22" s="13" customFormat="1" x14ac:dyDescent="0.45">
      <c r="B347" s="103"/>
      <c r="C347" s="1"/>
      <c r="D347" s="2"/>
      <c r="E347" s="3"/>
      <c r="F347" s="4"/>
      <c r="G347" s="5"/>
      <c r="H347" s="6"/>
      <c r="I347" s="5"/>
      <c r="J347" s="5"/>
      <c r="K347" s="5"/>
      <c r="L347" s="65"/>
      <c r="M347" s="65"/>
      <c r="N347" s="65"/>
      <c r="O347" s="65"/>
      <c r="P347" s="65"/>
      <c r="Q347" s="65"/>
      <c r="R347" s="65"/>
      <c r="S347" s="9"/>
      <c r="T347" s="9"/>
      <c r="U347" s="596"/>
      <c r="V347" s="137"/>
    </row>
    <row r="348" spans="2:22" s="13" customFormat="1" x14ac:dyDescent="0.45">
      <c r="B348" s="103"/>
      <c r="C348" s="1"/>
      <c r="D348" s="2"/>
      <c r="E348" s="3"/>
      <c r="F348" s="4"/>
      <c r="G348" s="5"/>
      <c r="H348" s="6"/>
      <c r="I348" s="5"/>
      <c r="J348" s="5"/>
      <c r="K348" s="5"/>
      <c r="L348" s="65"/>
      <c r="M348" s="65"/>
      <c r="N348" s="65"/>
      <c r="O348" s="65"/>
      <c r="P348" s="65"/>
      <c r="Q348" s="65"/>
      <c r="R348" s="65"/>
      <c r="S348" s="9"/>
      <c r="T348" s="9"/>
      <c r="U348" s="596"/>
      <c r="V348" s="137"/>
    </row>
    <row r="349" spans="2:22" s="13" customFormat="1" x14ac:dyDescent="0.45">
      <c r="B349" s="103"/>
      <c r="C349" s="1"/>
      <c r="D349" s="2"/>
      <c r="E349" s="3"/>
      <c r="F349" s="4"/>
      <c r="G349" s="5"/>
      <c r="H349" s="6"/>
      <c r="I349" s="5"/>
      <c r="J349" s="5"/>
      <c r="K349" s="5"/>
      <c r="L349" s="65"/>
      <c r="M349" s="65"/>
      <c r="N349" s="65"/>
      <c r="O349" s="65"/>
      <c r="P349" s="65"/>
      <c r="Q349" s="65"/>
      <c r="R349" s="65"/>
      <c r="S349" s="9"/>
      <c r="T349" s="9"/>
      <c r="U349" s="596"/>
      <c r="V349" s="137"/>
    </row>
    <row r="350" spans="2:22" s="13" customFormat="1" x14ac:dyDescent="0.45">
      <c r="B350" s="103"/>
      <c r="C350" s="1"/>
      <c r="D350" s="2"/>
      <c r="E350" s="3"/>
      <c r="F350" s="4"/>
      <c r="G350" s="5"/>
      <c r="H350" s="6"/>
      <c r="I350" s="5"/>
      <c r="J350" s="5"/>
      <c r="K350" s="5"/>
      <c r="L350" s="65"/>
      <c r="M350" s="65"/>
      <c r="N350" s="65"/>
      <c r="O350" s="65"/>
      <c r="P350" s="65"/>
      <c r="Q350" s="65"/>
      <c r="R350" s="65"/>
      <c r="S350" s="9"/>
      <c r="T350" s="9"/>
      <c r="U350" s="596"/>
      <c r="V350" s="137"/>
    </row>
    <row r="351" spans="2:22" s="13" customFormat="1" x14ac:dyDescent="0.45">
      <c r="B351" s="103"/>
      <c r="C351" s="1"/>
      <c r="D351" s="2"/>
      <c r="E351" s="3"/>
      <c r="F351" s="4"/>
      <c r="G351" s="5"/>
      <c r="H351" s="6"/>
      <c r="I351" s="5"/>
      <c r="J351" s="5"/>
      <c r="K351" s="5"/>
      <c r="L351" s="65"/>
      <c r="M351" s="65"/>
      <c r="N351" s="65"/>
      <c r="O351" s="65"/>
      <c r="P351" s="65"/>
      <c r="Q351" s="65"/>
      <c r="R351" s="65"/>
      <c r="S351" s="9"/>
      <c r="T351" s="9"/>
      <c r="U351" s="596"/>
      <c r="V351" s="137"/>
    </row>
    <row r="352" spans="2:22" s="13" customFormat="1" x14ac:dyDescent="0.45">
      <c r="B352" s="103"/>
      <c r="C352" s="1"/>
      <c r="D352" s="2"/>
      <c r="E352" s="3"/>
      <c r="F352" s="4"/>
      <c r="G352" s="5"/>
      <c r="H352" s="6"/>
      <c r="I352" s="5"/>
      <c r="J352" s="5"/>
      <c r="K352" s="5"/>
      <c r="L352" s="65"/>
      <c r="M352" s="65"/>
      <c r="N352" s="65"/>
      <c r="O352" s="65"/>
      <c r="P352" s="65"/>
      <c r="Q352" s="65"/>
      <c r="R352" s="65"/>
      <c r="S352" s="9"/>
      <c r="T352" s="9"/>
      <c r="U352" s="596"/>
      <c r="V352" s="137"/>
    </row>
    <row r="353" spans="2:22" s="13" customFormat="1" x14ac:dyDescent="0.45">
      <c r="B353" s="103"/>
      <c r="C353" s="1"/>
      <c r="D353" s="2"/>
      <c r="E353" s="3"/>
      <c r="F353" s="4"/>
      <c r="G353" s="5"/>
      <c r="H353" s="6"/>
      <c r="I353" s="5"/>
      <c r="J353" s="5"/>
      <c r="K353" s="5"/>
      <c r="L353" s="65"/>
      <c r="M353" s="65"/>
      <c r="N353" s="65"/>
      <c r="O353" s="65"/>
      <c r="P353" s="65"/>
      <c r="Q353" s="65"/>
      <c r="R353" s="65"/>
      <c r="S353" s="9"/>
      <c r="T353" s="9"/>
      <c r="U353" s="596"/>
      <c r="V353" s="137"/>
    </row>
    <row r="354" spans="2:22" s="13" customFormat="1" x14ac:dyDescent="0.45">
      <c r="B354" s="103"/>
      <c r="C354" s="1"/>
      <c r="D354" s="2"/>
      <c r="E354" s="3"/>
      <c r="F354" s="4"/>
      <c r="G354" s="5"/>
      <c r="H354" s="6"/>
      <c r="I354" s="5"/>
      <c r="J354" s="5"/>
      <c r="K354" s="5"/>
      <c r="L354" s="65"/>
      <c r="M354" s="65"/>
      <c r="N354" s="65"/>
      <c r="O354" s="65"/>
      <c r="P354" s="65"/>
      <c r="Q354" s="65"/>
      <c r="R354" s="65"/>
      <c r="S354" s="9"/>
      <c r="T354" s="9"/>
      <c r="U354" s="596"/>
      <c r="V354" s="137"/>
    </row>
    <row r="355" spans="2:22" s="13" customFormat="1" x14ac:dyDescent="0.45">
      <c r="B355" s="103"/>
      <c r="C355" s="1"/>
      <c r="D355" s="2"/>
      <c r="E355" s="3"/>
      <c r="F355" s="4"/>
      <c r="G355" s="5"/>
      <c r="H355" s="6"/>
      <c r="I355" s="5"/>
      <c r="J355" s="5"/>
      <c r="K355" s="5"/>
      <c r="L355" s="65"/>
      <c r="M355" s="65"/>
      <c r="N355" s="65"/>
      <c r="O355" s="65"/>
      <c r="P355" s="65"/>
      <c r="Q355" s="65"/>
      <c r="R355" s="65"/>
      <c r="S355" s="9"/>
      <c r="T355" s="9"/>
      <c r="U355" s="596"/>
      <c r="V355" s="137"/>
    </row>
    <row r="356" spans="2:22" s="13" customFormat="1" x14ac:dyDescent="0.45">
      <c r="B356" s="103"/>
      <c r="C356" s="1"/>
      <c r="D356" s="2"/>
      <c r="E356" s="3"/>
      <c r="F356" s="4"/>
      <c r="G356" s="5"/>
      <c r="H356" s="6"/>
      <c r="I356" s="5"/>
      <c r="J356" s="5"/>
      <c r="K356" s="5"/>
      <c r="L356" s="65"/>
      <c r="M356" s="65"/>
      <c r="N356" s="65"/>
      <c r="O356" s="65"/>
      <c r="P356" s="65"/>
      <c r="Q356" s="65"/>
      <c r="R356" s="65"/>
      <c r="S356" s="9"/>
      <c r="T356" s="9"/>
      <c r="U356" s="596"/>
      <c r="V356" s="137"/>
    </row>
    <row r="357" spans="2:22" s="13" customFormat="1" x14ac:dyDescent="0.45">
      <c r="B357" s="103"/>
      <c r="C357" s="1"/>
      <c r="D357" s="2"/>
      <c r="E357" s="3"/>
      <c r="F357" s="4"/>
      <c r="G357" s="5"/>
      <c r="H357" s="6"/>
      <c r="I357" s="5"/>
      <c r="J357" s="5"/>
      <c r="K357" s="5"/>
      <c r="L357" s="65"/>
      <c r="M357" s="65"/>
      <c r="N357" s="65"/>
      <c r="O357" s="65"/>
      <c r="P357" s="65"/>
      <c r="Q357" s="65"/>
      <c r="R357" s="65"/>
      <c r="S357" s="9"/>
      <c r="T357" s="9"/>
      <c r="U357" s="596"/>
      <c r="V357" s="137"/>
    </row>
    <row r="358" spans="2:22" s="13" customFormat="1" x14ac:dyDescent="0.45">
      <c r="B358" s="102"/>
      <c r="C358" s="74"/>
      <c r="D358" s="75"/>
      <c r="E358" s="76"/>
      <c r="F358" s="77"/>
      <c r="G358" s="7"/>
      <c r="H358" s="78"/>
      <c r="I358" s="7"/>
      <c r="J358" s="7"/>
      <c r="K358" s="7"/>
      <c r="L358" s="65"/>
      <c r="M358" s="65"/>
      <c r="N358" s="65"/>
      <c r="O358" s="65"/>
      <c r="P358" s="65"/>
      <c r="Q358" s="65"/>
      <c r="R358" s="65"/>
      <c r="S358" s="9"/>
      <c r="T358" s="9"/>
      <c r="U358" s="597"/>
      <c r="V358" s="137"/>
    </row>
    <row r="359" spans="2:22" s="13" customFormat="1" x14ac:dyDescent="0.45">
      <c r="B359" s="102"/>
      <c r="C359" s="74"/>
      <c r="D359" s="75"/>
      <c r="E359" s="76"/>
      <c r="F359" s="77"/>
      <c r="G359" s="7"/>
      <c r="H359" s="78"/>
      <c r="I359" s="7"/>
      <c r="J359" s="7"/>
      <c r="K359" s="7"/>
      <c r="L359" s="65"/>
      <c r="M359" s="65"/>
      <c r="N359" s="65"/>
      <c r="O359" s="65"/>
      <c r="P359" s="65"/>
      <c r="Q359" s="65"/>
      <c r="R359" s="65"/>
      <c r="S359" s="9"/>
      <c r="T359" s="9"/>
      <c r="U359" s="597"/>
      <c r="V359" s="137"/>
    </row>
    <row r="360" spans="2:22" s="13" customFormat="1" x14ac:dyDescent="0.45">
      <c r="B360" s="102"/>
      <c r="C360" s="74"/>
      <c r="D360" s="75"/>
      <c r="E360" s="76"/>
      <c r="F360" s="77"/>
      <c r="G360" s="7"/>
      <c r="H360" s="78"/>
      <c r="I360" s="7"/>
      <c r="J360" s="7"/>
      <c r="K360" s="7"/>
      <c r="L360" s="65"/>
      <c r="M360" s="65"/>
      <c r="N360" s="65"/>
      <c r="O360" s="65"/>
      <c r="P360" s="65"/>
      <c r="Q360" s="65"/>
      <c r="R360" s="65"/>
      <c r="S360" s="9"/>
      <c r="T360" s="9"/>
      <c r="U360" s="597"/>
      <c r="V360" s="137"/>
    </row>
  </sheetData>
  <mergeCells count="32">
    <mergeCell ref="Q12:Q13"/>
    <mergeCell ref="R12:R13"/>
    <mergeCell ref="S12:S13"/>
    <mergeCell ref="B16:E16"/>
    <mergeCell ref="U12:U13"/>
    <mergeCell ref="T12:T13"/>
    <mergeCell ref="L12:L13"/>
    <mergeCell ref="M12:M13"/>
    <mergeCell ref="N12:N13"/>
    <mergeCell ref="O12:O13"/>
    <mergeCell ref="P12:P13"/>
    <mergeCell ref="H12:H13"/>
    <mergeCell ref="I12:I13"/>
    <mergeCell ref="J12:J13"/>
    <mergeCell ref="K12:K13"/>
    <mergeCell ref="B12:B13"/>
    <mergeCell ref="C12:C13"/>
    <mergeCell ref="D12:D13"/>
    <mergeCell ref="E12:E13"/>
    <mergeCell ref="F12:F13"/>
    <mergeCell ref="G12:G13"/>
    <mergeCell ref="Y6:AB6"/>
    <mergeCell ref="B7:Q7"/>
    <mergeCell ref="B8:Q8"/>
    <mergeCell ref="B9:Q9"/>
    <mergeCell ref="B10:Q10"/>
    <mergeCell ref="H11:K11"/>
    <mergeCell ref="B1:K1"/>
    <mergeCell ref="E3:N3"/>
    <mergeCell ref="E4:O4"/>
    <mergeCell ref="C5:R5"/>
    <mergeCell ref="O6:S6"/>
  </mergeCells>
  <printOptions horizontalCentered="1"/>
  <pageMargins left="0" right="0" top="0.19685039370078741" bottom="0.39370078740157483" header="0" footer="0"/>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Новые объекты</vt:lpstr>
      <vt:lpstr>2.  Новые объекты Оценка </vt:lpstr>
      <vt:lpstr>2.  Новые объекты ранжирование</vt:lpstr>
      <vt:lpstr>'1. Новые объекты'!Заголовки_для_печати</vt:lpstr>
      <vt:lpstr>'2.  Новые объекты Оценка '!Заголовки_для_печати</vt:lpstr>
      <vt:lpstr>'2.  Новые объекты ранжирование'!Заголовки_для_печати</vt:lpstr>
      <vt:lpstr>'1. Новые объекты'!Область_печати</vt:lpstr>
      <vt:lpstr>'2.  Новые объекты Оценка '!Область_печати</vt:lpstr>
      <vt:lpstr>'2.  Новые объекты ранжирование'!Область_печати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Александровна Мыльникова</dc:creator>
  <cp:lastModifiedBy>Надежда Александровна Никонова</cp:lastModifiedBy>
  <cp:lastPrinted>2023-12-05T10:59:58Z</cp:lastPrinted>
  <dcterms:created xsi:type="dcterms:W3CDTF">2020-12-24T10:41:50Z</dcterms:created>
  <dcterms:modified xsi:type="dcterms:W3CDTF">2023-12-05T11:19:27Z</dcterms:modified>
</cp:coreProperties>
</file>